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https://eea1-my.sharepoint.com/personal/natacha_carvalho_eea_europa_eu/Documents/Documents/Marine Indicators/MAR002/MAR002_Final for Consultation/"/>
    </mc:Choice>
  </mc:AlternateContent>
  <xr:revisionPtr revIDLastSave="328" documentId="8_{27C49514-18C4-406E-8A8C-AAC44DA1CD5F}" xr6:coauthVersionLast="47" xr6:coauthVersionMax="47" xr10:uidLastSave="{232D9D99-6A98-4B85-99BD-BC96A9AF042E}"/>
  <bookViews>
    <workbookView xWindow="28680" yWindow="-120" windowWidth="38640" windowHeight="15840" tabRatio="852" activeTab="10" xr2:uid="{00000000-000D-0000-FFFF-FFFF00000000}"/>
  </bookViews>
  <sheets>
    <sheet name="METADATA" sheetId="75" r:id="rId1"/>
    <sheet name="DRAFT FIGURE 1 New" sheetId="78" r:id="rId2"/>
    <sheet name="DATA FOR CHART - EU" sheetId="55" r:id="rId3"/>
    <sheet name="DATA FOR CHART - BS" sheetId="24" r:id="rId4"/>
    <sheet name="DATA FOR CHART - NEA" sheetId="77" r:id="rId5"/>
    <sheet name="DATA FOR CHART - MED" sheetId="76" r:id="rId6"/>
    <sheet name="DATA FOR CHART - BLK" sheetId="31" r:id="rId7"/>
    <sheet name="ALL DATA_NIS_msfd list" sheetId="1" r:id="rId8"/>
    <sheet name="DATA_EU NIS list" sheetId="44" r:id="rId9"/>
    <sheet name="DATA_NEA NIS list" sheetId="79" r:id="rId10"/>
    <sheet name="DATA_MED NIS list" sheetId="80" r:id="rId11"/>
  </sheets>
  <externalReferences>
    <externalReference r:id="rId12"/>
  </externalReferences>
  <definedNames>
    <definedName name="_xlnm._FilterDatabase" localSheetId="7" hidden="1">'ALL DATA_NIS_msfd list'!$A$1:$V$2042</definedName>
    <definedName name="_xlnm._FilterDatabase" localSheetId="8" hidden="1">'DATA_EU NIS list'!$N$1:$AN$1016</definedName>
    <definedName name="_xlnm._FilterDatabase" localSheetId="10" hidden="1">'DATA_MED NIS list'!$N$1:$AN$1016</definedName>
    <definedName name="_xlnm._FilterDatabase" localSheetId="9" hidden="1">'DATA_NEA NIS list'!$N$1:$AN$1016</definedName>
  </definedNames>
  <calcPr calcId="191029"/>
  <pivotCaches>
    <pivotCache cacheId="0"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3" i="79" l="1"/>
  <c r="J12" i="55"/>
  <c r="C2027" i="1"/>
  <c r="C1754" i="1"/>
  <c r="C1723" i="1"/>
  <c r="C1697" i="1"/>
  <c r="C1299" i="1"/>
  <c r="C1264" i="1"/>
  <c r="B1126" i="1"/>
  <c r="B1067" i="1"/>
  <c r="C986" i="1"/>
  <c r="C727" i="1"/>
  <c r="B500" i="1"/>
  <c r="B498" i="1"/>
  <c r="B468" i="1"/>
  <c r="B467" i="1"/>
  <c r="B462" i="1"/>
  <c r="B447" i="1"/>
  <c r="B444" i="1"/>
  <c r="B437" i="1"/>
  <c r="B406" i="1"/>
  <c r="C373" i="1"/>
  <c r="B275" i="1"/>
  <c r="B274" i="1"/>
  <c r="C235" i="1"/>
  <c r="B217" i="1"/>
  <c r="B216" i="1"/>
  <c r="B192" i="1"/>
  <c r="B191" i="1"/>
  <c r="B188" i="1"/>
  <c r="B169" i="1"/>
  <c r="C168" i="1"/>
  <c r="B154" i="1"/>
  <c r="C120" i="1"/>
  <c r="B89" i="1"/>
  <c r="B82" i="1"/>
  <c r="B19" i="1"/>
  <c r="B17" i="1"/>
  <c r="N843" i="79" l="1"/>
  <c r="AB843" i="79" s="1"/>
  <c r="O843" i="79"/>
  <c r="P843" i="79"/>
  <c r="AC843" i="79" s="1"/>
  <c r="Q843" i="79"/>
  <c r="R843" i="79"/>
  <c r="S843" i="79"/>
  <c r="T843" i="79"/>
  <c r="U843" i="79"/>
  <c r="V843" i="79"/>
  <c r="W843" i="79"/>
  <c r="X843" i="79"/>
  <c r="Y843" i="79"/>
  <c r="AA843" i="79"/>
  <c r="AD843" i="79"/>
  <c r="AE843" i="79"/>
  <c r="N844" i="79"/>
  <c r="O844" i="79"/>
  <c r="AA844" i="79" s="1"/>
  <c r="P844" i="79"/>
  <c r="Q844" i="79"/>
  <c r="AD844" i="79" s="1"/>
  <c r="R844" i="79"/>
  <c r="S844" i="79"/>
  <c r="T844" i="79"/>
  <c r="U844" i="79"/>
  <c r="V844" i="79"/>
  <c r="W844" i="79"/>
  <c r="X844" i="79"/>
  <c r="Y844" i="79"/>
  <c r="AB844" i="79"/>
  <c r="AC844" i="79"/>
  <c r="N845" i="79"/>
  <c r="O845" i="79"/>
  <c r="AA845" i="79" s="1"/>
  <c r="P845" i="79"/>
  <c r="AC845" i="79" s="1"/>
  <c r="Q845" i="79"/>
  <c r="R845" i="79"/>
  <c r="S845" i="79"/>
  <c r="T845" i="79"/>
  <c r="U845" i="79"/>
  <c r="V845" i="79"/>
  <c r="W845" i="79"/>
  <c r="X845" i="79"/>
  <c r="Y845" i="79"/>
  <c r="AB845" i="79"/>
  <c r="AG845" i="79"/>
  <c r="N846" i="79"/>
  <c r="AB846" i="79" s="1"/>
  <c r="O846" i="79"/>
  <c r="AA846" i="79" s="1"/>
  <c r="P846" i="79"/>
  <c r="Q846" i="79"/>
  <c r="AE846" i="79" s="1"/>
  <c r="R846" i="79"/>
  <c r="S846" i="79"/>
  <c r="T846" i="79"/>
  <c r="U846" i="79"/>
  <c r="V846" i="79"/>
  <c r="W846" i="79"/>
  <c r="X846" i="79"/>
  <c r="Y846" i="79"/>
  <c r="AC846" i="79"/>
  <c r="AF846" i="79"/>
  <c r="N847" i="79"/>
  <c r="AB847" i="79" s="1"/>
  <c r="O847" i="79"/>
  <c r="AA847" i="79" s="1"/>
  <c r="P847" i="79"/>
  <c r="AD847" i="79" s="1"/>
  <c r="Q847" i="79"/>
  <c r="R847" i="79"/>
  <c r="S847" i="79"/>
  <c r="T847" i="79"/>
  <c r="U847" i="79"/>
  <c r="AK847" i="79" s="1"/>
  <c r="V847" i="79"/>
  <c r="W847" i="79"/>
  <c r="X847" i="79"/>
  <c r="Y847" i="79"/>
  <c r="AC847" i="79"/>
  <c r="AE847" i="79"/>
  <c r="N848" i="79"/>
  <c r="AB848" i="79" s="1"/>
  <c r="O848" i="79"/>
  <c r="P848" i="79"/>
  <c r="AE848" i="79" s="1"/>
  <c r="Q848" i="79"/>
  <c r="R848" i="79"/>
  <c r="S848" i="79"/>
  <c r="T848" i="79"/>
  <c r="AG848" i="79" s="1"/>
  <c r="U848" i="79"/>
  <c r="V848" i="79"/>
  <c r="W848" i="79"/>
  <c r="X848" i="79"/>
  <c r="Y848" i="79"/>
  <c r="AA848" i="79"/>
  <c r="AC848" i="79"/>
  <c r="AD848" i="79"/>
  <c r="AL848" i="79"/>
  <c r="N849" i="79"/>
  <c r="AB849" i="79" s="1"/>
  <c r="O849" i="79"/>
  <c r="AA849" i="79" s="1"/>
  <c r="P849" i="79"/>
  <c r="AG849" i="79" s="1"/>
  <c r="Q849" i="79"/>
  <c r="R849" i="79"/>
  <c r="S849" i="79"/>
  <c r="T849" i="79"/>
  <c r="U849" i="79"/>
  <c r="V849" i="79"/>
  <c r="W849" i="79"/>
  <c r="X849" i="79"/>
  <c r="Y849" i="79"/>
  <c r="AC849" i="79"/>
  <c r="N850" i="79"/>
  <c r="AB850" i="79" s="1"/>
  <c r="O850" i="79"/>
  <c r="AA850" i="79" s="1"/>
  <c r="P850" i="79"/>
  <c r="AC850" i="79" s="1"/>
  <c r="Q850" i="79"/>
  <c r="R850" i="79"/>
  <c r="AE850" i="79" s="1"/>
  <c r="S850" i="79"/>
  <c r="T850" i="79"/>
  <c r="U850" i="79"/>
  <c r="V850" i="79"/>
  <c r="W850" i="79"/>
  <c r="X850" i="79"/>
  <c r="Y850" i="79"/>
  <c r="AK850" i="79"/>
  <c r="N851" i="79"/>
  <c r="AB851" i="79" s="1"/>
  <c r="O851" i="79"/>
  <c r="AA851" i="79" s="1"/>
  <c r="P851" i="79"/>
  <c r="AD851" i="79" s="1"/>
  <c r="Q851" i="79"/>
  <c r="R851" i="79"/>
  <c r="S851" i="79"/>
  <c r="T851" i="79"/>
  <c r="U851" i="79"/>
  <c r="AI851" i="79" s="1"/>
  <c r="V851" i="79"/>
  <c r="W851" i="79"/>
  <c r="X851" i="79"/>
  <c r="Y851" i="79"/>
  <c r="AC851" i="79"/>
  <c r="AE851" i="79"/>
  <c r="N852" i="79"/>
  <c r="AB852" i="79" s="1"/>
  <c r="O852" i="79"/>
  <c r="AA852" i="79" s="1"/>
  <c r="P852" i="79"/>
  <c r="AC852" i="79" s="1"/>
  <c r="Q852" i="79"/>
  <c r="R852" i="79"/>
  <c r="S852" i="79"/>
  <c r="T852" i="79"/>
  <c r="U852" i="79"/>
  <c r="V852" i="79"/>
  <c r="W852" i="79"/>
  <c r="X852" i="79"/>
  <c r="Y852" i="79"/>
  <c r="N853" i="79"/>
  <c r="AB853" i="79" s="1"/>
  <c r="O853" i="79"/>
  <c r="AA853" i="79" s="1"/>
  <c r="P853" i="79"/>
  <c r="AC853" i="79" s="1"/>
  <c r="Q853" i="79"/>
  <c r="R853" i="79"/>
  <c r="S853" i="79"/>
  <c r="T853" i="79"/>
  <c r="U853" i="79"/>
  <c r="V853" i="79"/>
  <c r="W853" i="79"/>
  <c r="X853" i="79"/>
  <c r="Y853" i="79"/>
  <c r="N854" i="79"/>
  <c r="AB854" i="79" s="1"/>
  <c r="O854" i="79"/>
  <c r="AA854" i="79" s="1"/>
  <c r="P854" i="79"/>
  <c r="AG854" i="79" s="1"/>
  <c r="Q854" i="79"/>
  <c r="R854" i="79"/>
  <c r="S854" i="79"/>
  <c r="T854" i="79"/>
  <c r="U854" i="79"/>
  <c r="V854" i="79"/>
  <c r="W854" i="79"/>
  <c r="X854" i="79"/>
  <c r="Y854" i="79"/>
  <c r="N855" i="79"/>
  <c r="AB855" i="79" s="1"/>
  <c r="O855" i="79"/>
  <c r="P855" i="79"/>
  <c r="AG855" i="79" s="1"/>
  <c r="Q855" i="79"/>
  <c r="R855" i="79"/>
  <c r="S855" i="79"/>
  <c r="T855" i="79"/>
  <c r="U855" i="79"/>
  <c r="V855" i="79"/>
  <c r="W855" i="79"/>
  <c r="X855" i="79"/>
  <c r="Y855" i="79"/>
  <c r="AA855" i="79"/>
  <c r="N856" i="79"/>
  <c r="AB856" i="79" s="1"/>
  <c r="O856" i="79"/>
  <c r="AA856" i="79" s="1"/>
  <c r="P856" i="79"/>
  <c r="AG856" i="79" s="1"/>
  <c r="Q856" i="79"/>
  <c r="R856" i="79"/>
  <c r="S856" i="79"/>
  <c r="T856" i="79"/>
  <c r="U856" i="79"/>
  <c r="V856" i="79"/>
  <c r="W856" i="79"/>
  <c r="X856" i="79"/>
  <c r="Y856" i="79"/>
  <c r="AC856" i="79"/>
  <c r="AI856" i="79"/>
  <c r="N857" i="79"/>
  <c r="AB857" i="79" s="1"/>
  <c r="O857" i="79"/>
  <c r="AA857" i="79" s="1"/>
  <c r="P857" i="79"/>
  <c r="Q857" i="79"/>
  <c r="AG857" i="79" s="1"/>
  <c r="R857" i="79"/>
  <c r="S857" i="79"/>
  <c r="T857" i="79"/>
  <c r="U857" i="79"/>
  <c r="V857" i="79"/>
  <c r="W857" i="79"/>
  <c r="X857" i="79"/>
  <c r="Y857" i="79"/>
  <c r="AC857" i="79"/>
  <c r="N858" i="79"/>
  <c r="O858" i="79"/>
  <c r="AA858" i="79" s="1"/>
  <c r="P858" i="79"/>
  <c r="AG858" i="79" s="1"/>
  <c r="Q858" i="79"/>
  <c r="R858" i="79"/>
  <c r="S858" i="79"/>
  <c r="T858" i="79"/>
  <c r="U858" i="79"/>
  <c r="V858" i="79"/>
  <c r="W858" i="79"/>
  <c r="X858" i="79"/>
  <c r="Y858" i="79"/>
  <c r="AB858" i="79"/>
  <c r="N859" i="79"/>
  <c r="AB859" i="79" s="1"/>
  <c r="O859" i="79"/>
  <c r="AA859" i="79" s="1"/>
  <c r="P859" i="79"/>
  <c r="AC859" i="79" s="1"/>
  <c r="Q859" i="79"/>
  <c r="R859" i="79"/>
  <c r="S859" i="79"/>
  <c r="T859" i="79"/>
  <c r="U859" i="79"/>
  <c r="V859" i="79"/>
  <c r="W859" i="79"/>
  <c r="X859" i="79"/>
  <c r="Y859" i="79"/>
  <c r="N860" i="79"/>
  <c r="AB860" i="79" s="1"/>
  <c r="O860" i="79"/>
  <c r="AA860" i="79" s="1"/>
  <c r="P860" i="79"/>
  <c r="AC860" i="79" s="1"/>
  <c r="Q860" i="79"/>
  <c r="R860" i="79"/>
  <c r="S860" i="79"/>
  <c r="T860" i="79"/>
  <c r="U860" i="79"/>
  <c r="V860" i="79"/>
  <c r="W860" i="79"/>
  <c r="X860" i="79"/>
  <c r="Y860" i="79"/>
  <c r="N861" i="79"/>
  <c r="AB861" i="79" s="1"/>
  <c r="O861" i="79"/>
  <c r="AA861" i="79" s="1"/>
  <c r="P861" i="79"/>
  <c r="AC861" i="79" s="1"/>
  <c r="Q861" i="79"/>
  <c r="R861" i="79"/>
  <c r="S861" i="79"/>
  <c r="T861" i="79"/>
  <c r="U861" i="79"/>
  <c r="V861" i="79"/>
  <c r="W861" i="79"/>
  <c r="X861" i="79"/>
  <c r="Y861" i="79"/>
  <c r="N862" i="79"/>
  <c r="O862" i="79"/>
  <c r="AA862" i="79" s="1"/>
  <c r="P862" i="79"/>
  <c r="AG862" i="79" s="1"/>
  <c r="Q862" i="79"/>
  <c r="R862" i="79"/>
  <c r="S862" i="79"/>
  <c r="T862" i="79"/>
  <c r="U862" i="79"/>
  <c r="V862" i="79"/>
  <c r="W862" i="79"/>
  <c r="X862" i="79"/>
  <c r="Y862" i="79"/>
  <c r="AB862" i="79"/>
  <c r="N863" i="79"/>
  <c r="AB863" i="79" s="1"/>
  <c r="O863" i="79"/>
  <c r="AA863" i="79" s="1"/>
  <c r="P863" i="79"/>
  <c r="AG863" i="79" s="1"/>
  <c r="Q863" i="79"/>
  <c r="R863" i="79"/>
  <c r="S863" i="79"/>
  <c r="T863" i="79"/>
  <c r="U863" i="79"/>
  <c r="V863" i="79"/>
  <c r="W863" i="79"/>
  <c r="X863" i="79"/>
  <c r="Y863" i="79"/>
  <c r="AK863" i="79"/>
  <c r="N864" i="79"/>
  <c r="AB864" i="79" s="1"/>
  <c r="O864" i="79"/>
  <c r="AA864" i="79" s="1"/>
  <c r="P864" i="79"/>
  <c r="AC864" i="79" s="1"/>
  <c r="Q864" i="79"/>
  <c r="R864" i="79"/>
  <c r="S864" i="79"/>
  <c r="T864" i="79"/>
  <c r="U864" i="79"/>
  <c r="V864" i="79"/>
  <c r="W864" i="79"/>
  <c r="X864" i="79"/>
  <c r="Y864" i="79"/>
  <c r="AI864" i="79"/>
  <c r="N865" i="79"/>
  <c r="AB865" i="79" s="1"/>
  <c r="O865" i="79"/>
  <c r="AA865" i="79" s="1"/>
  <c r="P865" i="79"/>
  <c r="AG865" i="79" s="1"/>
  <c r="Q865" i="79"/>
  <c r="R865" i="79"/>
  <c r="S865" i="79"/>
  <c r="T865" i="79"/>
  <c r="U865" i="79"/>
  <c r="V865" i="79"/>
  <c r="W865" i="79"/>
  <c r="X865" i="79"/>
  <c r="Y865" i="79"/>
  <c r="AC865" i="79"/>
  <c r="N866" i="79"/>
  <c r="AB866" i="79" s="1"/>
  <c r="O866" i="79"/>
  <c r="AA866" i="79" s="1"/>
  <c r="P866" i="79"/>
  <c r="AG866" i="79" s="1"/>
  <c r="Q866" i="79"/>
  <c r="R866" i="79"/>
  <c r="S866" i="79"/>
  <c r="T866" i="79"/>
  <c r="U866" i="79"/>
  <c r="V866" i="79"/>
  <c r="W866" i="79"/>
  <c r="X866" i="79"/>
  <c r="Y866" i="79"/>
  <c r="AK866" i="79"/>
  <c r="N867" i="79"/>
  <c r="AB867" i="79" s="1"/>
  <c r="O867" i="79"/>
  <c r="AA867" i="79" s="1"/>
  <c r="P867" i="79"/>
  <c r="AD867" i="79" s="1"/>
  <c r="Q867" i="79"/>
  <c r="AK867" i="79" s="1"/>
  <c r="R867" i="79"/>
  <c r="S867" i="79"/>
  <c r="T867" i="79"/>
  <c r="U867" i="79"/>
  <c r="AI867" i="79" s="1"/>
  <c r="V867" i="79"/>
  <c r="W867" i="79"/>
  <c r="X867" i="79"/>
  <c r="Y867" i="79"/>
  <c r="AC867" i="79"/>
  <c r="AE867" i="79"/>
  <c r="AF867" i="79"/>
  <c r="N868" i="79"/>
  <c r="O868" i="79"/>
  <c r="P868" i="79"/>
  <c r="Q868" i="79"/>
  <c r="AK868" i="79" s="1"/>
  <c r="R868" i="79"/>
  <c r="S868" i="79"/>
  <c r="T868" i="79"/>
  <c r="U868" i="79"/>
  <c r="V868" i="79"/>
  <c r="W868" i="79"/>
  <c r="X868" i="79"/>
  <c r="Y868" i="79"/>
  <c r="AA868" i="79"/>
  <c r="AB868" i="79"/>
  <c r="AC868" i="79"/>
  <c r="AJ868" i="79"/>
  <c r="N869" i="79"/>
  <c r="AB869" i="79" s="1"/>
  <c r="O869" i="79"/>
  <c r="AA869" i="79" s="1"/>
  <c r="P869" i="79"/>
  <c r="Q869" i="79"/>
  <c r="AJ869" i="79" s="1"/>
  <c r="R869" i="79"/>
  <c r="S869" i="79"/>
  <c r="AL869" i="79" s="1"/>
  <c r="T869" i="79"/>
  <c r="U869" i="79"/>
  <c r="V869" i="79"/>
  <c r="W869" i="79"/>
  <c r="X869" i="79"/>
  <c r="Y869" i="79"/>
  <c r="AC869" i="79"/>
  <c r="AD869" i="79"/>
  <c r="AE869" i="79"/>
  <c r="AK869" i="79"/>
  <c r="N870" i="79"/>
  <c r="AB870" i="79" s="1"/>
  <c r="O870" i="79"/>
  <c r="AA870" i="79" s="1"/>
  <c r="P870" i="79"/>
  <c r="AK870" i="79" s="1"/>
  <c r="Q870" i="79"/>
  <c r="R870" i="79"/>
  <c r="S870" i="79"/>
  <c r="T870" i="79"/>
  <c r="U870" i="79"/>
  <c r="V870" i="79"/>
  <c r="W870" i="79"/>
  <c r="X870" i="79"/>
  <c r="Y870" i="79"/>
  <c r="N871" i="79"/>
  <c r="AB871" i="79" s="1"/>
  <c r="O871" i="79"/>
  <c r="AA871" i="79" s="1"/>
  <c r="P871" i="79"/>
  <c r="AC871" i="79" s="1"/>
  <c r="Q871" i="79"/>
  <c r="R871" i="79"/>
  <c r="S871" i="79"/>
  <c r="T871" i="79"/>
  <c r="U871" i="79"/>
  <c r="V871" i="79"/>
  <c r="W871" i="79"/>
  <c r="X871" i="79"/>
  <c r="Y871" i="79"/>
  <c r="N872" i="79"/>
  <c r="AB872" i="79" s="1"/>
  <c r="O872" i="79"/>
  <c r="AA872" i="79" s="1"/>
  <c r="P872" i="79"/>
  <c r="AC872" i="79" s="1"/>
  <c r="Q872" i="79"/>
  <c r="R872" i="79"/>
  <c r="S872" i="79"/>
  <c r="T872" i="79"/>
  <c r="U872" i="79"/>
  <c r="V872" i="79"/>
  <c r="W872" i="79"/>
  <c r="X872" i="79"/>
  <c r="Y872" i="79"/>
  <c r="N873" i="79"/>
  <c r="O873" i="79"/>
  <c r="AA873" i="79" s="1"/>
  <c r="P873" i="79"/>
  <c r="AC873" i="79" s="1"/>
  <c r="Q873" i="79"/>
  <c r="R873" i="79"/>
  <c r="S873" i="79"/>
  <c r="T873" i="79"/>
  <c r="U873" i="79"/>
  <c r="V873" i="79"/>
  <c r="W873" i="79"/>
  <c r="X873" i="79"/>
  <c r="Y873" i="79"/>
  <c r="AB873" i="79"/>
  <c r="N874" i="79"/>
  <c r="AB874" i="79" s="1"/>
  <c r="O874" i="79"/>
  <c r="AA874" i="79" s="1"/>
  <c r="P874" i="79"/>
  <c r="Z874" i="79" s="1"/>
  <c r="Q874" i="79"/>
  <c r="R874" i="79"/>
  <c r="S874" i="79"/>
  <c r="T874" i="79"/>
  <c r="U874" i="79"/>
  <c r="V874" i="79"/>
  <c r="W874" i="79"/>
  <c r="X874" i="79"/>
  <c r="Y874" i="79"/>
  <c r="N875" i="79"/>
  <c r="AB875" i="79" s="1"/>
  <c r="O875" i="79"/>
  <c r="AA875" i="79" s="1"/>
  <c r="P875" i="79"/>
  <c r="AC875" i="79" s="1"/>
  <c r="Q875" i="79"/>
  <c r="R875" i="79"/>
  <c r="S875" i="79"/>
  <c r="T875" i="79"/>
  <c r="U875" i="79"/>
  <c r="V875" i="79"/>
  <c r="W875" i="79"/>
  <c r="X875" i="79"/>
  <c r="Y875" i="79"/>
  <c r="N876" i="79"/>
  <c r="AB876" i="79" s="1"/>
  <c r="O876" i="79"/>
  <c r="AA876" i="79" s="1"/>
  <c r="P876" i="79"/>
  <c r="AE876" i="79" s="1"/>
  <c r="Q876" i="79"/>
  <c r="R876" i="79"/>
  <c r="S876" i="79"/>
  <c r="T876" i="79"/>
  <c r="U876" i="79"/>
  <c r="V876" i="79"/>
  <c r="W876" i="79"/>
  <c r="X876" i="79"/>
  <c r="Y876" i="79"/>
  <c r="N877" i="79"/>
  <c r="AB877" i="79" s="1"/>
  <c r="O877" i="79"/>
  <c r="P877" i="79"/>
  <c r="AH877" i="79" s="1"/>
  <c r="Q877" i="79"/>
  <c r="R877" i="79"/>
  <c r="S877" i="79"/>
  <c r="T877" i="79"/>
  <c r="U877" i="79"/>
  <c r="V877" i="79"/>
  <c r="W877" i="79"/>
  <c r="X877" i="79"/>
  <c r="Y877" i="79"/>
  <c r="AA877" i="79"/>
  <c r="AG877" i="79"/>
  <c r="N878" i="79"/>
  <c r="O878" i="79"/>
  <c r="AA878" i="79" s="1"/>
  <c r="P878" i="79"/>
  <c r="AE878" i="79" s="1"/>
  <c r="Q878" i="79"/>
  <c r="R878" i="79"/>
  <c r="S878" i="79"/>
  <c r="T878" i="79"/>
  <c r="U878" i="79"/>
  <c r="V878" i="79"/>
  <c r="W878" i="79"/>
  <c r="X878" i="79"/>
  <c r="Y878" i="79"/>
  <c r="AB878" i="79"/>
  <c r="N879" i="79"/>
  <c r="AB879" i="79" s="1"/>
  <c r="O879" i="79"/>
  <c r="P879" i="79"/>
  <c r="Q879" i="79"/>
  <c r="R879" i="79"/>
  <c r="S879" i="79"/>
  <c r="T879" i="79"/>
  <c r="U879" i="79"/>
  <c r="V879" i="79"/>
  <c r="W879" i="79"/>
  <c r="X879" i="79"/>
  <c r="Y879" i="79"/>
  <c r="AA879" i="79"/>
  <c r="AC879" i="79"/>
  <c r="N880" i="79"/>
  <c r="AB880" i="79" s="1"/>
  <c r="O880" i="79"/>
  <c r="AA880" i="79" s="1"/>
  <c r="P880" i="79"/>
  <c r="Q880" i="79"/>
  <c r="R880" i="79"/>
  <c r="S880" i="79"/>
  <c r="T880" i="79"/>
  <c r="U880" i="79"/>
  <c r="V880" i="79"/>
  <c r="W880" i="79"/>
  <c r="X880" i="79"/>
  <c r="Y880" i="79"/>
  <c r="AC880" i="79"/>
  <c r="N881" i="79"/>
  <c r="AB881" i="79" s="1"/>
  <c r="O881" i="79"/>
  <c r="AA881" i="79" s="1"/>
  <c r="P881" i="79"/>
  <c r="AI881" i="79" s="1"/>
  <c r="Q881" i="79"/>
  <c r="R881" i="79"/>
  <c r="S881" i="79"/>
  <c r="T881" i="79"/>
  <c r="U881" i="79"/>
  <c r="AH881" i="79" s="1"/>
  <c r="V881" i="79"/>
  <c r="W881" i="79"/>
  <c r="X881" i="79"/>
  <c r="Y881" i="79"/>
  <c r="AD881" i="79"/>
  <c r="AE881" i="79"/>
  <c r="AF881" i="79"/>
  <c r="AL881" i="79"/>
  <c r="N882" i="79"/>
  <c r="AB882" i="79" s="1"/>
  <c r="O882" i="79"/>
  <c r="AA882" i="79" s="1"/>
  <c r="P882" i="79"/>
  <c r="AC882" i="79" s="1"/>
  <c r="Q882" i="79"/>
  <c r="R882" i="79"/>
  <c r="S882" i="79"/>
  <c r="T882" i="79"/>
  <c r="U882" i="79"/>
  <c r="V882" i="79"/>
  <c r="W882" i="79"/>
  <c r="X882" i="79"/>
  <c r="Y882" i="79"/>
  <c r="N883" i="79"/>
  <c r="AB883" i="79" s="1"/>
  <c r="O883" i="79"/>
  <c r="AA883" i="79" s="1"/>
  <c r="P883" i="79"/>
  <c r="AC883" i="79" s="1"/>
  <c r="Q883" i="79"/>
  <c r="R883" i="79"/>
  <c r="S883" i="79"/>
  <c r="T883" i="79"/>
  <c r="U883" i="79"/>
  <c r="V883" i="79"/>
  <c r="W883" i="79"/>
  <c r="X883" i="79"/>
  <c r="Y883" i="79"/>
  <c r="N884" i="79"/>
  <c r="AB884" i="79" s="1"/>
  <c r="O884" i="79"/>
  <c r="AA884" i="79" s="1"/>
  <c r="P884" i="79"/>
  <c r="AE884" i="79" s="1"/>
  <c r="Q884" i="79"/>
  <c r="R884" i="79"/>
  <c r="S884" i="79"/>
  <c r="T884" i="79"/>
  <c r="U884" i="79"/>
  <c r="V884" i="79"/>
  <c r="W884" i="79"/>
  <c r="X884" i="79"/>
  <c r="Y884" i="79"/>
  <c r="AL884" i="79"/>
  <c r="N885" i="79"/>
  <c r="AB885" i="79" s="1"/>
  <c r="O885" i="79"/>
  <c r="AA885" i="79" s="1"/>
  <c r="P885" i="79"/>
  <c r="Z885" i="79" s="1"/>
  <c r="Q885" i="79"/>
  <c r="AF885" i="79" s="1"/>
  <c r="R885" i="79"/>
  <c r="S885" i="79"/>
  <c r="T885" i="79"/>
  <c r="U885" i="79"/>
  <c r="AL885" i="79" s="1"/>
  <c r="V885" i="79"/>
  <c r="W885" i="79"/>
  <c r="X885" i="79"/>
  <c r="Y885" i="79"/>
  <c r="AC885" i="79"/>
  <c r="AD885" i="79"/>
  <c r="AE885" i="79"/>
  <c r="AG885" i="79"/>
  <c r="AK885" i="79"/>
  <c r="N886" i="79"/>
  <c r="AB886" i="79" s="1"/>
  <c r="O886" i="79"/>
  <c r="AA886" i="79" s="1"/>
  <c r="P886" i="79"/>
  <c r="AF886" i="79" s="1"/>
  <c r="Q886" i="79"/>
  <c r="R886" i="79"/>
  <c r="S886" i="79"/>
  <c r="T886" i="79"/>
  <c r="U886" i="79"/>
  <c r="V886" i="79"/>
  <c r="W886" i="79"/>
  <c r="X886" i="79"/>
  <c r="Y886" i="79"/>
  <c r="N887" i="79"/>
  <c r="AB887" i="79" s="1"/>
  <c r="O887" i="79"/>
  <c r="AA887" i="79" s="1"/>
  <c r="P887" i="79"/>
  <c r="AD887" i="79" s="1"/>
  <c r="Q887" i="79"/>
  <c r="R887" i="79"/>
  <c r="S887" i="79"/>
  <c r="T887" i="79"/>
  <c r="U887" i="79"/>
  <c r="V887" i="79"/>
  <c r="W887" i="79"/>
  <c r="X887" i="79"/>
  <c r="Y887" i="79"/>
  <c r="N888" i="79"/>
  <c r="O888" i="79"/>
  <c r="P888" i="79"/>
  <c r="AC888" i="79" s="1"/>
  <c r="Q888" i="79"/>
  <c r="R888" i="79"/>
  <c r="S888" i="79"/>
  <c r="T888" i="79"/>
  <c r="U888" i="79"/>
  <c r="V888" i="79"/>
  <c r="W888" i="79"/>
  <c r="X888" i="79"/>
  <c r="Y888" i="79"/>
  <c r="AA888" i="79"/>
  <c r="AB888" i="79"/>
  <c r="N889" i="79"/>
  <c r="AB889" i="79" s="1"/>
  <c r="O889" i="79"/>
  <c r="P889" i="79"/>
  <c r="AC889" i="79" s="1"/>
  <c r="Q889" i="79"/>
  <c r="R889" i="79"/>
  <c r="S889" i="79"/>
  <c r="T889" i="79"/>
  <c r="U889" i="79"/>
  <c r="V889" i="79"/>
  <c r="W889" i="79"/>
  <c r="X889" i="79"/>
  <c r="Y889" i="79"/>
  <c r="AA889" i="79"/>
  <c r="N890" i="79"/>
  <c r="O890" i="79"/>
  <c r="AA890" i="79" s="1"/>
  <c r="P890" i="79"/>
  <c r="Q890" i="79"/>
  <c r="AI890" i="79" s="1"/>
  <c r="R890" i="79"/>
  <c r="S890" i="79"/>
  <c r="T890" i="79"/>
  <c r="U890" i="79"/>
  <c r="V890" i="79"/>
  <c r="W890" i="79"/>
  <c r="X890" i="79"/>
  <c r="Y890" i="79"/>
  <c r="AB890" i="79"/>
  <c r="AC890" i="79"/>
  <c r="N891" i="79"/>
  <c r="AB891" i="79" s="1"/>
  <c r="O891" i="79"/>
  <c r="AA891" i="79" s="1"/>
  <c r="P891" i="79"/>
  <c r="Q891" i="79"/>
  <c r="R891" i="79"/>
  <c r="AG891" i="79" s="1"/>
  <c r="S891" i="79"/>
  <c r="T891" i="79"/>
  <c r="U891" i="79"/>
  <c r="V891" i="79"/>
  <c r="W891" i="79"/>
  <c r="X891" i="79"/>
  <c r="Y891" i="79"/>
  <c r="Z891" i="79"/>
  <c r="AC891" i="79"/>
  <c r="AD891" i="79"/>
  <c r="N892" i="79"/>
  <c r="O892" i="79"/>
  <c r="AA892" i="79" s="1"/>
  <c r="P892" i="79"/>
  <c r="Q892" i="79"/>
  <c r="R892" i="79"/>
  <c r="S892" i="79"/>
  <c r="AG892" i="79" s="1"/>
  <c r="T892" i="79"/>
  <c r="U892" i="79"/>
  <c r="V892" i="79"/>
  <c r="W892" i="79"/>
  <c r="X892" i="79"/>
  <c r="Y892" i="79"/>
  <c r="AB892" i="79"/>
  <c r="AC892" i="79"/>
  <c r="AD892" i="79"/>
  <c r="N893" i="79"/>
  <c r="O893" i="79"/>
  <c r="P893" i="79"/>
  <c r="Q893" i="79"/>
  <c r="R893" i="79"/>
  <c r="AE893" i="79" s="1"/>
  <c r="S893" i="79"/>
  <c r="T893" i="79"/>
  <c r="U893" i="79"/>
  <c r="V893" i="79"/>
  <c r="W893" i="79"/>
  <c r="X893" i="79"/>
  <c r="Y893" i="79"/>
  <c r="AA893" i="79"/>
  <c r="AB893" i="79"/>
  <c r="AC893" i="79"/>
  <c r="N894" i="79"/>
  <c r="AB894" i="79" s="1"/>
  <c r="O894" i="79"/>
  <c r="P894" i="79"/>
  <c r="AC894" i="79" s="1"/>
  <c r="Q894" i="79"/>
  <c r="R894" i="79"/>
  <c r="AE894" i="79" s="1"/>
  <c r="S894" i="79"/>
  <c r="T894" i="79"/>
  <c r="U894" i="79"/>
  <c r="V894" i="79"/>
  <c r="W894" i="79"/>
  <c r="X894" i="79"/>
  <c r="Y894" i="79"/>
  <c r="AA894" i="79"/>
  <c r="AD894" i="79"/>
  <c r="AL894" i="79"/>
  <c r="N895" i="79"/>
  <c r="AB895" i="79" s="1"/>
  <c r="O895" i="79"/>
  <c r="AA895" i="79" s="1"/>
  <c r="P895" i="79"/>
  <c r="AE895" i="79" s="1"/>
  <c r="Q895" i="79"/>
  <c r="AF895" i="79" s="1"/>
  <c r="R895" i="79"/>
  <c r="S895" i="79"/>
  <c r="T895" i="79"/>
  <c r="U895" i="79"/>
  <c r="V895" i="79"/>
  <c r="W895" i="79"/>
  <c r="X895" i="79"/>
  <c r="Y895" i="79"/>
  <c r="N896" i="79"/>
  <c r="AB896" i="79" s="1"/>
  <c r="O896" i="79"/>
  <c r="AA896" i="79" s="1"/>
  <c r="P896" i="79"/>
  <c r="AF896" i="79" s="1"/>
  <c r="Q896" i="79"/>
  <c r="R896" i="79"/>
  <c r="S896" i="79"/>
  <c r="T896" i="79"/>
  <c r="U896" i="79"/>
  <c r="V896" i="79"/>
  <c r="W896" i="79"/>
  <c r="X896" i="79"/>
  <c r="Y896" i="79"/>
  <c r="N897" i="79"/>
  <c r="O897" i="79"/>
  <c r="AA897" i="79" s="1"/>
  <c r="P897" i="79"/>
  <c r="Q897" i="79"/>
  <c r="R897" i="79"/>
  <c r="S897" i="79"/>
  <c r="AJ897" i="79" s="1"/>
  <c r="T897" i="79"/>
  <c r="U897" i="79"/>
  <c r="V897" i="79"/>
  <c r="W897" i="79"/>
  <c r="X897" i="79"/>
  <c r="Y897" i="79"/>
  <c r="AB897" i="79"/>
  <c r="N898" i="79"/>
  <c r="AB898" i="79" s="1"/>
  <c r="O898" i="79"/>
  <c r="AA898" i="79" s="1"/>
  <c r="P898" i="79"/>
  <c r="AC898" i="79" s="1"/>
  <c r="Q898" i="79"/>
  <c r="R898" i="79"/>
  <c r="S898" i="79"/>
  <c r="T898" i="79"/>
  <c r="U898" i="79"/>
  <c r="V898" i="79"/>
  <c r="W898" i="79"/>
  <c r="X898" i="79"/>
  <c r="Y898" i="79"/>
  <c r="N899" i="79"/>
  <c r="O899" i="79"/>
  <c r="AA899" i="79" s="1"/>
  <c r="P899" i="79"/>
  <c r="Q899" i="79"/>
  <c r="R899" i="79"/>
  <c r="S899" i="79"/>
  <c r="T899" i="79"/>
  <c r="U899" i="79"/>
  <c r="V899" i="79"/>
  <c r="W899" i="79"/>
  <c r="X899" i="79"/>
  <c r="Y899" i="79"/>
  <c r="AB899" i="79"/>
  <c r="N37" i="44"/>
  <c r="O37" i="44"/>
  <c r="P37" i="44"/>
  <c r="Q37" i="44"/>
  <c r="R37" i="44"/>
  <c r="S37" i="44"/>
  <c r="T37" i="44"/>
  <c r="U37" i="44"/>
  <c r="V37" i="44"/>
  <c r="W37" i="44"/>
  <c r="X37" i="44"/>
  <c r="Y37" i="44"/>
  <c r="N38" i="44"/>
  <c r="O38" i="44"/>
  <c r="P38" i="44"/>
  <c r="Q38" i="44"/>
  <c r="R38" i="44"/>
  <c r="S38" i="44"/>
  <c r="T38" i="44"/>
  <c r="U38" i="44"/>
  <c r="V38" i="44"/>
  <c r="W38" i="44"/>
  <c r="X38" i="44"/>
  <c r="Y38" i="44"/>
  <c r="N39" i="44"/>
  <c r="O39" i="44"/>
  <c r="P39" i="44"/>
  <c r="Q39" i="44"/>
  <c r="R39" i="44"/>
  <c r="S39" i="44"/>
  <c r="T39" i="44"/>
  <c r="U39" i="44"/>
  <c r="V39" i="44"/>
  <c r="W39" i="44"/>
  <c r="X39" i="44"/>
  <c r="Y39" i="44"/>
  <c r="N40" i="44"/>
  <c r="O40" i="44"/>
  <c r="P40" i="44"/>
  <c r="Q40" i="44"/>
  <c r="R40" i="44"/>
  <c r="S40" i="44"/>
  <c r="T40" i="44"/>
  <c r="U40" i="44"/>
  <c r="V40" i="44"/>
  <c r="W40" i="44"/>
  <c r="X40" i="44"/>
  <c r="Y40" i="44"/>
  <c r="N41" i="44"/>
  <c r="O41" i="44"/>
  <c r="P41" i="44"/>
  <c r="Q41" i="44"/>
  <c r="R41" i="44"/>
  <c r="S41" i="44"/>
  <c r="T41" i="44"/>
  <c r="U41" i="44"/>
  <c r="V41" i="44"/>
  <c r="W41" i="44"/>
  <c r="X41" i="44"/>
  <c r="Y41" i="44"/>
  <c r="N42" i="44"/>
  <c r="O42" i="44"/>
  <c r="P42" i="44"/>
  <c r="Q42" i="44"/>
  <c r="R42" i="44"/>
  <c r="S42" i="44"/>
  <c r="T42" i="44"/>
  <c r="U42" i="44"/>
  <c r="V42" i="44"/>
  <c r="W42" i="44"/>
  <c r="X42" i="44"/>
  <c r="Y42" i="44"/>
  <c r="N43" i="44"/>
  <c r="O43" i="44"/>
  <c r="P43" i="44"/>
  <c r="Q43" i="44"/>
  <c r="R43" i="44"/>
  <c r="S43" i="44"/>
  <c r="T43" i="44"/>
  <c r="U43" i="44"/>
  <c r="V43" i="44"/>
  <c r="W43" i="44"/>
  <c r="X43" i="44"/>
  <c r="Y43" i="44"/>
  <c r="N44" i="44"/>
  <c r="O44" i="44"/>
  <c r="P44" i="44"/>
  <c r="Q44" i="44"/>
  <c r="R44" i="44"/>
  <c r="S44" i="44"/>
  <c r="T44" i="44"/>
  <c r="U44" i="44"/>
  <c r="V44" i="44"/>
  <c r="W44" i="44"/>
  <c r="X44" i="44"/>
  <c r="Y44" i="44"/>
  <c r="N45" i="44"/>
  <c r="O45" i="44"/>
  <c r="P45" i="44"/>
  <c r="Q45" i="44"/>
  <c r="R45" i="44"/>
  <c r="S45" i="44"/>
  <c r="T45" i="44"/>
  <c r="U45" i="44"/>
  <c r="V45" i="44"/>
  <c r="W45" i="44"/>
  <c r="X45" i="44"/>
  <c r="Y45" i="44"/>
  <c r="N46" i="44"/>
  <c r="O46" i="44"/>
  <c r="P46" i="44"/>
  <c r="Q46" i="44"/>
  <c r="R46" i="44"/>
  <c r="S46" i="44"/>
  <c r="T46" i="44"/>
  <c r="U46" i="44"/>
  <c r="V46" i="44"/>
  <c r="W46" i="44"/>
  <c r="X46" i="44"/>
  <c r="Y46" i="44"/>
  <c r="N47" i="44"/>
  <c r="O47" i="44"/>
  <c r="P47" i="44"/>
  <c r="Q47" i="44"/>
  <c r="R47" i="44"/>
  <c r="S47" i="44"/>
  <c r="T47" i="44"/>
  <c r="U47" i="44"/>
  <c r="V47" i="44"/>
  <c r="W47" i="44"/>
  <c r="X47" i="44"/>
  <c r="Y47" i="44"/>
  <c r="N48" i="44"/>
  <c r="O48" i="44"/>
  <c r="P48" i="44"/>
  <c r="Q48" i="44"/>
  <c r="R48" i="44"/>
  <c r="S48" i="44"/>
  <c r="T48" i="44"/>
  <c r="U48" i="44"/>
  <c r="V48" i="44"/>
  <c r="W48" i="44"/>
  <c r="X48" i="44"/>
  <c r="Y48" i="44"/>
  <c r="N49" i="44"/>
  <c r="O49" i="44"/>
  <c r="P49" i="44"/>
  <c r="Q49" i="44"/>
  <c r="R49" i="44"/>
  <c r="S49" i="44"/>
  <c r="T49" i="44"/>
  <c r="U49" i="44"/>
  <c r="V49" i="44"/>
  <c r="W49" i="44"/>
  <c r="X49" i="44"/>
  <c r="Y49" i="44"/>
  <c r="N50" i="44"/>
  <c r="O50" i="44"/>
  <c r="P50" i="44"/>
  <c r="Q50" i="44"/>
  <c r="R50" i="44"/>
  <c r="S50" i="44"/>
  <c r="T50" i="44"/>
  <c r="U50" i="44"/>
  <c r="V50" i="44"/>
  <c r="W50" i="44"/>
  <c r="X50" i="44"/>
  <c r="Y50" i="44"/>
  <c r="N51" i="44"/>
  <c r="O51" i="44"/>
  <c r="P51" i="44"/>
  <c r="Q51" i="44"/>
  <c r="R51" i="44"/>
  <c r="S51" i="44"/>
  <c r="T51" i="44"/>
  <c r="U51" i="44"/>
  <c r="V51" i="44"/>
  <c r="W51" i="44"/>
  <c r="X51" i="44"/>
  <c r="Y51" i="44"/>
  <c r="N52" i="44"/>
  <c r="O52" i="44"/>
  <c r="P52" i="44"/>
  <c r="Q52" i="44"/>
  <c r="R52" i="44"/>
  <c r="S52" i="44"/>
  <c r="T52" i="44"/>
  <c r="U52" i="44"/>
  <c r="V52" i="44"/>
  <c r="W52" i="44"/>
  <c r="X52" i="44"/>
  <c r="Y52" i="44"/>
  <c r="N53" i="44"/>
  <c r="O53" i="44"/>
  <c r="P53" i="44"/>
  <c r="Q53" i="44"/>
  <c r="R53" i="44"/>
  <c r="S53" i="44"/>
  <c r="T53" i="44"/>
  <c r="U53" i="44"/>
  <c r="V53" i="44"/>
  <c r="W53" i="44"/>
  <c r="X53" i="44"/>
  <c r="Y53" i="44"/>
  <c r="N54" i="44"/>
  <c r="O54" i="44"/>
  <c r="P54" i="44"/>
  <c r="Q54" i="44"/>
  <c r="R54" i="44"/>
  <c r="S54" i="44"/>
  <c r="T54" i="44"/>
  <c r="U54" i="44"/>
  <c r="V54" i="44"/>
  <c r="W54" i="44"/>
  <c r="X54" i="44"/>
  <c r="Y54" i="44"/>
  <c r="N55" i="44"/>
  <c r="O55" i="44"/>
  <c r="P55" i="44"/>
  <c r="Q55" i="44"/>
  <c r="R55" i="44"/>
  <c r="S55" i="44"/>
  <c r="T55" i="44"/>
  <c r="U55" i="44"/>
  <c r="V55" i="44"/>
  <c r="W55" i="44"/>
  <c r="X55" i="44"/>
  <c r="Y55" i="44"/>
  <c r="N56" i="44"/>
  <c r="O56" i="44"/>
  <c r="P56" i="44"/>
  <c r="Q56" i="44"/>
  <c r="R56" i="44"/>
  <c r="S56" i="44"/>
  <c r="T56" i="44"/>
  <c r="U56" i="44"/>
  <c r="V56" i="44"/>
  <c r="W56" i="44"/>
  <c r="X56" i="44"/>
  <c r="Y56" i="44"/>
  <c r="N57" i="44"/>
  <c r="O57" i="44"/>
  <c r="P57" i="44"/>
  <c r="Q57" i="44"/>
  <c r="R57" i="44"/>
  <c r="S57" i="44"/>
  <c r="T57" i="44"/>
  <c r="U57" i="44"/>
  <c r="V57" i="44"/>
  <c r="W57" i="44"/>
  <c r="X57" i="44"/>
  <c r="Y57" i="44"/>
  <c r="N58" i="44"/>
  <c r="O58" i="44"/>
  <c r="P58" i="44"/>
  <c r="Q58" i="44"/>
  <c r="R58" i="44"/>
  <c r="S58" i="44"/>
  <c r="T58" i="44"/>
  <c r="U58" i="44"/>
  <c r="V58" i="44"/>
  <c r="W58" i="44"/>
  <c r="X58" i="44"/>
  <c r="Y58" i="44"/>
  <c r="N59" i="44"/>
  <c r="O59" i="44"/>
  <c r="P59" i="44"/>
  <c r="Q59" i="44"/>
  <c r="R59" i="44"/>
  <c r="S59" i="44"/>
  <c r="T59" i="44"/>
  <c r="U59" i="44"/>
  <c r="V59" i="44"/>
  <c r="W59" i="44"/>
  <c r="X59" i="44"/>
  <c r="Y59" i="44"/>
  <c r="N60" i="44"/>
  <c r="O60" i="44"/>
  <c r="P60" i="44"/>
  <c r="Q60" i="44"/>
  <c r="R60" i="44"/>
  <c r="S60" i="44"/>
  <c r="T60" i="44"/>
  <c r="U60" i="44"/>
  <c r="V60" i="44"/>
  <c r="W60" i="44"/>
  <c r="X60" i="44"/>
  <c r="Y60" i="44"/>
  <c r="N61" i="44"/>
  <c r="O61" i="44"/>
  <c r="P61" i="44"/>
  <c r="Q61" i="44"/>
  <c r="R61" i="44"/>
  <c r="S61" i="44"/>
  <c r="T61" i="44"/>
  <c r="U61" i="44"/>
  <c r="V61" i="44"/>
  <c r="W61" i="44"/>
  <c r="X61" i="44"/>
  <c r="Y61" i="44"/>
  <c r="N62" i="44"/>
  <c r="O62" i="44"/>
  <c r="P62" i="44"/>
  <c r="Q62" i="44"/>
  <c r="R62" i="44"/>
  <c r="S62" i="44"/>
  <c r="T62" i="44"/>
  <c r="U62" i="44"/>
  <c r="V62" i="44"/>
  <c r="W62" i="44"/>
  <c r="X62" i="44"/>
  <c r="Y62" i="44"/>
  <c r="N63" i="44"/>
  <c r="O63" i="44"/>
  <c r="P63" i="44"/>
  <c r="Q63" i="44"/>
  <c r="R63" i="44"/>
  <c r="S63" i="44"/>
  <c r="T63" i="44"/>
  <c r="U63" i="44"/>
  <c r="V63" i="44"/>
  <c r="W63" i="44"/>
  <c r="X63" i="44"/>
  <c r="Y63" i="44"/>
  <c r="N64" i="44"/>
  <c r="O64" i="44"/>
  <c r="P64" i="44"/>
  <c r="Q64" i="44"/>
  <c r="R64" i="44"/>
  <c r="S64" i="44"/>
  <c r="T64" i="44"/>
  <c r="U64" i="44"/>
  <c r="V64" i="44"/>
  <c r="W64" i="44"/>
  <c r="X64" i="44"/>
  <c r="Y64" i="44"/>
  <c r="N65" i="44"/>
  <c r="O65" i="44"/>
  <c r="P65" i="44"/>
  <c r="Q65" i="44"/>
  <c r="R65" i="44"/>
  <c r="S65" i="44"/>
  <c r="T65" i="44"/>
  <c r="U65" i="44"/>
  <c r="V65" i="44"/>
  <c r="W65" i="44"/>
  <c r="X65" i="44"/>
  <c r="Y65" i="44"/>
  <c r="N66" i="44"/>
  <c r="O66" i="44"/>
  <c r="P66" i="44"/>
  <c r="Q66" i="44"/>
  <c r="R66" i="44"/>
  <c r="S66" i="44"/>
  <c r="T66" i="44"/>
  <c r="U66" i="44"/>
  <c r="V66" i="44"/>
  <c r="W66" i="44"/>
  <c r="X66" i="44"/>
  <c r="Y66" i="44"/>
  <c r="N67" i="44"/>
  <c r="O67" i="44"/>
  <c r="P67" i="44"/>
  <c r="Q67" i="44"/>
  <c r="R67" i="44"/>
  <c r="S67" i="44"/>
  <c r="T67" i="44"/>
  <c r="U67" i="44"/>
  <c r="V67" i="44"/>
  <c r="W67" i="44"/>
  <c r="X67" i="44"/>
  <c r="Y67" i="44"/>
  <c r="N68" i="44"/>
  <c r="O68" i="44"/>
  <c r="P68" i="44"/>
  <c r="Q68" i="44"/>
  <c r="R68" i="44"/>
  <c r="S68" i="44"/>
  <c r="T68" i="44"/>
  <c r="U68" i="44"/>
  <c r="V68" i="44"/>
  <c r="W68" i="44"/>
  <c r="X68" i="44"/>
  <c r="Y68" i="44"/>
  <c r="N69" i="44"/>
  <c r="O69" i="44"/>
  <c r="P69" i="44"/>
  <c r="Q69" i="44"/>
  <c r="R69" i="44"/>
  <c r="S69" i="44"/>
  <c r="T69" i="44"/>
  <c r="U69" i="44"/>
  <c r="V69" i="44"/>
  <c r="W69" i="44"/>
  <c r="X69" i="44"/>
  <c r="Y69" i="44"/>
  <c r="N70" i="44"/>
  <c r="O70" i="44"/>
  <c r="P70" i="44"/>
  <c r="Q70" i="44"/>
  <c r="R70" i="44"/>
  <c r="S70" i="44"/>
  <c r="T70" i="44"/>
  <c r="U70" i="44"/>
  <c r="V70" i="44"/>
  <c r="W70" i="44"/>
  <c r="X70" i="44"/>
  <c r="Y70" i="44"/>
  <c r="N71" i="44"/>
  <c r="O71" i="44"/>
  <c r="P71" i="44"/>
  <c r="Q71" i="44"/>
  <c r="R71" i="44"/>
  <c r="S71" i="44"/>
  <c r="T71" i="44"/>
  <c r="U71" i="44"/>
  <c r="V71" i="44"/>
  <c r="W71" i="44"/>
  <c r="X71" i="44"/>
  <c r="Y71" i="44"/>
  <c r="N72" i="44"/>
  <c r="O72" i="44"/>
  <c r="P72" i="44"/>
  <c r="Q72" i="44"/>
  <c r="R72" i="44"/>
  <c r="S72" i="44"/>
  <c r="T72" i="44"/>
  <c r="U72" i="44"/>
  <c r="V72" i="44"/>
  <c r="W72" i="44"/>
  <c r="X72" i="44"/>
  <c r="Y72" i="44"/>
  <c r="N73" i="44"/>
  <c r="O73" i="44"/>
  <c r="P73" i="44"/>
  <c r="Q73" i="44"/>
  <c r="R73" i="44"/>
  <c r="S73" i="44"/>
  <c r="T73" i="44"/>
  <c r="U73" i="44"/>
  <c r="V73" i="44"/>
  <c r="W73" i="44"/>
  <c r="X73" i="44"/>
  <c r="Y73" i="44"/>
  <c r="N74" i="44"/>
  <c r="O74" i="44"/>
  <c r="P74" i="44"/>
  <c r="Q74" i="44"/>
  <c r="R74" i="44"/>
  <c r="S74" i="44"/>
  <c r="T74" i="44"/>
  <c r="U74" i="44"/>
  <c r="V74" i="44"/>
  <c r="W74" i="44"/>
  <c r="X74" i="44"/>
  <c r="Y74" i="44"/>
  <c r="N75" i="44"/>
  <c r="O75" i="44"/>
  <c r="P75" i="44"/>
  <c r="Q75" i="44"/>
  <c r="R75" i="44"/>
  <c r="S75" i="44"/>
  <c r="T75" i="44"/>
  <c r="U75" i="44"/>
  <c r="V75" i="44"/>
  <c r="W75" i="44"/>
  <c r="X75" i="44"/>
  <c r="Y75" i="44"/>
  <c r="N76" i="44"/>
  <c r="O76" i="44"/>
  <c r="P76" i="44"/>
  <c r="Q76" i="44"/>
  <c r="R76" i="44"/>
  <c r="S76" i="44"/>
  <c r="T76" i="44"/>
  <c r="U76" i="44"/>
  <c r="V76" i="44"/>
  <c r="W76" i="44"/>
  <c r="X76" i="44"/>
  <c r="Y76" i="44"/>
  <c r="N77" i="44"/>
  <c r="O77" i="44"/>
  <c r="P77" i="44"/>
  <c r="Q77" i="44"/>
  <c r="R77" i="44"/>
  <c r="S77" i="44"/>
  <c r="T77" i="44"/>
  <c r="U77" i="44"/>
  <c r="V77" i="44"/>
  <c r="W77" i="44"/>
  <c r="X77" i="44"/>
  <c r="Y77" i="44"/>
  <c r="N78" i="44"/>
  <c r="O78" i="44"/>
  <c r="P78" i="44"/>
  <c r="Q78" i="44"/>
  <c r="R78" i="44"/>
  <c r="S78" i="44"/>
  <c r="T78" i="44"/>
  <c r="U78" i="44"/>
  <c r="V78" i="44"/>
  <c r="W78" i="44"/>
  <c r="X78" i="44"/>
  <c r="Y78" i="44"/>
  <c r="N79" i="44"/>
  <c r="O79" i="44"/>
  <c r="P79" i="44"/>
  <c r="Q79" i="44"/>
  <c r="R79" i="44"/>
  <c r="S79" i="44"/>
  <c r="T79" i="44"/>
  <c r="U79" i="44"/>
  <c r="V79" i="44"/>
  <c r="W79" i="44"/>
  <c r="X79" i="44"/>
  <c r="Y79" i="44"/>
  <c r="N80" i="44"/>
  <c r="O80" i="44"/>
  <c r="P80" i="44"/>
  <c r="Q80" i="44"/>
  <c r="R80" i="44"/>
  <c r="S80" i="44"/>
  <c r="T80" i="44"/>
  <c r="U80" i="44"/>
  <c r="V80" i="44"/>
  <c r="W80" i="44"/>
  <c r="X80" i="44"/>
  <c r="Y80" i="44"/>
  <c r="N81" i="44"/>
  <c r="O81" i="44"/>
  <c r="P81" i="44"/>
  <c r="Q81" i="44"/>
  <c r="R81" i="44"/>
  <c r="S81" i="44"/>
  <c r="T81" i="44"/>
  <c r="U81" i="44"/>
  <c r="V81" i="44"/>
  <c r="W81" i="44"/>
  <c r="X81" i="44"/>
  <c r="Y81" i="44"/>
  <c r="N82" i="44"/>
  <c r="O82" i="44"/>
  <c r="P82" i="44"/>
  <c r="Q82" i="44"/>
  <c r="R82" i="44"/>
  <c r="S82" i="44"/>
  <c r="T82" i="44"/>
  <c r="U82" i="44"/>
  <c r="V82" i="44"/>
  <c r="W82" i="44"/>
  <c r="X82" i="44"/>
  <c r="Y82" i="44"/>
  <c r="N83" i="44"/>
  <c r="O83" i="44"/>
  <c r="P83" i="44"/>
  <c r="Q83" i="44"/>
  <c r="R83" i="44"/>
  <c r="S83" i="44"/>
  <c r="T83" i="44"/>
  <c r="U83" i="44"/>
  <c r="V83" i="44"/>
  <c r="W83" i="44"/>
  <c r="X83" i="44"/>
  <c r="Y83" i="44"/>
  <c r="N84" i="44"/>
  <c r="O84" i="44"/>
  <c r="P84" i="44"/>
  <c r="Q84" i="44"/>
  <c r="R84" i="44"/>
  <c r="S84" i="44"/>
  <c r="T84" i="44"/>
  <c r="U84" i="44"/>
  <c r="V84" i="44"/>
  <c r="W84" i="44"/>
  <c r="X84" i="44"/>
  <c r="Y84" i="44"/>
  <c r="N85" i="44"/>
  <c r="O85" i="44"/>
  <c r="P85" i="44"/>
  <c r="Q85" i="44"/>
  <c r="R85" i="44"/>
  <c r="S85" i="44"/>
  <c r="T85" i="44"/>
  <c r="U85" i="44"/>
  <c r="V85" i="44"/>
  <c r="W85" i="44"/>
  <c r="X85" i="44"/>
  <c r="Y85" i="44"/>
  <c r="N86" i="44"/>
  <c r="O86" i="44"/>
  <c r="P86" i="44"/>
  <c r="Q86" i="44"/>
  <c r="R86" i="44"/>
  <c r="S86" i="44"/>
  <c r="T86" i="44"/>
  <c r="U86" i="44"/>
  <c r="V86" i="44"/>
  <c r="W86" i="44"/>
  <c r="X86" i="44"/>
  <c r="Y86" i="44"/>
  <c r="N87" i="44"/>
  <c r="O87" i="44"/>
  <c r="P87" i="44"/>
  <c r="Q87" i="44"/>
  <c r="R87" i="44"/>
  <c r="S87" i="44"/>
  <c r="T87" i="44"/>
  <c r="U87" i="44"/>
  <c r="V87" i="44"/>
  <c r="W87" i="44"/>
  <c r="X87" i="44"/>
  <c r="Y87" i="44"/>
  <c r="N88" i="44"/>
  <c r="O88" i="44"/>
  <c r="P88" i="44"/>
  <c r="Q88" i="44"/>
  <c r="R88" i="44"/>
  <c r="S88" i="44"/>
  <c r="T88" i="44"/>
  <c r="U88" i="44"/>
  <c r="V88" i="44"/>
  <c r="W88" i="44"/>
  <c r="X88" i="44"/>
  <c r="Y88" i="44"/>
  <c r="N89" i="44"/>
  <c r="O89" i="44"/>
  <c r="P89" i="44"/>
  <c r="Q89" i="44"/>
  <c r="R89" i="44"/>
  <c r="S89" i="44"/>
  <c r="T89" i="44"/>
  <c r="U89" i="44"/>
  <c r="V89" i="44"/>
  <c r="W89" i="44"/>
  <c r="X89" i="44"/>
  <c r="Y89" i="44"/>
  <c r="N90" i="44"/>
  <c r="O90" i="44"/>
  <c r="P90" i="44"/>
  <c r="Q90" i="44"/>
  <c r="R90" i="44"/>
  <c r="S90" i="44"/>
  <c r="T90" i="44"/>
  <c r="U90" i="44"/>
  <c r="V90" i="44"/>
  <c r="W90" i="44"/>
  <c r="X90" i="44"/>
  <c r="Y90" i="44"/>
  <c r="N91" i="44"/>
  <c r="O91" i="44"/>
  <c r="P91" i="44"/>
  <c r="Q91" i="44"/>
  <c r="R91" i="44"/>
  <c r="S91" i="44"/>
  <c r="T91" i="44"/>
  <c r="U91" i="44"/>
  <c r="V91" i="44"/>
  <c r="W91" i="44"/>
  <c r="X91" i="44"/>
  <c r="Y91" i="44"/>
  <c r="N92" i="44"/>
  <c r="O92" i="44"/>
  <c r="P92" i="44"/>
  <c r="Q92" i="44"/>
  <c r="R92" i="44"/>
  <c r="S92" i="44"/>
  <c r="T92" i="44"/>
  <c r="U92" i="44"/>
  <c r="V92" i="44"/>
  <c r="W92" i="44"/>
  <c r="X92" i="44"/>
  <c r="Y92" i="44"/>
  <c r="N93" i="44"/>
  <c r="O93" i="44"/>
  <c r="P93" i="44"/>
  <c r="Q93" i="44"/>
  <c r="R93" i="44"/>
  <c r="S93" i="44"/>
  <c r="T93" i="44"/>
  <c r="U93" i="44"/>
  <c r="V93" i="44"/>
  <c r="W93" i="44"/>
  <c r="X93" i="44"/>
  <c r="Y93" i="44"/>
  <c r="N94" i="44"/>
  <c r="O94" i="44"/>
  <c r="P94" i="44"/>
  <c r="Q94" i="44"/>
  <c r="R94" i="44"/>
  <c r="S94" i="44"/>
  <c r="T94" i="44"/>
  <c r="U94" i="44"/>
  <c r="V94" i="44"/>
  <c r="W94" i="44"/>
  <c r="X94" i="44"/>
  <c r="Y94" i="44"/>
  <c r="N95" i="44"/>
  <c r="O95" i="44"/>
  <c r="P95" i="44"/>
  <c r="Q95" i="44"/>
  <c r="R95" i="44"/>
  <c r="S95" i="44"/>
  <c r="T95" i="44"/>
  <c r="U95" i="44"/>
  <c r="V95" i="44"/>
  <c r="W95" i="44"/>
  <c r="X95" i="44"/>
  <c r="Y95" i="44"/>
  <c r="N96" i="44"/>
  <c r="O96" i="44"/>
  <c r="P96" i="44"/>
  <c r="Q96" i="44"/>
  <c r="R96" i="44"/>
  <c r="S96" i="44"/>
  <c r="T96" i="44"/>
  <c r="U96" i="44"/>
  <c r="V96" i="44"/>
  <c r="W96" i="44"/>
  <c r="X96" i="44"/>
  <c r="Y96" i="44"/>
  <c r="N97" i="44"/>
  <c r="O97" i="44"/>
  <c r="P97" i="44"/>
  <c r="Q97" i="44"/>
  <c r="R97" i="44"/>
  <c r="S97" i="44"/>
  <c r="T97" i="44"/>
  <c r="U97" i="44"/>
  <c r="V97" i="44"/>
  <c r="W97" i="44"/>
  <c r="X97" i="44"/>
  <c r="Y97" i="44"/>
  <c r="N98" i="44"/>
  <c r="O98" i="44"/>
  <c r="P98" i="44"/>
  <c r="Q98" i="44"/>
  <c r="R98" i="44"/>
  <c r="S98" i="44"/>
  <c r="T98" i="44"/>
  <c r="U98" i="44"/>
  <c r="V98" i="44"/>
  <c r="W98" i="44"/>
  <c r="X98" i="44"/>
  <c r="Y98" i="44"/>
  <c r="N99" i="44"/>
  <c r="O99" i="44"/>
  <c r="P99" i="44"/>
  <c r="Q99" i="44"/>
  <c r="R99" i="44"/>
  <c r="S99" i="44"/>
  <c r="T99" i="44"/>
  <c r="U99" i="44"/>
  <c r="V99" i="44"/>
  <c r="W99" i="44"/>
  <c r="X99" i="44"/>
  <c r="Y99" i="44"/>
  <c r="N100" i="44"/>
  <c r="O100" i="44"/>
  <c r="P100" i="44"/>
  <c r="Q100" i="44"/>
  <c r="R100" i="44"/>
  <c r="S100" i="44"/>
  <c r="T100" i="44"/>
  <c r="U100" i="44"/>
  <c r="V100" i="44"/>
  <c r="W100" i="44"/>
  <c r="X100" i="44"/>
  <c r="Y100" i="44"/>
  <c r="N101" i="44"/>
  <c r="O101" i="44"/>
  <c r="P101" i="44"/>
  <c r="Q101" i="44"/>
  <c r="R101" i="44"/>
  <c r="S101" i="44"/>
  <c r="T101" i="44"/>
  <c r="U101" i="44"/>
  <c r="V101" i="44"/>
  <c r="W101" i="44"/>
  <c r="X101" i="44"/>
  <c r="Y101" i="44"/>
  <c r="N102" i="44"/>
  <c r="O102" i="44"/>
  <c r="P102" i="44"/>
  <c r="Q102" i="44"/>
  <c r="R102" i="44"/>
  <c r="S102" i="44"/>
  <c r="T102" i="44"/>
  <c r="U102" i="44"/>
  <c r="V102" i="44"/>
  <c r="W102" i="44"/>
  <c r="X102" i="44"/>
  <c r="Y102" i="44"/>
  <c r="N103" i="44"/>
  <c r="O103" i="44"/>
  <c r="P103" i="44"/>
  <c r="Q103" i="44"/>
  <c r="R103" i="44"/>
  <c r="S103" i="44"/>
  <c r="T103" i="44"/>
  <c r="U103" i="44"/>
  <c r="V103" i="44"/>
  <c r="W103" i="44"/>
  <c r="X103" i="44"/>
  <c r="Y103" i="44"/>
  <c r="N104" i="44"/>
  <c r="O104" i="44"/>
  <c r="P104" i="44"/>
  <c r="Q104" i="44"/>
  <c r="R104" i="44"/>
  <c r="S104" i="44"/>
  <c r="T104" i="44"/>
  <c r="U104" i="44"/>
  <c r="V104" i="44"/>
  <c r="W104" i="44"/>
  <c r="X104" i="44"/>
  <c r="Y104" i="44"/>
  <c r="N105" i="44"/>
  <c r="O105" i="44"/>
  <c r="P105" i="44"/>
  <c r="Q105" i="44"/>
  <c r="R105" i="44"/>
  <c r="S105" i="44"/>
  <c r="T105" i="44"/>
  <c r="U105" i="44"/>
  <c r="V105" i="44"/>
  <c r="W105" i="44"/>
  <c r="X105" i="44"/>
  <c r="Y105" i="44"/>
  <c r="N106" i="44"/>
  <c r="O106" i="44"/>
  <c r="P106" i="44"/>
  <c r="Q106" i="44"/>
  <c r="R106" i="44"/>
  <c r="S106" i="44"/>
  <c r="T106" i="44"/>
  <c r="U106" i="44"/>
  <c r="V106" i="44"/>
  <c r="W106" i="44"/>
  <c r="X106" i="44"/>
  <c r="Y106" i="44"/>
  <c r="N107" i="44"/>
  <c r="O107" i="44"/>
  <c r="P107" i="44"/>
  <c r="Q107" i="44"/>
  <c r="R107" i="44"/>
  <c r="S107" i="44"/>
  <c r="T107" i="44"/>
  <c r="U107" i="44"/>
  <c r="V107" i="44"/>
  <c r="W107" i="44"/>
  <c r="X107" i="44"/>
  <c r="Y107" i="44"/>
  <c r="N108" i="44"/>
  <c r="O108" i="44"/>
  <c r="P108" i="44"/>
  <c r="Q108" i="44"/>
  <c r="R108" i="44"/>
  <c r="S108" i="44"/>
  <c r="T108" i="44"/>
  <c r="U108" i="44"/>
  <c r="V108" i="44"/>
  <c r="W108" i="44"/>
  <c r="X108" i="44"/>
  <c r="Y108" i="44"/>
  <c r="N109" i="44"/>
  <c r="O109" i="44"/>
  <c r="P109" i="44"/>
  <c r="Q109" i="44"/>
  <c r="R109" i="44"/>
  <c r="S109" i="44"/>
  <c r="T109" i="44"/>
  <c r="U109" i="44"/>
  <c r="V109" i="44"/>
  <c r="W109" i="44"/>
  <c r="X109" i="44"/>
  <c r="Y109" i="44"/>
  <c r="N110" i="44"/>
  <c r="O110" i="44"/>
  <c r="P110" i="44"/>
  <c r="Q110" i="44"/>
  <c r="R110" i="44"/>
  <c r="S110" i="44"/>
  <c r="T110" i="44"/>
  <c r="U110" i="44"/>
  <c r="V110" i="44"/>
  <c r="W110" i="44"/>
  <c r="X110" i="44"/>
  <c r="Y110" i="44"/>
  <c r="N111" i="44"/>
  <c r="O111" i="44"/>
  <c r="P111" i="44"/>
  <c r="Q111" i="44"/>
  <c r="R111" i="44"/>
  <c r="S111" i="44"/>
  <c r="T111" i="44"/>
  <c r="U111" i="44"/>
  <c r="V111" i="44"/>
  <c r="W111" i="44"/>
  <c r="X111" i="44"/>
  <c r="Y111" i="44"/>
  <c r="N112" i="44"/>
  <c r="O112" i="44"/>
  <c r="P112" i="44"/>
  <c r="Q112" i="44"/>
  <c r="R112" i="44"/>
  <c r="S112" i="44"/>
  <c r="T112" i="44"/>
  <c r="U112" i="44"/>
  <c r="V112" i="44"/>
  <c r="W112" i="44"/>
  <c r="X112" i="44"/>
  <c r="Y112" i="44"/>
  <c r="N113" i="44"/>
  <c r="O113" i="44"/>
  <c r="P113" i="44"/>
  <c r="Q113" i="44"/>
  <c r="R113" i="44"/>
  <c r="S113" i="44"/>
  <c r="T113" i="44"/>
  <c r="U113" i="44"/>
  <c r="V113" i="44"/>
  <c r="W113" i="44"/>
  <c r="X113" i="44"/>
  <c r="Y113" i="44"/>
  <c r="N114" i="44"/>
  <c r="O114" i="44"/>
  <c r="P114" i="44"/>
  <c r="Q114" i="44"/>
  <c r="R114" i="44"/>
  <c r="S114" i="44"/>
  <c r="T114" i="44"/>
  <c r="U114" i="44"/>
  <c r="V114" i="44"/>
  <c r="W114" i="44"/>
  <c r="X114" i="44"/>
  <c r="Y114" i="44"/>
  <c r="N115" i="44"/>
  <c r="O115" i="44"/>
  <c r="P115" i="44"/>
  <c r="Q115" i="44"/>
  <c r="R115" i="44"/>
  <c r="S115" i="44"/>
  <c r="T115" i="44"/>
  <c r="U115" i="44"/>
  <c r="V115" i="44"/>
  <c r="W115" i="44"/>
  <c r="X115" i="44"/>
  <c r="Y115" i="44"/>
  <c r="N116" i="44"/>
  <c r="O116" i="44"/>
  <c r="P116" i="44"/>
  <c r="Q116" i="44"/>
  <c r="R116" i="44"/>
  <c r="S116" i="44"/>
  <c r="T116" i="44"/>
  <c r="U116" i="44"/>
  <c r="V116" i="44"/>
  <c r="W116" i="44"/>
  <c r="X116" i="44"/>
  <c r="Y116" i="44"/>
  <c r="N117" i="44"/>
  <c r="O117" i="44"/>
  <c r="P117" i="44"/>
  <c r="Q117" i="44"/>
  <c r="R117" i="44"/>
  <c r="S117" i="44"/>
  <c r="T117" i="44"/>
  <c r="U117" i="44"/>
  <c r="V117" i="44"/>
  <c r="W117" i="44"/>
  <c r="X117" i="44"/>
  <c r="Y117" i="44"/>
  <c r="N118" i="44"/>
  <c r="O118" i="44"/>
  <c r="P118" i="44"/>
  <c r="Q118" i="44"/>
  <c r="R118" i="44"/>
  <c r="S118" i="44"/>
  <c r="T118" i="44"/>
  <c r="U118" i="44"/>
  <c r="V118" i="44"/>
  <c r="W118" i="44"/>
  <c r="X118" i="44"/>
  <c r="Y118" i="44"/>
  <c r="N119" i="44"/>
  <c r="O119" i="44"/>
  <c r="P119" i="44"/>
  <c r="Q119" i="44"/>
  <c r="R119" i="44"/>
  <c r="S119" i="44"/>
  <c r="T119" i="44"/>
  <c r="U119" i="44"/>
  <c r="V119" i="44"/>
  <c r="W119" i="44"/>
  <c r="X119" i="44"/>
  <c r="Y119" i="44"/>
  <c r="N120" i="44"/>
  <c r="O120" i="44"/>
  <c r="P120" i="44"/>
  <c r="Q120" i="44"/>
  <c r="R120" i="44"/>
  <c r="S120" i="44"/>
  <c r="T120" i="44"/>
  <c r="U120" i="44"/>
  <c r="V120" i="44"/>
  <c r="W120" i="44"/>
  <c r="X120" i="44"/>
  <c r="Y120" i="44"/>
  <c r="N121" i="44"/>
  <c r="O121" i="44"/>
  <c r="P121" i="44"/>
  <c r="Q121" i="44"/>
  <c r="R121" i="44"/>
  <c r="S121" i="44"/>
  <c r="T121" i="44"/>
  <c r="U121" i="44"/>
  <c r="V121" i="44"/>
  <c r="W121" i="44"/>
  <c r="X121" i="44"/>
  <c r="Y121" i="44"/>
  <c r="N122" i="44"/>
  <c r="O122" i="44"/>
  <c r="P122" i="44"/>
  <c r="Q122" i="44"/>
  <c r="R122" i="44"/>
  <c r="S122" i="44"/>
  <c r="T122" i="44"/>
  <c r="U122" i="44"/>
  <c r="V122" i="44"/>
  <c r="W122" i="44"/>
  <c r="X122" i="44"/>
  <c r="Y122" i="44"/>
  <c r="N123" i="44"/>
  <c r="O123" i="44"/>
  <c r="P123" i="44"/>
  <c r="Q123" i="44"/>
  <c r="R123" i="44"/>
  <c r="S123" i="44"/>
  <c r="T123" i="44"/>
  <c r="U123" i="44"/>
  <c r="V123" i="44"/>
  <c r="W123" i="44"/>
  <c r="X123" i="44"/>
  <c r="Y123" i="44"/>
  <c r="N124" i="44"/>
  <c r="O124" i="44"/>
  <c r="P124" i="44"/>
  <c r="Q124" i="44"/>
  <c r="R124" i="44"/>
  <c r="S124" i="44"/>
  <c r="T124" i="44"/>
  <c r="U124" i="44"/>
  <c r="V124" i="44"/>
  <c r="W124" i="44"/>
  <c r="X124" i="44"/>
  <c r="Y124" i="44"/>
  <c r="N125" i="44"/>
  <c r="O125" i="44"/>
  <c r="P125" i="44"/>
  <c r="Q125" i="44"/>
  <c r="R125" i="44"/>
  <c r="S125" i="44"/>
  <c r="T125" i="44"/>
  <c r="U125" i="44"/>
  <c r="V125" i="44"/>
  <c r="W125" i="44"/>
  <c r="X125" i="44"/>
  <c r="Y125" i="44"/>
  <c r="N126" i="44"/>
  <c r="O126" i="44"/>
  <c r="P126" i="44"/>
  <c r="Q126" i="44"/>
  <c r="R126" i="44"/>
  <c r="S126" i="44"/>
  <c r="T126" i="44"/>
  <c r="U126" i="44"/>
  <c r="V126" i="44"/>
  <c r="W126" i="44"/>
  <c r="X126" i="44"/>
  <c r="Y126" i="44"/>
  <c r="N127" i="44"/>
  <c r="O127" i="44"/>
  <c r="P127" i="44"/>
  <c r="Q127" i="44"/>
  <c r="R127" i="44"/>
  <c r="S127" i="44"/>
  <c r="T127" i="44"/>
  <c r="U127" i="44"/>
  <c r="V127" i="44"/>
  <c r="W127" i="44"/>
  <c r="X127" i="44"/>
  <c r="Y127" i="44"/>
  <c r="N128" i="44"/>
  <c r="O128" i="44"/>
  <c r="P128" i="44"/>
  <c r="Q128" i="44"/>
  <c r="R128" i="44"/>
  <c r="S128" i="44"/>
  <c r="T128" i="44"/>
  <c r="U128" i="44"/>
  <c r="V128" i="44"/>
  <c r="W128" i="44"/>
  <c r="X128" i="44"/>
  <c r="Y128" i="44"/>
  <c r="N129" i="44"/>
  <c r="O129" i="44"/>
  <c r="P129" i="44"/>
  <c r="Q129" i="44"/>
  <c r="R129" i="44"/>
  <c r="S129" i="44"/>
  <c r="T129" i="44"/>
  <c r="U129" i="44"/>
  <c r="V129" i="44"/>
  <c r="W129" i="44"/>
  <c r="X129" i="44"/>
  <c r="Y129" i="44"/>
  <c r="N130" i="44"/>
  <c r="O130" i="44"/>
  <c r="P130" i="44"/>
  <c r="Q130" i="44"/>
  <c r="R130" i="44"/>
  <c r="S130" i="44"/>
  <c r="T130" i="44"/>
  <c r="U130" i="44"/>
  <c r="V130" i="44"/>
  <c r="W130" i="44"/>
  <c r="X130" i="44"/>
  <c r="Y130" i="44"/>
  <c r="N131" i="44"/>
  <c r="O131" i="44"/>
  <c r="P131" i="44"/>
  <c r="Q131" i="44"/>
  <c r="R131" i="44"/>
  <c r="S131" i="44"/>
  <c r="T131" i="44"/>
  <c r="U131" i="44"/>
  <c r="V131" i="44"/>
  <c r="W131" i="44"/>
  <c r="X131" i="44"/>
  <c r="Y131" i="44"/>
  <c r="N132" i="44"/>
  <c r="O132" i="44"/>
  <c r="P132" i="44"/>
  <c r="Q132" i="44"/>
  <c r="R132" i="44"/>
  <c r="S132" i="44"/>
  <c r="T132" i="44"/>
  <c r="U132" i="44"/>
  <c r="V132" i="44"/>
  <c r="W132" i="44"/>
  <c r="X132" i="44"/>
  <c r="Y132" i="44"/>
  <c r="N133" i="44"/>
  <c r="O133" i="44"/>
  <c r="P133" i="44"/>
  <c r="Q133" i="44"/>
  <c r="R133" i="44"/>
  <c r="S133" i="44"/>
  <c r="T133" i="44"/>
  <c r="U133" i="44"/>
  <c r="V133" i="44"/>
  <c r="W133" i="44"/>
  <c r="X133" i="44"/>
  <c r="Y133" i="44"/>
  <c r="N134" i="44"/>
  <c r="O134" i="44"/>
  <c r="P134" i="44"/>
  <c r="Q134" i="44"/>
  <c r="R134" i="44"/>
  <c r="S134" i="44"/>
  <c r="T134" i="44"/>
  <c r="U134" i="44"/>
  <c r="V134" i="44"/>
  <c r="W134" i="44"/>
  <c r="X134" i="44"/>
  <c r="Y134" i="44"/>
  <c r="N135" i="44"/>
  <c r="O135" i="44"/>
  <c r="P135" i="44"/>
  <c r="Q135" i="44"/>
  <c r="R135" i="44"/>
  <c r="S135" i="44"/>
  <c r="T135" i="44"/>
  <c r="U135" i="44"/>
  <c r="V135" i="44"/>
  <c r="W135" i="44"/>
  <c r="X135" i="44"/>
  <c r="Y135" i="44"/>
  <c r="N136" i="44"/>
  <c r="O136" i="44"/>
  <c r="P136" i="44"/>
  <c r="Q136" i="44"/>
  <c r="R136" i="44"/>
  <c r="S136" i="44"/>
  <c r="T136" i="44"/>
  <c r="U136" i="44"/>
  <c r="V136" i="44"/>
  <c r="W136" i="44"/>
  <c r="X136" i="44"/>
  <c r="Y136" i="44"/>
  <c r="N137" i="44"/>
  <c r="O137" i="44"/>
  <c r="P137" i="44"/>
  <c r="Q137" i="44"/>
  <c r="R137" i="44"/>
  <c r="S137" i="44"/>
  <c r="T137" i="44"/>
  <c r="U137" i="44"/>
  <c r="V137" i="44"/>
  <c r="W137" i="44"/>
  <c r="X137" i="44"/>
  <c r="Y137" i="44"/>
  <c r="N138" i="44"/>
  <c r="O138" i="44"/>
  <c r="P138" i="44"/>
  <c r="Q138" i="44"/>
  <c r="R138" i="44"/>
  <c r="S138" i="44"/>
  <c r="T138" i="44"/>
  <c r="U138" i="44"/>
  <c r="V138" i="44"/>
  <c r="W138" i="44"/>
  <c r="X138" i="44"/>
  <c r="Y138" i="44"/>
  <c r="N139" i="44"/>
  <c r="O139" i="44"/>
  <c r="P139" i="44"/>
  <c r="Q139" i="44"/>
  <c r="R139" i="44"/>
  <c r="S139" i="44"/>
  <c r="T139" i="44"/>
  <c r="U139" i="44"/>
  <c r="V139" i="44"/>
  <c r="W139" i="44"/>
  <c r="X139" i="44"/>
  <c r="Y139" i="44"/>
  <c r="N140" i="44"/>
  <c r="O140" i="44"/>
  <c r="P140" i="44"/>
  <c r="Q140" i="44"/>
  <c r="R140" i="44"/>
  <c r="S140" i="44"/>
  <c r="T140" i="44"/>
  <c r="U140" i="44"/>
  <c r="V140" i="44"/>
  <c r="W140" i="44"/>
  <c r="X140" i="44"/>
  <c r="Y140" i="44"/>
  <c r="N141" i="44"/>
  <c r="O141" i="44"/>
  <c r="P141" i="44"/>
  <c r="Q141" i="44"/>
  <c r="R141" i="44"/>
  <c r="S141" i="44"/>
  <c r="T141" i="44"/>
  <c r="U141" i="44"/>
  <c r="V141" i="44"/>
  <c r="W141" i="44"/>
  <c r="X141" i="44"/>
  <c r="Y141" i="44"/>
  <c r="N142" i="44"/>
  <c r="O142" i="44"/>
  <c r="P142" i="44"/>
  <c r="Q142" i="44"/>
  <c r="R142" i="44"/>
  <c r="S142" i="44"/>
  <c r="T142" i="44"/>
  <c r="U142" i="44"/>
  <c r="V142" i="44"/>
  <c r="W142" i="44"/>
  <c r="X142" i="44"/>
  <c r="Y142" i="44"/>
  <c r="N143" i="44"/>
  <c r="O143" i="44"/>
  <c r="P143" i="44"/>
  <c r="Q143" i="44"/>
  <c r="R143" i="44"/>
  <c r="S143" i="44"/>
  <c r="T143" i="44"/>
  <c r="U143" i="44"/>
  <c r="V143" i="44"/>
  <c r="W143" i="44"/>
  <c r="X143" i="44"/>
  <c r="Y143" i="44"/>
  <c r="N144" i="44"/>
  <c r="O144" i="44"/>
  <c r="P144" i="44"/>
  <c r="Q144" i="44"/>
  <c r="R144" i="44"/>
  <c r="S144" i="44"/>
  <c r="T144" i="44"/>
  <c r="U144" i="44"/>
  <c r="V144" i="44"/>
  <c r="W144" i="44"/>
  <c r="X144" i="44"/>
  <c r="Y144" i="44"/>
  <c r="N145" i="44"/>
  <c r="O145" i="44"/>
  <c r="P145" i="44"/>
  <c r="Q145" i="44"/>
  <c r="R145" i="44"/>
  <c r="S145" i="44"/>
  <c r="T145" i="44"/>
  <c r="U145" i="44"/>
  <c r="V145" i="44"/>
  <c r="W145" i="44"/>
  <c r="X145" i="44"/>
  <c r="Y145" i="44"/>
  <c r="N146" i="44"/>
  <c r="O146" i="44"/>
  <c r="P146" i="44"/>
  <c r="Q146" i="44"/>
  <c r="R146" i="44"/>
  <c r="S146" i="44"/>
  <c r="T146" i="44"/>
  <c r="U146" i="44"/>
  <c r="V146" i="44"/>
  <c r="W146" i="44"/>
  <c r="X146" i="44"/>
  <c r="Y146" i="44"/>
  <c r="N147" i="44"/>
  <c r="O147" i="44"/>
  <c r="P147" i="44"/>
  <c r="Q147" i="44"/>
  <c r="R147" i="44"/>
  <c r="S147" i="44"/>
  <c r="T147" i="44"/>
  <c r="U147" i="44"/>
  <c r="V147" i="44"/>
  <c r="W147" i="44"/>
  <c r="X147" i="44"/>
  <c r="Y147" i="44"/>
  <c r="N148" i="44"/>
  <c r="O148" i="44"/>
  <c r="P148" i="44"/>
  <c r="Q148" i="44"/>
  <c r="R148" i="44"/>
  <c r="S148" i="44"/>
  <c r="T148" i="44"/>
  <c r="U148" i="44"/>
  <c r="V148" i="44"/>
  <c r="W148" i="44"/>
  <c r="X148" i="44"/>
  <c r="Y148" i="44"/>
  <c r="N149" i="44"/>
  <c r="O149" i="44"/>
  <c r="P149" i="44"/>
  <c r="Q149" i="44"/>
  <c r="R149" i="44"/>
  <c r="S149" i="44"/>
  <c r="T149" i="44"/>
  <c r="U149" i="44"/>
  <c r="V149" i="44"/>
  <c r="W149" i="44"/>
  <c r="X149" i="44"/>
  <c r="Y149" i="44"/>
  <c r="N150" i="44"/>
  <c r="O150" i="44"/>
  <c r="P150" i="44"/>
  <c r="Q150" i="44"/>
  <c r="R150" i="44"/>
  <c r="S150" i="44"/>
  <c r="T150" i="44"/>
  <c r="U150" i="44"/>
  <c r="V150" i="44"/>
  <c r="W150" i="44"/>
  <c r="X150" i="44"/>
  <c r="Y150" i="44"/>
  <c r="N151" i="44"/>
  <c r="O151" i="44"/>
  <c r="P151" i="44"/>
  <c r="Q151" i="44"/>
  <c r="R151" i="44"/>
  <c r="S151" i="44"/>
  <c r="T151" i="44"/>
  <c r="U151" i="44"/>
  <c r="V151" i="44"/>
  <c r="W151" i="44"/>
  <c r="X151" i="44"/>
  <c r="Y151" i="44"/>
  <c r="N152" i="44"/>
  <c r="O152" i="44"/>
  <c r="P152" i="44"/>
  <c r="Q152" i="44"/>
  <c r="R152" i="44"/>
  <c r="S152" i="44"/>
  <c r="T152" i="44"/>
  <c r="U152" i="44"/>
  <c r="V152" i="44"/>
  <c r="W152" i="44"/>
  <c r="X152" i="44"/>
  <c r="Y152" i="44"/>
  <c r="N153" i="44"/>
  <c r="O153" i="44"/>
  <c r="P153" i="44"/>
  <c r="Q153" i="44"/>
  <c r="R153" i="44"/>
  <c r="S153" i="44"/>
  <c r="T153" i="44"/>
  <c r="U153" i="44"/>
  <c r="V153" i="44"/>
  <c r="W153" i="44"/>
  <c r="X153" i="44"/>
  <c r="Y153" i="44"/>
  <c r="N154" i="44"/>
  <c r="O154" i="44"/>
  <c r="P154" i="44"/>
  <c r="Q154" i="44"/>
  <c r="R154" i="44"/>
  <c r="S154" i="44"/>
  <c r="T154" i="44"/>
  <c r="U154" i="44"/>
  <c r="V154" i="44"/>
  <c r="W154" i="44"/>
  <c r="X154" i="44"/>
  <c r="Y154" i="44"/>
  <c r="N155" i="44"/>
  <c r="O155" i="44"/>
  <c r="P155" i="44"/>
  <c r="Q155" i="44"/>
  <c r="R155" i="44"/>
  <c r="S155" i="44"/>
  <c r="T155" i="44"/>
  <c r="U155" i="44"/>
  <c r="V155" i="44"/>
  <c r="W155" i="44"/>
  <c r="X155" i="44"/>
  <c r="Y155" i="44"/>
  <c r="N156" i="44"/>
  <c r="O156" i="44"/>
  <c r="P156" i="44"/>
  <c r="Q156" i="44"/>
  <c r="R156" i="44"/>
  <c r="S156" i="44"/>
  <c r="T156" i="44"/>
  <c r="U156" i="44"/>
  <c r="V156" i="44"/>
  <c r="W156" i="44"/>
  <c r="X156" i="44"/>
  <c r="Y156" i="44"/>
  <c r="N157" i="44"/>
  <c r="O157" i="44"/>
  <c r="P157" i="44"/>
  <c r="Q157" i="44"/>
  <c r="R157" i="44"/>
  <c r="S157" i="44"/>
  <c r="T157" i="44"/>
  <c r="U157" i="44"/>
  <c r="V157" i="44"/>
  <c r="W157" i="44"/>
  <c r="X157" i="44"/>
  <c r="Y157" i="44"/>
  <c r="N158" i="44"/>
  <c r="O158" i="44"/>
  <c r="P158" i="44"/>
  <c r="Q158" i="44"/>
  <c r="R158" i="44"/>
  <c r="S158" i="44"/>
  <c r="T158" i="44"/>
  <c r="U158" i="44"/>
  <c r="V158" i="44"/>
  <c r="W158" i="44"/>
  <c r="X158" i="44"/>
  <c r="Y158" i="44"/>
  <c r="N159" i="44"/>
  <c r="O159" i="44"/>
  <c r="P159" i="44"/>
  <c r="Q159" i="44"/>
  <c r="R159" i="44"/>
  <c r="S159" i="44"/>
  <c r="T159" i="44"/>
  <c r="U159" i="44"/>
  <c r="V159" i="44"/>
  <c r="W159" i="44"/>
  <c r="X159" i="44"/>
  <c r="Y159" i="44"/>
  <c r="N160" i="44"/>
  <c r="O160" i="44"/>
  <c r="P160" i="44"/>
  <c r="Q160" i="44"/>
  <c r="R160" i="44"/>
  <c r="S160" i="44"/>
  <c r="T160" i="44"/>
  <c r="U160" i="44"/>
  <c r="V160" i="44"/>
  <c r="W160" i="44"/>
  <c r="X160" i="44"/>
  <c r="Y160" i="44"/>
  <c r="N161" i="44"/>
  <c r="O161" i="44"/>
  <c r="P161" i="44"/>
  <c r="Q161" i="44"/>
  <c r="R161" i="44"/>
  <c r="S161" i="44"/>
  <c r="T161" i="44"/>
  <c r="U161" i="44"/>
  <c r="V161" i="44"/>
  <c r="W161" i="44"/>
  <c r="X161" i="44"/>
  <c r="Y161" i="44"/>
  <c r="N162" i="44"/>
  <c r="O162" i="44"/>
  <c r="P162" i="44"/>
  <c r="Q162" i="44"/>
  <c r="R162" i="44"/>
  <c r="S162" i="44"/>
  <c r="T162" i="44"/>
  <c r="U162" i="44"/>
  <c r="V162" i="44"/>
  <c r="W162" i="44"/>
  <c r="X162" i="44"/>
  <c r="Y162" i="44"/>
  <c r="N163" i="44"/>
  <c r="O163" i="44"/>
  <c r="P163" i="44"/>
  <c r="Q163" i="44"/>
  <c r="R163" i="44"/>
  <c r="S163" i="44"/>
  <c r="T163" i="44"/>
  <c r="U163" i="44"/>
  <c r="V163" i="44"/>
  <c r="W163" i="44"/>
  <c r="X163" i="44"/>
  <c r="Y163" i="44"/>
  <c r="N164" i="44"/>
  <c r="O164" i="44"/>
  <c r="P164" i="44"/>
  <c r="Q164" i="44"/>
  <c r="R164" i="44"/>
  <c r="S164" i="44"/>
  <c r="T164" i="44"/>
  <c r="U164" i="44"/>
  <c r="V164" i="44"/>
  <c r="W164" i="44"/>
  <c r="X164" i="44"/>
  <c r="Y164" i="44"/>
  <c r="N165" i="44"/>
  <c r="O165" i="44"/>
  <c r="P165" i="44"/>
  <c r="Q165" i="44"/>
  <c r="R165" i="44"/>
  <c r="S165" i="44"/>
  <c r="T165" i="44"/>
  <c r="U165" i="44"/>
  <c r="V165" i="44"/>
  <c r="W165" i="44"/>
  <c r="X165" i="44"/>
  <c r="Y165" i="44"/>
  <c r="N166" i="44"/>
  <c r="O166" i="44"/>
  <c r="P166" i="44"/>
  <c r="Q166" i="44"/>
  <c r="R166" i="44"/>
  <c r="S166" i="44"/>
  <c r="T166" i="44"/>
  <c r="U166" i="44"/>
  <c r="V166" i="44"/>
  <c r="W166" i="44"/>
  <c r="X166" i="44"/>
  <c r="Y166" i="44"/>
  <c r="N167" i="44"/>
  <c r="O167" i="44"/>
  <c r="P167" i="44"/>
  <c r="Q167" i="44"/>
  <c r="R167" i="44"/>
  <c r="S167" i="44"/>
  <c r="T167" i="44"/>
  <c r="U167" i="44"/>
  <c r="V167" i="44"/>
  <c r="W167" i="44"/>
  <c r="X167" i="44"/>
  <c r="Y167" i="44"/>
  <c r="N168" i="44"/>
  <c r="O168" i="44"/>
  <c r="P168" i="44"/>
  <c r="Q168" i="44"/>
  <c r="R168" i="44"/>
  <c r="S168" i="44"/>
  <c r="T168" i="44"/>
  <c r="U168" i="44"/>
  <c r="V168" i="44"/>
  <c r="W168" i="44"/>
  <c r="X168" i="44"/>
  <c r="Y168" i="44"/>
  <c r="N169" i="44"/>
  <c r="O169" i="44"/>
  <c r="P169" i="44"/>
  <c r="Q169" i="44"/>
  <c r="R169" i="44"/>
  <c r="S169" i="44"/>
  <c r="T169" i="44"/>
  <c r="U169" i="44"/>
  <c r="V169" i="44"/>
  <c r="W169" i="44"/>
  <c r="X169" i="44"/>
  <c r="Y169" i="44"/>
  <c r="N170" i="44"/>
  <c r="O170" i="44"/>
  <c r="P170" i="44"/>
  <c r="Q170" i="44"/>
  <c r="R170" i="44"/>
  <c r="S170" i="44"/>
  <c r="T170" i="44"/>
  <c r="U170" i="44"/>
  <c r="V170" i="44"/>
  <c r="W170" i="44"/>
  <c r="X170" i="44"/>
  <c r="Y170" i="44"/>
  <c r="N171" i="44"/>
  <c r="O171" i="44"/>
  <c r="P171" i="44"/>
  <c r="Q171" i="44"/>
  <c r="R171" i="44"/>
  <c r="S171" i="44"/>
  <c r="T171" i="44"/>
  <c r="U171" i="44"/>
  <c r="V171" i="44"/>
  <c r="W171" i="44"/>
  <c r="X171" i="44"/>
  <c r="Y171" i="44"/>
  <c r="N172" i="44"/>
  <c r="O172" i="44"/>
  <c r="P172" i="44"/>
  <c r="Q172" i="44"/>
  <c r="R172" i="44"/>
  <c r="S172" i="44"/>
  <c r="T172" i="44"/>
  <c r="U172" i="44"/>
  <c r="V172" i="44"/>
  <c r="W172" i="44"/>
  <c r="X172" i="44"/>
  <c r="Y172" i="44"/>
  <c r="N173" i="44"/>
  <c r="O173" i="44"/>
  <c r="P173" i="44"/>
  <c r="Q173" i="44"/>
  <c r="R173" i="44"/>
  <c r="S173" i="44"/>
  <c r="T173" i="44"/>
  <c r="U173" i="44"/>
  <c r="V173" i="44"/>
  <c r="W173" i="44"/>
  <c r="X173" i="44"/>
  <c r="Y173" i="44"/>
  <c r="N174" i="44"/>
  <c r="O174" i="44"/>
  <c r="P174" i="44"/>
  <c r="Q174" i="44"/>
  <c r="R174" i="44"/>
  <c r="S174" i="44"/>
  <c r="T174" i="44"/>
  <c r="U174" i="44"/>
  <c r="V174" i="44"/>
  <c r="W174" i="44"/>
  <c r="X174" i="44"/>
  <c r="Y174" i="44"/>
  <c r="N175" i="44"/>
  <c r="O175" i="44"/>
  <c r="P175" i="44"/>
  <c r="Q175" i="44"/>
  <c r="R175" i="44"/>
  <c r="S175" i="44"/>
  <c r="T175" i="44"/>
  <c r="U175" i="44"/>
  <c r="V175" i="44"/>
  <c r="W175" i="44"/>
  <c r="X175" i="44"/>
  <c r="Y175" i="44"/>
  <c r="N176" i="44"/>
  <c r="O176" i="44"/>
  <c r="P176" i="44"/>
  <c r="Q176" i="44"/>
  <c r="R176" i="44"/>
  <c r="S176" i="44"/>
  <c r="T176" i="44"/>
  <c r="U176" i="44"/>
  <c r="V176" i="44"/>
  <c r="W176" i="44"/>
  <c r="X176" i="44"/>
  <c r="Y176" i="44"/>
  <c r="N177" i="44"/>
  <c r="O177" i="44"/>
  <c r="P177" i="44"/>
  <c r="Q177" i="44"/>
  <c r="R177" i="44"/>
  <c r="S177" i="44"/>
  <c r="T177" i="44"/>
  <c r="U177" i="44"/>
  <c r="V177" i="44"/>
  <c r="W177" i="44"/>
  <c r="X177" i="44"/>
  <c r="Y177" i="44"/>
  <c r="N178" i="44"/>
  <c r="O178" i="44"/>
  <c r="P178" i="44"/>
  <c r="Q178" i="44"/>
  <c r="R178" i="44"/>
  <c r="S178" i="44"/>
  <c r="T178" i="44"/>
  <c r="U178" i="44"/>
  <c r="V178" i="44"/>
  <c r="W178" i="44"/>
  <c r="X178" i="44"/>
  <c r="Y178" i="44"/>
  <c r="N179" i="44"/>
  <c r="O179" i="44"/>
  <c r="P179" i="44"/>
  <c r="Q179" i="44"/>
  <c r="R179" i="44"/>
  <c r="S179" i="44"/>
  <c r="T179" i="44"/>
  <c r="U179" i="44"/>
  <c r="V179" i="44"/>
  <c r="W179" i="44"/>
  <c r="X179" i="44"/>
  <c r="Y179" i="44"/>
  <c r="N180" i="44"/>
  <c r="O180" i="44"/>
  <c r="P180" i="44"/>
  <c r="Q180" i="44"/>
  <c r="R180" i="44"/>
  <c r="S180" i="44"/>
  <c r="T180" i="44"/>
  <c r="U180" i="44"/>
  <c r="V180" i="44"/>
  <c r="W180" i="44"/>
  <c r="X180" i="44"/>
  <c r="Y180" i="44"/>
  <c r="N181" i="44"/>
  <c r="O181" i="44"/>
  <c r="P181" i="44"/>
  <c r="Q181" i="44"/>
  <c r="R181" i="44"/>
  <c r="S181" i="44"/>
  <c r="T181" i="44"/>
  <c r="U181" i="44"/>
  <c r="V181" i="44"/>
  <c r="W181" i="44"/>
  <c r="X181" i="44"/>
  <c r="Y181" i="44"/>
  <c r="N182" i="44"/>
  <c r="O182" i="44"/>
  <c r="P182" i="44"/>
  <c r="Q182" i="44"/>
  <c r="R182" i="44"/>
  <c r="S182" i="44"/>
  <c r="T182" i="44"/>
  <c r="U182" i="44"/>
  <c r="V182" i="44"/>
  <c r="W182" i="44"/>
  <c r="X182" i="44"/>
  <c r="Y182" i="44"/>
  <c r="N183" i="44"/>
  <c r="O183" i="44"/>
  <c r="P183" i="44"/>
  <c r="Q183" i="44"/>
  <c r="R183" i="44"/>
  <c r="S183" i="44"/>
  <c r="T183" i="44"/>
  <c r="U183" i="44"/>
  <c r="V183" i="44"/>
  <c r="W183" i="44"/>
  <c r="X183" i="44"/>
  <c r="Y183" i="44"/>
  <c r="N184" i="44"/>
  <c r="O184" i="44"/>
  <c r="P184" i="44"/>
  <c r="Q184" i="44"/>
  <c r="R184" i="44"/>
  <c r="S184" i="44"/>
  <c r="T184" i="44"/>
  <c r="U184" i="44"/>
  <c r="V184" i="44"/>
  <c r="W184" i="44"/>
  <c r="X184" i="44"/>
  <c r="Y184" i="44"/>
  <c r="N185" i="44"/>
  <c r="O185" i="44"/>
  <c r="P185" i="44"/>
  <c r="Q185" i="44"/>
  <c r="R185" i="44"/>
  <c r="S185" i="44"/>
  <c r="T185" i="44"/>
  <c r="U185" i="44"/>
  <c r="V185" i="44"/>
  <c r="W185" i="44"/>
  <c r="X185" i="44"/>
  <c r="Y185" i="44"/>
  <c r="N186" i="44"/>
  <c r="O186" i="44"/>
  <c r="P186" i="44"/>
  <c r="Q186" i="44"/>
  <c r="R186" i="44"/>
  <c r="S186" i="44"/>
  <c r="T186" i="44"/>
  <c r="U186" i="44"/>
  <c r="V186" i="44"/>
  <c r="W186" i="44"/>
  <c r="X186" i="44"/>
  <c r="Y186" i="44"/>
  <c r="N187" i="44"/>
  <c r="O187" i="44"/>
  <c r="P187" i="44"/>
  <c r="Q187" i="44"/>
  <c r="R187" i="44"/>
  <c r="S187" i="44"/>
  <c r="T187" i="44"/>
  <c r="U187" i="44"/>
  <c r="V187" i="44"/>
  <c r="W187" i="44"/>
  <c r="X187" i="44"/>
  <c r="Y187" i="44"/>
  <c r="N188" i="44"/>
  <c r="O188" i="44"/>
  <c r="P188" i="44"/>
  <c r="Q188" i="44"/>
  <c r="R188" i="44"/>
  <c r="S188" i="44"/>
  <c r="T188" i="44"/>
  <c r="U188" i="44"/>
  <c r="V188" i="44"/>
  <c r="W188" i="44"/>
  <c r="X188" i="44"/>
  <c r="Y188" i="44"/>
  <c r="N189" i="44"/>
  <c r="O189" i="44"/>
  <c r="P189" i="44"/>
  <c r="Q189" i="44"/>
  <c r="R189" i="44"/>
  <c r="S189" i="44"/>
  <c r="T189" i="44"/>
  <c r="U189" i="44"/>
  <c r="V189" i="44"/>
  <c r="W189" i="44"/>
  <c r="X189" i="44"/>
  <c r="Y189" i="44"/>
  <c r="N190" i="44"/>
  <c r="O190" i="44"/>
  <c r="P190" i="44"/>
  <c r="Q190" i="44"/>
  <c r="R190" i="44"/>
  <c r="S190" i="44"/>
  <c r="T190" i="44"/>
  <c r="U190" i="44"/>
  <c r="V190" i="44"/>
  <c r="W190" i="44"/>
  <c r="X190" i="44"/>
  <c r="Y190" i="44"/>
  <c r="N191" i="44"/>
  <c r="O191" i="44"/>
  <c r="P191" i="44"/>
  <c r="Q191" i="44"/>
  <c r="R191" i="44"/>
  <c r="S191" i="44"/>
  <c r="T191" i="44"/>
  <c r="U191" i="44"/>
  <c r="V191" i="44"/>
  <c r="W191" i="44"/>
  <c r="X191" i="44"/>
  <c r="Y191" i="44"/>
  <c r="N192" i="44"/>
  <c r="O192" i="44"/>
  <c r="P192" i="44"/>
  <c r="Q192" i="44"/>
  <c r="R192" i="44"/>
  <c r="S192" i="44"/>
  <c r="T192" i="44"/>
  <c r="U192" i="44"/>
  <c r="V192" i="44"/>
  <c r="W192" i="44"/>
  <c r="X192" i="44"/>
  <c r="Y192" i="44"/>
  <c r="N193" i="44"/>
  <c r="O193" i="44"/>
  <c r="P193" i="44"/>
  <c r="Q193" i="44"/>
  <c r="R193" i="44"/>
  <c r="S193" i="44"/>
  <c r="T193" i="44"/>
  <c r="U193" i="44"/>
  <c r="V193" i="44"/>
  <c r="W193" i="44"/>
  <c r="X193" i="44"/>
  <c r="Y193" i="44"/>
  <c r="N194" i="44"/>
  <c r="O194" i="44"/>
  <c r="P194" i="44"/>
  <c r="Q194" i="44"/>
  <c r="R194" i="44"/>
  <c r="S194" i="44"/>
  <c r="T194" i="44"/>
  <c r="U194" i="44"/>
  <c r="V194" i="44"/>
  <c r="W194" i="44"/>
  <c r="X194" i="44"/>
  <c r="Y194" i="44"/>
  <c r="N195" i="44"/>
  <c r="O195" i="44"/>
  <c r="P195" i="44"/>
  <c r="Q195" i="44"/>
  <c r="R195" i="44"/>
  <c r="S195" i="44"/>
  <c r="T195" i="44"/>
  <c r="U195" i="44"/>
  <c r="V195" i="44"/>
  <c r="W195" i="44"/>
  <c r="X195" i="44"/>
  <c r="Y195" i="44"/>
  <c r="N196" i="44"/>
  <c r="O196" i="44"/>
  <c r="P196" i="44"/>
  <c r="Q196" i="44"/>
  <c r="R196" i="44"/>
  <c r="S196" i="44"/>
  <c r="T196" i="44"/>
  <c r="U196" i="44"/>
  <c r="V196" i="44"/>
  <c r="W196" i="44"/>
  <c r="X196" i="44"/>
  <c r="Y196" i="44"/>
  <c r="N197" i="44"/>
  <c r="O197" i="44"/>
  <c r="P197" i="44"/>
  <c r="Q197" i="44"/>
  <c r="R197" i="44"/>
  <c r="S197" i="44"/>
  <c r="T197" i="44"/>
  <c r="U197" i="44"/>
  <c r="V197" i="44"/>
  <c r="W197" i="44"/>
  <c r="X197" i="44"/>
  <c r="Y197" i="44"/>
  <c r="N198" i="44"/>
  <c r="O198" i="44"/>
  <c r="P198" i="44"/>
  <c r="Q198" i="44"/>
  <c r="R198" i="44"/>
  <c r="S198" i="44"/>
  <c r="T198" i="44"/>
  <c r="U198" i="44"/>
  <c r="V198" i="44"/>
  <c r="W198" i="44"/>
  <c r="X198" i="44"/>
  <c r="Y198" i="44"/>
  <c r="N199" i="44"/>
  <c r="O199" i="44"/>
  <c r="P199" i="44"/>
  <c r="Q199" i="44"/>
  <c r="R199" i="44"/>
  <c r="S199" i="44"/>
  <c r="T199" i="44"/>
  <c r="U199" i="44"/>
  <c r="V199" i="44"/>
  <c r="W199" i="44"/>
  <c r="X199" i="44"/>
  <c r="Y199" i="44"/>
  <c r="N200" i="44"/>
  <c r="O200" i="44"/>
  <c r="P200" i="44"/>
  <c r="Q200" i="44"/>
  <c r="R200" i="44"/>
  <c r="S200" i="44"/>
  <c r="T200" i="44"/>
  <c r="U200" i="44"/>
  <c r="V200" i="44"/>
  <c r="W200" i="44"/>
  <c r="X200" i="44"/>
  <c r="Y200" i="44"/>
  <c r="N201" i="44"/>
  <c r="O201" i="44"/>
  <c r="P201" i="44"/>
  <c r="Q201" i="44"/>
  <c r="R201" i="44"/>
  <c r="S201" i="44"/>
  <c r="T201" i="44"/>
  <c r="U201" i="44"/>
  <c r="V201" i="44"/>
  <c r="W201" i="44"/>
  <c r="X201" i="44"/>
  <c r="Y201" i="44"/>
  <c r="N202" i="44"/>
  <c r="O202" i="44"/>
  <c r="P202" i="44"/>
  <c r="Q202" i="44"/>
  <c r="R202" i="44"/>
  <c r="S202" i="44"/>
  <c r="T202" i="44"/>
  <c r="U202" i="44"/>
  <c r="V202" i="44"/>
  <c r="W202" i="44"/>
  <c r="X202" i="44"/>
  <c r="Y202" i="44"/>
  <c r="N203" i="44"/>
  <c r="O203" i="44"/>
  <c r="P203" i="44"/>
  <c r="Q203" i="44"/>
  <c r="R203" i="44"/>
  <c r="S203" i="44"/>
  <c r="T203" i="44"/>
  <c r="U203" i="44"/>
  <c r="V203" i="44"/>
  <c r="W203" i="44"/>
  <c r="X203" i="44"/>
  <c r="Y203" i="44"/>
  <c r="N204" i="44"/>
  <c r="O204" i="44"/>
  <c r="P204" i="44"/>
  <c r="Q204" i="44"/>
  <c r="R204" i="44"/>
  <c r="S204" i="44"/>
  <c r="T204" i="44"/>
  <c r="U204" i="44"/>
  <c r="V204" i="44"/>
  <c r="W204" i="44"/>
  <c r="X204" i="44"/>
  <c r="Y204" i="44"/>
  <c r="N205" i="44"/>
  <c r="O205" i="44"/>
  <c r="P205" i="44"/>
  <c r="Q205" i="44"/>
  <c r="R205" i="44"/>
  <c r="S205" i="44"/>
  <c r="T205" i="44"/>
  <c r="U205" i="44"/>
  <c r="V205" i="44"/>
  <c r="W205" i="44"/>
  <c r="X205" i="44"/>
  <c r="Y205" i="44"/>
  <c r="N206" i="44"/>
  <c r="O206" i="44"/>
  <c r="P206" i="44"/>
  <c r="Q206" i="44"/>
  <c r="R206" i="44"/>
  <c r="S206" i="44"/>
  <c r="T206" i="44"/>
  <c r="U206" i="44"/>
  <c r="V206" i="44"/>
  <c r="W206" i="44"/>
  <c r="X206" i="44"/>
  <c r="Y206" i="44"/>
  <c r="N207" i="44"/>
  <c r="O207" i="44"/>
  <c r="P207" i="44"/>
  <c r="Q207" i="44"/>
  <c r="R207" i="44"/>
  <c r="S207" i="44"/>
  <c r="T207" i="44"/>
  <c r="U207" i="44"/>
  <c r="V207" i="44"/>
  <c r="W207" i="44"/>
  <c r="X207" i="44"/>
  <c r="Y207" i="44"/>
  <c r="N208" i="44"/>
  <c r="O208" i="44"/>
  <c r="P208" i="44"/>
  <c r="Q208" i="44"/>
  <c r="R208" i="44"/>
  <c r="S208" i="44"/>
  <c r="T208" i="44"/>
  <c r="U208" i="44"/>
  <c r="V208" i="44"/>
  <c r="W208" i="44"/>
  <c r="X208" i="44"/>
  <c r="Y208" i="44"/>
  <c r="N209" i="44"/>
  <c r="O209" i="44"/>
  <c r="P209" i="44"/>
  <c r="Q209" i="44"/>
  <c r="R209" i="44"/>
  <c r="S209" i="44"/>
  <c r="T209" i="44"/>
  <c r="U209" i="44"/>
  <c r="V209" i="44"/>
  <c r="W209" i="44"/>
  <c r="X209" i="44"/>
  <c r="Y209" i="44"/>
  <c r="N210" i="44"/>
  <c r="O210" i="44"/>
  <c r="P210" i="44"/>
  <c r="Q210" i="44"/>
  <c r="R210" i="44"/>
  <c r="S210" i="44"/>
  <c r="T210" i="44"/>
  <c r="U210" i="44"/>
  <c r="V210" i="44"/>
  <c r="W210" i="44"/>
  <c r="X210" i="44"/>
  <c r="Y210" i="44"/>
  <c r="N211" i="44"/>
  <c r="O211" i="44"/>
  <c r="P211" i="44"/>
  <c r="Q211" i="44"/>
  <c r="R211" i="44"/>
  <c r="S211" i="44"/>
  <c r="T211" i="44"/>
  <c r="U211" i="44"/>
  <c r="V211" i="44"/>
  <c r="W211" i="44"/>
  <c r="X211" i="44"/>
  <c r="Y211" i="44"/>
  <c r="N212" i="44"/>
  <c r="O212" i="44"/>
  <c r="P212" i="44"/>
  <c r="Q212" i="44"/>
  <c r="R212" i="44"/>
  <c r="S212" i="44"/>
  <c r="T212" i="44"/>
  <c r="U212" i="44"/>
  <c r="V212" i="44"/>
  <c r="W212" i="44"/>
  <c r="X212" i="44"/>
  <c r="Y212" i="44"/>
  <c r="N213" i="44"/>
  <c r="O213" i="44"/>
  <c r="P213" i="44"/>
  <c r="Q213" i="44"/>
  <c r="R213" i="44"/>
  <c r="S213" i="44"/>
  <c r="T213" i="44"/>
  <c r="U213" i="44"/>
  <c r="V213" i="44"/>
  <c r="W213" i="44"/>
  <c r="X213" i="44"/>
  <c r="Y213" i="44"/>
  <c r="N214" i="44"/>
  <c r="O214" i="44"/>
  <c r="P214" i="44"/>
  <c r="Q214" i="44"/>
  <c r="R214" i="44"/>
  <c r="S214" i="44"/>
  <c r="T214" i="44"/>
  <c r="U214" i="44"/>
  <c r="V214" i="44"/>
  <c r="W214" i="44"/>
  <c r="X214" i="44"/>
  <c r="Y214" i="44"/>
  <c r="N215" i="44"/>
  <c r="O215" i="44"/>
  <c r="P215" i="44"/>
  <c r="Q215" i="44"/>
  <c r="R215" i="44"/>
  <c r="S215" i="44"/>
  <c r="T215" i="44"/>
  <c r="U215" i="44"/>
  <c r="V215" i="44"/>
  <c r="W215" i="44"/>
  <c r="X215" i="44"/>
  <c r="Y215" i="44"/>
  <c r="N216" i="44"/>
  <c r="O216" i="44"/>
  <c r="P216" i="44"/>
  <c r="Q216" i="44"/>
  <c r="R216" i="44"/>
  <c r="S216" i="44"/>
  <c r="T216" i="44"/>
  <c r="U216" i="44"/>
  <c r="V216" i="44"/>
  <c r="W216" i="44"/>
  <c r="X216" i="44"/>
  <c r="Y216" i="44"/>
  <c r="N217" i="44"/>
  <c r="O217" i="44"/>
  <c r="P217" i="44"/>
  <c r="Q217" i="44"/>
  <c r="R217" i="44"/>
  <c r="S217" i="44"/>
  <c r="T217" i="44"/>
  <c r="U217" i="44"/>
  <c r="V217" i="44"/>
  <c r="W217" i="44"/>
  <c r="X217" i="44"/>
  <c r="Y217" i="44"/>
  <c r="N218" i="44"/>
  <c r="O218" i="44"/>
  <c r="P218" i="44"/>
  <c r="Q218" i="44"/>
  <c r="R218" i="44"/>
  <c r="S218" i="44"/>
  <c r="T218" i="44"/>
  <c r="U218" i="44"/>
  <c r="V218" i="44"/>
  <c r="W218" i="44"/>
  <c r="X218" i="44"/>
  <c r="Y218" i="44"/>
  <c r="N219" i="44"/>
  <c r="O219" i="44"/>
  <c r="P219" i="44"/>
  <c r="Q219" i="44"/>
  <c r="R219" i="44"/>
  <c r="S219" i="44"/>
  <c r="T219" i="44"/>
  <c r="U219" i="44"/>
  <c r="V219" i="44"/>
  <c r="W219" i="44"/>
  <c r="X219" i="44"/>
  <c r="Y219" i="44"/>
  <c r="N220" i="44"/>
  <c r="O220" i="44"/>
  <c r="P220" i="44"/>
  <c r="Q220" i="44"/>
  <c r="R220" i="44"/>
  <c r="S220" i="44"/>
  <c r="T220" i="44"/>
  <c r="U220" i="44"/>
  <c r="V220" i="44"/>
  <c r="W220" i="44"/>
  <c r="X220" i="44"/>
  <c r="Y220" i="44"/>
  <c r="N221" i="44"/>
  <c r="O221" i="44"/>
  <c r="P221" i="44"/>
  <c r="Q221" i="44"/>
  <c r="R221" i="44"/>
  <c r="S221" i="44"/>
  <c r="T221" i="44"/>
  <c r="U221" i="44"/>
  <c r="V221" i="44"/>
  <c r="W221" i="44"/>
  <c r="X221" i="44"/>
  <c r="Y221" i="44"/>
  <c r="N222" i="44"/>
  <c r="O222" i="44"/>
  <c r="P222" i="44"/>
  <c r="Q222" i="44"/>
  <c r="R222" i="44"/>
  <c r="S222" i="44"/>
  <c r="T222" i="44"/>
  <c r="U222" i="44"/>
  <c r="V222" i="44"/>
  <c r="W222" i="44"/>
  <c r="X222" i="44"/>
  <c r="Y222" i="44"/>
  <c r="N223" i="44"/>
  <c r="O223" i="44"/>
  <c r="P223" i="44"/>
  <c r="Q223" i="44"/>
  <c r="R223" i="44"/>
  <c r="S223" i="44"/>
  <c r="T223" i="44"/>
  <c r="U223" i="44"/>
  <c r="V223" i="44"/>
  <c r="W223" i="44"/>
  <c r="X223" i="44"/>
  <c r="Y223" i="44"/>
  <c r="N224" i="44"/>
  <c r="O224" i="44"/>
  <c r="P224" i="44"/>
  <c r="Q224" i="44"/>
  <c r="R224" i="44"/>
  <c r="S224" i="44"/>
  <c r="T224" i="44"/>
  <c r="U224" i="44"/>
  <c r="V224" i="44"/>
  <c r="W224" i="44"/>
  <c r="X224" i="44"/>
  <c r="Y224" i="44"/>
  <c r="N225" i="44"/>
  <c r="O225" i="44"/>
  <c r="P225" i="44"/>
  <c r="Q225" i="44"/>
  <c r="R225" i="44"/>
  <c r="S225" i="44"/>
  <c r="T225" i="44"/>
  <c r="U225" i="44"/>
  <c r="V225" i="44"/>
  <c r="W225" i="44"/>
  <c r="X225" i="44"/>
  <c r="Y225" i="44"/>
  <c r="N226" i="44"/>
  <c r="O226" i="44"/>
  <c r="P226" i="44"/>
  <c r="Q226" i="44"/>
  <c r="R226" i="44"/>
  <c r="S226" i="44"/>
  <c r="T226" i="44"/>
  <c r="U226" i="44"/>
  <c r="V226" i="44"/>
  <c r="W226" i="44"/>
  <c r="X226" i="44"/>
  <c r="Y226" i="44"/>
  <c r="N227" i="44"/>
  <c r="O227" i="44"/>
  <c r="P227" i="44"/>
  <c r="Q227" i="44"/>
  <c r="R227" i="44"/>
  <c r="S227" i="44"/>
  <c r="T227" i="44"/>
  <c r="U227" i="44"/>
  <c r="V227" i="44"/>
  <c r="W227" i="44"/>
  <c r="X227" i="44"/>
  <c r="Y227" i="44"/>
  <c r="N228" i="44"/>
  <c r="O228" i="44"/>
  <c r="P228" i="44"/>
  <c r="Q228" i="44"/>
  <c r="R228" i="44"/>
  <c r="S228" i="44"/>
  <c r="T228" i="44"/>
  <c r="U228" i="44"/>
  <c r="V228" i="44"/>
  <c r="W228" i="44"/>
  <c r="X228" i="44"/>
  <c r="Y228" i="44"/>
  <c r="N229" i="44"/>
  <c r="O229" i="44"/>
  <c r="P229" i="44"/>
  <c r="Q229" i="44"/>
  <c r="R229" i="44"/>
  <c r="S229" i="44"/>
  <c r="T229" i="44"/>
  <c r="U229" i="44"/>
  <c r="V229" i="44"/>
  <c r="W229" i="44"/>
  <c r="X229" i="44"/>
  <c r="Y229" i="44"/>
  <c r="N230" i="44"/>
  <c r="O230" i="44"/>
  <c r="P230" i="44"/>
  <c r="Q230" i="44"/>
  <c r="R230" i="44"/>
  <c r="S230" i="44"/>
  <c r="T230" i="44"/>
  <c r="U230" i="44"/>
  <c r="V230" i="44"/>
  <c r="W230" i="44"/>
  <c r="X230" i="44"/>
  <c r="Y230" i="44"/>
  <c r="N231" i="44"/>
  <c r="O231" i="44"/>
  <c r="P231" i="44"/>
  <c r="Q231" i="44"/>
  <c r="R231" i="44"/>
  <c r="S231" i="44"/>
  <c r="T231" i="44"/>
  <c r="U231" i="44"/>
  <c r="V231" i="44"/>
  <c r="W231" i="44"/>
  <c r="X231" i="44"/>
  <c r="Y231" i="44"/>
  <c r="N232" i="44"/>
  <c r="O232" i="44"/>
  <c r="P232" i="44"/>
  <c r="Q232" i="44"/>
  <c r="R232" i="44"/>
  <c r="S232" i="44"/>
  <c r="T232" i="44"/>
  <c r="U232" i="44"/>
  <c r="V232" i="44"/>
  <c r="W232" i="44"/>
  <c r="X232" i="44"/>
  <c r="Y232" i="44"/>
  <c r="N233" i="44"/>
  <c r="O233" i="44"/>
  <c r="P233" i="44"/>
  <c r="Q233" i="44"/>
  <c r="R233" i="44"/>
  <c r="S233" i="44"/>
  <c r="T233" i="44"/>
  <c r="U233" i="44"/>
  <c r="V233" i="44"/>
  <c r="W233" i="44"/>
  <c r="X233" i="44"/>
  <c r="Y233" i="44"/>
  <c r="N234" i="44"/>
  <c r="O234" i="44"/>
  <c r="P234" i="44"/>
  <c r="Q234" i="44"/>
  <c r="R234" i="44"/>
  <c r="S234" i="44"/>
  <c r="T234" i="44"/>
  <c r="U234" i="44"/>
  <c r="V234" i="44"/>
  <c r="W234" i="44"/>
  <c r="X234" i="44"/>
  <c r="Y234" i="44"/>
  <c r="N235" i="44"/>
  <c r="O235" i="44"/>
  <c r="P235" i="44"/>
  <c r="Q235" i="44"/>
  <c r="R235" i="44"/>
  <c r="S235" i="44"/>
  <c r="T235" i="44"/>
  <c r="U235" i="44"/>
  <c r="V235" i="44"/>
  <c r="W235" i="44"/>
  <c r="X235" i="44"/>
  <c r="Y235" i="44"/>
  <c r="N236" i="44"/>
  <c r="O236" i="44"/>
  <c r="P236" i="44"/>
  <c r="Q236" i="44"/>
  <c r="R236" i="44"/>
  <c r="S236" i="44"/>
  <c r="T236" i="44"/>
  <c r="U236" i="44"/>
  <c r="V236" i="44"/>
  <c r="W236" i="44"/>
  <c r="X236" i="44"/>
  <c r="Y236" i="44"/>
  <c r="N237" i="44"/>
  <c r="O237" i="44"/>
  <c r="P237" i="44"/>
  <c r="Q237" i="44"/>
  <c r="R237" i="44"/>
  <c r="S237" i="44"/>
  <c r="T237" i="44"/>
  <c r="U237" i="44"/>
  <c r="V237" i="44"/>
  <c r="W237" i="44"/>
  <c r="X237" i="44"/>
  <c r="Y237" i="44"/>
  <c r="N238" i="44"/>
  <c r="O238" i="44"/>
  <c r="P238" i="44"/>
  <c r="Q238" i="44"/>
  <c r="R238" i="44"/>
  <c r="S238" i="44"/>
  <c r="T238" i="44"/>
  <c r="U238" i="44"/>
  <c r="V238" i="44"/>
  <c r="W238" i="44"/>
  <c r="X238" i="44"/>
  <c r="Y238" i="44"/>
  <c r="N239" i="44"/>
  <c r="O239" i="44"/>
  <c r="P239" i="44"/>
  <c r="Q239" i="44"/>
  <c r="R239" i="44"/>
  <c r="S239" i="44"/>
  <c r="T239" i="44"/>
  <c r="U239" i="44"/>
  <c r="V239" i="44"/>
  <c r="W239" i="44"/>
  <c r="X239" i="44"/>
  <c r="Y239" i="44"/>
  <c r="N240" i="44"/>
  <c r="O240" i="44"/>
  <c r="P240" i="44"/>
  <c r="Q240" i="44"/>
  <c r="R240" i="44"/>
  <c r="S240" i="44"/>
  <c r="T240" i="44"/>
  <c r="U240" i="44"/>
  <c r="V240" i="44"/>
  <c r="W240" i="44"/>
  <c r="X240" i="44"/>
  <c r="Y240" i="44"/>
  <c r="N241" i="44"/>
  <c r="O241" i="44"/>
  <c r="P241" i="44"/>
  <c r="Q241" i="44"/>
  <c r="R241" i="44"/>
  <c r="S241" i="44"/>
  <c r="T241" i="44"/>
  <c r="U241" i="44"/>
  <c r="V241" i="44"/>
  <c r="W241" i="44"/>
  <c r="X241" i="44"/>
  <c r="Y241" i="44"/>
  <c r="N242" i="44"/>
  <c r="O242" i="44"/>
  <c r="P242" i="44"/>
  <c r="Q242" i="44"/>
  <c r="R242" i="44"/>
  <c r="S242" i="44"/>
  <c r="T242" i="44"/>
  <c r="U242" i="44"/>
  <c r="V242" i="44"/>
  <c r="W242" i="44"/>
  <c r="X242" i="44"/>
  <c r="Y242" i="44"/>
  <c r="N243" i="44"/>
  <c r="O243" i="44"/>
  <c r="P243" i="44"/>
  <c r="Q243" i="44"/>
  <c r="R243" i="44"/>
  <c r="S243" i="44"/>
  <c r="T243" i="44"/>
  <c r="U243" i="44"/>
  <c r="V243" i="44"/>
  <c r="W243" i="44"/>
  <c r="X243" i="44"/>
  <c r="Y243" i="44"/>
  <c r="N244" i="44"/>
  <c r="O244" i="44"/>
  <c r="P244" i="44"/>
  <c r="Q244" i="44"/>
  <c r="R244" i="44"/>
  <c r="S244" i="44"/>
  <c r="T244" i="44"/>
  <c r="U244" i="44"/>
  <c r="V244" i="44"/>
  <c r="W244" i="44"/>
  <c r="X244" i="44"/>
  <c r="Y244" i="44"/>
  <c r="N245" i="44"/>
  <c r="O245" i="44"/>
  <c r="P245" i="44"/>
  <c r="Q245" i="44"/>
  <c r="R245" i="44"/>
  <c r="S245" i="44"/>
  <c r="T245" i="44"/>
  <c r="U245" i="44"/>
  <c r="V245" i="44"/>
  <c r="W245" i="44"/>
  <c r="X245" i="44"/>
  <c r="Y245" i="44"/>
  <c r="N246" i="44"/>
  <c r="O246" i="44"/>
  <c r="P246" i="44"/>
  <c r="Q246" i="44"/>
  <c r="R246" i="44"/>
  <c r="S246" i="44"/>
  <c r="T246" i="44"/>
  <c r="U246" i="44"/>
  <c r="V246" i="44"/>
  <c r="W246" i="44"/>
  <c r="X246" i="44"/>
  <c r="Y246" i="44"/>
  <c r="N247" i="44"/>
  <c r="O247" i="44"/>
  <c r="P247" i="44"/>
  <c r="Q247" i="44"/>
  <c r="R247" i="44"/>
  <c r="S247" i="44"/>
  <c r="T247" i="44"/>
  <c r="U247" i="44"/>
  <c r="V247" i="44"/>
  <c r="W247" i="44"/>
  <c r="X247" i="44"/>
  <c r="Y247" i="44"/>
  <c r="N248" i="44"/>
  <c r="O248" i="44"/>
  <c r="P248" i="44"/>
  <c r="Q248" i="44"/>
  <c r="R248" i="44"/>
  <c r="S248" i="44"/>
  <c r="T248" i="44"/>
  <c r="U248" i="44"/>
  <c r="V248" i="44"/>
  <c r="W248" i="44"/>
  <c r="X248" i="44"/>
  <c r="Y248" i="44"/>
  <c r="N249" i="44"/>
  <c r="O249" i="44"/>
  <c r="P249" i="44"/>
  <c r="Q249" i="44"/>
  <c r="R249" i="44"/>
  <c r="S249" i="44"/>
  <c r="T249" i="44"/>
  <c r="U249" i="44"/>
  <c r="V249" i="44"/>
  <c r="W249" i="44"/>
  <c r="X249" i="44"/>
  <c r="Y249" i="44"/>
  <c r="N250" i="44"/>
  <c r="O250" i="44"/>
  <c r="P250" i="44"/>
  <c r="Q250" i="44"/>
  <c r="R250" i="44"/>
  <c r="S250" i="44"/>
  <c r="T250" i="44"/>
  <c r="U250" i="44"/>
  <c r="V250" i="44"/>
  <c r="W250" i="44"/>
  <c r="X250" i="44"/>
  <c r="Y250" i="44"/>
  <c r="N251" i="44"/>
  <c r="O251" i="44"/>
  <c r="P251" i="44"/>
  <c r="Q251" i="44"/>
  <c r="R251" i="44"/>
  <c r="S251" i="44"/>
  <c r="T251" i="44"/>
  <c r="U251" i="44"/>
  <c r="V251" i="44"/>
  <c r="W251" i="44"/>
  <c r="X251" i="44"/>
  <c r="Y251" i="44"/>
  <c r="N252" i="44"/>
  <c r="O252" i="44"/>
  <c r="P252" i="44"/>
  <c r="Q252" i="44"/>
  <c r="R252" i="44"/>
  <c r="S252" i="44"/>
  <c r="T252" i="44"/>
  <c r="U252" i="44"/>
  <c r="V252" i="44"/>
  <c r="W252" i="44"/>
  <c r="X252" i="44"/>
  <c r="Y252" i="44"/>
  <c r="N253" i="44"/>
  <c r="O253" i="44"/>
  <c r="P253" i="44"/>
  <c r="Q253" i="44"/>
  <c r="R253" i="44"/>
  <c r="S253" i="44"/>
  <c r="T253" i="44"/>
  <c r="U253" i="44"/>
  <c r="V253" i="44"/>
  <c r="W253" i="44"/>
  <c r="X253" i="44"/>
  <c r="Y253" i="44"/>
  <c r="N254" i="44"/>
  <c r="O254" i="44"/>
  <c r="P254" i="44"/>
  <c r="Q254" i="44"/>
  <c r="R254" i="44"/>
  <c r="S254" i="44"/>
  <c r="T254" i="44"/>
  <c r="U254" i="44"/>
  <c r="V254" i="44"/>
  <c r="W254" i="44"/>
  <c r="X254" i="44"/>
  <c r="Y254" i="44"/>
  <c r="N255" i="44"/>
  <c r="O255" i="44"/>
  <c r="P255" i="44"/>
  <c r="Q255" i="44"/>
  <c r="R255" i="44"/>
  <c r="S255" i="44"/>
  <c r="T255" i="44"/>
  <c r="U255" i="44"/>
  <c r="V255" i="44"/>
  <c r="W255" i="44"/>
  <c r="X255" i="44"/>
  <c r="Y255" i="44"/>
  <c r="N256" i="44"/>
  <c r="O256" i="44"/>
  <c r="P256" i="44"/>
  <c r="Q256" i="44"/>
  <c r="R256" i="44"/>
  <c r="S256" i="44"/>
  <c r="T256" i="44"/>
  <c r="U256" i="44"/>
  <c r="V256" i="44"/>
  <c r="W256" i="44"/>
  <c r="X256" i="44"/>
  <c r="Y256" i="44"/>
  <c r="N257" i="44"/>
  <c r="O257" i="44"/>
  <c r="P257" i="44"/>
  <c r="Q257" i="44"/>
  <c r="R257" i="44"/>
  <c r="S257" i="44"/>
  <c r="T257" i="44"/>
  <c r="U257" i="44"/>
  <c r="V257" i="44"/>
  <c r="W257" i="44"/>
  <c r="X257" i="44"/>
  <c r="Y257" i="44"/>
  <c r="N258" i="44"/>
  <c r="O258" i="44"/>
  <c r="P258" i="44"/>
  <c r="Q258" i="44"/>
  <c r="R258" i="44"/>
  <c r="S258" i="44"/>
  <c r="T258" i="44"/>
  <c r="U258" i="44"/>
  <c r="V258" i="44"/>
  <c r="W258" i="44"/>
  <c r="X258" i="44"/>
  <c r="Y258" i="44"/>
  <c r="N259" i="44"/>
  <c r="O259" i="44"/>
  <c r="P259" i="44"/>
  <c r="Q259" i="44"/>
  <c r="R259" i="44"/>
  <c r="S259" i="44"/>
  <c r="T259" i="44"/>
  <c r="U259" i="44"/>
  <c r="V259" i="44"/>
  <c r="W259" i="44"/>
  <c r="X259" i="44"/>
  <c r="Y259" i="44"/>
  <c r="N260" i="44"/>
  <c r="O260" i="44"/>
  <c r="P260" i="44"/>
  <c r="Q260" i="44"/>
  <c r="R260" i="44"/>
  <c r="S260" i="44"/>
  <c r="T260" i="44"/>
  <c r="U260" i="44"/>
  <c r="V260" i="44"/>
  <c r="W260" i="44"/>
  <c r="X260" i="44"/>
  <c r="Y260" i="44"/>
  <c r="N261" i="44"/>
  <c r="O261" i="44"/>
  <c r="P261" i="44"/>
  <c r="Q261" i="44"/>
  <c r="R261" i="44"/>
  <c r="S261" i="44"/>
  <c r="T261" i="44"/>
  <c r="U261" i="44"/>
  <c r="V261" i="44"/>
  <c r="W261" i="44"/>
  <c r="X261" i="44"/>
  <c r="Y261" i="44"/>
  <c r="N262" i="44"/>
  <c r="O262" i="44"/>
  <c r="P262" i="44"/>
  <c r="Q262" i="44"/>
  <c r="R262" i="44"/>
  <c r="S262" i="44"/>
  <c r="T262" i="44"/>
  <c r="U262" i="44"/>
  <c r="V262" i="44"/>
  <c r="W262" i="44"/>
  <c r="X262" i="44"/>
  <c r="Y262" i="44"/>
  <c r="N263" i="44"/>
  <c r="O263" i="44"/>
  <c r="P263" i="44"/>
  <c r="Q263" i="44"/>
  <c r="R263" i="44"/>
  <c r="S263" i="44"/>
  <c r="T263" i="44"/>
  <c r="U263" i="44"/>
  <c r="V263" i="44"/>
  <c r="W263" i="44"/>
  <c r="X263" i="44"/>
  <c r="Y263" i="44"/>
  <c r="N264" i="44"/>
  <c r="O264" i="44"/>
  <c r="P264" i="44"/>
  <c r="Q264" i="44"/>
  <c r="R264" i="44"/>
  <c r="S264" i="44"/>
  <c r="T264" i="44"/>
  <c r="U264" i="44"/>
  <c r="V264" i="44"/>
  <c r="W264" i="44"/>
  <c r="X264" i="44"/>
  <c r="Y264" i="44"/>
  <c r="N265" i="44"/>
  <c r="O265" i="44"/>
  <c r="P265" i="44"/>
  <c r="Q265" i="44"/>
  <c r="R265" i="44"/>
  <c r="S265" i="44"/>
  <c r="T265" i="44"/>
  <c r="U265" i="44"/>
  <c r="V265" i="44"/>
  <c r="W265" i="44"/>
  <c r="X265" i="44"/>
  <c r="Y265" i="44"/>
  <c r="N266" i="44"/>
  <c r="O266" i="44"/>
  <c r="P266" i="44"/>
  <c r="Q266" i="44"/>
  <c r="R266" i="44"/>
  <c r="S266" i="44"/>
  <c r="T266" i="44"/>
  <c r="U266" i="44"/>
  <c r="V266" i="44"/>
  <c r="W266" i="44"/>
  <c r="X266" i="44"/>
  <c r="Y266" i="44"/>
  <c r="N267" i="44"/>
  <c r="O267" i="44"/>
  <c r="P267" i="44"/>
  <c r="Q267" i="44"/>
  <c r="R267" i="44"/>
  <c r="S267" i="44"/>
  <c r="T267" i="44"/>
  <c r="U267" i="44"/>
  <c r="V267" i="44"/>
  <c r="W267" i="44"/>
  <c r="X267" i="44"/>
  <c r="Y267" i="44"/>
  <c r="N268" i="44"/>
  <c r="O268" i="44"/>
  <c r="P268" i="44"/>
  <c r="Q268" i="44"/>
  <c r="R268" i="44"/>
  <c r="S268" i="44"/>
  <c r="T268" i="44"/>
  <c r="U268" i="44"/>
  <c r="V268" i="44"/>
  <c r="W268" i="44"/>
  <c r="X268" i="44"/>
  <c r="Y268" i="44"/>
  <c r="N269" i="44"/>
  <c r="O269" i="44"/>
  <c r="P269" i="44"/>
  <c r="Q269" i="44"/>
  <c r="R269" i="44"/>
  <c r="S269" i="44"/>
  <c r="T269" i="44"/>
  <c r="U269" i="44"/>
  <c r="V269" i="44"/>
  <c r="W269" i="44"/>
  <c r="X269" i="44"/>
  <c r="Y269" i="44"/>
  <c r="N270" i="44"/>
  <c r="O270" i="44"/>
  <c r="P270" i="44"/>
  <c r="Q270" i="44"/>
  <c r="R270" i="44"/>
  <c r="S270" i="44"/>
  <c r="T270" i="44"/>
  <c r="U270" i="44"/>
  <c r="V270" i="44"/>
  <c r="W270" i="44"/>
  <c r="X270" i="44"/>
  <c r="Y270" i="44"/>
  <c r="N271" i="44"/>
  <c r="O271" i="44"/>
  <c r="P271" i="44"/>
  <c r="Q271" i="44"/>
  <c r="R271" i="44"/>
  <c r="S271" i="44"/>
  <c r="T271" i="44"/>
  <c r="U271" i="44"/>
  <c r="V271" i="44"/>
  <c r="W271" i="44"/>
  <c r="X271" i="44"/>
  <c r="Y271" i="44"/>
  <c r="N272" i="44"/>
  <c r="O272" i="44"/>
  <c r="P272" i="44"/>
  <c r="Q272" i="44"/>
  <c r="R272" i="44"/>
  <c r="S272" i="44"/>
  <c r="T272" i="44"/>
  <c r="U272" i="44"/>
  <c r="V272" i="44"/>
  <c r="W272" i="44"/>
  <c r="X272" i="44"/>
  <c r="Y272" i="44"/>
  <c r="N273" i="44"/>
  <c r="O273" i="44"/>
  <c r="P273" i="44"/>
  <c r="Q273" i="44"/>
  <c r="R273" i="44"/>
  <c r="S273" i="44"/>
  <c r="T273" i="44"/>
  <c r="U273" i="44"/>
  <c r="V273" i="44"/>
  <c r="W273" i="44"/>
  <c r="X273" i="44"/>
  <c r="Y273" i="44"/>
  <c r="N274" i="44"/>
  <c r="O274" i="44"/>
  <c r="P274" i="44"/>
  <c r="Q274" i="44"/>
  <c r="R274" i="44"/>
  <c r="S274" i="44"/>
  <c r="T274" i="44"/>
  <c r="U274" i="44"/>
  <c r="V274" i="44"/>
  <c r="W274" i="44"/>
  <c r="X274" i="44"/>
  <c r="Y274" i="44"/>
  <c r="N275" i="44"/>
  <c r="O275" i="44"/>
  <c r="P275" i="44"/>
  <c r="Q275" i="44"/>
  <c r="R275" i="44"/>
  <c r="S275" i="44"/>
  <c r="T275" i="44"/>
  <c r="U275" i="44"/>
  <c r="V275" i="44"/>
  <c r="W275" i="44"/>
  <c r="X275" i="44"/>
  <c r="Y275" i="44"/>
  <c r="N276" i="44"/>
  <c r="O276" i="44"/>
  <c r="P276" i="44"/>
  <c r="Q276" i="44"/>
  <c r="R276" i="44"/>
  <c r="S276" i="44"/>
  <c r="T276" i="44"/>
  <c r="U276" i="44"/>
  <c r="V276" i="44"/>
  <c r="W276" i="44"/>
  <c r="X276" i="44"/>
  <c r="Y276" i="44"/>
  <c r="N277" i="44"/>
  <c r="O277" i="44"/>
  <c r="P277" i="44"/>
  <c r="Q277" i="44"/>
  <c r="R277" i="44"/>
  <c r="S277" i="44"/>
  <c r="T277" i="44"/>
  <c r="U277" i="44"/>
  <c r="V277" i="44"/>
  <c r="W277" i="44"/>
  <c r="X277" i="44"/>
  <c r="Y277" i="44"/>
  <c r="N278" i="44"/>
  <c r="O278" i="44"/>
  <c r="P278" i="44"/>
  <c r="Q278" i="44"/>
  <c r="R278" i="44"/>
  <c r="S278" i="44"/>
  <c r="T278" i="44"/>
  <c r="U278" i="44"/>
  <c r="V278" i="44"/>
  <c r="W278" i="44"/>
  <c r="X278" i="44"/>
  <c r="Y278" i="44"/>
  <c r="N279" i="44"/>
  <c r="O279" i="44"/>
  <c r="P279" i="44"/>
  <c r="Q279" i="44"/>
  <c r="R279" i="44"/>
  <c r="S279" i="44"/>
  <c r="T279" i="44"/>
  <c r="U279" i="44"/>
  <c r="V279" i="44"/>
  <c r="W279" i="44"/>
  <c r="X279" i="44"/>
  <c r="Y279" i="44"/>
  <c r="N280" i="44"/>
  <c r="O280" i="44"/>
  <c r="P280" i="44"/>
  <c r="Q280" i="44"/>
  <c r="R280" i="44"/>
  <c r="S280" i="44"/>
  <c r="T280" i="44"/>
  <c r="U280" i="44"/>
  <c r="V280" i="44"/>
  <c r="W280" i="44"/>
  <c r="X280" i="44"/>
  <c r="Y280" i="44"/>
  <c r="N281" i="44"/>
  <c r="O281" i="44"/>
  <c r="P281" i="44"/>
  <c r="Q281" i="44"/>
  <c r="R281" i="44"/>
  <c r="S281" i="44"/>
  <c r="T281" i="44"/>
  <c r="U281" i="44"/>
  <c r="V281" i="44"/>
  <c r="W281" i="44"/>
  <c r="X281" i="44"/>
  <c r="Y281" i="44"/>
  <c r="N282" i="44"/>
  <c r="O282" i="44"/>
  <c r="P282" i="44"/>
  <c r="Q282" i="44"/>
  <c r="R282" i="44"/>
  <c r="S282" i="44"/>
  <c r="T282" i="44"/>
  <c r="U282" i="44"/>
  <c r="V282" i="44"/>
  <c r="W282" i="44"/>
  <c r="X282" i="44"/>
  <c r="Y282" i="44"/>
  <c r="N283" i="44"/>
  <c r="O283" i="44"/>
  <c r="P283" i="44"/>
  <c r="Q283" i="44"/>
  <c r="R283" i="44"/>
  <c r="S283" i="44"/>
  <c r="T283" i="44"/>
  <c r="U283" i="44"/>
  <c r="V283" i="44"/>
  <c r="W283" i="44"/>
  <c r="X283" i="44"/>
  <c r="Y283" i="44"/>
  <c r="N284" i="44"/>
  <c r="O284" i="44"/>
  <c r="P284" i="44"/>
  <c r="Q284" i="44"/>
  <c r="R284" i="44"/>
  <c r="S284" i="44"/>
  <c r="T284" i="44"/>
  <c r="U284" i="44"/>
  <c r="V284" i="44"/>
  <c r="W284" i="44"/>
  <c r="X284" i="44"/>
  <c r="Y284" i="44"/>
  <c r="N285" i="44"/>
  <c r="O285" i="44"/>
  <c r="P285" i="44"/>
  <c r="Q285" i="44"/>
  <c r="R285" i="44"/>
  <c r="S285" i="44"/>
  <c r="T285" i="44"/>
  <c r="U285" i="44"/>
  <c r="V285" i="44"/>
  <c r="W285" i="44"/>
  <c r="X285" i="44"/>
  <c r="Y285" i="44"/>
  <c r="N286" i="44"/>
  <c r="O286" i="44"/>
  <c r="P286" i="44"/>
  <c r="Q286" i="44"/>
  <c r="R286" i="44"/>
  <c r="S286" i="44"/>
  <c r="T286" i="44"/>
  <c r="U286" i="44"/>
  <c r="V286" i="44"/>
  <c r="W286" i="44"/>
  <c r="X286" i="44"/>
  <c r="Y286" i="44"/>
  <c r="N287" i="44"/>
  <c r="O287" i="44"/>
  <c r="P287" i="44"/>
  <c r="Q287" i="44"/>
  <c r="R287" i="44"/>
  <c r="S287" i="44"/>
  <c r="T287" i="44"/>
  <c r="U287" i="44"/>
  <c r="V287" i="44"/>
  <c r="W287" i="44"/>
  <c r="X287" i="44"/>
  <c r="Y287" i="44"/>
  <c r="N288" i="44"/>
  <c r="O288" i="44"/>
  <c r="P288" i="44"/>
  <c r="Q288" i="44"/>
  <c r="R288" i="44"/>
  <c r="S288" i="44"/>
  <c r="T288" i="44"/>
  <c r="U288" i="44"/>
  <c r="V288" i="44"/>
  <c r="W288" i="44"/>
  <c r="X288" i="44"/>
  <c r="Y288" i="44"/>
  <c r="N289" i="44"/>
  <c r="O289" i="44"/>
  <c r="P289" i="44"/>
  <c r="Q289" i="44"/>
  <c r="R289" i="44"/>
  <c r="S289" i="44"/>
  <c r="T289" i="44"/>
  <c r="U289" i="44"/>
  <c r="V289" i="44"/>
  <c r="W289" i="44"/>
  <c r="X289" i="44"/>
  <c r="Y289" i="44"/>
  <c r="N290" i="44"/>
  <c r="O290" i="44"/>
  <c r="P290" i="44"/>
  <c r="Q290" i="44"/>
  <c r="R290" i="44"/>
  <c r="S290" i="44"/>
  <c r="T290" i="44"/>
  <c r="U290" i="44"/>
  <c r="V290" i="44"/>
  <c r="W290" i="44"/>
  <c r="X290" i="44"/>
  <c r="Y290" i="44"/>
  <c r="N291" i="44"/>
  <c r="O291" i="44"/>
  <c r="P291" i="44"/>
  <c r="Q291" i="44"/>
  <c r="R291" i="44"/>
  <c r="S291" i="44"/>
  <c r="T291" i="44"/>
  <c r="U291" i="44"/>
  <c r="V291" i="44"/>
  <c r="W291" i="44"/>
  <c r="X291" i="44"/>
  <c r="Y291" i="44"/>
  <c r="N292" i="44"/>
  <c r="O292" i="44"/>
  <c r="P292" i="44"/>
  <c r="Q292" i="44"/>
  <c r="R292" i="44"/>
  <c r="S292" i="44"/>
  <c r="T292" i="44"/>
  <c r="U292" i="44"/>
  <c r="V292" i="44"/>
  <c r="W292" i="44"/>
  <c r="X292" i="44"/>
  <c r="Y292" i="44"/>
  <c r="N293" i="44"/>
  <c r="O293" i="44"/>
  <c r="P293" i="44"/>
  <c r="Q293" i="44"/>
  <c r="R293" i="44"/>
  <c r="S293" i="44"/>
  <c r="T293" i="44"/>
  <c r="U293" i="44"/>
  <c r="V293" i="44"/>
  <c r="W293" i="44"/>
  <c r="X293" i="44"/>
  <c r="Y293" i="44"/>
  <c r="N294" i="44"/>
  <c r="O294" i="44"/>
  <c r="P294" i="44"/>
  <c r="Q294" i="44"/>
  <c r="R294" i="44"/>
  <c r="S294" i="44"/>
  <c r="T294" i="44"/>
  <c r="U294" i="44"/>
  <c r="V294" i="44"/>
  <c r="W294" i="44"/>
  <c r="X294" i="44"/>
  <c r="Y294" i="44"/>
  <c r="N295" i="44"/>
  <c r="O295" i="44"/>
  <c r="P295" i="44"/>
  <c r="Q295" i="44"/>
  <c r="R295" i="44"/>
  <c r="S295" i="44"/>
  <c r="T295" i="44"/>
  <c r="U295" i="44"/>
  <c r="V295" i="44"/>
  <c r="W295" i="44"/>
  <c r="X295" i="44"/>
  <c r="Y295" i="44"/>
  <c r="N296" i="44"/>
  <c r="O296" i="44"/>
  <c r="P296" i="44"/>
  <c r="Q296" i="44"/>
  <c r="R296" i="44"/>
  <c r="S296" i="44"/>
  <c r="T296" i="44"/>
  <c r="U296" i="44"/>
  <c r="V296" i="44"/>
  <c r="W296" i="44"/>
  <c r="X296" i="44"/>
  <c r="Y296" i="44"/>
  <c r="N297" i="44"/>
  <c r="O297" i="44"/>
  <c r="P297" i="44"/>
  <c r="Q297" i="44"/>
  <c r="R297" i="44"/>
  <c r="S297" i="44"/>
  <c r="T297" i="44"/>
  <c r="U297" i="44"/>
  <c r="V297" i="44"/>
  <c r="W297" i="44"/>
  <c r="X297" i="44"/>
  <c r="Y297" i="44"/>
  <c r="N298" i="44"/>
  <c r="O298" i="44"/>
  <c r="P298" i="44"/>
  <c r="Q298" i="44"/>
  <c r="R298" i="44"/>
  <c r="S298" i="44"/>
  <c r="T298" i="44"/>
  <c r="U298" i="44"/>
  <c r="V298" i="44"/>
  <c r="W298" i="44"/>
  <c r="X298" i="44"/>
  <c r="Y298" i="44"/>
  <c r="N299" i="44"/>
  <c r="O299" i="44"/>
  <c r="P299" i="44"/>
  <c r="Q299" i="44"/>
  <c r="R299" i="44"/>
  <c r="S299" i="44"/>
  <c r="T299" i="44"/>
  <c r="U299" i="44"/>
  <c r="V299" i="44"/>
  <c r="W299" i="44"/>
  <c r="X299" i="44"/>
  <c r="Y299" i="44"/>
  <c r="N300" i="44"/>
  <c r="O300" i="44"/>
  <c r="P300" i="44"/>
  <c r="Q300" i="44"/>
  <c r="R300" i="44"/>
  <c r="S300" i="44"/>
  <c r="T300" i="44"/>
  <c r="U300" i="44"/>
  <c r="V300" i="44"/>
  <c r="W300" i="44"/>
  <c r="X300" i="44"/>
  <c r="Y300" i="44"/>
  <c r="N301" i="44"/>
  <c r="O301" i="44"/>
  <c r="P301" i="44"/>
  <c r="Q301" i="44"/>
  <c r="R301" i="44"/>
  <c r="S301" i="44"/>
  <c r="T301" i="44"/>
  <c r="U301" i="44"/>
  <c r="V301" i="44"/>
  <c r="W301" i="44"/>
  <c r="X301" i="44"/>
  <c r="Y301" i="44"/>
  <c r="N302" i="44"/>
  <c r="O302" i="44"/>
  <c r="P302" i="44"/>
  <c r="Q302" i="44"/>
  <c r="R302" i="44"/>
  <c r="S302" i="44"/>
  <c r="T302" i="44"/>
  <c r="U302" i="44"/>
  <c r="V302" i="44"/>
  <c r="W302" i="44"/>
  <c r="X302" i="44"/>
  <c r="Y302" i="44"/>
  <c r="N303" i="44"/>
  <c r="O303" i="44"/>
  <c r="P303" i="44"/>
  <c r="Q303" i="44"/>
  <c r="R303" i="44"/>
  <c r="S303" i="44"/>
  <c r="T303" i="44"/>
  <c r="U303" i="44"/>
  <c r="V303" i="44"/>
  <c r="W303" i="44"/>
  <c r="X303" i="44"/>
  <c r="Y303" i="44"/>
  <c r="N304" i="44"/>
  <c r="O304" i="44"/>
  <c r="P304" i="44"/>
  <c r="Q304" i="44"/>
  <c r="R304" i="44"/>
  <c r="S304" i="44"/>
  <c r="T304" i="44"/>
  <c r="U304" i="44"/>
  <c r="V304" i="44"/>
  <c r="W304" i="44"/>
  <c r="X304" i="44"/>
  <c r="Y304" i="44"/>
  <c r="N305" i="44"/>
  <c r="O305" i="44"/>
  <c r="P305" i="44"/>
  <c r="Q305" i="44"/>
  <c r="R305" i="44"/>
  <c r="S305" i="44"/>
  <c r="T305" i="44"/>
  <c r="U305" i="44"/>
  <c r="V305" i="44"/>
  <c r="W305" i="44"/>
  <c r="X305" i="44"/>
  <c r="Y305" i="44"/>
  <c r="N306" i="44"/>
  <c r="O306" i="44"/>
  <c r="P306" i="44"/>
  <c r="Q306" i="44"/>
  <c r="R306" i="44"/>
  <c r="S306" i="44"/>
  <c r="T306" i="44"/>
  <c r="U306" i="44"/>
  <c r="V306" i="44"/>
  <c r="W306" i="44"/>
  <c r="X306" i="44"/>
  <c r="Y306" i="44"/>
  <c r="N307" i="44"/>
  <c r="O307" i="44"/>
  <c r="P307" i="44"/>
  <c r="Q307" i="44"/>
  <c r="R307" i="44"/>
  <c r="S307" i="44"/>
  <c r="T307" i="44"/>
  <c r="U307" i="44"/>
  <c r="V307" i="44"/>
  <c r="W307" i="44"/>
  <c r="X307" i="44"/>
  <c r="Y307" i="44"/>
  <c r="N308" i="44"/>
  <c r="O308" i="44"/>
  <c r="P308" i="44"/>
  <c r="Q308" i="44"/>
  <c r="R308" i="44"/>
  <c r="S308" i="44"/>
  <c r="T308" i="44"/>
  <c r="U308" i="44"/>
  <c r="V308" i="44"/>
  <c r="W308" i="44"/>
  <c r="X308" i="44"/>
  <c r="Y308" i="44"/>
  <c r="N309" i="44"/>
  <c r="O309" i="44"/>
  <c r="P309" i="44"/>
  <c r="Q309" i="44"/>
  <c r="R309" i="44"/>
  <c r="S309" i="44"/>
  <c r="T309" i="44"/>
  <c r="U309" i="44"/>
  <c r="V309" i="44"/>
  <c r="W309" i="44"/>
  <c r="X309" i="44"/>
  <c r="Y309" i="44"/>
  <c r="N310" i="44"/>
  <c r="O310" i="44"/>
  <c r="P310" i="44"/>
  <c r="Q310" i="44"/>
  <c r="R310" i="44"/>
  <c r="S310" i="44"/>
  <c r="T310" i="44"/>
  <c r="U310" i="44"/>
  <c r="V310" i="44"/>
  <c r="W310" i="44"/>
  <c r="X310" i="44"/>
  <c r="Y310" i="44"/>
  <c r="N311" i="44"/>
  <c r="O311" i="44"/>
  <c r="P311" i="44"/>
  <c r="Q311" i="44"/>
  <c r="R311" i="44"/>
  <c r="S311" i="44"/>
  <c r="T311" i="44"/>
  <c r="U311" i="44"/>
  <c r="V311" i="44"/>
  <c r="W311" i="44"/>
  <c r="X311" i="44"/>
  <c r="Y311" i="44"/>
  <c r="N312" i="44"/>
  <c r="O312" i="44"/>
  <c r="P312" i="44"/>
  <c r="Q312" i="44"/>
  <c r="R312" i="44"/>
  <c r="S312" i="44"/>
  <c r="T312" i="44"/>
  <c r="U312" i="44"/>
  <c r="V312" i="44"/>
  <c r="W312" i="44"/>
  <c r="X312" i="44"/>
  <c r="Y312" i="44"/>
  <c r="N313" i="44"/>
  <c r="O313" i="44"/>
  <c r="P313" i="44"/>
  <c r="Q313" i="44"/>
  <c r="R313" i="44"/>
  <c r="S313" i="44"/>
  <c r="T313" i="44"/>
  <c r="U313" i="44"/>
  <c r="V313" i="44"/>
  <c r="W313" i="44"/>
  <c r="X313" i="44"/>
  <c r="Y313" i="44"/>
  <c r="N314" i="44"/>
  <c r="O314" i="44"/>
  <c r="P314" i="44"/>
  <c r="Q314" i="44"/>
  <c r="R314" i="44"/>
  <c r="S314" i="44"/>
  <c r="T314" i="44"/>
  <c r="U314" i="44"/>
  <c r="V314" i="44"/>
  <c r="W314" i="44"/>
  <c r="X314" i="44"/>
  <c r="Y314" i="44"/>
  <c r="N315" i="44"/>
  <c r="O315" i="44"/>
  <c r="P315" i="44"/>
  <c r="Q315" i="44"/>
  <c r="R315" i="44"/>
  <c r="S315" i="44"/>
  <c r="T315" i="44"/>
  <c r="U315" i="44"/>
  <c r="V315" i="44"/>
  <c r="W315" i="44"/>
  <c r="X315" i="44"/>
  <c r="Y315" i="44"/>
  <c r="N316" i="44"/>
  <c r="O316" i="44"/>
  <c r="P316" i="44"/>
  <c r="Q316" i="44"/>
  <c r="R316" i="44"/>
  <c r="S316" i="44"/>
  <c r="T316" i="44"/>
  <c r="U316" i="44"/>
  <c r="V316" i="44"/>
  <c r="W316" i="44"/>
  <c r="X316" i="44"/>
  <c r="Y316" i="44"/>
  <c r="N317" i="44"/>
  <c r="O317" i="44"/>
  <c r="P317" i="44"/>
  <c r="Q317" i="44"/>
  <c r="R317" i="44"/>
  <c r="S317" i="44"/>
  <c r="T317" i="44"/>
  <c r="U317" i="44"/>
  <c r="V317" i="44"/>
  <c r="W317" i="44"/>
  <c r="X317" i="44"/>
  <c r="Y317" i="44"/>
  <c r="N318" i="44"/>
  <c r="O318" i="44"/>
  <c r="P318" i="44"/>
  <c r="Q318" i="44"/>
  <c r="R318" i="44"/>
  <c r="S318" i="44"/>
  <c r="T318" i="44"/>
  <c r="U318" i="44"/>
  <c r="V318" i="44"/>
  <c r="W318" i="44"/>
  <c r="X318" i="44"/>
  <c r="Y318" i="44"/>
  <c r="N319" i="44"/>
  <c r="O319" i="44"/>
  <c r="P319" i="44"/>
  <c r="Q319" i="44"/>
  <c r="R319" i="44"/>
  <c r="S319" i="44"/>
  <c r="T319" i="44"/>
  <c r="U319" i="44"/>
  <c r="V319" i="44"/>
  <c r="W319" i="44"/>
  <c r="X319" i="44"/>
  <c r="Y319" i="44"/>
  <c r="N320" i="44"/>
  <c r="O320" i="44"/>
  <c r="P320" i="44"/>
  <c r="Q320" i="44"/>
  <c r="R320" i="44"/>
  <c r="S320" i="44"/>
  <c r="T320" i="44"/>
  <c r="U320" i="44"/>
  <c r="V320" i="44"/>
  <c r="W320" i="44"/>
  <c r="X320" i="44"/>
  <c r="Y320" i="44"/>
  <c r="N321" i="44"/>
  <c r="O321" i="44"/>
  <c r="P321" i="44"/>
  <c r="Q321" i="44"/>
  <c r="R321" i="44"/>
  <c r="S321" i="44"/>
  <c r="T321" i="44"/>
  <c r="U321" i="44"/>
  <c r="V321" i="44"/>
  <c r="W321" i="44"/>
  <c r="X321" i="44"/>
  <c r="Y321" i="44"/>
  <c r="N322" i="44"/>
  <c r="O322" i="44"/>
  <c r="P322" i="44"/>
  <c r="Q322" i="44"/>
  <c r="R322" i="44"/>
  <c r="S322" i="44"/>
  <c r="T322" i="44"/>
  <c r="U322" i="44"/>
  <c r="V322" i="44"/>
  <c r="W322" i="44"/>
  <c r="X322" i="44"/>
  <c r="Y322" i="44"/>
  <c r="N323" i="44"/>
  <c r="O323" i="44"/>
  <c r="P323" i="44"/>
  <c r="Q323" i="44"/>
  <c r="R323" i="44"/>
  <c r="S323" i="44"/>
  <c r="T323" i="44"/>
  <c r="U323" i="44"/>
  <c r="V323" i="44"/>
  <c r="W323" i="44"/>
  <c r="X323" i="44"/>
  <c r="Y323" i="44"/>
  <c r="N324" i="44"/>
  <c r="O324" i="44"/>
  <c r="P324" i="44"/>
  <c r="Q324" i="44"/>
  <c r="R324" i="44"/>
  <c r="S324" i="44"/>
  <c r="T324" i="44"/>
  <c r="U324" i="44"/>
  <c r="V324" i="44"/>
  <c r="W324" i="44"/>
  <c r="X324" i="44"/>
  <c r="Y324" i="44"/>
  <c r="N325" i="44"/>
  <c r="O325" i="44"/>
  <c r="P325" i="44"/>
  <c r="Q325" i="44"/>
  <c r="R325" i="44"/>
  <c r="S325" i="44"/>
  <c r="T325" i="44"/>
  <c r="U325" i="44"/>
  <c r="V325" i="44"/>
  <c r="W325" i="44"/>
  <c r="X325" i="44"/>
  <c r="Y325" i="44"/>
  <c r="N326" i="44"/>
  <c r="O326" i="44"/>
  <c r="P326" i="44"/>
  <c r="Q326" i="44"/>
  <c r="R326" i="44"/>
  <c r="S326" i="44"/>
  <c r="T326" i="44"/>
  <c r="U326" i="44"/>
  <c r="V326" i="44"/>
  <c r="W326" i="44"/>
  <c r="X326" i="44"/>
  <c r="Y326" i="44"/>
  <c r="N327" i="44"/>
  <c r="O327" i="44"/>
  <c r="P327" i="44"/>
  <c r="Q327" i="44"/>
  <c r="R327" i="44"/>
  <c r="S327" i="44"/>
  <c r="T327" i="44"/>
  <c r="U327" i="44"/>
  <c r="V327" i="44"/>
  <c r="W327" i="44"/>
  <c r="X327" i="44"/>
  <c r="Y327" i="44"/>
  <c r="N328" i="44"/>
  <c r="O328" i="44"/>
  <c r="P328" i="44"/>
  <c r="Q328" i="44"/>
  <c r="R328" i="44"/>
  <c r="S328" i="44"/>
  <c r="T328" i="44"/>
  <c r="U328" i="44"/>
  <c r="V328" i="44"/>
  <c r="W328" i="44"/>
  <c r="X328" i="44"/>
  <c r="Y328" i="44"/>
  <c r="N329" i="44"/>
  <c r="O329" i="44"/>
  <c r="P329" i="44"/>
  <c r="Q329" i="44"/>
  <c r="R329" i="44"/>
  <c r="S329" i="44"/>
  <c r="T329" i="44"/>
  <c r="U329" i="44"/>
  <c r="V329" i="44"/>
  <c r="W329" i="44"/>
  <c r="X329" i="44"/>
  <c r="Y329" i="44"/>
  <c r="N330" i="44"/>
  <c r="O330" i="44"/>
  <c r="P330" i="44"/>
  <c r="Q330" i="44"/>
  <c r="R330" i="44"/>
  <c r="S330" i="44"/>
  <c r="T330" i="44"/>
  <c r="U330" i="44"/>
  <c r="V330" i="44"/>
  <c r="W330" i="44"/>
  <c r="X330" i="44"/>
  <c r="Y330" i="44"/>
  <c r="N331" i="44"/>
  <c r="O331" i="44"/>
  <c r="P331" i="44"/>
  <c r="Q331" i="44"/>
  <c r="R331" i="44"/>
  <c r="S331" i="44"/>
  <c r="T331" i="44"/>
  <c r="U331" i="44"/>
  <c r="V331" i="44"/>
  <c r="W331" i="44"/>
  <c r="X331" i="44"/>
  <c r="Y331" i="44"/>
  <c r="N332" i="44"/>
  <c r="O332" i="44"/>
  <c r="P332" i="44"/>
  <c r="Q332" i="44"/>
  <c r="R332" i="44"/>
  <c r="S332" i="44"/>
  <c r="T332" i="44"/>
  <c r="U332" i="44"/>
  <c r="V332" i="44"/>
  <c r="W332" i="44"/>
  <c r="X332" i="44"/>
  <c r="Y332" i="44"/>
  <c r="N333" i="44"/>
  <c r="O333" i="44"/>
  <c r="P333" i="44"/>
  <c r="Q333" i="44"/>
  <c r="R333" i="44"/>
  <c r="S333" i="44"/>
  <c r="T333" i="44"/>
  <c r="U333" i="44"/>
  <c r="V333" i="44"/>
  <c r="W333" i="44"/>
  <c r="X333" i="44"/>
  <c r="Y333" i="44"/>
  <c r="N334" i="44"/>
  <c r="O334" i="44"/>
  <c r="P334" i="44"/>
  <c r="Q334" i="44"/>
  <c r="R334" i="44"/>
  <c r="S334" i="44"/>
  <c r="T334" i="44"/>
  <c r="U334" i="44"/>
  <c r="V334" i="44"/>
  <c r="W334" i="44"/>
  <c r="X334" i="44"/>
  <c r="Y334" i="44"/>
  <c r="N335" i="44"/>
  <c r="O335" i="44"/>
  <c r="P335" i="44"/>
  <c r="Q335" i="44"/>
  <c r="R335" i="44"/>
  <c r="S335" i="44"/>
  <c r="T335" i="44"/>
  <c r="U335" i="44"/>
  <c r="V335" i="44"/>
  <c r="W335" i="44"/>
  <c r="X335" i="44"/>
  <c r="Y335" i="44"/>
  <c r="N336" i="44"/>
  <c r="O336" i="44"/>
  <c r="P336" i="44"/>
  <c r="Q336" i="44"/>
  <c r="R336" i="44"/>
  <c r="S336" i="44"/>
  <c r="T336" i="44"/>
  <c r="U336" i="44"/>
  <c r="V336" i="44"/>
  <c r="W336" i="44"/>
  <c r="X336" i="44"/>
  <c r="Y336" i="44"/>
  <c r="N337" i="44"/>
  <c r="O337" i="44"/>
  <c r="P337" i="44"/>
  <c r="Q337" i="44"/>
  <c r="R337" i="44"/>
  <c r="S337" i="44"/>
  <c r="T337" i="44"/>
  <c r="U337" i="44"/>
  <c r="V337" i="44"/>
  <c r="W337" i="44"/>
  <c r="X337" i="44"/>
  <c r="Y337" i="44"/>
  <c r="N338" i="44"/>
  <c r="O338" i="44"/>
  <c r="P338" i="44"/>
  <c r="Q338" i="44"/>
  <c r="R338" i="44"/>
  <c r="S338" i="44"/>
  <c r="T338" i="44"/>
  <c r="U338" i="44"/>
  <c r="V338" i="44"/>
  <c r="W338" i="44"/>
  <c r="X338" i="44"/>
  <c r="Y338" i="44"/>
  <c r="N339" i="44"/>
  <c r="O339" i="44"/>
  <c r="P339" i="44"/>
  <c r="Q339" i="44"/>
  <c r="R339" i="44"/>
  <c r="S339" i="44"/>
  <c r="T339" i="44"/>
  <c r="U339" i="44"/>
  <c r="V339" i="44"/>
  <c r="W339" i="44"/>
  <c r="X339" i="44"/>
  <c r="Y339" i="44"/>
  <c r="N340" i="44"/>
  <c r="O340" i="44"/>
  <c r="P340" i="44"/>
  <c r="Q340" i="44"/>
  <c r="R340" i="44"/>
  <c r="S340" i="44"/>
  <c r="T340" i="44"/>
  <c r="U340" i="44"/>
  <c r="V340" i="44"/>
  <c r="W340" i="44"/>
  <c r="X340" i="44"/>
  <c r="Y340" i="44"/>
  <c r="N341" i="44"/>
  <c r="O341" i="44"/>
  <c r="P341" i="44"/>
  <c r="Q341" i="44"/>
  <c r="R341" i="44"/>
  <c r="S341" i="44"/>
  <c r="T341" i="44"/>
  <c r="U341" i="44"/>
  <c r="V341" i="44"/>
  <c r="W341" i="44"/>
  <c r="X341" i="44"/>
  <c r="Y341" i="44"/>
  <c r="N342" i="44"/>
  <c r="O342" i="44"/>
  <c r="P342" i="44"/>
  <c r="Q342" i="44"/>
  <c r="R342" i="44"/>
  <c r="S342" i="44"/>
  <c r="T342" i="44"/>
  <c r="U342" i="44"/>
  <c r="V342" i="44"/>
  <c r="W342" i="44"/>
  <c r="X342" i="44"/>
  <c r="Y342" i="44"/>
  <c r="N343" i="44"/>
  <c r="O343" i="44"/>
  <c r="P343" i="44"/>
  <c r="Q343" i="44"/>
  <c r="R343" i="44"/>
  <c r="S343" i="44"/>
  <c r="T343" i="44"/>
  <c r="U343" i="44"/>
  <c r="V343" i="44"/>
  <c r="W343" i="44"/>
  <c r="X343" i="44"/>
  <c r="Y343" i="44"/>
  <c r="N344" i="44"/>
  <c r="O344" i="44"/>
  <c r="P344" i="44"/>
  <c r="Q344" i="44"/>
  <c r="R344" i="44"/>
  <c r="S344" i="44"/>
  <c r="T344" i="44"/>
  <c r="U344" i="44"/>
  <c r="V344" i="44"/>
  <c r="W344" i="44"/>
  <c r="X344" i="44"/>
  <c r="Y344" i="44"/>
  <c r="N345" i="44"/>
  <c r="O345" i="44"/>
  <c r="P345" i="44"/>
  <c r="Q345" i="44"/>
  <c r="R345" i="44"/>
  <c r="S345" i="44"/>
  <c r="T345" i="44"/>
  <c r="U345" i="44"/>
  <c r="V345" i="44"/>
  <c r="W345" i="44"/>
  <c r="X345" i="44"/>
  <c r="Y345" i="44"/>
  <c r="N346" i="44"/>
  <c r="O346" i="44"/>
  <c r="P346" i="44"/>
  <c r="Q346" i="44"/>
  <c r="R346" i="44"/>
  <c r="S346" i="44"/>
  <c r="T346" i="44"/>
  <c r="U346" i="44"/>
  <c r="V346" i="44"/>
  <c r="W346" i="44"/>
  <c r="X346" i="44"/>
  <c r="Y346" i="44"/>
  <c r="N347" i="44"/>
  <c r="O347" i="44"/>
  <c r="P347" i="44"/>
  <c r="Q347" i="44"/>
  <c r="R347" i="44"/>
  <c r="S347" i="44"/>
  <c r="T347" i="44"/>
  <c r="U347" i="44"/>
  <c r="V347" i="44"/>
  <c r="W347" i="44"/>
  <c r="X347" i="44"/>
  <c r="Y347" i="44"/>
  <c r="N348" i="44"/>
  <c r="O348" i="44"/>
  <c r="P348" i="44"/>
  <c r="Q348" i="44"/>
  <c r="R348" i="44"/>
  <c r="S348" i="44"/>
  <c r="T348" i="44"/>
  <c r="U348" i="44"/>
  <c r="V348" i="44"/>
  <c r="W348" i="44"/>
  <c r="X348" i="44"/>
  <c r="Y348" i="44"/>
  <c r="N349" i="44"/>
  <c r="O349" i="44"/>
  <c r="P349" i="44"/>
  <c r="Q349" i="44"/>
  <c r="R349" i="44"/>
  <c r="S349" i="44"/>
  <c r="T349" i="44"/>
  <c r="U349" i="44"/>
  <c r="V349" i="44"/>
  <c r="W349" i="44"/>
  <c r="X349" i="44"/>
  <c r="Y349" i="44"/>
  <c r="N350" i="44"/>
  <c r="O350" i="44"/>
  <c r="P350" i="44"/>
  <c r="Q350" i="44"/>
  <c r="R350" i="44"/>
  <c r="S350" i="44"/>
  <c r="T350" i="44"/>
  <c r="U350" i="44"/>
  <c r="V350" i="44"/>
  <c r="W350" i="44"/>
  <c r="X350" i="44"/>
  <c r="Y350" i="44"/>
  <c r="N351" i="44"/>
  <c r="O351" i="44"/>
  <c r="P351" i="44"/>
  <c r="Q351" i="44"/>
  <c r="R351" i="44"/>
  <c r="S351" i="44"/>
  <c r="T351" i="44"/>
  <c r="U351" i="44"/>
  <c r="V351" i="44"/>
  <c r="W351" i="44"/>
  <c r="X351" i="44"/>
  <c r="Y351" i="44"/>
  <c r="N352" i="44"/>
  <c r="O352" i="44"/>
  <c r="P352" i="44"/>
  <c r="Q352" i="44"/>
  <c r="R352" i="44"/>
  <c r="S352" i="44"/>
  <c r="T352" i="44"/>
  <c r="U352" i="44"/>
  <c r="V352" i="44"/>
  <c r="W352" i="44"/>
  <c r="X352" i="44"/>
  <c r="Y352" i="44"/>
  <c r="N353" i="44"/>
  <c r="O353" i="44"/>
  <c r="P353" i="44"/>
  <c r="Q353" i="44"/>
  <c r="R353" i="44"/>
  <c r="S353" i="44"/>
  <c r="T353" i="44"/>
  <c r="U353" i="44"/>
  <c r="V353" i="44"/>
  <c r="W353" i="44"/>
  <c r="X353" i="44"/>
  <c r="Y353" i="44"/>
  <c r="N354" i="44"/>
  <c r="O354" i="44"/>
  <c r="P354" i="44"/>
  <c r="Q354" i="44"/>
  <c r="R354" i="44"/>
  <c r="S354" i="44"/>
  <c r="T354" i="44"/>
  <c r="U354" i="44"/>
  <c r="V354" i="44"/>
  <c r="W354" i="44"/>
  <c r="X354" i="44"/>
  <c r="Y354" i="44"/>
  <c r="N355" i="44"/>
  <c r="O355" i="44"/>
  <c r="P355" i="44"/>
  <c r="Q355" i="44"/>
  <c r="R355" i="44"/>
  <c r="S355" i="44"/>
  <c r="T355" i="44"/>
  <c r="U355" i="44"/>
  <c r="V355" i="44"/>
  <c r="W355" i="44"/>
  <c r="X355" i="44"/>
  <c r="Y355" i="44"/>
  <c r="N356" i="44"/>
  <c r="O356" i="44"/>
  <c r="P356" i="44"/>
  <c r="Q356" i="44"/>
  <c r="R356" i="44"/>
  <c r="S356" i="44"/>
  <c r="T356" i="44"/>
  <c r="U356" i="44"/>
  <c r="V356" i="44"/>
  <c r="W356" i="44"/>
  <c r="X356" i="44"/>
  <c r="Y356" i="44"/>
  <c r="N357" i="44"/>
  <c r="O357" i="44"/>
  <c r="P357" i="44"/>
  <c r="Q357" i="44"/>
  <c r="R357" i="44"/>
  <c r="S357" i="44"/>
  <c r="T357" i="44"/>
  <c r="U357" i="44"/>
  <c r="V357" i="44"/>
  <c r="W357" i="44"/>
  <c r="X357" i="44"/>
  <c r="Y357" i="44"/>
  <c r="N358" i="44"/>
  <c r="O358" i="44"/>
  <c r="P358" i="44"/>
  <c r="Q358" i="44"/>
  <c r="R358" i="44"/>
  <c r="S358" i="44"/>
  <c r="T358" i="44"/>
  <c r="U358" i="44"/>
  <c r="V358" i="44"/>
  <c r="W358" i="44"/>
  <c r="X358" i="44"/>
  <c r="Y358" i="44"/>
  <c r="N359" i="44"/>
  <c r="O359" i="44"/>
  <c r="P359" i="44"/>
  <c r="Q359" i="44"/>
  <c r="R359" i="44"/>
  <c r="S359" i="44"/>
  <c r="T359" i="44"/>
  <c r="U359" i="44"/>
  <c r="V359" i="44"/>
  <c r="W359" i="44"/>
  <c r="X359" i="44"/>
  <c r="Y359" i="44"/>
  <c r="N360" i="44"/>
  <c r="O360" i="44"/>
  <c r="P360" i="44"/>
  <c r="Q360" i="44"/>
  <c r="R360" i="44"/>
  <c r="S360" i="44"/>
  <c r="T360" i="44"/>
  <c r="U360" i="44"/>
  <c r="V360" i="44"/>
  <c r="W360" i="44"/>
  <c r="X360" i="44"/>
  <c r="Y360" i="44"/>
  <c r="N361" i="44"/>
  <c r="O361" i="44"/>
  <c r="P361" i="44"/>
  <c r="Q361" i="44"/>
  <c r="R361" i="44"/>
  <c r="S361" i="44"/>
  <c r="T361" i="44"/>
  <c r="U361" i="44"/>
  <c r="V361" i="44"/>
  <c r="W361" i="44"/>
  <c r="X361" i="44"/>
  <c r="Y361" i="44"/>
  <c r="N362" i="44"/>
  <c r="O362" i="44"/>
  <c r="P362" i="44"/>
  <c r="Q362" i="44"/>
  <c r="R362" i="44"/>
  <c r="S362" i="44"/>
  <c r="T362" i="44"/>
  <c r="U362" i="44"/>
  <c r="V362" i="44"/>
  <c r="W362" i="44"/>
  <c r="X362" i="44"/>
  <c r="Y362" i="44"/>
  <c r="N363" i="44"/>
  <c r="O363" i="44"/>
  <c r="P363" i="44"/>
  <c r="Q363" i="44"/>
  <c r="R363" i="44"/>
  <c r="S363" i="44"/>
  <c r="T363" i="44"/>
  <c r="U363" i="44"/>
  <c r="V363" i="44"/>
  <c r="W363" i="44"/>
  <c r="X363" i="44"/>
  <c r="Y363" i="44"/>
  <c r="N364" i="44"/>
  <c r="O364" i="44"/>
  <c r="P364" i="44"/>
  <c r="Q364" i="44"/>
  <c r="R364" i="44"/>
  <c r="S364" i="44"/>
  <c r="T364" i="44"/>
  <c r="U364" i="44"/>
  <c r="V364" i="44"/>
  <c r="W364" i="44"/>
  <c r="X364" i="44"/>
  <c r="Y364" i="44"/>
  <c r="N365" i="44"/>
  <c r="O365" i="44"/>
  <c r="P365" i="44"/>
  <c r="Q365" i="44"/>
  <c r="R365" i="44"/>
  <c r="S365" i="44"/>
  <c r="T365" i="44"/>
  <c r="U365" i="44"/>
  <c r="V365" i="44"/>
  <c r="W365" i="44"/>
  <c r="X365" i="44"/>
  <c r="Y365" i="44"/>
  <c r="N366" i="44"/>
  <c r="O366" i="44"/>
  <c r="P366" i="44"/>
  <c r="Q366" i="44"/>
  <c r="R366" i="44"/>
  <c r="S366" i="44"/>
  <c r="T366" i="44"/>
  <c r="U366" i="44"/>
  <c r="V366" i="44"/>
  <c r="W366" i="44"/>
  <c r="X366" i="44"/>
  <c r="Y366" i="44"/>
  <c r="N367" i="44"/>
  <c r="O367" i="44"/>
  <c r="P367" i="44"/>
  <c r="Q367" i="44"/>
  <c r="R367" i="44"/>
  <c r="S367" i="44"/>
  <c r="T367" i="44"/>
  <c r="U367" i="44"/>
  <c r="V367" i="44"/>
  <c r="W367" i="44"/>
  <c r="X367" i="44"/>
  <c r="Y367" i="44"/>
  <c r="N368" i="44"/>
  <c r="O368" i="44"/>
  <c r="P368" i="44"/>
  <c r="Q368" i="44"/>
  <c r="R368" i="44"/>
  <c r="S368" i="44"/>
  <c r="T368" i="44"/>
  <c r="U368" i="44"/>
  <c r="V368" i="44"/>
  <c r="W368" i="44"/>
  <c r="X368" i="44"/>
  <c r="Y368" i="44"/>
  <c r="N369" i="44"/>
  <c r="O369" i="44"/>
  <c r="P369" i="44"/>
  <c r="Q369" i="44"/>
  <c r="R369" i="44"/>
  <c r="S369" i="44"/>
  <c r="T369" i="44"/>
  <c r="U369" i="44"/>
  <c r="V369" i="44"/>
  <c r="W369" i="44"/>
  <c r="X369" i="44"/>
  <c r="Y369" i="44"/>
  <c r="N370" i="44"/>
  <c r="O370" i="44"/>
  <c r="P370" i="44"/>
  <c r="Q370" i="44"/>
  <c r="R370" i="44"/>
  <c r="S370" i="44"/>
  <c r="T370" i="44"/>
  <c r="U370" i="44"/>
  <c r="V370" i="44"/>
  <c r="W370" i="44"/>
  <c r="X370" i="44"/>
  <c r="Y370" i="44"/>
  <c r="N371" i="44"/>
  <c r="O371" i="44"/>
  <c r="P371" i="44"/>
  <c r="Q371" i="44"/>
  <c r="R371" i="44"/>
  <c r="S371" i="44"/>
  <c r="T371" i="44"/>
  <c r="U371" i="44"/>
  <c r="V371" i="44"/>
  <c r="W371" i="44"/>
  <c r="X371" i="44"/>
  <c r="Y371" i="44"/>
  <c r="N372" i="44"/>
  <c r="O372" i="44"/>
  <c r="P372" i="44"/>
  <c r="Q372" i="44"/>
  <c r="R372" i="44"/>
  <c r="S372" i="44"/>
  <c r="T372" i="44"/>
  <c r="U372" i="44"/>
  <c r="V372" i="44"/>
  <c r="W372" i="44"/>
  <c r="X372" i="44"/>
  <c r="Y372" i="44"/>
  <c r="N373" i="44"/>
  <c r="O373" i="44"/>
  <c r="P373" i="44"/>
  <c r="Q373" i="44"/>
  <c r="R373" i="44"/>
  <c r="S373" i="44"/>
  <c r="T373" i="44"/>
  <c r="U373" i="44"/>
  <c r="V373" i="44"/>
  <c r="W373" i="44"/>
  <c r="X373" i="44"/>
  <c r="Y373" i="44"/>
  <c r="N374" i="44"/>
  <c r="O374" i="44"/>
  <c r="P374" i="44"/>
  <c r="Q374" i="44"/>
  <c r="R374" i="44"/>
  <c r="S374" i="44"/>
  <c r="T374" i="44"/>
  <c r="U374" i="44"/>
  <c r="V374" i="44"/>
  <c r="W374" i="44"/>
  <c r="X374" i="44"/>
  <c r="Y374" i="44"/>
  <c r="N375" i="44"/>
  <c r="O375" i="44"/>
  <c r="P375" i="44"/>
  <c r="Q375" i="44"/>
  <c r="R375" i="44"/>
  <c r="S375" i="44"/>
  <c r="T375" i="44"/>
  <c r="U375" i="44"/>
  <c r="V375" i="44"/>
  <c r="W375" i="44"/>
  <c r="X375" i="44"/>
  <c r="Y375" i="44"/>
  <c r="N376" i="44"/>
  <c r="O376" i="44"/>
  <c r="P376" i="44"/>
  <c r="Q376" i="44"/>
  <c r="R376" i="44"/>
  <c r="S376" i="44"/>
  <c r="T376" i="44"/>
  <c r="U376" i="44"/>
  <c r="V376" i="44"/>
  <c r="W376" i="44"/>
  <c r="X376" i="44"/>
  <c r="Y376" i="44"/>
  <c r="N377" i="44"/>
  <c r="O377" i="44"/>
  <c r="P377" i="44"/>
  <c r="Q377" i="44"/>
  <c r="R377" i="44"/>
  <c r="S377" i="44"/>
  <c r="T377" i="44"/>
  <c r="U377" i="44"/>
  <c r="V377" i="44"/>
  <c r="W377" i="44"/>
  <c r="X377" i="44"/>
  <c r="Y377" i="44"/>
  <c r="N378" i="44"/>
  <c r="O378" i="44"/>
  <c r="P378" i="44"/>
  <c r="Q378" i="44"/>
  <c r="R378" i="44"/>
  <c r="S378" i="44"/>
  <c r="T378" i="44"/>
  <c r="U378" i="44"/>
  <c r="V378" i="44"/>
  <c r="W378" i="44"/>
  <c r="X378" i="44"/>
  <c r="Y378" i="44"/>
  <c r="N379" i="44"/>
  <c r="O379" i="44"/>
  <c r="P379" i="44"/>
  <c r="Q379" i="44"/>
  <c r="R379" i="44"/>
  <c r="S379" i="44"/>
  <c r="T379" i="44"/>
  <c r="U379" i="44"/>
  <c r="V379" i="44"/>
  <c r="W379" i="44"/>
  <c r="X379" i="44"/>
  <c r="Y379" i="44"/>
  <c r="N380" i="44"/>
  <c r="O380" i="44"/>
  <c r="P380" i="44"/>
  <c r="Q380" i="44"/>
  <c r="R380" i="44"/>
  <c r="S380" i="44"/>
  <c r="T380" i="44"/>
  <c r="U380" i="44"/>
  <c r="V380" i="44"/>
  <c r="W380" i="44"/>
  <c r="X380" i="44"/>
  <c r="Y380" i="44"/>
  <c r="N381" i="44"/>
  <c r="O381" i="44"/>
  <c r="P381" i="44"/>
  <c r="Q381" i="44"/>
  <c r="R381" i="44"/>
  <c r="S381" i="44"/>
  <c r="T381" i="44"/>
  <c r="U381" i="44"/>
  <c r="V381" i="44"/>
  <c r="W381" i="44"/>
  <c r="X381" i="44"/>
  <c r="Y381" i="44"/>
  <c r="N382" i="44"/>
  <c r="O382" i="44"/>
  <c r="P382" i="44"/>
  <c r="Q382" i="44"/>
  <c r="R382" i="44"/>
  <c r="S382" i="44"/>
  <c r="T382" i="44"/>
  <c r="U382" i="44"/>
  <c r="V382" i="44"/>
  <c r="W382" i="44"/>
  <c r="X382" i="44"/>
  <c r="Y382" i="44"/>
  <c r="N383" i="44"/>
  <c r="O383" i="44"/>
  <c r="P383" i="44"/>
  <c r="Q383" i="44"/>
  <c r="R383" i="44"/>
  <c r="S383" i="44"/>
  <c r="T383" i="44"/>
  <c r="U383" i="44"/>
  <c r="V383" i="44"/>
  <c r="W383" i="44"/>
  <c r="X383" i="44"/>
  <c r="Y383" i="44"/>
  <c r="N384" i="44"/>
  <c r="O384" i="44"/>
  <c r="P384" i="44"/>
  <c r="Q384" i="44"/>
  <c r="R384" i="44"/>
  <c r="S384" i="44"/>
  <c r="T384" i="44"/>
  <c r="U384" i="44"/>
  <c r="V384" i="44"/>
  <c r="W384" i="44"/>
  <c r="X384" i="44"/>
  <c r="Y384" i="44"/>
  <c r="N385" i="44"/>
  <c r="O385" i="44"/>
  <c r="P385" i="44"/>
  <c r="Q385" i="44"/>
  <c r="R385" i="44"/>
  <c r="S385" i="44"/>
  <c r="T385" i="44"/>
  <c r="U385" i="44"/>
  <c r="V385" i="44"/>
  <c r="W385" i="44"/>
  <c r="X385" i="44"/>
  <c r="Y385" i="44"/>
  <c r="N386" i="44"/>
  <c r="O386" i="44"/>
  <c r="P386" i="44"/>
  <c r="Q386" i="44"/>
  <c r="R386" i="44"/>
  <c r="S386" i="44"/>
  <c r="T386" i="44"/>
  <c r="U386" i="44"/>
  <c r="V386" i="44"/>
  <c r="W386" i="44"/>
  <c r="X386" i="44"/>
  <c r="Y386" i="44"/>
  <c r="N387" i="44"/>
  <c r="O387" i="44"/>
  <c r="P387" i="44"/>
  <c r="Q387" i="44"/>
  <c r="R387" i="44"/>
  <c r="S387" i="44"/>
  <c r="T387" i="44"/>
  <c r="U387" i="44"/>
  <c r="V387" i="44"/>
  <c r="W387" i="44"/>
  <c r="X387" i="44"/>
  <c r="Y387" i="44"/>
  <c r="N388" i="44"/>
  <c r="O388" i="44"/>
  <c r="P388" i="44"/>
  <c r="Q388" i="44"/>
  <c r="R388" i="44"/>
  <c r="S388" i="44"/>
  <c r="T388" i="44"/>
  <c r="U388" i="44"/>
  <c r="V388" i="44"/>
  <c r="W388" i="44"/>
  <c r="X388" i="44"/>
  <c r="Y388" i="44"/>
  <c r="N389" i="44"/>
  <c r="O389" i="44"/>
  <c r="P389" i="44"/>
  <c r="Q389" i="44"/>
  <c r="R389" i="44"/>
  <c r="S389" i="44"/>
  <c r="T389" i="44"/>
  <c r="U389" i="44"/>
  <c r="V389" i="44"/>
  <c r="W389" i="44"/>
  <c r="X389" i="44"/>
  <c r="Y389" i="44"/>
  <c r="N390" i="44"/>
  <c r="O390" i="44"/>
  <c r="P390" i="44"/>
  <c r="Q390" i="44"/>
  <c r="R390" i="44"/>
  <c r="S390" i="44"/>
  <c r="T390" i="44"/>
  <c r="U390" i="44"/>
  <c r="V390" i="44"/>
  <c r="W390" i="44"/>
  <c r="X390" i="44"/>
  <c r="Y390" i="44"/>
  <c r="N391" i="44"/>
  <c r="O391" i="44"/>
  <c r="P391" i="44"/>
  <c r="Q391" i="44"/>
  <c r="R391" i="44"/>
  <c r="S391" i="44"/>
  <c r="T391" i="44"/>
  <c r="U391" i="44"/>
  <c r="V391" i="44"/>
  <c r="W391" i="44"/>
  <c r="X391" i="44"/>
  <c r="Y391" i="44"/>
  <c r="N392" i="44"/>
  <c r="O392" i="44"/>
  <c r="P392" i="44"/>
  <c r="Q392" i="44"/>
  <c r="R392" i="44"/>
  <c r="S392" i="44"/>
  <c r="T392" i="44"/>
  <c r="U392" i="44"/>
  <c r="V392" i="44"/>
  <c r="W392" i="44"/>
  <c r="X392" i="44"/>
  <c r="Y392" i="44"/>
  <c r="N393" i="44"/>
  <c r="O393" i="44"/>
  <c r="P393" i="44"/>
  <c r="Q393" i="44"/>
  <c r="R393" i="44"/>
  <c r="S393" i="44"/>
  <c r="T393" i="44"/>
  <c r="U393" i="44"/>
  <c r="V393" i="44"/>
  <c r="W393" i="44"/>
  <c r="X393" i="44"/>
  <c r="Y393" i="44"/>
  <c r="N394" i="44"/>
  <c r="O394" i="44"/>
  <c r="P394" i="44"/>
  <c r="Q394" i="44"/>
  <c r="R394" i="44"/>
  <c r="S394" i="44"/>
  <c r="T394" i="44"/>
  <c r="U394" i="44"/>
  <c r="V394" i="44"/>
  <c r="W394" i="44"/>
  <c r="X394" i="44"/>
  <c r="Y394" i="44"/>
  <c r="N395" i="44"/>
  <c r="O395" i="44"/>
  <c r="P395" i="44"/>
  <c r="Q395" i="44"/>
  <c r="R395" i="44"/>
  <c r="S395" i="44"/>
  <c r="T395" i="44"/>
  <c r="U395" i="44"/>
  <c r="V395" i="44"/>
  <c r="W395" i="44"/>
  <c r="X395" i="44"/>
  <c r="Y395" i="44"/>
  <c r="N396" i="44"/>
  <c r="O396" i="44"/>
  <c r="P396" i="44"/>
  <c r="Q396" i="44"/>
  <c r="R396" i="44"/>
  <c r="S396" i="44"/>
  <c r="T396" i="44"/>
  <c r="U396" i="44"/>
  <c r="V396" i="44"/>
  <c r="W396" i="44"/>
  <c r="X396" i="44"/>
  <c r="Y396" i="44"/>
  <c r="N397" i="44"/>
  <c r="O397" i="44"/>
  <c r="P397" i="44"/>
  <c r="Q397" i="44"/>
  <c r="R397" i="44"/>
  <c r="S397" i="44"/>
  <c r="T397" i="44"/>
  <c r="U397" i="44"/>
  <c r="V397" i="44"/>
  <c r="W397" i="44"/>
  <c r="X397" i="44"/>
  <c r="Y397" i="44"/>
  <c r="N398" i="44"/>
  <c r="O398" i="44"/>
  <c r="P398" i="44"/>
  <c r="Q398" i="44"/>
  <c r="R398" i="44"/>
  <c r="S398" i="44"/>
  <c r="T398" i="44"/>
  <c r="U398" i="44"/>
  <c r="V398" i="44"/>
  <c r="W398" i="44"/>
  <c r="X398" i="44"/>
  <c r="Y398" i="44"/>
  <c r="N399" i="44"/>
  <c r="O399" i="44"/>
  <c r="P399" i="44"/>
  <c r="Q399" i="44"/>
  <c r="R399" i="44"/>
  <c r="S399" i="44"/>
  <c r="T399" i="44"/>
  <c r="U399" i="44"/>
  <c r="V399" i="44"/>
  <c r="W399" i="44"/>
  <c r="X399" i="44"/>
  <c r="Y399" i="44"/>
  <c r="N400" i="44"/>
  <c r="O400" i="44"/>
  <c r="P400" i="44"/>
  <c r="Q400" i="44"/>
  <c r="R400" i="44"/>
  <c r="S400" i="44"/>
  <c r="T400" i="44"/>
  <c r="U400" i="44"/>
  <c r="V400" i="44"/>
  <c r="W400" i="44"/>
  <c r="X400" i="44"/>
  <c r="Y400" i="44"/>
  <c r="N401" i="44"/>
  <c r="O401" i="44"/>
  <c r="P401" i="44"/>
  <c r="Q401" i="44"/>
  <c r="R401" i="44"/>
  <c r="S401" i="44"/>
  <c r="T401" i="44"/>
  <c r="U401" i="44"/>
  <c r="V401" i="44"/>
  <c r="W401" i="44"/>
  <c r="X401" i="44"/>
  <c r="Y401" i="44"/>
  <c r="N402" i="44"/>
  <c r="O402" i="44"/>
  <c r="P402" i="44"/>
  <c r="Q402" i="44"/>
  <c r="R402" i="44"/>
  <c r="S402" i="44"/>
  <c r="T402" i="44"/>
  <c r="U402" i="44"/>
  <c r="V402" i="44"/>
  <c r="W402" i="44"/>
  <c r="X402" i="44"/>
  <c r="Y402" i="44"/>
  <c r="N403" i="44"/>
  <c r="O403" i="44"/>
  <c r="P403" i="44"/>
  <c r="Q403" i="44"/>
  <c r="R403" i="44"/>
  <c r="S403" i="44"/>
  <c r="T403" i="44"/>
  <c r="U403" i="44"/>
  <c r="V403" i="44"/>
  <c r="W403" i="44"/>
  <c r="X403" i="44"/>
  <c r="Y403" i="44"/>
  <c r="N404" i="44"/>
  <c r="O404" i="44"/>
  <c r="P404" i="44"/>
  <c r="Q404" i="44"/>
  <c r="R404" i="44"/>
  <c r="S404" i="44"/>
  <c r="T404" i="44"/>
  <c r="U404" i="44"/>
  <c r="V404" i="44"/>
  <c r="W404" i="44"/>
  <c r="X404" i="44"/>
  <c r="Y404" i="44"/>
  <c r="N405" i="44"/>
  <c r="O405" i="44"/>
  <c r="P405" i="44"/>
  <c r="Q405" i="44"/>
  <c r="R405" i="44"/>
  <c r="S405" i="44"/>
  <c r="T405" i="44"/>
  <c r="U405" i="44"/>
  <c r="V405" i="44"/>
  <c r="W405" i="44"/>
  <c r="X405" i="44"/>
  <c r="Y405" i="44"/>
  <c r="N406" i="44"/>
  <c r="O406" i="44"/>
  <c r="P406" i="44"/>
  <c r="Q406" i="44"/>
  <c r="R406" i="44"/>
  <c r="S406" i="44"/>
  <c r="T406" i="44"/>
  <c r="U406" i="44"/>
  <c r="V406" i="44"/>
  <c r="W406" i="44"/>
  <c r="X406" i="44"/>
  <c r="Y406" i="44"/>
  <c r="N407" i="44"/>
  <c r="O407" i="44"/>
  <c r="P407" i="44"/>
  <c r="Q407" i="44"/>
  <c r="R407" i="44"/>
  <c r="S407" i="44"/>
  <c r="T407" i="44"/>
  <c r="U407" i="44"/>
  <c r="V407" i="44"/>
  <c r="W407" i="44"/>
  <c r="X407" i="44"/>
  <c r="Y407" i="44"/>
  <c r="N408" i="44"/>
  <c r="O408" i="44"/>
  <c r="P408" i="44"/>
  <c r="Q408" i="44"/>
  <c r="R408" i="44"/>
  <c r="S408" i="44"/>
  <c r="T408" i="44"/>
  <c r="U408" i="44"/>
  <c r="V408" i="44"/>
  <c r="W408" i="44"/>
  <c r="X408" i="44"/>
  <c r="Y408" i="44"/>
  <c r="N409" i="44"/>
  <c r="O409" i="44"/>
  <c r="P409" i="44"/>
  <c r="Q409" i="44"/>
  <c r="R409" i="44"/>
  <c r="S409" i="44"/>
  <c r="T409" i="44"/>
  <c r="U409" i="44"/>
  <c r="V409" i="44"/>
  <c r="W409" i="44"/>
  <c r="X409" i="44"/>
  <c r="Y409" i="44"/>
  <c r="N410" i="44"/>
  <c r="O410" i="44"/>
  <c r="P410" i="44"/>
  <c r="Q410" i="44"/>
  <c r="R410" i="44"/>
  <c r="S410" i="44"/>
  <c r="T410" i="44"/>
  <c r="U410" i="44"/>
  <c r="V410" i="44"/>
  <c r="W410" i="44"/>
  <c r="X410" i="44"/>
  <c r="Y410" i="44"/>
  <c r="N411" i="44"/>
  <c r="O411" i="44"/>
  <c r="P411" i="44"/>
  <c r="Q411" i="44"/>
  <c r="R411" i="44"/>
  <c r="S411" i="44"/>
  <c r="T411" i="44"/>
  <c r="U411" i="44"/>
  <c r="V411" i="44"/>
  <c r="W411" i="44"/>
  <c r="X411" i="44"/>
  <c r="Y411" i="44"/>
  <c r="N412" i="44"/>
  <c r="O412" i="44"/>
  <c r="P412" i="44"/>
  <c r="Q412" i="44"/>
  <c r="R412" i="44"/>
  <c r="S412" i="44"/>
  <c r="T412" i="44"/>
  <c r="U412" i="44"/>
  <c r="V412" i="44"/>
  <c r="W412" i="44"/>
  <c r="X412" i="44"/>
  <c r="Y412" i="44"/>
  <c r="N413" i="44"/>
  <c r="O413" i="44"/>
  <c r="P413" i="44"/>
  <c r="Q413" i="44"/>
  <c r="R413" i="44"/>
  <c r="S413" i="44"/>
  <c r="T413" i="44"/>
  <c r="U413" i="44"/>
  <c r="V413" i="44"/>
  <c r="W413" i="44"/>
  <c r="X413" i="44"/>
  <c r="Y413" i="44"/>
  <c r="N414" i="44"/>
  <c r="O414" i="44"/>
  <c r="P414" i="44"/>
  <c r="Q414" i="44"/>
  <c r="R414" i="44"/>
  <c r="S414" i="44"/>
  <c r="T414" i="44"/>
  <c r="U414" i="44"/>
  <c r="V414" i="44"/>
  <c r="W414" i="44"/>
  <c r="X414" i="44"/>
  <c r="Y414" i="44"/>
  <c r="N415" i="44"/>
  <c r="O415" i="44"/>
  <c r="P415" i="44"/>
  <c r="Q415" i="44"/>
  <c r="R415" i="44"/>
  <c r="S415" i="44"/>
  <c r="T415" i="44"/>
  <c r="U415" i="44"/>
  <c r="V415" i="44"/>
  <c r="W415" i="44"/>
  <c r="X415" i="44"/>
  <c r="Y415" i="44"/>
  <c r="N416" i="44"/>
  <c r="O416" i="44"/>
  <c r="P416" i="44"/>
  <c r="Q416" i="44"/>
  <c r="R416" i="44"/>
  <c r="S416" i="44"/>
  <c r="T416" i="44"/>
  <c r="U416" i="44"/>
  <c r="V416" i="44"/>
  <c r="W416" i="44"/>
  <c r="X416" i="44"/>
  <c r="Y416" i="44"/>
  <c r="N417" i="44"/>
  <c r="O417" i="44"/>
  <c r="P417" i="44"/>
  <c r="Q417" i="44"/>
  <c r="R417" i="44"/>
  <c r="S417" i="44"/>
  <c r="T417" i="44"/>
  <c r="U417" i="44"/>
  <c r="V417" i="44"/>
  <c r="W417" i="44"/>
  <c r="X417" i="44"/>
  <c r="Y417" i="44"/>
  <c r="N418" i="44"/>
  <c r="O418" i="44"/>
  <c r="P418" i="44"/>
  <c r="Q418" i="44"/>
  <c r="R418" i="44"/>
  <c r="S418" i="44"/>
  <c r="T418" i="44"/>
  <c r="U418" i="44"/>
  <c r="V418" i="44"/>
  <c r="W418" i="44"/>
  <c r="X418" i="44"/>
  <c r="Y418" i="44"/>
  <c r="N419" i="44"/>
  <c r="O419" i="44"/>
  <c r="P419" i="44"/>
  <c r="Q419" i="44"/>
  <c r="R419" i="44"/>
  <c r="S419" i="44"/>
  <c r="T419" i="44"/>
  <c r="U419" i="44"/>
  <c r="V419" i="44"/>
  <c r="W419" i="44"/>
  <c r="X419" i="44"/>
  <c r="Y419" i="44"/>
  <c r="N420" i="44"/>
  <c r="O420" i="44"/>
  <c r="P420" i="44"/>
  <c r="Q420" i="44"/>
  <c r="R420" i="44"/>
  <c r="S420" i="44"/>
  <c r="T420" i="44"/>
  <c r="U420" i="44"/>
  <c r="V420" i="44"/>
  <c r="W420" i="44"/>
  <c r="X420" i="44"/>
  <c r="Y420" i="44"/>
  <c r="N421" i="44"/>
  <c r="O421" i="44"/>
  <c r="P421" i="44"/>
  <c r="Q421" i="44"/>
  <c r="R421" i="44"/>
  <c r="S421" i="44"/>
  <c r="T421" i="44"/>
  <c r="U421" i="44"/>
  <c r="V421" i="44"/>
  <c r="W421" i="44"/>
  <c r="X421" i="44"/>
  <c r="Y421" i="44"/>
  <c r="N422" i="44"/>
  <c r="O422" i="44"/>
  <c r="P422" i="44"/>
  <c r="Q422" i="44"/>
  <c r="R422" i="44"/>
  <c r="S422" i="44"/>
  <c r="T422" i="44"/>
  <c r="U422" i="44"/>
  <c r="V422" i="44"/>
  <c r="W422" i="44"/>
  <c r="X422" i="44"/>
  <c r="Y422" i="44"/>
  <c r="N423" i="44"/>
  <c r="O423" i="44"/>
  <c r="P423" i="44"/>
  <c r="Q423" i="44"/>
  <c r="R423" i="44"/>
  <c r="S423" i="44"/>
  <c r="T423" i="44"/>
  <c r="U423" i="44"/>
  <c r="V423" i="44"/>
  <c r="W423" i="44"/>
  <c r="X423" i="44"/>
  <c r="Y423" i="44"/>
  <c r="N424" i="44"/>
  <c r="O424" i="44"/>
  <c r="P424" i="44"/>
  <c r="Q424" i="44"/>
  <c r="R424" i="44"/>
  <c r="S424" i="44"/>
  <c r="T424" i="44"/>
  <c r="U424" i="44"/>
  <c r="V424" i="44"/>
  <c r="W424" i="44"/>
  <c r="X424" i="44"/>
  <c r="Y424" i="44"/>
  <c r="N425" i="44"/>
  <c r="O425" i="44"/>
  <c r="P425" i="44"/>
  <c r="Q425" i="44"/>
  <c r="R425" i="44"/>
  <c r="S425" i="44"/>
  <c r="T425" i="44"/>
  <c r="U425" i="44"/>
  <c r="V425" i="44"/>
  <c r="W425" i="44"/>
  <c r="X425" i="44"/>
  <c r="Y425" i="44"/>
  <c r="N426" i="44"/>
  <c r="O426" i="44"/>
  <c r="P426" i="44"/>
  <c r="Q426" i="44"/>
  <c r="R426" i="44"/>
  <c r="S426" i="44"/>
  <c r="T426" i="44"/>
  <c r="U426" i="44"/>
  <c r="V426" i="44"/>
  <c r="W426" i="44"/>
  <c r="X426" i="44"/>
  <c r="Y426" i="44"/>
  <c r="N427" i="44"/>
  <c r="O427" i="44"/>
  <c r="P427" i="44"/>
  <c r="Q427" i="44"/>
  <c r="R427" i="44"/>
  <c r="S427" i="44"/>
  <c r="T427" i="44"/>
  <c r="U427" i="44"/>
  <c r="V427" i="44"/>
  <c r="W427" i="44"/>
  <c r="X427" i="44"/>
  <c r="Y427" i="44"/>
  <c r="N428" i="44"/>
  <c r="O428" i="44"/>
  <c r="P428" i="44"/>
  <c r="Q428" i="44"/>
  <c r="R428" i="44"/>
  <c r="S428" i="44"/>
  <c r="T428" i="44"/>
  <c r="U428" i="44"/>
  <c r="V428" i="44"/>
  <c r="W428" i="44"/>
  <c r="X428" i="44"/>
  <c r="Y428" i="44"/>
  <c r="N429" i="44"/>
  <c r="O429" i="44"/>
  <c r="P429" i="44"/>
  <c r="Q429" i="44"/>
  <c r="R429" i="44"/>
  <c r="S429" i="44"/>
  <c r="T429" i="44"/>
  <c r="U429" i="44"/>
  <c r="V429" i="44"/>
  <c r="W429" i="44"/>
  <c r="X429" i="44"/>
  <c r="Y429" i="44"/>
  <c r="N430" i="44"/>
  <c r="O430" i="44"/>
  <c r="P430" i="44"/>
  <c r="Q430" i="44"/>
  <c r="R430" i="44"/>
  <c r="S430" i="44"/>
  <c r="T430" i="44"/>
  <c r="U430" i="44"/>
  <c r="V430" i="44"/>
  <c r="W430" i="44"/>
  <c r="X430" i="44"/>
  <c r="Y430" i="44"/>
  <c r="N431" i="44"/>
  <c r="O431" i="44"/>
  <c r="P431" i="44"/>
  <c r="Q431" i="44"/>
  <c r="R431" i="44"/>
  <c r="S431" i="44"/>
  <c r="T431" i="44"/>
  <c r="U431" i="44"/>
  <c r="V431" i="44"/>
  <c r="W431" i="44"/>
  <c r="X431" i="44"/>
  <c r="Y431" i="44"/>
  <c r="N432" i="44"/>
  <c r="O432" i="44"/>
  <c r="P432" i="44"/>
  <c r="Q432" i="44"/>
  <c r="R432" i="44"/>
  <c r="S432" i="44"/>
  <c r="T432" i="44"/>
  <c r="U432" i="44"/>
  <c r="V432" i="44"/>
  <c r="W432" i="44"/>
  <c r="X432" i="44"/>
  <c r="Y432" i="44"/>
  <c r="N433" i="44"/>
  <c r="O433" i="44"/>
  <c r="P433" i="44"/>
  <c r="Q433" i="44"/>
  <c r="R433" i="44"/>
  <c r="S433" i="44"/>
  <c r="T433" i="44"/>
  <c r="U433" i="44"/>
  <c r="V433" i="44"/>
  <c r="W433" i="44"/>
  <c r="X433" i="44"/>
  <c r="Y433" i="44"/>
  <c r="N434" i="44"/>
  <c r="O434" i="44"/>
  <c r="P434" i="44"/>
  <c r="Q434" i="44"/>
  <c r="R434" i="44"/>
  <c r="S434" i="44"/>
  <c r="T434" i="44"/>
  <c r="U434" i="44"/>
  <c r="V434" i="44"/>
  <c r="W434" i="44"/>
  <c r="X434" i="44"/>
  <c r="Y434" i="44"/>
  <c r="N435" i="44"/>
  <c r="O435" i="44"/>
  <c r="P435" i="44"/>
  <c r="Q435" i="44"/>
  <c r="R435" i="44"/>
  <c r="S435" i="44"/>
  <c r="T435" i="44"/>
  <c r="U435" i="44"/>
  <c r="V435" i="44"/>
  <c r="W435" i="44"/>
  <c r="X435" i="44"/>
  <c r="Y435" i="44"/>
  <c r="N436" i="44"/>
  <c r="O436" i="44"/>
  <c r="P436" i="44"/>
  <c r="Q436" i="44"/>
  <c r="R436" i="44"/>
  <c r="S436" i="44"/>
  <c r="T436" i="44"/>
  <c r="U436" i="44"/>
  <c r="V436" i="44"/>
  <c r="W436" i="44"/>
  <c r="X436" i="44"/>
  <c r="Y436" i="44"/>
  <c r="N437" i="44"/>
  <c r="O437" i="44"/>
  <c r="P437" i="44"/>
  <c r="Q437" i="44"/>
  <c r="R437" i="44"/>
  <c r="S437" i="44"/>
  <c r="T437" i="44"/>
  <c r="U437" i="44"/>
  <c r="V437" i="44"/>
  <c r="W437" i="44"/>
  <c r="X437" i="44"/>
  <c r="Y437" i="44"/>
  <c r="N438" i="44"/>
  <c r="O438" i="44"/>
  <c r="P438" i="44"/>
  <c r="Q438" i="44"/>
  <c r="R438" i="44"/>
  <c r="S438" i="44"/>
  <c r="T438" i="44"/>
  <c r="U438" i="44"/>
  <c r="V438" i="44"/>
  <c r="W438" i="44"/>
  <c r="X438" i="44"/>
  <c r="Y438" i="44"/>
  <c r="N439" i="44"/>
  <c r="O439" i="44"/>
  <c r="P439" i="44"/>
  <c r="Q439" i="44"/>
  <c r="R439" i="44"/>
  <c r="S439" i="44"/>
  <c r="T439" i="44"/>
  <c r="U439" i="44"/>
  <c r="V439" i="44"/>
  <c r="W439" i="44"/>
  <c r="X439" i="44"/>
  <c r="Y439" i="44"/>
  <c r="N440" i="44"/>
  <c r="O440" i="44"/>
  <c r="P440" i="44"/>
  <c r="Q440" i="44"/>
  <c r="R440" i="44"/>
  <c r="S440" i="44"/>
  <c r="T440" i="44"/>
  <c r="U440" i="44"/>
  <c r="V440" i="44"/>
  <c r="W440" i="44"/>
  <c r="X440" i="44"/>
  <c r="Y440" i="44"/>
  <c r="N441" i="44"/>
  <c r="O441" i="44"/>
  <c r="P441" i="44"/>
  <c r="Q441" i="44"/>
  <c r="R441" i="44"/>
  <c r="S441" i="44"/>
  <c r="T441" i="44"/>
  <c r="U441" i="44"/>
  <c r="V441" i="44"/>
  <c r="W441" i="44"/>
  <c r="X441" i="44"/>
  <c r="Y441" i="44"/>
  <c r="N442" i="44"/>
  <c r="O442" i="44"/>
  <c r="P442" i="44"/>
  <c r="Q442" i="44"/>
  <c r="R442" i="44"/>
  <c r="S442" i="44"/>
  <c r="T442" i="44"/>
  <c r="U442" i="44"/>
  <c r="V442" i="44"/>
  <c r="W442" i="44"/>
  <c r="X442" i="44"/>
  <c r="Y442" i="44"/>
  <c r="N443" i="44"/>
  <c r="O443" i="44"/>
  <c r="P443" i="44"/>
  <c r="Q443" i="44"/>
  <c r="R443" i="44"/>
  <c r="S443" i="44"/>
  <c r="T443" i="44"/>
  <c r="U443" i="44"/>
  <c r="V443" i="44"/>
  <c r="W443" i="44"/>
  <c r="X443" i="44"/>
  <c r="Y443" i="44"/>
  <c r="N444" i="44"/>
  <c r="O444" i="44"/>
  <c r="P444" i="44"/>
  <c r="Q444" i="44"/>
  <c r="R444" i="44"/>
  <c r="S444" i="44"/>
  <c r="T444" i="44"/>
  <c r="U444" i="44"/>
  <c r="V444" i="44"/>
  <c r="W444" i="44"/>
  <c r="X444" i="44"/>
  <c r="Y444" i="44"/>
  <c r="N445" i="44"/>
  <c r="O445" i="44"/>
  <c r="P445" i="44"/>
  <c r="Q445" i="44"/>
  <c r="R445" i="44"/>
  <c r="S445" i="44"/>
  <c r="T445" i="44"/>
  <c r="U445" i="44"/>
  <c r="V445" i="44"/>
  <c r="W445" i="44"/>
  <c r="X445" i="44"/>
  <c r="Y445" i="44"/>
  <c r="N446" i="44"/>
  <c r="O446" i="44"/>
  <c r="P446" i="44"/>
  <c r="Q446" i="44"/>
  <c r="R446" i="44"/>
  <c r="S446" i="44"/>
  <c r="T446" i="44"/>
  <c r="U446" i="44"/>
  <c r="V446" i="44"/>
  <c r="W446" i="44"/>
  <c r="X446" i="44"/>
  <c r="Y446" i="44"/>
  <c r="N447" i="44"/>
  <c r="O447" i="44"/>
  <c r="P447" i="44"/>
  <c r="Q447" i="44"/>
  <c r="R447" i="44"/>
  <c r="S447" i="44"/>
  <c r="T447" i="44"/>
  <c r="U447" i="44"/>
  <c r="V447" i="44"/>
  <c r="W447" i="44"/>
  <c r="X447" i="44"/>
  <c r="Y447" i="44"/>
  <c r="N448" i="44"/>
  <c r="O448" i="44"/>
  <c r="P448" i="44"/>
  <c r="Q448" i="44"/>
  <c r="R448" i="44"/>
  <c r="S448" i="44"/>
  <c r="T448" i="44"/>
  <c r="U448" i="44"/>
  <c r="V448" i="44"/>
  <c r="W448" i="44"/>
  <c r="X448" i="44"/>
  <c r="Y448" i="44"/>
  <c r="N449" i="44"/>
  <c r="O449" i="44"/>
  <c r="P449" i="44"/>
  <c r="Q449" i="44"/>
  <c r="R449" i="44"/>
  <c r="S449" i="44"/>
  <c r="T449" i="44"/>
  <c r="U449" i="44"/>
  <c r="V449" i="44"/>
  <c r="W449" i="44"/>
  <c r="X449" i="44"/>
  <c r="Y449" i="44"/>
  <c r="N450" i="44"/>
  <c r="O450" i="44"/>
  <c r="P450" i="44"/>
  <c r="Q450" i="44"/>
  <c r="R450" i="44"/>
  <c r="S450" i="44"/>
  <c r="T450" i="44"/>
  <c r="U450" i="44"/>
  <c r="V450" i="44"/>
  <c r="W450" i="44"/>
  <c r="X450" i="44"/>
  <c r="Y450" i="44"/>
  <c r="N451" i="44"/>
  <c r="O451" i="44"/>
  <c r="P451" i="44"/>
  <c r="Q451" i="44"/>
  <c r="R451" i="44"/>
  <c r="S451" i="44"/>
  <c r="T451" i="44"/>
  <c r="U451" i="44"/>
  <c r="V451" i="44"/>
  <c r="W451" i="44"/>
  <c r="X451" i="44"/>
  <c r="Y451" i="44"/>
  <c r="N452" i="44"/>
  <c r="O452" i="44"/>
  <c r="P452" i="44"/>
  <c r="Q452" i="44"/>
  <c r="R452" i="44"/>
  <c r="S452" i="44"/>
  <c r="T452" i="44"/>
  <c r="U452" i="44"/>
  <c r="V452" i="44"/>
  <c r="W452" i="44"/>
  <c r="X452" i="44"/>
  <c r="Y452" i="44"/>
  <c r="N453" i="44"/>
  <c r="O453" i="44"/>
  <c r="P453" i="44"/>
  <c r="Q453" i="44"/>
  <c r="R453" i="44"/>
  <c r="S453" i="44"/>
  <c r="T453" i="44"/>
  <c r="U453" i="44"/>
  <c r="V453" i="44"/>
  <c r="W453" i="44"/>
  <c r="X453" i="44"/>
  <c r="Y453" i="44"/>
  <c r="N454" i="44"/>
  <c r="O454" i="44"/>
  <c r="P454" i="44"/>
  <c r="Q454" i="44"/>
  <c r="R454" i="44"/>
  <c r="S454" i="44"/>
  <c r="T454" i="44"/>
  <c r="U454" i="44"/>
  <c r="V454" i="44"/>
  <c r="W454" i="44"/>
  <c r="X454" i="44"/>
  <c r="Y454" i="44"/>
  <c r="N455" i="44"/>
  <c r="O455" i="44"/>
  <c r="P455" i="44"/>
  <c r="Q455" i="44"/>
  <c r="R455" i="44"/>
  <c r="S455" i="44"/>
  <c r="T455" i="44"/>
  <c r="U455" i="44"/>
  <c r="V455" i="44"/>
  <c r="W455" i="44"/>
  <c r="X455" i="44"/>
  <c r="Y455" i="44"/>
  <c r="N456" i="44"/>
  <c r="O456" i="44"/>
  <c r="P456" i="44"/>
  <c r="Q456" i="44"/>
  <c r="R456" i="44"/>
  <c r="S456" i="44"/>
  <c r="T456" i="44"/>
  <c r="U456" i="44"/>
  <c r="V456" i="44"/>
  <c r="W456" i="44"/>
  <c r="X456" i="44"/>
  <c r="Y456" i="44"/>
  <c r="N457" i="44"/>
  <c r="O457" i="44"/>
  <c r="P457" i="44"/>
  <c r="Q457" i="44"/>
  <c r="R457" i="44"/>
  <c r="S457" i="44"/>
  <c r="T457" i="44"/>
  <c r="U457" i="44"/>
  <c r="V457" i="44"/>
  <c r="W457" i="44"/>
  <c r="X457" i="44"/>
  <c r="Y457" i="44"/>
  <c r="N458" i="44"/>
  <c r="O458" i="44"/>
  <c r="P458" i="44"/>
  <c r="Q458" i="44"/>
  <c r="R458" i="44"/>
  <c r="S458" i="44"/>
  <c r="T458" i="44"/>
  <c r="U458" i="44"/>
  <c r="V458" i="44"/>
  <c r="W458" i="44"/>
  <c r="X458" i="44"/>
  <c r="Y458" i="44"/>
  <c r="N459" i="44"/>
  <c r="O459" i="44"/>
  <c r="P459" i="44"/>
  <c r="Q459" i="44"/>
  <c r="R459" i="44"/>
  <c r="S459" i="44"/>
  <c r="T459" i="44"/>
  <c r="U459" i="44"/>
  <c r="V459" i="44"/>
  <c r="W459" i="44"/>
  <c r="X459" i="44"/>
  <c r="Y459" i="44"/>
  <c r="N460" i="44"/>
  <c r="O460" i="44"/>
  <c r="P460" i="44"/>
  <c r="Q460" i="44"/>
  <c r="R460" i="44"/>
  <c r="S460" i="44"/>
  <c r="T460" i="44"/>
  <c r="U460" i="44"/>
  <c r="V460" i="44"/>
  <c r="W460" i="44"/>
  <c r="X460" i="44"/>
  <c r="Y460" i="44"/>
  <c r="N461" i="44"/>
  <c r="O461" i="44"/>
  <c r="P461" i="44"/>
  <c r="Q461" i="44"/>
  <c r="R461" i="44"/>
  <c r="S461" i="44"/>
  <c r="T461" i="44"/>
  <c r="U461" i="44"/>
  <c r="V461" i="44"/>
  <c r="W461" i="44"/>
  <c r="X461" i="44"/>
  <c r="Y461" i="44"/>
  <c r="N462" i="44"/>
  <c r="O462" i="44"/>
  <c r="P462" i="44"/>
  <c r="Q462" i="44"/>
  <c r="R462" i="44"/>
  <c r="S462" i="44"/>
  <c r="T462" i="44"/>
  <c r="U462" i="44"/>
  <c r="V462" i="44"/>
  <c r="W462" i="44"/>
  <c r="X462" i="44"/>
  <c r="Y462" i="44"/>
  <c r="N463" i="44"/>
  <c r="O463" i="44"/>
  <c r="P463" i="44"/>
  <c r="Q463" i="44"/>
  <c r="R463" i="44"/>
  <c r="S463" i="44"/>
  <c r="T463" i="44"/>
  <c r="U463" i="44"/>
  <c r="V463" i="44"/>
  <c r="W463" i="44"/>
  <c r="X463" i="44"/>
  <c r="Y463" i="44"/>
  <c r="N464" i="44"/>
  <c r="O464" i="44"/>
  <c r="P464" i="44"/>
  <c r="Q464" i="44"/>
  <c r="R464" i="44"/>
  <c r="S464" i="44"/>
  <c r="T464" i="44"/>
  <c r="U464" i="44"/>
  <c r="V464" i="44"/>
  <c r="W464" i="44"/>
  <c r="X464" i="44"/>
  <c r="Y464" i="44"/>
  <c r="N465" i="44"/>
  <c r="O465" i="44"/>
  <c r="P465" i="44"/>
  <c r="Q465" i="44"/>
  <c r="R465" i="44"/>
  <c r="S465" i="44"/>
  <c r="T465" i="44"/>
  <c r="U465" i="44"/>
  <c r="V465" i="44"/>
  <c r="W465" i="44"/>
  <c r="X465" i="44"/>
  <c r="Y465" i="44"/>
  <c r="N466" i="44"/>
  <c r="O466" i="44"/>
  <c r="P466" i="44"/>
  <c r="Q466" i="44"/>
  <c r="R466" i="44"/>
  <c r="S466" i="44"/>
  <c r="T466" i="44"/>
  <c r="U466" i="44"/>
  <c r="V466" i="44"/>
  <c r="W466" i="44"/>
  <c r="X466" i="44"/>
  <c r="Y466" i="44"/>
  <c r="N467" i="44"/>
  <c r="O467" i="44"/>
  <c r="P467" i="44"/>
  <c r="Q467" i="44"/>
  <c r="R467" i="44"/>
  <c r="S467" i="44"/>
  <c r="T467" i="44"/>
  <c r="U467" i="44"/>
  <c r="V467" i="44"/>
  <c r="W467" i="44"/>
  <c r="X467" i="44"/>
  <c r="Y467" i="44"/>
  <c r="N468" i="44"/>
  <c r="O468" i="44"/>
  <c r="P468" i="44"/>
  <c r="Q468" i="44"/>
  <c r="R468" i="44"/>
  <c r="S468" i="44"/>
  <c r="T468" i="44"/>
  <c r="U468" i="44"/>
  <c r="V468" i="44"/>
  <c r="W468" i="44"/>
  <c r="X468" i="44"/>
  <c r="Y468" i="44"/>
  <c r="N469" i="44"/>
  <c r="O469" i="44"/>
  <c r="P469" i="44"/>
  <c r="Q469" i="44"/>
  <c r="R469" i="44"/>
  <c r="S469" i="44"/>
  <c r="T469" i="44"/>
  <c r="U469" i="44"/>
  <c r="V469" i="44"/>
  <c r="W469" i="44"/>
  <c r="X469" i="44"/>
  <c r="Y469" i="44"/>
  <c r="N470" i="44"/>
  <c r="O470" i="44"/>
  <c r="P470" i="44"/>
  <c r="Q470" i="44"/>
  <c r="R470" i="44"/>
  <c r="S470" i="44"/>
  <c r="T470" i="44"/>
  <c r="U470" i="44"/>
  <c r="V470" i="44"/>
  <c r="W470" i="44"/>
  <c r="X470" i="44"/>
  <c r="Y470" i="44"/>
  <c r="N471" i="44"/>
  <c r="O471" i="44"/>
  <c r="P471" i="44"/>
  <c r="Q471" i="44"/>
  <c r="R471" i="44"/>
  <c r="S471" i="44"/>
  <c r="T471" i="44"/>
  <c r="U471" i="44"/>
  <c r="V471" i="44"/>
  <c r="W471" i="44"/>
  <c r="X471" i="44"/>
  <c r="Y471" i="44"/>
  <c r="N472" i="44"/>
  <c r="O472" i="44"/>
  <c r="P472" i="44"/>
  <c r="Q472" i="44"/>
  <c r="R472" i="44"/>
  <c r="S472" i="44"/>
  <c r="T472" i="44"/>
  <c r="U472" i="44"/>
  <c r="V472" i="44"/>
  <c r="W472" i="44"/>
  <c r="X472" i="44"/>
  <c r="Y472" i="44"/>
  <c r="N473" i="44"/>
  <c r="O473" i="44"/>
  <c r="P473" i="44"/>
  <c r="Q473" i="44"/>
  <c r="R473" i="44"/>
  <c r="S473" i="44"/>
  <c r="T473" i="44"/>
  <c r="U473" i="44"/>
  <c r="V473" i="44"/>
  <c r="W473" i="44"/>
  <c r="X473" i="44"/>
  <c r="Y473" i="44"/>
  <c r="N474" i="44"/>
  <c r="O474" i="44"/>
  <c r="P474" i="44"/>
  <c r="Q474" i="44"/>
  <c r="R474" i="44"/>
  <c r="S474" i="44"/>
  <c r="T474" i="44"/>
  <c r="U474" i="44"/>
  <c r="V474" i="44"/>
  <c r="W474" i="44"/>
  <c r="X474" i="44"/>
  <c r="Y474" i="44"/>
  <c r="N475" i="44"/>
  <c r="O475" i="44"/>
  <c r="P475" i="44"/>
  <c r="Q475" i="44"/>
  <c r="R475" i="44"/>
  <c r="S475" i="44"/>
  <c r="T475" i="44"/>
  <c r="U475" i="44"/>
  <c r="V475" i="44"/>
  <c r="W475" i="44"/>
  <c r="X475" i="44"/>
  <c r="Y475" i="44"/>
  <c r="N476" i="44"/>
  <c r="O476" i="44"/>
  <c r="P476" i="44"/>
  <c r="Q476" i="44"/>
  <c r="R476" i="44"/>
  <c r="S476" i="44"/>
  <c r="T476" i="44"/>
  <c r="U476" i="44"/>
  <c r="V476" i="44"/>
  <c r="W476" i="44"/>
  <c r="X476" i="44"/>
  <c r="Y476" i="44"/>
  <c r="N477" i="44"/>
  <c r="O477" i="44"/>
  <c r="P477" i="44"/>
  <c r="Q477" i="44"/>
  <c r="R477" i="44"/>
  <c r="S477" i="44"/>
  <c r="T477" i="44"/>
  <c r="U477" i="44"/>
  <c r="V477" i="44"/>
  <c r="W477" i="44"/>
  <c r="X477" i="44"/>
  <c r="Y477" i="44"/>
  <c r="N478" i="44"/>
  <c r="O478" i="44"/>
  <c r="P478" i="44"/>
  <c r="Q478" i="44"/>
  <c r="R478" i="44"/>
  <c r="S478" i="44"/>
  <c r="T478" i="44"/>
  <c r="U478" i="44"/>
  <c r="V478" i="44"/>
  <c r="W478" i="44"/>
  <c r="X478" i="44"/>
  <c r="Y478" i="44"/>
  <c r="N479" i="44"/>
  <c r="O479" i="44"/>
  <c r="P479" i="44"/>
  <c r="Q479" i="44"/>
  <c r="R479" i="44"/>
  <c r="S479" i="44"/>
  <c r="T479" i="44"/>
  <c r="U479" i="44"/>
  <c r="V479" i="44"/>
  <c r="W479" i="44"/>
  <c r="X479" i="44"/>
  <c r="Y479" i="44"/>
  <c r="N480" i="44"/>
  <c r="O480" i="44"/>
  <c r="P480" i="44"/>
  <c r="Q480" i="44"/>
  <c r="R480" i="44"/>
  <c r="S480" i="44"/>
  <c r="T480" i="44"/>
  <c r="U480" i="44"/>
  <c r="V480" i="44"/>
  <c r="W480" i="44"/>
  <c r="X480" i="44"/>
  <c r="Y480" i="44"/>
  <c r="N481" i="44"/>
  <c r="O481" i="44"/>
  <c r="P481" i="44"/>
  <c r="Q481" i="44"/>
  <c r="R481" i="44"/>
  <c r="S481" i="44"/>
  <c r="T481" i="44"/>
  <c r="U481" i="44"/>
  <c r="V481" i="44"/>
  <c r="W481" i="44"/>
  <c r="X481" i="44"/>
  <c r="Y481" i="44"/>
  <c r="N482" i="44"/>
  <c r="O482" i="44"/>
  <c r="P482" i="44"/>
  <c r="Q482" i="44"/>
  <c r="R482" i="44"/>
  <c r="S482" i="44"/>
  <c r="T482" i="44"/>
  <c r="U482" i="44"/>
  <c r="V482" i="44"/>
  <c r="W482" i="44"/>
  <c r="X482" i="44"/>
  <c r="Y482" i="44"/>
  <c r="N483" i="44"/>
  <c r="O483" i="44"/>
  <c r="P483" i="44"/>
  <c r="Q483" i="44"/>
  <c r="R483" i="44"/>
  <c r="S483" i="44"/>
  <c r="T483" i="44"/>
  <c r="U483" i="44"/>
  <c r="V483" i="44"/>
  <c r="W483" i="44"/>
  <c r="X483" i="44"/>
  <c r="Y483" i="44"/>
  <c r="N484" i="44"/>
  <c r="O484" i="44"/>
  <c r="P484" i="44"/>
  <c r="Q484" i="44"/>
  <c r="R484" i="44"/>
  <c r="S484" i="44"/>
  <c r="T484" i="44"/>
  <c r="U484" i="44"/>
  <c r="V484" i="44"/>
  <c r="W484" i="44"/>
  <c r="X484" i="44"/>
  <c r="Y484" i="44"/>
  <c r="N485" i="44"/>
  <c r="O485" i="44"/>
  <c r="P485" i="44"/>
  <c r="Q485" i="44"/>
  <c r="R485" i="44"/>
  <c r="S485" i="44"/>
  <c r="T485" i="44"/>
  <c r="U485" i="44"/>
  <c r="V485" i="44"/>
  <c r="W485" i="44"/>
  <c r="X485" i="44"/>
  <c r="Y485" i="44"/>
  <c r="N486" i="44"/>
  <c r="O486" i="44"/>
  <c r="P486" i="44"/>
  <c r="Q486" i="44"/>
  <c r="R486" i="44"/>
  <c r="S486" i="44"/>
  <c r="T486" i="44"/>
  <c r="U486" i="44"/>
  <c r="V486" i="44"/>
  <c r="W486" i="44"/>
  <c r="X486" i="44"/>
  <c r="Y486" i="44"/>
  <c r="N487" i="44"/>
  <c r="O487" i="44"/>
  <c r="P487" i="44"/>
  <c r="Q487" i="44"/>
  <c r="R487" i="44"/>
  <c r="S487" i="44"/>
  <c r="T487" i="44"/>
  <c r="U487" i="44"/>
  <c r="V487" i="44"/>
  <c r="W487" i="44"/>
  <c r="X487" i="44"/>
  <c r="Y487" i="44"/>
  <c r="N488" i="44"/>
  <c r="O488" i="44"/>
  <c r="P488" i="44"/>
  <c r="Q488" i="44"/>
  <c r="R488" i="44"/>
  <c r="S488" i="44"/>
  <c r="T488" i="44"/>
  <c r="U488" i="44"/>
  <c r="V488" i="44"/>
  <c r="W488" i="44"/>
  <c r="X488" i="44"/>
  <c r="Y488" i="44"/>
  <c r="N489" i="44"/>
  <c r="O489" i="44"/>
  <c r="P489" i="44"/>
  <c r="Q489" i="44"/>
  <c r="R489" i="44"/>
  <c r="S489" i="44"/>
  <c r="T489" i="44"/>
  <c r="U489" i="44"/>
  <c r="V489" i="44"/>
  <c r="W489" i="44"/>
  <c r="X489" i="44"/>
  <c r="Y489" i="44"/>
  <c r="N490" i="44"/>
  <c r="O490" i="44"/>
  <c r="P490" i="44"/>
  <c r="Q490" i="44"/>
  <c r="R490" i="44"/>
  <c r="S490" i="44"/>
  <c r="T490" i="44"/>
  <c r="U490" i="44"/>
  <c r="V490" i="44"/>
  <c r="W490" i="44"/>
  <c r="X490" i="44"/>
  <c r="Y490" i="44"/>
  <c r="N491" i="44"/>
  <c r="O491" i="44"/>
  <c r="P491" i="44"/>
  <c r="Q491" i="44"/>
  <c r="R491" i="44"/>
  <c r="S491" i="44"/>
  <c r="T491" i="44"/>
  <c r="U491" i="44"/>
  <c r="V491" i="44"/>
  <c r="W491" i="44"/>
  <c r="X491" i="44"/>
  <c r="Y491" i="44"/>
  <c r="N492" i="44"/>
  <c r="O492" i="44"/>
  <c r="P492" i="44"/>
  <c r="Q492" i="44"/>
  <c r="R492" i="44"/>
  <c r="S492" i="44"/>
  <c r="T492" i="44"/>
  <c r="U492" i="44"/>
  <c r="V492" i="44"/>
  <c r="W492" i="44"/>
  <c r="X492" i="44"/>
  <c r="Y492" i="44"/>
  <c r="N493" i="44"/>
  <c r="O493" i="44"/>
  <c r="P493" i="44"/>
  <c r="Q493" i="44"/>
  <c r="R493" i="44"/>
  <c r="S493" i="44"/>
  <c r="T493" i="44"/>
  <c r="U493" i="44"/>
  <c r="V493" i="44"/>
  <c r="W493" i="44"/>
  <c r="X493" i="44"/>
  <c r="Y493" i="44"/>
  <c r="N494" i="44"/>
  <c r="O494" i="44"/>
  <c r="P494" i="44"/>
  <c r="Q494" i="44"/>
  <c r="R494" i="44"/>
  <c r="S494" i="44"/>
  <c r="T494" i="44"/>
  <c r="U494" i="44"/>
  <c r="V494" i="44"/>
  <c r="W494" i="44"/>
  <c r="X494" i="44"/>
  <c r="Y494" i="44"/>
  <c r="N495" i="44"/>
  <c r="O495" i="44"/>
  <c r="P495" i="44"/>
  <c r="Q495" i="44"/>
  <c r="R495" i="44"/>
  <c r="S495" i="44"/>
  <c r="T495" i="44"/>
  <c r="U495" i="44"/>
  <c r="V495" i="44"/>
  <c r="W495" i="44"/>
  <c r="X495" i="44"/>
  <c r="Y495" i="44"/>
  <c r="N496" i="44"/>
  <c r="O496" i="44"/>
  <c r="P496" i="44"/>
  <c r="Q496" i="44"/>
  <c r="R496" i="44"/>
  <c r="S496" i="44"/>
  <c r="T496" i="44"/>
  <c r="U496" i="44"/>
  <c r="V496" i="44"/>
  <c r="W496" i="44"/>
  <c r="X496" i="44"/>
  <c r="Y496" i="44"/>
  <c r="N497" i="44"/>
  <c r="O497" i="44"/>
  <c r="P497" i="44"/>
  <c r="Q497" i="44"/>
  <c r="R497" i="44"/>
  <c r="S497" i="44"/>
  <c r="T497" i="44"/>
  <c r="U497" i="44"/>
  <c r="V497" i="44"/>
  <c r="W497" i="44"/>
  <c r="X497" i="44"/>
  <c r="Y497" i="44"/>
  <c r="N498" i="44"/>
  <c r="O498" i="44"/>
  <c r="P498" i="44"/>
  <c r="Q498" i="44"/>
  <c r="R498" i="44"/>
  <c r="S498" i="44"/>
  <c r="T498" i="44"/>
  <c r="U498" i="44"/>
  <c r="V498" i="44"/>
  <c r="W498" i="44"/>
  <c r="X498" i="44"/>
  <c r="Y498" i="44"/>
  <c r="N499" i="44"/>
  <c r="O499" i="44"/>
  <c r="P499" i="44"/>
  <c r="Q499" i="44"/>
  <c r="R499" i="44"/>
  <c r="S499" i="44"/>
  <c r="T499" i="44"/>
  <c r="U499" i="44"/>
  <c r="V499" i="44"/>
  <c r="W499" i="44"/>
  <c r="X499" i="44"/>
  <c r="Y499" i="44"/>
  <c r="N500" i="44"/>
  <c r="O500" i="44"/>
  <c r="P500" i="44"/>
  <c r="Q500" i="44"/>
  <c r="R500" i="44"/>
  <c r="S500" i="44"/>
  <c r="T500" i="44"/>
  <c r="U500" i="44"/>
  <c r="V500" i="44"/>
  <c r="W500" i="44"/>
  <c r="X500" i="44"/>
  <c r="Y500" i="44"/>
  <c r="N501" i="44"/>
  <c r="O501" i="44"/>
  <c r="P501" i="44"/>
  <c r="Q501" i="44"/>
  <c r="R501" i="44"/>
  <c r="S501" i="44"/>
  <c r="T501" i="44"/>
  <c r="U501" i="44"/>
  <c r="V501" i="44"/>
  <c r="W501" i="44"/>
  <c r="X501" i="44"/>
  <c r="Y501" i="44"/>
  <c r="N502" i="44"/>
  <c r="O502" i="44"/>
  <c r="P502" i="44"/>
  <c r="Q502" i="44"/>
  <c r="R502" i="44"/>
  <c r="S502" i="44"/>
  <c r="T502" i="44"/>
  <c r="U502" i="44"/>
  <c r="V502" i="44"/>
  <c r="W502" i="44"/>
  <c r="X502" i="44"/>
  <c r="Y502" i="44"/>
  <c r="N503" i="44"/>
  <c r="O503" i="44"/>
  <c r="P503" i="44"/>
  <c r="Q503" i="44"/>
  <c r="R503" i="44"/>
  <c r="S503" i="44"/>
  <c r="T503" i="44"/>
  <c r="U503" i="44"/>
  <c r="V503" i="44"/>
  <c r="W503" i="44"/>
  <c r="X503" i="44"/>
  <c r="Y503" i="44"/>
  <c r="N504" i="44"/>
  <c r="O504" i="44"/>
  <c r="P504" i="44"/>
  <c r="Q504" i="44"/>
  <c r="R504" i="44"/>
  <c r="S504" i="44"/>
  <c r="T504" i="44"/>
  <c r="U504" i="44"/>
  <c r="V504" i="44"/>
  <c r="W504" i="44"/>
  <c r="X504" i="44"/>
  <c r="Y504" i="44"/>
  <c r="N505" i="44"/>
  <c r="O505" i="44"/>
  <c r="P505" i="44"/>
  <c r="Q505" i="44"/>
  <c r="R505" i="44"/>
  <c r="S505" i="44"/>
  <c r="T505" i="44"/>
  <c r="U505" i="44"/>
  <c r="V505" i="44"/>
  <c r="W505" i="44"/>
  <c r="X505" i="44"/>
  <c r="Y505" i="44"/>
  <c r="N506" i="44"/>
  <c r="O506" i="44"/>
  <c r="P506" i="44"/>
  <c r="Q506" i="44"/>
  <c r="R506" i="44"/>
  <c r="S506" i="44"/>
  <c r="T506" i="44"/>
  <c r="U506" i="44"/>
  <c r="V506" i="44"/>
  <c r="W506" i="44"/>
  <c r="X506" i="44"/>
  <c r="Y506" i="44"/>
  <c r="N507" i="44"/>
  <c r="O507" i="44"/>
  <c r="P507" i="44"/>
  <c r="Q507" i="44"/>
  <c r="R507" i="44"/>
  <c r="S507" i="44"/>
  <c r="T507" i="44"/>
  <c r="U507" i="44"/>
  <c r="V507" i="44"/>
  <c r="W507" i="44"/>
  <c r="X507" i="44"/>
  <c r="Y507" i="44"/>
  <c r="N508" i="44"/>
  <c r="O508" i="44"/>
  <c r="P508" i="44"/>
  <c r="Q508" i="44"/>
  <c r="R508" i="44"/>
  <c r="S508" i="44"/>
  <c r="T508" i="44"/>
  <c r="U508" i="44"/>
  <c r="V508" i="44"/>
  <c r="W508" i="44"/>
  <c r="X508" i="44"/>
  <c r="Y508" i="44"/>
  <c r="N509" i="44"/>
  <c r="O509" i="44"/>
  <c r="P509" i="44"/>
  <c r="Q509" i="44"/>
  <c r="R509" i="44"/>
  <c r="S509" i="44"/>
  <c r="T509" i="44"/>
  <c r="U509" i="44"/>
  <c r="V509" i="44"/>
  <c r="W509" i="44"/>
  <c r="X509" i="44"/>
  <c r="Y509" i="44"/>
  <c r="N510" i="44"/>
  <c r="O510" i="44"/>
  <c r="P510" i="44"/>
  <c r="Q510" i="44"/>
  <c r="R510" i="44"/>
  <c r="S510" i="44"/>
  <c r="T510" i="44"/>
  <c r="U510" i="44"/>
  <c r="V510" i="44"/>
  <c r="W510" i="44"/>
  <c r="X510" i="44"/>
  <c r="Y510" i="44"/>
  <c r="N511" i="44"/>
  <c r="O511" i="44"/>
  <c r="P511" i="44"/>
  <c r="Q511" i="44"/>
  <c r="R511" i="44"/>
  <c r="S511" i="44"/>
  <c r="T511" i="44"/>
  <c r="U511" i="44"/>
  <c r="V511" i="44"/>
  <c r="W511" i="44"/>
  <c r="X511" i="44"/>
  <c r="Y511" i="44"/>
  <c r="N512" i="44"/>
  <c r="O512" i="44"/>
  <c r="P512" i="44"/>
  <c r="Q512" i="44"/>
  <c r="R512" i="44"/>
  <c r="S512" i="44"/>
  <c r="T512" i="44"/>
  <c r="U512" i="44"/>
  <c r="V512" i="44"/>
  <c r="W512" i="44"/>
  <c r="X512" i="44"/>
  <c r="Y512" i="44"/>
  <c r="N513" i="44"/>
  <c r="O513" i="44"/>
  <c r="P513" i="44"/>
  <c r="Q513" i="44"/>
  <c r="R513" i="44"/>
  <c r="S513" i="44"/>
  <c r="T513" i="44"/>
  <c r="U513" i="44"/>
  <c r="V513" i="44"/>
  <c r="W513" i="44"/>
  <c r="X513" i="44"/>
  <c r="Y513" i="44"/>
  <c r="N514" i="44"/>
  <c r="O514" i="44"/>
  <c r="P514" i="44"/>
  <c r="Q514" i="44"/>
  <c r="R514" i="44"/>
  <c r="S514" i="44"/>
  <c r="T514" i="44"/>
  <c r="U514" i="44"/>
  <c r="V514" i="44"/>
  <c r="W514" i="44"/>
  <c r="X514" i="44"/>
  <c r="Y514" i="44"/>
  <c r="N515" i="44"/>
  <c r="O515" i="44"/>
  <c r="P515" i="44"/>
  <c r="Q515" i="44"/>
  <c r="R515" i="44"/>
  <c r="S515" i="44"/>
  <c r="T515" i="44"/>
  <c r="U515" i="44"/>
  <c r="V515" i="44"/>
  <c r="W515" i="44"/>
  <c r="X515" i="44"/>
  <c r="Y515" i="44"/>
  <c r="N516" i="44"/>
  <c r="O516" i="44"/>
  <c r="P516" i="44"/>
  <c r="Q516" i="44"/>
  <c r="R516" i="44"/>
  <c r="S516" i="44"/>
  <c r="T516" i="44"/>
  <c r="U516" i="44"/>
  <c r="V516" i="44"/>
  <c r="W516" i="44"/>
  <c r="X516" i="44"/>
  <c r="Y516" i="44"/>
  <c r="N517" i="44"/>
  <c r="O517" i="44"/>
  <c r="P517" i="44"/>
  <c r="Q517" i="44"/>
  <c r="R517" i="44"/>
  <c r="S517" i="44"/>
  <c r="T517" i="44"/>
  <c r="U517" i="44"/>
  <c r="V517" i="44"/>
  <c r="W517" i="44"/>
  <c r="X517" i="44"/>
  <c r="Y517" i="44"/>
  <c r="N518" i="44"/>
  <c r="O518" i="44"/>
  <c r="P518" i="44"/>
  <c r="Q518" i="44"/>
  <c r="R518" i="44"/>
  <c r="S518" i="44"/>
  <c r="T518" i="44"/>
  <c r="U518" i="44"/>
  <c r="V518" i="44"/>
  <c r="W518" i="44"/>
  <c r="X518" i="44"/>
  <c r="Y518" i="44"/>
  <c r="N519" i="44"/>
  <c r="O519" i="44"/>
  <c r="P519" i="44"/>
  <c r="Q519" i="44"/>
  <c r="R519" i="44"/>
  <c r="S519" i="44"/>
  <c r="T519" i="44"/>
  <c r="U519" i="44"/>
  <c r="V519" i="44"/>
  <c r="W519" i="44"/>
  <c r="X519" i="44"/>
  <c r="Y519" i="44"/>
  <c r="N520" i="44"/>
  <c r="O520" i="44"/>
  <c r="P520" i="44"/>
  <c r="Q520" i="44"/>
  <c r="R520" i="44"/>
  <c r="S520" i="44"/>
  <c r="T520" i="44"/>
  <c r="U520" i="44"/>
  <c r="V520" i="44"/>
  <c r="W520" i="44"/>
  <c r="X520" i="44"/>
  <c r="Y520" i="44"/>
  <c r="N521" i="44"/>
  <c r="O521" i="44"/>
  <c r="P521" i="44"/>
  <c r="Q521" i="44"/>
  <c r="R521" i="44"/>
  <c r="S521" i="44"/>
  <c r="T521" i="44"/>
  <c r="U521" i="44"/>
  <c r="V521" i="44"/>
  <c r="W521" i="44"/>
  <c r="X521" i="44"/>
  <c r="Y521" i="44"/>
  <c r="N522" i="44"/>
  <c r="O522" i="44"/>
  <c r="P522" i="44"/>
  <c r="Q522" i="44"/>
  <c r="R522" i="44"/>
  <c r="S522" i="44"/>
  <c r="T522" i="44"/>
  <c r="U522" i="44"/>
  <c r="V522" i="44"/>
  <c r="W522" i="44"/>
  <c r="X522" i="44"/>
  <c r="Y522" i="44"/>
  <c r="N523" i="44"/>
  <c r="O523" i="44"/>
  <c r="P523" i="44"/>
  <c r="Q523" i="44"/>
  <c r="R523" i="44"/>
  <c r="S523" i="44"/>
  <c r="T523" i="44"/>
  <c r="U523" i="44"/>
  <c r="V523" i="44"/>
  <c r="W523" i="44"/>
  <c r="X523" i="44"/>
  <c r="Y523" i="44"/>
  <c r="N524" i="44"/>
  <c r="O524" i="44"/>
  <c r="P524" i="44"/>
  <c r="Q524" i="44"/>
  <c r="R524" i="44"/>
  <c r="S524" i="44"/>
  <c r="T524" i="44"/>
  <c r="U524" i="44"/>
  <c r="V524" i="44"/>
  <c r="W524" i="44"/>
  <c r="X524" i="44"/>
  <c r="Y524" i="44"/>
  <c r="N525" i="44"/>
  <c r="O525" i="44"/>
  <c r="P525" i="44"/>
  <c r="Q525" i="44"/>
  <c r="R525" i="44"/>
  <c r="S525" i="44"/>
  <c r="T525" i="44"/>
  <c r="U525" i="44"/>
  <c r="V525" i="44"/>
  <c r="W525" i="44"/>
  <c r="X525" i="44"/>
  <c r="Y525" i="44"/>
  <c r="N526" i="44"/>
  <c r="O526" i="44"/>
  <c r="P526" i="44"/>
  <c r="Q526" i="44"/>
  <c r="R526" i="44"/>
  <c r="S526" i="44"/>
  <c r="T526" i="44"/>
  <c r="U526" i="44"/>
  <c r="V526" i="44"/>
  <c r="W526" i="44"/>
  <c r="X526" i="44"/>
  <c r="Y526" i="44"/>
  <c r="N527" i="44"/>
  <c r="O527" i="44"/>
  <c r="P527" i="44"/>
  <c r="Q527" i="44"/>
  <c r="R527" i="44"/>
  <c r="S527" i="44"/>
  <c r="T527" i="44"/>
  <c r="U527" i="44"/>
  <c r="V527" i="44"/>
  <c r="W527" i="44"/>
  <c r="X527" i="44"/>
  <c r="Y527" i="44"/>
  <c r="N528" i="44"/>
  <c r="O528" i="44"/>
  <c r="P528" i="44"/>
  <c r="Q528" i="44"/>
  <c r="R528" i="44"/>
  <c r="S528" i="44"/>
  <c r="T528" i="44"/>
  <c r="U528" i="44"/>
  <c r="V528" i="44"/>
  <c r="W528" i="44"/>
  <c r="X528" i="44"/>
  <c r="Y528" i="44"/>
  <c r="N529" i="44"/>
  <c r="O529" i="44"/>
  <c r="P529" i="44"/>
  <c r="Q529" i="44"/>
  <c r="R529" i="44"/>
  <c r="S529" i="44"/>
  <c r="T529" i="44"/>
  <c r="U529" i="44"/>
  <c r="V529" i="44"/>
  <c r="W529" i="44"/>
  <c r="X529" i="44"/>
  <c r="Y529" i="44"/>
  <c r="N530" i="44"/>
  <c r="O530" i="44"/>
  <c r="P530" i="44"/>
  <c r="Q530" i="44"/>
  <c r="R530" i="44"/>
  <c r="S530" i="44"/>
  <c r="T530" i="44"/>
  <c r="U530" i="44"/>
  <c r="V530" i="44"/>
  <c r="W530" i="44"/>
  <c r="X530" i="44"/>
  <c r="Y530" i="44"/>
  <c r="N531" i="44"/>
  <c r="O531" i="44"/>
  <c r="P531" i="44"/>
  <c r="Q531" i="44"/>
  <c r="R531" i="44"/>
  <c r="S531" i="44"/>
  <c r="T531" i="44"/>
  <c r="U531" i="44"/>
  <c r="V531" i="44"/>
  <c r="W531" i="44"/>
  <c r="X531" i="44"/>
  <c r="Y531" i="44"/>
  <c r="N532" i="44"/>
  <c r="O532" i="44"/>
  <c r="P532" i="44"/>
  <c r="Q532" i="44"/>
  <c r="R532" i="44"/>
  <c r="S532" i="44"/>
  <c r="T532" i="44"/>
  <c r="U532" i="44"/>
  <c r="V532" i="44"/>
  <c r="W532" i="44"/>
  <c r="X532" i="44"/>
  <c r="Y532" i="44"/>
  <c r="N533" i="44"/>
  <c r="O533" i="44"/>
  <c r="P533" i="44"/>
  <c r="Q533" i="44"/>
  <c r="R533" i="44"/>
  <c r="S533" i="44"/>
  <c r="T533" i="44"/>
  <c r="U533" i="44"/>
  <c r="V533" i="44"/>
  <c r="W533" i="44"/>
  <c r="X533" i="44"/>
  <c r="Y533" i="44"/>
  <c r="N534" i="44"/>
  <c r="O534" i="44"/>
  <c r="P534" i="44"/>
  <c r="Q534" i="44"/>
  <c r="R534" i="44"/>
  <c r="S534" i="44"/>
  <c r="T534" i="44"/>
  <c r="U534" i="44"/>
  <c r="V534" i="44"/>
  <c r="W534" i="44"/>
  <c r="X534" i="44"/>
  <c r="Y534" i="44"/>
  <c r="N535" i="44"/>
  <c r="O535" i="44"/>
  <c r="P535" i="44"/>
  <c r="Q535" i="44"/>
  <c r="R535" i="44"/>
  <c r="S535" i="44"/>
  <c r="T535" i="44"/>
  <c r="U535" i="44"/>
  <c r="V535" i="44"/>
  <c r="W535" i="44"/>
  <c r="X535" i="44"/>
  <c r="Y535" i="44"/>
  <c r="N536" i="44"/>
  <c r="O536" i="44"/>
  <c r="P536" i="44"/>
  <c r="Q536" i="44"/>
  <c r="R536" i="44"/>
  <c r="S536" i="44"/>
  <c r="T536" i="44"/>
  <c r="U536" i="44"/>
  <c r="V536" i="44"/>
  <c r="W536" i="44"/>
  <c r="X536" i="44"/>
  <c r="Y536" i="44"/>
  <c r="N537" i="44"/>
  <c r="O537" i="44"/>
  <c r="P537" i="44"/>
  <c r="Q537" i="44"/>
  <c r="R537" i="44"/>
  <c r="S537" i="44"/>
  <c r="T537" i="44"/>
  <c r="U537" i="44"/>
  <c r="V537" i="44"/>
  <c r="W537" i="44"/>
  <c r="X537" i="44"/>
  <c r="Y537" i="44"/>
  <c r="N538" i="44"/>
  <c r="O538" i="44"/>
  <c r="P538" i="44"/>
  <c r="Q538" i="44"/>
  <c r="R538" i="44"/>
  <c r="S538" i="44"/>
  <c r="T538" i="44"/>
  <c r="U538" i="44"/>
  <c r="V538" i="44"/>
  <c r="W538" i="44"/>
  <c r="X538" i="44"/>
  <c r="Y538" i="44"/>
  <c r="N539" i="44"/>
  <c r="O539" i="44"/>
  <c r="P539" i="44"/>
  <c r="Q539" i="44"/>
  <c r="R539" i="44"/>
  <c r="S539" i="44"/>
  <c r="T539" i="44"/>
  <c r="U539" i="44"/>
  <c r="V539" i="44"/>
  <c r="W539" i="44"/>
  <c r="X539" i="44"/>
  <c r="Y539" i="44"/>
  <c r="N540" i="44"/>
  <c r="O540" i="44"/>
  <c r="P540" i="44"/>
  <c r="Q540" i="44"/>
  <c r="R540" i="44"/>
  <c r="S540" i="44"/>
  <c r="T540" i="44"/>
  <c r="U540" i="44"/>
  <c r="V540" i="44"/>
  <c r="W540" i="44"/>
  <c r="X540" i="44"/>
  <c r="Y540" i="44"/>
  <c r="N541" i="44"/>
  <c r="O541" i="44"/>
  <c r="P541" i="44"/>
  <c r="Q541" i="44"/>
  <c r="R541" i="44"/>
  <c r="S541" i="44"/>
  <c r="T541" i="44"/>
  <c r="U541" i="44"/>
  <c r="V541" i="44"/>
  <c r="W541" i="44"/>
  <c r="X541" i="44"/>
  <c r="Y541" i="44"/>
  <c r="N542" i="44"/>
  <c r="O542" i="44"/>
  <c r="P542" i="44"/>
  <c r="Q542" i="44"/>
  <c r="R542" i="44"/>
  <c r="S542" i="44"/>
  <c r="T542" i="44"/>
  <c r="U542" i="44"/>
  <c r="V542" i="44"/>
  <c r="W542" i="44"/>
  <c r="X542" i="44"/>
  <c r="Y542" i="44"/>
  <c r="N543" i="44"/>
  <c r="O543" i="44"/>
  <c r="P543" i="44"/>
  <c r="Q543" i="44"/>
  <c r="R543" i="44"/>
  <c r="S543" i="44"/>
  <c r="T543" i="44"/>
  <c r="U543" i="44"/>
  <c r="V543" i="44"/>
  <c r="W543" i="44"/>
  <c r="X543" i="44"/>
  <c r="Y543" i="44"/>
  <c r="N544" i="44"/>
  <c r="O544" i="44"/>
  <c r="P544" i="44"/>
  <c r="Q544" i="44"/>
  <c r="R544" i="44"/>
  <c r="S544" i="44"/>
  <c r="T544" i="44"/>
  <c r="U544" i="44"/>
  <c r="V544" i="44"/>
  <c r="W544" i="44"/>
  <c r="X544" i="44"/>
  <c r="Y544" i="44"/>
  <c r="N545" i="44"/>
  <c r="O545" i="44"/>
  <c r="P545" i="44"/>
  <c r="Q545" i="44"/>
  <c r="R545" i="44"/>
  <c r="S545" i="44"/>
  <c r="T545" i="44"/>
  <c r="U545" i="44"/>
  <c r="V545" i="44"/>
  <c r="W545" i="44"/>
  <c r="X545" i="44"/>
  <c r="Y545" i="44"/>
  <c r="N546" i="44"/>
  <c r="O546" i="44"/>
  <c r="P546" i="44"/>
  <c r="Q546" i="44"/>
  <c r="R546" i="44"/>
  <c r="S546" i="44"/>
  <c r="T546" i="44"/>
  <c r="U546" i="44"/>
  <c r="V546" i="44"/>
  <c r="W546" i="44"/>
  <c r="X546" i="44"/>
  <c r="Y546" i="44"/>
  <c r="N547" i="44"/>
  <c r="O547" i="44"/>
  <c r="P547" i="44"/>
  <c r="Q547" i="44"/>
  <c r="R547" i="44"/>
  <c r="S547" i="44"/>
  <c r="T547" i="44"/>
  <c r="U547" i="44"/>
  <c r="V547" i="44"/>
  <c r="W547" i="44"/>
  <c r="X547" i="44"/>
  <c r="Y547" i="44"/>
  <c r="N548" i="44"/>
  <c r="O548" i="44"/>
  <c r="P548" i="44"/>
  <c r="Q548" i="44"/>
  <c r="R548" i="44"/>
  <c r="S548" i="44"/>
  <c r="T548" i="44"/>
  <c r="U548" i="44"/>
  <c r="V548" i="44"/>
  <c r="W548" i="44"/>
  <c r="X548" i="44"/>
  <c r="Y548" i="44"/>
  <c r="N549" i="44"/>
  <c r="O549" i="44"/>
  <c r="P549" i="44"/>
  <c r="Q549" i="44"/>
  <c r="R549" i="44"/>
  <c r="S549" i="44"/>
  <c r="T549" i="44"/>
  <c r="U549" i="44"/>
  <c r="V549" i="44"/>
  <c r="W549" i="44"/>
  <c r="X549" i="44"/>
  <c r="Y549" i="44"/>
  <c r="N550" i="44"/>
  <c r="O550" i="44"/>
  <c r="P550" i="44"/>
  <c r="Q550" i="44"/>
  <c r="R550" i="44"/>
  <c r="S550" i="44"/>
  <c r="T550" i="44"/>
  <c r="U550" i="44"/>
  <c r="V550" i="44"/>
  <c r="W550" i="44"/>
  <c r="X550" i="44"/>
  <c r="Y550" i="44"/>
  <c r="N551" i="44"/>
  <c r="O551" i="44"/>
  <c r="P551" i="44"/>
  <c r="Q551" i="44"/>
  <c r="R551" i="44"/>
  <c r="S551" i="44"/>
  <c r="T551" i="44"/>
  <c r="U551" i="44"/>
  <c r="V551" i="44"/>
  <c r="W551" i="44"/>
  <c r="X551" i="44"/>
  <c r="Y551" i="44"/>
  <c r="N552" i="44"/>
  <c r="O552" i="44"/>
  <c r="P552" i="44"/>
  <c r="Q552" i="44"/>
  <c r="R552" i="44"/>
  <c r="S552" i="44"/>
  <c r="T552" i="44"/>
  <c r="U552" i="44"/>
  <c r="V552" i="44"/>
  <c r="W552" i="44"/>
  <c r="X552" i="44"/>
  <c r="Y552" i="44"/>
  <c r="N553" i="44"/>
  <c r="O553" i="44"/>
  <c r="P553" i="44"/>
  <c r="Q553" i="44"/>
  <c r="R553" i="44"/>
  <c r="S553" i="44"/>
  <c r="T553" i="44"/>
  <c r="U553" i="44"/>
  <c r="V553" i="44"/>
  <c r="W553" i="44"/>
  <c r="X553" i="44"/>
  <c r="Y553" i="44"/>
  <c r="N554" i="44"/>
  <c r="O554" i="44"/>
  <c r="P554" i="44"/>
  <c r="Q554" i="44"/>
  <c r="R554" i="44"/>
  <c r="S554" i="44"/>
  <c r="T554" i="44"/>
  <c r="U554" i="44"/>
  <c r="V554" i="44"/>
  <c r="W554" i="44"/>
  <c r="X554" i="44"/>
  <c r="Y554" i="44"/>
  <c r="N555" i="44"/>
  <c r="O555" i="44"/>
  <c r="P555" i="44"/>
  <c r="Q555" i="44"/>
  <c r="R555" i="44"/>
  <c r="S555" i="44"/>
  <c r="T555" i="44"/>
  <c r="U555" i="44"/>
  <c r="V555" i="44"/>
  <c r="W555" i="44"/>
  <c r="X555" i="44"/>
  <c r="Y555" i="44"/>
  <c r="N556" i="44"/>
  <c r="O556" i="44"/>
  <c r="P556" i="44"/>
  <c r="Q556" i="44"/>
  <c r="R556" i="44"/>
  <c r="S556" i="44"/>
  <c r="T556" i="44"/>
  <c r="U556" i="44"/>
  <c r="V556" i="44"/>
  <c r="W556" i="44"/>
  <c r="X556" i="44"/>
  <c r="Y556" i="44"/>
  <c r="N557" i="44"/>
  <c r="O557" i="44"/>
  <c r="P557" i="44"/>
  <c r="Q557" i="44"/>
  <c r="R557" i="44"/>
  <c r="S557" i="44"/>
  <c r="T557" i="44"/>
  <c r="U557" i="44"/>
  <c r="V557" i="44"/>
  <c r="W557" i="44"/>
  <c r="X557" i="44"/>
  <c r="Y557" i="44"/>
  <c r="N558" i="44"/>
  <c r="O558" i="44"/>
  <c r="P558" i="44"/>
  <c r="Q558" i="44"/>
  <c r="R558" i="44"/>
  <c r="S558" i="44"/>
  <c r="T558" i="44"/>
  <c r="U558" i="44"/>
  <c r="V558" i="44"/>
  <c r="W558" i="44"/>
  <c r="X558" i="44"/>
  <c r="Y558" i="44"/>
  <c r="N559" i="44"/>
  <c r="O559" i="44"/>
  <c r="P559" i="44"/>
  <c r="Q559" i="44"/>
  <c r="R559" i="44"/>
  <c r="S559" i="44"/>
  <c r="T559" i="44"/>
  <c r="U559" i="44"/>
  <c r="V559" i="44"/>
  <c r="W559" i="44"/>
  <c r="X559" i="44"/>
  <c r="Y559" i="44"/>
  <c r="N560" i="44"/>
  <c r="O560" i="44"/>
  <c r="P560" i="44"/>
  <c r="Q560" i="44"/>
  <c r="R560" i="44"/>
  <c r="S560" i="44"/>
  <c r="T560" i="44"/>
  <c r="U560" i="44"/>
  <c r="V560" i="44"/>
  <c r="W560" i="44"/>
  <c r="X560" i="44"/>
  <c r="Y560" i="44"/>
  <c r="N561" i="44"/>
  <c r="O561" i="44"/>
  <c r="P561" i="44"/>
  <c r="Q561" i="44"/>
  <c r="R561" i="44"/>
  <c r="S561" i="44"/>
  <c r="T561" i="44"/>
  <c r="U561" i="44"/>
  <c r="V561" i="44"/>
  <c r="W561" i="44"/>
  <c r="X561" i="44"/>
  <c r="Y561" i="44"/>
  <c r="N562" i="44"/>
  <c r="O562" i="44"/>
  <c r="P562" i="44"/>
  <c r="Q562" i="44"/>
  <c r="R562" i="44"/>
  <c r="S562" i="44"/>
  <c r="T562" i="44"/>
  <c r="U562" i="44"/>
  <c r="V562" i="44"/>
  <c r="W562" i="44"/>
  <c r="X562" i="44"/>
  <c r="Y562" i="44"/>
  <c r="N563" i="44"/>
  <c r="O563" i="44"/>
  <c r="P563" i="44"/>
  <c r="Q563" i="44"/>
  <c r="R563" i="44"/>
  <c r="S563" i="44"/>
  <c r="T563" i="44"/>
  <c r="U563" i="44"/>
  <c r="V563" i="44"/>
  <c r="W563" i="44"/>
  <c r="X563" i="44"/>
  <c r="Y563" i="44"/>
  <c r="N564" i="44"/>
  <c r="O564" i="44"/>
  <c r="P564" i="44"/>
  <c r="Q564" i="44"/>
  <c r="R564" i="44"/>
  <c r="S564" i="44"/>
  <c r="T564" i="44"/>
  <c r="U564" i="44"/>
  <c r="V564" i="44"/>
  <c r="W564" i="44"/>
  <c r="X564" i="44"/>
  <c r="Y564" i="44"/>
  <c r="N565" i="44"/>
  <c r="O565" i="44"/>
  <c r="P565" i="44"/>
  <c r="Q565" i="44"/>
  <c r="R565" i="44"/>
  <c r="S565" i="44"/>
  <c r="T565" i="44"/>
  <c r="U565" i="44"/>
  <c r="V565" i="44"/>
  <c r="W565" i="44"/>
  <c r="X565" i="44"/>
  <c r="Y565" i="44"/>
  <c r="N566" i="44"/>
  <c r="O566" i="44"/>
  <c r="P566" i="44"/>
  <c r="Q566" i="44"/>
  <c r="R566" i="44"/>
  <c r="S566" i="44"/>
  <c r="T566" i="44"/>
  <c r="U566" i="44"/>
  <c r="V566" i="44"/>
  <c r="W566" i="44"/>
  <c r="X566" i="44"/>
  <c r="Y566" i="44"/>
  <c r="N567" i="44"/>
  <c r="O567" i="44"/>
  <c r="P567" i="44"/>
  <c r="Q567" i="44"/>
  <c r="R567" i="44"/>
  <c r="S567" i="44"/>
  <c r="T567" i="44"/>
  <c r="U567" i="44"/>
  <c r="V567" i="44"/>
  <c r="W567" i="44"/>
  <c r="X567" i="44"/>
  <c r="Y567" i="44"/>
  <c r="N568" i="44"/>
  <c r="O568" i="44"/>
  <c r="P568" i="44"/>
  <c r="Q568" i="44"/>
  <c r="R568" i="44"/>
  <c r="S568" i="44"/>
  <c r="T568" i="44"/>
  <c r="U568" i="44"/>
  <c r="V568" i="44"/>
  <c r="W568" i="44"/>
  <c r="X568" i="44"/>
  <c r="Y568" i="44"/>
  <c r="N569" i="44"/>
  <c r="O569" i="44"/>
  <c r="P569" i="44"/>
  <c r="Q569" i="44"/>
  <c r="R569" i="44"/>
  <c r="S569" i="44"/>
  <c r="T569" i="44"/>
  <c r="U569" i="44"/>
  <c r="V569" i="44"/>
  <c r="W569" i="44"/>
  <c r="X569" i="44"/>
  <c r="Y569" i="44"/>
  <c r="N570" i="44"/>
  <c r="O570" i="44"/>
  <c r="P570" i="44"/>
  <c r="Q570" i="44"/>
  <c r="R570" i="44"/>
  <c r="S570" i="44"/>
  <c r="T570" i="44"/>
  <c r="U570" i="44"/>
  <c r="V570" i="44"/>
  <c r="W570" i="44"/>
  <c r="X570" i="44"/>
  <c r="Y570" i="44"/>
  <c r="N571" i="44"/>
  <c r="O571" i="44"/>
  <c r="P571" i="44"/>
  <c r="Q571" i="44"/>
  <c r="R571" i="44"/>
  <c r="S571" i="44"/>
  <c r="T571" i="44"/>
  <c r="U571" i="44"/>
  <c r="V571" i="44"/>
  <c r="W571" i="44"/>
  <c r="X571" i="44"/>
  <c r="Y571" i="44"/>
  <c r="N572" i="44"/>
  <c r="O572" i="44"/>
  <c r="P572" i="44"/>
  <c r="Q572" i="44"/>
  <c r="R572" i="44"/>
  <c r="S572" i="44"/>
  <c r="T572" i="44"/>
  <c r="U572" i="44"/>
  <c r="V572" i="44"/>
  <c r="W572" i="44"/>
  <c r="X572" i="44"/>
  <c r="Y572" i="44"/>
  <c r="N573" i="44"/>
  <c r="O573" i="44"/>
  <c r="P573" i="44"/>
  <c r="Q573" i="44"/>
  <c r="R573" i="44"/>
  <c r="S573" i="44"/>
  <c r="T573" i="44"/>
  <c r="U573" i="44"/>
  <c r="V573" i="44"/>
  <c r="W573" i="44"/>
  <c r="X573" i="44"/>
  <c r="Y573" i="44"/>
  <c r="N574" i="44"/>
  <c r="O574" i="44"/>
  <c r="P574" i="44"/>
  <c r="Q574" i="44"/>
  <c r="R574" i="44"/>
  <c r="S574" i="44"/>
  <c r="T574" i="44"/>
  <c r="U574" i="44"/>
  <c r="V574" i="44"/>
  <c r="W574" i="44"/>
  <c r="X574" i="44"/>
  <c r="Y574" i="44"/>
  <c r="N575" i="44"/>
  <c r="O575" i="44"/>
  <c r="P575" i="44"/>
  <c r="Q575" i="44"/>
  <c r="R575" i="44"/>
  <c r="S575" i="44"/>
  <c r="T575" i="44"/>
  <c r="U575" i="44"/>
  <c r="V575" i="44"/>
  <c r="W575" i="44"/>
  <c r="X575" i="44"/>
  <c r="Y575" i="44"/>
  <c r="N576" i="44"/>
  <c r="O576" i="44"/>
  <c r="P576" i="44"/>
  <c r="Q576" i="44"/>
  <c r="R576" i="44"/>
  <c r="S576" i="44"/>
  <c r="T576" i="44"/>
  <c r="U576" i="44"/>
  <c r="V576" i="44"/>
  <c r="W576" i="44"/>
  <c r="X576" i="44"/>
  <c r="Y576" i="44"/>
  <c r="N577" i="44"/>
  <c r="O577" i="44"/>
  <c r="P577" i="44"/>
  <c r="Q577" i="44"/>
  <c r="R577" i="44"/>
  <c r="S577" i="44"/>
  <c r="T577" i="44"/>
  <c r="U577" i="44"/>
  <c r="V577" i="44"/>
  <c r="W577" i="44"/>
  <c r="X577" i="44"/>
  <c r="Y577" i="44"/>
  <c r="N578" i="44"/>
  <c r="O578" i="44"/>
  <c r="P578" i="44"/>
  <c r="Q578" i="44"/>
  <c r="R578" i="44"/>
  <c r="S578" i="44"/>
  <c r="T578" i="44"/>
  <c r="U578" i="44"/>
  <c r="V578" i="44"/>
  <c r="W578" i="44"/>
  <c r="X578" i="44"/>
  <c r="Y578" i="44"/>
  <c r="N579" i="44"/>
  <c r="O579" i="44"/>
  <c r="P579" i="44"/>
  <c r="Q579" i="44"/>
  <c r="R579" i="44"/>
  <c r="S579" i="44"/>
  <c r="T579" i="44"/>
  <c r="U579" i="44"/>
  <c r="V579" i="44"/>
  <c r="W579" i="44"/>
  <c r="X579" i="44"/>
  <c r="Y579" i="44"/>
  <c r="N580" i="44"/>
  <c r="O580" i="44"/>
  <c r="P580" i="44"/>
  <c r="Q580" i="44"/>
  <c r="R580" i="44"/>
  <c r="S580" i="44"/>
  <c r="T580" i="44"/>
  <c r="U580" i="44"/>
  <c r="V580" i="44"/>
  <c r="W580" i="44"/>
  <c r="X580" i="44"/>
  <c r="Y580" i="44"/>
  <c r="N581" i="44"/>
  <c r="O581" i="44"/>
  <c r="P581" i="44"/>
  <c r="Q581" i="44"/>
  <c r="R581" i="44"/>
  <c r="S581" i="44"/>
  <c r="T581" i="44"/>
  <c r="U581" i="44"/>
  <c r="V581" i="44"/>
  <c r="W581" i="44"/>
  <c r="X581" i="44"/>
  <c r="Y581" i="44"/>
  <c r="N582" i="44"/>
  <c r="O582" i="44"/>
  <c r="P582" i="44"/>
  <c r="Q582" i="44"/>
  <c r="R582" i="44"/>
  <c r="S582" i="44"/>
  <c r="T582" i="44"/>
  <c r="U582" i="44"/>
  <c r="V582" i="44"/>
  <c r="W582" i="44"/>
  <c r="X582" i="44"/>
  <c r="Y582" i="44"/>
  <c r="N583" i="44"/>
  <c r="O583" i="44"/>
  <c r="P583" i="44"/>
  <c r="Q583" i="44"/>
  <c r="R583" i="44"/>
  <c r="S583" i="44"/>
  <c r="T583" i="44"/>
  <c r="U583" i="44"/>
  <c r="V583" i="44"/>
  <c r="W583" i="44"/>
  <c r="X583" i="44"/>
  <c r="Y583" i="44"/>
  <c r="N584" i="44"/>
  <c r="O584" i="44"/>
  <c r="P584" i="44"/>
  <c r="Q584" i="44"/>
  <c r="R584" i="44"/>
  <c r="S584" i="44"/>
  <c r="T584" i="44"/>
  <c r="U584" i="44"/>
  <c r="V584" i="44"/>
  <c r="W584" i="44"/>
  <c r="X584" i="44"/>
  <c r="Y584" i="44"/>
  <c r="N585" i="44"/>
  <c r="O585" i="44"/>
  <c r="P585" i="44"/>
  <c r="Q585" i="44"/>
  <c r="R585" i="44"/>
  <c r="S585" i="44"/>
  <c r="T585" i="44"/>
  <c r="U585" i="44"/>
  <c r="V585" i="44"/>
  <c r="W585" i="44"/>
  <c r="X585" i="44"/>
  <c r="Y585" i="44"/>
  <c r="N586" i="44"/>
  <c r="O586" i="44"/>
  <c r="P586" i="44"/>
  <c r="Q586" i="44"/>
  <c r="R586" i="44"/>
  <c r="S586" i="44"/>
  <c r="T586" i="44"/>
  <c r="U586" i="44"/>
  <c r="V586" i="44"/>
  <c r="W586" i="44"/>
  <c r="X586" i="44"/>
  <c r="Y586" i="44"/>
  <c r="N587" i="44"/>
  <c r="O587" i="44"/>
  <c r="P587" i="44"/>
  <c r="Q587" i="44"/>
  <c r="R587" i="44"/>
  <c r="S587" i="44"/>
  <c r="T587" i="44"/>
  <c r="U587" i="44"/>
  <c r="V587" i="44"/>
  <c r="W587" i="44"/>
  <c r="X587" i="44"/>
  <c r="Y587" i="44"/>
  <c r="N588" i="44"/>
  <c r="O588" i="44"/>
  <c r="P588" i="44"/>
  <c r="Q588" i="44"/>
  <c r="R588" i="44"/>
  <c r="S588" i="44"/>
  <c r="T588" i="44"/>
  <c r="U588" i="44"/>
  <c r="V588" i="44"/>
  <c r="W588" i="44"/>
  <c r="X588" i="44"/>
  <c r="Y588" i="44"/>
  <c r="N589" i="44"/>
  <c r="O589" i="44"/>
  <c r="P589" i="44"/>
  <c r="Q589" i="44"/>
  <c r="R589" i="44"/>
  <c r="S589" i="44"/>
  <c r="T589" i="44"/>
  <c r="U589" i="44"/>
  <c r="V589" i="44"/>
  <c r="W589" i="44"/>
  <c r="X589" i="44"/>
  <c r="Y589" i="44"/>
  <c r="N590" i="44"/>
  <c r="O590" i="44"/>
  <c r="P590" i="44"/>
  <c r="Q590" i="44"/>
  <c r="R590" i="44"/>
  <c r="S590" i="44"/>
  <c r="T590" i="44"/>
  <c r="U590" i="44"/>
  <c r="V590" i="44"/>
  <c r="W590" i="44"/>
  <c r="X590" i="44"/>
  <c r="Y590" i="44"/>
  <c r="N591" i="44"/>
  <c r="O591" i="44"/>
  <c r="P591" i="44"/>
  <c r="Q591" i="44"/>
  <c r="R591" i="44"/>
  <c r="S591" i="44"/>
  <c r="T591" i="44"/>
  <c r="U591" i="44"/>
  <c r="V591" i="44"/>
  <c r="W591" i="44"/>
  <c r="X591" i="44"/>
  <c r="Y591" i="44"/>
  <c r="N592" i="44"/>
  <c r="O592" i="44"/>
  <c r="P592" i="44"/>
  <c r="Q592" i="44"/>
  <c r="R592" i="44"/>
  <c r="S592" i="44"/>
  <c r="T592" i="44"/>
  <c r="U592" i="44"/>
  <c r="V592" i="44"/>
  <c r="W592" i="44"/>
  <c r="X592" i="44"/>
  <c r="Y592" i="44"/>
  <c r="N593" i="44"/>
  <c r="O593" i="44"/>
  <c r="P593" i="44"/>
  <c r="Q593" i="44"/>
  <c r="R593" i="44"/>
  <c r="S593" i="44"/>
  <c r="T593" i="44"/>
  <c r="U593" i="44"/>
  <c r="V593" i="44"/>
  <c r="W593" i="44"/>
  <c r="X593" i="44"/>
  <c r="Y593" i="44"/>
  <c r="N594" i="44"/>
  <c r="O594" i="44"/>
  <c r="P594" i="44"/>
  <c r="Q594" i="44"/>
  <c r="R594" i="44"/>
  <c r="S594" i="44"/>
  <c r="T594" i="44"/>
  <c r="U594" i="44"/>
  <c r="V594" i="44"/>
  <c r="W594" i="44"/>
  <c r="X594" i="44"/>
  <c r="Y594" i="44"/>
  <c r="N595" i="44"/>
  <c r="O595" i="44"/>
  <c r="P595" i="44"/>
  <c r="Q595" i="44"/>
  <c r="R595" i="44"/>
  <c r="S595" i="44"/>
  <c r="T595" i="44"/>
  <c r="U595" i="44"/>
  <c r="V595" i="44"/>
  <c r="W595" i="44"/>
  <c r="X595" i="44"/>
  <c r="Y595" i="44"/>
  <c r="N596" i="44"/>
  <c r="O596" i="44"/>
  <c r="P596" i="44"/>
  <c r="Q596" i="44"/>
  <c r="R596" i="44"/>
  <c r="S596" i="44"/>
  <c r="T596" i="44"/>
  <c r="U596" i="44"/>
  <c r="V596" i="44"/>
  <c r="W596" i="44"/>
  <c r="X596" i="44"/>
  <c r="Y596" i="44"/>
  <c r="N597" i="44"/>
  <c r="O597" i="44"/>
  <c r="P597" i="44"/>
  <c r="Q597" i="44"/>
  <c r="R597" i="44"/>
  <c r="S597" i="44"/>
  <c r="T597" i="44"/>
  <c r="U597" i="44"/>
  <c r="V597" i="44"/>
  <c r="W597" i="44"/>
  <c r="X597" i="44"/>
  <c r="Y597" i="44"/>
  <c r="N598" i="44"/>
  <c r="O598" i="44"/>
  <c r="P598" i="44"/>
  <c r="Q598" i="44"/>
  <c r="R598" i="44"/>
  <c r="S598" i="44"/>
  <c r="T598" i="44"/>
  <c r="U598" i="44"/>
  <c r="V598" i="44"/>
  <c r="W598" i="44"/>
  <c r="X598" i="44"/>
  <c r="Y598" i="44"/>
  <c r="N599" i="44"/>
  <c r="O599" i="44"/>
  <c r="P599" i="44"/>
  <c r="Q599" i="44"/>
  <c r="R599" i="44"/>
  <c r="S599" i="44"/>
  <c r="T599" i="44"/>
  <c r="U599" i="44"/>
  <c r="V599" i="44"/>
  <c r="W599" i="44"/>
  <c r="X599" i="44"/>
  <c r="Y599" i="44"/>
  <c r="N600" i="44"/>
  <c r="O600" i="44"/>
  <c r="P600" i="44"/>
  <c r="Q600" i="44"/>
  <c r="R600" i="44"/>
  <c r="S600" i="44"/>
  <c r="T600" i="44"/>
  <c r="U600" i="44"/>
  <c r="V600" i="44"/>
  <c r="W600" i="44"/>
  <c r="X600" i="44"/>
  <c r="Y600" i="44"/>
  <c r="N601" i="44"/>
  <c r="O601" i="44"/>
  <c r="P601" i="44"/>
  <c r="Q601" i="44"/>
  <c r="R601" i="44"/>
  <c r="S601" i="44"/>
  <c r="T601" i="44"/>
  <c r="U601" i="44"/>
  <c r="V601" i="44"/>
  <c r="W601" i="44"/>
  <c r="X601" i="44"/>
  <c r="Y601" i="44"/>
  <c r="N602" i="44"/>
  <c r="O602" i="44"/>
  <c r="P602" i="44"/>
  <c r="Q602" i="44"/>
  <c r="R602" i="44"/>
  <c r="S602" i="44"/>
  <c r="T602" i="44"/>
  <c r="U602" i="44"/>
  <c r="V602" i="44"/>
  <c r="W602" i="44"/>
  <c r="X602" i="44"/>
  <c r="Y602" i="44"/>
  <c r="N603" i="44"/>
  <c r="O603" i="44"/>
  <c r="P603" i="44"/>
  <c r="Q603" i="44"/>
  <c r="R603" i="44"/>
  <c r="S603" i="44"/>
  <c r="T603" i="44"/>
  <c r="U603" i="44"/>
  <c r="V603" i="44"/>
  <c r="W603" i="44"/>
  <c r="X603" i="44"/>
  <c r="Y603" i="44"/>
  <c r="N604" i="44"/>
  <c r="O604" i="44"/>
  <c r="P604" i="44"/>
  <c r="Q604" i="44"/>
  <c r="R604" i="44"/>
  <c r="S604" i="44"/>
  <c r="T604" i="44"/>
  <c r="U604" i="44"/>
  <c r="V604" i="44"/>
  <c r="W604" i="44"/>
  <c r="X604" i="44"/>
  <c r="Y604" i="44"/>
  <c r="N605" i="44"/>
  <c r="O605" i="44"/>
  <c r="P605" i="44"/>
  <c r="Q605" i="44"/>
  <c r="R605" i="44"/>
  <c r="S605" i="44"/>
  <c r="T605" i="44"/>
  <c r="U605" i="44"/>
  <c r="V605" i="44"/>
  <c r="W605" i="44"/>
  <c r="X605" i="44"/>
  <c r="Y605" i="44"/>
  <c r="N606" i="44"/>
  <c r="O606" i="44"/>
  <c r="P606" i="44"/>
  <c r="Q606" i="44"/>
  <c r="R606" i="44"/>
  <c r="S606" i="44"/>
  <c r="T606" i="44"/>
  <c r="U606" i="44"/>
  <c r="V606" i="44"/>
  <c r="W606" i="44"/>
  <c r="X606" i="44"/>
  <c r="Y606" i="44"/>
  <c r="N607" i="44"/>
  <c r="O607" i="44"/>
  <c r="P607" i="44"/>
  <c r="Q607" i="44"/>
  <c r="R607" i="44"/>
  <c r="S607" i="44"/>
  <c r="T607" i="44"/>
  <c r="U607" i="44"/>
  <c r="V607" i="44"/>
  <c r="W607" i="44"/>
  <c r="X607" i="44"/>
  <c r="Y607" i="44"/>
  <c r="N608" i="44"/>
  <c r="O608" i="44"/>
  <c r="P608" i="44"/>
  <c r="Q608" i="44"/>
  <c r="R608" i="44"/>
  <c r="S608" i="44"/>
  <c r="T608" i="44"/>
  <c r="U608" i="44"/>
  <c r="V608" i="44"/>
  <c r="W608" i="44"/>
  <c r="X608" i="44"/>
  <c r="Y608" i="44"/>
  <c r="N609" i="44"/>
  <c r="O609" i="44"/>
  <c r="P609" i="44"/>
  <c r="Q609" i="44"/>
  <c r="R609" i="44"/>
  <c r="S609" i="44"/>
  <c r="T609" i="44"/>
  <c r="U609" i="44"/>
  <c r="V609" i="44"/>
  <c r="W609" i="44"/>
  <c r="X609" i="44"/>
  <c r="Y609" i="44"/>
  <c r="N610" i="44"/>
  <c r="O610" i="44"/>
  <c r="P610" i="44"/>
  <c r="Q610" i="44"/>
  <c r="R610" i="44"/>
  <c r="S610" i="44"/>
  <c r="T610" i="44"/>
  <c r="U610" i="44"/>
  <c r="V610" i="44"/>
  <c r="W610" i="44"/>
  <c r="X610" i="44"/>
  <c r="Y610" i="44"/>
  <c r="N611" i="44"/>
  <c r="O611" i="44"/>
  <c r="P611" i="44"/>
  <c r="Q611" i="44"/>
  <c r="R611" i="44"/>
  <c r="S611" i="44"/>
  <c r="T611" i="44"/>
  <c r="U611" i="44"/>
  <c r="V611" i="44"/>
  <c r="W611" i="44"/>
  <c r="X611" i="44"/>
  <c r="Y611" i="44"/>
  <c r="N612" i="44"/>
  <c r="O612" i="44"/>
  <c r="P612" i="44"/>
  <c r="Q612" i="44"/>
  <c r="R612" i="44"/>
  <c r="S612" i="44"/>
  <c r="T612" i="44"/>
  <c r="U612" i="44"/>
  <c r="V612" i="44"/>
  <c r="W612" i="44"/>
  <c r="X612" i="44"/>
  <c r="Y612" i="44"/>
  <c r="N613" i="44"/>
  <c r="O613" i="44"/>
  <c r="P613" i="44"/>
  <c r="Q613" i="44"/>
  <c r="R613" i="44"/>
  <c r="S613" i="44"/>
  <c r="T613" i="44"/>
  <c r="U613" i="44"/>
  <c r="V613" i="44"/>
  <c r="W613" i="44"/>
  <c r="X613" i="44"/>
  <c r="Y613" i="44"/>
  <c r="N614" i="44"/>
  <c r="O614" i="44"/>
  <c r="P614" i="44"/>
  <c r="Q614" i="44"/>
  <c r="R614" i="44"/>
  <c r="S614" i="44"/>
  <c r="T614" i="44"/>
  <c r="U614" i="44"/>
  <c r="V614" i="44"/>
  <c r="W614" i="44"/>
  <c r="X614" i="44"/>
  <c r="Y614" i="44"/>
  <c r="N615" i="44"/>
  <c r="O615" i="44"/>
  <c r="P615" i="44"/>
  <c r="Q615" i="44"/>
  <c r="R615" i="44"/>
  <c r="S615" i="44"/>
  <c r="T615" i="44"/>
  <c r="U615" i="44"/>
  <c r="V615" i="44"/>
  <c r="W615" i="44"/>
  <c r="X615" i="44"/>
  <c r="Y615" i="44"/>
  <c r="N616" i="44"/>
  <c r="O616" i="44"/>
  <c r="P616" i="44"/>
  <c r="Q616" i="44"/>
  <c r="R616" i="44"/>
  <c r="S616" i="44"/>
  <c r="T616" i="44"/>
  <c r="U616" i="44"/>
  <c r="V616" i="44"/>
  <c r="W616" i="44"/>
  <c r="X616" i="44"/>
  <c r="Y616" i="44"/>
  <c r="N617" i="44"/>
  <c r="O617" i="44"/>
  <c r="P617" i="44"/>
  <c r="Q617" i="44"/>
  <c r="R617" i="44"/>
  <c r="S617" i="44"/>
  <c r="T617" i="44"/>
  <c r="U617" i="44"/>
  <c r="V617" i="44"/>
  <c r="W617" i="44"/>
  <c r="X617" i="44"/>
  <c r="Y617" i="44"/>
  <c r="N618" i="44"/>
  <c r="O618" i="44"/>
  <c r="P618" i="44"/>
  <c r="Q618" i="44"/>
  <c r="R618" i="44"/>
  <c r="S618" i="44"/>
  <c r="T618" i="44"/>
  <c r="U618" i="44"/>
  <c r="V618" i="44"/>
  <c r="W618" i="44"/>
  <c r="X618" i="44"/>
  <c r="Y618" i="44"/>
  <c r="N619" i="44"/>
  <c r="O619" i="44"/>
  <c r="P619" i="44"/>
  <c r="Q619" i="44"/>
  <c r="R619" i="44"/>
  <c r="S619" i="44"/>
  <c r="T619" i="44"/>
  <c r="U619" i="44"/>
  <c r="V619" i="44"/>
  <c r="W619" i="44"/>
  <c r="X619" i="44"/>
  <c r="Y619" i="44"/>
  <c r="N620" i="44"/>
  <c r="O620" i="44"/>
  <c r="P620" i="44"/>
  <c r="Q620" i="44"/>
  <c r="R620" i="44"/>
  <c r="S620" i="44"/>
  <c r="T620" i="44"/>
  <c r="U620" i="44"/>
  <c r="V620" i="44"/>
  <c r="W620" i="44"/>
  <c r="X620" i="44"/>
  <c r="Y620" i="44"/>
  <c r="N621" i="44"/>
  <c r="O621" i="44"/>
  <c r="P621" i="44"/>
  <c r="Q621" i="44"/>
  <c r="R621" i="44"/>
  <c r="S621" i="44"/>
  <c r="T621" i="44"/>
  <c r="U621" i="44"/>
  <c r="V621" i="44"/>
  <c r="W621" i="44"/>
  <c r="X621" i="44"/>
  <c r="Y621" i="44"/>
  <c r="N622" i="44"/>
  <c r="O622" i="44"/>
  <c r="P622" i="44"/>
  <c r="Q622" i="44"/>
  <c r="R622" i="44"/>
  <c r="S622" i="44"/>
  <c r="T622" i="44"/>
  <c r="U622" i="44"/>
  <c r="V622" i="44"/>
  <c r="W622" i="44"/>
  <c r="X622" i="44"/>
  <c r="Y622" i="44"/>
  <c r="N623" i="44"/>
  <c r="O623" i="44"/>
  <c r="P623" i="44"/>
  <c r="Q623" i="44"/>
  <c r="R623" i="44"/>
  <c r="S623" i="44"/>
  <c r="T623" i="44"/>
  <c r="U623" i="44"/>
  <c r="V623" i="44"/>
  <c r="W623" i="44"/>
  <c r="X623" i="44"/>
  <c r="Y623" i="44"/>
  <c r="N624" i="44"/>
  <c r="O624" i="44"/>
  <c r="P624" i="44"/>
  <c r="Q624" i="44"/>
  <c r="R624" i="44"/>
  <c r="S624" i="44"/>
  <c r="T624" i="44"/>
  <c r="U624" i="44"/>
  <c r="V624" i="44"/>
  <c r="W624" i="44"/>
  <c r="X624" i="44"/>
  <c r="Y624" i="44"/>
  <c r="N625" i="44"/>
  <c r="O625" i="44"/>
  <c r="P625" i="44"/>
  <c r="Q625" i="44"/>
  <c r="R625" i="44"/>
  <c r="S625" i="44"/>
  <c r="T625" i="44"/>
  <c r="U625" i="44"/>
  <c r="V625" i="44"/>
  <c r="W625" i="44"/>
  <c r="X625" i="44"/>
  <c r="Y625" i="44"/>
  <c r="N626" i="44"/>
  <c r="O626" i="44"/>
  <c r="P626" i="44"/>
  <c r="Q626" i="44"/>
  <c r="R626" i="44"/>
  <c r="S626" i="44"/>
  <c r="T626" i="44"/>
  <c r="U626" i="44"/>
  <c r="V626" i="44"/>
  <c r="W626" i="44"/>
  <c r="X626" i="44"/>
  <c r="Y626" i="44"/>
  <c r="N627" i="44"/>
  <c r="O627" i="44"/>
  <c r="P627" i="44"/>
  <c r="Q627" i="44"/>
  <c r="R627" i="44"/>
  <c r="S627" i="44"/>
  <c r="T627" i="44"/>
  <c r="U627" i="44"/>
  <c r="V627" i="44"/>
  <c r="W627" i="44"/>
  <c r="X627" i="44"/>
  <c r="Y627" i="44"/>
  <c r="N628" i="44"/>
  <c r="O628" i="44"/>
  <c r="P628" i="44"/>
  <c r="Q628" i="44"/>
  <c r="R628" i="44"/>
  <c r="S628" i="44"/>
  <c r="T628" i="44"/>
  <c r="U628" i="44"/>
  <c r="V628" i="44"/>
  <c r="W628" i="44"/>
  <c r="X628" i="44"/>
  <c r="Y628" i="44"/>
  <c r="N629" i="44"/>
  <c r="O629" i="44"/>
  <c r="P629" i="44"/>
  <c r="Q629" i="44"/>
  <c r="R629" i="44"/>
  <c r="S629" i="44"/>
  <c r="T629" i="44"/>
  <c r="U629" i="44"/>
  <c r="V629" i="44"/>
  <c r="W629" i="44"/>
  <c r="X629" i="44"/>
  <c r="Y629" i="44"/>
  <c r="N630" i="44"/>
  <c r="O630" i="44"/>
  <c r="P630" i="44"/>
  <c r="Q630" i="44"/>
  <c r="R630" i="44"/>
  <c r="S630" i="44"/>
  <c r="T630" i="44"/>
  <c r="U630" i="44"/>
  <c r="V630" i="44"/>
  <c r="W630" i="44"/>
  <c r="X630" i="44"/>
  <c r="Y630" i="44"/>
  <c r="N631" i="44"/>
  <c r="O631" i="44"/>
  <c r="P631" i="44"/>
  <c r="Q631" i="44"/>
  <c r="R631" i="44"/>
  <c r="S631" i="44"/>
  <c r="T631" i="44"/>
  <c r="U631" i="44"/>
  <c r="V631" i="44"/>
  <c r="W631" i="44"/>
  <c r="X631" i="44"/>
  <c r="Y631" i="44"/>
  <c r="N632" i="44"/>
  <c r="O632" i="44"/>
  <c r="P632" i="44"/>
  <c r="Q632" i="44"/>
  <c r="R632" i="44"/>
  <c r="S632" i="44"/>
  <c r="T632" i="44"/>
  <c r="U632" i="44"/>
  <c r="V632" i="44"/>
  <c r="W632" i="44"/>
  <c r="X632" i="44"/>
  <c r="Y632" i="44"/>
  <c r="N633" i="44"/>
  <c r="O633" i="44"/>
  <c r="P633" i="44"/>
  <c r="Q633" i="44"/>
  <c r="R633" i="44"/>
  <c r="S633" i="44"/>
  <c r="T633" i="44"/>
  <c r="U633" i="44"/>
  <c r="V633" i="44"/>
  <c r="W633" i="44"/>
  <c r="X633" i="44"/>
  <c r="Y633" i="44"/>
  <c r="N634" i="44"/>
  <c r="O634" i="44"/>
  <c r="P634" i="44"/>
  <c r="Q634" i="44"/>
  <c r="R634" i="44"/>
  <c r="S634" i="44"/>
  <c r="T634" i="44"/>
  <c r="U634" i="44"/>
  <c r="V634" i="44"/>
  <c r="W634" i="44"/>
  <c r="X634" i="44"/>
  <c r="Y634" i="44"/>
  <c r="N635" i="44"/>
  <c r="O635" i="44"/>
  <c r="P635" i="44"/>
  <c r="Q635" i="44"/>
  <c r="R635" i="44"/>
  <c r="S635" i="44"/>
  <c r="T635" i="44"/>
  <c r="U635" i="44"/>
  <c r="V635" i="44"/>
  <c r="W635" i="44"/>
  <c r="X635" i="44"/>
  <c r="Y635" i="44"/>
  <c r="N636" i="44"/>
  <c r="O636" i="44"/>
  <c r="P636" i="44"/>
  <c r="Q636" i="44"/>
  <c r="R636" i="44"/>
  <c r="S636" i="44"/>
  <c r="T636" i="44"/>
  <c r="U636" i="44"/>
  <c r="V636" i="44"/>
  <c r="W636" i="44"/>
  <c r="X636" i="44"/>
  <c r="Y636" i="44"/>
  <c r="N637" i="44"/>
  <c r="O637" i="44"/>
  <c r="P637" i="44"/>
  <c r="Q637" i="44"/>
  <c r="R637" i="44"/>
  <c r="S637" i="44"/>
  <c r="T637" i="44"/>
  <c r="U637" i="44"/>
  <c r="V637" i="44"/>
  <c r="W637" i="44"/>
  <c r="X637" i="44"/>
  <c r="Y637" i="44"/>
  <c r="N638" i="44"/>
  <c r="O638" i="44"/>
  <c r="P638" i="44"/>
  <c r="Q638" i="44"/>
  <c r="R638" i="44"/>
  <c r="S638" i="44"/>
  <c r="T638" i="44"/>
  <c r="U638" i="44"/>
  <c r="V638" i="44"/>
  <c r="W638" i="44"/>
  <c r="X638" i="44"/>
  <c r="Y638" i="44"/>
  <c r="N639" i="44"/>
  <c r="O639" i="44"/>
  <c r="P639" i="44"/>
  <c r="Q639" i="44"/>
  <c r="R639" i="44"/>
  <c r="S639" i="44"/>
  <c r="T639" i="44"/>
  <c r="U639" i="44"/>
  <c r="V639" i="44"/>
  <c r="W639" i="44"/>
  <c r="X639" i="44"/>
  <c r="Y639" i="44"/>
  <c r="N640" i="44"/>
  <c r="O640" i="44"/>
  <c r="P640" i="44"/>
  <c r="Q640" i="44"/>
  <c r="R640" i="44"/>
  <c r="S640" i="44"/>
  <c r="T640" i="44"/>
  <c r="U640" i="44"/>
  <c r="V640" i="44"/>
  <c r="W640" i="44"/>
  <c r="X640" i="44"/>
  <c r="Y640" i="44"/>
  <c r="N641" i="44"/>
  <c r="O641" i="44"/>
  <c r="P641" i="44"/>
  <c r="Q641" i="44"/>
  <c r="R641" i="44"/>
  <c r="S641" i="44"/>
  <c r="T641" i="44"/>
  <c r="U641" i="44"/>
  <c r="V641" i="44"/>
  <c r="W641" i="44"/>
  <c r="X641" i="44"/>
  <c r="Y641" i="44"/>
  <c r="N642" i="44"/>
  <c r="O642" i="44"/>
  <c r="P642" i="44"/>
  <c r="Q642" i="44"/>
  <c r="R642" i="44"/>
  <c r="S642" i="44"/>
  <c r="T642" i="44"/>
  <c r="U642" i="44"/>
  <c r="V642" i="44"/>
  <c r="W642" i="44"/>
  <c r="X642" i="44"/>
  <c r="Y642" i="44"/>
  <c r="N643" i="44"/>
  <c r="O643" i="44"/>
  <c r="P643" i="44"/>
  <c r="Q643" i="44"/>
  <c r="R643" i="44"/>
  <c r="S643" i="44"/>
  <c r="T643" i="44"/>
  <c r="U643" i="44"/>
  <c r="V643" i="44"/>
  <c r="W643" i="44"/>
  <c r="X643" i="44"/>
  <c r="Y643" i="44"/>
  <c r="N644" i="44"/>
  <c r="O644" i="44"/>
  <c r="P644" i="44"/>
  <c r="Q644" i="44"/>
  <c r="R644" i="44"/>
  <c r="S644" i="44"/>
  <c r="T644" i="44"/>
  <c r="U644" i="44"/>
  <c r="V644" i="44"/>
  <c r="W644" i="44"/>
  <c r="X644" i="44"/>
  <c r="Y644" i="44"/>
  <c r="N645" i="44"/>
  <c r="O645" i="44"/>
  <c r="P645" i="44"/>
  <c r="Q645" i="44"/>
  <c r="R645" i="44"/>
  <c r="S645" i="44"/>
  <c r="T645" i="44"/>
  <c r="U645" i="44"/>
  <c r="V645" i="44"/>
  <c r="W645" i="44"/>
  <c r="X645" i="44"/>
  <c r="Y645" i="44"/>
  <c r="N646" i="44"/>
  <c r="O646" i="44"/>
  <c r="P646" i="44"/>
  <c r="Q646" i="44"/>
  <c r="R646" i="44"/>
  <c r="S646" i="44"/>
  <c r="T646" i="44"/>
  <c r="U646" i="44"/>
  <c r="V646" i="44"/>
  <c r="W646" i="44"/>
  <c r="X646" i="44"/>
  <c r="Y646" i="44"/>
  <c r="N647" i="44"/>
  <c r="O647" i="44"/>
  <c r="P647" i="44"/>
  <c r="Q647" i="44"/>
  <c r="R647" i="44"/>
  <c r="S647" i="44"/>
  <c r="T647" i="44"/>
  <c r="U647" i="44"/>
  <c r="V647" i="44"/>
  <c r="W647" i="44"/>
  <c r="X647" i="44"/>
  <c r="Y647" i="44"/>
  <c r="N648" i="44"/>
  <c r="O648" i="44"/>
  <c r="P648" i="44"/>
  <c r="Q648" i="44"/>
  <c r="R648" i="44"/>
  <c r="S648" i="44"/>
  <c r="T648" i="44"/>
  <c r="U648" i="44"/>
  <c r="V648" i="44"/>
  <c r="W648" i="44"/>
  <c r="X648" i="44"/>
  <c r="Y648" i="44"/>
  <c r="N649" i="44"/>
  <c r="O649" i="44"/>
  <c r="P649" i="44"/>
  <c r="Q649" i="44"/>
  <c r="R649" i="44"/>
  <c r="S649" i="44"/>
  <c r="T649" i="44"/>
  <c r="U649" i="44"/>
  <c r="V649" i="44"/>
  <c r="W649" i="44"/>
  <c r="X649" i="44"/>
  <c r="Y649" i="44"/>
  <c r="N650" i="44"/>
  <c r="O650" i="44"/>
  <c r="P650" i="44"/>
  <c r="Q650" i="44"/>
  <c r="R650" i="44"/>
  <c r="S650" i="44"/>
  <c r="T650" i="44"/>
  <c r="U650" i="44"/>
  <c r="V650" i="44"/>
  <c r="W650" i="44"/>
  <c r="X650" i="44"/>
  <c r="Y650" i="44"/>
  <c r="N651" i="44"/>
  <c r="O651" i="44"/>
  <c r="P651" i="44"/>
  <c r="Q651" i="44"/>
  <c r="R651" i="44"/>
  <c r="S651" i="44"/>
  <c r="T651" i="44"/>
  <c r="U651" i="44"/>
  <c r="V651" i="44"/>
  <c r="W651" i="44"/>
  <c r="X651" i="44"/>
  <c r="Y651" i="44"/>
  <c r="N652" i="44"/>
  <c r="O652" i="44"/>
  <c r="P652" i="44"/>
  <c r="Q652" i="44"/>
  <c r="R652" i="44"/>
  <c r="S652" i="44"/>
  <c r="T652" i="44"/>
  <c r="U652" i="44"/>
  <c r="V652" i="44"/>
  <c r="W652" i="44"/>
  <c r="X652" i="44"/>
  <c r="Y652" i="44"/>
  <c r="N653" i="44"/>
  <c r="O653" i="44"/>
  <c r="P653" i="44"/>
  <c r="Q653" i="44"/>
  <c r="R653" i="44"/>
  <c r="S653" i="44"/>
  <c r="T653" i="44"/>
  <c r="U653" i="44"/>
  <c r="V653" i="44"/>
  <c r="W653" i="44"/>
  <c r="X653" i="44"/>
  <c r="Y653" i="44"/>
  <c r="N654" i="44"/>
  <c r="O654" i="44"/>
  <c r="P654" i="44"/>
  <c r="Q654" i="44"/>
  <c r="R654" i="44"/>
  <c r="S654" i="44"/>
  <c r="T654" i="44"/>
  <c r="U654" i="44"/>
  <c r="V654" i="44"/>
  <c r="W654" i="44"/>
  <c r="X654" i="44"/>
  <c r="Y654" i="44"/>
  <c r="N655" i="44"/>
  <c r="O655" i="44"/>
  <c r="P655" i="44"/>
  <c r="Q655" i="44"/>
  <c r="R655" i="44"/>
  <c r="S655" i="44"/>
  <c r="T655" i="44"/>
  <c r="U655" i="44"/>
  <c r="V655" i="44"/>
  <c r="W655" i="44"/>
  <c r="X655" i="44"/>
  <c r="Y655" i="44"/>
  <c r="N656" i="44"/>
  <c r="O656" i="44"/>
  <c r="P656" i="44"/>
  <c r="Q656" i="44"/>
  <c r="R656" i="44"/>
  <c r="S656" i="44"/>
  <c r="T656" i="44"/>
  <c r="U656" i="44"/>
  <c r="V656" i="44"/>
  <c r="W656" i="44"/>
  <c r="X656" i="44"/>
  <c r="Y656" i="44"/>
  <c r="N657" i="44"/>
  <c r="O657" i="44"/>
  <c r="P657" i="44"/>
  <c r="Q657" i="44"/>
  <c r="R657" i="44"/>
  <c r="S657" i="44"/>
  <c r="T657" i="44"/>
  <c r="U657" i="44"/>
  <c r="V657" i="44"/>
  <c r="W657" i="44"/>
  <c r="X657" i="44"/>
  <c r="Y657" i="44"/>
  <c r="N658" i="44"/>
  <c r="O658" i="44"/>
  <c r="P658" i="44"/>
  <c r="Q658" i="44"/>
  <c r="R658" i="44"/>
  <c r="S658" i="44"/>
  <c r="T658" i="44"/>
  <c r="U658" i="44"/>
  <c r="V658" i="44"/>
  <c r="W658" i="44"/>
  <c r="X658" i="44"/>
  <c r="Y658" i="44"/>
  <c r="N659" i="44"/>
  <c r="O659" i="44"/>
  <c r="P659" i="44"/>
  <c r="Q659" i="44"/>
  <c r="R659" i="44"/>
  <c r="S659" i="44"/>
  <c r="T659" i="44"/>
  <c r="U659" i="44"/>
  <c r="V659" i="44"/>
  <c r="W659" i="44"/>
  <c r="X659" i="44"/>
  <c r="Y659" i="44"/>
  <c r="N660" i="44"/>
  <c r="O660" i="44"/>
  <c r="P660" i="44"/>
  <c r="Q660" i="44"/>
  <c r="R660" i="44"/>
  <c r="S660" i="44"/>
  <c r="T660" i="44"/>
  <c r="U660" i="44"/>
  <c r="V660" i="44"/>
  <c r="W660" i="44"/>
  <c r="X660" i="44"/>
  <c r="Y660" i="44"/>
  <c r="N661" i="44"/>
  <c r="O661" i="44"/>
  <c r="P661" i="44"/>
  <c r="Q661" i="44"/>
  <c r="R661" i="44"/>
  <c r="S661" i="44"/>
  <c r="T661" i="44"/>
  <c r="U661" i="44"/>
  <c r="V661" i="44"/>
  <c r="W661" i="44"/>
  <c r="X661" i="44"/>
  <c r="Y661" i="44"/>
  <c r="N662" i="44"/>
  <c r="O662" i="44"/>
  <c r="P662" i="44"/>
  <c r="Q662" i="44"/>
  <c r="R662" i="44"/>
  <c r="S662" i="44"/>
  <c r="T662" i="44"/>
  <c r="U662" i="44"/>
  <c r="V662" i="44"/>
  <c r="W662" i="44"/>
  <c r="X662" i="44"/>
  <c r="Y662" i="44"/>
  <c r="N663" i="44"/>
  <c r="O663" i="44"/>
  <c r="P663" i="44"/>
  <c r="Q663" i="44"/>
  <c r="R663" i="44"/>
  <c r="S663" i="44"/>
  <c r="T663" i="44"/>
  <c r="U663" i="44"/>
  <c r="V663" i="44"/>
  <c r="W663" i="44"/>
  <c r="X663" i="44"/>
  <c r="Y663" i="44"/>
  <c r="N664" i="44"/>
  <c r="O664" i="44"/>
  <c r="P664" i="44"/>
  <c r="Q664" i="44"/>
  <c r="R664" i="44"/>
  <c r="S664" i="44"/>
  <c r="T664" i="44"/>
  <c r="U664" i="44"/>
  <c r="V664" i="44"/>
  <c r="W664" i="44"/>
  <c r="X664" i="44"/>
  <c r="Y664" i="44"/>
  <c r="N665" i="44"/>
  <c r="O665" i="44"/>
  <c r="P665" i="44"/>
  <c r="Q665" i="44"/>
  <c r="R665" i="44"/>
  <c r="S665" i="44"/>
  <c r="T665" i="44"/>
  <c r="U665" i="44"/>
  <c r="V665" i="44"/>
  <c r="W665" i="44"/>
  <c r="X665" i="44"/>
  <c r="Y665" i="44"/>
  <c r="N666" i="44"/>
  <c r="O666" i="44"/>
  <c r="P666" i="44"/>
  <c r="Q666" i="44"/>
  <c r="R666" i="44"/>
  <c r="S666" i="44"/>
  <c r="T666" i="44"/>
  <c r="U666" i="44"/>
  <c r="V666" i="44"/>
  <c r="W666" i="44"/>
  <c r="X666" i="44"/>
  <c r="Y666" i="44"/>
  <c r="N667" i="44"/>
  <c r="O667" i="44"/>
  <c r="P667" i="44"/>
  <c r="Q667" i="44"/>
  <c r="R667" i="44"/>
  <c r="S667" i="44"/>
  <c r="T667" i="44"/>
  <c r="U667" i="44"/>
  <c r="V667" i="44"/>
  <c r="W667" i="44"/>
  <c r="X667" i="44"/>
  <c r="Y667" i="44"/>
  <c r="N668" i="44"/>
  <c r="O668" i="44"/>
  <c r="P668" i="44"/>
  <c r="Q668" i="44"/>
  <c r="R668" i="44"/>
  <c r="S668" i="44"/>
  <c r="T668" i="44"/>
  <c r="U668" i="44"/>
  <c r="V668" i="44"/>
  <c r="W668" i="44"/>
  <c r="X668" i="44"/>
  <c r="Y668" i="44"/>
  <c r="N669" i="44"/>
  <c r="O669" i="44"/>
  <c r="P669" i="44"/>
  <c r="Q669" i="44"/>
  <c r="R669" i="44"/>
  <c r="S669" i="44"/>
  <c r="T669" i="44"/>
  <c r="U669" i="44"/>
  <c r="V669" i="44"/>
  <c r="W669" i="44"/>
  <c r="X669" i="44"/>
  <c r="Y669" i="44"/>
  <c r="N670" i="44"/>
  <c r="O670" i="44"/>
  <c r="P670" i="44"/>
  <c r="Q670" i="44"/>
  <c r="R670" i="44"/>
  <c r="S670" i="44"/>
  <c r="T670" i="44"/>
  <c r="U670" i="44"/>
  <c r="V670" i="44"/>
  <c r="W670" i="44"/>
  <c r="X670" i="44"/>
  <c r="Y670" i="44"/>
  <c r="N671" i="44"/>
  <c r="O671" i="44"/>
  <c r="P671" i="44"/>
  <c r="Q671" i="44"/>
  <c r="R671" i="44"/>
  <c r="S671" i="44"/>
  <c r="T671" i="44"/>
  <c r="U671" i="44"/>
  <c r="V671" i="44"/>
  <c r="W671" i="44"/>
  <c r="X671" i="44"/>
  <c r="Y671" i="44"/>
  <c r="N672" i="44"/>
  <c r="O672" i="44"/>
  <c r="P672" i="44"/>
  <c r="Q672" i="44"/>
  <c r="R672" i="44"/>
  <c r="S672" i="44"/>
  <c r="T672" i="44"/>
  <c r="U672" i="44"/>
  <c r="V672" i="44"/>
  <c r="W672" i="44"/>
  <c r="X672" i="44"/>
  <c r="Y672" i="44"/>
  <c r="N673" i="44"/>
  <c r="O673" i="44"/>
  <c r="P673" i="44"/>
  <c r="Q673" i="44"/>
  <c r="R673" i="44"/>
  <c r="S673" i="44"/>
  <c r="T673" i="44"/>
  <c r="U673" i="44"/>
  <c r="V673" i="44"/>
  <c r="W673" i="44"/>
  <c r="X673" i="44"/>
  <c r="Y673" i="44"/>
  <c r="N674" i="44"/>
  <c r="O674" i="44"/>
  <c r="P674" i="44"/>
  <c r="Q674" i="44"/>
  <c r="R674" i="44"/>
  <c r="S674" i="44"/>
  <c r="T674" i="44"/>
  <c r="U674" i="44"/>
  <c r="V674" i="44"/>
  <c r="W674" i="44"/>
  <c r="X674" i="44"/>
  <c r="Y674" i="44"/>
  <c r="N675" i="44"/>
  <c r="O675" i="44"/>
  <c r="P675" i="44"/>
  <c r="Q675" i="44"/>
  <c r="R675" i="44"/>
  <c r="S675" i="44"/>
  <c r="T675" i="44"/>
  <c r="U675" i="44"/>
  <c r="V675" i="44"/>
  <c r="W675" i="44"/>
  <c r="X675" i="44"/>
  <c r="Y675" i="44"/>
  <c r="N676" i="44"/>
  <c r="O676" i="44"/>
  <c r="P676" i="44"/>
  <c r="Q676" i="44"/>
  <c r="R676" i="44"/>
  <c r="S676" i="44"/>
  <c r="T676" i="44"/>
  <c r="U676" i="44"/>
  <c r="V676" i="44"/>
  <c r="W676" i="44"/>
  <c r="X676" i="44"/>
  <c r="Y676" i="44"/>
  <c r="N677" i="44"/>
  <c r="O677" i="44"/>
  <c r="P677" i="44"/>
  <c r="Q677" i="44"/>
  <c r="R677" i="44"/>
  <c r="S677" i="44"/>
  <c r="T677" i="44"/>
  <c r="U677" i="44"/>
  <c r="V677" i="44"/>
  <c r="W677" i="44"/>
  <c r="X677" i="44"/>
  <c r="Y677" i="44"/>
  <c r="N678" i="44"/>
  <c r="O678" i="44"/>
  <c r="P678" i="44"/>
  <c r="Q678" i="44"/>
  <c r="R678" i="44"/>
  <c r="S678" i="44"/>
  <c r="T678" i="44"/>
  <c r="U678" i="44"/>
  <c r="V678" i="44"/>
  <c r="W678" i="44"/>
  <c r="X678" i="44"/>
  <c r="Y678" i="44"/>
  <c r="N679" i="44"/>
  <c r="O679" i="44"/>
  <c r="P679" i="44"/>
  <c r="Q679" i="44"/>
  <c r="R679" i="44"/>
  <c r="S679" i="44"/>
  <c r="T679" i="44"/>
  <c r="U679" i="44"/>
  <c r="V679" i="44"/>
  <c r="W679" i="44"/>
  <c r="X679" i="44"/>
  <c r="Y679" i="44"/>
  <c r="N680" i="44"/>
  <c r="O680" i="44"/>
  <c r="P680" i="44"/>
  <c r="Q680" i="44"/>
  <c r="R680" i="44"/>
  <c r="S680" i="44"/>
  <c r="T680" i="44"/>
  <c r="U680" i="44"/>
  <c r="V680" i="44"/>
  <c r="W680" i="44"/>
  <c r="X680" i="44"/>
  <c r="Y680" i="44"/>
  <c r="N681" i="44"/>
  <c r="O681" i="44"/>
  <c r="P681" i="44"/>
  <c r="Q681" i="44"/>
  <c r="R681" i="44"/>
  <c r="S681" i="44"/>
  <c r="T681" i="44"/>
  <c r="U681" i="44"/>
  <c r="V681" i="44"/>
  <c r="W681" i="44"/>
  <c r="X681" i="44"/>
  <c r="Y681" i="44"/>
  <c r="N682" i="44"/>
  <c r="O682" i="44"/>
  <c r="P682" i="44"/>
  <c r="Q682" i="44"/>
  <c r="R682" i="44"/>
  <c r="S682" i="44"/>
  <c r="T682" i="44"/>
  <c r="U682" i="44"/>
  <c r="V682" i="44"/>
  <c r="W682" i="44"/>
  <c r="X682" i="44"/>
  <c r="Y682" i="44"/>
  <c r="N683" i="44"/>
  <c r="O683" i="44"/>
  <c r="P683" i="44"/>
  <c r="Q683" i="44"/>
  <c r="R683" i="44"/>
  <c r="S683" i="44"/>
  <c r="T683" i="44"/>
  <c r="U683" i="44"/>
  <c r="V683" i="44"/>
  <c r="W683" i="44"/>
  <c r="X683" i="44"/>
  <c r="Y683" i="44"/>
  <c r="N684" i="44"/>
  <c r="O684" i="44"/>
  <c r="P684" i="44"/>
  <c r="Q684" i="44"/>
  <c r="R684" i="44"/>
  <c r="S684" i="44"/>
  <c r="T684" i="44"/>
  <c r="U684" i="44"/>
  <c r="V684" i="44"/>
  <c r="W684" i="44"/>
  <c r="X684" i="44"/>
  <c r="Y684" i="44"/>
  <c r="N685" i="44"/>
  <c r="O685" i="44"/>
  <c r="P685" i="44"/>
  <c r="Q685" i="44"/>
  <c r="R685" i="44"/>
  <c r="S685" i="44"/>
  <c r="T685" i="44"/>
  <c r="U685" i="44"/>
  <c r="V685" i="44"/>
  <c r="W685" i="44"/>
  <c r="X685" i="44"/>
  <c r="Y685" i="44"/>
  <c r="N686" i="44"/>
  <c r="O686" i="44"/>
  <c r="P686" i="44"/>
  <c r="Q686" i="44"/>
  <c r="R686" i="44"/>
  <c r="S686" i="44"/>
  <c r="T686" i="44"/>
  <c r="U686" i="44"/>
  <c r="V686" i="44"/>
  <c r="W686" i="44"/>
  <c r="X686" i="44"/>
  <c r="Y686" i="44"/>
  <c r="N687" i="44"/>
  <c r="O687" i="44"/>
  <c r="P687" i="44"/>
  <c r="Q687" i="44"/>
  <c r="R687" i="44"/>
  <c r="S687" i="44"/>
  <c r="T687" i="44"/>
  <c r="U687" i="44"/>
  <c r="V687" i="44"/>
  <c r="W687" i="44"/>
  <c r="X687" i="44"/>
  <c r="Y687" i="44"/>
  <c r="N688" i="44"/>
  <c r="O688" i="44"/>
  <c r="P688" i="44"/>
  <c r="Q688" i="44"/>
  <c r="R688" i="44"/>
  <c r="S688" i="44"/>
  <c r="T688" i="44"/>
  <c r="U688" i="44"/>
  <c r="V688" i="44"/>
  <c r="W688" i="44"/>
  <c r="X688" i="44"/>
  <c r="Y688" i="44"/>
  <c r="N689" i="44"/>
  <c r="O689" i="44"/>
  <c r="P689" i="44"/>
  <c r="Q689" i="44"/>
  <c r="R689" i="44"/>
  <c r="S689" i="44"/>
  <c r="T689" i="44"/>
  <c r="U689" i="44"/>
  <c r="V689" i="44"/>
  <c r="W689" i="44"/>
  <c r="X689" i="44"/>
  <c r="Y689" i="44"/>
  <c r="N690" i="44"/>
  <c r="O690" i="44"/>
  <c r="P690" i="44"/>
  <c r="Q690" i="44"/>
  <c r="R690" i="44"/>
  <c r="S690" i="44"/>
  <c r="T690" i="44"/>
  <c r="U690" i="44"/>
  <c r="V690" i="44"/>
  <c r="W690" i="44"/>
  <c r="X690" i="44"/>
  <c r="Y690" i="44"/>
  <c r="N691" i="44"/>
  <c r="O691" i="44"/>
  <c r="P691" i="44"/>
  <c r="Q691" i="44"/>
  <c r="R691" i="44"/>
  <c r="S691" i="44"/>
  <c r="T691" i="44"/>
  <c r="U691" i="44"/>
  <c r="V691" i="44"/>
  <c r="W691" i="44"/>
  <c r="X691" i="44"/>
  <c r="Y691" i="44"/>
  <c r="N692" i="44"/>
  <c r="O692" i="44"/>
  <c r="P692" i="44"/>
  <c r="Q692" i="44"/>
  <c r="R692" i="44"/>
  <c r="S692" i="44"/>
  <c r="T692" i="44"/>
  <c r="U692" i="44"/>
  <c r="V692" i="44"/>
  <c r="W692" i="44"/>
  <c r="X692" i="44"/>
  <c r="Y692" i="44"/>
  <c r="N693" i="44"/>
  <c r="O693" i="44"/>
  <c r="P693" i="44"/>
  <c r="Q693" i="44"/>
  <c r="R693" i="44"/>
  <c r="S693" i="44"/>
  <c r="T693" i="44"/>
  <c r="U693" i="44"/>
  <c r="V693" i="44"/>
  <c r="W693" i="44"/>
  <c r="X693" i="44"/>
  <c r="Y693" i="44"/>
  <c r="N694" i="44"/>
  <c r="O694" i="44"/>
  <c r="P694" i="44"/>
  <c r="Q694" i="44"/>
  <c r="R694" i="44"/>
  <c r="S694" i="44"/>
  <c r="T694" i="44"/>
  <c r="U694" i="44"/>
  <c r="V694" i="44"/>
  <c r="W694" i="44"/>
  <c r="X694" i="44"/>
  <c r="Y694" i="44"/>
  <c r="N695" i="44"/>
  <c r="O695" i="44"/>
  <c r="P695" i="44"/>
  <c r="Q695" i="44"/>
  <c r="R695" i="44"/>
  <c r="S695" i="44"/>
  <c r="T695" i="44"/>
  <c r="U695" i="44"/>
  <c r="V695" i="44"/>
  <c r="W695" i="44"/>
  <c r="X695" i="44"/>
  <c r="Y695" i="44"/>
  <c r="N696" i="44"/>
  <c r="O696" i="44"/>
  <c r="P696" i="44"/>
  <c r="Q696" i="44"/>
  <c r="R696" i="44"/>
  <c r="S696" i="44"/>
  <c r="T696" i="44"/>
  <c r="U696" i="44"/>
  <c r="V696" i="44"/>
  <c r="W696" i="44"/>
  <c r="X696" i="44"/>
  <c r="Y696" i="44"/>
  <c r="N697" i="44"/>
  <c r="O697" i="44"/>
  <c r="P697" i="44"/>
  <c r="Q697" i="44"/>
  <c r="R697" i="44"/>
  <c r="S697" i="44"/>
  <c r="T697" i="44"/>
  <c r="U697" i="44"/>
  <c r="V697" i="44"/>
  <c r="W697" i="44"/>
  <c r="X697" i="44"/>
  <c r="Y697" i="44"/>
  <c r="N698" i="44"/>
  <c r="O698" i="44"/>
  <c r="P698" i="44"/>
  <c r="Q698" i="44"/>
  <c r="R698" i="44"/>
  <c r="S698" i="44"/>
  <c r="T698" i="44"/>
  <c r="U698" i="44"/>
  <c r="V698" i="44"/>
  <c r="W698" i="44"/>
  <c r="X698" i="44"/>
  <c r="Y698" i="44"/>
  <c r="N699" i="44"/>
  <c r="O699" i="44"/>
  <c r="P699" i="44"/>
  <c r="Q699" i="44"/>
  <c r="R699" i="44"/>
  <c r="S699" i="44"/>
  <c r="T699" i="44"/>
  <c r="U699" i="44"/>
  <c r="V699" i="44"/>
  <c r="W699" i="44"/>
  <c r="X699" i="44"/>
  <c r="Y699" i="44"/>
  <c r="N700" i="44"/>
  <c r="O700" i="44"/>
  <c r="P700" i="44"/>
  <c r="Q700" i="44"/>
  <c r="R700" i="44"/>
  <c r="S700" i="44"/>
  <c r="T700" i="44"/>
  <c r="U700" i="44"/>
  <c r="V700" i="44"/>
  <c r="W700" i="44"/>
  <c r="X700" i="44"/>
  <c r="Y700" i="44"/>
  <c r="N701" i="44"/>
  <c r="O701" i="44"/>
  <c r="P701" i="44"/>
  <c r="Q701" i="44"/>
  <c r="R701" i="44"/>
  <c r="S701" i="44"/>
  <c r="T701" i="44"/>
  <c r="U701" i="44"/>
  <c r="V701" i="44"/>
  <c r="W701" i="44"/>
  <c r="X701" i="44"/>
  <c r="Y701" i="44"/>
  <c r="N702" i="44"/>
  <c r="O702" i="44"/>
  <c r="P702" i="44"/>
  <c r="Q702" i="44"/>
  <c r="R702" i="44"/>
  <c r="S702" i="44"/>
  <c r="T702" i="44"/>
  <c r="U702" i="44"/>
  <c r="V702" i="44"/>
  <c r="W702" i="44"/>
  <c r="X702" i="44"/>
  <c r="Y702" i="44"/>
  <c r="N703" i="44"/>
  <c r="O703" i="44"/>
  <c r="P703" i="44"/>
  <c r="Q703" i="44"/>
  <c r="R703" i="44"/>
  <c r="S703" i="44"/>
  <c r="T703" i="44"/>
  <c r="U703" i="44"/>
  <c r="V703" i="44"/>
  <c r="W703" i="44"/>
  <c r="X703" i="44"/>
  <c r="Y703" i="44"/>
  <c r="N704" i="44"/>
  <c r="O704" i="44"/>
  <c r="P704" i="44"/>
  <c r="Q704" i="44"/>
  <c r="R704" i="44"/>
  <c r="S704" i="44"/>
  <c r="T704" i="44"/>
  <c r="U704" i="44"/>
  <c r="V704" i="44"/>
  <c r="W704" i="44"/>
  <c r="X704" i="44"/>
  <c r="Y704" i="44"/>
  <c r="N705" i="44"/>
  <c r="O705" i="44"/>
  <c r="P705" i="44"/>
  <c r="Q705" i="44"/>
  <c r="R705" i="44"/>
  <c r="S705" i="44"/>
  <c r="T705" i="44"/>
  <c r="U705" i="44"/>
  <c r="V705" i="44"/>
  <c r="W705" i="44"/>
  <c r="X705" i="44"/>
  <c r="Y705" i="44"/>
  <c r="N706" i="44"/>
  <c r="O706" i="44"/>
  <c r="P706" i="44"/>
  <c r="Q706" i="44"/>
  <c r="R706" i="44"/>
  <c r="S706" i="44"/>
  <c r="T706" i="44"/>
  <c r="U706" i="44"/>
  <c r="V706" i="44"/>
  <c r="W706" i="44"/>
  <c r="X706" i="44"/>
  <c r="Y706" i="44"/>
  <c r="N707" i="44"/>
  <c r="O707" i="44"/>
  <c r="P707" i="44"/>
  <c r="Q707" i="44"/>
  <c r="R707" i="44"/>
  <c r="S707" i="44"/>
  <c r="T707" i="44"/>
  <c r="U707" i="44"/>
  <c r="V707" i="44"/>
  <c r="W707" i="44"/>
  <c r="X707" i="44"/>
  <c r="Y707" i="44"/>
  <c r="N708" i="44"/>
  <c r="O708" i="44"/>
  <c r="P708" i="44"/>
  <c r="Q708" i="44"/>
  <c r="R708" i="44"/>
  <c r="S708" i="44"/>
  <c r="T708" i="44"/>
  <c r="U708" i="44"/>
  <c r="V708" i="44"/>
  <c r="W708" i="44"/>
  <c r="X708" i="44"/>
  <c r="Y708" i="44"/>
  <c r="N709" i="44"/>
  <c r="O709" i="44"/>
  <c r="P709" i="44"/>
  <c r="Q709" i="44"/>
  <c r="R709" i="44"/>
  <c r="S709" i="44"/>
  <c r="T709" i="44"/>
  <c r="U709" i="44"/>
  <c r="V709" i="44"/>
  <c r="W709" i="44"/>
  <c r="X709" i="44"/>
  <c r="Y709" i="44"/>
  <c r="N710" i="44"/>
  <c r="O710" i="44"/>
  <c r="P710" i="44"/>
  <c r="Q710" i="44"/>
  <c r="R710" i="44"/>
  <c r="S710" i="44"/>
  <c r="T710" i="44"/>
  <c r="U710" i="44"/>
  <c r="V710" i="44"/>
  <c r="W710" i="44"/>
  <c r="X710" i="44"/>
  <c r="Y710" i="44"/>
  <c r="N711" i="44"/>
  <c r="O711" i="44"/>
  <c r="P711" i="44"/>
  <c r="Q711" i="44"/>
  <c r="R711" i="44"/>
  <c r="S711" i="44"/>
  <c r="T711" i="44"/>
  <c r="U711" i="44"/>
  <c r="V711" i="44"/>
  <c r="W711" i="44"/>
  <c r="X711" i="44"/>
  <c r="Y711" i="44"/>
  <c r="N712" i="44"/>
  <c r="O712" i="44"/>
  <c r="P712" i="44"/>
  <c r="Q712" i="44"/>
  <c r="R712" i="44"/>
  <c r="S712" i="44"/>
  <c r="T712" i="44"/>
  <c r="U712" i="44"/>
  <c r="V712" i="44"/>
  <c r="W712" i="44"/>
  <c r="X712" i="44"/>
  <c r="Y712" i="44"/>
  <c r="N713" i="44"/>
  <c r="O713" i="44"/>
  <c r="P713" i="44"/>
  <c r="Q713" i="44"/>
  <c r="R713" i="44"/>
  <c r="S713" i="44"/>
  <c r="T713" i="44"/>
  <c r="U713" i="44"/>
  <c r="V713" i="44"/>
  <c r="W713" i="44"/>
  <c r="X713" i="44"/>
  <c r="Y713" i="44"/>
  <c r="N714" i="44"/>
  <c r="O714" i="44"/>
  <c r="P714" i="44"/>
  <c r="Q714" i="44"/>
  <c r="R714" i="44"/>
  <c r="S714" i="44"/>
  <c r="T714" i="44"/>
  <c r="U714" i="44"/>
  <c r="V714" i="44"/>
  <c r="W714" i="44"/>
  <c r="X714" i="44"/>
  <c r="Y714" i="44"/>
  <c r="N715" i="44"/>
  <c r="O715" i="44"/>
  <c r="P715" i="44"/>
  <c r="Q715" i="44"/>
  <c r="R715" i="44"/>
  <c r="S715" i="44"/>
  <c r="T715" i="44"/>
  <c r="U715" i="44"/>
  <c r="V715" i="44"/>
  <c r="W715" i="44"/>
  <c r="X715" i="44"/>
  <c r="Y715" i="44"/>
  <c r="N716" i="44"/>
  <c r="O716" i="44"/>
  <c r="P716" i="44"/>
  <c r="Q716" i="44"/>
  <c r="R716" i="44"/>
  <c r="S716" i="44"/>
  <c r="T716" i="44"/>
  <c r="U716" i="44"/>
  <c r="V716" i="44"/>
  <c r="W716" i="44"/>
  <c r="X716" i="44"/>
  <c r="Y716" i="44"/>
  <c r="N717" i="44"/>
  <c r="O717" i="44"/>
  <c r="P717" i="44"/>
  <c r="Q717" i="44"/>
  <c r="R717" i="44"/>
  <c r="S717" i="44"/>
  <c r="T717" i="44"/>
  <c r="U717" i="44"/>
  <c r="V717" i="44"/>
  <c r="W717" i="44"/>
  <c r="X717" i="44"/>
  <c r="Y717" i="44"/>
  <c r="N718" i="44"/>
  <c r="O718" i="44"/>
  <c r="P718" i="44"/>
  <c r="Q718" i="44"/>
  <c r="R718" i="44"/>
  <c r="S718" i="44"/>
  <c r="T718" i="44"/>
  <c r="U718" i="44"/>
  <c r="V718" i="44"/>
  <c r="W718" i="44"/>
  <c r="X718" i="44"/>
  <c r="Y718" i="44"/>
  <c r="N719" i="44"/>
  <c r="O719" i="44"/>
  <c r="P719" i="44"/>
  <c r="Q719" i="44"/>
  <c r="R719" i="44"/>
  <c r="S719" i="44"/>
  <c r="T719" i="44"/>
  <c r="U719" i="44"/>
  <c r="V719" i="44"/>
  <c r="W719" i="44"/>
  <c r="X719" i="44"/>
  <c r="Y719" i="44"/>
  <c r="N720" i="44"/>
  <c r="O720" i="44"/>
  <c r="P720" i="44"/>
  <c r="Q720" i="44"/>
  <c r="R720" i="44"/>
  <c r="S720" i="44"/>
  <c r="T720" i="44"/>
  <c r="U720" i="44"/>
  <c r="V720" i="44"/>
  <c r="W720" i="44"/>
  <c r="X720" i="44"/>
  <c r="Y720" i="44"/>
  <c r="N721" i="44"/>
  <c r="O721" i="44"/>
  <c r="P721" i="44"/>
  <c r="Q721" i="44"/>
  <c r="R721" i="44"/>
  <c r="S721" i="44"/>
  <c r="T721" i="44"/>
  <c r="U721" i="44"/>
  <c r="V721" i="44"/>
  <c r="W721" i="44"/>
  <c r="X721" i="44"/>
  <c r="Y721" i="44"/>
  <c r="N722" i="44"/>
  <c r="O722" i="44"/>
  <c r="P722" i="44"/>
  <c r="Q722" i="44"/>
  <c r="R722" i="44"/>
  <c r="S722" i="44"/>
  <c r="T722" i="44"/>
  <c r="U722" i="44"/>
  <c r="V722" i="44"/>
  <c r="W722" i="44"/>
  <c r="X722" i="44"/>
  <c r="Y722" i="44"/>
  <c r="N723" i="44"/>
  <c r="O723" i="44"/>
  <c r="P723" i="44"/>
  <c r="Q723" i="44"/>
  <c r="R723" i="44"/>
  <c r="S723" i="44"/>
  <c r="T723" i="44"/>
  <c r="U723" i="44"/>
  <c r="V723" i="44"/>
  <c r="W723" i="44"/>
  <c r="X723" i="44"/>
  <c r="Y723" i="44"/>
  <c r="N724" i="44"/>
  <c r="O724" i="44"/>
  <c r="P724" i="44"/>
  <c r="Q724" i="44"/>
  <c r="R724" i="44"/>
  <c r="S724" i="44"/>
  <c r="T724" i="44"/>
  <c r="U724" i="44"/>
  <c r="V724" i="44"/>
  <c r="W724" i="44"/>
  <c r="X724" i="44"/>
  <c r="Y724" i="44"/>
  <c r="N725" i="44"/>
  <c r="O725" i="44"/>
  <c r="P725" i="44"/>
  <c r="Q725" i="44"/>
  <c r="R725" i="44"/>
  <c r="S725" i="44"/>
  <c r="T725" i="44"/>
  <c r="U725" i="44"/>
  <c r="V725" i="44"/>
  <c r="W725" i="44"/>
  <c r="X725" i="44"/>
  <c r="Y725" i="44"/>
  <c r="N726" i="44"/>
  <c r="O726" i="44"/>
  <c r="P726" i="44"/>
  <c r="Q726" i="44"/>
  <c r="R726" i="44"/>
  <c r="S726" i="44"/>
  <c r="T726" i="44"/>
  <c r="U726" i="44"/>
  <c r="V726" i="44"/>
  <c r="W726" i="44"/>
  <c r="X726" i="44"/>
  <c r="Y726" i="44"/>
  <c r="N727" i="44"/>
  <c r="O727" i="44"/>
  <c r="P727" i="44"/>
  <c r="Q727" i="44"/>
  <c r="R727" i="44"/>
  <c r="S727" i="44"/>
  <c r="T727" i="44"/>
  <c r="U727" i="44"/>
  <c r="V727" i="44"/>
  <c r="W727" i="44"/>
  <c r="X727" i="44"/>
  <c r="Y727" i="44"/>
  <c r="N728" i="44"/>
  <c r="O728" i="44"/>
  <c r="P728" i="44"/>
  <c r="Q728" i="44"/>
  <c r="R728" i="44"/>
  <c r="S728" i="44"/>
  <c r="T728" i="44"/>
  <c r="U728" i="44"/>
  <c r="V728" i="44"/>
  <c r="W728" i="44"/>
  <c r="X728" i="44"/>
  <c r="Y728" i="44"/>
  <c r="N729" i="44"/>
  <c r="O729" i="44"/>
  <c r="P729" i="44"/>
  <c r="Q729" i="44"/>
  <c r="R729" i="44"/>
  <c r="S729" i="44"/>
  <c r="T729" i="44"/>
  <c r="U729" i="44"/>
  <c r="V729" i="44"/>
  <c r="W729" i="44"/>
  <c r="X729" i="44"/>
  <c r="Y729" i="44"/>
  <c r="N730" i="44"/>
  <c r="O730" i="44"/>
  <c r="P730" i="44"/>
  <c r="Q730" i="44"/>
  <c r="R730" i="44"/>
  <c r="S730" i="44"/>
  <c r="T730" i="44"/>
  <c r="U730" i="44"/>
  <c r="V730" i="44"/>
  <c r="W730" i="44"/>
  <c r="X730" i="44"/>
  <c r="Y730" i="44"/>
  <c r="N731" i="44"/>
  <c r="O731" i="44"/>
  <c r="P731" i="44"/>
  <c r="Q731" i="44"/>
  <c r="R731" i="44"/>
  <c r="S731" i="44"/>
  <c r="T731" i="44"/>
  <c r="U731" i="44"/>
  <c r="V731" i="44"/>
  <c r="W731" i="44"/>
  <c r="X731" i="44"/>
  <c r="Y731" i="44"/>
  <c r="N732" i="44"/>
  <c r="O732" i="44"/>
  <c r="P732" i="44"/>
  <c r="Q732" i="44"/>
  <c r="R732" i="44"/>
  <c r="S732" i="44"/>
  <c r="T732" i="44"/>
  <c r="U732" i="44"/>
  <c r="V732" i="44"/>
  <c r="W732" i="44"/>
  <c r="X732" i="44"/>
  <c r="Y732" i="44"/>
  <c r="N733" i="44"/>
  <c r="O733" i="44"/>
  <c r="P733" i="44"/>
  <c r="Q733" i="44"/>
  <c r="R733" i="44"/>
  <c r="S733" i="44"/>
  <c r="T733" i="44"/>
  <c r="U733" i="44"/>
  <c r="V733" i="44"/>
  <c r="W733" i="44"/>
  <c r="X733" i="44"/>
  <c r="Y733" i="44"/>
  <c r="N734" i="44"/>
  <c r="O734" i="44"/>
  <c r="P734" i="44"/>
  <c r="Q734" i="44"/>
  <c r="R734" i="44"/>
  <c r="S734" i="44"/>
  <c r="T734" i="44"/>
  <c r="U734" i="44"/>
  <c r="V734" i="44"/>
  <c r="W734" i="44"/>
  <c r="X734" i="44"/>
  <c r="Y734" i="44"/>
  <c r="N735" i="44"/>
  <c r="O735" i="44"/>
  <c r="P735" i="44"/>
  <c r="Q735" i="44"/>
  <c r="R735" i="44"/>
  <c r="S735" i="44"/>
  <c r="T735" i="44"/>
  <c r="U735" i="44"/>
  <c r="V735" i="44"/>
  <c r="W735" i="44"/>
  <c r="X735" i="44"/>
  <c r="Y735" i="44"/>
  <c r="N736" i="44"/>
  <c r="O736" i="44"/>
  <c r="P736" i="44"/>
  <c r="Q736" i="44"/>
  <c r="R736" i="44"/>
  <c r="S736" i="44"/>
  <c r="T736" i="44"/>
  <c r="U736" i="44"/>
  <c r="V736" i="44"/>
  <c r="W736" i="44"/>
  <c r="X736" i="44"/>
  <c r="Y736" i="44"/>
  <c r="N737" i="44"/>
  <c r="O737" i="44"/>
  <c r="P737" i="44"/>
  <c r="Q737" i="44"/>
  <c r="R737" i="44"/>
  <c r="S737" i="44"/>
  <c r="T737" i="44"/>
  <c r="U737" i="44"/>
  <c r="V737" i="44"/>
  <c r="W737" i="44"/>
  <c r="X737" i="44"/>
  <c r="Y737" i="44"/>
  <c r="N738" i="44"/>
  <c r="O738" i="44"/>
  <c r="P738" i="44"/>
  <c r="Q738" i="44"/>
  <c r="R738" i="44"/>
  <c r="S738" i="44"/>
  <c r="T738" i="44"/>
  <c r="U738" i="44"/>
  <c r="V738" i="44"/>
  <c r="W738" i="44"/>
  <c r="X738" i="44"/>
  <c r="Y738" i="44"/>
  <c r="N739" i="44"/>
  <c r="O739" i="44"/>
  <c r="P739" i="44"/>
  <c r="Q739" i="44"/>
  <c r="R739" i="44"/>
  <c r="S739" i="44"/>
  <c r="T739" i="44"/>
  <c r="U739" i="44"/>
  <c r="V739" i="44"/>
  <c r="W739" i="44"/>
  <c r="X739" i="44"/>
  <c r="Y739" i="44"/>
  <c r="N740" i="44"/>
  <c r="O740" i="44"/>
  <c r="P740" i="44"/>
  <c r="Q740" i="44"/>
  <c r="R740" i="44"/>
  <c r="S740" i="44"/>
  <c r="T740" i="44"/>
  <c r="U740" i="44"/>
  <c r="V740" i="44"/>
  <c r="W740" i="44"/>
  <c r="X740" i="44"/>
  <c r="Y740" i="44"/>
  <c r="N741" i="44"/>
  <c r="O741" i="44"/>
  <c r="P741" i="44"/>
  <c r="Q741" i="44"/>
  <c r="R741" i="44"/>
  <c r="S741" i="44"/>
  <c r="T741" i="44"/>
  <c r="U741" i="44"/>
  <c r="V741" i="44"/>
  <c r="W741" i="44"/>
  <c r="X741" i="44"/>
  <c r="Y741" i="44"/>
  <c r="N742" i="44"/>
  <c r="O742" i="44"/>
  <c r="P742" i="44"/>
  <c r="Q742" i="44"/>
  <c r="R742" i="44"/>
  <c r="S742" i="44"/>
  <c r="T742" i="44"/>
  <c r="U742" i="44"/>
  <c r="V742" i="44"/>
  <c r="W742" i="44"/>
  <c r="X742" i="44"/>
  <c r="Y742" i="44"/>
  <c r="N743" i="44"/>
  <c r="O743" i="44"/>
  <c r="P743" i="44"/>
  <c r="Q743" i="44"/>
  <c r="R743" i="44"/>
  <c r="S743" i="44"/>
  <c r="T743" i="44"/>
  <c r="U743" i="44"/>
  <c r="V743" i="44"/>
  <c r="W743" i="44"/>
  <c r="X743" i="44"/>
  <c r="Y743" i="44"/>
  <c r="N744" i="44"/>
  <c r="O744" i="44"/>
  <c r="P744" i="44"/>
  <c r="Q744" i="44"/>
  <c r="R744" i="44"/>
  <c r="S744" i="44"/>
  <c r="T744" i="44"/>
  <c r="U744" i="44"/>
  <c r="V744" i="44"/>
  <c r="W744" i="44"/>
  <c r="X744" i="44"/>
  <c r="Y744" i="44"/>
  <c r="N745" i="44"/>
  <c r="O745" i="44"/>
  <c r="P745" i="44"/>
  <c r="Q745" i="44"/>
  <c r="R745" i="44"/>
  <c r="S745" i="44"/>
  <c r="T745" i="44"/>
  <c r="U745" i="44"/>
  <c r="V745" i="44"/>
  <c r="W745" i="44"/>
  <c r="X745" i="44"/>
  <c r="Y745" i="44"/>
  <c r="N746" i="44"/>
  <c r="O746" i="44"/>
  <c r="P746" i="44"/>
  <c r="Q746" i="44"/>
  <c r="R746" i="44"/>
  <c r="S746" i="44"/>
  <c r="T746" i="44"/>
  <c r="U746" i="44"/>
  <c r="V746" i="44"/>
  <c r="W746" i="44"/>
  <c r="X746" i="44"/>
  <c r="Y746" i="44"/>
  <c r="N747" i="44"/>
  <c r="O747" i="44"/>
  <c r="P747" i="44"/>
  <c r="Q747" i="44"/>
  <c r="R747" i="44"/>
  <c r="S747" i="44"/>
  <c r="T747" i="44"/>
  <c r="U747" i="44"/>
  <c r="V747" i="44"/>
  <c r="W747" i="44"/>
  <c r="X747" i="44"/>
  <c r="Y747" i="44"/>
  <c r="N748" i="44"/>
  <c r="O748" i="44"/>
  <c r="P748" i="44"/>
  <c r="Q748" i="44"/>
  <c r="R748" i="44"/>
  <c r="S748" i="44"/>
  <c r="T748" i="44"/>
  <c r="U748" i="44"/>
  <c r="V748" i="44"/>
  <c r="W748" i="44"/>
  <c r="X748" i="44"/>
  <c r="Y748" i="44"/>
  <c r="N749" i="44"/>
  <c r="O749" i="44"/>
  <c r="P749" i="44"/>
  <c r="Q749" i="44"/>
  <c r="R749" i="44"/>
  <c r="S749" i="44"/>
  <c r="T749" i="44"/>
  <c r="U749" i="44"/>
  <c r="V749" i="44"/>
  <c r="W749" i="44"/>
  <c r="X749" i="44"/>
  <c r="Y749" i="44"/>
  <c r="N750" i="44"/>
  <c r="O750" i="44"/>
  <c r="P750" i="44"/>
  <c r="Q750" i="44"/>
  <c r="R750" i="44"/>
  <c r="S750" i="44"/>
  <c r="T750" i="44"/>
  <c r="U750" i="44"/>
  <c r="V750" i="44"/>
  <c r="W750" i="44"/>
  <c r="X750" i="44"/>
  <c r="Y750" i="44"/>
  <c r="N751" i="44"/>
  <c r="O751" i="44"/>
  <c r="P751" i="44"/>
  <c r="Q751" i="44"/>
  <c r="R751" i="44"/>
  <c r="S751" i="44"/>
  <c r="T751" i="44"/>
  <c r="U751" i="44"/>
  <c r="V751" i="44"/>
  <c r="W751" i="44"/>
  <c r="X751" i="44"/>
  <c r="Y751" i="44"/>
  <c r="N752" i="44"/>
  <c r="O752" i="44"/>
  <c r="P752" i="44"/>
  <c r="Q752" i="44"/>
  <c r="R752" i="44"/>
  <c r="S752" i="44"/>
  <c r="T752" i="44"/>
  <c r="U752" i="44"/>
  <c r="V752" i="44"/>
  <c r="W752" i="44"/>
  <c r="X752" i="44"/>
  <c r="Y752" i="44"/>
  <c r="N753" i="44"/>
  <c r="O753" i="44"/>
  <c r="P753" i="44"/>
  <c r="Q753" i="44"/>
  <c r="R753" i="44"/>
  <c r="S753" i="44"/>
  <c r="T753" i="44"/>
  <c r="U753" i="44"/>
  <c r="V753" i="44"/>
  <c r="W753" i="44"/>
  <c r="X753" i="44"/>
  <c r="Y753" i="44"/>
  <c r="N754" i="44"/>
  <c r="O754" i="44"/>
  <c r="P754" i="44"/>
  <c r="Q754" i="44"/>
  <c r="R754" i="44"/>
  <c r="S754" i="44"/>
  <c r="T754" i="44"/>
  <c r="U754" i="44"/>
  <c r="V754" i="44"/>
  <c r="W754" i="44"/>
  <c r="X754" i="44"/>
  <c r="Y754" i="44"/>
  <c r="N755" i="44"/>
  <c r="O755" i="44"/>
  <c r="P755" i="44"/>
  <c r="Q755" i="44"/>
  <c r="R755" i="44"/>
  <c r="S755" i="44"/>
  <c r="T755" i="44"/>
  <c r="U755" i="44"/>
  <c r="V755" i="44"/>
  <c r="W755" i="44"/>
  <c r="X755" i="44"/>
  <c r="Y755" i="44"/>
  <c r="N756" i="44"/>
  <c r="O756" i="44"/>
  <c r="P756" i="44"/>
  <c r="Q756" i="44"/>
  <c r="R756" i="44"/>
  <c r="S756" i="44"/>
  <c r="T756" i="44"/>
  <c r="U756" i="44"/>
  <c r="V756" i="44"/>
  <c r="W756" i="44"/>
  <c r="X756" i="44"/>
  <c r="Y756" i="44"/>
  <c r="N757" i="44"/>
  <c r="O757" i="44"/>
  <c r="P757" i="44"/>
  <c r="Q757" i="44"/>
  <c r="R757" i="44"/>
  <c r="S757" i="44"/>
  <c r="T757" i="44"/>
  <c r="U757" i="44"/>
  <c r="V757" i="44"/>
  <c r="W757" i="44"/>
  <c r="X757" i="44"/>
  <c r="Y757" i="44"/>
  <c r="N758" i="44"/>
  <c r="O758" i="44"/>
  <c r="P758" i="44"/>
  <c r="Q758" i="44"/>
  <c r="R758" i="44"/>
  <c r="S758" i="44"/>
  <c r="T758" i="44"/>
  <c r="U758" i="44"/>
  <c r="V758" i="44"/>
  <c r="W758" i="44"/>
  <c r="X758" i="44"/>
  <c r="Y758" i="44"/>
  <c r="N759" i="44"/>
  <c r="O759" i="44"/>
  <c r="P759" i="44"/>
  <c r="Q759" i="44"/>
  <c r="R759" i="44"/>
  <c r="S759" i="44"/>
  <c r="T759" i="44"/>
  <c r="U759" i="44"/>
  <c r="V759" i="44"/>
  <c r="W759" i="44"/>
  <c r="X759" i="44"/>
  <c r="Y759" i="44"/>
  <c r="N760" i="44"/>
  <c r="O760" i="44"/>
  <c r="P760" i="44"/>
  <c r="Q760" i="44"/>
  <c r="R760" i="44"/>
  <c r="S760" i="44"/>
  <c r="T760" i="44"/>
  <c r="U760" i="44"/>
  <c r="V760" i="44"/>
  <c r="W760" i="44"/>
  <c r="X760" i="44"/>
  <c r="Y760" i="44"/>
  <c r="N761" i="44"/>
  <c r="O761" i="44"/>
  <c r="P761" i="44"/>
  <c r="Q761" i="44"/>
  <c r="R761" i="44"/>
  <c r="S761" i="44"/>
  <c r="T761" i="44"/>
  <c r="U761" i="44"/>
  <c r="V761" i="44"/>
  <c r="W761" i="44"/>
  <c r="X761" i="44"/>
  <c r="Y761" i="44"/>
  <c r="N762" i="44"/>
  <c r="O762" i="44"/>
  <c r="P762" i="44"/>
  <c r="Q762" i="44"/>
  <c r="R762" i="44"/>
  <c r="S762" i="44"/>
  <c r="T762" i="44"/>
  <c r="U762" i="44"/>
  <c r="V762" i="44"/>
  <c r="W762" i="44"/>
  <c r="X762" i="44"/>
  <c r="Y762" i="44"/>
  <c r="N763" i="44"/>
  <c r="O763" i="44"/>
  <c r="P763" i="44"/>
  <c r="Q763" i="44"/>
  <c r="R763" i="44"/>
  <c r="S763" i="44"/>
  <c r="T763" i="44"/>
  <c r="U763" i="44"/>
  <c r="V763" i="44"/>
  <c r="W763" i="44"/>
  <c r="X763" i="44"/>
  <c r="Y763" i="44"/>
  <c r="N764" i="44"/>
  <c r="O764" i="44"/>
  <c r="P764" i="44"/>
  <c r="Q764" i="44"/>
  <c r="R764" i="44"/>
  <c r="S764" i="44"/>
  <c r="T764" i="44"/>
  <c r="U764" i="44"/>
  <c r="V764" i="44"/>
  <c r="W764" i="44"/>
  <c r="X764" i="44"/>
  <c r="Y764" i="44"/>
  <c r="N765" i="44"/>
  <c r="O765" i="44"/>
  <c r="P765" i="44"/>
  <c r="Q765" i="44"/>
  <c r="R765" i="44"/>
  <c r="S765" i="44"/>
  <c r="T765" i="44"/>
  <c r="U765" i="44"/>
  <c r="V765" i="44"/>
  <c r="W765" i="44"/>
  <c r="X765" i="44"/>
  <c r="Y765" i="44"/>
  <c r="N766" i="44"/>
  <c r="O766" i="44"/>
  <c r="P766" i="44"/>
  <c r="Q766" i="44"/>
  <c r="R766" i="44"/>
  <c r="S766" i="44"/>
  <c r="T766" i="44"/>
  <c r="U766" i="44"/>
  <c r="V766" i="44"/>
  <c r="W766" i="44"/>
  <c r="X766" i="44"/>
  <c r="Y766" i="44"/>
  <c r="N767" i="44"/>
  <c r="O767" i="44"/>
  <c r="P767" i="44"/>
  <c r="Q767" i="44"/>
  <c r="R767" i="44"/>
  <c r="S767" i="44"/>
  <c r="T767" i="44"/>
  <c r="U767" i="44"/>
  <c r="V767" i="44"/>
  <c r="W767" i="44"/>
  <c r="X767" i="44"/>
  <c r="Y767" i="44"/>
  <c r="N768" i="44"/>
  <c r="O768" i="44"/>
  <c r="P768" i="44"/>
  <c r="Q768" i="44"/>
  <c r="R768" i="44"/>
  <c r="S768" i="44"/>
  <c r="T768" i="44"/>
  <c r="U768" i="44"/>
  <c r="V768" i="44"/>
  <c r="W768" i="44"/>
  <c r="X768" i="44"/>
  <c r="Y768" i="44"/>
  <c r="N769" i="44"/>
  <c r="O769" i="44"/>
  <c r="P769" i="44"/>
  <c r="Q769" i="44"/>
  <c r="R769" i="44"/>
  <c r="S769" i="44"/>
  <c r="T769" i="44"/>
  <c r="U769" i="44"/>
  <c r="V769" i="44"/>
  <c r="W769" i="44"/>
  <c r="X769" i="44"/>
  <c r="Y769" i="44"/>
  <c r="N770" i="44"/>
  <c r="O770" i="44"/>
  <c r="P770" i="44"/>
  <c r="Q770" i="44"/>
  <c r="R770" i="44"/>
  <c r="S770" i="44"/>
  <c r="T770" i="44"/>
  <c r="U770" i="44"/>
  <c r="V770" i="44"/>
  <c r="W770" i="44"/>
  <c r="X770" i="44"/>
  <c r="Y770" i="44"/>
  <c r="N771" i="44"/>
  <c r="O771" i="44"/>
  <c r="P771" i="44"/>
  <c r="Q771" i="44"/>
  <c r="R771" i="44"/>
  <c r="S771" i="44"/>
  <c r="T771" i="44"/>
  <c r="U771" i="44"/>
  <c r="V771" i="44"/>
  <c r="W771" i="44"/>
  <c r="X771" i="44"/>
  <c r="Y771" i="44"/>
  <c r="N772" i="44"/>
  <c r="O772" i="44"/>
  <c r="P772" i="44"/>
  <c r="Q772" i="44"/>
  <c r="R772" i="44"/>
  <c r="S772" i="44"/>
  <c r="T772" i="44"/>
  <c r="U772" i="44"/>
  <c r="V772" i="44"/>
  <c r="W772" i="44"/>
  <c r="X772" i="44"/>
  <c r="Y772" i="44"/>
  <c r="N773" i="44"/>
  <c r="O773" i="44"/>
  <c r="P773" i="44"/>
  <c r="Q773" i="44"/>
  <c r="R773" i="44"/>
  <c r="S773" i="44"/>
  <c r="T773" i="44"/>
  <c r="U773" i="44"/>
  <c r="V773" i="44"/>
  <c r="W773" i="44"/>
  <c r="X773" i="44"/>
  <c r="Y773" i="44"/>
  <c r="N774" i="44"/>
  <c r="O774" i="44"/>
  <c r="P774" i="44"/>
  <c r="Q774" i="44"/>
  <c r="R774" i="44"/>
  <c r="S774" i="44"/>
  <c r="T774" i="44"/>
  <c r="U774" i="44"/>
  <c r="V774" i="44"/>
  <c r="W774" i="44"/>
  <c r="X774" i="44"/>
  <c r="Y774" i="44"/>
  <c r="N775" i="44"/>
  <c r="O775" i="44"/>
  <c r="P775" i="44"/>
  <c r="Q775" i="44"/>
  <c r="R775" i="44"/>
  <c r="S775" i="44"/>
  <c r="T775" i="44"/>
  <c r="U775" i="44"/>
  <c r="V775" i="44"/>
  <c r="W775" i="44"/>
  <c r="X775" i="44"/>
  <c r="Y775" i="44"/>
  <c r="N776" i="44"/>
  <c r="O776" i="44"/>
  <c r="P776" i="44"/>
  <c r="Q776" i="44"/>
  <c r="R776" i="44"/>
  <c r="S776" i="44"/>
  <c r="T776" i="44"/>
  <c r="U776" i="44"/>
  <c r="V776" i="44"/>
  <c r="W776" i="44"/>
  <c r="X776" i="44"/>
  <c r="Y776" i="44"/>
  <c r="N777" i="44"/>
  <c r="O777" i="44"/>
  <c r="P777" i="44"/>
  <c r="Q777" i="44"/>
  <c r="R777" i="44"/>
  <c r="S777" i="44"/>
  <c r="T777" i="44"/>
  <c r="U777" i="44"/>
  <c r="V777" i="44"/>
  <c r="W777" i="44"/>
  <c r="X777" i="44"/>
  <c r="Y777" i="44"/>
  <c r="N778" i="44"/>
  <c r="O778" i="44"/>
  <c r="P778" i="44"/>
  <c r="Q778" i="44"/>
  <c r="R778" i="44"/>
  <c r="S778" i="44"/>
  <c r="T778" i="44"/>
  <c r="U778" i="44"/>
  <c r="V778" i="44"/>
  <c r="W778" i="44"/>
  <c r="X778" i="44"/>
  <c r="Y778" i="44"/>
  <c r="N779" i="44"/>
  <c r="O779" i="44"/>
  <c r="P779" i="44"/>
  <c r="Q779" i="44"/>
  <c r="R779" i="44"/>
  <c r="S779" i="44"/>
  <c r="T779" i="44"/>
  <c r="U779" i="44"/>
  <c r="V779" i="44"/>
  <c r="W779" i="44"/>
  <c r="X779" i="44"/>
  <c r="Y779" i="44"/>
  <c r="N780" i="44"/>
  <c r="O780" i="44"/>
  <c r="P780" i="44"/>
  <c r="Q780" i="44"/>
  <c r="R780" i="44"/>
  <c r="S780" i="44"/>
  <c r="T780" i="44"/>
  <c r="U780" i="44"/>
  <c r="V780" i="44"/>
  <c r="W780" i="44"/>
  <c r="X780" i="44"/>
  <c r="Y780" i="44"/>
  <c r="N781" i="44"/>
  <c r="O781" i="44"/>
  <c r="P781" i="44"/>
  <c r="Q781" i="44"/>
  <c r="R781" i="44"/>
  <c r="S781" i="44"/>
  <c r="T781" i="44"/>
  <c r="U781" i="44"/>
  <c r="V781" i="44"/>
  <c r="W781" i="44"/>
  <c r="X781" i="44"/>
  <c r="Y781" i="44"/>
  <c r="N782" i="44"/>
  <c r="O782" i="44"/>
  <c r="P782" i="44"/>
  <c r="Q782" i="44"/>
  <c r="R782" i="44"/>
  <c r="S782" i="44"/>
  <c r="T782" i="44"/>
  <c r="U782" i="44"/>
  <c r="V782" i="44"/>
  <c r="W782" i="44"/>
  <c r="X782" i="44"/>
  <c r="Y782" i="44"/>
  <c r="N783" i="44"/>
  <c r="O783" i="44"/>
  <c r="P783" i="44"/>
  <c r="Q783" i="44"/>
  <c r="R783" i="44"/>
  <c r="S783" i="44"/>
  <c r="T783" i="44"/>
  <c r="U783" i="44"/>
  <c r="V783" i="44"/>
  <c r="W783" i="44"/>
  <c r="X783" i="44"/>
  <c r="Y783" i="44"/>
  <c r="N784" i="44"/>
  <c r="O784" i="44"/>
  <c r="P784" i="44"/>
  <c r="Q784" i="44"/>
  <c r="R784" i="44"/>
  <c r="S784" i="44"/>
  <c r="T784" i="44"/>
  <c r="U784" i="44"/>
  <c r="V784" i="44"/>
  <c r="W784" i="44"/>
  <c r="X784" i="44"/>
  <c r="Y784" i="44"/>
  <c r="N785" i="44"/>
  <c r="O785" i="44"/>
  <c r="P785" i="44"/>
  <c r="Q785" i="44"/>
  <c r="R785" i="44"/>
  <c r="S785" i="44"/>
  <c r="T785" i="44"/>
  <c r="U785" i="44"/>
  <c r="V785" i="44"/>
  <c r="W785" i="44"/>
  <c r="X785" i="44"/>
  <c r="Y785" i="44"/>
  <c r="N786" i="44"/>
  <c r="O786" i="44"/>
  <c r="P786" i="44"/>
  <c r="Q786" i="44"/>
  <c r="R786" i="44"/>
  <c r="S786" i="44"/>
  <c r="T786" i="44"/>
  <c r="U786" i="44"/>
  <c r="V786" i="44"/>
  <c r="W786" i="44"/>
  <c r="X786" i="44"/>
  <c r="Y786" i="44"/>
  <c r="N787" i="44"/>
  <c r="O787" i="44"/>
  <c r="P787" i="44"/>
  <c r="Q787" i="44"/>
  <c r="R787" i="44"/>
  <c r="S787" i="44"/>
  <c r="T787" i="44"/>
  <c r="U787" i="44"/>
  <c r="V787" i="44"/>
  <c r="W787" i="44"/>
  <c r="X787" i="44"/>
  <c r="Y787" i="44"/>
  <c r="N788" i="44"/>
  <c r="O788" i="44"/>
  <c r="P788" i="44"/>
  <c r="Q788" i="44"/>
  <c r="R788" i="44"/>
  <c r="S788" i="44"/>
  <c r="T788" i="44"/>
  <c r="U788" i="44"/>
  <c r="V788" i="44"/>
  <c r="W788" i="44"/>
  <c r="X788" i="44"/>
  <c r="Y788" i="44"/>
  <c r="N789" i="44"/>
  <c r="O789" i="44"/>
  <c r="P789" i="44"/>
  <c r="Q789" i="44"/>
  <c r="R789" i="44"/>
  <c r="S789" i="44"/>
  <c r="T789" i="44"/>
  <c r="U789" i="44"/>
  <c r="V789" i="44"/>
  <c r="W789" i="44"/>
  <c r="X789" i="44"/>
  <c r="Y789" i="44"/>
  <c r="N790" i="44"/>
  <c r="O790" i="44"/>
  <c r="P790" i="44"/>
  <c r="Q790" i="44"/>
  <c r="R790" i="44"/>
  <c r="S790" i="44"/>
  <c r="T790" i="44"/>
  <c r="U790" i="44"/>
  <c r="V790" i="44"/>
  <c r="W790" i="44"/>
  <c r="X790" i="44"/>
  <c r="Y790" i="44"/>
  <c r="N791" i="44"/>
  <c r="O791" i="44"/>
  <c r="P791" i="44"/>
  <c r="Q791" i="44"/>
  <c r="R791" i="44"/>
  <c r="S791" i="44"/>
  <c r="T791" i="44"/>
  <c r="U791" i="44"/>
  <c r="V791" i="44"/>
  <c r="W791" i="44"/>
  <c r="X791" i="44"/>
  <c r="Y791" i="44"/>
  <c r="N792" i="44"/>
  <c r="O792" i="44"/>
  <c r="P792" i="44"/>
  <c r="Q792" i="44"/>
  <c r="R792" i="44"/>
  <c r="S792" i="44"/>
  <c r="T792" i="44"/>
  <c r="U792" i="44"/>
  <c r="V792" i="44"/>
  <c r="W792" i="44"/>
  <c r="X792" i="44"/>
  <c r="Y792" i="44"/>
  <c r="N793" i="44"/>
  <c r="O793" i="44"/>
  <c r="P793" i="44"/>
  <c r="Q793" i="44"/>
  <c r="R793" i="44"/>
  <c r="S793" i="44"/>
  <c r="T793" i="44"/>
  <c r="U793" i="44"/>
  <c r="V793" i="44"/>
  <c r="W793" i="44"/>
  <c r="X793" i="44"/>
  <c r="Y793" i="44"/>
  <c r="N794" i="44"/>
  <c r="O794" i="44"/>
  <c r="P794" i="44"/>
  <c r="Q794" i="44"/>
  <c r="R794" i="44"/>
  <c r="S794" i="44"/>
  <c r="T794" i="44"/>
  <c r="U794" i="44"/>
  <c r="V794" i="44"/>
  <c r="W794" i="44"/>
  <c r="X794" i="44"/>
  <c r="Y794" i="44"/>
  <c r="N795" i="44"/>
  <c r="O795" i="44"/>
  <c r="P795" i="44"/>
  <c r="Q795" i="44"/>
  <c r="R795" i="44"/>
  <c r="S795" i="44"/>
  <c r="T795" i="44"/>
  <c r="U795" i="44"/>
  <c r="V795" i="44"/>
  <c r="W795" i="44"/>
  <c r="X795" i="44"/>
  <c r="Y795" i="44"/>
  <c r="N796" i="44"/>
  <c r="O796" i="44"/>
  <c r="P796" i="44"/>
  <c r="Q796" i="44"/>
  <c r="R796" i="44"/>
  <c r="S796" i="44"/>
  <c r="T796" i="44"/>
  <c r="U796" i="44"/>
  <c r="V796" i="44"/>
  <c r="W796" i="44"/>
  <c r="X796" i="44"/>
  <c r="Y796" i="44"/>
  <c r="N797" i="44"/>
  <c r="O797" i="44"/>
  <c r="P797" i="44"/>
  <c r="Q797" i="44"/>
  <c r="R797" i="44"/>
  <c r="S797" i="44"/>
  <c r="T797" i="44"/>
  <c r="U797" i="44"/>
  <c r="V797" i="44"/>
  <c r="W797" i="44"/>
  <c r="X797" i="44"/>
  <c r="Y797" i="44"/>
  <c r="N798" i="44"/>
  <c r="O798" i="44"/>
  <c r="P798" i="44"/>
  <c r="Q798" i="44"/>
  <c r="R798" i="44"/>
  <c r="S798" i="44"/>
  <c r="T798" i="44"/>
  <c r="U798" i="44"/>
  <c r="V798" i="44"/>
  <c r="W798" i="44"/>
  <c r="X798" i="44"/>
  <c r="Y798" i="44"/>
  <c r="N799" i="44"/>
  <c r="O799" i="44"/>
  <c r="P799" i="44"/>
  <c r="Q799" i="44"/>
  <c r="R799" i="44"/>
  <c r="S799" i="44"/>
  <c r="T799" i="44"/>
  <c r="U799" i="44"/>
  <c r="V799" i="44"/>
  <c r="W799" i="44"/>
  <c r="X799" i="44"/>
  <c r="Y799" i="44"/>
  <c r="N800" i="44"/>
  <c r="O800" i="44"/>
  <c r="P800" i="44"/>
  <c r="Q800" i="44"/>
  <c r="R800" i="44"/>
  <c r="S800" i="44"/>
  <c r="T800" i="44"/>
  <c r="U800" i="44"/>
  <c r="V800" i="44"/>
  <c r="W800" i="44"/>
  <c r="X800" i="44"/>
  <c r="Y800" i="44"/>
  <c r="N801" i="44"/>
  <c r="O801" i="44"/>
  <c r="P801" i="44"/>
  <c r="Q801" i="44"/>
  <c r="R801" i="44"/>
  <c r="S801" i="44"/>
  <c r="T801" i="44"/>
  <c r="U801" i="44"/>
  <c r="V801" i="44"/>
  <c r="W801" i="44"/>
  <c r="X801" i="44"/>
  <c r="Y801" i="44"/>
  <c r="N802" i="44"/>
  <c r="O802" i="44"/>
  <c r="P802" i="44"/>
  <c r="Q802" i="44"/>
  <c r="R802" i="44"/>
  <c r="S802" i="44"/>
  <c r="T802" i="44"/>
  <c r="U802" i="44"/>
  <c r="V802" i="44"/>
  <c r="W802" i="44"/>
  <c r="X802" i="44"/>
  <c r="Y802" i="44"/>
  <c r="N803" i="44"/>
  <c r="O803" i="44"/>
  <c r="P803" i="44"/>
  <c r="Q803" i="44"/>
  <c r="R803" i="44"/>
  <c r="S803" i="44"/>
  <c r="T803" i="44"/>
  <c r="U803" i="44"/>
  <c r="V803" i="44"/>
  <c r="W803" i="44"/>
  <c r="X803" i="44"/>
  <c r="Y803" i="44"/>
  <c r="N804" i="44"/>
  <c r="O804" i="44"/>
  <c r="P804" i="44"/>
  <c r="Q804" i="44"/>
  <c r="R804" i="44"/>
  <c r="S804" i="44"/>
  <c r="T804" i="44"/>
  <c r="U804" i="44"/>
  <c r="V804" i="44"/>
  <c r="W804" i="44"/>
  <c r="X804" i="44"/>
  <c r="Y804" i="44"/>
  <c r="N805" i="44"/>
  <c r="O805" i="44"/>
  <c r="P805" i="44"/>
  <c r="Q805" i="44"/>
  <c r="R805" i="44"/>
  <c r="S805" i="44"/>
  <c r="T805" i="44"/>
  <c r="U805" i="44"/>
  <c r="V805" i="44"/>
  <c r="W805" i="44"/>
  <c r="X805" i="44"/>
  <c r="Y805" i="44"/>
  <c r="N806" i="44"/>
  <c r="O806" i="44"/>
  <c r="P806" i="44"/>
  <c r="Q806" i="44"/>
  <c r="R806" i="44"/>
  <c r="S806" i="44"/>
  <c r="T806" i="44"/>
  <c r="U806" i="44"/>
  <c r="V806" i="44"/>
  <c r="W806" i="44"/>
  <c r="X806" i="44"/>
  <c r="Y806" i="44"/>
  <c r="N807" i="44"/>
  <c r="O807" i="44"/>
  <c r="P807" i="44"/>
  <c r="Q807" i="44"/>
  <c r="R807" i="44"/>
  <c r="S807" i="44"/>
  <c r="T807" i="44"/>
  <c r="U807" i="44"/>
  <c r="V807" i="44"/>
  <c r="W807" i="44"/>
  <c r="X807" i="44"/>
  <c r="Y807" i="44"/>
  <c r="N808" i="44"/>
  <c r="O808" i="44"/>
  <c r="P808" i="44"/>
  <c r="Q808" i="44"/>
  <c r="R808" i="44"/>
  <c r="S808" i="44"/>
  <c r="T808" i="44"/>
  <c r="U808" i="44"/>
  <c r="V808" i="44"/>
  <c r="W808" i="44"/>
  <c r="X808" i="44"/>
  <c r="Y808" i="44"/>
  <c r="N809" i="44"/>
  <c r="O809" i="44"/>
  <c r="P809" i="44"/>
  <c r="Q809" i="44"/>
  <c r="R809" i="44"/>
  <c r="S809" i="44"/>
  <c r="T809" i="44"/>
  <c r="U809" i="44"/>
  <c r="V809" i="44"/>
  <c r="W809" i="44"/>
  <c r="X809" i="44"/>
  <c r="Y809" i="44"/>
  <c r="N810" i="44"/>
  <c r="O810" i="44"/>
  <c r="P810" i="44"/>
  <c r="Q810" i="44"/>
  <c r="R810" i="44"/>
  <c r="S810" i="44"/>
  <c r="T810" i="44"/>
  <c r="U810" i="44"/>
  <c r="V810" i="44"/>
  <c r="W810" i="44"/>
  <c r="X810" i="44"/>
  <c r="Y810" i="44"/>
  <c r="N811" i="44"/>
  <c r="O811" i="44"/>
  <c r="P811" i="44"/>
  <c r="Q811" i="44"/>
  <c r="R811" i="44"/>
  <c r="S811" i="44"/>
  <c r="T811" i="44"/>
  <c r="U811" i="44"/>
  <c r="V811" i="44"/>
  <c r="W811" i="44"/>
  <c r="X811" i="44"/>
  <c r="Y811" i="44"/>
  <c r="N812" i="44"/>
  <c r="O812" i="44"/>
  <c r="P812" i="44"/>
  <c r="Q812" i="44"/>
  <c r="R812" i="44"/>
  <c r="S812" i="44"/>
  <c r="T812" i="44"/>
  <c r="U812" i="44"/>
  <c r="V812" i="44"/>
  <c r="W812" i="44"/>
  <c r="X812" i="44"/>
  <c r="Y812" i="44"/>
  <c r="N813" i="44"/>
  <c r="O813" i="44"/>
  <c r="P813" i="44"/>
  <c r="Q813" i="44"/>
  <c r="R813" i="44"/>
  <c r="S813" i="44"/>
  <c r="T813" i="44"/>
  <c r="U813" i="44"/>
  <c r="V813" i="44"/>
  <c r="W813" i="44"/>
  <c r="X813" i="44"/>
  <c r="Y813" i="44"/>
  <c r="N814" i="44"/>
  <c r="O814" i="44"/>
  <c r="P814" i="44"/>
  <c r="Q814" i="44"/>
  <c r="R814" i="44"/>
  <c r="S814" i="44"/>
  <c r="T814" i="44"/>
  <c r="U814" i="44"/>
  <c r="V814" i="44"/>
  <c r="W814" i="44"/>
  <c r="X814" i="44"/>
  <c r="Y814" i="44"/>
  <c r="N815" i="44"/>
  <c r="O815" i="44"/>
  <c r="P815" i="44"/>
  <c r="Q815" i="44"/>
  <c r="R815" i="44"/>
  <c r="S815" i="44"/>
  <c r="T815" i="44"/>
  <c r="U815" i="44"/>
  <c r="V815" i="44"/>
  <c r="W815" i="44"/>
  <c r="X815" i="44"/>
  <c r="Y815" i="44"/>
  <c r="N816" i="44"/>
  <c r="O816" i="44"/>
  <c r="P816" i="44"/>
  <c r="Q816" i="44"/>
  <c r="R816" i="44"/>
  <c r="S816" i="44"/>
  <c r="T816" i="44"/>
  <c r="U816" i="44"/>
  <c r="V816" i="44"/>
  <c r="W816" i="44"/>
  <c r="X816" i="44"/>
  <c r="Y816" i="44"/>
  <c r="N817" i="44"/>
  <c r="O817" i="44"/>
  <c r="P817" i="44"/>
  <c r="Q817" i="44"/>
  <c r="R817" i="44"/>
  <c r="S817" i="44"/>
  <c r="T817" i="44"/>
  <c r="U817" i="44"/>
  <c r="V817" i="44"/>
  <c r="W817" i="44"/>
  <c r="X817" i="44"/>
  <c r="Y817" i="44"/>
  <c r="N818" i="44"/>
  <c r="O818" i="44"/>
  <c r="P818" i="44"/>
  <c r="Q818" i="44"/>
  <c r="R818" i="44"/>
  <c r="S818" i="44"/>
  <c r="T818" i="44"/>
  <c r="U818" i="44"/>
  <c r="V818" i="44"/>
  <c r="W818" i="44"/>
  <c r="X818" i="44"/>
  <c r="Y818" i="44"/>
  <c r="N819" i="44"/>
  <c r="O819" i="44"/>
  <c r="P819" i="44"/>
  <c r="Q819" i="44"/>
  <c r="R819" i="44"/>
  <c r="S819" i="44"/>
  <c r="T819" i="44"/>
  <c r="U819" i="44"/>
  <c r="V819" i="44"/>
  <c r="W819" i="44"/>
  <c r="X819" i="44"/>
  <c r="Y819" i="44"/>
  <c r="N820" i="44"/>
  <c r="O820" i="44"/>
  <c r="P820" i="44"/>
  <c r="Q820" i="44"/>
  <c r="R820" i="44"/>
  <c r="S820" i="44"/>
  <c r="T820" i="44"/>
  <c r="U820" i="44"/>
  <c r="V820" i="44"/>
  <c r="W820" i="44"/>
  <c r="X820" i="44"/>
  <c r="Y820" i="44"/>
  <c r="N821" i="44"/>
  <c r="O821" i="44"/>
  <c r="P821" i="44"/>
  <c r="Q821" i="44"/>
  <c r="R821" i="44"/>
  <c r="S821" i="44"/>
  <c r="T821" i="44"/>
  <c r="U821" i="44"/>
  <c r="V821" i="44"/>
  <c r="W821" i="44"/>
  <c r="X821" i="44"/>
  <c r="Y821" i="44"/>
  <c r="N822" i="44"/>
  <c r="O822" i="44"/>
  <c r="P822" i="44"/>
  <c r="Q822" i="44"/>
  <c r="R822" i="44"/>
  <c r="S822" i="44"/>
  <c r="T822" i="44"/>
  <c r="U822" i="44"/>
  <c r="V822" i="44"/>
  <c r="W822" i="44"/>
  <c r="X822" i="44"/>
  <c r="Y822" i="44"/>
  <c r="N823" i="44"/>
  <c r="O823" i="44"/>
  <c r="P823" i="44"/>
  <c r="Q823" i="44"/>
  <c r="R823" i="44"/>
  <c r="S823" i="44"/>
  <c r="T823" i="44"/>
  <c r="U823" i="44"/>
  <c r="V823" i="44"/>
  <c r="W823" i="44"/>
  <c r="X823" i="44"/>
  <c r="Y823" i="44"/>
  <c r="N824" i="44"/>
  <c r="O824" i="44"/>
  <c r="P824" i="44"/>
  <c r="Q824" i="44"/>
  <c r="R824" i="44"/>
  <c r="S824" i="44"/>
  <c r="T824" i="44"/>
  <c r="U824" i="44"/>
  <c r="V824" i="44"/>
  <c r="W824" i="44"/>
  <c r="X824" i="44"/>
  <c r="Y824" i="44"/>
  <c r="N825" i="44"/>
  <c r="O825" i="44"/>
  <c r="P825" i="44"/>
  <c r="Q825" i="44"/>
  <c r="R825" i="44"/>
  <c r="S825" i="44"/>
  <c r="T825" i="44"/>
  <c r="U825" i="44"/>
  <c r="V825" i="44"/>
  <c r="W825" i="44"/>
  <c r="X825" i="44"/>
  <c r="Y825" i="44"/>
  <c r="N826" i="44"/>
  <c r="O826" i="44"/>
  <c r="P826" i="44"/>
  <c r="Q826" i="44"/>
  <c r="R826" i="44"/>
  <c r="S826" i="44"/>
  <c r="T826" i="44"/>
  <c r="U826" i="44"/>
  <c r="V826" i="44"/>
  <c r="W826" i="44"/>
  <c r="X826" i="44"/>
  <c r="Y826" i="44"/>
  <c r="N827" i="44"/>
  <c r="O827" i="44"/>
  <c r="P827" i="44"/>
  <c r="Q827" i="44"/>
  <c r="R827" i="44"/>
  <c r="S827" i="44"/>
  <c r="T827" i="44"/>
  <c r="U827" i="44"/>
  <c r="V827" i="44"/>
  <c r="W827" i="44"/>
  <c r="X827" i="44"/>
  <c r="Y827" i="44"/>
  <c r="N828" i="44"/>
  <c r="O828" i="44"/>
  <c r="P828" i="44"/>
  <c r="Q828" i="44"/>
  <c r="R828" i="44"/>
  <c r="S828" i="44"/>
  <c r="T828" i="44"/>
  <c r="U828" i="44"/>
  <c r="V828" i="44"/>
  <c r="W828" i="44"/>
  <c r="X828" i="44"/>
  <c r="Y828" i="44"/>
  <c r="N829" i="44"/>
  <c r="O829" i="44"/>
  <c r="P829" i="44"/>
  <c r="Q829" i="44"/>
  <c r="R829" i="44"/>
  <c r="S829" i="44"/>
  <c r="T829" i="44"/>
  <c r="U829" i="44"/>
  <c r="V829" i="44"/>
  <c r="W829" i="44"/>
  <c r="X829" i="44"/>
  <c r="Y829" i="44"/>
  <c r="N830" i="44"/>
  <c r="O830" i="44"/>
  <c r="P830" i="44"/>
  <c r="Q830" i="44"/>
  <c r="R830" i="44"/>
  <c r="S830" i="44"/>
  <c r="T830" i="44"/>
  <c r="U830" i="44"/>
  <c r="V830" i="44"/>
  <c r="W830" i="44"/>
  <c r="X830" i="44"/>
  <c r="Y830" i="44"/>
  <c r="N831" i="44"/>
  <c r="O831" i="44"/>
  <c r="P831" i="44"/>
  <c r="Q831" i="44"/>
  <c r="R831" i="44"/>
  <c r="S831" i="44"/>
  <c r="T831" i="44"/>
  <c r="U831" i="44"/>
  <c r="V831" i="44"/>
  <c r="W831" i="44"/>
  <c r="X831" i="44"/>
  <c r="Y831" i="44"/>
  <c r="N832" i="44"/>
  <c r="O832" i="44"/>
  <c r="P832" i="44"/>
  <c r="Q832" i="44"/>
  <c r="R832" i="44"/>
  <c r="S832" i="44"/>
  <c r="T832" i="44"/>
  <c r="U832" i="44"/>
  <c r="V832" i="44"/>
  <c r="W832" i="44"/>
  <c r="X832" i="44"/>
  <c r="Y832" i="44"/>
  <c r="N833" i="44"/>
  <c r="O833" i="44"/>
  <c r="P833" i="44"/>
  <c r="Q833" i="44"/>
  <c r="R833" i="44"/>
  <c r="S833" i="44"/>
  <c r="T833" i="44"/>
  <c r="U833" i="44"/>
  <c r="V833" i="44"/>
  <c r="W833" i="44"/>
  <c r="X833" i="44"/>
  <c r="Y833" i="44"/>
  <c r="N834" i="44"/>
  <c r="O834" i="44"/>
  <c r="P834" i="44"/>
  <c r="Q834" i="44"/>
  <c r="R834" i="44"/>
  <c r="S834" i="44"/>
  <c r="T834" i="44"/>
  <c r="U834" i="44"/>
  <c r="V834" i="44"/>
  <c r="W834" i="44"/>
  <c r="X834" i="44"/>
  <c r="Y834" i="44"/>
  <c r="N835" i="44"/>
  <c r="O835" i="44"/>
  <c r="P835" i="44"/>
  <c r="Q835" i="44"/>
  <c r="R835" i="44"/>
  <c r="S835" i="44"/>
  <c r="T835" i="44"/>
  <c r="U835" i="44"/>
  <c r="V835" i="44"/>
  <c r="W835" i="44"/>
  <c r="X835" i="44"/>
  <c r="Y835" i="44"/>
  <c r="N836" i="44"/>
  <c r="O836" i="44"/>
  <c r="P836" i="44"/>
  <c r="Q836" i="44"/>
  <c r="R836" i="44"/>
  <c r="S836" i="44"/>
  <c r="T836" i="44"/>
  <c r="U836" i="44"/>
  <c r="V836" i="44"/>
  <c r="W836" i="44"/>
  <c r="X836" i="44"/>
  <c r="Y836" i="44"/>
  <c r="N837" i="44"/>
  <c r="O837" i="44"/>
  <c r="P837" i="44"/>
  <c r="Q837" i="44"/>
  <c r="R837" i="44"/>
  <c r="S837" i="44"/>
  <c r="T837" i="44"/>
  <c r="U837" i="44"/>
  <c r="V837" i="44"/>
  <c r="W837" i="44"/>
  <c r="X837" i="44"/>
  <c r="Y837" i="44"/>
  <c r="N838" i="44"/>
  <c r="O838" i="44"/>
  <c r="P838" i="44"/>
  <c r="Q838" i="44"/>
  <c r="R838" i="44"/>
  <c r="S838" i="44"/>
  <c r="T838" i="44"/>
  <c r="U838" i="44"/>
  <c r="V838" i="44"/>
  <c r="W838" i="44"/>
  <c r="X838" i="44"/>
  <c r="Y838" i="44"/>
  <c r="N839" i="44"/>
  <c r="O839" i="44"/>
  <c r="P839" i="44"/>
  <c r="Q839" i="44"/>
  <c r="R839" i="44"/>
  <c r="S839" i="44"/>
  <c r="T839" i="44"/>
  <c r="U839" i="44"/>
  <c r="V839" i="44"/>
  <c r="W839" i="44"/>
  <c r="X839" i="44"/>
  <c r="Y839" i="44"/>
  <c r="N840" i="44"/>
  <c r="O840" i="44"/>
  <c r="P840" i="44"/>
  <c r="Q840" i="44"/>
  <c r="R840" i="44"/>
  <c r="S840" i="44"/>
  <c r="T840" i="44"/>
  <c r="U840" i="44"/>
  <c r="V840" i="44"/>
  <c r="W840" i="44"/>
  <c r="X840" i="44"/>
  <c r="Y840" i="44"/>
  <c r="N841" i="44"/>
  <c r="O841" i="44"/>
  <c r="P841" i="44"/>
  <c r="Q841" i="44"/>
  <c r="R841" i="44"/>
  <c r="S841" i="44"/>
  <c r="T841" i="44"/>
  <c r="U841" i="44"/>
  <c r="V841" i="44"/>
  <c r="W841" i="44"/>
  <c r="X841" i="44"/>
  <c r="Y841" i="44"/>
  <c r="N842" i="44"/>
  <c r="O842" i="44"/>
  <c r="P842" i="44"/>
  <c r="Q842" i="44"/>
  <c r="R842" i="44"/>
  <c r="S842" i="44"/>
  <c r="T842" i="44"/>
  <c r="U842" i="44"/>
  <c r="V842" i="44"/>
  <c r="W842" i="44"/>
  <c r="X842" i="44"/>
  <c r="Y842" i="44"/>
  <c r="N843" i="44"/>
  <c r="AB843" i="44" s="1"/>
  <c r="O843" i="44"/>
  <c r="AA843" i="44" s="1"/>
  <c r="P843" i="44"/>
  <c r="Q843" i="44"/>
  <c r="R843" i="44"/>
  <c r="S843" i="44"/>
  <c r="T843" i="44"/>
  <c r="U843" i="44"/>
  <c r="V843" i="44"/>
  <c r="W843" i="44"/>
  <c r="X843" i="44"/>
  <c r="Y843" i="44"/>
  <c r="N844" i="44"/>
  <c r="AB844" i="44" s="1"/>
  <c r="O844" i="44"/>
  <c r="AA844" i="44" s="1"/>
  <c r="P844" i="44"/>
  <c r="Q844" i="44"/>
  <c r="R844" i="44"/>
  <c r="S844" i="44"/>
  <c r="T844" i="44"/>
  <c r="U844" i="44"/>
  <c r="V844" i="44"/>
  <c r="W844" i="44"/>
  <c r="X844" i="44"/>
  <c r="Y844" i="44"/>
  <c r="N845" i="44"/>
  <c r="AB845" i="44" s="1"/>
  <c r="O845" i="44"/>
  <c r="AA845" i="44" s="1"/>
  <c r="P845" i="44"/>
  <c r="Q845" i="44"/>
  <c r="R845" i="44"/>
  <c r="S845" i="44"/>
  <c r="T845" i="44"/>
  <c r="U845" i="44"/>
  <c r="V845" i="44"/>
  <c r="W845" i="44"/>
  <c r="X845" i="44"/>
  <c r="Y845" i="44"/>
  <c r="N846" i="44"/>
  <c r="AB846" i="44" s="1"/>
  <c r="O846" i="44"/>
  <c r="AA846" i="44" s="1"/>
  <c r="P846" i="44"/>
  <c r="Q846" i="44"/>
  <c r="R846" i="44"/>
  <c r="S846" i="44"/>
  <c r="T846" i="44"/>
  <c r="U846" i="44"/>
  <c r="V846" i="44"/>
  <c r="W846" i="44"/>
  <c r="X846" i="44"/>
  <c r="Y846" i="44"/>
  <c r="N847" i="44"/>
  <c r="AB847" i="44" s="1"/>
  <c r="O847" i="44"/>
  <c r="AA847" i="44" s="1"/>
  <c r="P847" i="44"/>
  <c r="Q847" i="44"/>
  <c r="R847" i="44"/>
  <c r="S847" i="44"/>
  <c r="T847" i="44"/>
  <c r="U847" i="44"/>
  <c r="V847" i="44"/>
  <c r="W847" i="44"/>
  <c r="X847" i="44"/>
  <c r="Y847" i="44"/>
  <c r="N848" i="44"/>
  <c r="AB848" i="44" s="1"/>
  <c r="O848" i="44"/>
  <c r="AA848" i="44" s="1"/>
  <c r="P848" i="44"/>
  <c r="Q848" i="44"/>
  <c r="R848" i="44"/>
  <c r="S848" i="44"/>
  <c r="T848" i="44"/>
  <c r="U848" i="44"/>
  <c r="V848" i="44"/>
  <c r="W848" i="44"/>
  <c r="X848" i="44"/>
  <c r="Y848" i="44"/>
  <c r="N849" i="44"/>
  <c r="AB849" i="44" s="1"/>
  <c r="O849" i="44"/>
  <c r="AA849" i="44" s="1"/>
  <c r="P849" i="44"/>
  <c r="Q849" i="44"/>
  <c r="R849" i="44"/>
  <c r="S849" i="44"/>
  <c r="T849" i="44"/>
  <c r="U849" i="44"/>
  <c r="V849" i="44"/>
  <c r="W849" i="44"/>
  <c r="X849" i="44"/>
  <c r="Y849" i="44"/>
  <c r="N850" i="44"/>
  <c r="AB850" i="44" s="1"/>
  <c r="O850" i="44"/>
  <c r="AA850" i="44" s="1"/>
  <c r="P850" i="44"/>
  <c r="Q850" i="44"/>
  <c r="R850" i="44"/>
  <c r="S850" i="44"/>
  <c r="T850" i="44"/>
  <c r="U850" i="44"/>
  <c r="V850" i="44"/>
  <c r="W850" i="44"/>
  <c r="X850" i="44"/>
  <c r="Y850" i="44"/>
  <c r="N851" i="44"/>
  <c r="AB851" i="44" s="1"/>
  <c r="O851" i="44"/>
  <c r="AA851" i="44" s="1"/>
  <c r="P851" i="44"/>
  <c r="Q851" i="44"/>
  <c r="R851" i="44"/>
  <c r="S851" i="44"/>
  <c r="T851" i="44"/>
  <c r="U851" i="44"/>
  <c r="V851" i="44"/>
  <c r="W851" i="44"/>
  <c r="X851" i="44"/>
  <c r="Y851" i="44"/>
  <c r="N852" i="44"/>
  <c r="AB852" i="44" s="1"/>
  <c r="O852" i="44"/>
  <c r="AA852" i="44" s="1"/>
  <c r="P852" i="44"/>
  <c r="Q852" i="44"/>
  <c r="R852" i="44"/>
  <c r="S852" i="44"/>
  <c r="T852" i="44"/>
  <c r="U852" i="44"/>
  <c r="V852" i="44"/>
  <c r="W852" i="44"/>
  <c r="X852" i="44"/>
  <c r="Y852" i="44"/>
  <c r="N853" i="44"/>
  <c r="AB853" i="44" s="1"/>
  <c r="O853" i="44"/>
  <c r="AA853" i="44" s="1"/>
  <c r="P853" i="44"/>
  <c r="Q853" i="44"/>
  <c r="R853" i="44"/>
  <c r="S853" i="44"/>
  <c r="T853" i="44"/>
  <c r="U853" i="44"/>
  <c r="V853" i="44"/>
  <c r="W853" i="44"/>
  <c r="X853" i="44"/>
  <c r="Y853" i="44"/>
  <c r="N854" i="44"/>
  <c r="AB854" i="44" s="1"/>
  <c r="O854" i="44"/>
  <c r="AA854" i="44" s="1"/>
  <c r="P854" i="44"/>
  <c r="Q854" i="44"/>
  <c r="R854" i="44"/>
  <c r="S854" i="44"/>
  <c r="T854" i="44"/>
  <c r="U854" i="44"/>
  <c r="V854" i="44"/>
  <c r="W854" i="44"/>
  <c r="X854" i="44"/>
  <c r="Y854" i="44"/>
  <c r="N855" i="44"/>
  <c r="AB855" i="44" s="1"/>
  <c r="O855" i="44"/>
  <c r="AA855" i="44" s="1"/>
  <c r="P855" i="44"/>
  <c r="Q855" i="44"/>
  <c r="R855" i="44"/>
  <c r="S855" i="44"/>
  <c r="T855" i="44"/>
  <c r="U855" i="44"/>
  <c r="V855" i="44"/>
  <c r="W855" i="44"/>
  <c r="X855" i="44"/>
  <c r="Y855" i="44"/>
  <c r="N856" i="44"/>
  <c r="AB856" i="44" s="1"/>
  <c r="O856" i="44"/>
  <c r="AA856" i="44" s="1"/>
  <c r="P856" i="44"/>
  <c r="Q856" i="44"/>
  <c r="R856" i="44"/>
  <c r="S856" i="44"/>
  <c r="T856" i="44"/>
  <c r="U856" i="44"/>
  <c r="V856" i="44"/>
  <c r="W856" i="44"/>
  <c r="X856" i="44"/>
  <c r="Y856" i="44"/>
  <c r="N857" i="44"/>
  <c r="AB857" i="44" s="1"/>
  <c r="O857" i="44"/>
  <c r="AA857" i="44" s="1"/>
  <c r="P857" i="44"/>
  <c r="Q857" i="44"/>
  <c r="R857" i="44"/>
  <c r="S857" i="44"/>
  <c r="T857" i="44"/>
  <c r="U857" i="44"/>
  <c r="V857" i="44"/>
  <c r="W857" i="44"/>
  <c r="X857" i="44"/>
  <c r="Y857" i="44"/>
  <c r="N858" i="44"/>
  <c r="AB858" i="44" s="1"/>
  <c r="O858" i="44"/>
  <c r="AA858" i="44" s="1"/>
  <c r="P858" i="44"/>
  <c r="Q858" i="44"/>
  <c r="R858" i="44"/>
  <c r="S858" i="44"/>
  <c r="T858" i="44"/>
  <c r="U858" i="44"/>
  <c r="V858" i="44"/>
  <c r="W858" i="44"/>
  <c r="X858" i="44"/>
  <c r="Y858" i="44"/>
  <c r="N859" i="44"/>
  <c r="AB859" i="44" s="1"/>
  <c r="O859" i="44"/>
  <c r="AA859" i="44" s="1"/>
  <c r="P859" i="44"/>
  <c r="Q859" i="44"/>
  <c r="R859" i="44"/>
  <c r="S859" i="44"/>
  <c r="T859" i="44"/>
  <c r="U859" i="44"/>
  <c r="V859" i="44"/>
  <c r="W859" i="44"/>
  <c r="X859" i="44"/>
  <c r="Y859" i="44"/>
  <c r="N860" i="44"/>
  <c r="AB860" i="44" s="1"/>
  <c r="O860" i="44"/>
  <c r="AA860" i="44" s="1"/>
  <c r="P860" i="44"/>
  <c r="Q860" i="44"/>
  <c r="R860" i="44"/>
  <c r="S860" i="44"/>
  <c r="T860" i="44"/>
  <c r="U860" i="44"/>
  <c r="V860" i="44"/>
  <c r="W860" i="44"/>
  <c r="X860" i="44"/>
  <c r="Y860" i="44"/>
  <c r="N861" i="44"/>
  <c r="AB861" i="44" s="1"/>
  <c r="O861" i="44"/>
  <c r="AA861" i="44" s="1"/>
  <c r="P861" i="44"/>
  <c r="Q861" i="44"/>
  <c r="R861" i="44"/>
  <c r="S861" i="44"/>
  <c r="T861" i="44"/>
  <c r="U861" i="44"/>
  <c r="V861" i="44"/>
  <c r="W861" i="44"/>
  <c r="X861" i="44"/>
  <c r="Y861" i="44"/>
  <c r="N862" i="44"/>
  <c r="AB862" i="44" s="1"/>
  <c r="O862" i="44"/>
  <c r="AA862" i="44" s="1"/>
  <c r="P862" i="44"/>
  <c r="AG862" i="44" s="1"/>
  <c r="Q862" i="44"/>
  <c r="R862" i="44"/>
  <c r="S862" i="44"/>
  <c r="T862" i="44"/>
  <c r="U862" i="44"/>
  <c r="V862" i="44"/>
  <c r="W862" i="44"/>
  <c r="X862" i="44"/>
  <c r="Y862" i="44"/>
  <c r="N863" i="44"/>
  <c r="AB863" i="44" s="1"/>
  <c r="O863" i="44"/>
  <c r="AA863" i="44" s="1"/>
  <c r="P863" i="44"/>
  <c r="Q863" i="44"/>
  <c r="R863" i="44"/>
  <c r="S863" i="44"/>
  <c r="T863" i="44"/>
  <c r="U863" i="44"/>
  <c r="V863" i="44"/>
  <c r="W863" i="44"/>
  <c r="X863" i="44"/>
  <c r="Y863" i="44"/>
  <c r="N864" i="44"/>
  <c r="AB864" i="44" s="1"/>
  <c r="O864" i="44"/>
  <c r="AA864" i="44" s="1"/>
  <c r="P864" i="44"/>
  <c r="Q864" i="44"/>
  <c r="R864" i="44"/>
  <c r="S864" i="44"/>
  <c r="T864" i="44"/>
  <c r="U864" i="44"/>
  <c r="V864" i="44"/>
  <c r="W864" i="44"/>
  <c r="X864" i="44"/>
  <c r="Y864" i="44"/>
  <c r="N865" i="44"/>
  <c r="AB865" i="44" s="1"/>
  <c r="O865" i="44"/>
  <c r="AA865" i="44" s="1"/>
  <c r="P865" i="44"/>
  <c r="Q865" i="44"/>
  <c r="R865" i="44"/>
  <c r="S865" i="44"/>
  <c r="T865" i="44"/>
  <c r="U865" i="44"/>
  <c r="V865" i="44"/>
  <c r="W865" i="44"/>
  <c r="X865" i="44"/>
  <c r="Y865" i="44"/>
  <c r="N866" i="44"/>
  <c r="AB866" i="44" s="1"/>
  <c r="O866" i="44"/>
  <c r="AA866" i="44" s="1"/>
  <c r="P866" i="44"/>
  <c r="Q866" i="44"/>
  <c r="R866" i="44"/>
  <c r="S866" i="44"/>
  <c r="T866" i="44"/>
  <c r="U866" i="44"/>
  <c r="V866" i="44"/>
  <c r="W866" i="44"/>
  <c r="X866" i="44"/>
  <c r="Y866" i="44"/>
  <c r="N867" i="44"/>
  <c r="AB867" i="44" s="1"/>
  <c r="O867" i="44"/>
  <c r="AA867" i="44" s="1"/>
  <c r="P867" i="44"/>
  <c r="Q867" i="44"/>
  <c r="R867" i="44"/>
  <c r="S867" i="44"/>
  <c r="T867" i="44"/>
  <c r="U867" i="44"/>
  <c r="V867" i="44"/>
  <c r="W867" i="44"/>
  <c r="X867" i="44"/>
  <c r="Y867" i="44"/>
  <c r="N868" i="44"/>
  <c r="AB868" i="44" s="1"/>
  <c r="O868" i="44"/>
  <c r="AA868" i="44" s="1"/>
  <c r="P868" i="44"/>
  <c r="Q868" i="44"/>
  <c r="R868" i="44"/>
  <c r="S868" i="44"/>
  <c r="T868" i="44"/>
  <c r="U868" i="44"/>
  <c r="V868" i="44"/>
  <c r="W868" i="44"/>
  <c r="X868" i="44"/>
  <c r="Y868" i="44"/>
  <c r="N869" i="44"/>
  <c r="AB869" i="44" s="1"/>
  <c r="O869" i="44"/>
  <c r="AA869" i="44" s="1"/>
  <c r="P869" i="44"/>
  <c r="Q869" i="44"/>
  <c r="R869" i="44"/>
  <c r="S869" i="44"/>
  <c r="T869" i="44"/>
  <c r="U869" i="44"/>
  <c r="V869" i="44"/>
  <c r="W869" i="44"/>
  <c r="X869" i="44"/>
  <c r="Y869" i="44"/>
  <c r="N870" i="44"/>
  <c r="AB870" i="44" s="1"/>
  <c r="O870" i="44"/>
  <c r="AA870" i="44" s="1"/>
  <c r="P870" i="44"/>
  <c r="Q870" i="44"/>
  <c r="R870" i="44"/>
  <c r="S870" i="44"/>
  <c r="T870" i="44"/>
  <c r="U870" i="44"/>
  <c r="V870" i="44"/>
  <c r="W870" i="44"/>
  <c r="X870" i="44"/>
  <c r="Y870" i="44"/>
  <c r="N871" i="44"/>
  <c r="AB871" i="44" s="1"/>
  <c r="O871" i="44"/>
  <c r="AA871" i="44" s="1"/>
  <c r="P871" i="44"/>
  <c r="AC871" i="44" s="1"/>
  <c r="Q871" i="44"/>
  <c r="R871" i="44"/>
  <c r="S871" i="44"/>
  <c r="T871" i="44"/>
  <c r="U871" i="44"/>
  <c r="V871" i="44"/>
  <c r="W871" i="44"/>
  <c r="X871" i="44"/>
  <c r="Y871" i="44"/>
  <c r="N872" i="44"/>
  <c r="AB872" i="44" s="1"/>
  <c r="O872" i="44"/>
  <c r="AA872" i="44" s="1"/>
  <c r="P872" i="44"/>
  <c r="Q872" i="44"/>
  <c r="R872" i="44"/>
  <c r="S872" i="44"/>
  <c r="T872" i="44"/>
  <c r="U872" i="44"/>
  <c r="V872" i="44"/>
  <c r="W872" i="44"/>
  <c r="X872" i="44"/>
  <c r="Y872" i="44"/>
  <c r="N873" i="44"/>
  <c r="AB873" i="44" s="1"/>
  <c r="O873" i="44"/>
  <c r="AA873" i="44" s="1"/>
  <c r="P873" i="44"/>
  <c r="Q873" i="44"/>
  <c r="R873" i="44"/>
  <c r="S873" i="44"/>
  <c r="T873" i="44"/>
  <c r="U873" i="44"/>
  <c r="V873" i="44"/>
  <c r="W873" i="44"/>
  <c r="X873" i="44"/>
  <c r="Y873" i="44"/>
  <c r="N874" i="44"/>
  <c r="AB874" i="44" s="1"/>
  <c r="O874" i="44"/>
  <c r="AA874" i="44" s="1"/>
  <c r="P874" i="44"/>
  <c r="Q874" i="44"/>
  <c r="R874" i="44"/>
  <c r="S874" i="44"/>
  <c r="T874" i="44"/>
  <c r="U874" i="44"/>
  <c r="V874" i="44"/>
  <c r="W874" i="44"/>
  <c r="X874" i="44"/>
  <c r="Y874" i="44"/>
  <c r="N875" i="44"/>
  <c r="AB875" i="44" s="1"/>
  <c r="O875" i="44"/>
  <c r="AA875" i="44" s="1"/>
  <c r="P875" i="44"/>
  <c r="Q875" i="44"/>
  <c r="R875" i="44"/>
  <c r="S875" i="44"/>
  <c r="T875" i="44"/>
  <c r="U875" i="44"/>
  <c r="V875" i="44"/>
  <c r="W875" i="44"/>
  <c r="X875" i="44"/>
  <c r="Y875" i="44"/>
  <c r="N876" i="44"/>
  <c r="AB876" i="44" s="1"/>
  <c r="O876" i="44"/>
  <c r="AA876" i="44" s="1"/>
  <c r="P876" i="44"/>
  <c r="Q876" i="44"/>
  <c r="R876" i="44"/>
  <c r="S876" i="44"/>
  <c r="T876" i="44"/>
  <c r="U876" i="44"/>
  <c r="V876" i="44"/>
  <c r="W876" i="44"/>
  <c r="X876" i="44"/>
  <c r="Y876" i="44"/>
  <c r="N877" i="44"/>
  <c r="AB877" i="44" s="1"/>
  <c r="O877" i="44"/>
  <c r="AA877" i="44" s="1"/>
  <c r="P877" i="44"/>
  <c r="Q877" i="44"/>
  <c r="R877" i="44"/>
  <c r="S877" i="44"/>
  <c r="T877" i="44"/>
  <c r="U877" i="44"/>
  <c r="V877" i="44"/>
  <c r="W877" i="44"/>
  <c r="X877" i="44"/>
  <c r="Y877" i="44"/>
  <c r="N878" i="44"/>
  <c r="AB878" i="44" s="1"/>
  <c r="O878" i="44"/>
  <c r="AA878" i="44" s="1"/>
  <c r="P878" i="44"/>
  <c r="AE878" i="44" s="1"/>
  <c r="Q878" i="44"/>
  <c r="R878" i="44"/>
  <c r="S878" i="44"/>
  <c r="T878" i="44"/>
  <c r="U878" i="44"/>
  <c r="V878" i="44"/>
  <c r="W878" i="44"/>
  <c r="X878" i="44"/>
  <c r="Y878" i="44"/>
  <c r="N879" i="44"/>
  <c r="AB879" i="44" s="1"/>
  <c r="O879" i="44"/>
  <c r="AA879" i="44" s="1"/>
  <c r="P879" i="44"/>
  <c r="Q879" i="44"/>
  <c r="R879" i="44"/>
  <c r="S879" i="44"/>
  <c r="T879" i="44"/>
  <c r="U879" i="44"/>
  <c r="V879" i="44"/>
  <c r="W879" i="44"/>
  <c r="X879" i="44"/>
  <c r="Y879" i="44"/>
  <c r="N880" i="44"/>
  <c r="AB880" i="44" s="1"/>
  <c r="O880" i="44"/>
  <c r="AA880" i="44" s="1"/>
  <c r="P880" i="44"/>
  <c r="Q880" i="44"/>
  <c r="R880" i="44"/>
  <c r="S880" i="44"/>
  <c r="T880" i="44"/>
  <c r="U880" i="44"/>
  <c r="V880" i="44"/>
  <c r="W880" i="44"/>
  <c r="X880" i="44"/>
  <c r="Y880" i="44"/>
  <c r="N881" i="44"/>
  <c r="AB881" i="44" s="1"/>
  <c r="O881" i="44"/>
  <c r="AA881" i="44" s="1"/>
  <c r="P881" i="44"/>
  <c r="Q881" i="44"/>
  <c r="R881" i="44"/>
  <c r="S881" i="44"/>
  <c r="T881" i="44"/>
  <c r="U881" i="44"/>
  <c r="V881" i="44"/>
  <c r="W881" i="44"/>
  <c r="X881" i="44"/>
  <c r="Y881" i="44"/>
  <c r="N882" i="44"/>
  <c r="AB882" i="44" s="1"/>
  <c r="O882" i="44"/>
  <c r="AA882" i="44" s="1"/>
  <c r="P882" i="44"/>
  <c r="Q882" i="44"/>
  <c r="R882" i="44"/>
  <c r="S882" i="44"/>
  <c r="T882" i="44"/>
  <c r="U882" i="44"/>
  <c r="V882" i="44"/>
  <c r="W882" i="44"/>
  <c r="X882" i="44"/>
  <c r="Y882" i="44"/>
  <c r="N883" i="44"/>
  <c r="AB883" i="44" s="1"/>
  <c r="O883" i="44"/>
  <c r="AA883" i="44" s="1"/>
  <c r="P883" i="44"/>
  <c r="Q883" i="44"/>
  <c r="R883" i="44"/>
  <c r="S883" i="44"/>
  <c r="T883" i="44"/>
  <c r="U883" i="44"/>
  <c r="V883" i="44"/>
  <c r="W883" i="44"/>
  <c r="X883" i="44"/>
  <c r="Y883" i="44"/>
  <c r="N884" i="44"/>
  <c r="AB884" i="44" s="1"/>
  <c r="O884" i="44"/>
  <c r="AA884" i="44" s="1"/>
  <c r="P884" i="44"/>
  <c r="Q884" i="44"/>
  <c r="R884" i="44"/>
  <c r="S884" i="44"/>
  <c r="T884" i="44"/>
  <c r="U884" i="44"/>
  <c r="V884" i="44"/>
  <c r="W884" i="44"/>
  <c r="X884" i="44"/>
  <c r="Y884" i="44"/>
  <c r="N885" i="44"/>
  <c r="AB885" i="44" s="1"/>
  <c r="O885" i="44"/>
  <c r="AA885" i="44" s="1"/>
  <c r="P885" i="44"/>
  <c r="Q885" i="44"/>
  <c r="R885" i="44"/>
  <c r="S885" i="44"/>
  <c r="T885" i="44"/>
  <c r="U885" i="44"/>
  <c r="V885" i="44"/>
  <c r="W885" i="44"/>
  <c r="X885" i="44"/>
  <c r="Y885" i="44"/>
  <c r="N886" i="44"/>
  <c r="AB886" i="44" s="1"/>
  <c r="O886" i="44"/>
  <c r="AA886" i="44" s="1"/>
  <c r="P886" i="44"/>
  <c r="Q886" i="44"/>
  <c r="R886" i="44"/>
  <c r="S886" i="44"/>
  <c r="T886" i="44"/>
  <c r="U886" i="44"/>
  <c r="V886" i="44"/>
  <c r="W886" i="44"/>
  <c r="X886" i="44"/>
  <c r="Y886" i="44"/>
  <c r="N887" i="44"/>
  <c r="AB887" i="44" s="1"/>
  <c r="O887" i="44"/>
  <c r="AA887" i="44" s="1"/>
  <c r="P887" i="44"/>
  <c r="Q887" i="44"/>
  <c r="R887" i="44"/>
  <c r="S887" i="44"/>
  <c r="T887" i="44"/>
  <c r="U887" i="44"/>
  <c r="V887" i="44"/>
  <c r="W887" i="44"/>
  <c r="X887" i="44"/>
  <c r="Y887" i="44"/>
  <c r="N888" i="44"/>
  <c r="AB888" i="44" s="1"/>
  <c r="O888" i="44"/>
  <c r="AA888" i="44" s="1"/>
  <c r="P888" i="44"/>
  <c r="Q888" i="44"/>
  <c r="R888" i="44"/>
  <c r="S888" i="44"/>
  <c r="T888" i="44"/>
  <c r="U888" i="44"/>
  <c r="V888" i="44"/>
  <c r="W888" i="44"/>
  <c r="X888" i="44"/>
  <c r="Y888" i="44"/>
  <c r="N889" i="44"/>
  <c r="AB889" i="44" s="1"/>
  <c r="O889" i="44"/>
  <c r="AA889" i="44" s="1"/>
  <c r="P889" i="44"/>
  <c r="Q889" i="44"/>
  <c r="R889" i="44"/>
  <c r="S889" i="44"/>
  <c r="T889" i="44"/>
  <c r="U889" i="44"/>
  <c r="V889" i="44"/>
  <c r="W889" i="44"/>
  <c r="X889" i="44"/>
  <c r="Y889" i="44"/>
  <c r="N890" i="44"/>
  <c r="AB890" i="44" s="1"/>
  <c r="O890" i="44"/>
  <c r="AA890" i="44" s="1"/>
  <c r="P890" i="44"/>
  <c r="Q890" i="44"/>
  <c r="R890" i="44"/>
  <c r="S890" i="44"/>
  <c r="T890" i="44"/>
  <c r="U890" i="44"/>
  <c r="V890" i="44"/>
  <c r="W890" i="44"/>
  <c r="X890" i="44"/>
  <c r="Y890" i="44"/>
  <c r="N891" i="44"/>
  <c r="AB891" i="44" s="1"/>
  <c r="O891" i="44"/>
  <c r="AA891" i="44" s="1"/>
  <c r="P891" i="44"/>
  <c r="Q891" i="44"/>
  <c r="R891" i="44"/>
  <c r="S891" i="44"/>
  <c r="T891" i="44"/>
  <c r="U891" i="44"/>
  <c r="V891" i="44"/>
  <c r="W891" i="44"/>
  <c r="X891" i="44"/>
  <c r="Y891" i="44"/>
  <c r="N892" i="44"/>
  <c r="AB892" i="44" s="1"/>
  <c r="O892" i="44"/>
  <c r="AA892" i="44" s="1"/>
  <c r="P892" i="44"/>
  <c r="AC892" i="44" s="1"/>
  <c r="Q892" i="44"/>
  <c r="R892" i="44"/>
  <c r="S892" i="44"/>
  <c r="T892" i="44"/>
  <c r="U892" i="44"/>
  <c r="V892" i="44"/>
  <c r="W892" i="44"/>
  <c r="X892" i="44"/>
  <c r="Y892" i="44"/>
  <c r="N893" i="44"/>
  <c r="AB893" i="44" s="1"/>
  <c r="O893" i="44"/>
  <c r="AA893" i="44" s="1"/>
  <c r="P893" i="44"/>
  <c r="Q893" i="44"/>
  <c r="R893" i="44"/>
  <c r="S893" i="44"/>
  <c r="T893" i="44"/>
  <c r="U893" i="44"/>
  <c r="V893" i="44"/>
  <c r="W893" i="44"/>
  <c r="X893" i="44"/>
  <c r="Y893" i="44"/>
  <c r="N894" i="44"/>
  <c r="AB894" i="44" s="1"/>
  <c r="O894" i="44"/>
  <c r="AA894" i="44" s="1"/>
  <c r="P894" i="44"/>
  <c r="Q894" i="44"/>
  <c r="R894" i="44"/>
  <c r="S894" i="44"/>
  <c r="T894" i="44"/>
  <c r="U894" i="44"/>
  <c r="V894" i="44"/>
  <c r="W894" i="44"/>
  <c r="X894" i="44"/>
  <c r="Y894" i="44"/>
  <c r="N895" i="44"/>
  <c r="AB895" i="44" s="1"/>
  <c r="O895" i="44"/>
  <c r="AA895" i="44" s="1"/>
  <c r="P895" i="44"/>
  <c r="Q895" i="44"/>
  <c r="R895" i="44"/>
  <c r="S895" i="44"/>
  <c r="T895" i="44"/>
  <c r="U895" i="44"/>
  <c r="V895" i="44"/>
  <c r="W895" i="44"/>
  <c r="X895" i="44"/>
  <c r="Y895" i="44"/>
  <c r="N896" i="44"/>
  <c r="AB896" i="44" s="1"/>
  <c r="O896" i="44"/>
  <c r="AA896" i="44" s="1"/>
  <c r="P896" i="44"/>
  <c r="Q896" i="44"/>
  <c r="R896" i="44"/>
  <c r="S896" i="44"/>
  <c r="T896" i="44"/>
  <c r="U896" i="44"/>
  <c r="V896" i="44"/>
  <c r="W896" i="44"/>
  <c r="X896" i="44"/>
  <c r="Y896" i="44"/>
  <c r="N897" i="44"/>
  <c r="AB897" i="44" s="1"/>
  <c r="O897" i="44"/>
  <c r="AA897" i="44" s="1"/>
  <c r="P897" i="44"/>
  <c r="Q897" i="44"/>
  <c r="R897" i="44"/>
  <c r="S897" i="44"/>
  <c r="T897" i="44"/>
  <c r="U897" i="44"/>
  <c r="V897" i="44"/>
  <c r="W897" i="44"/>
  <c r="X897" i="44"/>
  <c r="Y897" i="44"/>
  <c r="N898" i="44"/>
  <c r="AB898" i="44" s="1"/>
  <c r="O898" i="44"/>
  <c r="AA898" i="44" s="1"/>
  <c r="P898" i="44"/>
  <c r="Q898" i="44"/>
  <c r="R898" i="44"/>
  <c r="S898" i="44"/>
  <c r="T898" i="44"/>
  <c r="U898" i="44"/>
  <c r="V898" i="44"/>
  <c r="W898" i="44"/>
  <c r="X898" i="44"/>
  <c r="Y898" i="44"/>
  <c r="N899" i="44"/>
  <c r="AB899" i="44" s="1"/>
  <c r="O899" i="44"/>
  <c r="AA899" i="44" s="1"/>
  <c r="P899" i="44"/>
  <c r="Q899" i="44"/>
  <c r="R899" i="44"/>
  <c r="S899" i="44"/>
  <c r="T899" i="44"/>
  <c r="U899" i="44"/>
  <c r="V899" i="44"/>
  <c r="W899" i="44"/>
  <c r="X899" i="44"/>
  <c r="Y899" i="44"/>
  <c r="N23" i="44"/>
  <c r="O23" i="44"/>
  <c r="P23" i="44"/>
  <c r="Q23" i="44"/>
  <c r="R23" i="44"/>
  <c r="S23" i="44"/>
  <c r="T23" i="44"/>
  <c r="U23" i="44"/>
  <c r="V23" i="44"/>
  <c r="W23" i="44"/>
  <c r="X23" i="44"/>
  <c r="Y23" i="44"/>
  <c r="N24" i="44"/>
  <c r="O24" i="44"/>
  <c r="P24" i="44"/>
  <c r="Q24" i="44"/>
  <c r="R24" i="44"/>
  <c r="S24" i="44"/>
  <c r="T24" i="44"/>
  <c r="U24" i="44"/>
  <c r="V24" i="44"/>
  <c r="W24" i="44"/>
  <c r="X24" i="44"/>
  <c r="Y24" i="44"/>
  <c r="N25" i="44"/>
  <c r="O25" i="44"/>
  <c r="P25" i="44"/>
  <c r="Q25" i="44"/>
  <c r="R25" i="44"/>
  <c r="S25" i="44"/>
  <c r="T25" i="44"/>
  <c r="U25" i="44"/>
  <c r="V25" i="44"/>
  <c r="W25" i="44"/>
  <c r="X25" i="44"/>
  <c r="Y25" i="44"/>
  <c r="N26" i="44"/>
  <c r="O26" i="44"/>
  <c r="P26" i="44"/>
  <c r="Q26" i="44"/>
  <c r="R26" i="44"/>
  <c r="S26" i="44"/>
  <c r="T26" i="44"/>
  <c r="U26" i="44"/>
  <c r="V26" i="44"/>
  <c r="W26" i="44"/>
  <c r="X26" i="44"/>
  <c r="Y26" i="44"/>
  <c r="N27" i="44"/>
  <c r="O27" i="44"/>
  <c r="P27" i="44"/>
  <c r="Q27" i="44"/>
  <c r="R27" i="44"/>
  <c r="S27" i="44"/>
  <c r="T27" i="44"/>
  <c r="U27" i="44"/>
  <c r="V27" i="44"/>
  <c r="W27" i="44"/>
  <c r="X27" i="44"/>
  <c r="Y27" i="44"/>
  <c r="N28" i="44"/>
  <c r="O28" i="44"/>
  <c r="P28" i="44"/>
  <c r="Q28" i="44"/>
  <c r="R28" i="44"/>
  <c r="S28" i="44"/>
  <c r="T28" i="44"/>
  <c r="U28" i="44"/>
  <c r="V28" i="44"/>
  <c r="W28" i="44"/>
  <c r="X28" i="44"/>
  <c r="Y28" i="44"/>
  <c r="N29" i="44"/>
  <c r="O29" i="44"/>
  <c r="P29" i="44"/>
  <c r="Q29" i="44"/>
  <c r="R29" i="44"/>
  <c r="S29" i="44"/>
  <c r="T29" i="44"/>
  <c r="U29" i="44"/>
  <c r="V29" i="44"/>
  <c r="W29" i="44"/>
  <c r="X29" i="44"/>
  <c r="Y29" i="44"/>
  <c r="N30" i="44"/>
  <c r="O30" i="44"/>
  <c r="P30" i="44"/>
  <c r="Q30" i="44"/>
  <c r="R30" i="44"/>
  <c r="S30" i="44"/>
  <c r="T30" i="44"/>
  <c r="U30" i="44"/>
  <c r="V30" i="44"/>
  <c r="W30" i="44"/>
  <c r="X30" i="44"/>
  <c r="Y30" i="44"/>
  <c r="N31" i="44"/>
  <c r="O31" i="44"/>
  <c r="P31" i="44"/>
  <c r="Q31" i="44"/>
  <c r="R31" i="44"/>
  <c r="S31" i="44"/>
  <c r="T31" i="44"/>
  <c r="U31" i="44"/>
  <c r="V31" i="44"/>
  <c r="W31" i="44"/>
  <c r="X31" i="44"/>
  <c r="Y31" i="44"/>
  <c r="N32" i="44"/>
  <c r="O32" i="44"/>
  <c r="P32" i="44"/>
  <c r="Q32" i="44"/>
  <c r="R32" i="44"/>
  <c r="S32" i="44"/>
  <c r="T32" i="44"/>
  <c r="U32" i="44"/>
  <c r="V32" i="44"/>
  <c r="W32" i="44"/>
  <c r="X32" i="44"/>
  <c r="Y32" i="44"/>
  <c r="N33" i="44"/>
  <c r="O33" i="44"/>
  <c r="P33" i="44"/>
  <c r="Q33" i="44"/>
  <c r="R33" i="44"/>
  <c r="S33" i="44"/>
  <c r="T33" i="44"/>
  <c r="U33" i="44"/>
  <c r="V33" i="44"/>
  <c r="W33" i="44"/>
  <c r="X33" i="44"/>
  <c r="Y33" i="44"/>
  <c r="N34" i="44"/>
  <c r="O34" i="44"/>
  <c r="P34" i="44"/>
  <c r="Q34" i="44"/>
  <c r="R34" i="44"/>
  <c r="S34" i="44"/>
  <c r="T34" i="44"/>
  <c r="U34" i="44"/>
  <c r="V34" i="44"/>
  <c r="W34" i="44"/>
  <c r="X34" i="44"/>
  <c r="Y34" i="44"/>
  <c r="N35" i="44"/>
  <c r="O35" i="44"/>
  <c r="P35" i="44"/>
  <c r="Q35" i="44"/>
  <c r="R35" i="44"/>
  <c r="S35" i="44"/>
  <c r="T35" i="44"/>
  <c r="U35" i="44"/>
  <c r="V35" i="44"/>
  <c r="W35" i="44"/>
  <c r="X35" i="44"/>
  <c r="Y35" i="44"/>
  <c r="N36" i="44"/>
  <c r="O36" i="44"/>
  <c r="P36" i="44"/>
  <c r="Q36" i="44"/>
  <c r="R36" i="44"/>
  <c r="S36" i="44"/>
  <c r="T36" i="44"/>
  <c r="U36" i="44"/>
  <c r="V36" i="44"/>
  <c r="W36" i="44"/>
  <c r="X36" i="44"/>
  <c r="Y36" i="44"/>
  <c r="N9" i="44"/>
  <c r="O9" i="44"/>
  <c r="P9" i="44"/>
  <c r="Q9" i="44"/>
  <c r="R9" i="44"/>
  <c r="S9" i="44"/>
  <c r="T9" i="44"/>
  <c r="U9" i="44"/>
  <c r="V9" i="44"/>
  <c r="W9" i="44"/>
  <c r="X9" i="44"/>
  <c r="Y9" i="44"/>
  <c r="N10" i="44"/>
  <c r="O10" i="44"/>
  <c r="P10" i="44"/>
  <c r="Q10" i="44"/>
  <c r="R10" i="44"/>
  <c r="S10" i="44"/>
  <c r="T10" i="44"/>
  <c r="U10" i="44"/>
  <c r="V10" i="44"/>
  <c r="W10" i="44"/>
  <c r="X10" i="44"/>
  <c r="Y10" i="44"/>
  <c r="N11" i="44"/>
  <c r="O11" i="44"/>
  <c r="P11" i="44"/>
  <c r="Q11" i="44"/>
  <c r="R11" i="44"/>
  <c r="S11" i="44"/>
  <c r="T11" i="44"/>
  <c r="U11" i="44"/>
  <c r="V11" i="44"/>
  <c r="W11" i="44"/>
  <c r="X11" i="44"/>
  <c r="Y11" i="44"/>
  <c r="N12" i="44"/>
  <c r="O12" i="44"/>
  <c r="P12" i="44"/>
  <c r="Q12" i="44"/>
  <c r="R12" i="44"/>
  <c r="S12" i="44"/>
  <c r="T12" i="44"/>
  <c r="U12" i="44"/>
  <c r="V12" i="44"/>
  <c r="W12" i="44"/>
  <c r="X12" i="44"/>
  <c r="Y12" i="44"/>
  <c r="N13" i="44"/>
  <c r="O13" i="44"/>
  <c r="P13" i="44"/>
  <c r="Q13" i="44"/>
  <c r="R13" i="44"/>
  <c r="S13" i="44"/>
  <c r="T13" i="44"/>
  <c r="U13" i="44"/>
  <c r="V13" i="44"/>
  <c r="W13" i="44"/>
  <c r="X13" i="44"/>
  <c r="Y13" i="44"/>
  <c r="N14" i="44"/>
  <c r="O14" i="44"/>
  <c r="P14" i="44"/>
  <c r="Q14" i="44"/>
  <c r="R14" i="44"/>
  <c r="S14" i="44"/>
  <c r="T14" i="44"/>
  <c r="U14" i="44"/>
  <c r="V14" i="44"/>
  <c r="W14" i="44"/>
  <c r="X14" i="44"/>
  <c r="Y14" i="44"/>
  <c r="N15" i="44"/>
  <c r="O15" i="44"/>
  <c r="P15" i="44"/>
  <c r="Q15" i="44"/>
  <c r="R15" i="44"/>
  <c r="S15" i="44"/>
  <c r="T15" i="44"/>
  <c r="U15" i="44"/>
  <c r="V15" i="44"/>
  <c r="W15" i="44"/>
  <c r="X15" i="44"/>
  <c r="Y15" i="44"/>
  <c r="N16" i="44"/>
  <c r="O16" i="44"/>
  <c r="P16" i="44"/>
  <c r="Q16" i="44"/>
  <c r="R16" i="44"/>
  <c r="S16" i="44"/>
  <c r="T16" i="44"/>
  <c r="U16" i="44"/>
  <c r="V16" i="44"/>
  <c r="W16" i="44"/>
  <c r="X16" i="44"/>
  <c r="Y16" i="44"/>
  <c r="N17" i="44"/>
  <c r="O17" i="44"/>
  <c r="P17" i="44"/>
  <c r="Q17" i="44"/>
  <c r="R17" i="44"/>
  <c r="S17" i="44"/>
  <c r="T17" i="44"/>
  <c r="U17" i="44"/>
  <c r="V17" i="44"/>
  <c r="W17" i="44"/>
  <c r="X17" i="44"/>
  <c r="Y17" i="44"/>
  <c r="N18" i="44"/>
  <c r="O18" i="44"/>
  <c r="P18" i="44"/>
  <c r="Q18" i="44"/>
  <c r="R18" i="44"/>
  <c r="S18" i="44"/>
  <c r="T18" i="44"/>
  <c r="U18" i="44"/>
  <c r="V18" i="44"/>
  <c r="W18" i="44"/>
  <c r="X18" i="44"/>
  <c r="Y18" i="44"/>
  <c r="N19" i="44"/>
  <c r="O19" i="44"/>
  <c r="P19" i="44"/>
  <c r="Q19" i="44"/>
  <c r="R19" i="44"/>
  <c r="S19" i="44"/>
  <c r="T19" i="44"/>
  <c r="U19" i="44"/>
  <c r="V19" i="44"/>
  <c r="W19" i="44"/>
  <c r="X19" i="44"/>
  <c r="Y19" i="44"/>
  <c r="N20" i="44"/>
  <c r="O20" i="44"/>
  <c r="P20" i="44"/>
  <c r="Q20" i="44"/>
  <c r="R20" i="44"/>
  <c r="S20" i="44"/>
  <c r="T20" i="44"/>
  <c r="U20" i="44"/>
  <c r="V20" i="44"/>
  <c r="W20" i="44"/>
  <c r="X20" i="44"/>
  <c r="Y20" i="44"/>
  <c r="N21" i="44"/>
  <c r="O21" i="44"/>
  <c r="P21" i="44"/>
  <c r="Q21" i="44"/>
  <c r="R21" i="44"/>
  <c r="S21" i="44"/>
  <c r="T21" i="44"/>
  <c r="U21" i="44"/>
  <c r="V21" i="44"/>
  <c r="W21" i="44"/>
  <c r="X21" i="44"/>
  <c r="Y21" i="44"/>
  <c r="N22" i="44"/>
  <c r="O22" i="44"/>
  <c r="P22" i="44"/>
  <c r="Q22" i="44"/>
  <c r="R22" i="44"/>
  <c r="S22" i="44"/>
  <c r="T22" i="44"/>
  <c r="U22" i="44"/>
  <c r="V22" i="44"/>
  <c r="W22" i="44"/>
  <c r="X22" i="44"/>
  <c r="Y22" i="44"/>
  <c r="AK877" i="44" l="1"/>
  <c r="AD869" i="44"/>
  <c r="AD857" i="44"/>
  <c r="Z685" i="44"/>
  <c r="Z533" i="44"/>
  <c r="Z58" i="44"/>
  <c r="Z588" i="44"/>
  <c r="Z140" i="44"/>
  <c r="Z132" i="44"/>
  <c r="Z76" i="44"/>
  <c r="Z204" i="44"/>
  <c r="Z196" i="44"/>
  <c r="Z850" i="44"/>
  <c r="Z714" i="44"/>
  <c r="Z652" i="44"/>
  <c r="Z396" i="44"/>
  <c r="Z268" i="44"/>
  <c r="Z898" i="44"/>
  <c r="AE890" i="44"/>
  <c r="AF888" i="44"/>
  <c r="AF876" i="44"/>
  <c r="AG874" i="44"/>
  <c r="Z524" i="44"/>
  <c r="Z460" i="44"/>
  <c r="Z332" i="44"/>
  <c r="Z357" i="44"/>
  <c r="Z356" i="44"/>
  <c r="AL863" i="44"/>
  <c r="Z834" i="44"/>
  <c r="Z826" i="44"/>
  <c r="Z802" i="44"/>
  <c r="Z796" i="44"/>
  <c r="Z794" i="44"/>
  <c r="Z770" i="44"/>
  <c r="Z762" i="44"/>
  <c r="Z760" i="44"/>
  <c r="Z746" i="44"/>
  <c r="Z738" i="44"/>
  <c r="Z730" i="44"/>
  <c r="Z724" i="44"/>
  <c r="Z723" i="44"/>
  <c r="Z722" i="44"/>
  <c r="Z716" i="44"/>
  <c r="Z715" i="44"/>
  <c r="Z653" i="44"/>
  <c r="Z292" i="44"/>
  <c r="Z252" i="44"/>
  <c r="Z244" i="44"/>
  <c r="Z180" i="44"/>
  <c r="Z68" i="44"/>
  <c r="Z30" i="44"/>
  <c r="Z878" i="44"/>
  <c r="Z809" i="44"/>
  <c r="Z741" i="44"/>
  <c r="Z733" i="44"/>
  <c r="Z589" i="44"/>
  <c r="Z293" i="44"/>
  <c r="Z261" i="44"/>
  <c r="Z229" i="44"/>
  <c r="Z228" i="44"/>
  <c r="Z818" i="44"/>
  <c r="Z814" i="44"/>
  <c r="Z677" i="44"/>
  <c r="Z676" i="44"/>
  <c r="Z525" i="44"/>
  <c r="Z373" i="44"/>
  <c r="Z341" i="44"/>
  <c r="Z100" i="44"/>
  <c r="AI883" i="44"/>
  <c r="AD855" i="44"/>
  <c r="AE853" i="44"/>
  <c r="Z823" i="44"/>
  <c r="Z759" i="44"/>
  <c r="Z754" i="44"/>
  <c r="Z613" i="44"/>
  <c r="Z612" i="44"/>
  <c r="Z461" i="44"/>
  <c r="AD892" i="44"/>
  <c r="Z763" i="44"/>
  <c r="Z548" i="44"/>
  <c r="Z508" i="44"/>
  <c r="Z476" i="44"/>
  <c r="Z397" i="44"/>
  <c r="Z841" i="44"/>
  <c r="Z777" i="44"/>
  <c r="Z549" i="44"/>
  <c r="Z517" i="44"/>
  <c r="Z485" i="44"/>
  <c r="Z484" i="44"/>
  <c r="Z444" i="44"/>
  <c r="Z333" i="44"/>
  <c r="Z108" i="44"/>
  <c r="Z842" i="44"/>
  <c r="Z810" i="44"/>
  <c r="Z786" i="44"/>
  <c r="Z778" i="44"/>
  <c r="Z620" i="44"/>
  <c r="Z597" i="44"/>
  <c r="Z421" i="44"/>
  <c r="Z420" i="44"/>
  <c r="Z269" i="44"/>
  <c r="Z164" i="44"/>
  <c r="Z122" i="44"/>
  <c r="Z119" i="44"/>
  <c r="Z117" i="44"/>
  <c r="AJ894" i="79"/>
  <c r="Z894" i="79"/>
  <c r="AG886" i="79"/>
  <c r="AJ885" i="79"/>
  <c r="AG884" i="79"/>
  <c r="AI884" i="79"/>
  <c r="AE883" i="79"/>
  <c r="AG882" i="79"/>
  <c r="AK881" i="79"/>
  <c r="AC881" i="79"/>
  <c r="AF877" i="79"/>
  <c r="AE871" i="79"/>
  <c r="AI871" i="79"/>
  <c r="AI868" i="79"/>
  <c r="AE868" i="79"/>
  <c r="AF866" i="79"/>
  <c r="AE863" i="79"/>
  <c r="AI863" i="79"/>
  <c r="AK862" i="79"/>
  <c r="AI860" i="79"/>
  <c r="AE859" i="79"/>
  <c r="AK858" i="79"/>
  <c r="AK855" i="79"/>
  <c r="AK854" i="79"/>
  <c r="AF850" i="79"/>
  <c r="AK848" i="79"/>
  <c r="AG898" i="79"/>
  <c r="AJ898" i="79"/>
  <c r="AI894" i="79"/>
  <c r="AI885" i="79"/>
  <c r="AD884" i="79"/>
  <c r="AD883" i="79"/>
  <c r="AJ881" i="79"/>
  <c r="AJ880" i="79"/>
  <c r="AE877" i="79"/>
  <c r="AI875" i="79"/>
  <c r="AD871" i="79"/>
  <c r="AI869" i="79"/>
  <c r="Z869" i="79"/>
  <c r="AG868" i="79"/>
  <c r="AE866" i="79"/>
  <c r="AG864" i="79"/>
  <c r="AD863" i="79"/>
  <c r="AF862" i="79"/>
  <c r="AG861" i="79"/>
  <c r="AD859" i="79"/>
  <c r="AF858" i="79"/>
  <c r="AI855" i="79"/>
  <c r="AG852" i="79"/>
  <c r="AJ848" i="79"/>
  <c r="AF847" i="79"/>
  <c r="AK897" i="79"/>
  <c r="AH894" i="79"/>
  <c r="AK888" i="79"/>
  <c r="AH886" i="79"/>
  <c r="AH885" i="79"/>
  <c r="AC884" i="79"/>
  <c r="AI883" i="79"/>
  <c r="Z882" i="79"/>
  <c r="Z878" i="79"/>
  <c r="AL877" i="79"/>
  <c r="AD877" i="79"/>
  <c r="AJ876" i="79"/>
  <c r="AF875" i="79"/>
  <c r="AK874" i="79"/>
  <c r="AE873" i="79"/>
  <c r="AF871" i="79"/>
  <c r="AH869" i="79"/>
  <c r="AF868" i="79"/>
  <c r="AC866" i="79"/>
  <c r="AC863" i="79"/>
  <c r="AL863" i="79"/>
  <c r="AE862" i="79"/>
  <c r="AG860" i="79"/>
  <c r="AE858" i="79"/>
  <c r="AE855" i="79"/>
  <c r="AF854" i="79"/>
  <c r="AI848" i="79"/>
  <c r="Z898" i="79"/>
  <c r="AG894" i="79"/>
  <c r="AD889" i="79"/>
  <c r="AG889" i="79"/>
  <c r="Z887" i="79"/>
  <c r="Z881" i="79"/>
  <c r="AK878" i="79"/>
  <c r="AK877" i="79"/>
  <c r="AC877" i="79"/>
  <c r="AC876" i="79"/>
  <c r="AE875" i="79"/>
  <c r="AC874" i="79"/>
  <c r="AG869" i="79"/>
  <c r="AD868" i="79"/>
  <c r="AL867" i="79"/>
  <c r="AC862" i="79"/>
  <c r="AC858" i="79"/>
  <c r="AD855" i="79"/>
  <c r="AE854" i="79"/>
  <c r="AJ852" i="79"/>
  <c r="AG843" i="79"/>
  <c r="AF894" i="79"/>
  <c r="AJ893" i="79"/>
  <c r="AF892" i="79"/>
  <c r="Z890" i="79"/>
  <c r="AG881" i="79"/>
  <c r="AH878" i="79"/>
  <c r="AJ877" i="79"/>
  <c r="Z877" i="79"/>
  <c r="AD875" i="79"/>
  <c r="AF869" i="79"/>
  <c r="AG867" i="79"/>
  <c r="AE864" i="79"/>
  <c r="AJ860" i="79"/>
  <c r="AJ856" i="79"/>
  <c r="AC855" i="79"/>
  <c r="AL855" i="79"/>
  <c r="AC854" i="79"/>
  <c r="AE852" i="79"/>
  <c r="AG851" i="79"/>
  <c r="AF848" i="79"/>
  <c r="AG847" i="79"/>
  <c r="AG846" i="79"/>
  <c r="Z899" i="79"/>
  <c r="AJ892" i="79"/>
  <c r="AI877" i="79"/>
  <c r="AI876" i="79"/>
  <c r="AL868" i="79"/>
  <c r="AE860" i="79"/>
  <c r="AG859" i="79"/>
  <c r="AE856" i="79"/>
  <c r="AG850" i="79"/>
  <c r="AK846" i="79"/>
  <c r="AF843" i="79"/>
  <c r="Z893" i="79"/>
  <c r="AF890" i="79"/>
  <c r="AF888" i="79"/>
  <c r="AL843" i="79"/>
  <c r="AI843" i="79"/>
  <c r="AK843" i="79"/>
  <c r="AJ899" i="79"/>
  <c r="AI899" i="79"/>
  <c r="AC899" i="79"/>
  <c r="AK899" i="79"/>
  <c r="AD899" i="79"/>
  <c r="AL899" i="79"/>
  <c r="AD898" i="79"/>
  <c r="AL897" i="79"/>
  <c r="AH896" i="79"/>
  <c r="AI893" i="79"/>
  <c r="AL891" i="79"/>
  <c r="AH889" i="79"/>
  <c r="AJ888" i="79"/>
  <c r="AJ884" i="79"/>
  <c r="AK880" i="79"/>
  <c r="AE880" i="79"/>
  <c r="AL876" i="79"/>
  <c r="AF874" i="79"/>
  <c r="AG874" i="79"/>
  <c r="AH874" i="79"/>
  <c r="AI859" i="79"/>
  <c r="AK859" i="79"/>
  <c r="AJ844" i="79"/>
  <c r="AK844" i="79"/>
  <c r="AL844" i="79"/>
  <c r="AG844" i="79"/>
  <c r="AI844" i="79"/>
  <c r="AH899" i="79"/>
  <c r="Z895" i="79"/>
  <c r="AK891" i="79"/>
  <c r="AH891" i="79"/>
  <c r="AL887" i="79"/>
  <c r="AG887" i="79"/>
  <c r="AJ887" i="79"/>
  <c r="AC887" i="79"/>
  <c r="AE887" i="79"/>
  <c r="AF887" i="79"/>
  <c r="AL883" i="79"/>
  <c r="AK876" i="79"/>
  <c r="AD872" i="79"/>
  <c r="AL872" i="79"/>
  <c r="AF872" i="79"/>
  <c r="AG872" i="79"/>
  <c r="AI872" i="79"/>
  <c r="AJ872" i="79"/>
  <c r="AK872" i="79"/>
  <c r="AG896" i="79"/>
  <c r="AI896" i="79"/>
  <c r="AJ896" i="79"/>
  <c r="AF880" i="79"/>
  <c r="AL880" i="79"/>
  <c r="AD880" i="79"/>
  <c r="AG899" i="79"/>
  <c r="AE897" i="79"/>
  <c r="AG897" i="79"/>
  <c r="Z897" i="79"/>
  <c r="AH897" i="79"/>
  <c r="AE896" i="79"/>
  <c r="AI891" i="79"/>
  <c r="AL889" i="79"/>
  <c r="Z889" i="79"/>
  <c r="AK887" i="79"/>
  <c r="AI880" i="79"/>
  <c r="AG879" i="79"/>
  <c r="Z879" i="79"/>
  <c r="AH879" i="79"/>
  <c r="AJ879" i="79"/>
  <c r="AI879" i="79"/>
  <c r="AL879" i="79"/>
  <c r="AJ873" i="79"/>
  <c r="AK873" i="79"/>
  <c r="AD873" i="79"/>
  <c r="AL873" i="79"/>
  <c r="AF873" i="79"/>
  <c r="Z873" i="79"/>
  <c r="AG870" i="79"/>
  <c r="Z870" i="79"/>
  <c r="AH870" i="79"/>
  <c r="AI870" i="79"/>
  <c r="AJ870" i="79"/>
  <c r="AD870" i="79"/>
  <c r="AL870" i="79"/>
  <c r="AC870" i="79"/>
  <c r="AE870" i="79"/>
  <c r="AF870" i="79"/>
  <c r="AK896" i="79"/>
  <c r="AF899" i="79"/>
  <c r="AL898" i="79"/>
  <c r="AI897" i="79"/>
  <c r="AD896" i="79"/>
  <c r="AJ895" i="79"/>
  <c r="AI895" i="79"/>
  <c r="AC895" i="79"/>
  <c r="AK895" i="79"/>
  <c r="AD895" i="79"/>
  <c r="AL895" i="79"/>
  <c r="AL892" i="79"/>
  <c r="AF891" i="79"/>
  <c r="AK889" i="79"/>
  <c r="AI887" i="79"/>
  <c r="AI886" i="79"/>
  <c r="AD886" i="79"/>
  <c r="AL886" i="79"/>
  <c r="Z886" i="79"/>
  <c r="AK886" i="79"/>
  <c r="AC886" i="79"/>
  <c r="AE886" i="79"/>
  <c r="AM885" i="79"/>
  <c r="AG880" i="79"/>
  <c r="AK879" i="79"/>
  <c r="AM877" i="79"/>
  <c r="AL875" i="79"/>
  <c r="AE899" i="79"/>
  <c r="AE898" i="79"/>
  <c r="AF898" i="79"/>
  <c r="AF897" i="79"/>
  <c r="AC896" i="79"/>
  <c r="AH895" i="79"/>
  <c r="AK892" i="79"/>
  <c r="AI892" i="79"/>
  <c r="AG890" i="79"/>
  <c r="AJ889" i="79"/>
  <c r="AH887" i="79"/>
  <c r="AK884" i="79"/>
  <c r="AI882" i="79"/>
  <c r="AJ882" i="79"/>
  <c r="AD882" i="79"/>
  <c r="AL882" i="79"/>
  <c r="AE882" i="79"/>
  <c r="AF882" i="79"/>
  <c r="AM881" i="79"/>
  <c r="AF879" i="79"/>
  <c r="AI878" i="79"/>
  <c r="AJ878" i="79"/>
  <c r="AD878" i="79"/>
  <c r="AL878" i="79"/>
  <c r="AC878" i="79"/>
  <c r="AF878" i="79"/>
  <c r="AG878" i="79"/>
  <c r="AI873" i="79"/>
  <c r="AI898" i="79"/>
  <c r="AD897" i="79"/>
  <c r="Z896" i="79"/>
  <c r="AG895" i="79"/>
  <c r="AL893" i="79"/>
  <c r="AG893" i="79"/>
  <c r="AH893" i="79"/>
  <c r="AK890" i="79"/>
  <c r="AG888" i="79"/>
  <c r="AI888" i="79"/>
  <c r="AJ886" i="79"/>
  <c r="AK882" i="79"/>
  <c r="AE879" i="79"/>
  <c r="AK875" i="79"/>
  <c r="AH873" i="79"/>
  <c r="AK871" i="79"/>
  <c r="Z853" i="79"/>
  <c r="AH853" i="79"/>
  <c r="AI853" i="79"/>
  <c r="AJ853" i="79"/>
  <c r="AK853" i="79"/>
  <c r="AD853" i="79"/>
  <c r="AL853" i="79"/>
  <c r="AE853" i="79"/>
  <c r="AF853" i="79"/>
  <c r="AG853" i="79"/>
  <c r="AH898" i="79"/>
  <c r="AC897" i="79"/>
  <c r="AL896" i="79"/>
  <c r="AK893" i="79"/>
  <c r="AJ890" i="79"/>
  <c r="AH890" i="79"/>
  <c r="AL888" i="79"/>
  <c r="AK883" i="79"/>
  <c r="AH882" i="79"/>
  <c r="AD879" i="79"/>
  <c r="AM879" i="79" s="1"/>
  <c r="AF876" i="79"/>
  <c r="AD876" i="79"/>
  <c r="AG876" i="79"/>
  <c r="AG873" i="79"/>
  <c r="AF893" i="79"/>
  <c r="AI889" i="79"/>
  <c r="AE888" i="79"/>
  <c r="Z888" i="79"/>
  <c r="AH888" i="79"/>
  <c r="AI874" i="79"/>
  <c r="AJ874" i="79"/>
  <c r="AD874" i="79"/>
  <c r="AL874" i="79"/>
  <c r="AE872" i="79"/>
  <c r="Z865" i="79"/>
  <c r="AH865" i="79"/>
  <c r="AI865" i="79"/>
  <c r="AJ865" i="79"/>
  <c r="AK865" i="79"/>
  <c r="AD865" i="79"/>
  <c r="AL865" i="79"/>
  <c r="AE865" i="79"/>
  <c r="AF865" i="79"/>
  <c r="AJ864" i="79"/>
  <c r="Z892" i="79"/>
  <c r="AH892" i="79"/>
  <c r="AJ891" i="79"/>
  <c r="AD890" i="79"/>
  <c r="AL890" i="79"/>
  <c r="AF889" i="79"/>
  <c r="AG883" i="79"/>
  <c r="Z883" i="79"/>
  <c r="AH883" i="79"/>
  <c r="AJ883" i="79"/>
  <c r="AL859" i="79"/>
  <c r="Z849" i="79"/>
  <c r="AH849" i="79"/>
  <c r="AI849" i="79"/>
  <c r="AJ849" i="79"/>
  <c r="AK849" i="79"/>
  <c r="AD849" i="79"/>
  <c r="AL849" i="79"/>
  <c r="AE849" i="79"/>
  <c r="AF849" i="79"/>
  <c r="Z848" i="79"/>
  <c r="Z845" i="79"/>
  <c r="AH845" i="79"/>
  <c r="AI845" i="79"/>
  <c r="AJ845" i="79"/>
  <c r="AK845" i="79"/>
  <c r="AD845" i="79"/>
  <c r="AL845" i="79"/>
  <c r="AE845" i="79"/>
  <c r="AF845" i="79"/>
  <c r="Z861" i="79"/>
  <c r="AH861" i="79"/>
  <c r="AI861" i="79"/>
  <c r="AJ861" i="79"/>
  <c r="AK861" i="79"/>
  <c r="AD861" i="79"/>
  <c r="AL861" i="79"/>
  <c r="AE861" i="79"/>
  <c r="AF861" i="79"/>
  <c r="Z844" i="79"/>
  <c r="AK898" i="79"/>
  <c r="AK894" i="79"/>
  <c r="AM894" i="79" s="1"/>
  <c r="AD893" i="79"/>
  <c r="AM893" i="79" s="1"/>
  <c r="AE892" i="79"/>
  <c r="AM892" i="79" s="1"/>
  <c r="AE891" i="79"/>
  <c r="AE890" i="79"/>
  <c r="AE889" i="79"/>
  <c r="AM889" i="79" s="1"/>
  <c r="AD888" i="79"/>
  <c r="AM888" i="79" s="1"/>
  <c r="AF884" i="79"/>
  <c r="AF883" i="79"/>
  <c r="AG875" i="79"/>
  <c r="Z875" i="79"/>
  <c r="AH875" i="79"/>
  <c r="AJ875" i="79"/>
  <c r="AM875" i="79" s="1"/>
  <c r="AE874" i="79"/>
  <c r="AL871" i="79"/>
  <c r="AG871" i="79"/>
  <c r="AI852" i="79"/>
  <c r="AK851" i="79"/>
  <c r="Z857" i="79"/>
  <c r="AH857" i="79"/>
  <c r="AI857" i="79"/>
  <c r="AJ857" i="79"/>
  <c r="AK857" i="79"/>
  <c r="AD857" i="79"/>
  <c r="AL857" i="79"/>
  <c r="AE857" i="79"/>
  <c r="AF857" i="79"/>
  <c r="AL847" i="79"/>
  <c r="AI847" i="79"/>
  <c r="AL851" i="79"/>
  <c r="AH884" i="79"/>
  <c r="Z884" i="79"/>
  <c r="AH880" i="79"/>
  <c r="Z880" i="79"/>
  <c r="AH876" i="79"/>
  <c r="Z876" i="79"/>
  <c r="AH872" i="79"/>
  <c r="Z872" i="79"/>
  <c r="AJ871" i="79"/>
  <c r="AH868" i="79"/>
  <c r="AM868" i="79" s="1"/>
  <c r="Z868" i="79"/>
  <c r="AJ867" i="79"/>
  <c r="AL866" i="79"/>
  <c r="AD866" i="79"/>
  <c r="AH864" i="79"/>
  <c r="Z864" i="79"/>
  <c r="AJ863" i="79"/>
  <c r="AL862" i="79"/>
  <c r="AD862" i="79"/>
  <c r="AH860" i="79"/>
  <c r="Z860" i="79"/>
  <c r="AJ859" i="79"/>
  <c r="AL858" i="79"/>
  <c r="AD858" i="79"/>
  <c r="AH856" i="79"/>
  <c r="Z856" i="79"/>
  <c r="AJ855" i="79"/>
  <c r="AL854" i="79"/>
  <c r="AD854" i="79"/>
  <c r="AH852" i="79"/>
  <c r="Z852" i="79"/>
  <c r="AJ851" i="79"/>
  <c r="AL850" i="79"/>
  <c r="AD850" i="79"/>
  <c r="AH848" i="79"/>
  <c r="AM848" i="79" s="1"/>
  <c r="AJ847" i="79"/>
  <c r="AL846" i="79"/>
  <c r="AD846" i="79"/>
  <c r="AH844" i="79"/>
  <c r="AJ843" i="79"/>
  <c r="AH871" i="79"/>
  <c r="AM871" i="79" s="1"/>
  <c r="Z871" i="79"/>
  <c r="AH867" i="79"/>
  <c r="AM867" i="79" s="1"/>
  <c r="Z867" i="79"/>
  <c r="AJ866" i="79"/>
  <c r="AF864" i="79"/>
  <c r="AH863" i="79"/>
  <c r="Z863" i="79"/>
  <c r="AJ862" i="79"/>
  <c r="AF860" i="79"/>
  <c r="AH859" i="79"/>
  <c r="Z859" i="79"/>
  <c r="AJ858" i="79"/>
  <c r="AF856" i="79"/>
  <c r="AH855" i="79"/>
  <c r="Z855" i="79"/>
  <c r="AJ854" i="79"/>
  <c r="AF852" i="79"/>
  <c r="AH851" i="79"/>
  <c r="Z851" i="79"/>
  <c r="AJ850" i="79"/>
  <c r="AH847" i="79"/>
  <c r="AM847" i="79" s="1"/>
  <c r="Z847" i="79"/>
  <c r="AJ846" i="79"/>
  <c r="AF844" i="79"/>
  <c r="AH843" i="79"/>
  <c r="Z843" i="79"/>
  <c r="AI866" i="79"/>
  <c r="AI862" i="79"/>
  <c r="AI858" i="79"/>
  <c r="AI854" i="79"/>
  <c r="AI850" i="79"/>
  <c r="AI846" i="79"/>
  <c r="AE844" i="79"/>
  <c r="AH866" i="79"/>
  <c r="Z866" i="79"/>
  <c r="AL864" i="79"/>
  <c r="AD864" i="79"/>
  <c r="AM864" i="79" s="1"/>
  <c r="AF863" i="79"/>
  <c r="AM863" i="79" s="1"/>
  <c r="AH862" i="79"/>
  <c r="Z862" i="79"/>
  <c r="AL860" i="79"/>
  <c r="AD860" i="79"/>
  <c r="AF859" i="79"/>
  <c r="AM859" i="79" s="1"/>
  <c r="AH858" i="79"/>
  <c r="Z858" i="79"/>
  <c r="AL856" i="79"/>
  <c r="AD856" i="79"/>
  <c r="AF855" i="79"/>
  <c r="AM855" i="79" s="1"/>
  <c r="AH854" i="79"/>
  <c r="Z854" i="79"/>
  <c r="AL852" i="79"/>
  <c r="AD852" i="79"/>
  <c r="AF851" i="79"/>
  <c r="AM851" i="79" s="1"/>
  <c r="AH850" i="79"/>
  <c r="Z850" i="79"/>
  <c r="AH846" i="79"/>
  <c r="Z846" i="79"/>
  <c r="AK864" i="79"/>
  <c r="AK860" i="79"/>
  <c r="AK856" i="79"/>
  <c r="AK852" i="79"/>
  <c r="AJ866" i="44"/>
  <c r="AC866" i="44"/>
  <c r="AK866" i="44"/>
  <c r="AD866" i="44"/>
  <c r="AL866" i="44"/>
  <c r="AE866" i="44"/>
  <c r="AF866" i="44"/>
  <c r="AG866" i="44"/>
  <c r="AH866" i="44"/>
  <c r="AI866" i="44"/>
  <c r="Z866" i="44"/>
  <c r="Z16" i="44"/>
  <c r="Z887" i="44"/>
  <c r="AJ899" i="44"/>
  <c r="AJ897" i="44"/>
  <c r="AC897" i="44"/>
  <c r="AK897" i="44"/>
  <c r="AD897" i="44"/>
  <c r="AL897" i="44"/>
  <c r="AE897" i="44"/>
  <c r="AF897" i="44"/>
  <c r="AI897" i="44"/>
  <c r="AG897" i="44"/>
  <c r="AH897" i="44"/>
  <c r="AJ895" i="44"/>
  <c r="AC895" i="44"/>
  <c r="AK895" i="44"/>
  <c r="AD895" i="44"/>
  <c r="AL895" i="44"/>
  <c r="AE895" i="44"/>
  <c r="AF895" i="44"/>
  <c r="AG895" i="44"/>
  <c r="AH895" i="44"/>
  <c r="AI895" i="44"/>
  <c r="Z893" i="44"/>
  <c r="AJ893" i="44"/>
  <c r="AC893" i="44"/>
  <c r="AK893" i="44"/>
  <c r="AD893" i="44"/>
  <c r="AL893" i="44"/>
  <c r="AE893" i="44"/>
  <c r="AF893" i="44"/>
  <c r="AG893" i="44"/>
  <c r="AH893" i="44"/>
  <c r="AI893" i="44"/>
  <c r="Z891" i="44"/>
  <c r="AC891" i="44"/>
  <c r="AK891" i="44"/>
  <c r="AD891" i="44"/>
  <c r="AL891" i="44"/>
  <c r="AE891" i="44"/>
  <c r="AF891" i="44"/>
  <c r="AG891" i="44"/>
  <c r="AH891" i="44"/>
  <c r="AI891" i="44"/>
  <c r="AJ891" i="44"/>
  <c r="Z874" i="44"/>
  <c r="Z19" i="44"/>
  <c r="Z17" i="44"/>
  <c r="Z882" i="44"/>
  <c r="Z14" i="44"/>
  <c r="Z13" i="44"/>
  <c r="Z36" i="44"/>
  <c r="Z35" i="44"/>
  <c r="Z25" i="44"/>
  <c r="Z889" i="44"/>
  <c r="AD881" i="44"/>
  <c r="AL881" i="44"/>
  <c r="AE881" i="44"/>
  <c r="AF881" i="44"/>
  <c r="AG881" i="44"/>
  <c r="AH881" i="44"/>
  <c r="AK881" i="44"/>
  <c r="AC881" i="44"/>
  <c r="AD879" i="44"/>
  <c r="AL879" i="44"/>
  <c r="AE879" i="44"/>
  <c r="AF879" i="44"/>
  <c r="AG879" i="44"/>
  <c r="AH879" i="44"/>
  <c r="AC879" i="44"/>
  <c r="AI879" i="44"/>
  <c r="Z877" i="44"/>
  <c r="AD877" i="44"/>
  <c r="AL877" i="44"/>
  <c r="AE877" i="44"/>
  <c r="AF877" i="44"/>
  <c r="AG877" i="44"/>
  <c r="AH877" i="44"/>
  <c r="AC877" i="44"/>
  <c r="AI877" i="44"/>
  <c r="AJ877" i="44"/>
  <c r="Z875" i="44"/>
  <c r="AE875" i="44"/>
  <c r="AF875" i="44"/>
  <c r="AG875" i="44"/>
  <c r="AH875" i="44"/>
  <c r="AI875" i="44"/>
  <c r="AC875" i="44"/>
  <c r="AD875" i="44"/>
  <c r="AJ875" i="44"/>
  <c r="AK875" i="44"/>
  <c r="AL875" i="44"/>
  <c r="Z871" i="44"/>
  <c r="Z862" i="44"/>
  <c r="AD850" i="44"/>
  <c r="AL850" i="44"/>
  <c r="AE850" i="44"/>
  <c r="AF850" i="44"/>
  <c r="AG850" i="44"/>
  <c r="AH850" i="44"/>
  <c r="AC850" i="44"/>
  <c r="AI850" i="44"/>
  <c r="AJ850" i="44"/>
  <c r="AK850" i="44"/>
  <c r="Z848" i="44"/>
  <c r="AD848" i="44"/>
  <c r="AL848" i="44"/>
  <c r="AE848" i="44"/>
  <c r="AF848" i="44"/>
  <c r="AG848" i="44"/>
  <c r="AH848" i="44"/>
  <c r="AI848" i="44"/>
  <c r="AJ848" i="44"/>
  <c r="AK848" i="44"/>
  <c r="AD846" i="44"/>
  <c r="AL846" i="44"/>
  <c r="AE846" i="44"/>
  <c r="AF846" i="44"/>
  <c r="AG846" i="44"/>
  <c r="AH846" i="44"/>
  <c r="AJ846" i="44"/>
  <c r="AK846" i="44"/>
  <c r="Z844" i="44"/>
  <c r="AE844" i="44"/>
  <c r="AF844" i="44"/>
  <c r="AG844" i="44"/>
  <c r="AH844" i="44"/>
  <c r="AI844" i="44"/>
  <c r="AL844" i="44"/>
  <c r="AC844" i="44"/>
  <c r="AD844" i="44"/>
  <c r="Z838" i="44"/>
  <c r="Z825" i="44"/>
  <c r="Z813" i="44"/>
  <c r="Z807" i="44"/>
  <c r="Z803" i="44"/>
  <c r="Z784" i="44"/>
  <c r="Z780" i="44"/>
  <c r="Z774" i="44"/>
  <c r="Z761" i="44"/>
  <c r="Z747" i="44"/>
  <c r="Z581" i="44"/>
  <c r="Z565" i="44"/>
  <c r="Z309" i="44"/>
  <c r="Z44" i="44"/>
  <c r="AF890" i="44"/>
  <c r="AG876" i="44"/>
  <c r="AE855" i="44"/>
  <c r="AC848" i="44"/>
  <c r="Z864" i="44"/>
  <c r="AJ864" i="44"/>
  <c r="AC864" i="44"/>
  <c r="AK864" i="44"/>
  <c r="AD864" i="44"/>
  <c r="AL864" i="44"/>
  <c r="AE864" i="44"/>
  <c r="AF864" i="44"/>
  <c r="AG864" i="44"/>
  <c r="AH864" i="44"/>
  <c r="AI864" i="44"/>
  <c r="Z829" i="44"/>
  <c r="Z827" i="44"/>
  <c r="Z800" i="44"/>
  <c r="Z790" i="44"/>
  <c r="Z728" i="44"/>
  <c r="Z629" i="44"/>
  <c r="Z22" i="44"/>
  <c r="Z15" i="44"/>
  <c r="Z11" i="44"/>
  <c r="Z897" i="44"/>
  <c r="Z885" i="44"/>
  <c r="AC885" i="44"/>
  <c r="AK885" i="44"/>
  <c r="AD885" i="44"/>
  <c r="AL885" i="44"/>
  <c r="AE885" i="44"/>
  <c r="AF885" i="44"/>
  <c r="AG885" i="44"/>
  <c r="AH885" i="44"/>
  <c r="AI885" i="44"/>
  <c r="AJ885" i="44"/>
  <c r="Z883" i="44"/>
  <c r="AD883" i="44"/>
  <c r="AL883" i="44"/>
  <c r="AE883" i="44"/>
  <c r="AF883" i="44"/>
  <c r="AG883" i="44"/>
  <c r="AH883" i="44"/>
  <c r="AJ883" i="44"/>
  <c r="AK883" i="44"/>
  <c r="Z879" i="44"/>
  <c r="Z870" i="44"/>
  <c r="Z852" i="44"/>
  <c r="AC852" i="44"/>
  <c r="AK852" i="44"/>
  <c r="AD852" i="44"/>
  <c r="AL852" i="44"/>
  <c r="AE852" i="44"/>
  <c r="AF852" i="44"/>
  <c r="AG852" i="44"/>
  <c r="AH852" i="44"/>
  <c r="AI852" i="44"/>
  <c r="AJ852" i="44"/>
  <c r="Z821" i="44"/>
  <c r="Z819" i="44"/>
  <c r="Z806" i="44"/>
  <c r="Z788" i="44"/>
  <c r="Z782" i="44"/>
  <c r="Z769" i="44"/>
  <c r="Z755" i="44"/>
  <c r="Z636" i="44"/>
  <c r="Z555" i="44"/>
  <c r="Z220" i="44"/>
  <c r="Z216" i="44"/>
  <c r="Z123" i="44"/>
  <c r="Z114" i="44"/>
  <c r="Z109" i="44"/>
  <c r="Z34" i="44"/>
  <c r="Z28" i="44"/>
  <c r="Z27" i="44"/>
  <c r="Z890" i="44"/>
  <c r="Z881" i="44"/>
  <c r="AE873" i="44"/>
  <c r="AF873" i="44"/>
  <c r="AG873" i="44"/>
  <c r="AH873" i="44"/>
  <c r="AI873" i="44"/>
  <c r="AC873" i="44"/>
  <c r="AD873" i="44"/>
  <c r="AJ873" i="44"/>
  <c r="AK873" i="44"/>
  <c r="AL873" i="44"/>
  <c r="AE871" i="44"/>
  <c r="AF871" i="44"/>
  <c r="AG871" i="44"/>
  <c r="AH871" i="44"/>
  <c r="AI871" i="44"/>
  <c r="AD871" i="44"/>
  <c r="AJ871" i="44"/>
  <c r="AK871" i="44"/>
  <c r="AL871" i="44"/>
  <c r="Z869" i="44"/>
  <c r="AE869" i="44"/>
  <c r="AF869" i="44"/>
  <c r="AG869" i="44"/>
  <c r="AH869" i="44"/>
  <c r="AI869" i="44"/>
  <c r="AJ869" i="44"/>
  <c r="AK869" i="44"/>
  <c r="AL869" i="44"/>
  <c r="Z867" i="44"/>
  <c r="AF867" i="44"/>
  <c r="AG867" i="44"/>
  <c r="AH867" i="44"/>
  <c r="AI867" i="44"/>
  <c r="AJ867" i="44"/>
  <c r="AL867" i="44"/>
  <c r="AC867" i="44"/>
  <c r="AD867" i="44"/>
  <c r="Z863" i="44"/>
  <c r="Z840" i="44"/>
  <c r="Z836" i="44"/>
  <c r="Z830" i="44"/>
  <c r="Z817" i="44"/>
  <c r="Z805" i="44"/>
  <c r="Z799" i="44"/>
  <c r="Z781" i="44"/>
  <c r="Z776" i="44"/>
  <c r="Z772" i="44"/>
  <c r="Z766" i="44"/>
  <c r="Z753" i="44"/>
  <c r="Z743" i="44"/>
  <c r="Z739" i="44"/>
  <c r="Z668" i="44"/>
  <c r="Z660" i="44"/>
  <c r="Z645" i="44"/>
  <c r="Z572" i="44"/>
  <c r="Z492" i="44"/>
  <c r="Z491" i="44"/>
  <c r="Z453" i="44"/>
  <c r="Z412" i="44"/>
  <c r="Z236" i="44"/>
  <c r="Z188" i="44"/>
  <c r="Z156" i="44"/>
  <c r="Z152" i="44"/>
  <c r="Z148" i="44"/>
  <c r="Z59" i="44"/>
  <c r="Z55" i="44"/>
  <c r="Z53" i="44"/>
  <c r="Z51" i="44"/>
  <c r="Z50" i="44"/>
  <c r="Z45" i="44"/>
  <c r="AC883" i="44"/>
  <c r="AC869" i="44"/>
  <c r="AJ862" i="44"/>
  <c r="AC862" i="44"/>
  <c r="AK862" i="44"/>
  <c r="AD862" i="44"/>
  <c r="AL862" i="44"/>
  <c r="AE862" i="44"/>
  <c r="AF862" i="44"/>
  <c r="AH862" i="44"/>
  <c r="AI862" i="44"/>
  <c r="Z860" i="44"/>
  <c r="AJ860" i="44"/>
  <c r="AC860" i="44"/>
  <c r="AK860" i="44"/>
  <c r="AD860" i="44"/>
  <c r="AL860" i="44"/>
  <c r="AE860" i="44"/>
  <c r="AF860" i="44"/>
  <c r="AI860" i="44"/>
  <c r="Z854" i="44"/>
  <c r="Z720" i="44"/>
  <c r="Z21" i="44"/>
  <c r="Z9" i="44"/>
  <c r="AC889" i="44"/>
  <c r="AK889" i="44"/>
  <c r="AD889" i="44"/>
  <c r="AL889" i="44"/>
  <c r="AE889" i="44"/>
  <c r="AF889" i="44"/>
  <c r="AG889" i="44"/>
  <c r="AH889" i="44"/>
  <c r="AI889" i="44"/>
  <c r="AJ889" i="44"/>
  <c r="AC887" i="44"/>
  <c r="AK887" i="44"/>
  <c r="AD887" i="44"/>
  <c r="AL887" i="44"/>
  <c r="AE887" i="44"/>
  <c r="AF887" i="44"/>
  <c r="AG887" i="44"/>
  <c r="AH887" i="44"/>
  <c r="AI887" i="44"/>
  <c r="AJ887" i="44"/>
  <c r="AC858" i="44"/>
  <c r="AK858" i="44"/>
  <c r="AD858" i="44"/>
  <c r="AL858" i="44"/>
  <c r="AE858" i="44"/>
  <c r="AF858" i="44"/>
  <c r="AG858" i="44"/>
  <c r="AH858" i="44"/>
  <c r="Z856" i="44"/>
  <c r="AC856" i="44"/>
  <c r="AK856" i="44"/>
  <c r="AD856" i="44"/>
  <c r="AL856" i="44"/>
  <c r="AE856" i="44"/>
  <c r="AF856" i="44"/>
  <c r="AG856" i="44"/>
  <c r="AH856" i="44"/>
  <c r="AI856" i="44"/>
  <c r="AC854" i="44"/>
  <c r="AK854" i="44"/>
  <c r="AD854" i="44"/>
  <c r="AL854" i="44"/>
  <c r="AE854" i="44"/>
  <c r="AF854" i="44"/>
  <c r="AG854" i="44"/>
  <c r="AH854" i="44"/>
  <c r="AI854" i="44"/>
  <c r="AJ854" i="44"/>
  <c r="Z846" i="44"/>
  <c r="Z833" i="44"/>
  <c r="Z815" i="44"/>
  <c r="Z792" i="44"/>
  <c r="Z751" i="44"/>
  <c r="Z725" i="44"/>
  <c r="Z556" i="44"/>
  <c r="Z464" i="44"/>
  <c r="Z300" i="44"/>
  <c r="Z299" i="44"/>
  <c r="Z212" i="44"/>
  <c r="Z115" i="44"/>
  <c r="AJ856" i="44"/>
  <c r="AF898" i="44"/>
  <c r="AG898" i="44"/>
  <c r="AH898" i="44"/>
  <c r="AI898" i="44"/>
  <c r="AJ898" i="44"/>
  <c r="AC898" i="44"/>
  <c r="AD898" i="44"/>
  <c r="AE898" i="44"/>
  <c r="AK898" i="44"/>
  <c r="AL898" i="44"/>
  <c r="Z896" i="44"/>
  <c r="AF896" i="44"/>
  <c r="AG896" i="44"/>
  <c r="AH896" i="44"/>
  <c r="AI896" i="44"/>
  <c r="AJ896" i="44"/>
  <c r="AC896" i="44"/>
  <c r="AD896" i="44"/>
  <c r="AE896" i="44"/>
  <c r="AK896" i="44"/>
  <c r="AL896" i="44"/>
  <c r="AF894" i="44"/>
  <c r="AG894" i="44"/>
  <c r="AH894" i="44"/>
  <c r="AI894" i="44"/>
  <c r="AJ894" i="44"/>
  <c r="AD894" i="44"/>
  <c r="AE894" i="44"/>
  <c r="AK894" i="44"/>
  <c r="AL894" i="44"/>
  <c r="Z892" i="44"/>
  <c r="AF892" i="44"/>
  <c r="AG892" i="44"/>
  <c r="AH892" i="44"/>
  <c r="AI892" i="44"/>
  <c r="AJ892" i="44"/>
  <c r="AE892" i="44"/>
  <c r="AK892" i="44"/>
  <c r="AL892" i="44"/>
  <c r="Z873" i="44"/>
  <c r="AF865" i="44"/>
  <c r="AG865" i="44"/>
  <c r="AH865" i="44"/>
  <c r="AI865" i="44"/>
  <c r="AJ865" i="44"/>
  <c r="AC865" i="44"/>
  <c r="AD865" i="44"/>
  <c r="AE865" i="44"/>
  <c r="AF863" i="44"/>
  <c r="AG863" i="44"/>
  <c r="AH863" i="44"/>
  <c r="AI863" i="44"/>
  <c r="AJ863" i="44"/>
  <c r="AC863" i="44"/>
  <c r="AD863" i="44"/>
  <c r="AE863" i="44"/>
  <c r="AK863" i="44"/>
  <c r="Z861" i="44"/>
  <c r="AF861" i="44"/>
  <c r="AG861" i="44"/>
  <c r="AH861" i="44"/>
  <c r="AI861" i="44"/>
  <c r="AJ861" i="44"/>
  <c r="AC861" i="44"/>
  <c r="AD861" i="44"/>
  <c r="AE861" i="44"/>
  <c r="AK861" i="44"/>
  <c r="AL861" i="44"/>
  <c r="Z859" i="44"/>
  <c r="AG859" i="44"/>
  <c r="AH859" i="44"/>
  <c r="AI859" i="44"/>
  <c r="AJ859" i="44"/>
  <c r="AC859" i="44"/>
  <c r="AK859" i="44"/>
  <c r="AD859" i="44"/>
  <c r="AE859" i="44"/>
  <c r="AF859" i="44"/>
  <c r="AL859" i="44"/>
  <c r="Z855" i="44"/>
  <c r="Z832" i="44"/>
  <c r="Z828" i="44"/>
  <c r="Z822" i="44"/>
  <c r="Z797" i="44"/>
  <c r="Z795" i="44"/>
  <c r="Z791" i="44"/>
  <c r="Z773" i="44"/>
  <c r="Z768" i="44"/>
  <c r="Z764" i="44"/>
  <c r="Z758" i="44"/>
  <c r="Z745" i="44"/>
  <c r="Z691" i="44"/>
  <c r="Z501" i="44"/>
  <c r="Z380" i="44"/>
  <c r="Z116" i="44"/>
  <c r="AL888" i="44"/>
  <c r="AJ881" i="44"/>
  <c r="AH874" i="44"/>
  <c r="AK867" i="44"/>
  <c r="AH860" i="44"/>
  <c r="AF853" i="44"/>
  <c r="AI846" i="44"/>
  <c r="Z756" i="44"/>
  <c r="Z750" i="44"/>
  <c r="Z737" i="44"/>
  <c r="Z726" i="44"/>
  <c r="Z692" i="44"/>
  <c r="Z604" i="44"/>
  <c r="Z469" i="44"/>
  <c r="Z428" i="44"/>
  <c r="Z427" i="44"/>
  <c r="Z389" i="44"/>
  <c r="Z348" i="44"/>
  <c r="Z124" i="44"/>
  <c r="Z92" i="44"/>
  <c r="Z88" i="44"/>
  <c r="Z84" i="44"/>
  <c r="AI881" i="44"/>
  <c r="AE867" i="44"/>
  <c r="AG860" i="44"/>
  <c r="AC846" i="44"/>
  <c r="Z18" i="44"/>
  <c r="AG886" i="44"/>
  <c r="AH886" i="44"/>
  <c r="AI886" i="44"/>
  <c r="AJ886" i="44"/>
  <c r="AC886" i="44"/>
  <c r="AK886" i="44"/>
  <c r="AD886" i="44"/>
  <c r="AE886" i="44"/>
  <c r="AF886" i="44"/>
  <c r="Z865" i="44"/>
  <c r="AG857" i="44"/>
  <c r="AH857" i="44"/>
  <c r="AI857" i="44"/>
  <c r="AJ857" i="44"/>
  <c r="AC857" i="44"/>
  <c r="AK857" i="44"/>
  <c r="AE857" i="44"/>
  <c r="AF857" i="44"/>
  <c r="AL857" i="44"/>
  <c r="Z853" i="44"/>
  <c r="AG853" i="44"/>
  <c r="AH853" i="44"/>
  <c r="AI853" i="44"/>
  <c r="AJ853" i="44"/>
  <c r="AC853" i="44"/>
  <c r="AK853" i="44"/>
  <c r="AL853" i="44"/>
  <c r="AD853" i="44"/>
  <c r="Z820" i="44"/>
  <c r="Z811" i="44"/>
  <c r="Z789" i="44"/>
  <c r="Z787" i="44"/>
  <c r="Z783" i="44"/>
  <c r="Z765" i="44"/>
  <c r="Z12" i="44"/>
  <c r="Z10" i="44"/>
  <c r="Z32" i="44"/>
  <c r="Z23" i="44"/>
  <c r="Z894" i="44"/>
  <c r="AH882" i="44"/>
  <c r="AI882" i="44"/>
  <c r="AJ882" i="44"/>
  <c r="AC882" i="44"/>
  <c r="AK882" i="44"/>
  <c r="AD882" i="44"/>
  <c r="AL882" i="44"/>
  <c r="AE882" i="44"/>
  <c r="AF882" i="44"/>
  <c r="AG882" i="44"/>
  <c r="Z880" i="44"/>
  <c r="AH880" i="44"/>
  <c r="AI880" i="44"/>
  <c r="AJ880" i="44"/>
  <c r="AC880" i="44"/>
  <c r="AK880" i="44"/>
  <c r="AD880" i="44"/>
  <c r="AL880" i="44"/>
  <c r="AE880" i="44"/>
  <c r="AF880" i="44"/>
  <c r="AG880" i="44"/>
  <c r="AH878" i="44"/>
  <c r="AI878" i="44"/>
  <c r="AJ878" i="44"/>
  <c r="AC878" i="44"/>
  <c r="AK878" i="44"/>
  <c r="AD878" i="44"/>
  <c r="AL878" i="44"/>
  <c r="AF878" i="44"/>
  <c r="AG878" i="44"/>
  <c r="Z876" i="44"/>
  <c r="AI876" i="44"/>
  <c r="AJ876" i="44"/>
  <c r="AC876" i="44"/>
  <c r="AK876" i="44"/>
  <c r="AD876" i="44"/>
  <c r="AL876" i="44"/>
  <c r="AE876" i="44"/>
  <c r="AH876" i="44"/>
  <c r="Z857" i="44"/>
  <c r="AH849" i="44"/>
  <c r="AI849" i="44"/>
  <c r="AJ849" i="44"/>
  <c r="AC849" i="44"/>
  <c r="AK849" i="44"/>
  <c r="AD849" i="44"/>
  <c r="AL849" i="44"/>
  <c r="AE849" i="44"/>
  <c r="AF849" i="44"/>
  <c r="AG849" i="44"/>
  <c r="AH847" i="44"/>
  <c r="AI847" i="44"/>
  <c r="AJ847" i="44"/>
  <c r="AC847" i="44"/>
  <c r="AK847" i="44"/>
  <c r="AD847" i="44"/>
  <c r="AL847" i="44"/>
  <c r="AE847" i="44"/>
  <c r="AF847" i="44"/>
  <c r="AG847" i="44"/>
  <c r="Z845" i="44"/>
  <c r="AH845" i="44"/>
  <c r="AI845" i="44"/>
  <c r="AJ845" i="44"/>
  <c r="AC845" i="44"/>
  <c r="AK845" i="44"/>
  <c r="AD845" i="44"/>
  <c r="AL845" i="44"/>
  <c r="AE845" i="44"/>
  <c r="AF845" i="44"/>
  <c r="AG845" i="44"/>
  <c r="Z843" i="44"/>
  <c r="AI843" i="44"/>
  <c r="AJ843" i="44"/>
  <c r="AC843" i="44"/>
  <c r="AK843" i="44"/>
  <c r="AD843" i="44"/>
  <c r="AL843" i="44"/>
  <c r="AE843" i="44"/>
  <c r="AF843" i="44"/>
  <c r="AG843" i="44"/>
  <c r="AH843" i="44"/>
  <c r="Z839" i="44"/>
  <c r="Z816" i="44"/>
  <c r="Z812" i="44"/>
  <c r="Z793" i="44"/>
  <c r="Z779" i="44"/>
  <c r="Z775" i="44"/>
  <c r="Z757" i="44"/>
  <c r="Z752" i="44"/>
  <c r="Z748" i="44"/>
  <c r="Z742" i="44"/>
  <c r="Z700" i="44"/>
  <c r="Z437" i="44"/>
  <c r="Z316" i="44"/>
  <c r="Z175" i="44"/>
  <c r="Z172" i="44"/>
  <c r="Z52" i="44"/>
  <c r="AC894" i="44"/>
  <c r="AK879" i="44"/>
  <c r="AL865" i="44"/>
  <c r="AJ858" i="44"/>
  <c r="AK844" i="44"/>
  <c r="Z20" i="44"/>
  <c r="AG890" i="44"/>
  <c r="AH890" i="44"/>
  <c r="AI890" i="44"/>
  <c r="AJ890" i="44"/>
  <c r="AC890" i="44"/>
  <c r="AK890" i="44"/>
  <c r="AL890" i="44"/>
  <c r="AD890" i="44"/>
  <c r="Z888" i="44"/>
  <c r="AG888" i="44"/>
  <c r="AH888" i="44"/>
  <c r="AI888" i="44"/>
  <c r="AJ888" i="44"/>
  <c r="AC888" i="44"/>
  <c r="AK888" i="44"/>
  <c r="AD888" i="44"/>
  <c r="AE888" i="44"/>
  <c r="Z884" i="44"/>
  <c r="AG884" i="44"/>
  <c r="AH884" i="44"/>
  <c r="AI884" i="44"/>
  <c r="AJ884" i="44"/>
  <c r="AC884" i="44"/>
  <c r="AK884" i="44"/>
  <c r="AD884" i="44"/>
  <c r="AE884" i="44"/>
  <c r="AF884" i="44"/>
  <c r="AL884" i="44"/>
  <c r="AG855" i="44"/>
  <c r="AH855" i="44"/>
  <c r="AI855" i="44"/>
  <c r="AJ855" i="44"/>
  <c r="AC855" i="44"/>
  <c r="AK855" i="44"/>
  <c r="AF855" i="44"/>
  <c r="AL855" i="44"/>
  <c r="Z851" i="44"/>
  <c r="AH851" i="44"/>
  <c r="AI851" i="44"/>
  <c r="AJ851" i="44"/>
  <c r="AC851" i="44"/>
  <c r="AK851" i="44"/>
  <c r="AD851" i="44"/>
  <c r="AL851" i="44"/>
  <c r="AE851" i="44"/>
  <c r="AF851" i="44"/>
  <c r="Z847" i="44"/>
  <c r="Z824" i="44"/>
  <c r="Z801" i="44"/>
  <c r="Z33" i="44"/>
  <c r="Z31" i="44"/>
  <c r="Z29" i="44"/>
  <c r="Z26" i="44"/>
  <c r="Z24" i="44"/>
  <c r="Z899" i="44"/>
  <c r="AC899" i="44"/>
  <c r="AK899" i="44"/>
  <c r="AD899" i="44"/>
  <c r="AL899" i="44"/>
  <c r="AE899" i="44"/>
  <c r="AF899" i="44"/>
  <c r="AG899" i="44"/>
  <c r="AH899" i="44"/>
  <c r="Z895" i="44"/>
  <c r="Z886" i="44"/>
  <c r="AI874" i="44"/>
  <c r="AJ874" i="44"/>
  <c r="AC874" i="44"/>
  <c r="AK874" i="44"/>
  <c r="AD874" i="44"/>
  <c r="AL874" i="44"/>
  <c r="AE874" i="44"/>
  <c r="AF874" i="44"/>
  <c r="Z872" i="44"/>
  <c r="AI872" i="44"/>
  <c r="AJ872" i="44"/>
  <c r="AC872" i="44"/>
  <c r="AK872" i="44"/>
  <c r="AD872" i="44"/>
  <c r="AL872" i="44"/>
  <c r="AE872" i="44"/>
  <c r="AF872" i="44"/>
  <c r="AG872" i="44"/>
  <c r="AI870" i="44"/>
  <c r="AJ870" i="44"/>
  <c r="AC870" i="44"/>
  <c r="AK870" i="44"/>
  <c r="AD870" i="44"/>
  <c r="AL870" i="44"/>
  <c r="AE870" i="44"/>
  <c r="AF870" i="44"/>
  <c r="AG870" i="44"/>
  <c r="AH870" i="44"/>
  <c r="Z868" i="44"/>
  <c r="AI868" i="44"/>
  <c r="AJ868" i="44"/>
  <c r="AC868" i="44"/>
  <c r="AK868" i="44"/>
  <c r="AD868" i="44"/>
  <c r="AL868" i="44"/>
  <c r="AE868" i="44"/>
  <c r="AF868" i="44"/>
  <c r="AG868" i="44"/>
  <c r="AH868" i="44"/>
  <c r="Z858" i="44"/>
  <c r="Z849" i="44"/>
  <c r="Z837" i="44"/>
  <c r="Z835" i="44"/>
  <c r="Z831" i="44"/>
  <c r="Z808" i="44"/>
  <c r="Z804" i="44"/>
  <c r="Z798" i="44"/>
  <c r="Z785" i="44"/>
  <c r="Z771" i="44"/>
  <c r="Z767" i="44"/>
  <c r="Z749" i="44"/>
  <c r="Z744" i="44"/>
  <c r="Z740" i="44"/>
  <c r="Z713" i="44"/>
  <c r="Z709" i="44"/>
  <c r="Z619" i="44"/>
  <c r="Z540" i="44"/>
  <c r="Z405" i="44"/>
  <c r="Z364" i="44"/>
  <c r="Z363" i="44"/>
  <c r="Z325" i="44"/>
  <c r="Z284" i="44"/>
  <c r="Z276" i="44"/>
  <c r="Z272" i="44"/>
  <c r="Z187" i="44"/>
  <c r="Z186" i="44"/>
  <c r="Z178" i="44"/>
  <c r="Z60" i="44"/>
  <c r="AI899" i="44"/>
  <c r="AL886" i="44"/>
  <c r="AJ879" i="44"/>
  <c r="AH872" i="44"/>
  <c r="AK865" i="44"/>
  <c r="AI858" i="44"/>
  <c r="AG851" i="44"/>
  <c r="AJ844" i="44"/>
  <c r="Z717" i="44"/>
  <c r="Z712" i="44"/>
  <c r="Z701" i="44"/>
  <c r="Z637" i="44"/>
  <c r="Z596" i="44"/>
  <c r="Z586" i="44"/>
  <c r="Z573" i="44"/>
  <c r="Z532" i="44"/>
  <c r="Z509" i="44"/>
  <c r="Z468" i="44"/>
  <c r="Z445" i="44"/>
  <c r="Z404" i="44"/>
  <c r="Z381" i="44"/>
  <c r="Z340" i="44"/>
  <c r="Z317" i="44"/>
  <c r="Z253" i="44"/>
  <c r="Z200" i="44"/>
  <c r="Z170" i="44"/>
  <c r="Z136" i="44"/>
  <c r="Z106" i="44"/>
  <c r="Z72" i="44"/>
  <c r="Z42" i="44"/>
  <c r="Z735" i="44"/>
  <c r="Z731" i="44"/>
  <c r="Z708" i="44"/>
  <c r="Z706" i="44"/>
  <c r="Z693" i="44"/>
  <c r="Z642" i="44"/>
  <c r="Z640" i="44"/>
  <c r="Z603" i="44"/>
  <c r="Z578" i="44"/>
  <c r="Z576" i="44"/>
  <c r="Z539" i="44"/>
  <c r="Z514" i="44"/>
  <c r="Z512" i="44"/>
  <c r="Z475" i="44"/>
  <c r="Z450" i="44"/>
  <c r="Z448" i="44"/>
  <c r="Z411" i="44"/>
  <c r="Z386" i="44"/>
  <c r="Z384" i="44"/>
  <c r="Z347" i="44"/>
  <c r="Z320" i="44"/>
  <c r="Z256" i="44"/>
  <c r="Z245" i="44"/>
  <c r="Z227" i="44"/>
  <c r="Z226" i="44"/>
  <c r="Z221" i="44"/>
  <c r="Z215" i="44"/>
  <c r="Z192" i="44"/>
  <c r="Z163" i="44"/>
  <c r="Z162" i="44"/>
  <c r="Z157" i="44"/>
  <c r="Z128" i="44"/>
  <c r="Z99" i="44"/>
  <c r="Z98" i="44"/>
  <c r="Z93" i="44"/>
  <c r="Z64" i="44"/>
  <c r="Z727" i="44"/>
  <c r="Z718" i="44"/>
  <c r="Z707" i="44"/>
  <c r="Z644" i="44"/>
  <c r="Z621" i="44"/>
  <c r="Z580" i="44"/>
  <c r="Z557" i="44"/>
  <c r="Z516" i="44"/>
  <c r="Z493" i="44"/>
  <c r="Z452" i="44"/>
  <c r="Z429" i="44"/>
  <c r="Z388" i="44"/>
  <c r="Z365" i="44"/>
  <c r="Z324" i="44"/>
  <c r="Z301" i="44"/>
  <c r="Z260" i="44"/>
  <c r="Z237" i="44"/>
  <c r="Z218" i="44"/>
  <c r="Z184" i="44"/>
  <c r="Z155" i="44"/>
  <c r="Z154" i="44"/>
  <c r="Z151" i="44"/>
  <c r="Z90" i="44"/>
  <c r="Z719" i="44"/>
  <c r="Z704" i="44"/>
  <c r="Z651" i="44"/>
  <c r="Z587" i="44"/>
  <c r="Z523" i="44"/>
  <c r="Z459" i="44"/>
  <c r="Z395" i="44"/>
  <c r="Z368" i="44"/>
  <c r="Z331" i="44"/>
  <c r="Z304" i="44"/>
  <c r="Z267" i="44"/>
  <c r="Z240" i="44"/>
  <c r="Z210" i="44"/>
  <c r="Z146" i="44"/>
  <c r="Z82" i="44"/>
  <c r="Z734" i="44"/>
  <c r="Z729" i="44"/>
  <c r="Z711" i="44"/>
  <c r="Z669" i="44"/>
  <c r="Z628" i="44"/>
  <c r="Z605" i="44"/>
  <c r="Z564" i="44"/>
  <c r="Z541" i="44"/>
  <c r="Z500" i="44"/>
  <c r="Z477" i="44"/>
  <c r="Z436" i="44"/>
  <c r="Z413" i="44"/>
  <c r="Z372" i="44"/>
  <c r="Z349" i="44"/>
  <c r="Z308" i="44"/>
  <c r="Z285" i="44"/>
  <c r="Z202" i="44"/>
  <c r="Z138" i="44"/>
  <c r="Z74" i="44"/>
  <c r="Z736" i="44"/>
  <c r="Z732" i="44"/>
  <c r="Z721" i="44"/>
  <c r="Z684" i="44"/>
  <c r="Z674" i="44"/>
  <c r="Z672" i="44"/>
  <c r="Z661" i="44"/>
  <c r="Z635" i="44"/>
  <c r="Z610" i="44"/>
  <c r="Z608" i="44"/>
  <c r="Z546" i="44"/>
  <c r="Z544" i="44"/>
  <c r="Z507" i="44"/>
  <c r="Z482" i="44"/>
  <c r="Z480" i="44"/>
  <c r="Z443" i="44"/>
  <c r="Z418" i="44"/>
  <c r="Z416" i="44"/>
  <c r="Z379" i="44"/>
  <c r="Z354" i="44"/>
  <c r="Z352" i="44"/>
  <c r="Z315" i="44"/>
  <c r="Z288" i="44"/>
  <c r="Z277" i="44"/>
  <c r="Z224" i="44"/>
  <c r="Z195" i="44"/>
  <c r="Z194" i="44"/>
  <c r="Z189" i="44"/>
  <c r="Z183" i="44"/>
  <c r="Z160" i="44"/>
  <c r="Z131" i="44"/>
  <c r="Z130" i="44"/>
  <c r="Z127" i="44"/>
  <c r="Z125" i="44"/>
  <c r="Z96" i="44"/>
  <c r="Z67" i="44"/>
  <c r="Z66" i="44"/>
  <c r="Z63" i="44"/>
  <c r="Z61" i="44"/>
  <c r="Z697" i="44"/>
  <c r="Z682" i="44"/>
  <c r="Z655" i="44"/>
  <c r="Z591" i="44"/>
  <c r="Z527" i="44"/>
  <c r="Z463" i="44"/>
  <c r="Z399" i="44"/>
  <c r="Z335" i="44"/>
  <c r="Z271" i="44"/>
  <c r="Z695" i="44"/>
  <c r="Z680" i="44"/>
  <c r="Z689" i="44"/>
  <c r="Z670" i="44"/>
  <c r="Z606" i="44"/>
  <c r="Z542" i="44"/>
  <c r="Z478" i="44"/>
  <c r="Z414" i="44"/>
  <c r="Z350" i="44"/>
  <c r="Z286" i="44"/>
  <c r="Z222" i="44"/>
  <c r="Z185" i="44"/>
  <c r="Z158" i="44"/>
  <c r="Z121" i="44"/>
  <c r="Z94" i="44"/>
  <c r="Z57" i="44"/>
  <c r="Z702" i="44"/>
  <c r="Z687" i="44"/>
  <c r="Z683" i="44"/>
  <c r="Z681" i="44"/>
  <c r="Z623" i="44"/>
  <c r="Z559" i="44"/>
  <c r="Z495" i="44"/>
  <c r="Z431" i="44"/>
  <c r="Z367" i="44"/>
  <c r="Z303" i="44"/>
  <c r="Z239" i="44"/>
  <c r="Z705" i="44"/>
  <c r="Z698" i="44"/>
  <c r="Z696" i="44"/>
  <c r="Z694" i="44"/>
  <c r="Z679" i="44"/>
  <c r="Z699" i="44"/>
  <c r="Z690" i="44"/>
  <c r="Z638" i="44"/>
  <c r="Z574" i="44"/>
  <c r="Z510" i="44"/>
  <c r="Z446" i="44"/>
  <c r="Z382" i="44"/>
  <c r="Z318" i="44"/>
  <c r="Z254" i="44"/>
  <c r="Z710" i="44"/>
  <c r="Z703" i="44"/>
  <c r="Z688" i="44"/>
  <c r="Z686" i="44"/>
  <c r="Z678" i="44"/>
  <c r="Z663" i="44"/>
  <c r="Z650" i="44"/>
  <c r="Z648" i="44"/>
  <c r="Z646" i="44"/>
  <c r="Z631" i="44"/>
  <c r="Z618" i="44"/>
  <c r="Z616" i="44"/>
  <c r="Z614" i="44"/>
  <c r="Z599" i="44"/>
  <c r="Z584" i="44"/>
  <c r="Z582" i="44"/>
  <c r="Z567" i="44"/>
  <c r="Z554" i="44"/>
  <c r="Z552" i="44"/>
  <c r="Z550" i="44"/>
  <c r="Z535" i="44"/>
  <c r="Z522" i="44"/>
  <c r="Z520" i="44"/>
  <c r="Z518" i="44"/>
  <c r="Z503" i="44"/>
  <c r="Z490" i="44"/>
  <c r="Z488" i="44"/>
  <c r="Z486" i="44"/>
  <c r="Z471" i="44"/>
  <c r="Z458" i="44"/>
  <c r="Z456" i="44"/>
  <c r="Z454" i="44"/>
  <c r="Z439" i="44"/>
  <c r="Z426" i="44"/>
  <c r="Z424" i="44"/>
  <c r="Z422" i="44"/>
  <c r="Z407" i="44"/>
  <c r="Z394" i="44"/>
  <c r="Z392" i="44"/>
  <c r="Z390" i="44"/>
  <c r="Z375" i="44"/>
  <c r="Z362" i="44"/>
  <c r="Z360" i="44"/>
  <c r="Z358" i="44"/>
  <c r="Z343" i="44"/>
  <c r="Z328" i="44"/>
  <c r="Z326" i="44"/>
  <c r="Z311" i="44"/>
  <c r="Z296" i="44"/>
  <c r="Z294" i="44"/>
  <c r="Z279" i="44"/>
  <c r="Z264" i="44"/>
  <c r="Z262" i="44"/>
  <c r="Z247" i="44"/>
  <c r="Z232" i="44"/>
  <c r="Z230" i="44"/>
  <c r="Z211" i="44"/>
  <c r="Z205" i="44"/>
  <c r="Z201" i="44"/>
  <c r="Z199" i="44"/>
  <c r="Z176" i="44"/>
  <c r="Z174" i="44"/>
  <c r="Z147" i="44"/>
  <c r="Z141" i="44"/>
  <c r="Z137" i="44"/>
  <c r="Z135" i="44"/>
  <c r="Z112" i="44"/>
  <c r="Z110" i="44"/>
  <c r="Z83" i="44"/>
  <c r="Z77" i="44"/>
  <c r="Z73" i="44"/>
  <c r="Z71" i="44"/>
  <c r="Z48" i="44"/>
  <c r="Z46" i="44"/>
  <c r="Z659" i="44"/>
  <c r="Z657" i="44"/>
  <c r="Z627" i="44"/>
  <c r="Z625" i="44"/>
  <c r="Z595" i="44"/>
  <c r="Z593" i="44"/>
  <c r="Z563" i="44"/>
  <c r="Z561" i="44"/>
  <c r="Z531" i="44"/>
  <c r="Z529" i="44"/>
  <c r="Z499" i="44"/>
  <c r="Z497" i="44"/>
  <c r="Z467" i="44"/>
  <c r="Z465" i="44"/>
  <c r="Z435" i="44"/>
  <c r="Z433" i="44"/>
  <c r="Z403" i="44"/>
  <c r="Z401" i="44"/>
  <c r="Z371" i="44"/>
  <c r="Z369" i="44"/>
  <c r="Z339" i="44"/>
  <c r="Z337" i="44"/>
  <c r="Z322" i="44"/>
  <c r="Z307" i="44"/>
  <c r="Z305" i="44"/>
  <c r="Z290" i="44"/>
  <c r="Z275" i="44"/>
  <c r="Z273" i="44"/>
  <c r="Z258" i="44"/>
  <c r="Z243" i="44"/>
  <c r="Z241" i="44"/>
  <c r="Z203" i="44"/>
  <c r="Z197" i="44"/>
  <c r="Z193" i="44"/>
  <c r="Z191" i="44"/>
  <c r="Z168" i="44"/>
  <c r="Z166" i="44"/>
  <c r="Z139" i="44"/>
  <c r="Z133" i="44"/>
  <c r="Z129" i="44"/>
  <c r="Z104" i="44"/>
  <c r="Z102" i="44"/>
  <c r="Z75" i="44"/>
  <c r="Z69" i="44"/>
  <c r="Z65" i="44"/>
  <c r="Z40" i="44"/>
  <c r="Z38" i="44"/>
  <c r="Z649" i="44"/>
  <c r="Z617" i="44"/>
  <c r="Z585" i="44"/>
  <c r="Z553" i="44"/>
  <c r="Z521" i="44"/>
  <c r="Z489" i="44"/>
  <c r="Z457" i="44"/>
  <c r="Z425" i="44"/>
  <c r="Z393" i="44"/>
  <c r="Z361" i="44"/>
  <c r="Z329" i="44"/>
  <c r="Z314" i="44"/>
  <c r="Z297" i="44"/>
  <c r="Z282" i="44"/>
  <c r="Z265" i="44"/>
  <c r="Z250" i="44"/>
  <c r="Z233" i="44"/>
  <c r="Z214" i="44"/>
  <c r="Z181" i="44"/>
  <c r="Z177" i="44"/>
  <c r="Z150" i="44"/>
  <c r="Z113" i="44"/>
  <c r="Z86" i="44"/>
  <c r="Z49" i="44"/>
  <c r="Z666" i="44"/>
  <c r="Z664" i="44"/>
  <c r="Z662" i="44"/>
  <c r="Z647" i="44"/>
  <c r="Z634" i="44"/>
  <c r="Z632" i="44"/>
  <c r="Z630" i="44"/>
  <c r="Z615" i="44"/>
  <c r="Z602" i="44"/>
  <c r="Z600" i="44"/>
  <c r="Z598" i="44"/>
  <c r="Z583" i="44"/>
  <c r="Z570" i="44"/>
  <c r="Z568" i="44"/>
  <c r="Z566" i="44"/>
  <c r="Z551" i="44"/>
  <c r="Z538" i="44"/>
  <c r="Z536" i="44"/>
  <c r="Z534" i="44"/>
  <c r="Z519" i="44"/>
  <c r="Z506" i="44"/>
  <c r="Z504" i="44"/>
  <c r="Z502" i="44"/>
  <c r="Z487" i="44"/>
  <c r="Z474" i="44"/>
  <c r="Z472" i="44"/>
  <c r="Z470" i="44"/>
  <c r="Z455" i="44"/>
  <c r="Z442" i="44"/>
  <c r="Z440" i="44"/>
  <c r="Z438" i="44"/>
  <c r="Z423" i="44"/>
  <c r="Z410" i="44"/>
  <c r="Z408" i="44"/>
  <c r="Z406" i="44"/>
  <c r="Z391" i="44"/>
  <c r="Z378" i="44"/>
  <c r="Z376" i="44"/>
  <c r="Z374" i="44"/>
  <c r="Z359" i="44"/>
  <c r="Z346" i="44"/>
  <c r="Z344" i="44"/>
  <c r="Z342" i="44"/>
  <c r="Z327" i="44"/>
  <c r="Z312" i="44"/>
  <c r="Z310" i="44"/>
  <c r="Z295" i="44"/>
  <c r="Z280" i="44"/>
  <c r="Z278" i="44"/>
  <c r="Z263" i="44"/>
  <c r="Z248" i="44"/>
  <c r="Z246" i="44"/>
  <c r="Z235" i="44"/>
  <c r="Z231" i="44"/>
  <c r="Z208" i="44"/>
  <c r="Z206" i="44"/>
  <c r="Z179" i="44"/>
  <c r="Z173" i="44"/>
  <c r="Z169" i="44"/>
  <c r="Z144" i="44"/>
  <c r="Z142" i="44"/>
  <c r="Z111" i="44"/>
  <c r="Z105" i="44"/>
  <c r="Z103" i="44"/>
  <c r="Z80" i="44"/>
  <c r="Z78" i="44"/>
  <c r="Z47" i="44"/>
  <c r="Z41" i="44"/>
  <c r="Z675" i="44"/>
  <c r="Z673" i="44"/>
  <c r="Z643" i="44"/>
  <c r="Z641" i="44"/>
  <c r="Z611" i="44"/>
  <c r="Z609" i="44"/>
  <c r="Z579" i="44"/>
  <c r="Z577" i="44"/>
  <c r="Z547" i="44"/>
  <c r="Z545" i="44"/>
  <c r="Z515" i="44"/>
  <c r="Z513" i="44"/>
  <c r="Z483" i="44"/>
  <c r="Z481" i="44"/>
  <c r="Z451" i="44"/>
  <c r="Z449" i="44"/>
  <c r="Z419" i="44"/>
  <c r="Z417" i="44"/>
  <c r="Z387" i="44"/>
  <c r="Z385" i="44"/>
  <c r="Z355" i="44"/>
  <c r="Z353" i="44"/>
  <c r="Z338" i="44"/>
  <c r="Z323" i="44"/>
  <c r="Z321" i="44"/>
  <c r="Z306" i="44"/>
  <c r="Z291" i="44"/>
  <c r="Z289" i="44"/>
  <c r="Z274" i="44"/>
  <c r="Z259" i="44"/>
  <c r="Z257" i="44"/>
  <c r="Z242" i="44"/>
  <c r="Z225" i="44"/>
  <c r="Z223" i="44"/>
  <c r="Z198" i="44"/>
  <c r="Z171" i="44"/>
  <c r="Z167" i="44"/>
  <c r="Z165" i="44"/>
  <c r="Z161" i="44"/>
  <c r="Z134" i="44"/>
  <c r="Z107" i="44"/>
  <c r="Z101" i="44"/>
  <c r="Z97" i="44"/>
  <c r="Z95" i="44"/>
  <c r="Z70" i="44"/>
  <c r="Z43" i="44"/>
  <c r="Z39" i="44"/>
  <c r="Z37" i="44"/>
  <c r="Z671" i="44"/>
  <c r="Z658" i="44"/>
  <c r="Z656" i="44"/>
  <c r="Z654" i="44"/>
  <c r="Z639" i="44"/>
  <c r="Z626" i="44"/>
  <c r="Z624" i="44"/>
  <c r="Z622" i="44"/>
  <c r="Z607" i="44"/>
  <c r="Z594" i="44"/>
  <c r="Z592" i="44"/>
  <c r="Z590" i="44"/>
  <c r="Z575" i="44"/>
  <c r="Z562" i="44"/>
  <c r="Z560" i="44"/>
  <c r="Z558" i="44"/>
  <c r="Z543" i="44"/>
  <c r="Z530" i="44"/>
  <c r="Z528" i="44"/>
  <c r="Z526" i="44"/>
  <c r="Z511" i="44"/>
  <c r="Z498" i="44"/>
  <c r="Z496" i="44"/>
  <c r="Z494" i="44"/>
  <c r="Z479" i="44"/>
  <c r="Z466" i="44"/>
  <c r="Z462" i="44"/>
  <c r="Z447" i="44"/>
  <c r="Z434" i="44"/>
  <c r="Z432" i="44"/>
  <c r="Z430" i="44"/>
  <c r="Z415" i="44"/>
  <c r="Z402" i="44"/>
  <c r="Z400" i="44"/>
  <c r="Z398" i="44"/>
  <c r="Z383" i="44"/>
  <c r="Z370" i="44"/>
  <c r="Z366" i="44"/>
  <c r="Z351" i="44"/>
  <c r="Z336" i="44"/>
  <c r="Z334" i="44"/>
  <c r="Z319" i="44"/>
  <c r="Z302" i="44"/>
  <c r="Z287" i="44"/>
  <c r="Z270" i="44"/>
  <c r="Z255" i="44"/>
  <c r="Z238" i="44"/>
  <c r="Z217" i="44"/>
  <c r="Z190" i="44"/>
  <c r="Z159" i="44"/>
  <c r="Z153" i="44"/>
  <c r="Z126" i="44"/>
  <c r="Z89" i="44"/>
  <c r="Z62" i="44"/>
  <c r="Z667" i="44"/>
  <c r="Z665" i="44"/>
  <c r="Z633" i="44"/>
  <c r="Z601" i="44"/>
  <c r="Z571" i="44"/>
  <c r="Z569" i="44"/>
  <c r="Z537" i="44"/>
  <c r="Z505" i="44"/>
  <c r="Z473" i="44"/>
  <c r="Z441" i="44"/>
  <c r="Z409" i="44"/>
  <c r="Z377" i="44"/>
  <c r="Z345" i="44"/>
  <c r="Z330" i="44"/>
  <c r="Z313" i="44"/>
  <c r="Z298" i="44"/>
  <c r="Z283" i="44"/>
  <c r="Z281" i="44"/>
  <c r="Z266" i="44"/>
  <c r="Z251" i="44"/>
  <c r="Z249" i="44"/>
  <c r="Z234" i="44"/>
  <c r="Z219" i="44"/>
  <c r="Z213" i="44"/>
  <c r="Z209" i="44"/>
  <c r="Z207" i="44"/>
  <c r="Z182" i="44"/>
  <c r="Z149" i="44"/>
  <c r="Z145" i="44"/>
  <c r="Z143" i="44"/>
  <c r="Z120" i="44"/>
  <c r="Z118" i="44"/>
  <c r="Z91" i="44"/>
  <c r="Z87" i="44"/>
  <c r="Z85" i="44"/>
  <c r="Z81" i="44"/>
  <c r="Z79" i="44"/>
  <c r="Z56" i="44"/>
  <c r="Z54" i="44"/>
  <c r="AM871" i="44" l="1"/>
  <c r="AM891" i="44"/>
  <c r="AM851" i="44"/>
  <c r="AM855" i="44"/>
  <c r="AM845" i="44"/>
  <c r="AM878" i="44"/>
  <c r="AM880" i="44"/>
  <c r="AM859" i="44"/>
  <c r="AM892" i="44"/>
  <c r="AM896" i="44"/>
  <c r="AM857" i="44"/>
  <c r="AM874" i="79"/>
  <c r="AM860" i="79"/>
  <c r="AM845" i="79"/>
  <c r="AM844" i="79"/>
  <c r="AM843" i="79"/>
  <c r="AM884" i="79"/>
  <c r="AM876" i="79"/>
  <c r="AM856" i="79"/>
  <c r="AM872" i="79"/>
  <c r="AM882" i="79"/>
  <c r="AM869" i="79"/>
  <c r="AM880" i="79"/>
  <c r="AM852" i="79"/>
  <c r="AM898" i="79"/>
  <c r="AM858" i="79"/>
  <c r="AM891" i="79"/>
  <c r="AM890" i="79"/>
  <c r="AM865" i="79"/>
  <c r="AM897" i="79"/>
  <c r="AM886" i="79"/>
  <c r="AM849" i="79"/>
  <c r="AM878" i="79"/>
  <c r="AM899" i="79"/>
  <c r="AM846" i="79"/>
  <c r="AM866" i="79"/>
  <c r="AM854" i="79"/>
  <c r="AM883" i="79"/>
  <c r="AM853" i="79"/>
  <c r="AM870" i="79"/>
  <c r="AM857" i="79"/>
  <c r="AM861" i="79"/>
  <c r="AM862" i="79"/>
  <c r="AM896" i="79"/>
  <c r="AM895" i="79"/>
  <c r="AM887" i="79"/>
  <c r="AM850" i="79"/>
  <c r="AM873" i="79"/>
  <c r="AM888" i="44"/>
  <c r="AM872" i="44"/>
  <c r="AM861" i="44"/>
  <c r="AM858" i="44"/>
  <c r="AM852" i="44"/>
  <c r="AM864" i="44"/>
  <c r="AM844" i="44"/>
  <c r="AM848" i="44"/>
  <c r="AM875" i="44"/>
  <c r="AM893" i="44"/>
  <c r="AM867" i="44"/>
  <c r="AM870" i="44"/>
  <c r="AM847" i="44"/>
  <c r="AM849" i="44"/>
  <c r="AM886" i="44"/>
  <c r="AM865" i="44"/>
  <c r="AM862" i="44"/>
  <c r="AM890" i="44"/>
  <c r="AM863" i="44"/>
  <c r="AM898" i="44"/>
  <c r="AM887" i="44"/>
  <c r="AM889" i="44"/>
  <c r="AM881" i="44"/>
  <c r="AM874" i="44"/>
  <c r="AM884" i="44"/>
  <c r="AM882" i="44"/>
  <c r="AM869" i="44"/>
  <c r="AM877" i="44"/>
  <c r="AM895" i="44"/>
  <c r="AM897" i="44"/>
  <c r="AM868" i="44"/>
  <c r="AM846" i="44"/>
  <c r="AM894" i="44"/>
  <c r="AM860" i="44"/>
  <c r="AM883" i="44"/>
  <c r="AM873" i="44"/>
  <c r="AM879" i="44"/>
  <c r="AM866" i="44"/>
  <c r="AM854" i="44"/>
  <c r="AM899" i="44"/>
  <c r="AM843" i="44"/>
  <c r="AM876" i="44"/>
  <c r="AM853" i="44"/>
  <c r="AM856" i="44"/>
  <c r="AM885" i="44"/>
  <c r="AM850" i="44"/>
  <c r="AA842" i="80" l="1"/>
  <c r="Y842" i="80"/>
  <c r="X842" i="80"/>
  <c r="W842" i="80"/>
  <c r="V842" i="80"/>
  <c r="U842" i="80"/>
  <c r="T842" i="80"/>
  <c r="S842" i="80"/>
  <c r="R842" i="80"/>
  <c r="Q842" i="80"/>
  <c r="P842" i="80"/>
  <c r="O842" i="80"/>
  <c r="N842" i="80"/>
  <c r="AB842" i="80" s="1"/>
  <c r="AC841" i="80"/>
  <c r="AA841" i="80"/>
  <c r="Y841" i="80"/>
  <c r="X841" i="80"/>
  <c r="W841" i="80"/>
  <c r="V841" i="80"/>
  <c r="U841" i="80"/>
  <c r="T841" i="80"/>
  <c r="S841" i="80"/>
  <c r="R841" i="80"/>
  <c r="AE841" i="80" s="1"/>
  <c r="Q841" i="80"/>
  <c r="P841" i="80"/>
  <c r="AG841" i="80" s="1"/>
  <c r="O841" i="80"/>
  <c r="N841" i="80"/>
  <c r="AB841" i="80" s="1"/>
  <c r="AE840" i="80"/>
  <c r="AC840" i="80"/>
  <c r="AB840" i="80"/>
  <c r="Y840" i="80"/>
  <c r="X840" i="80"/>
  <c r="W840" i="80"/>
  <c r="V840" i="80"/>
  <c r="U840" i="80"/>
  <c r="AJ840" i="80" s="1"/>
  <c r="T840" i="80"/>
  <c r="AK840" i="80" s="1"/>
  <c r="S840" i="80"/>
  <c r="R840" i="80"/>
  <c r="Q840" i="80"/>
  <c r="P840" i="80"/>
  <c r="O840" i="80"/>
  <c r="AA840" i="80" s="1"/>
  <c r="N840" i="80"/>
  <c r="AE839" i="80"/>
  <c r="Y839" i="80"/>
  <c r="X839" i="80"/>
  <c r="W839" i="80"/>
  <c r="V839" i="80"/>
  <c r="AL839" i="80" s="1"/>
  <c r="U839" i="80"/>
  <c r="T839" i="80"/>
  <c r="S839" i="80"/>
  <c r="R839" i="80"/>
  <c r="Q839" i="80"/>
  <c r="AG839" i="80" s="1"/>
  <c r="P839" i="80"/>
  <c r="O839" i="80"/>
  <c r="AA839" i="80" s="1"/>
  <c r="N839" i="80"/>
  <c r="AB839" i="80" s="1"/>
  <c r="AA838" i="80"/>
  <c r="Y838" i="80"/>
  <c r="X838" i="80"/>
  <c r="W838" i="80"/>
  <c r="V838" i="80"/>
  <c r="U838" i="80"/>
  <c r="T838" i="80"/>
  <c r="S838" i="80"/>
  <c r="AI838" i="80" s="1"/>
  <c r="R838" i="80"/>
  <c r="Q838" i="80"/>
  <c r="P838" i="80"/>
  <c r="O838" i="80"/>
  <c r="N838" i="80"/>
  <c r="AB838" i="80" s="1"/>
  <c r="AH837" i="80"/>
  <c r="AC837" i="80"/>
  <c r="AA837" i="80"/>
  <c r="Y837" i="80"/>
  <c r="X837" i="80"/>
  <c r="W837" i="80"/>
  <c r="V837" i="80"/>
  <c r="U837" i="80"/>
  <c r="AK837" i="80" s="1"/>
  <c r="T837" i="80"/>
  <c r="S837" i="80"/>
  <c r="R837" i="80"/>
  <c r="AE837" i="80" s="1"/>
  <c r="Q837" i="80"/>
  <c r="P837" i="80"/>
  <c r="AG837" i="80" s="1"/>
  <c r="O837" i="80"/>
  <c r="N837" i="80"/>
  <c r="AB837" i="80" s="1"/>
  <c r="AE836" i="80"/>
  <c r="AC836" i="80"/>
  <c r="AB836" i="80"/>
  <c r="Y836" i="80"/>
  <c r="X836" i="80"/>
  <c r="W836" i="80"/>
  <c r="V836" i="80"/>
  <c r="U836" i="80"/>
  <c r="T836" i="80"/>
  <c r="AK836" i="80" s="1"/>
  <c r="S836" i="80"/>
  <c r="R836" i="80"/>
  <c r="Q836" i="80"/>
  <c r="P836" i="80"/>
  <c r="O836" i="80"/>
  <c r="AA836" i="80" s="1"/>
  <c r="N836" i="80"/>
  <c r="AL835" i="80"/>
  <c r="AG835" i="80"/>
  <c r="AE835" i="80"/>
  <c r="AD835" i="80"/>
  <c r="Y835" i="80"/>
  <c r="X835" i="80"/>
  <c r="W835" i="80"/>
  <c r="V835" i="80"/>
  <c r="U835" i="80"/>
  <c r="T835" i="80"/>
  <c r="S835" i="80"/>
  <c r="R835" i="80"/>
  <c r="Q835" i="80"/>
  <c r="P835" i="80"/>
  <c r="AK835" i="80" s="1"/>
  <c r="O835" i="80"/>
  <c r="AA835" i="80" s="1"/>
  <c r="N835" i="80"/>
  <c r="AB835" i="80" s="1"/>
  <c r="AA834" i="80"/>
  <c r="Y834" i="80"/>
  <c r="X834" i="80"/>
  <c r="W834" i="80"/>
  <c r="V834" i="80"/>
  <c r="U834" i="80"/>
  <c r="T834" i="80"/>
  <c r="S834" i="80"/>
  <c r="R834" i="80"/>
  <c r="Q834" i="80"/>
  <c r="P834" i="80"/>
  <c r="O834" i="80"/>
  <c r="N834" i="80"/>
  <c r="AB834" i="80" s="1"/>
  <c r="AC833" i="80"/>
  <c r="AA833" i="80"/>
  <c r="Y833" i="80"/>
  <c r="X833" i="80"/>
  <c r="W833" i="80"/>
  <c r="V833" i="80"/>
  <c r="U833" i="80"/>
  <c r="T833" i="80"/>
  <c r="S833" i="80"/>
  <c r="R833" i="80"/>
  <c r="Q833" i="80"/>
  <c r="P833" i="80"/>
  <c r="O833" i="80"/>
  <c r="N833" i="80"/>
  <c r="AB833" i="80" s="1"/>
  <c r="AE832" i="80"/>
  <c r="AC832" i="80"/>
  <c r="AB832" i="80"/>
  <c r="Y832" i="80"/>
  <c r="X832" i="80"/>
  <c r="W832" i="80"/>
  <c r="V832" i="80"/>
  <c r="U832" i="80"/>
  <c r="T832" i="80"/>
  <c r="S832" i="80"/>
  <c r="R832" i="80"/>
  <c r="Q832" i="80"/>
  <c r="P832" i="80"/>
  <c r="O832" i="80"/>
  <c r="AA832" i="80" s="1"/>
  <c r="N832" i="80"/>
  <c r="AL831" i="80"/>
  <c r="AD831" i="80"/>
  <c r="Y831" i="80"/>
  <c r="X831" i="80"/>
  <c r="W831" i="80"/>
  <c r="V831" i="80"/>
  <c r="U831" i="80"/>
  <c r="T831" i="80"/>
  <c r="S831" i="80"/>
  <c r="R831" i="80"/>
  <c r="Q831" i="80"/>
  <c r="AI831" i="80" s="1"/>
  <c r="P831" i="80"/>
  <c r="AK831" i="80" s="1"/>
  <c r="O831" i="80"/>
  <c r="AA831" i="80" s="1"/>
  <c r="N831" i="80"/>
  <c r="AB831" i="80" s="1"/>
  <c r="AI830" i="80"/>
  <c r="AA830" i="80"/>
  <c r="Y830" i="80"/>
  <c r="X830" i="80"/>
  <c r="W830" i="80"/>
  <c r="V830" i="80"/>
  <c r="U830" i="80"/>
  <c r="T830" i="80"/>
  <c r="S830" i="80"/>
  <c r="R830" i="80"/>
  <c r="Q830" i="80"/>
  <c r="P830" i="80"/>
  <c r="O830" i="80"/>
  <c r="N830" i="80"/>
  <c r="AB830" i="80" s="1"/>
  <c r="AK829" i="80"/>
  <c r="AC829" i="80"/>
  <c r="AA829" i="80"/>
  <c r="Y829" i="80"/>
  <c r="X829" i="80"/>
  <c r="W829" i="80"/>
  <c r="V829" i="80"/>
  <c r="U829" i="80"/>
  <c r="T829" i="80"/>
  <c r="S829" i="80"/>
  <c r="R829" i="80"/>
  <c r="AE829" i="80" s="1"/>
  <c r="Q829" i="80"/>
  <c r="P829" i="80"/>
  <c r="O829" i="80"/>
  <c r="N829" i="80"/>
  <c r="AB829" i="80" s="1"/>
  <c r="AE828" i="80"/>
  <c r="AC828" i="80"/>
  <c r="AB828" i="80"/>
  <c r="Y828" i="80"/>
  <c r="X828" i="80"/>
  <c r="W828" i="80"/>
  <c r="V828" i="80"/>
  <c r="U828" i="80"/>
  <c r="T828" i="80"/>
  <c r="AK828" i="80" s="1"/>
  <c r="S828" i="80"/>
  <c r="R828" i="80"/>
  <c r="Q828" i="80"/>
  <c r="AG828" i="80" s="1"/>
  <c r="P828" i="80"/>
  <c r="O828" i="80"/>
  <c r="AA828" i="80" s="1"/>
  <c r="N828" i="80"/>
  <c r="AL827" i="80"/>
  <c r="AG827" i="80"/>
  <c r="AD827" i="80"/>
  <c r="Y827" i="80"/>
  <c r="X827" i="80"/>
  <c r="W827" i="80"/>
  <c r="V827" i="80"/>
  <c r="U827" i="80"/>
  <c r="T827" i="80"/>
  <c r="S827" i="80"/>
  <c r="R827" i="80"/>
  <c r="Q827" i="80"/>
  <c r="AE827" i="80" s="1"/>
  <c r="P827" i="80"/>
  <c r="O827" i="80"/>
  <c r="AA827" i="80" s="1"/>
  <c r="N827" i="80"/>
  <c r="AB827" i="80" s="1"/>
  <c r="AI826" i="80"/>
  <c r="AA826" i="80"/>
  <c r="Y826" i="80"/>
  <c r="X826" i="80"/>
  <c r="W826" i="80"/>
  <c r="V826" i="80"/>
  <c r="U826" i="80"/>
  <c r="T826" i="80"/>
  <c r="S826" i="80"/>
  <c r="R826" i="80"/>
  <c r="Q826" i="80"/>
  <c r="P826" i="80"/>
  <c r="AG826" i="80" s="1"/>
  <c r="O826" i="80"/>
  <c r="N826" i="80"/>
  <c r="AB826" i="80" s="1"/>
  <c r="AK825" i="80"/>
  <c r="AC825" i="80"/>
  <c r="AA825" i="80"/>
  <c r="Y825" i="80"/>
  <c r="X825" i="80"/>
  <c r="W825" i="80"/>
  <c r="V825" i="80"/>
  <c r="U825" i="80"/>
  <c r="T825" i="80"/>
  <c r="S825" i="80"/>
  <c r="R825" i="80"/>
  <c r="AE825" i="80" s="1"/>
  <c r="Q825" i="80"/>
  <c r="P825" i="80"/>
  <c r="O825" i="80"/>
  <c r="N825" i="80"/>
  <c r="AB825" i="80" s="1"/>
  <c r="AK824" i="80"/>
  <c r="AE824" i="80"/>
  <c r="AC824" i="80"/>
  <c r="AB824" i="80"/>
  <c r="Y824" i="80"/>
  <c r="X824" i="80"/>
  <c r="W824" i="80"/>
  <c r="V824" i="80"/>
  <c r="U824" i="80"/>
  <c r="T824" i="80"/>
  <c r="AJ824" i="80" s="1"/>
  <c r="S824" i="80"/>
  <c r="R824" i="80"/>
  <c r="Q824" i="80"/>
  <c r="AG824" i="80" s="1"/>
  <c r="P824" i="80"/>
  <c r="O824" i="80"/>
  <c r="AA824" i="80" s="1"/>
  <c r="N824" i="80"/>
  <c r="AG823" i="80"/>
  <c r="AE823" i="80"/>
  <c r="AD823" i="80"/>
  <c r="Y823" i="80"/>
  <c r="X823" i="80"/>
  <c r="W823" i="80"/>
  <c r="AL823" i="80" s="1"/>
  <c r="V823" i="80"/>
  <c r="U823" i="80"/>
  <c r="T823" i="80"/>
  <c r="S823" i="80"/>
  <c r="R823" i="80"/>
  <c r="Q823" i="80"/>
  <c r="AI823" i="80" s="1"/>
  <c r="P823" i="80"/>
  <c r="O823" i="80"/>
  <c r="AA823" i="80" s="1"/>
  <c r="N823" i="80"/>
  <c r="AB823" i="80" s="1"/>
  <c r="AI822" i="80"/>
  <c r="AA822" i="80"/>
  <c r="Y822" i="80"/>
  <c r="X822" i="80"/>
  <c r="W822" i="80"/>
  <c r="V822" i="80"/>
  <c r="U822" i="80"/>
  <c r="T822" i="80"/>
  <c r="S822" i="80"/>
  <c r="R822" i="80"/>
  <c r="Q822" i="80"/>
  <c r="AG822" i="80" s="1"/>
  <c r="P822" i="80"/>
  <c r="O822" i="80"/>
  <c r="N822" i="80"/>
  <c r="AB822" i="80" s="1"/>
  <c r="AK821" i="80"/>
  <c r="AC821" i="80"/>
  <c r="AA821" i="80"/>
  <c r="Y821" i="80"/>
  <c r="X821" i="80"/>
  <c r="W821" i="80"/>
  <c r="V821" i="80"/>
  <c r="U821" i="80"/>
  <c r="T821" i="80"/>
  <c r="S821" i="80"/>
  <c r="AI821" i="80" s="1"/>
  <c r="R821" i="80"/>
  <c r="AE821" i="80" s="1"/>
  <c r="Q821" i="80"/>
  <c r="P821" i="80"/>
  <c r="O821" i="80"/>
  <c r="N821" i="80"/>
  <c r="AB821" i="80" s="1"/>
  <c r="AK820" i="80"/>
  <c r="AE820" i="80"/>
  <c r="AC820" i="80"/>
  <c r="AB820" i="80"/>
  <c r="Y820" i="80"/>
  <c r="X820" i="80"/>
  <c r="W820" i="80"/>
  <c r="V820" i="80"/>
  <c r="U820" i="80"/>
  <c r="AJ820" i="80" s="1"/>
  <c r="T820" i="80"/>
  <c r="S820" i="80"/>
  <c r="R820" i="80"/>
  <c r="Q820" i="80"/>
  <c r="AG820" i="80" s="1"/>
  <c r="P820" i="80"/>
  <c r="O820" i="80"/>
  <c r="AA820" i="80" s="1"/>
  <c r="N820" i="80"/>
  <c r="AG819" i="80"/>
  <c r="AD819" i="80"/>
  <c r="Y819" i="80"/>
  <c r="X819" i="80"/>
  <c r="W819" i="80"/>
  <c r="V819" i="80"/>
  <c r="U819" i="80"/>
  <c r="T819" i="80"/>
  <c r="S819" i="80"/>
  <c r="R819" i="80"/>
  <c r="Q819" i="80"/>
  <c r="AL819" i="80" s="1"/>
  <c r="P819" i="80"/>
  <c r="O819" i="80"/>
  <c r="AA819" i="80" s="1"/>
  <c r="N819" i="80"/>
  <c r="AB819" i="80" s="1"/>
  <c r="AG818" i="80"/>
  <c r="AA818" i="80"/>
  <c r="Y818" i="80"/>
  <c r="X818" i="80"/>
  <c r="W818" i="80"/>
  <c r="V818" i="80"/>
  <c r="U818" i="80"/>
  <c r="T818" i="80"/>
  <c r="S818" i="80"/>
  <c r="R818" i="80"/>
  <c r="Q818" i="80"/>
  <c r="P818" i="80"/>
  <c r="AI818" i="80" s="1"/>
  <c r="O818" i="80"/>
  <c r="N818" i="80"/>
  <c r="AB818" i="80" s="1"/>
  <c r="AI817" i="80"/>
  <c r="AC817" i="80"/>
  <c r="AA817" i="80"/>
  <c r="Y817" i="80"/>
  <c r="X817" i="80"/>
  <c r="W817" i="80"/>
  <c r="V817" i="80"/>
  <c r="U817" i="80"/>
  <c r="T817" i="80"/>
  <c r="S817" i="80"/>
  <c r="R817" i="80"/>
  <c r="AE817" i="80" s="1"/>
  <c r="Q817" i="80"/>
  <c r="P817" i="80"/>
  <c r="O817" i="80"/>
  <c r="N817" i="80"/>
  <c r="AB817" i="80" s="1"/>
  <c r="AE816" i="80"/>
  <c r="AC816" i="80"/>
  <c r="AB816" i="80"/>
  <c r="Y816" i="80"/>
  <c r="X816" i="80"/>
  <c r="W816" i="80"/>
  <c r="V816" i="80"/>
  <c r="U816" i="80"/>
  <c r="T816" i="80"/>
  <c r="AK816" i="80" s="1"/>
  <c r="S816" i="80"/>
  <c r="R816" i="80"/>
  <c r="Q816" i="80"/>
  <c r="P816" i="80"/>
  <c r="AI816" i="80" s="1"/>
  <c r="O816" i="80"/>
  <c r="AA816" i="80" s="1"/>
  <c r="N816" i="80"/>
  <c r="Y815" i="80"/>
  <c r="X815" i="80"/>
  <c r="W815" i="80"/>
  <c r="V815" i="80"/>
  <c r="U815" i="80"/>
  <c r="T815" i="80"/>
  <c r="S815" i="80"/>
  <c r="R815" i="80"/>
  <c r="Q815" i="80"/>
  <c r="P815" i="80"/>
  <c r="O815" i="80"/>
  <c r="AA815" i="80" s="1"/>
  <c r="N815" i="80"/>
  <c r="AB815" i="80" s="1"/>
  <c r="AA814" i="80"/>
  <c r="Y814" i="80"/>
  <c r="X814" i="80"/>
  <c r="W814" i="80"/>
  <c r="V814" i="80"/>
  <c r="U814" i="80"/>
  <c r="T814" i="80"/>
  <c r="S814" i="80"/>
  <c r="R814" i="80"/>
  <c r="Q814" i="80"/>
  <c r="P814" i="80"/>
  <c r="O814" i="80"/>
  <c r="N814" i="80"/>
  <c r="AB814" i="80" s="1"/>
  <c r="AC813" i="80"/>
  <c r="AA813" i="80"/>
  <c r="Y813" i="80"/>
  <c r="X813" i="80"/>
  <c r="W813" i="80"/>
  <c r="V813" i="80"/>
  <c r="U813" i="80"/>
  <c r="T813" i="80"/>
  <c r="S813" i="80"/>
  <c r="R813" i="80"/>
  <c r="AE813" i="80" s="1"/>
  <c r="Q813" i="80"/>
  <c r="P813" i="80"/>
  <c r="O813" i="80"/>
  <c r="N813" i="80"/>
  <c r="AB813" i="80" s="1"/>
  <c r="AE812" i="80"/>
  <c r="AC812" i="80"/>
  <c r="AB812" i="80"/>
  <c r="Y812" i="80"/>
  <c r="X812" i="80"/>
  <c r="W812" i="80"/>
  <c r="V812" i="80"/>
  <c r="U812" i="80"/>
  <c r="AJ812" i="80" s="1"/>
  <c r="T812" i="80"/>
  <c r="AK812" i="80" s="1"/>
  <c r="S812" i="80"/>
  <c r="R812" i="80"/>
  <c r="Q812" i="80"/>
  <c r="AG812" i="80" s="1"/>
  <c r="P812" i="80"/>
  <c r="O812" i="80"/>
  <c r="AA812" i="80" s="1"/>
  <c r="N812" i="80"/>
  <c r="AE811" i="80"/>
  <c r="AD811" i="80"/>
  <c r="Y811" i="80"/>
  <c r="X811" i="80"/>
  <c r="W811" i="80"/>
  <c r="V811" i="80"/>
  <c r="U811" i="80"/>
  <c r="T811" i="80"/>
  <c r="S811" i="80"/>
  <c r="AL811" i="80" s="1"/>
  <c r="R811" i="80"/>
  <c r="Q811" i="80"/>
  <c r="P811" i="80"/>
  <c r="AK811" i="80" s="1"/>
  <c r="O811" i="80"/>
  <c r="AA811" i="80" s="1"/>
  <c r="N811" i="80"/>
  <c r="AB811" i="80" s="1"/>
  <c r="AG810" i="80"/>
  <c r="AA810" i="80"/>
  <c r="Y810" i="80"/>
  <c r="X810" i="80"/>
  <c r="W810" i="80"/>
  <c r="V810" i="80"/>
  <c r="U810" i="80"/>
  <c r="AK810" i="80" s="1"/>
  <c r="T810" i="80"/>
  <c r="S810" i="80"/>
  <c r="R810" i="80"/>
  <c r="Q810" i="80"/>
  <c r="P810" i="80"/>
  <c r="AF810" i="80" s="1"/>
  <c r="O810" i="80"/>
  <c r="N810" i="80"/>
  <c r="AB810" i="80" s="1"/>
  <c r="AH809" i="80"/>
  <c r="AC809" i="80"/>
  <c r="AA809" i="80"/>
  <c r="Y809" i="80"/>
  <c r="X809" i="80"/>
  <c r="W809" i="80"/>
  <c r="V809" i="80"/>
  <c r="U809" i="80"/>
  <c r="T809" i="80"/>
  <c r="S809" i="80"/>
  <c r="R809" i="80"/>
  <c r="AE809" i="80" s="1"/>
  <c r="Q809" i="80"/>
  <c r="P809" i="80"/>
  <c r="O809" i="80"/>
  <c r="N809" i="80"/>
  <c r="AB809" i="80" s="1"/>
  <c r="AC808" i="80"/>
  <c r="AB808" i="80"/>
  <c r="Y808" i="80"/>
  <c r="X808" i="80"/>
  <c r="W808" i="80"/>
  <c r="V808" i="80"/>
  <c r="U808" i="80"/>
  <c r="T808" i="80"/>
  <c r="S808" i="80"/>
  <c r="R808" i="80"/>
  <c r="Q808" i="80"/>
  <c r="P808" i="80"/>
  <c r="O808" i="80"/>
  <c r="AA808" i="80" s="1"/>
  <c r="N808" i="80"/>
  <c r="AE807" i="80"/>
  <c r="Y807" i="80"/>
  <c r="X807" i="80"/>
  <c r="W807" i="80"/>
  <c r="AL807" i="80" s="1"/>
  <c r="V807" i="80"/>
  <c r="U807" i="80"/>
  <c r="T807" i="80"/>
  <c r="S807" i="80"/>
  <c r="R807" i="80"/>
  <c r="Q807" i="80"/>
  <c r="AD807" i="80" s="1"/>
  <c r="P807" i="80"/>
  <c r="O807" i="80"/>
  <c r="AA807" i="80" s="1"/>
  <c r="N807" i="80"/>
  <c r="AB807" i="80" s="1"/>
  <c r="AI806" i="80"/>
  <c r="AC806" i="80"/>
  <c r="AA806" i="80"/>
  <c r="Y806" i="80"/>
  <c r="X806" i="80"/>
  <c r="W806" i="80"/>
  <c r="V806" i="80"/>
  <c r="U806" i="80"/>
  <c r="T806" i="80"/>
  <c r="S806" i="80"/>
  <c r="R806" i="80"/>
  <c r="Q806" i="80"/>
  <c r="P806" i="80"/>
  <c r="AK806" i="80" s="1"/>
  <c r="O806" i="80"/>
  <c r="N806" i="80"/>
  <c r="AB806" i="80" s="1"/>
  <c r="AC805" i="80"/>
  <c r="Y805" i="80"/>
  <c r="X805" i="80"/>
  <c r="W805" i="80"/>
  <c r="V805" i="80"/>
  <c r="U805" i="80"/>
  <c r="T805" i="80"/>
  <c r="S805" i="80"/>
  <c r="R805" i="80"/>
  <c r="Q805" i="80"/>
  <c r="P805" i="80"/>
  <c r="O805" i="80"/>
  <c r="AA805" i="80" s="1"/>
  <c r="N805" i="80"/>
  <c r="AB805" i="80" s="1"/>
  <c r="AG804" i="80"/>
  <c r="AC804" i="80"/>
  <c r="AB804" i="80"/>
  <c r="AA804" i="80"/>
  <c r="Y804" i="80"/>
  <c r="X804" i="80"/>
  <c r="W804" i="80"/>
  <c r="V804" i="80"/>
  <c r="U804" i="80"/>
  <c r="T804" i="80"/>
  <c r="S804" i="80"/>
  <c r="R804" i="80"/>
  <c r="Q804" i="80"/>
  <c r="AI804" i="80" s="1"/>
  <c r="P804" i="80"/>
  <c r="O804" i="80"/>
  <c r="N804" i="80"/>
  <c r="AC803" i="80"/>
  <c r="Y803" i="80"/>
  <c r="X803" i="80"/>
  <c r="W803" i="80"/>
  <c r="V803" i="80"/>
  <c r="U803" i="80"/>
  <c r="T803" i="80"/>
  <c r="S803" i="80"/>
  <c r="R803" i="80"/>
  <c r="Q803" i="80"/>
  <c r="P803" i="80"/>
  <c r="O803" i="80"/>
  <c r="AA803" i="80" s="1"/>
  <c r="N803" i="80"/>
  <c r="AB803" i="80" s="1"/>
  <c r="AI802" i="80"/>
  <c r="AE802" i="80"/>
  <c r="AC802" i="80"/>
  <c r="Y802" i="80"/>
  <c r="X802" i="80"/>
  <c r="W802" i="80"/>
  <c r="V802" i="80"/>
  <c r="U802" i="80"/>
  <c r="T802" i="80"/>
  <c r="S802" i="80"/>
  <c r="R802" i="80"/>
  <c r="Q802" i="80"/>
  <c r="AG802" i="80" s="1"/>
  <c r="P802" i="80"/>
  <c r="O802" i="80"/>
  <c r="AA802" i="80" s="1"/>
  <c r="N802" i="80"/>
  <c r="AB802" i="80" s="1"/>
  <c r="AH801" i="80"/>
  <c r="AC801" i="80"/>
  <c r="Y801" i="80"/>
  <c r="X801" i="80"/>
  <c r="W801" i="80"/>
  <c r="V801" i="80"/>
  <c r="U801" i="80"/>
  <c r="T801" i="80"/>
  <c r="S801" i="80"/>
  <c r="R801" i="80"/>
  <c r="Q801" i="80"/>
  <c r="P801" i="80"/>
  <c r="O801" i="80"/>
  <c r="AA801" i="80" s="1"/>
  <c r="N801" i="80"/>
  <c r="AB801" i="80" s="1"/>
  <c r="AC800" i="80"/>
  <c r="AB800" i="80"/>
  <c r="Y800" i="80"/>
  <c r="X800" i="80"/>
  <c r="W800" i="80"/>
  <c r="V800" i="80"/>
  <c r="U800" i="80"/>
  <c r="T800" i="80"/>
  <c r="AK800" i="80" s="1"/>
  <c r="S800" i="80"/>
  <c r="R800" i="80"/>
  <c r="Q800" i="80"/>
  <c r="P800" i="80"/>
  <c r="O800" i="80"/>
  <c r="AA800" i="80" s="1"/>
  <c r="N800" i="80"/>
  <c r="AG799" i="80"/>
  <c r="AC799" i="80"/>
  <c r="AA799" i="80"/>
  <c r="Y799" i="80"/>
  <c r="X799" i="80"/>
  <c r="W799" i="80"/>
  <c r="V799" i="80"/>
  <c r="U799" i="80"/>
  <c r="T799" i="80"/>
  <c r="S799" i="80"/>
  <c r="R799" i="80"/>
  <c r="Q799" i="80"/>
  <c r="P799" i="80"/>
  <c r="O799" i="80"/>
  <c r="N799" i="80"/>
  <c r="AB799" i="80" s="1"/>
  <c r="AF798" i="80"/>
  <c r="AA798" i="80"/>
  <c r="Y798" i="80"/>
  <c r="X798" i="80"/>
  <c r="W798" i="80"/>
  <c r="V798" i="80"/>
  <c r="U798" i="80"/>
  <c r="AI798" i="80" s="1"/>
  <c r="T798" i="80"/>
  <c r="S798" i="80"/>
  <c r="R798" i="80"/>
  <c r="Q798" i="80"/>
  <c r="P798" i="80"/>
  <c r="AG798" i="80" s="1"/>
  <c r="O798" i="80"/>
  <c r="N798" i="80"/>
  <c r="AB798" i="80" s="1"/>
  <c r="AH797" i="80"/>
  <c r="AC797" i="80"/>
  <c r="Y797" i="80"/>
  <c r="X797" i="80"/>
  <c r="W797" i="80"/>
  <c r="V797" i="80"/>
  <c r="U797" i="80"/>
  <c r="T797" i="80"/>
  <c r="S797" i="80"/>
  <c r="R797" i="80"/>
  <c r="AE797" i="80" s="1"/>
  <c r="Q797" i="80"/>
  <c r="P797" i="80"/>
  <c r="O797" i="80"/>
  <c r="AA797" i="80" s="1"/>
  <c r="N797" i="80"/>
  <c r="AB797" i="80" s="1"/>
  <c r="AC796" i="80"/>
  <c r="AB796" i="80"/>
  <c r="Y796" i="80"/>
  <c r="X796" i="80"/>
  <c r="W796" i="80"/>
  <c r="V796" i="80"/>
  <c r="U796" i="80"/>
  <c r="T796" i="80"/>
  <c r="AI796" i="80" s="1"/>
  <c r="S796" i="80"/>
  <c r="R796" i="80"/>
  <c r="Q796" i="80"/>
  <c r="AK796" i="80" s="1"/>
  <c r="P796" i="80"/>
  <c r="O796" i="80"/>
  <c r="AA796" i="80" s="1"/>
  <c r="N796" i="80"/>
  <c r="AD795" i="80"/>
  <c r="AC795" i="80"/>
  <c r="Y795" i="80"/>
  <c r="X795" i="80"/>
  <c r="W795" i="80"/>
  <c r="V795" i="80"/>
  <c r="U795" i="80"/>
  <c r="T795" i="80"/>
  <c r="S795" i="80"/>
  <c r="R795" i="80"/>
  <c r="Q795" i="80"/>
  <c r="P795" i="80"/>
  <c r="O795" i="80"/>
  <c r="AA795" i="80" s="1"/>
  <c r="N795" i="80"/>
  <c r="AB795" i="80" s="1"/>
  <c r="AB794" i="80"/>
  <c r="Y794" i="80"/>
  <c r="X794" i="80"/>
  <c r="W794" i="80"/>
  <c r="V794" i="80"/>
  <c r="U794" i="80"/>
  <c r="T794" i="80"/>
  <c r="S794" i="80"/>
  <c r="R794" i="80"/>
  <c r="Q794" i="80"/>
  <c r="P794" i="80"/>
  <c r="O794" i="80"/>
  <c r="AA794" i="80" s="1"/>
  <c r="N794" i="80"/>
  <c r="AI793" i="80"/>
  <c r="AD793" i="80"/>
  <c r="AA793" i="80"/>
  <c r="Y793" i="80"/>
  <c r="X793" i="80"/>
  <c r="W793" i="80"/>
  <c r="V793" i="80"/>
  <c r="U793" i="80"/>
  <c r="T793" i="80"/>
  <c r="S793" i="80"/>
  <c r="AL793" i="80" s="1"/>
  <c r="R793" i="80"/>
  <c r="Q793" i="80"/>
  <c r="P793" i="80"/>
  <c r="AH793" i="80" s="1"/>
  <c r="O793" i="80"/>
  <c r="N793" i="80"/>
  <c r="AB793" i="80" s="1"/>
  <c r="AF792" i="80"/>
  <c r="AB792" i="80"/>
  <c r="Y792" i="80"/>
  <c r="X792" i="80"/>
  <c r="W792" i="80"/>
  <c r="V792" i="80"/>
  <c r="U792" i="80"/>
  <c r="T792" i="80"/>
  <c r="S792" i="80"/>
  <c r="R792" i="80"/>
  <c r="Q792" i="80"/>
  <c r="P792" i="80"/>
  <c r="O792" i="80"/>
  <c r="AA792" i="80" s="1"/>
  <c r="N792" i="80"/>
  <c r="AH791" i="80"/>
  <c r="AC791" i="80"/>
  <c r="AB791" i="80"/>
  <c r="Y791" i="80"/>
  <c r="X791" i="80"/>
  <c r="W791" i="80"/>
  <c r="V791" i="80"/>
  <c r="U791" i="80"/>
  <c r="T791" i="80"/>
  <c r="S791" i="80"/>
  <c r="R791" i="80"/>
  <c r="AJ791" i="80" s="1"/>
  <c r="Q791" i="80"/>
  <c r="AL791" i="80" s="1"/>
  <c r="P791" i="80"/>
  <c r="O791" i="80"/>
  <c r="AA791" i="80" s="1"/>
  <c r="N791" i="80"/>
  <c r="AG790" i="80"/>
  <c r="AB790" i="80"/>
  <c r="Y790" i="80"/>
  <c r="X790" i="80"/>
  <c r="W790" i="80"/>
  <c r="V790" i="80"/>
  <c r="U790" i="80"/>
  <c r="T790" i="80"/>
  <c r="S790" i="80"/>
  <c r="R790" i="80"/>
  <c r="Q790" i="80"/>
  <c r="P790" i="80"/>
  <c r="AF790" i="80" s="1"/>
  <c r="O790" i="80"/>
  <c r="AA790" i="80" s="1"/>
  <c r="N790" i="80"/>
  <c r="AD789" i="80"/>
  <c r="AA789" i="80"/>
  <c r="Y789" i="80"/>
  <c r="X789" i="80"/>
  <c r="W789" i="80"/>
  <c r="V789" i="80"/>
  <c r="U789" i="80"/>
  <c r="T789" i="80"/>
  <c r="S789" i="80"/>
  <c r="AL789" i="80" s="1"/>
  <c r="R789" i="80"/>
  <c r="Q789" i="80"/>
  <c r="P789" i="80"/>
  <c r="AH789" i="80" s="1"/>
  <c r="O789" i="80"/>
  <c r="N789" i="80"/>
  <c r="AB789" i="80" s="1"/>
  <c r="AB788" i="80"/>
  <c r="Y788" i="80"/>
  <c r="X788" i="80"/>
  <c r="W788" i="80"/>
  <c r="V788" i="80"/>
  <c r="U788" i="80"/>
  <c r="T788" i="80"/>
  <c r="S788" i="80"/>
  <c r="R788" i="80"/>
  <c r="Q788" i="80"/>
  <c r="P788" i="80"/>
  <c r="AK788" i="80" s="1"/>
  <c r="O788" i="80"/>
  <c r="AA788" i="80" s="1"/>
  <c r="N788" i="80"/>
  <c r="AC787" i="80"/>
  <c r="AB787" i="80"/>
  <c r="Y787" i="80"/>
  <c r="X787" i="80"/>
  <c r="W787" i="80"/>
  <c r="V787" i="80"/>
  <c r="U787" i="80"/>
  <c r="T787" i="80"/>
  <c r="S787" i="80"/>
  <c r="R787" i="80"/>
  <c r="AJ787" i="80" s="1"/>
  <c r="Q787" i="80"/>
  <c r="P787" i="80"/>
  <c r="O787" i="80"/>
  <c r="AA787" i="80" s="1"/>
  <c r="N787" i="80"/>
  <c r="AG786" i="80"/>
  <c r="AB786" i="80"/>
  <c r="Y786" i="80"/>
  <c r="X786" i="80"/>
  <c r="W786" i="80"/>
  <c r="V786" i="80"/>
  <c r="U786" i="80"/>
  <c r="T786" i="80"/>
  <c r="S786" i="80"/>
  <c r="R786" i="80"/>
  <c r="Q786" i="80"/>
  <c r="AJ786" i="80" s="1"/>
  <c r="P786" i="80"/>
  <c r="O786" i="80"/>
  <c r="AA786" i="80" s="1"/>
  <c r="N786" i="80"/>
  <c r="AD785" i="80"/>
  <c r="AA785" i="80"/>
  <c r="Y785" i="80"/>
  <c r="X785" i="80"/>
  <c r="W785" i="80"/>
  <c r="V785" i="80"/>
  <c r="U785" i="80"/>
  <c r="T785" i="80"/>
  <c r="S785" i="80"/>
  <c r="R785" i="80"/>
  <c r="Q785" i="80"/>
  <c r="P785" i="80"/>
  <c r="O785" i="80"/>
  <c r="N785" i="80"/>
  <c r="AB785" i="80" s="1"/>
  <c r="AF784" i="80"/>
  <c r="AC784" i="80"/>
  <c r="AB784" i="80"/>
  <c r="AA784" i="80"/>
  <c r="Y784" i="80"/>
  <c r="X784" i="80"/>
  <c r="W784" i="80"/>
  <c r="V784" i="80"/>
  <c r="U784" i="80"/>
  <c r="AK784" i="80" s="1"/>
  <c r="T784" i="80"/>
  <c r="S784" i="80"/>
  <c r="R784" i="80"/>
  <c r="Q784" i="80"/>
  <c r="P784" i="80"/>
  <c r="O784" i="80"/>
  <c r="N784" i="80"/>
  <c r="AH783" i="80"/>
  <c r="AE783" i="80"/>
  <c r="AC783" i="80"/>
  <c r="AB783" i="80"/>
  <c r="Y783" i="80"/>
  <c r="X783" i="80"/>
  <c r="W783" i="80"/>
  <c r="V783" i="80"/>
  <c r="U783" i="80"/>
  <c r="T783" i="80"/>
  <c r="S783" i="80"/>
  <c r="R783" i="80"/>
  <c r="Q783" i="80"/>
  <c r="P783" i="80"/>
  <c r="AF783" i="80" s="1"/>
  <c r="O783" i="80"/>
  <c r="AA783" i="80" s="1"/>
  <c r="N783" i="80"/>
  <c r="AG782" i="80"/>
  <c r="Y782" i="80"/>
  <c r="X782" i="80"/>
  <c r="W782" i="80"/>
  <c r="V782" i="80"/>
  <c r="U782" i="80"/>
  <c r="T782" i="80"/>
  <c r="AJ782" i="80" s="1"/>
  <c r="S782" i="80"/>
  <c r="R782" i="80"/>
  <c r="Q782" i="80"/>
  <c r="P782" i="80"/>
  <c r="AF782" i="80" s="1"/>
  <c r="O782" i="80"/>
  <c r="AA782" i="80" s="1"/>
  <c r="N782" i="80"/>
  <c r="AB782" i="80" s="1"/>
  <c r="AF781" i="80"/>
  <c r="AA781" i="80"/>
  <c r="Y781" i="80"/>
  <c r="X781" i="80"/>
  <c r="W781" i="80"/>
  <c r="V781" i="80"/>
  <c r="U781" i="80"/>
  <c r="T781" i="80"/>
  <c r="S781" i="80"/>
  <c r="R781" i="80"/>
  <c r="Q781" i="80"/>
  <c r="P781" i="80"/>
  <c r="O781" i="80"/>
  <c r="N781" i="80"/>
  <c r="AB781" i="80" s="1"/>
  <c r="AB780" i="80"/>
  <c r="AA780" i="80"/>
  <c r="Y780" i="80"/>
  <c r="X780" i="80"/>
  <c r="W780" i="80"/>
  <c r="V780" i="80"/>
  <c r="U780" i="80"/>
  <c r="T780" i="80"/>
  <c r="S780" i="80"/>
  <c r="R780" i="80"/>
  <c r="AH780" i="80" s="1"/>
  <c r="Q780" i="80"/>
  <c r="P780" i="80"/>
  <c r="O780" i="80"/>
  <c r="N780" i="80"/>
  <c r="AC779" i="80"/>
  <c r="AB779" i="80"/>
  <c r="Y779" i="80"/>
  <c r="X779" i="80"/>
  <c r="W779" i="80"/>
  <c r="V779" i="80"/>
  <c r="U779" i="80"/>
  <c r="T779" i="80"/>
  <c r="S779" i="80"/>
  <c r="R779" i="80"/>
  <c r="AJ779" i="80" s="1"/>
  <c r="Q779" i="80"/>
  <c r="P779" i="80"/>
  <c r="O779" i="80"/>
  <c r="AA779" i="80" s="1"/>
  <c r="N779" i="80"/>
  <c r="AJ778" i="80"/>
  <c r="AD778" i="80"/>
  <c r="Y778" i="80"/>
  <c r="X778" i="80"/>
  <c r="W778" i="80"/>
  <c r="V778" i="80"/>
  <c r="AL778" i="80" s="1"/>
  <c r="U778" i="80"/>
  <c r="T778" i="80"/>
  <c r="AG778" i="80" s="1"/>
  <c r="S778" i="80"/>
  <c r="R778" i="80"/>
  <c r="Q778" i="80"/>
  <c r="AE778" i="80" s="1"/>
  <c r="P778" i="80"/>
  <c r="AF778" i="80" s="1"/>
  <c r="O778" i="80"/>
  <c r="AA778" i="80" s="1"/>
  <c r="N778" i="80"/>
  <c r="AB778" i="80" s="1"/>
  <c r="AL777" i="80"/>
  <c r="AA777" i="80"/>
  <c r="Y777" i="80"/>
  <c r="X777" i="80"/>
  <c r="W777" i="80"/>
  <c r="V777" i="80"/>
  <c r="U777" i="80"/>
  <c r="T777" i="80"/>
  <c r="S777" i="80"/>
  <c r="R777" i="80"/>
  <c r="Q777" i="80"/>
  <c r="P777" i="80"/>
  <c r="AI777" i="80" s="1"/>
  <c r="O777" i="80"/>
  <c r="N777" i="80"/>
  <c r="AB777" i="80" s="1"/>
  <c r="AC776" i="80"/>
  <c r="AB776" i="80"/>
  <c r="AA776" i="80"/>
  <c r="Y776" i="80"/>
  <c r="X776" i="80"/>
  <c r="W776" i="80"/>
  <c r="V776" i="80"/>
  <c r="U776" i="80"/>
  <c r="T776" i="80"/>
  <c r="S776" i="80"/>
  <c r="R776" i="80"/>
  <c r="AH776" i="80" s="1"/>
  <c r="Q776" i="80"/>
  <c r="P776" i="80"/>
  <c r="O776" i="80"/>
  <c r="N776" i="80"/>
  <c r="AD775" i="80"/>
  <c r="AC775" i="80"/>
  <c r="AB775" i="80"/>
  <c r="Y775" i="80"/>
  <c r="X775" i="80"/>
  <c r="W775" i="80"/>
  <c r="V775" i="80"/>
  <c r="U775" i="80"/>
  <c r="T775" i="80"/>
  <c r="AK775" i="80" s="1"/>
  <c r="S775" i="80"/>
  <c r="R775" i="80"/>
  <c r="Q775" i="80"/>
  <c r="P775" i="80"/>
  <c r="O775" i="80"/>
  <c r="AA775" i="80" s="1"/>
  <c r="N775" i="80"/>
  <c r="AL774" i="80"/>
  <c r="AF774" i="80"/>
  <c r="AE774" i="80"/>
  <c r="AD774" i="80"/>
  <c r="AC774" i="80"/>
  <c r="AB774" i="80"/>
  <c r="AA774" i="80"/>
  <c r="Y774" i="80"/>
  <c r="X774" i="80"/>
  <c r="W774" i="80"/>
  <c r="V774" i="80"/>
  <c r="U774" i="80"/>
  <c r="T774" i="80"/>
  <c r="AJ774" i="80" s="1"/>
  <c r="S774" i="80"/>
  <c r="AK774" i="80" s="1"/>
  <c r="R774" i="80"/>
  <c r="Q774" i="80"/>
  <c r="P774" i="80"/>
  <c r="O774" i="80"/>
  <c r="N774" i="80"/>
  <c r="AL773" i="80"/>
  <c r="AD773" i="80"/>
  <c r="AC773" i="80"/>
  <c r="Y773" i="80"/>
  <c r="X773" i="80"/>
  <c r="W773" i="80"/>
  <c r="V773" i="80"/>
  <c r="U773" i="80"/>
  <c r="T773" i="80"/>
  <c r="S773" i="80"/>
  <c r="R773" i="80"/>
  <c r="AI773" i="80" s="1"/>
  <c r="Q773" i="80"/>
  <c r="P773" i="80"/>
  <c r="O773" i="80"/>
  <c r="AA773" i="80" s="1"/>
  <c r="N773" i="80"/>
  <c r="AB773" i="80" s="1"/>
  <c r="AC772" i="80"/>
  <c r="AB772" i="80"/>
  <c r="Y772" i="80"/>
  <c r="X772" i="80"/>
  <c r="W772" i="80"/>
  <c r="V772" i="80"/>
  <c r="U772" i="80"/>
  <c r="T772" i="80"/>
  <c r="AK772" i="80" s="1"/>
  <c r="S772" i="80"/>
  <c r="R772" i="80"/>
  <c r="Q772" i="80"/>
  <c r="P772" i="80"/>
  <c r="O772" i="80"/>
  <c r="AA772" i="80" s="1"/>
  <c r="N772" i="80"/>
  <c r="AL771" i="80"/>
  <c r="AE771" i="80"/>
  <c r="AD771" i="80"/>
  <c r="AC771" i="80"/>
  <c r="AA771" i="80"/>
  <c r="Y771" i="80"/>
  <c r="X771" i="80"/>
  <c r="W771" i="80"/>
  <c r="V771" i="80"/>
  <c r="U771" i="80"/>
  <c r="T771" i="80"/>
  <c r="S771" i="80"/>
  <c r="R771" i="80"/>
  <c r="Q771" i="80"/>
  <c r="P771" i="80"/>
  <c r="O771" i="80"/>
  <c r="N771" i="80"/>
  <c r="AB771" i="80" s="1"/>
  <c r="AE770" i="80"/>
  <c r="AD770" i="80"/>
  <c r="Y770" i="80"/>
  <c r="X770" i="80"/>
  <c r="W770" i="80"/>
  <c r="V770" i="80"/>
  <c r="U770" i="80"/>
  <c r="T770" i="80"/>
  <c r="S770" i="80"/>
  <c r="R770" i="80"/>
  <c r="Q770" i="80"/>
  <c r="P770" i="80"/>
  <c r="AF770" i="80" s="1"/>
  <c r="O770" i="80"/>
  <c r="AA770" i="80" s="1"/>
  <c r="N770" i="80"/>
  <c r="AB770" i="80" s="1"/>
  <c r="AE769" i="80"/>
  <c r="AD769" i="80"/>
  <c r="AC769" i="80"/>
  <c r="Y769" i="80"/>
  <c r="X769" i="80"/>
  <c r="W769" i="80"/>
  <c r="V769" i="80"/>
  <c r="U769" i="80"/>
  <c r="T769" i="80"/>
  <c r="S769" i="80"/>
  <c r="R769" i="80"/>
  <c r="Q769" i="80"/>
  <c r="AG769" i="80" s="1"/>
  <c r="P769" i="80"/>
  <c r="O769" i="80"/>
  <c r="AA769" i="80" s="1"/>
  <c r="N769" i="80"/>
  <c r="AB769" i="80" s="1"/>
  <c r="AF768" i="80"/>
  <c r="AA768" i="80"/>
  <c r="Y768" i="80"/>
  <c r="X768" i="80"/>
  <c r="W768" i="80"/>
  <c r="V768" i="80"/>
  <c r="U768" i="80"/>
  <c r="T768" i="80"/>
  <c r="S768" i="80"/>
  <c r="R768" i="80"/>
  <c r="Q768" i="80"/>
  <c r="P768" i="80"/>
  <c r="O768" i="80"/>
  <c r="N768" i="80"/>
  <c r="AB768" i="80" s="1"/>
  <c r="AB767" i="80"/>
  <c r="AA767" i="80"/>
  <c r="Y767" i="80"/>
  <c r="X767" i="80"/>
  <c r="W767" i="80"/>
  <c r="V767" i="80"/>
  <c r="U767" i="80"/>
  <c r="T767" i="80"/>
  <c r="S767" i="80"/>
  <c r="R767" i="80"/>
  <c r="Z767" i="80" s="1"/>
  <c r="Q767" i="80"/>
  <c r="P767" i="80"/>
  <c r="O767" i="80"/>
  <c r="N767" i="80"/>
  <c r="AD766" i="80"/>
  <c r="AC766" i="80"/>
  <c r="AB766" i="80"/>
  <c r="Y766" i="80"/>
  <c r="X766" i="80"/>
  <c r="W766" i="80"/>
  <c r="V766" i="80"/>
  <c r="U766" i="80"/>
  <c r="T766" i="80"/>
  <c r="AJ766" i="80" s="1"/>
  <c r="S766" i="80"/>
  <c r="R766" i="80"/>
  <c r="Q766" i="80"/>
  <c r="P766" i="80"/>
  <c r="O766" i="80"/>
  <c r="AA766" i="80" s="1"/>
  <c r="N766" i="80"/>
  <c r="AE765" i="80"/>
  <c r="AD765" i="80"/>
  <c r="AC765" i="80"/>
  <c r="Y765" i="80"/>
  <c r="X765" i="80"/>
  <c r="W765" i="80"/>
  <c r="V765" i="80"/>
  <c r="AL765" i="80" s="1"/>
  <c r="U765" i="80"/>
  <c r="T765" i="80"/>
  <c r="AJ765" i="80" s="1"/>
  <c r="S765" i="80"/>
  <c r="R765" i="80"/>
  <c r="Q765" i="80"/>
  <c r="AG765" i="80" s="1"/>
  <c r="P765" i="80"/>
  <c r="O765" i="80"/>
  <c r="AA765" i="80" s="1"/>
  <c r="N765" i="80"/>
  <c r="AB765" i="80" s="1"/>
  <c r="AA764" i="80"/>
  <c r="Y764" i="80"/>
  <c r="X764" i="80"/>
  <c r="W764" i="80"/>
  <c r="V764" i="80"/>
  <c r="U764" i="80"/>
  <c r="T764" i="80"/>
  <c r="S764" i="80"/>
  <c r="R764" i="80"/>
  <c r="Q764" i="80"/>
  <c r="P764" i="80"/>
  <c r="O764" i="80"/>
  <c r="N764" i="80"/>
  <c r="AB764" i="80" s="1"/>
  <c r="AB763" i="80"/>
  <c r="AA763" i="80"/>
  <c r="Y763" i="80"/>
  <c r="X763" i="80"/>
  <c r="W763" i="80"/>
  <c r="V763" i="80"/>
  <c r="U763" i="80"/>
  <c r="T763" i="80"/>
  <c r="S763" i="80"/>
  <c r="R763" i="80"/>
  <c r="Q763" i="80"/>
  <c r="P763" i="80"/>
  <c r="O763" i="80"/>
  <c r="N763" i="80"/>
  <c r="AD762" i="80"/>
  <c r="AC762" i="80"/>
  <c r="AB762" i="80"/>
  <c r="Y762" i="80"/>
  <c r="X762" i="80"/>
  <c r="W762" i="80"/>
  <c r="V762" i="80"/>
  <c r="U762" i="80"/>
  <c r="T762" i="80"/>
  <c r="S762" i="80"/>
  <c r="R762" i="80"/>
  <c r="Q762" i="80"/>
  <c r="P762" i="80"/>
  <c r="O762" i="80"/>
  <c r="AA762" i="80" s="1"/>
  <c r="N762" i="80"/>
  <c r="AL761" i="80"/>
  <c r="AE761" i="80"/>
  <c r="AD761" i="80"/>
  <c r="AC761" i="80"/>
  <c r="Y761" i="80"/>
  <c r="X761" i="80"/>
  <c r="W761" i="80"/>
  <c r="V761" i="80"/>
  <c r="U761" i="80"/>
  <c r="T761" i="80"/>
  <c r="AJ761" i="80" s="1"/>
  <c r="S761" i="80"/>
  <c r="R761" i="80"/>
  <c r="Q761" i="80"/>
  <c r="AG761" i="80" s="1"/>
  <c r="P761" i="80"/>
  <c r="AI761" i="80" s="1"/>
  <c r="O761" i="80"/>
  <c r="AA761" i="80" s="1"/>
  <c r="N761" i="80"/>
  <c r="AB761" i="80" s="1"/>
  <c r="AL760" i="80"/>
  <c r="AG760" i="80"/>
  <c r="AD760" i="80"/>
  <c r="AA760" i="80"/>
  <c r="Y760" i="80"/>
  <c r="X760" i="80"/>
  <c r="W760" i="80"/>
  <c r="V760" i="80"/>
  <c r="U760" i="80"/>
  <c r="T760" i="80"/>
  <c r="S760" i="80"/>
  <c r="R760" i="80"/>
  <c r="Q760" i="80"/>
  <c r="AF760" i="80" s="1"/>
  <c r="P760" i="80"/>
  <c r="O760" i="80"/>
  <c r="N760" i="80"/>
  <c r="AB760" i="80" s="1"/>
  <c r="AB759" i="80"/>
  <c r="AA759" i="80"/>
  <c r="Y759" i="80"/>
  <c r="X759" i="80"/>
  <c r="W759" i="80"/>
  <c r="V759" i="80"/>
  <c r="U759" i="80"/>
  <c r="T759" i="80"/>
  <c r="S759" i="80"/>
  <c r="R759" i="80"/>
  <c r="Q759" i="80"/>
  <c r="P759" i="80"/>
  <c r="O759" i="80"/>
  <c r="N759" i="80"/>
  <c r="AD758" i="80"/>
  <c r="AC758" i="80"/>
  <c r="AB758" i="80"/>
  <c r="Y758" i="80"/>
  <c r="X758" i="80"/>
  <c r="W758" i="80"/>
  <c r="V758" i="80"/>
  <c r="U758" i="80"/>
  <c r="T758" i="80"/>
  <c r="S758" i="80"/>
  <c r="R758" i="80"/>
  <c r="Q758" i="80"/>
  <c r="P758" i="80"/>
  <c r="O758" i="80"/>
  <c r="AA758" i="80" s="1"/>
  <c r="N758" i="80"/>
  <c r="AE757" i="80"/>
  <c r="AD757" i="80"/>
  <c r="AC757" i="80"/>
  <c r="Y757" i="80"/>
  <c r="X757" i="80"/>
  <c r="W757" i="80"/>
  <c r="V757" i="80"/>
  <c r="AJ757" i="80" s="1"/>
  <c r="U757" i="80"/>
  <c r="T757" i="80"/>
  <c r="S757" i="80"/>
  <c r="R757" i="80"/>
  <c r="Q757" i="80"/>
  <c r="AG757" i="80" s="1"/>
  <c r="P757" i="80"/>
  <c r="O757" i="80"/>
  <c r="AA757" i="80" s="1"/>
  <c r="N757" i="80"/>
  <c r="AB757" i="80" s="1"/>
  <c r="AF756" i="80"/>
  <c r="AA756" i="80"/>
  <c r="Y756" i="80"/>
  <c r="X756" i="80"/>
  <c r="W756" i="80"/>
  <c r="V756" i="80"/>
  <c r="AL756" i="80" s="1"/>
  <c r="U756" i="80"/>
  <c r="T756" i="80"/>
  <c r="S756" i="80"/>
  <c r="R756" i="80"/>
  <c r="Q756" i="80"/>
  <c r="AG756" i="80" s="1"/>
  <c r="P756" i="80"/>
  <c r="O756" i="80"/>
  <c r="N756" i="80"/>
  <c r="AB756" i="80" s="1"/>
  <c r="AB755" i="80"/>
  <c r="AA755" i="80"/>
  <c r="Y755" i="80"/>
  <c r="X755" i="80"/>
  <c r="W755" i="80"/>
  <c r="V755" i="80"/>
  <c r="U755" i="80"/>
  <c r="T755" i="80"/>
  <c r="S755" i="80"/>
  <c r="R755" i="80"/>
  <c r="Q755" i="80"/>
  <c r="P755" i="80"/>
  <c r="O755" i="80"/>
  <c r="N755" i="80"/>
  <c r="AD754" i="80"/>
  <c r="AC754" i="80"/>
  <c r="AB754" i="80"/>
  <c r="Y754" i="80"/>
  <c r="X754" i="80"/>
  <c r="W754" i="80"/>
  <c r="V754" i="80"/>
  <c r="U754" i="80"/>
  <c r="T754" i="80"/>
  <c r="AH754" i="80" s="1"/>
  <c r="S754" i="80"/>
  <c r="R754" i="80"/>
  <c r="AK754" i="80" s="1"/>
  <c r="Q754" i="80"/>
  <c r="P754" i="80"/>
  <c r="O754" i="80"/>
  <c r="AA754" i="80" s="1"/>
  <c r="N754" i="80"/>
  <c r="AE753" i="80"/>
  <c r="AD753" i="80"/>
  <c r="AC753" i="80"/>
  <c r="Y753" i="80"/>
  <c r="X753" i="80"/>
  <c r="W753" i="80"/>
  <c r="V753" i="80"/>
  <c r="AL753" i="80" s="1"/>
  <c r="U753" i="80"/>
  <c r="T753" i="80"/>
  <c r="S753" i="80"/>
  <c r="R753" i="80"/>
  <c r="Q753" i="80"/>
  <c r="P753" i="80"/>
  <c r="O753" i="80"/>
  <c r="AA753" i="80" s="1"/>
  <c r="N753" i="80"/>
  <c r="AB753" i="80" s="1"/>
  <c r="AG752" i="80"/>
  <c r="AA752" i="80"/>
  <c r="Y752" i="80"/>
  <c r="X752" i="80"/>
  <c r="W752" i="80"/>
  <c r="V752" i="80"/>
  <c r="U752" i="80"/>
  <c r="T752" i="80"/>
  <c r="S752" i="80"/>
  <c r="R752" i="80"/>
  <c r="Q752" i="80"/>
  <c r="P752" i="80"/>
  <c r="O752" i="80"/>
  <c r="N752" i="80"/>
  <c r="AB752" i="80" s="1"/>
  <c r="AB751" i="80"/>
  <c r="AA751" i="80"/>
  <c r="Y751" i="80"/>
  <c r="X751" i="80"/>
  <c r="W751" i="80"/>
  <c r="V751" i="80"/>
  <c r="U751" i="80"/>
  <c r="T751" i="80"/>
  <c r="S751" i="80"/>
  <c r="R751" i="80"/>
  <c r="AI751" i="80" s="1"/>
  <c r="Q751" i="80"/>
  <c r="P751" i="80"/>
  <c r="O751" i="80"/>
  <c r="N751" i="80"/>
  <c r="AD750" i="80"/>
  <c r="AC750" i="80"/>
  <c r="AB750" i="80"/>
  <c r="Y750" i="80"/>
  <c r="X750" i="80"/>
  <c r="W750" i="80"/>
  <c r="V750" i="80"/>
  <c r="U750" i="80"/>
  <c r="T750" i="80"/>
  <c r="S750" i="80"/>
  <c r="R750" i="80"/>
  <c r="Q750" i="80"/>
  <c r="P750" i="80"/>
  <c r="O750" i="80"/>
  <c r="AA750" i="80" s="1"/>
  <c r="N750" i="80"/>
  <c r="AL749" i="80"/>
  <c r="AE749" i="80"/>
  <c r="AD749" i="80"/>
  <c r="AC749" i="80"/>
  <c r="Y749" i="80"/>
  <c r="X749" i="80"/>
  <c r="W749" i="80"/>
  <c r="V749" i="80"/>
  <c r="AJ749" i="80" s="1"/>
  <c r="U749" i="80"/>
  <c r="T749" i="80"/>
  <c r="S749" i="80"/>
  <c r="R749" i="80"/>
  <c r="Q749" i="80"/>
  <c r="AG749" i="80" s="1"/>
  <c r="P749" i="80"/>
  <c r="AI749" i="80" s="1"/>
  <c r="O749" i="80"/>
  <c r="AA749" i="80" s="1"/>
  <c r="N749" i="80"/>
  <c r="AB749" i="80" s="1"/>
  <c r="AA748" i="80"/>
  <c r="Y748" i="80"/>
  <c r="X748" i="80"/>
  <c r="W748" i="80"/>
  <c r="V748" i="80"/>
  <c r="U748" i="80"/>
  <c r="T748" i="80"/>
  <c r="S748" i="80"/>
  <c r="R748" i="80"/>
  <c r="Q748" i="80"/>
  <c r="AL748" i="80" s="1"/>
  <c r="P748" i="80"/>
  <c r="O748" i="80"/>
  <c r="N748" i="80"/>
  <c r="AB748" i="80" s="1"/>
  <c r="AC747" i="80"/>
  <c r="AB747" i="80"/>
  <c r="AA747" i="80"/>
  <c r="Y747" i="80"/>
  <c r="X747" i="80"/>
  <c r="W747" i="80"/>
  <c r="V747" i="80"/>
  <c r="U747" i="80"/>
  <c r="T747" i="80"/>
  <c r="S747" i="80"/>
  <c r="AF747" i="80" s="1"/>
  <c r="R747" i="80"/>
  <c r="Q747" i="80"/>
  <c r="P747" i="80"/>
  <c r="AH747" i="80" s="1"/>
  <c r="O747" i="80"/>
  <c r="N747" i="80"/>
  <c r="AD746" i="80"/>
  <c r="AC746" i="80"/>
  <c r="AB746" i="80"/>
  <c r="Y746" i="80"/>
  <c r="X746" i="80"/>
  <c r="W746" i="80"/>
  <c r="V746" i="80"/>
  <c r="U746" i="80"/>
  <c r="T746" i="80"/>
  <c r="S746" i="80"/>
  <c r="R746" i="80"/>
  <c r="Q746" i="80"/>
  <c r="P746" i="80"/>
  <c r="O746" i="80"/>
  <c r="AA746" i="80" s="1"/>
  <c r="N746" i="80"/>
  <c r="AK745" i="80"/>
  <c r="AG745" i="80"/>
  <c r="AE745" i="80"/>
  <c r="AC745" i="80"/>
  <c r="Y745" i="80"/>
  <c r="X745" i="80"/>
  <c r="W745" i="80"/>
  <c r="V745" i="80"/>
  <c r="U745" i="80"/>
  <c r="AJ745" i="80" s="1"/>
  <c r="T745" i="80"/>
  <c r="S745" i="80"/>
  <c r="R745" i="80"/>
  <c r="Q745" i="80"/>
  <c r="AD745" i="80" s="1"/>
  <c r="P745" i="80"/>
  <c r="O745" i="80"/>
  <c r="AA745" i="80" s="1"/>
  <c r="N745" i="80"/>
  <c r="AB745" i="80" s="1"/>
  <c r="AE744" i="80"/>
  <c r="AD744" i="80"/>
  <c r="AA744" i="80"/>
  <c r="Y744" i="80"/>
  <c r="X744" i="80"/>
  <c r="W744" i="80"/>
  <c r="V744" i="80"/>
  <c r="U744" i="80"/>
  <c r="T744" i="80"/>
  <c r="S744" i="80"/>
  <c r="R744" i="80"/>
  <c r="Q744" i="80"/>
  <c r="P744" i="80"/>
  <c r="O744" i="80"/>
  <c r="N744" i="80"/>
  <c r="AB744" i="80" s="1"/>
  <c r="AI743" i="80"/>
  <c r="AG743" i="80"/>
  <c r="AB743" i="80"/>
  <c r="AA743" i="80"/>
  <c r="Y743" i="80"/>
  <c r="X743" i="80"/>
  <c r="W743" i="80"/>
  <c r="V743" i="80"/>
  <c r="U743" i="80"/>
  <c r="T743" i="80"/>
  <c r="S743" i="80"/>
  <c r="R743" i="80"/>
  <c r="Q743" i="80"/>
  <c r="Z743" i="80" s="1"/>
  <c r="P743" i="80"/>
  <c r="AF743" i="80" s="1"/>
  <c r="O743" i="80"/>
  <c r="N743" i="80"/>
  <c r="AD742" i="80"/>
  <c r="AC742" i="80"/>
  <c r="Y742" i="80"/>
  <c r="X742" i="80"/>
  <c r="W742" i="80"/>
  <c r="AJ742" i="80" s="1"/>
  <c r="V742" i="80"/>
  <c r="U742" i="80"/>
  <c r="T742" i="80"/>
  <c r="S742" i="80"/>
  <c r="R742" i="80"/>
  <c r="Q742" i="80"/>
  <c r="P742" i="80"/>
  <c r="O742" i="80"/>
  <c r="AA742" i="80" s="1"/>
  <c r="N742" i="80"/>
  <c r="AB742" i="80" s="1"/>
  <c r="AE741" i="80"/>
  <c r="Y741" i="80"/>
  <c r="X741" i="80"/>
  <c r="W741" i="80"/>
  <c r="V741" i="80"/>
  <c r="U741" i="80"/>
  <c r="T741" i="80"/>
  <c r="S741" i="80"/>
  <c r="R741" i="80"/>
  <c r="Q741" i="80"/>
  <c r="P741" i="80"/>
  <c r="O741" i="80"/>
  <c r="AA741" i="80" s="1"/>
  <c r="N741" i="80"/>
  <c r="AB741" i="80" s="1"/>
  <c r="AF740" i="80"/>
  <c r="AE740" i="80"/>
  <c r="AA740" i="80"/>
  <c r="Y740" i="80"/>
  <c r="X740" i="80"/>
  <c r="W740" i="80"/>
  <c r="V740" i="80"/>
  <c r="U740" i="80"/>
  <c r="T740" i="80"/>
  <c r="S740" i="80"/>
  <c r="R740" i="80"/>
  <c r="Q740" i="80"/>
  <c r="P740" i="80"/>
  <c r="AG740" i="80" s="1"/>
  <c r="O740" i="80"/>
  <c r="N740" i="80"/>
  <c r="AB740" i="80" s="1"/>
  <c r="AB739" i="80"/>
  <c r="AA739" i="80"/>
  <c r="Y739" i="80"/>
  <c r="X739" i="80"/>
  <c r="W739" i="80"/>
  <c r="V739" i="80"/>
  <c r="U739" i="80"/>
  <c r="T739" i="80"/>
  <c r="S739" i="80"/>
  <c r="R739" i="80"/>
  <c r="Q739" i="80"/>
  <c r="AK739" i="80" s="1"/>
  <c r="P739" i="80"/>
  <c r="O739" i="80"/>
  <c r="N739" i="80"/>
  <c r="AD738" i="80"/>
  <c r="AC738" i="80"/>
  <c r="AB738" i="80"/>
  <c r="AA738" i="80"/>
  <c r="Y738" i="80"/>
  <c r="X738" i="80"/>
  <c r="W738" i="80"/>
  <c r="V738" i="80"/>
  <c r="U738" i="80"/>
  <c r="T738" i="80"/>
  <c r="S738" i="80"/>
  <c r="R738" i="80"/>
  <c r="AJ738" i="80" s="1"/>
  <c r="Q738" i="80"/>
  <c r="P738" i="80"/>
  <c r="O738" i="80"/>
  <c r="N738" i="80"/>
  <c r="AB737" i="80"/>
  <c r="Y737" i="80"/>
  <c r="X737" i="80"/>
  <c r="W737" i="80"/>
  <c r="V737" i="80"/>
  <c r="U737" i="80"/>
  <c r="T737" i="80"/>
  <c r="S737" i="80"/>
  <c r="R737" i="80"/>
  <c r="Q737" i="80"/>
  <c r="AF737" i="80" s="1"/>
  <c r="P737" i="80"/>
  <c r="O737" i="80"/>
  <c r="AA737" i="80" s="1"/>
  <c r="N737" i="80"/>
  <c r="Y736" i="80"/>
  <c r="X736" i="80"/>
  <c r="W736" i="80"/>
  <c r="V736" i="80"/>
  <c r="U736" i="80"/>
  <c r="T736" i="80"/>
  <c r="S736" i="80"/>
  <c r="R736" i="80"/>
  <c r="Q736" i="80"/>
  <c r="P736" i="80"/>
  <c r="O736" i="80"/>
  <c r="AA736" i="80" s="1"/>
  <c r="N736" i="80"/>
  <c r="AB736" i="80" s="1"/>
  <c r="AC735" i="80"/>
  <c r="AA735" i="80"/>
  <c r="Y735" i="80"/>
  <c r="X735" i="80"/>
  <c r="W735" i="80"/>
  <c r="V735" i="80"/>
  <c r="U735" i="80"/>
  <c r="T735" i="80"/>
  <c r="S735" i="80"/>
  <c r="AK735" i="80" s="1"/>
  <c r="R735" i="80"/>
  <c r="Q735" i="80"/>
  <c r="P735" i="80"/>
  <c r="AG735" i="80" s="1"/>
  <c r="O735" i="80"/>
  <c r="N735" i="80"/>
  <c r="AB735" i="80" s="1"/>
  <c r="AF734" i="80"/>
  <c r="AE734" i="80"/>
  <c r="AC734" i="80"/>
  <c r="AB734" i="80"/>
  <c r="Y734" i="80"/>
  <c r="X734" i="80"/>
  <c r="W734" i="80"/>
  <c r="V734" i="80"/>
  <c r="U734" i="80"/>
  <c r="AK734" i="80" s="1"/>
  <c r="T734" i="80"/>
  <c r="S734" i="80"/>
  <c r="R734" i="80"/>
  <c r="Q734" i="80"/>
  <c r="P734" i="80"/>
  <c r="O734" i="80"/>
  <c r="AA734" i="80" s="1"/>
  <c r="N734" i="80"/>
  <c r="AH733" i="80"/>
  <c r="AG733" i="80"/>
  <c r="AE733" i="80"/>
  <c r="Y733" i="80"/>
  <c r="X733" i="80"/>
  <c r="W733" i="80"/>
  <c r="V733" i="80"/>
  <c r="U733" i="80"/>
  <c r="T733" i="80"/>
  <c r="S733" i="80"/>
  <c r="R733" i="80"/>
  <c r="Q733" i="80"/>
  <c r="P733" i="80"/>
  <c r="O733" i="80"/>
  <c r="AA733" i="80" s="1"/>
  <c r="N733" i="80"/>
  <c r="AB733" i="80" s="1"/>
  <c r="AI732" i="80"/>
  <c r="AG732" i="80"/>
  <c r="AB732" i="80"/>
  <c r="AA732" i="80"/>
  <c r="Y732" i="80"/>
  <c r="X732" i="80"/>
  <c r="W732" i="80"/>
  <c r="V732" i="80"/>
  <c r="U732" i="80"/>
  <c r="T732" i="80"/>
  <c r="S732" i="80"/>
  <c r="R732" i="80"/>
  <c r="Q732" i="80"/>
  <c r="P732" i="80"/>
  <c r="AJ732" i="80" s="1"/>
  <c r="O732" i="80"/>
  <c r="N732" i="80"/>
  <c r="AD731" i="80"/>
  <c r="AC731" i="80"/>
  <c r="AA731" i="80"/>
  <c r="Y731" i="80"/>
  <c r="X731" i="80"/>
  <c r="W731" i="80"/>
  <c r="V731" i="80"/>
  <c r="U731" i="80"/>
  <c r="T731" i="80"/>
  <c r="S731" i="80"/>
  <c r="R731" i="80"/>
  <c r="Q731" i="80"/>
  <c r="P731" i="80"/>
  <c r="O731" i="80"/>
  <c r="N731" i="80"/>
  <c r="AB731" i="80" s="1"/>
  <c r="AF730" i="80"/>
  <c r="AE730" i="80"/>
  <c r="AB730" i="80"/>
  <c r="Y730" i="80"/>
  <c r="X730" i="80"/>
  <c r="W730" i="80"/>
  <c r="V730" i="80"/>
  <c r="U730" i="80"/>
  <c r="T730" i="80"/>
  <c r="S730" i="80"/>
  <c r="R730" i="80"/>
  <c r="Q730" i="80"/>
  <c r="P730" i="80"/>
  <c r="AJ730" i="80" s="1"/>
  <c r="O730" i="80"/>
  <c r="AA730" i="80" s="1"/>
  <c r="N730" i="80"/>
  <c r="AD729" i="80"/>
  <c r="Y729" i="80"/>
  <c r="X729" i="80"/>
  <c r="W729" i="80"/>
  <c r="AL729" i="80" s="1"/>
  <c r="V729" i="80"/>
  <c r="U729" i="80"/>
  <c r="T729" i="80"/>
  <c r="S729" i="80"/>
  <c r="R729" i="80"/>
  <c r="Z729" i="80" s="1"/>
  <c r="Q729" i="80"/>
  <c r="AH729" i="80" s="1"/>
  <c r="P729" i="80"/>
  <c r="AF729" i="80" s="1"/>
  <c r="O729" i="80"/>
  <c r="AA729" i="80" s="1"/>
  <c r="N729" i="80"/>
  <c r="AB729" i="80" s="1"/>
  <c r="AB728" i="80"/>
  <c r="AA728" i="80"/>
  <c r="Y728" i="80"/>
  <c r="X728" i="80"/>
  <c r="W728" i="80"/>
  <c r="V728" i="80"/>
  <c r="U728" i="80"/>
  <c r="T728" i="80"/>
  <c r="S728" i="80"/>
  <c r="R728" i="80"/>
  <c r="Q728" i="80"/>
  <c r="AJ728" i="80" s="1"/>
  <c r="P728" i="80"/>
  <c r="O728" i="80"/>
  <c r="N728" i="80"/>
  <c r="AH727" i="80"/>
  <c r="AD727" i="80"/>
  <c r="AC727" i="80"/>
  <c r="AA727" i="80"/>
  <c r="Y727" i="80"/>
  <c r="X727" i="80"/>
  <c r="W727" i="80"/>
  <c r="V727" i="80"/>
  <c r="U727" i="80"/>
  <c r="AL727" i="80" s="1"/>
  <c r="T727" i="80"/>
  <c r="S727" i="80"/>
  <c r="R727" i="80"/>
  <c r="Z727" i="80" s="1"/>
  <c r="Q727" i="80"/>
  <c r="P727" i="80"/>
  <c r="O727" i="80"/>
  <c r="N727" i="80"/>
  <c r="AB727" i="80" s="1"/>
  <c r="AB726" i="80"/>
  <c r="Y726" i="80"/>
  <c r="X726" i="80"/>
  <c r="W726" i="80"/>
  <c r="V726" i="80"/>
  <c r="U726" i="80"/>
  <c r="T726" i="80"/>
  <c r="S726" i="80"/>
  <c r="R726" i="80"/>
  <c r="Q726" i="80"/>
  <c r="P726" i="80"/>
  <c r="O726" i="80"/>
  <c r="AA726" i="80" s="1"/>
  <c r="N726" i="80"/>
  <c r="AH725" i="80"/>
  <c r="AG725" i="80"/>
  <c r="AE725" i="80"/>
  <c r="AD725" i="80"/>
  <c r="Y725" i="80"/>
  <c r="X725" i="80"/>
  <c r="W725" i="80"/>
  <c r="V725" i="80"/>
  <c r="AL725" i="80" s="1"/>
  <c r="U725" i="80"/>
  <c r="T725" i="80"/>
  <c r="S725" i="80"/>
  <c r="R725" i="80"/>
  <c r="Q725" i="80"/>
  <c r="Z725" i="80" s="1"/>
  <c r="P725" i="80"/>
  <c r="O725" i="80"/>
  <c r="AA725" i="80" s="1"/>
  <c r="N725" i="80"/>
  <c r="AB725" i="80" s="1"/>
  <c r="AI724" i="80"/>
  <c r="AG724" i="80"/>
  <c r="AB724" i="80"/>
  <c r="AA724" i="80"/>
  <c r="Y724" i="80"/>
  <c r="X724" i="80"/>
  <c r="W724" i="80"/>
  <c r="V724" i="80"/>
  <c r="U724" i="80"/>
  <c r="T724" i="80"/>
  <c r="S724" i="80"/>
  <c r="R724" i="80"/>
  <c r="Q724" i="80"/>
  <c r="P724" i="80"/>
  <c r="AJ724" i="80" s="1"/>
  <c r="O724" i="80"/>
  <c r="N724" i="80"/>
  <c r="AD723" i="80"/>
  <c r="AC723" i="80"/>
  <c r="AA723" i="80"/>
  <c r="Y723" i="80"/>
  <c r="X723" i="80"/>
  <c r="W723" i="80"/>
  <c r="V723" i="80"/>
  <c r="U723" i="80"/>
  <c r="T723" i="80"/>
  <c r="S723" i="80"/>
  <c r="R723" i="80"/>
  <c r="Q723" i="80"/>
  <c r="P723" i="80"/>
  <c r="O723" i="80"/>
  <c r="N723" i="80"/>
  <c r="AB723" i="80" s="1"/>
  <c r="AF722" i="80"/>
  <c r="AE722" i="80"/>
  <c r="AB722" i="80"/>
  <c r="Y722" i="80"/>
  <c r="X722" i="80"/>
  <c r="W722" i="80"/>
  <c r="V722" i="80"/>
  <c r="U722" i="80"/>
  <c r="T722" i="80"/>
  <c r="S722" i="80"/>
  <c r="R722" i="80"/>
  <c r="Q722" i="80"/>
  <c r="P722" i="80"/>
  <c r="O722" i="80"/>
  <c r="AA722" i="80" s="1"/>
  <c r="N722" i="80"/>
  <c r="AD721" i="80"/>
  <c r="Y721" i="80"/>
  <c r="X721" i="80"/>
  <c r="W721" i="80"/>
  <c r="AL721" i="80" s="1"/>
  <c r="V721" i="80"/>
  <c r="U721" i="80"/>
  <c r="T721" i="80"/>
  <c r="S721" i="80"/>
  <c r="R721" i="80"/>
  <c r="Z721" i="80" s="1"/>
  <c r="Q721" i="80"/>
  <c r="AH721" i="80" s="1"/>
  <c r="P721" i="80"/>
  <c r="AF721" i="80" s="1"/>
  <c r="O721" i="80"/>
  <c r="AA721" i="80" s="1"/>
  <c r="N721" i="80"/>
  <c r="AB721" i="80" s="1"/>
  <c r="AB720" i="80"/>
  <c r="AA720" i="80"/>
  <c r="Y720" i="80"/>
  <c r="X720" i="80"/>
  <c r="W720" i="80"/>
  <c r="V720" i="80"/>
  <c r="U720" i="80"/>
  <c r="T720" i="80"/>
  <c r="S720" i="80"/>
  <c r="R720" i="80"/>
  <c r="Q720" i="80"/>
  <c r="P720" i="80"/>
  <c r="O720" i="80"/>
  <c r="N720" i="80"/>
  <c r="AD719" i="80"/>
  <c r="AC719" i="80"/>
  <c r="AA719" i="80"/>
  <c r="Y719" i="80"/>
  <c r="X719" i="80"/>
  <c r="W719" i="80"/>
  <c r="V719" i="80"/>
  <c r="U719" i="80"/>
  <c r="T719" i="80"/>
  <c r="S719" i="80"/>
  <c r="R719" i="80"/>
  <c r="Z719" i="80" s="1"/>
  <c r="Q719" i="80"/>
  <c r="P719" i="80"/>
  <c r="O719" i="80"/>
  <c r="N719" i="80"/>
  <c r="AB719" i="80" s="1"/>
  <c r="AB718" i="80"/>
  <c r="Y718" i="80"/>
  <c r="X718" i="80"/>
  <c r="W718" i="80"/>
  <c r="V718" i="80"/>
  <c r="U718" i="80"/>
  <c r="T718" i="80"/>
  <c r="S718" i="80"/>
  <c r="R718" i="80"/>
  <c r="Q718" i="80"/>
  <c r="P718" i="80"/>
  <c r="O718" i="80"/>
  <c r="AA718" i="80" s="1"/>
  <c r="N718" i="80"/>
  <c r="AH717" i="80"/>
  <c r="AG717" i="80"/>
  <c r="AE717" i="80"/>
  <c r="AD717" i="80"/>
  <c r="AC717" i="80"/>
  <c r="Y717" i="80"/>
  <c r="X717" i="80"/>
  <c r="W717" i="80"/>
  <c r="AL717" i="80" s="1"/>
  <c r="V717" i="80"/>
  <c r="U717" i="80"/>
  <c r="T717" i="80"/>
  <c r="S717" i="80"/>
  <c r="R717" i="80"/>
  <c r="Z717" i="80" s="1"/>
  <c r="Q717" i="80"/>
  <c r="P717" i="80"/>
  <c r="AF717" i="80" s="1"/>
  <c r="O717" i="80"/>
  <c r="AA717" i="80" s="1"/>
  <c r="N717" i="80"/>
  <c r="AB717" i="80" s="1"/>
  <c r="AJ716" i="80"/>
  <c r="AI716" i="80"/>
  <c r="AB716" i="80"/>
  <c r="AA716" i="80"/>
  <c r="Y716" i="80"/>
  <c r="X716" i="80"/>
  <c r="W716" i="80"/>
  <c r="V716" i="80"/>
  <c r="U716" i="80"/>
  <c r="T716" i="80"/>
  <c r="S716" i="80"/>
  <c r="R716" i="80"/>
  <c r="Q716" i="80"/>
  <c r="P716" i="80"/>
  <c r="O716" i="80"/>
  <c r="N716" i="80"/>
  <c r="AD715" i="80"/>
  <c r="AC715" i="80"/>
  <c r="AA715" i="80"/>
  <c r="Y715" i="80"/>
  <c r="X715" i="80"/>
  <c r="W715" i="80"/>
  <c r="V715" i="80"/>
  <c r="U715" i="80"/>
  <c r="T715" i="80"/>
  <c r="S715" i="80"/>
  <c r="R715" i="80"/>
  <c r="Q715" i="80"/>
  <c r="P715" i="80"/>
  <c r="O715" i="80"/>
  <c r="N715" i="80"/>
  <c r="AB715" i="80" s="1"/>
  <c r="AJ714" i="80"/>
  <c r="AF714" i="80"/>
  <c r="AB714" i="80"/>
  <c r="Y714" i="80"/>
  <c r="X714" i="80"/>
  <c r="W714" i="80"/>
  <c r="V714" i="80"/>
  <c r="U714" i="80"/>
  <c r="T714" i="80"/>
  <c r="S714" i="80"/>
  <c r="R714" i="80"/>
  <c r="Q714" i="80"/>
  <c r="P714" i="80"/>
  <c r="AK714" i="80" s="1"/>
  <c r="O714" i="80"/>
  <c r="AA714" i="80" s="1"/>
  <c r="N714" i="80"/>
  <c r="AC713" i="80"/>
  <c r="Y713" i="80"/>
  <c r="X713" i="80"/>
  <c r="W713" i="80"/>
  <c r="V713" i="80"/>
  <c r="U713" i="80"/>
  <c r="T713" i="80"/>
  <c r="S713" i="80"/>
  <c r="R713" i="80"/>
  <c r="Z713" i="80" s="1"/>
  <c r="Q713" i="80"/>
  <c r="P713" i="80"/>
  <c r="O713" i="80"/>
  <c r="AA713" i="80" s="1"/>
  <c r="N713" i="80"/>
  <c r="AB713" i="80" s="1"/>
  <c r="Y712" i="80"/>
  <c r="X712" i="80"/>
  <c r="W712" i="80"/>
  <c r="V712" i="80"/>
  <c r="U712" i="80"/>
  <c r="T712" i="80"/>
  <c r="S712" i="80"/>
  <c r="R712" i="80"/>
  <c r="Q712" i="80"/>
  <c r="P712" i="80"/>
  <c r="O712" i="80"/>
  <c r="AA712" i="80" s="1"/>
  <c r="N712" i="80"/>
  <c r="AB712" i="80" s="1"/>
  <c r="AF711" i="80"/>
  <c r="AD711" i="80"/>
  <c r="AC711" i="80"/>
  <c r="AA711" i="80"/>
  <c r="Y711" i="80"/>
  <c r="X711" i="80"/>
  <c r="W711" i="80"/>
  <c r="V711" i="80"/>
  <c r="AL711" i="80" s="1"/>
  <c r="U711" i="80"/>
  <c r="T711" i="80"/>
  <c r="S711" i="80"/>
  <c r="AG711" i="80" s="1"/>
  <c r="R711" i="80"/>
  <c r="Q711" i="80"/>
  <c r="AI711" i="80" s="1"/>
  <c r="P711" i="80"/>
  <c r="O711" i="80"/>
  <c r="N711" i="80"/>
  <c r="AB711" i="80" s="1"/>
  <c r="AE710" i="80"/>
  <c r="AC710" i="80"/>
  <c r="AB710" i="80"/>
  <c r="Y710" i="80"/>
  <c r="X710" i="80"/>
  <c r="W710" i="80"/>
  <c r="AL710" i="80" s="1"/>
  <c r="V710" i="80"/>
  <c r="U710" i="80"/>
  <c r="T710" i="80"/>
  <c r="AK710" i="80" s="1"/>
  <c r="S710" i="80"/>
  <c r="R710" i="80"/>
  <c r="Q710" i="80"/>
  <c r="P710" i="80"/>
  <c r="AD710" i="80" s="1"/>
  <c r="O710" i="80"/>
  <c r="AA710" i="80" s="1"/>
  <c r="N710" i="80"/>
  <c r="AF709" i="80"/>
  <c r="AD709" i="80"/>
  <c r="AC709" i="80"/>
  <c r="Y709" i="80"/>
  <c r="X709" i="80"/>
  <c r="W709" i="80"/>
  <c r="V709" i="80"/>
  <c r="U709" i="80"/>
  <c r="T709" i="80"/>
  <c r="AL709" i="80" s="1"/>
  <c r="S709" i="80"/>
  <c r="R709" i="80"/>
  <c r="Q709" i="80"/>
  <c r="P709" i="80"/>
  <c r="AE709" i="80" s="1"/>
  <c r="O709" i="80"/>
  <c r="AA709" i="80" s="1"/>
  <c r="N709" i="80"/>
  <c r="AB709" i="80" s="1"/>
  <c r="AL708" i="80"/>
  <c r="AF708" i="80"/>
  <c r="AD708" i="80"/>
  <c r="AB708" i="80"/>
  <c r="Y708" i="80"/>
  <c r="X708" i="80"/>
  <c r="W708" i="80"/>
  <c r="V708" i="80"/>
  <c r="U708" i="80"/>
  <c r="T708" i="80"/>
  <c r="S708" i="80"/>
  <c r="R708" i="80"/>
  <c r="Q708" i="80"/>
  <c r="P708" i="80"/>
  <c r="AE708" i="80" s="1"/>
  <c r="O708" i="80"/>
  <c r="AA708" i="80" s="1"/>
  <c r="N708" i="80"/>
  <c r="AF707" i="80"/>
  <c r="AC707" i="80"/>
  <c r="AB707" i="80"/>
  <c r="AA707" i="80"/>
  <c r="Y707" i="80"/>
  <c r="X707" i="80"/>
  <c r="W707" i="80"/>
  <c r="V707" i="80"/>
  <c r="U707" i="80"/>
  <c r="T707" i="80"/>
  <c r="S707" i="80"/>
  <c r="R707" i="80"/>
  <c r="Q707" i="80"/>
  <c r="P707" i="80"/>
  <c r="AE707" i="80" s="1"/>
  <c r="O707" i="80"/>
  <c r="N707" i="80"/>
  <c r="Y706" i="80"/>
  <c r="X706" i="80"/>
  <c r="W706" i="80"/>
  <c r="V706" i="80"/>
  <c r="U706" i="80"/>
  <c r="AL706" i="80" s="1"/>
  <c r="T706" i="80"/>
  <c r="S706" i="80"/>
  <c r="R706" i="80"/>
  <c r="Q706" i="80"/>
  <c r="P706" i="80"/>
  <c r="O706" i="80"/>
  <c r="AA706" i="80" s="1"/>
  <c r="N706" i="80"/>
  <c r="AB706" i="80" s="1"/>
  <c r="Y705" i="80"/>
  <c r="X705" i="80"/>
  <c r="W705" i="80"/>
  <c r="V705" i="80"/>
  <c r="U705" i="80"/>
  <c r="T705" i="80"/>
  <c r="S705" i="80"/>
  <c r="R705" i="80"/>
  <c r="Q705" i="80"/>
  <c r="P705" i="80"/>
  <c r="O705" i="80"/>
  <c r="AA705" i="80" s="1"/>
  <c r="N705" i="80"/>
  <c r="AB705" i="80" s="1"/>
  <c r="Y704" i="80"/>
  <c r="X704" i="80"/>
  <c r="W704" i="80"/>
  <c r="V704" i="80"/>
  <c r="U704" i="80"/>
  <c r="T704" i="80"/>
  <c r="S704" i="80"/>
  <c r="R704" i="80"/>
  <c r="Q704" i="80"/>
  <c r="P704" i="80"/>
  <c r="O704" i="80"/>
  <c r="AA704" i="80" s="1"/>
  <c r="N704" i="80"/>
  <c r="AB704" i="80" s="1"/>
  <c r="AL703" i="80"/>
  <c r="AA703" i="80"/>
  <c r="Y703" i="80"/>
  <c r="X703" i="80"/>
  <c r="W703" i="80"/>
  <c r="V703" i="80"/>
  <c r="U703" i="80"/>
  <c r="T703" i="80"/>
  <c r="S703" i="80"/>
  <c r="R703" i="80"/>
  <c r="Q703" i="80"/>
  <c r="P703" i="80"/>
  <c r="O703" i="80"/>
  <c r="N703" i="80"/>
  <c r="AB703" i="80" s="1"/>
  <c r="Y702" i="80"/>
  <c r="X702" i="80"/>
  <c r="W702" i="80"/>
  <c r="V702" i="80"/>
  <c r="U702" i="80"/>
  <c r="T702" i="80"/>
  <c r="S702" i="80"/>
  <c r="R702" i="80"/>
  <c r="Q702" i="80"/>
  <c r="P702" i="80"/>
  <c r="O702" i="80"/>
  <c r="AA702" i="80" s="1"/>
  <c r="N702" i="80"/>
  <c r="AB702" i="80" s="1"/>
  <c r="AB701" i="80"/>
  <c r="AA701" i="80"/>
  <c r="Y701" i="80"/>
  <c r="X701" i="80"/>
  <c r="W701" i="80"/>
  <c r="V701" i="80"/>
  <c r="U701" i="80"/>
  <c r="T701" i="80"/>
  <c r="S701" i="80"/>
  <c r="R701" i="80"/>
  <c r="Q701" i="80"/>
  <c r="AI701" i="80" s="1"/>
  <c r="P701" i="80"/>
  <c r="O701" i="80"/>
  <c r="N701" i="80"/>
  <c r="AD700" i="80"/>
  <c r="AC700" i="80"/>
  <c r="AA700" i="80"/>
  <c r="Y700" i="80"/>
  <c r="X700" i="80"/>
  <c r="W700" i="80"/>
  <c r="V700" i="80"/>
  <c r="U700" i="80"/>
  <c r="T700" i="80"/>
  <c r="S700" i="80"/>
  <c r="AH700" i="80" s="1"/>
  <c r="R700" i="80"/>
  <c r="Q700" i="80"/>
  <c r="P700" i="80"/>
  <c r="O700" i="80"/>
  <c r="N700" i="80"/>
  <c r="AB700" i="80" s="1"/>
  <c r="AJ699" i="80"/>
  <c r="AB699" i="80"/>
  <c r="Y699" i="80"/>
  <c r="X699" i="80"/>
  <c r="W699" i="80"/>
  <c r="V699" i="80"/>
  <c r="U699" i="80"/>
  <c r="T699" i="80"/>
  <c r="S699" i="80"/>
  <c r="R699" i="80"/>
  <c r="Q699" i="80"/>
  <c r="P699" i="80"/>
  <c r="AK699" i="80" s="1"/>
  <c r="O699" i="80"/>
  <c r="AA699" i="80" s="1"/>
  <c r="N699" i="80"/>
  <c r="Y698" i="80"/>
  <c r="X698" i="80"/>
  <c r="W698" i="80"/>
  <c r="V698" i="80"/>
  <c r="U698" i="80"/>
  <c r="T698" i="80"/>
  <c r="S698" i="80"/>
  <c r="R698" i="80"/>
  <c r="Q698" i="80"/>
  <c r="P698" i="80"/>
  <c r="O698" i="80"/>
  <c r="AA698" i="80" s="1"/>
  <c r="N698" i="80"/>
  <c r="AB698" i="80" s="1"/>
  <c r="AI697" i="80"/>
  <c r="AB697" i="80"/>
  <c r="AA697" i="80"/>
  <c r="Y697" i="80"/>
  <c r="X697" i="80"/>
  <c r="W697" i="80"/>
  <c r="V697" i="80"/>
  <c r="U697" i="80"/>
  <c r="T697" i="80"/>
  <c r="S697" i="80"/>
  <c r="AG697" i="80" s="1"/>
  <c r="R697" i="80"/>
  <c r="Q697" i="80"/>
  <c r="AJ697" i="80" s="1"/>
  <c r="P697" i="80"/>
  <c r="O697" i="80"/>
  <c r="N697" i="80"/>
  <c r="AI696" i="80"/>
  <c r="AD696" i="80"/>
  <c r="AC696" i="80"/>
  <c r="AA696" i="80"/>
  <c r="Y696" i="80"/>
  <c r="X696" i="80"/>
  <c r="W696" i="80"/>
  <c r="V696" i="80"/>
  <c r="U696" i="80"/>
  <c r="T696" i="80"/>
  <c r="S696" i="80"/>
  <c r="R696" i="80"/>
  <c r="Q696" i="80"/>
  <c r="P696" i="80"/>
  <c r="O696" i="80"/>
  <c r="N696" i="80"/>
  <c r="AB696" i="80" s="1"/>
  <c r="AF695" i="80"/>
  <c r="AB695" i="80"/>
  <c r="Y695" i="80"/>
  <c r="X695" i="80"/>
  <c r="W695" i="80"/>
  <c r="V695" i="80"/>
  <c r="U695" i="80"/>
  <c r="T695" i="80"/>
  <c r="S695" i="80"/>
  <c r="R695" i="80"/>
  <c r="Q695" i="80"/>
  <c r="P695" i="80"/>
  <c r="AK695" i="80" s="1"/>
  <c r="O695" i="80"/>
  <c r="AA695" i="80" s="1"/>
  <c r="N695" i="80"/>
  <c r="AG694" i="80"/>
  <c r="AE694" i="80"/>
  <c r="AD694" i="80"/>
  <c r="Y694" i="80"/>
  <c r="X694" i="80"/>
  <c r="W694" i="80"/>
  <c r="AL694" i="80" s="1"/>
  <c r="V694" i="80"/>
  <c r="U694" i="80"/>
  <c r="T694" i="80"/>
  <c r="S694" i="80"/>
  <c r="R694" i="80"/>
  <c r="Q694" i="80"/>
  <c r="Z694" i="80" s="1"/>
  <c r="P694" i="80"/>
  <c r="AK694" i="80" s="1"/>
  <c r="O694" i="80"/>
  <c r="AA694" i="80" s="1"/>
  <c r="N694" i="80"/>
  <c r="AB694" i="80" s="1"/>
  <c r="AJ693" i="80"/>
  <c r="AB693" i="80"/>
  <c r="AA693" i="80"/>
  <c r="Y693" i="80"/>
  <c r="X693" i="80"/>
  <c r="W693" i="80"/>
  <c r="V693" i="80"/>
  <c r="U693" i="80"/>
  <c r="T693" i="80"/>
  <c r="S693" i="80"/>
  <c r="R693" i="80"/>
  <c r="Q693" i="80"/>
  <c r="AI693" i="80" s="1"/>
  <c r="P693" i="80"/>
  <c r="O693" i="80"/>
  <c r="N693" i="80"/>
  <c r="AH692" i="80"/>
  <c r="AD692" i="80"/>
  <c r="AC692" i="80"/>
  <c r="AA692" i="80"/>
  <c r="Y692" i="80"/>
  <c r="X692" i="80"/>
  <c r="W692" i="80"/>
  <c r="V692" i="80"/>
  <c r="U692" i="80"/>
  <c r="T692" i="80"/>
  <c r="S692" i="80"/>
  <c r="R692" i="80"/>
  <c r="Q692" i="80"/>
  <c r="P692" i="80"/>
  <c r="O692" i="80"/>
  <c r="N692" i="80"/>
  <c r="AB692" i="80" s="1"/>
  <c r="AK691" i="80"/>
  <c r="AC691" i="80"/>
  <c r="AB691" i="80"/>
  <c r="Y691" i="80"/>
  <c r="X691" i="80"/>
  <c r="W691" i="80"/>
  <c r="V691" i="80"/>
  <c r="U691" i="80"/>
  <c r="T691" i="80"/>
  <c r="S691" i="80"/>
  <c r="R691" i="80"/>
  <c r="Q691" i="80"/>
  <c r="P691" i="80"/>
  <c r="O691" i="80"/>
  <c r="AA691" i="80" s="1"/>
  <c r="N691" i="80"/>
  <c r="AH690" i="80"/>
  <c r="AG690" i="80"/>
  <c r="AE690" i="80"/>
  <c r="AD690" i="80"/>
  <c r="Y690" i="80"/>
  <c r="X690" i="80"/>
  <c r="W690" i="80"/>
  <c r="V690" i="80"/>
  <c r="U690" i="80"/>
  <c r="T690" i="80"/>
  <c r="S690" i="80"/>
  <c r="R690" i="80"/>
  <c r="Z690" i="80" s="1"/>
  <c r="Q690" i="80"/>
  <c r="P690" i="80"/>
  <c r="AF690" i="80" s="1"/>
  <c r="O690" i="80"/>
  <c r="AA690" i="80" s="1"/>
  <c r="N690" i="80"/>
  <c r="AB690" i="80" s="1"/>
  <c r="AB689" i="80"/>
  <c r="AA689" i="80"/>
  <c r="Y689" i="80"/>
  <c r="X689" i="80"/>
  <c r="W689" i="80"/>
  <c r="V689" i="80"/>
  <c r="U689" i="80"/>
  <c r="T689" i="80"/>
  <c r="S689" i="80"/>
  <c r="AI689" i="80" s="1"/>
  <c r="R689" i="80"/>
  <c r="Q689" i="80"/>
  <c r="P689" i="80"/>
  <c r="O689" i="80"/>
  <c r="N689" i="80"/>
  <c r="AD688" i="80"/>
  <c r="AC688" i="80"/>
  <c r="AA688" i="80"/>
  <c r="Y688" i="80"/>
  <c r="X688" i="80"/>
  <c r="W688" i="80"/>
  <c r="V688" i="80"/>
  <c r="AI688" i="80" s="1"/>
  <c r="U688" i="80"/>
  <c r="T688" i="80"/>
  <c r="S688" i="80"/>
  <c r="R688" i="80"/>
  <c r="Q688" i="80"/>
  <c r="P688" i="80"/>
  <c r="AG688" i="80" s="1"/>
  <c r="O688" i="80"/>
  <c r="N688" i="80"/>
  <c r="AB688" i="80" s="1"/>
  <c r="AF687" i="80"/>
  <c r="AE687" i="80"/>
  <c r="AD687" i="80"/>
  <c r="AC687" i="80"/>
  <c r="Y687" i="80"/>
  <c r="X687" i="80"/>
  <c r="W687" i="80"/>
  <c r="V687" i="80"/>
  <c r="U687" i="80"/>
  <c r="T687" i="80"/>
  <c r="S687" i="80"/>
  <c r="R687" i="80"/>
  <c r="Q687" i="80"/>
  <c r="P687" i="80"/>
  <c r="O687" i="80"/>
  <c r="AA687" i="80" s="1"/>
  <c r="N687" i="80"/>
  <c r="AB687" i="80" s="1"/>
  <c r="Y686" i="80"/>
  <c r="X686" i="80"/>
  <c r="W686" i="80"/>
  <c r="V686" i="80"/>
  <c r="U686" i="80"/>
  <c r="T686" i="80"/>
  <c r="S686" i="80"/>
  <c r="R686" i="80"/>
  <c r="Q686" i="80"/>
  <c r="P686" i="80"/>
  <c r="O686" i="80"/>
  <c r="AA686" i="80" s="1"/>
  <c r="N686" i="80"/>
  <c r="AB686" i="80" s="1"/>
  <c r="AF685" i="80"/>
  <c r="AB685" i="80"/>
  <c r="AA685" i="80"/>
  <c r="Y685" i="80"/>
  <c r="X685" i="80"/>
  <c r="W685" i="80"/>
  <c r="V685" i="80"/>
  <c r="U685" i="80"/>
  <c r="T685" i="80"/>
  <c r="S685" i="80"/>
  <c r="AG685" i="80" s="1"/>
  <c r="R685" i="80"/>
  <c r="Z685" i="80" s="1"/>
  <c r="Q685" i="80"/>
  <c r="AJ685" i="80" s="1"/>
  <c r="P685" i="80"/>
  <c r="O685" i="80"/>
  <c r="N685" i="80"/>
  <c r="AB684" i="80"/>
  <c r="AA684" i="80"/>
  <c r="Y684" i="80"/>
  <c r="X684" i="80"/>
  <c r="W684" i="80"/>
  <c r="V684" i="80"/>
  <c r="U684" i="80"/>
  <c r="T684" i="80"/>
  <c r="AJ684" i="80" s="1"/>
  <c r="S684" i="80"/>
  <c r="AL684" i="80" s="1"/>
  <c r="R684" i="80"/>
  <c r="Q684" i="80"/>
  <c r="P684" i="80"/>
  <c r="O684" i="80"/>
  <c r="N684" i="80"/>
  <c r="AC683" i="80"/>
  <c r="AB683" i="80"/>
  <c r="AA683" i="80"/>
  <c r="Y683" i="80"/>
  <c r="X683" i="80"/>
  <c r="W683" i="80"/>
  <c r="V683" i="80"/>
  <c r="U683" i="80"/>
  <c r="T683" i="80"/>
  <c r="AK683" i="80" s="1"/>
  <c r="S683" i="80"/>
  <c r="R683" i="80"/>
  <c r="Q683" i="80"/>
  <c r="P683" i="80"/>
  <c r="O683" i="80"/>
  <c r="N683" i="80"/>
  <c r="AL682" i="80"/>
  <c r="AE682" i="80"/>
  <c r="AD682" i="80"/>
  <c r="AB682" i="80"/>
  <c r="AA682" i="80"/>
  <c r="Y682" i="80"/>
  <c r="X682" i="80"/>
  <c r="W682" i="80"/>
  <c r="V682" i="80"/>
  <c r="U682" i="80"/>
  <c r="T682" i="80"/>
  <c r="S682" i="80"/>
  <c r="AI682" i="80" s="1"/>
  <c r="R682" i="80"/>
  <c r="Q682" i="80"/>
  <c r="P682" i="80"/>
  <c r="AG682" i="80" s="1"/>
  <c r="O682" i="80"/>
  <c r="N682" i="80"/>
  <c r="AF681" i="80"/>
  <c r="AD681" i="80"/>
  <c r="AC681" i="80"/>
  <c r="AB681" i="80"/>
  <c r="Y681" i="80"/>
  <c r="X681" i="80"/>
  <c r="W681" i="80"/>
  <c r="V681" i="80"/>
  <c r="U681" i="80"/>
  <c r="T681" i="80"/>
  <c r="S681" i="80"/>
  <c r="R681" i="80"/>
  <c r="Q681" i="80"/>
  <c r="P681" i="80"/>
  <c r="O681" i="80"/>
  <c r="AA681" i="80" s="1"/>
  <c r="N681" i="80"/>
  <c r="AL680" i="80"/>
  <c r="AD680" i="80"/>
  <c r="Y680" i="80"/>
  <c r="X680" i="80"/>
  <c r="W680" i="80"/>
  <c r="V680" i="80"/>
  <c r="U680" i="80"/>
  <c r="T680" i="80"/>
  <c r="S680" i="80"/>
  <c r="R680" i="80"/>
  <c r="AH680" i="80" s="1"/>
  <c r="Q680" i="80"/>
  <c r="P680" i="80"/>
  <c r="O680" i="80"/>
  <c r="AA680" i="80" s="1"/>
  <c r="N680" i="80"/>
  <c r="AB680" i="80" s="1"/>
  <c r="AF679" i="80"/>
  <c r="AB679" i="80"/>
  <c r="AA679" i="80"/>
  <c r="Y679" i="80"/>
  <c r="X679" i="80"/>
  <c r="W679" i="80"/>
  <c r="V679" i="80"/>
  <c r="U679" i="80"/>
  <c r="T679" i="80"/>
  <c r="S679" i="80"/>
  <c r="R679" i="80"/>
  <c r="Q679" i="80"/>
  <c r="AJ679" i="80" s="1"/>
  <c r="P679" i="80"/>
  <c r="AC679" i="80" s="1"/>
  <c r="O679" i="80"/>
  <c r="N679" i="80"/>
  <c r="AD678" i="80"/>
  <c r="AB678" i="80"/>
  <c r="Y678" i="80"/>
  <c r="X678" i="80"/>
  <c r="W678" i="80"/>
  <c r="V678" i="80"/>
  <c r="U678" i="80"/>
  <c r="T678" i="80"/>
  <c r="AH678" i="80" s="1"/>
  <c r="S678" i="80"/>
  <c r="R678" i="80"/>
  <c r="AL678" i="80" s="1"/>
  <c r="Q678" i="80"/>
  <c r="P678" i="80"/>
  <c r="O678" i="80"/>
  <c r="AA678" i="80" s="1"/>
  <c r="N678" i="80"/>
  <c r="Y677" i="80"/>
  <c r="X677" i="80"/>
  <c r="W677" i="80"/>
  <c r="V677" i="80"/>
  <c r="U677" i="80"/>
  <c r="T677" i="80"/>
  <c r="S677" i="80"/>
  <c r="R677" i="80"/>
  <c r="Q677" i="80"/>
  <c r="P677" i="80"/>
  <c r="O677" i="80"/>
  <c r="AA677" i="80" s="1"/>
  <c r="N677" i="80"/>
  <c r="AB677" i="80" s="1"/>
  <c r="AE676" i="80"/>
  <c r="AA676" i="80"/>
  <c r="Y676" i="80"/>
  <c r="X676" i="80"/>
  <c r="W676" i="80"/>
  <c r="V676" i="80"/>
  <c r="U676" i="80"/>
  <c r="T676" i="80"/>
  <c r="S676" i="80"/>
  <c r="R676" i="80"/>
  <c r="Q676" i="80"/>
  <c r="P676" i="80"/>
  <c r="AH676" i="80" s="1"/>
  <c r="O676" i="80"/>
  <c r="N676" i="80"/>
  <c r="AB676" i="80" s="1"/>
  <c r="AK675" i="80"/>
  <c r="AC675" i="80"/>
  <c r="AB675" i="80"/>
  <c r="AA675" i="80"/>
  <c r="Y675" i="80"/>
  <c r="X675" i="80"/>
  <c r="W675" i="80"/>
  <c r="V675" i="80"/>
  <c r="U675" i="80"/>
  <c r="T675" i="80"/>
  <c r="S675" i="80"/>
  <c r="R675" i="80"/>
  <c r="Z675" i="80" s="1"/>
  <c r="Q675" i="80"/>
  <c r="P675" i="80"/>
  <c r="O675" i="80"/>
  <c r="N675" i="80"/>
  <c r="AI674" i="80"/>
  <c r="AE674" i="80"/>
  <c r="AD674" i="80"/>
  <c r="AA674" i="80"/>
  <c r="Y674" i="80"/>
  <c r="X674" i="80"/>
  <c r="W674" i="80"/>
  <c r="V674" i="80"/>
  <c r="U674" i="80"/>
  <c r="T674" i="80"/>
  <c r="S674" i="80"/>
  <c r="AJ674" i="80" s="1"/>
  <c r="R674" i="80"/>
  <c r="AL674" i="80" s="1"/>
  <c r="Q674" i="80"/>
  <c r="P674" i="80"/>
  <c r="AG674" i="80" s="1"/>
  <c r="O674" i="80"/>
  <c r="N674" i="80"/>
  <c r="AB674" i="80" s="1"/>
  <c r="AF673" i="80"/>
  <c r="AD673" i="80"/>
  <c r="AC673" i="80"/>
  <c r="AB673" i="80"/>
  <c r="Y673" i="80"/>
  <c r="X673" i="80"/>
  <c r="W673" i="80"/>
  <c r="V673" i="80"/>
  <c r="U673" i="80"/>
  <c r="T673" i="80"/>
  <c r="S673" i="80"/>
  <c r="R673" i="80"/>
  <c r="Q673" i="80"/>
  <c r="P673" i="80"/>
  <c r="O673" i="80"/>
  <c r="AA673" i="80" s="1"/>
  <c r="N673" i="80"/>
  <c r="AL672" i="80"/>
  <c r="AD672" i="80"/>
  <c r="Y672" i="80"/>
  <c r="X672" i="80"/>
  <c r="W672" i="80"/>
  <c r="V672" i="80"/>
  <c r="U672" i="80"/>
  <c r="T672" i="80"/>
  <c r="S672" i="80"/>
  <c r="R672" i="80"/>
  <c r="AH672" i="80" s="1"/>
  <c r="Q672" i="80"/>
  <c r="P672" i="80"/>
  <c r="O672" i="80"/>
  <c r="AA672" i="80" s="1"/>
  <c r="N672" i="80"/>
  <c r="AB672" i="80" s="1"/>
  <c r="AF671" i="80"/>
  <c r="AB671" i="80"/>
  <c r="AA671" i="80"/>
  <c r="Y671" i="80"/>
  <c r="X671" i="80"/>
  <c r="W671" i="80"/>
  <c r="V671" i="80"/>
  <c r="U671" i="80"/>
  <c r="T671" i="80"/>
  <c r="S671" i="80"/>
  <c r="R671" i="80"/>
  <c r="Q671" i="80"/>
  <c r="AJ671" i="80" s="1"/>
  <c r="P671" i="80"/>
  <c r="AC671" i="80" s="1"/>
  <c r="O671" i="80"/>
  <c r="N671" i="80"/>
  <c r="AD670" i="80"/>
  <c r="AB670" i="80"/>
  <c r="Y670" i="80"/>
  <c r="X670" i="80"/>
  <c r="W670" i="80"/>
  <c r="V670" i="80"/>
  <c r="U670" i="80"/>
  <c r="T670" i="80"/>
  <c r="AH670" i="80" s="1"/>
  <c r="S670" i="80"/>
  <c r="R670" i="80"/>
  <c r="AL670" i="80" s="1"/>
  <c r="Q670" i="80"/>
  <c r="P670" i="80"/>
  <c r="O670" i="80"/>
  <c r="AA670" i="80" s="1"/>
  <c r="N670" i="80"/>
  <c r="Y669" i="80"/>
  <c r="X669" i="80"/>
  <c r="W669" i="80"/>
  <c r="V669" i="80"/>
  <c r="U669" i="80"/>
  <c r="T669" i="80"/>
  <c r="S669" i="80"/>
  <c r="R669" i="80"/>
  <c r="Q669" i="80"/>
  <c r="P669" i="80"/>
  <c r="AK669" i="80" s="1"/>
  <c r="O669" i="80"/>
  <c r="AA669" i="80" s="1"/>
  <c r="N669" i="80"/>
  <c r="AB669" i="80" s="1"/>
  <c r="AE668" i="80"/>
  <c r="AA668" i="80"/>
  <c r="Y668" i="80"/>
  <c r="X668" i="80"/>
  <c r="W668" i="80"/>
  <c r="V668" i="80"/>
  <c r="U668" i="80"/>
  <c r="T668" i="80"/>
  <c r="S668" i="80"/>
  <c r="R668" i="80"/>
  <c r="Q668" i="80"/>
  <c r="P668" i="80"/>
  <c r="AH668" i="80" s="1"/>
  <c r="O668" i="80"/>
  <c r="N668" i="80"/>
  <c r="AB668" i="80" s="1"/>
  <c r="AC667" i="80"/>
  <c r="AB667" i="80"/>
  <c r="AA667" i="80"/>
  <c r="Y667" i="80"/>
  <c r="X667" i="80"/>
  <c r="W667" i="80"/>
  <c r="V667" i="80"/>
  <c r="U667" i="80"/>
  <c r="T667" i="80"/>
  <c r="S667" i="80"/>
  <c r="R667" i="80"/>
  <c r="AK667" i="80" s="1"/>
  <c r="Q667" i="80"/>
  <c r="P667" i="80"/>
  <c r="O667" i="80"/>
  <c r="N667" i="80"/>
  <c r="AI666" i="80"/>
  <c r="AE666" i="80"/>
  <c r="AD666" i="80"/>
  <c r="AA666" i="80"/>
  <c r="Y666" i="80"/>
  <c r="X666" i="80"/>
  <c r="W666" i="80"/>
  <c r="V666" i="80"/>
  <c r="U666" i="80"/>
  <c r="T666" i="80"/>
  <c r="S666" i="80"/>
  <c r="AJ666" i="80" s="1"/>
  <c r="R666" i="80"/>
  <c r="AL666" i="80" s="1"/>
  <c r="Q666" i="80"/>
  <c r="P666" i="80"/>
  <c r="AG666" i="80" s="1"/>
  <c r="O666" i="80"/>
  <c r="N666" i="80"/>
  <c r="AB666" i="80" s="1"/>
  <c r="AF665" i="80"/>
  <c r="AD665" i="80"/>
  <c r="AC665" i="80"/>
  <c r="AB665" i="80"/>
  <c r="Y665" i="80"/>
  <c r="X665" i="80"/>
  <c r="W665" i="80"/>
  <c r="V665" i="80"/>
  <c r="U665" i="80"/>
  <c r="T665" i="80"/>
  <c r="S665" i="80"/>
  <c r="R665" i="80"/>
  <c r="Q665" i="80"/>
  <c r="P665" i="80"/>
  <c r="O665" i="80"/>
  <c r="AA665" i="80" s="1"/>
  <c r="N665" i="80"/>
  <c r="AL664" i="80"/>
  <c r="AD664" i="80"/>
  <c r="Y664" i="80"/>
  <c r="X664" i="80"/>
  <c r="W664" i="80"/>
  <c r="V664" i="80"/>
  <c r="U664" i="80"/>
  <c r="T664" i="80"/>
  <c r="S664" i="80"/>
  <c r="R664" i="80"/>
  <c r="AH664" i="80" s="1"/>
  <c r="Q664" i="80"/>
  <c r="P664" i="80"/>
  <c r="O664" i="80"/>
  <c r="AA664" i="80" s="1"/>
  <c r="N664" i="80"/>
  <c r="AB664" i="80" s="1"/>
  <c r="AF663" i="80"/>
  <c r="AB663" i="80"/>
  <c r="AA663" i="80"/>
  <c r="Y663" i="80"/>
  <c r="X663" i="80"/>
  <c r="W663" i="80"/>
  <c r="V663" i="80"/>
  <c r="U663" i="80"/>
  <c r="T663" i="80"/>
  <c r="S663" i="80"/>
  <c r="R663" i="80"/>
  <c r="Q663" i="80"/>
  <c r="AJ663" i="80" s="1"/>
  <c r="P663" i="80"/>
  <c r="AC663" i="80" s="1"/>
  <c r="O663" i="80"/>
  <c r="N663" i="80"/>
  <c r="AD662" i="80"/>
  <c r="AB662" i="80"/>
  <c r="Y662" i="80"/>
  <c r="X662" i="80"/>
  <c r="W662" i="80"/>
  <c r="V662" i="80"/>
  <c r="U662" i="80"/>
  <c r="T662" i="80"/>
  <c r="AH662" i="80" s="1"/>
  <c r="S662" i="80"/>
  <c r="R662" i="80"/>
  <c r="AL662" i="80" s="1"/>
  <c r="Q662" i="80"/>
  <c r="P662" i="80"/>
  <c r="O662" i="80"/>
  <c r="AA662" i="80" s="1"/>
  <c r="N662" i="80"/>
  <c r="AK661" i="80"/>
  <c r="Y661" i="80"/>
  <c r="X661" i="80"/>
  <c r="W661" i="80"/>
  <c r="V661" i="80"/>
  <c r="U661" i="80"/>
  <c r="T661" i="80"/>
  <c r="S661" i="80"/>
  <c r="R661" i="80"/>
  <c r="Q661" i="80"/>
  <c r="P661" i="80"/>
  <c r="O661" i="80"/>
  <c r="AA661" i="80" s="1"/>
  <c r="N661" i="80"/>
  <c r="AB661" i="80" s="1"/>
  <c r="AE660" i="80"/>
  <c r="AA660" i="80"/>
  <c r="Y660" i="80"/>
  <c r="X660" i="80"/>
  <c r="W660" i="80"/>
  <c r="V660" i="80"/>
  <c r="U660" i="80"/>
  <c r="T660" i="80"/>
  <c r="S660" i="80"/>
  <c r="R660" i="80"/>
  <c r="Q660" i="80"/>
  <c r="P660" i="80"/>
  <c r="AH660" i="80" s="1"/>
  <c r="O660" i="80"/>
  <c r="N660" i="80"/>
  <c r="AB660" i="80" s="1"/>
  <c r="AC659" i="80"/>
  <c r="AB659" i="80"/>
  <c r="AA659" i="80"/>
  <c r="Y659" i="80"/>
  <c r="X659" i="80"/>
  <c r="W659" i="80"/>
  <c r="V659" i="80"/>
  <c r="U659" i="80"/>
  <c r="T659" i="80"/>
  <c r="S659" i="80"/>
  <c r="R659" i="80"/>
  <c r="AK659" i="80" s="1"/>
  <c r="Q659" i="80"/>
  <c r="P659" i="80"/>
  <c r="O659" i="80"/>
  <c r="N659" i="80"/>
  <c r="AI658" i="80"/>
  <c r="AE658" i="80"/>
  <c r="AD658" i="80"/>
  <c r="AA658" i="80"/>
  <c r="Y658" i="80"/>
  <c r="X658" i="80"/>
  <c r="W658" i="80"/>
  <c r="V658" i="80"/>
  <c r="U658" i="80"/>
  <c r="T658" i="80"/>
  <c r="S658" i="80"/>
  <c r="AJ658" i="80" s="1"/>
  <c r="R658" i="80"/>
  <c r="AL658" i="80" s="1"/>
  <c r="Q658" i="80"/>
  <c r="P658" i="80"/>
  <c r="AG658" i="80" s="1"/>
  <c r="O658" i="80"/>
  <c r="N658" i="80"/>
  <c r="AB658" i="80" s="1"/>
  <c r="AF657" i="80"/>
  <c r="AD657" i="80"/>
  <c r="AC657" i="80"/>
  <c r="AB657" i="80"/>
  <c r="Y657" i="80"/>
  <c r="X657" i="80"/>
  <c r="W657" i="80"/>
  <c r="V657" i="80"/>
  <c r="U657" i="80"/>
  <c r="T657" i="80"/>
  <c r="S657" i="80"/>
  <c r="R657" i="80"/>
  <c r="Q657" i="80"/>
  <c r="AL657" i="80" s="1"/>
  <c r="P657" i="80"/>
  <c r="O657" i="80"/>
  <c r="AA657" i="80" s="1"/>
  <c r="N657" i="80"/>
  <c r="AL656" i="80"/>
  <c r="AH656" i="80"/>
  <c r="AD656" i="80"/>
  <c r="Y656" i="80"/>
  <c r="X656" i="80"/>
  <c r="W656" i="80"/>
  <c r="V656" i="80"/>
  <c r="U656" i="80"/>
  <c r="T656" i="80"/>
  <c r="S656" i="80"/>
  <c r="R656" i="80"/>
  <c r="Z656" i="80" s="1"/>
  <c r="Q656" i="80"/>
  <c r="P656" i="80"/>
  <c r="O656" i="80"/>
  <c r="AA656" i="80" s="1"/>
  <c r="N656" i="80"/>
  <c r="AB656" i="80" s="1"/>
  <c r="AF655" i="80"/>
  <c r="AB655" i="80"/>
  <c r="AA655" i="80"/>
  <c r="Y655" i="80"/>
  <c r="X655" i="80"/>
  <c r="W655" i="80"/>
  <c r="V655" i="80"/>
  <c r="U655" i="80"/>
  <c r="T655" i="80"/>
  <c r="S655" i="80"/>
  <c r="R655" i="80"/>
  <c r="Q655" i="80"/>
  <c r="AJ655" i="80" s="1"/>
  <c r="P655" i="80"/>
  <c r="AC655" i="80" s="1"/>
  <c r="O655" i="80"/>
  <c r="N655" i="80"/>
  <c r="AD654" i="80"/>
  <c r="AB654" i="80"/>
  <c r="Y654" i="80"/>
  <c r="X654" i="80"/>
  <c r="W654" i="80"/>
  <c r="V654" i="80"/>
  <c r="U654" i="80"/>
  <c r="T654" i="80"/>
  <c r="AH654" i="80" s="1"/>
  <c r="S654" i="80"/>
  <c r="R654" i="80"/>
  <c r="AL654" i="80" s="1"/>
  <c r="Q654" i="80"/>
  <c r="P654" i="80"/>
  <c r="O654" i="80"/>
  <c r="AA654" i="80" s="1"/>
  <c r="N654" i="80"/>
  <c r="AK653" i="80"/>
  <c r="Y653" i="80"/>
  <c r="X653" i="80"/>
  <c r="W653" i="80"/>
  <c r="V653" i="80"/>
  <c r="U653" i="80"/>
  <c r="T653" i="80"/>
  <c r="S653" i="80"/>
  <c r="R653" i="80"/>
  <c r="Q653" i="80"/>
  <c r="P653" i="80"/>
  <c r="O653" i="80"/>
  <c r="AA653" i="80" s="1"/>
  <c r="N653" i="80"/>
  <c r="AB653" i="80" s="1"/>
  <c r="AE652" i="80"/>
  <c r="AA652" i="80"/>
  <c r="Y652" i="80"/>
  <c r="X652" i="80"/>
  <c r="W652" i="80"/>
  <c r="V652" i="80"/>
  <c r="U652" i="80"/>
  <c r="T652" i="80"/>
  <c r="S652" i="80"/>
  <c r="R652" i="80"/>
  <c r="Q652" i="80"/>
  <c r="P652" i="80"/>
  <c r="AH652" i="80" s="1"/>
  <c r="O652" i="80"/>
  <c r="N652" i="80"/>
  <c r="AB652" i="80" s="1"/>
  <c r="AC651" i="80"/>
  <c r="AB651" i="80"/>
  <c r="Y651" i="80"/>
  <c r="X651" i="80"/>
  <c r="W651" i="80"/>
  <c r="V651" i="80"/>
  <c r="U651" i="80"/>
  <c r="T651" i="80"/>
  <c r="S651" i="80"/>
  <c r="R651" i="80"/>
  <c r="Q651" i="80"/>
  <c r="P651" i="80"/>
  <c r="O651" i="80"/>
  <c r="AA651" i="80" s="1"/>
  <c r="N651" i="80"/>
  <c r="AH650" i="80"/>
  <c r="AD650" i="80"/>
  <c r="Y650" i="80"/>
  <c r="X650" i="80"/>
  <c r="W650" i="80"/>
  <c r="V650" i="80"/>
  <c r="U650" i="80"/>
  <c r="T650" i="80"/>
  <c r="S650" i="80"/>
  <c r="R650" i="80"/>
  <c r="Q650" i="80"/>
  <c r="P650" i="80"/>
  <c r="O650" i="80"/>
  <c r="AA650" i="80" s="1"/>
  <c r="N650" i="80"/>
  <c r="AB650" i="80" s="1"/>
  <c r="AC649" i="80"/>
  <c r="Y649" i="80"/>
  <c r="X649" i="80"/>
  <c r="W649" i="80"/>
  <c r="V649" i="80"/>
  <c r="U649" i="80"/>
  <c r="T649" i="80"/>
  <c r="S649" i="80"/>
  <c r="R649" i="80"/>
  <c r="Q649" i="80"/>
  <c r="P649" i="80"/>
  <c r="O649" i="80"/>
  <c r="AA649" i="80" s="1"/>
  <c r="N649" i="80"/>
  <c r="AB649" i="80" s="1"/>
  <c r="Y648" i="80"/>
  <c r="X648" i="80"/>
  <c r="W648" i="80"/>
  <c r="V648" i="80"/>
  <c r="U648" i="80"/>
  <c r="T648" i="80"/>
  <c r="S648" i="80"/>
  <c r="R648" i="80"/>
  <c r="Q648" i="80"/>
  <c r="P648" i="80"/>
  <c r="O648" i="80"/>
  <c r="AA648" i="80" s="1"/>
  <c r="N648" i="80"/>
  <c r="AB648" i="80" s="1"/>
  <c r="Y647" i="80"/>
  <c r="X647" i="80"/>
  <c r="W647" i="80"/>
  <c r="V647" i="80"/>
  <c r="U647" i="80"/>
  <c r="T647" i="80"/>
  <c r="S647" i="80"/>
  <c r="R647" i="80"/>
  <c r="Q647" i="80"/>
  <c r="P647" i="80"/>
  <c r="AC647" i="80" s="1"/>
  <c r="O647" i="80"/>
  <c r="AA647" i="80" s="1"/>
  <c r="N647" i="80"/>
  <c r="AB647" i="80" s="1"/>
  <c r="Y646" i="80"/>
  <c r="X646" i="80"/>
  <c r="W646" i="80"/>
  <c r="V646" i="80"/>
  <c r="U646" i="80"/>
  <c r="T646" i="80"/>
  <c r="S646" i="80"/>
  <c r="R646" i="80"/>
  <c r="Q646" i="80"/>
  <c r="P646" i="80"/>
  <c r="O646" i="80"/>
  <c r="AA646" i="80" s="1"/>
  <c r="N646" i="80"/>
  <c r="AB646" i="80" s="1"/>
  <c r="Y645" i="80"/>
  <c r="X645" i="80"/>
  <c r="W645" i="80"/>
  <c r="V645" i="80"/>
  <c r="U645" i="80"/>
  <c r="T645" i="80"/>
  <c r="S645" i="80"/>
  <c r="R645" i="80"/>
  <c r="Q645" i="80"/>
  <c r="P645" i="80"/>
  <c r="O645" i="80"/>
  <c r="AA645" i="80" s="1"/>
  <c r="N645" i="80"/>
  <c r="AB645" i="80" s="1"/>
  <c r="Y644" i="80"/>
  <c r="X644" i="80"/>
  <c r="W644" i="80"/>
  <c r="V644" i="80"/>
  <c r="U644" i="80"/>
  <c r="T644" i="80"/>
  <c r="S644" i="80"/>
  <c r="R644" i="80"/>
  <c r="Q644" i="80"/>
  <c r="P644" i="80"/>
  <c r="AD644" i="80" s="1"/>
  <c r="O644" i="80"/>
  <c r="AA644" i="80" s="1"/>
  <c r="N644" i="80"/>
  <c r="AB644" i="80" s="1"/>
  <c r="Y643" i="80"/>
  <c r="X643" i="80"/>
  <c r="W643" i="80"/>
  <c r="V643" i="80"/>
  <c r="U643" i="80"/>
  <c r="T643" i="80"/>
  <c r="S643" i="80"/>
  <c r="R643" i="80"/>
  <c r="Q643" i="80"/>
  <c r="P643" i="80"/>
  <c r="AD643" i="80" s="1"/>
  <c r="O643" i="80"/>
  <c r="AA643" i="80" s="1"/>
  <c r="N643" i="80"/>
  <c r="AB643" i="80" s="1"/>
  <c r="Y642" i="80"/>
  <c r="X642" i="80"/>
  <c r="W642" i="80"/>
  <c r="V642" i="80"/>
  <c r="U642" i="80"/>
  <c r="T642" i="80"/>
  <c r="S642" i="80"/>
  <c r="R642" i="80"/>
  <c r="Q642" i="80"/>
  <c r="P642" i="80"/>
  <c r="AE642" i="80" s="1"/>
  <c r="O642" i="80"/>
  <c r="AA642" i="80" s="1"/>
  <c r="N642" i="80"/>
  <c r="AB642" i="80" s="1"/>
  <c r="Y641" i="80"/>
  <c r="X641" i="80"/>
  <c r="W641" i="80"/>
  <c r="V641" i="80"/>
  <c r="U641" i="80"/>
  <c r="T641" i="80"/>
  <c r="S641" i="80"/>
  <c r="R641" i="80"/>
  <c r="Q641" i="80"/>
  <c r="P641" i="80"/>
  <c r="AC641" i="80" s="1"/>
  <c r="O641" i="80"/>
  <c r="AA641" i="80" s="1"/>
  <c r="N641" i="80"/>
  <c r="AB641" i="80" s="1"/>
  <c r="Y640" i="80"/>
  <c r="X640" i="80"/>
  <c r="W640" i="80"/>
  <c r="V640" i="80"/>
  <c r="U640" i="80"/>
  <c r="T640" i="80"/>
  <c r="S640" i="80"/>
  <c r="R640" i="80"/>
  <c r="Q640" i="80"/>
  <c r="P640" i="80"/>
  <c r="O640" i="80"/>
  <c r="AA640" i="80" s="1"/>
  <c r="N640" i="80"/>
  <c r="AB640" i="80" s="1"/>
  <c r="Y639" i="80"/>
  <c r="X639" i="80"/>
  <c r="W639" i="80"/>
  <c r="V639" i="80"/>
  <c r="U639" i="80"/>
  <c r="T639" i="80"/>
  <c r="S639" i="80"/>
  <c r="R639" i="80"/>
  <c r="Q639" i="80"/>
  <c r="P639" i="80"/>
  <c r="O639" i="80"/>
  <c r="AA639" i="80" s="1"/>
  <c r="N639" i="80"/>
  <c r="AB639" i="80" s="1"/>
  <c r="AA638" i="80"/>
  <c r="Y638" i="80"/>
  <c r="X638" i="80"/>
  <c r="W638" i="80"/>
  <c r="V638" i="80"/>
  <c r="U638" i="80"/>
  <c r="T638" i="80"/>
  <c r="S638" i="80"/>
  <c r="R638" i="80"/>
  <c r="Q638" i="80"/>
  <c r="P638" i="80"/>
  <c r="AD638" i="80" s="1"/>
  <c r="O638" i="80"/>
  <c r="N638" i="80"/>
  <c r="AB638" i="80" s="1"/>
  <c r="Y637" i="80"/>
  <c r="X637" i="80"/>
  <c r="W637" i="80"/>
  <c r="V637" i="80"/>
  <c r="U637" i="80"/>
  <c r="T637" i="80"/>
  <c r="S637" i="80"/>
  <c r="R637" i="80"/>
  <c r="Q637" i="80"/>
  <c r="P637" i="80"/>
  <c r="AE637" i="80" s="1"/>
  <c r="O637" i="80"/>
  <c r="AA637" i="80" s="1"/>
  <c r="N637" i="80"/>
  <c r="AB637" i="80" s="1"/>
  <c r="Y636" i="80"/>
  <c r="X636" i="80"/>
  <c r="W636" i="80"/>
  <c r="V636" i="80"/>
  <c r="U636" i="80"/>
  <c r="T636" i="80"/>
  <c r="S636" i="80"/>
  <c r="R636" i="80"/>
  <c r="Q636" i="80"/>
  <c r="P636" i="80"/>
  <c r="O636" i="80"/>
  <c r="AA636" i="80" s="1"/>
  <c r="N636" i="80"/>
  <c r="AB636" i="80" s="1"/>
  <c r="Y635" i="80"/>
  <c r="X635" i="80"/>
  <c r="W635" i="80"/>
  <c r="V635" i="80"/>
  <c r="U635" i="80"/>
  <c r="T635" i="80"/>
  <c r="S635" i="80"/>
  <c r="R635" i="80"/>
  <c r="Q635" i="80"/>
  <c r="P635" i="80"/>
  <c r="O635" i="80"/>
  <c r="AA635" i="80" s="1"/>
  <c r="N635" i="80"/>
  <c r="AB635" i="80" s="1"/>
  <c r="Y634" i="80"/>
  <c r="X634" i="80"/>
  <c r="W634" i="80"/>
  <c r="V634" i="80"/>
  <c r="U634" i="80"/>
  <c r="T634" i="80"/>
  <c r="S634" i="80"/>
  <c r="R634" i="80"/>
  <c r="Q634" i="80"/>
  <c r="P634" i="80"/>
  <c r="AC634" i="80" s="1"/>
  <c r="O634" i="80"/>
  <c r="AA634" i="80" s="1"/>
  <c r="N634" i="80"/>
  <c r="AB634" i="80" s="1"/>
  <c r="Y633" i="80"/>
  <c r="X633" i="80"/>
  <c r="W633" i="80"/>
  <c r="V633" i="80"/>
  <c r="U633" i="80"/>
  <c r="T633" i="80"/>
  <c r="S633" i="80"/>
  <c r="R633" i="80"/>
  <c r="Q633" i="80"/>
  <c r="P633" i="80"/>
  <c r="AI633" i="80" s="1"/>
  <c r="O633" i="80"/>
  <c r="AA633" i="80" s="1"/>
  <c r="N633" i="80"/>
  <c r="AB633" i="80" s="1"/>
  <c r="AC632" i="80"/>
  <c r="Y632" i="80"/>
  <c r="X632" i="80"/>
  <c r="W632" i="80"/>
  <c r="V632" i="80"/>
  <c r="U632" i="80"/>
  <c r="T632" i="80"/>
  <c r="S632" i="80"/>
  <c r="R632" i="80"/>
  <c r="Q632" i="80"/>
  <c r="P632" i="80"/>
  <c r="O632" i="80"/>
  <c r="AA632" i="80" s="1"/>
  <c r="N632" i="80"/>
  <c r="AB632" i="80" s="1"/>
  <c r="Y631" i="80"/>
  <c r="X631" i="80"/>
  <c r="W631" i="80"/>
  <c r="V631" i="80"/>
  <c r="U631" i="80"/>
  <c r="T631" i="80"/>
  <c r="S631" i="80"/>
  <c r="R631" i="80"/>
  <c r="Q631" i="80"/>
  <c r="P631" i="80"/>
  <c r="O631" i="80"/>
  <c r="AA631" i="80" s="1"/>
  <c r="N631" i="80"/>
  <c r="AB631" i="80" s="1"/>
  <c r="Y630" i="80"/>
  <c r="X630" i="80"/>
  <c r="W630" i="80"/>
  <c r="V630" i="80"/>
  <c r="U630" i="80"/>
  <c r="T630" i="80"/>
  <c r="S630" i="80"/>
  <c r="R630" i="80"/>
  <c r="Q630" i="80"/>
  <c r="P630" i="80"/>
  <c r="AF630" i="80" s="1"/>
  <c r="O630" i="80"/>
  <c r="AA630" i="80" s="1"/>
  <c r="N630" i="80"/>
  <c r="AB630" i="80" s="1"/>
  <c r="Y629" i="80"/>
  <c r="X629" i="80"/>
  <c r="W629" i="80"/>
  <c r="V629" i="80"/>
  <c r="U629" i="80"/>
  <c r="T629" i="80"/>
  <c r="S629" i="80"/>
  <c r="R629" i="80"/>
  <c r="Q629" i="80"/>
  <c r="P629" i="80"/>
  <c r="O629" i="80"/>
  <c r="AA629" i="80" s="1"/>
  <c r="N629" i="80"/>
  <c r="AB629" i="80" s="1"/>
  <c r="Y628" i="80"/>
  <c r="X628" i="80"/>
  <c r="W628" i="80"/>
  <c r="V628" i="80"/>
  <c r="U628" i="80"/>
  <c r="T628" i="80"/>
  <c r="S628" i="80"/>
  <c r="R628" i="80"/>
  <c r="Q628" i="80"/>
  <c r="P628" i="80"/>
  <c r="AC628" i="80" s="1"/>
  <c r="O628" i="80"/>
  <c r="AA628" i="80" s="1"/>
  <c r="N628" i="80"/>
  <c r="AB628" i="80" s="1"/>
  <c r="Y627" i="80"/>
  <c r="X627" i="80"/>
  <c r="W627" i="80"/>
  <c r="V627" i="80"/>
  <c r="U627" i="80"/>
  <c r="T627" i="80"/>
  <c r="S627" i="80"/>
  <c r="R627" i="80"/>
  <c r="Q627" i="80"/>
  <c r="P627" i="80"/>
  <c r="O627" i="80"/>
  <c r="AA627" i="80" s="1"/>
  <c r="N627" i="80"/>
  <c r="AB627" i="80" s="1"/>
  <c r="Y626" i="80"/>
  <c r="X626" i="80"/>
  <c r="W626" i="80"/>
  <c r="V626" i="80"/>
  <c r="U626" i="80"/>
  <c r="T626" i="80"/>
  <c r="S626" i="80"/>
  <c r="R626" i="80"/>
  <c r="Q626" i="80"/>
  <c r="P626" i="80"/>
  <c r="AC626" i="80" s="1"/>
  <c r="O626" i="80"/>
  <c r="AA626" i="80" s="1"/>
  <c r="N626" i="80"/>
  <c r="AB626" i="80" s="1"/>
  <c r="Y625" i="80"/>
  <c r="X625" i="80"/>
  <c r="W625" i="80"/>
  <c r="V625" i="80"/>
  <c r="U625" i="80"/>
  <c r="T625" i="80"/>
  <c r="S625" i="80"/>
  <c r="R625" i="80"/>
  <c r="AL625" i="80" s="1"/>
  <c r="Q625" i="80"/>
  <c r="P625" i="80"/>
  <c r="O625" i="80"/>
  <c r="AA625" i="80" s="1"/>
  <c r="N625" i="80"/>
  <c r="AB625" i="80" s="1"/>
  <c r="Y624" i="80"/>
  <c r="X624" i="80"/>
  <c r="W624" i="80"/>
  <c r="V624" i="80"/>
  <c r="U624" i="80"/>
  <c r="T624" i="80"/>
  <c r="S624" i="80"/>
  <c r="R624" i="80"/>
  <c r="Q624" i="80"/>
  <c r="P624" i="80"/>
  <c r="AC624" i="80" s="1"/>
  <c r="O624" i="80"/>
  <c r="AA624" i="80" s="1"/>
  <c r="N624" i="80"/>
  <c r="AB624" i="80" s="1"/>
  <c r="Y623" i="80"/>
  <c r="X623" i="80"/>
  <c r="W623" i="80"/>
  <c r="V623" i="80"/>
  <c r="U623" i="80"/>
  <c r="T623" i="80"/>
  <c r="S623" i="80"/>
  <c r="R623" i="80"/>
  <c r="Q623" i="80"/>
  <c r="P623" i="80"/>
  <c r="O623" i="80"/>
  <c r="AA623" i="80" s="1"/>
  <c r="N623" i="80"/>
  <c r="AB623" i="80" s="1"/>
  <c r="Y622" i="80"/>
  <c r="X622" i="80"/>
  <c r="W622" i="80"/>
  <c r="V622" i="80"/>
  <c r="U622" i="80"/>
  <c r="T622" i="80"/>
  <c r="S622" i="80"/>
  <c r="R622" i="80"/>
  <c r="Q622" i="80"/>
  <c r="P622" i="80"/>
  <c r="AF622" i="80" s="1"/>
  <c r="O622" i="80"/>
  <c r="AA622" i="80" s="1"/>
  <c r="N622" i="80"/>
  <c r="AB622" i="80" s="1"/>
  <c r="Y621" i="80"/>
  <c r="X621" i="80"/>
  <c r="W621" i="80"/>
  <c r="V621" i="80"/>
  <c r="U621" i="80"/>
  <c r="T621" i="80"/>
  <c r="S621" i="80"/>
  <c r="R621" i="80"/>
  <c r="Q621" i="80"/>
  <c r="P621" i="80"/>
  <c r="O621" i="80"/>
  <c r="AA621" i="80" s="1"/>
  <c r="N621" i="80"/>
  <c r="AB621" i="80" s="1"/>
  <c r="Y620" i="80"/>
  <c r="X620" i="80"/>
  <c r="W620" i="80"/>
  <c r="V620" i="80"/>
  <c r="U620" i="80"/>
  <c r="T620" i="80"/>
  <c r="S620" i="80"/>
  <c r="R620" i="80"/>
  <c r="Q620" i="80"/>
  <c r="P620" i="80"/>
  <c r="AE620" i="80" s="1"/>
  <c r="O620" i="80"/>
  <c r="AA620" i="80" s="1"/>
  <c r="N620" i="80"/>
  <c r="AB620" i="80" s="1"/>
  <c r="Y619" i="80"/>
  <c r="X619" i="80"/>
  <c r="W619" i="80"/>
  <c r="V619" i="80"/>
  <c r="U619" i="80"/>
  <c r="T619" i="80"/>
  <c r="S619" i="80"/>
  <c r="R619" i="80"/>
  <c r="Q619" i="80"/>
  <c r="P619" i="80"/>
  <c r="O619" i="80"/>
  <c r="AA619" i="80" s="1"/>
  <c r="N619" i="80"/>
  <c r="AB619" i="80" s="1"/>
  <c r="Y618" i="80"/>
  <c r="X618" i="80"/>
  <c r="W618" i="80"/>
  <c r="V618" i="80"/>
  <c r="U618" i="80"/>
  <c r="T618" i="80"/>
  <c r="S618" i="80"/>
  <c r="R618" i="80"/>
  <c r="Q618" i="80"/>
  <c r="P618" i="80"/>
  <c r="AC618" i="80" s="1"/>
  <c r="O618" i="80"/>
  <c r="AA618" i="80" s="1"/>
  <c r="N618" i="80"/>
  <c r="AB618" i="80" s="1"/>
  <c r="Y617" i="80"/>
  <c r="X617" i="80"/>
  <c r="W617" i="80"/>
  <c r="V617" i="80"/>
  <c r="U617" i="80"/>
  <c r="T617" i="80"/>
  <c r="S617" i="80"/>
  <c r="R617" i="80"/>
  <c r="Q617" i="80"/>
  <c r="P617" i="80"/>
  <c r="O617" i="80"/>
  <c r="AA617" i="80" s="1"/>
  <c r="N617" i="80"/>
  <c r="AB617" i="80" s="1"/>
  <c r="Y616" i="80"/>
  <c r="X616" i="80"/>
  <c r="W616" i="80"/>
  <c r="V616" i="80"/>
  <c r="U616" i="80"/>
  <c r="T616" i="80"/>
  <c r="S616" i="80"/>
  <c r="R616" i="80"/>
  <c r="Q616" i="80"/>
  <c r="P616" i="80"/>
  <c r="O616" i="80"/>
  <c r="AA616" i="80" s="1"/>
  <c r="N616" i="80"/>
  <c r="AB616" i="80" s="1"/>
  <c r="Y615" i="80"/>
  <c r="X615" i="80"/>
  <c r="W615" i="80"/>
  <c r="V615" i="80"/>
  <c r="U615" i="80"/>
  <c r="T615" i="80"/>
  <c r="S615" i="80"/>
  <c r="R615" i="80"/>
  <c r="Q615" i="80"/>
  <c r="P615" i="80"/>
  <c r="O615" i="80"/>
  <c r="AA615" i="80" s="1"/>
  <c r="N615" i="80"/>
  <c r="AB615" i="80" s="1"/>
  <c r="Y614" i="80"/>
  <c r="X614" i="80"/>
  <c r="W614" i="80"/>
  <c r="V614" i="80"/>
  <c r="U614" i="80"/>
  <c r="T614" i="80"/>
  <c r="S614" i="80"/>
  <c r="R614" i="80"/>
  <c r="Q614" i="80"/>
  <c r="P614" i="80"/>
  <c r="AC614" i="80" s="1"/>
  <c r="O614" i="80"/>
  <c r="AA614" i="80" s="1"/>
  <c r="N614" i="80"/>
  <c r="AB614" i="80" s="1"/>
  <c r="Y613" i="80"/>
  <c r="X613" i="80"/>
  <c r="W613" i="80"/>
  <c r="V613" i="80"/>
  <c r="U613" i="80"/>
  <c r="T613" i="80"/>
  <c r="S613" i="80"/>
  <c r="R613" i="80"/>
  <c r="Q613" i="80"/>
  <c r="P613" i="80"/>
  <c r="O613" i="80"/>
  <c r="AA613" i="80" s="1"/>
  <c r="N613" i="80"/>
  <c r="AB613" i="80" s="1"/>
  <c r="Y612" i="80"/>
  <c r="X612" i="80"/>
  <c r="W612" i="80"/>
  <c r="V612" i="80"/>
  <c r="U612" i="80"/>
  <c r="T612" i="80"/>
  <c r="S612" i="80"/>
  <c r="R612" i="80"/>
  <c r="Q612" i="80"/>
  <c r="P612" i="80"/>
  <c r="O612" i="80"/>
  <c r="AA612" i="80" s="1"/>
  <c r="N612" i="80"/>
  <c r="AB612" i="80" s="1"/>
  <c r="Y611" i="80"/>
  <c r="X611" i="80"/>
  <c r="W611" i="80"/>
  <c r="V611" i="80"/>
  <c r="U611" i="80"/>
  <c r="T611" i="80"/>
  <c r="S611" i="80"/>
  <c r="R611" i="80"/>
  <c r="Q611" i="80"/>
  <c r="P611" i="80"/>
  <c r="O611" i="80"/>
  <c r="AA611" i="80" s="1"/>
  <c r="N611" i="80"/>
  <c r="AB611" i="80" s="1"/>
  <c r="Y610" i="80"/>
  <c r="X610" i="80"/>
  <c r="W610" i="80"/>
  <c r="V610" i="80"/>
  <c r="U610" i="80"/>
  <c r="T610" i="80"/>
  <c r="S610" i="80"/>
  <c r="R610" i="80"/>
  <c r="Q610" i="80"/>
  <c r="P610" i="80"/>
  <c r="O610" i="80"/>
  <c r="AA610" i="80" s="1"/>
  <c r="N610" i="80"/>
  <c r="AB610" i="80" s="1"/>
  <c r="Y609" i="80"/>
  <c r="X609" i="80"/>
  <c r="W609" i="80"/>
  <c r="V609" i="80"/>
  <c r="U609" i="80"/>
  <c r="T609" i="80"/>
  <c r="S609" i="80"/>
  <c r="R609" i="80"/>
  <c r="Q609" i="80"/>
  <c r="P609" i="80"/>
  <c r="O609" i="80"/>
  <c r="AA609" i="80" s="1"/>
  <c r="N609" i="80"/>
  <c r="AB609" i="80" s="1"/>
  <c r="Y608" i="80"/>
  <c r="X608" i="80"/>
  <c r="W608" i="80"/>
  <c r="V608" i="80"/>
  <c r="U608" i="80"/>
  <c r="T608" i="80"/>
  <c r="S608" i="80"/>
  <c r="R608" i="80"/>
  <c r="Q608" i="80"/>
  <c r="P608" i="80"/>
  <c r="AL608" i="80" s="1"/>
  <c r="O608" i="80"/>
  <c r="AA608" i="80" s="1"/>
  <c r="N608" i="80"/>
  <c r="AB608" i="80" s="1"/>
  <c r="Y607" i="80"/>
  <c r="X607" i="80"/>
  <c r="W607" i="80"/>
  <c r="V607" i="80"/>
  <c r="U607" i="80"/>
  <c r="T607" i="80"/>
  <c r="S607" i="80"/>
  <c r="R607" i="80"/>
  <c r="Q607" i="80"/>
  <c r="P607" i="80"/>
  <c r="O607" i="80"/>
  <c r="AA607" i="80" s="1"/>
  <c r="N607" i="80"/>
  <c r="AB607" i="80" s="1"/>
  <c r="Y606" i="80"/>
  <c r="X606" i="80"/>
  <c r="W606" i="80"/>
  <c r="V606" i="80"/>
  <c r="U606" i="80"/>
  <c r="T606" i="80"/>
  <c r="S606" i="80"/>
  <c r="R606" i="80"/>
  <c r="Q606" i="80"/>
  <c r="P606" i="80"/>
  <c r="O606" i="80"/>
  <c r="AA606" i="80" s="1"/>
  <c r="N606" i="80"/>
  <c r="AB606" i="80" s="1"/>
  <c r="Y605" i="80"/>
  <c r="X605" i="80"/>
  <c r="W605" i="80"/>
  <c r="V605" i="80"/>
  <c r="U605" i="80"/>
  <c r="T605" i="80"/>
  <c r="S605" i="80"/>
  <c r="R605" i="80"/>
  <c r="Q605" i="80"/>
  <c r="P605" i="80"/>
  <c r="O605" i="80"/>
  <c r="AA605" i="80" s="1"/>
  <c r="N605" i="80"/>
  <c r="AB605" i="80" s="1"/>
  <c r="Y604" i="80"/>
  <c r="X604" i="80"/>
  <c r="W604" i="80"/>
  <c r="V604" i="80"/>
  <c r="U604" i="80"/>
  <c r="T604" i="80"/>
  <c r="S604" i="80"/>
  <c r="R604" i="80"/>
  <c r="Q604" i="80"/>
  <c r="P604" i="80"/>
  <c r="O604" i="80"/>
  <c r="AA604" i="80" s="1"/>
  <c r="N604" i="80"/>
  <c r="AB604" i="80" s="1"/>
  <c r="Y603" i="80"/>
  <c r="X603" i="80"/>
  <c r="W603" i="80"/>
  <c r="V603" i="80"/>
  <c r="U603" i="80"/>
  <c r="T603" i="80"/>
  <c r="S603" i="80"/>
  <c r="R603" i="80"/>
  <c r="Q603" i="80"/>
  <c r="P603" i="80"/>
  <c r="O603" i="80"/>
  <c r="AA603" i="80" s="1"/>
  <c r="N603" i="80"/>
  <c r="AB603" i="80" s="1"/>
  <c r="Y602" i="80"/>
  <c r="X602" i="80"/>
  <c r="W602" i="80"/>
  <c r="V602" i="80"/>
  <c r="U602" i="80"/>
  <c r="T602" i="80"/>
  <c r="S602" i="80"/>
  <c r="R602" i="80"/>
  <c r="Q602" i="80"/>
  <c r="P602" i="80"/>
  <c r="AD602" i="80" s="1"/>
  <c r="O602" i="80"/>
  <c r="AA602" i="80" s="1"/>
  <c r="N602" i="80"/>
  <c r="AB602" i="80" s="1"/>
  <c r="Y601" i="80"/>
  <c r="X601" i="80"/>
  <c r="W601" i="80"/>
  <c r="V601" i="80"/>
  <c r="U601" i="80"/>
  <c r="T601" i="80"/>
  <c r="S601" i="80"/>
  <c r="R601" i="80"/>
  <c r="Q601" i="80"/>
  <c r="P601" i="80"/>
  <c r="O601" i="80"/>
  <c r="AA601" i="80" s="1"/>
  <c r="N601" i="80"/>
  <c r="AB601" i="80" s="1"/>
  <c r="Y600" i="80"/>
  <c r="X600" i="80"/>
  <c r="W600" i="80"/>
  <c r="V600" i="80"/>
  <c r="U600" i="80"/>
  <c r="T600" i="80"/>
  <c r="S600" i="80"/>
  <c r="R600" i="80"/>
  <c r="Q600" i="80"/>
  <c r="P600" i="80"/>
  <c r="O600" i="80"/>
  <c r="AA600" i="80" s="1"/>
  <c r="N600" i="80"/>
  <c r="AB600" i="80" s="1"/>
  <c r="Y599" i="80"/>
  <c r="X599" i="80"/>
  <c r="W599" i="80"/>
  <c r="V599" i="80"/>
  <c r="U599" i="80"/>
  <c r="T599" i="80"/>
  <c r="S599" i="80"/>
  <c r="R599" i="80"/>
  <c r="Q599" i="80"/>
  <c r="P599" i="80"/>
  <c r="O599" i="80"/>
  <c r="AA599" i="80" s="1"/>
  <c r="N599" i="80"/>
  <c r="AB599" i="80" s="1"/>
  <c r="Y598" i="80"/>
  <c r="X598" i="80"/>
  <c r="W598" i="80"/>
  <c r="V598" i="80"/>
  <c r="U598" i="80"/>
  <c r="T598" i="80"/>
  <c r="S598" i="80"/>
  <c r="R598" i="80"/>
  <c r="Q598" i="80"/>
  <c r="P598" i="80"/>
  <c r="AC598" i="80" s="1"/>
  <c r="O598" i="80"/>
  <c r="AA598" i="80" s="1"/>
  <c r="N598" i="80"/>
  <c r="AB598" i="80" s="1"/>
  <c r="Y597" i="80"/>
  <c r="X597" i="80"/>
  <c r="W597" i="80"/>
  <c r="V597" i="80"/>
  <c r="U597" i="80"/>
  <c r="T597" i="80"/>
  <c r="S597" i="80"/>
  <c r="R597" i="80"/>
  <c r="Q597" i="80"/>
  <c r="P597" i="80"/>
  <c r="O597" i="80"/>
  <c r="AA597" i="80" s="1"/>
  <c r="N597" i="80"/>
  <c r="AB597" i="80" s="1"/>
  <c r="Y596" i="80"/>
  <c r="X596" i="80"/>
  <c r="W596" i="80"/>
  <c r="V596" i="80"/>
  <c r="U596" i="80"/>
  <c r="T596" i="80"/>
  <c r="S596" i="80"/>
  <c r="R596" i="80"/>
  <c r="Q596" i="80"/>
  <c r="P596" i="80"/>
  <c r="O596" i="80"/>
  <c r="AA596" i="80" s="1"/>
  <c r="N596" i="80"/>
  <c r="AB596" i="80" s="1"/>
  <c r="Y595" i="80"/>
  <c r="X595" i="80"/>
  <c r="W595" i="80"/>
  <c r="V595" i="80"/>
  <c r="U595" i="80"/>
  <c r="T595" i="80"/>
  <c r="S595" i="80"/>
  <c r="R595" i="80"/>
  <c r="Q595" i="80"/>
  <c r="P595" i="80"/>
  <c r="O595" i="80"/>
  <c r="AA595" i="80" s="1"/>
  <c r="N595" i="80"/>
  <c r="AB595" i="80" s="1"/>
  <c r="Y594" i="80"/>
  <c r="X594" i="80"/>
  <c r="W594" i="80"/>
  <c r="V594" i="80"/>
  <c r="U594" i="80"/>
  <c r="T594" i="80"/>
  <c r="S594" i="80"/>
  <c r="R594" i="80"/>
  <c r="Q594" i="80"/>
  <c r="P594" i="80"/>
  <c r="AD594" i="80" s="1"/>
  <c r="O594" i="80"/>
  <c r="AA594" i="80" s="1"/>
  <c r="N594" i="80"/>
  <c r="AB594" i="80" s="1"/>
  <c r="Y593" i="80"/>
  <c r="X593" i="80"/>
  <c r="W593" i="80"/>
  <c r="V593" i="80"/>
  <c r="U593" i="80"/>
  <c r="T593" i="80"/>
  <c r="S593" i="80"/>
  <c r="R593" i="80"/>
  <c r="Q593" i="80"/>
  <c r="P593" i="80"/>
  <c r="O593" i="80"/>
  <c r="AA593" i="80" s="1"/>
  <c r="N593" i="80"/>
  <c r="AB593" i="80" s="1"/>
  <c r="Y592" i="80"/>
  <c r="X592" i="80"/>
  <c r="W592" i="80"/>
  <c r="V592" i="80"/>
  <c r="U592" i="80"/>
  <c r="T592" i="80"/>
  <c r="S592" i="80"/>
  <c r="R592" i="80"/>
  <c r="Q592" i="80"/>
  <c r="P592" i="80"/>
  <c r="O592" i="80"/>
  <c r="AA592" i="80" s="1"/>
  <c r="N592" i="80"/>
  <c r="AB592" i="80" s="1"/>
  <c r="Y591" i="80"/>
  <c r="X591" i="80"/>
  <c r="W591" i="80"/>
  <c r="V591" i="80"/>
  <c r="U591" i="80"/>
  <c r="T591" i="80"/>
  <c r="S591" i="80"/>
  <c r="R591" i="80"/>
  <c r="Q591" i="80"/>
  <c r="P591" i="80"/>
  <c r="O591" i="80"/>
  <c r="AA591" i="80" s="1"/>
  <c r="N591" i="80"/>
  <c r="AB591" i="80" s="1"/>
  <c r="Y590" i="80"/>
  <c r="X590" i="80"/>
  <c r="W590" i="80"/>
  <c r="V590" i="80"/>
  <c r="U590" i="80"/>
  <c r="T590" i="80"/>
  <c r="S590" i="80"/>
  <c r="R590" i="80"/>
  <c r="Q590" i="80"/>
  <c r="P590" i="80"/>
  <c r="AC590" i="80" s="1"/>
  <c r="O590" i="80"/>
  <c r="AA590" i="80" s="1"/>
  <c r="N590" i="80"/>
  <c r="AB590" i="80" s="1"/>
  <c r="Y589" i="80"/>
  <c r="X589" i="80"/>
  <c r="W589" i="80"/>
  <c r="V589" i="80"/>
  <c r="U589" i="80"/>
  <c r="T589" i="80"/>
  <c r="S589" i="80"/>
  <c r="R589" i="80"/>
  <c r="Q589" i="80"/>
  <c r="P589" i="80"/>
  <c r="O589" i="80"/>
  <c r="AA589" i="80" s="1"/>
  <c r="N589" i="80"/>
  <c r="AB589" i="80" s="1"/>
  <c r="Y588" i="80"/>
  <c r="X588" i="80"/>
  <c r="W588" i="80"/>
  <c r="V588" i="80"/>
  <c r="U588" i="80"/>
  <c r="T588" i="80"/>
  <c r="S588" i="80"/>
  <c r="R588" i="80"/>
  <c r="Q588" i="80"/>
  <c r="P588" i="80"/>
  <c r="O588" i="80"/>
  <c r="AA588" i="80" s="1"/>
  <c r="N588" i="80"/>
  <c r="AB588" i="80" s="1"/>
  <c r="Y587" i="80"/>
  <c r="X587" i="80"/>
  <c r="W587" i="80"/>
  <c r="V587" i="80"/>
  <c r="U587" i="80"/>
  <c r="T587" i="80"/>
  <c r="S587" i="80"/>
  <c r="R587" i="80"/>
  <c r="Q587" i="80"/>
  <c r="P587" i="80"/>
  <c r="O587" i="80"/>
  <c r="AA587" i="80" s="1"/>
  <c r="N587" i="80"/>
  <c r="AB587" i="80" s="1"/>
  <c r="Y586" i="80"/>
  <c r="X586" i="80"/>
  <c r="W586" i="80"/>
  <c r="V586" i="80"/>
  <c r="U586" i="80"/>
  <c r="T586" i="80"/>
  <c r="S586" i="80"/>
  <c r="R586" i="80"/>
  <c r="Q586" i="80"/>
  <c r="P586" i="80"/>
  <c r="AD586" i="80" s="1"/>
  <c r="O586" i="80"/>
  <c r="AA586" i="80" s="1"/>
  <c r="N586" i="80"/>
  <c r="AB586" i="80" s="1"/>
  <c r="Y585" i="80"/>
  <c r="X585" i="80"/>
  <c r="W585" i="80"/>
  <c r="V585" i="80"/>
  <c r="U585" i="80"/>
  <c r="T585" i="80"/>
  <c r="S585" i="80"/>
  <c r="R585" i="80"/>
  <c r="Q585" i="80"/>
  <c r="P585" i="80"/>
  <c r="O585" i="80"/>
  <c r="AA585" i="80" s="1"/>
  <c r="N585" i="80"/>
  <c r="AB585" i="80" s="1"/>
  <c r="Y584" i="80"/>
  <c r="X584" i="80"/>
  <c r="W584" i="80"/>
  <c r="V584" i="80"/>
  <c r="U584" i="80"/>
  <c r="T584" i="80"/>
  <c r="S584" i="80"/>
  <c r="R584" i="80"/>
  <c r="Q584" i="80"/>
  <c r="P584" i="80"/>
  <c r="O584" i="80"/>
  <c r="AA584" i="80" s="1"/>
  <c r="N584" i="80"/>
  <c r="AB584" i="80" s="1"/>
  <c r="Y583" i="80"/>
  <c r="X583" i="80"/>
  <c r="W583" i="80"/>
  <c r="V583" i="80"/>
  <c r="U583" i="80"/>
  <c r="T583" i="80"/>
  <c r="S583" i="80"/>
  <c r="R583" i="80"/>
  <c r="Q583" i="80"/>
  <c r="P583" i="80"/>
  <c r="O583" i="80"/>
  <c r="AA583" i="80" s="1"/>
  <c r="N583" i="80"/>
  <c r="AB583" i="80" s="1"/>
  <c r="Y582" i="80"/>
  <c r="X582" i="80"/>
  <c r="W582" i="80"/>
  <c r="V582" i="80"/>
  <c r="U582" i="80"/>
  <c r="T582" i="80"/>
  <c r="S582" i="80"/>
  <c r="R582" i="80"/>
  <c r="Q582" i="80"/>
  <c r="P582" i="80"/>
  <c r="O582" i="80"/>
  <c r="AA582" i="80" s="1"/>
  <c r="N582" i="80"/>
  <c r="AB582" i="80" s="1"/>
  <c r="Y581" i="80"/>
  <c r="X581" i="80"/>
  <c r="W581" i="80"/>
  <c r="V581" i="80"/>
  <c r="U581" i="80"/>
  <c r="T581" i="80"/>
  <c r="S581" i="80"/>
  <c r="R581" i="80"/>
  <c r="Q581" i="80"/>
  <c r="P581" i="80"/>
  <c r="O581" i="80"/>
  <c r="AA581" i="80" s="1"/>
  <c r="N581" i="80"/>
  <c r="AB581" i="80" s="1"/>
  <c r="Y580" i="80"/>
  <c r="X580" i="80"/>
  <c r="W580" i="80"/>
  <c r="V580" i="80"/>
  <c r="U580" i="80"/>
  <c r="T580" i="80"/>
  <c r="S580" i="80"/>
  <c r="R580" i="80"/>
  <c r="Q580" i="80"/>
  <c r="P580" i="80"/>
  <c r="O580" i="80"/>
  <c r="AA580" i="80" s="1"/>
  <c r="N580" i="80"/>
  <c r="AB580" i="80" s="1"/>
  <c r="Y579" i="80"/>
  <c r="X579" i="80"/>
  <c r="W579" i="80"/>
  <c r="V579" i="80"/>
  <c r="U579" i="80"/>
  <c r="T579" i="80"/>
  <c r="S579" i="80"/>
  <c r="R579" i="80"/>
  <c r="Q579" i="80"/>
  <c r="P579" i="80"/>
  <c r="O579" i="80"/>
  <c r="AA579" i="80" s="1"/>
  <c r="N579" i="80"/>
  <c r="AB579" i="80" s="1"/>
  <c r="Y578" i="80"/>
  <c r="X578" i="80"/>
  <c r="W578" i="80"/>
  <c r="V578" i="80"/>
  <c r="U578" i="80"/>
  <c r="T578" i="80"/>
  <c r="S578" i="80"/>
  <c r="R578" i="80"/>
  <c r="Q578" i="80"/>
  <c r="P578" i="80"/>
  <c r="O578" i="80"/>
  <c r="AA578" i="80" s="1"/>
  <c r="N578" i="80"/>
  <c r="AB578" i="80" s="1"/>
  <c r="Y577" i="80"/>
  <c r="X577" i="80"/>
  <c r="W577" i="80"/>
  <c r="V577" i="80"/>
  <c r="U577" i="80"/>
  <c r="T577" i="80"/>
  <c r="S577" i="80"/>
  <c r="R577" i="80"/>
  <c r="Q577" i="80"/>
  <c r="P577" i="80"/>
  <c r="O577" i="80"/>
  <c r="AA577" i="80" s="1"/>
  <c r="N577" i="80"/>
  <c r="AB577" i="80" s="1"/>
  <c r="Y576" i="80"/>
  <c r="X576" i="80"/>
  <c r="W576" i="80"/>
  <c r="V576" i="80"/>
  <c r="U576" i="80"/>
  <c r="T576" i="80"/>
  <c r="S576" i="80"/>
  <c r="R576" i="80"/>
  <c r="Q576" i="80"/>
  <c r="P576" i="80"/>
  <c r="O576" i="80"/>
  <c r="AA576" i="80" s="1"/>
  <c r="N576" i="80"/>
  <c r="AB576" i="80" s="1"/>
  <c r="Y575" i="80"/>
  <c r="X575" i="80"/>
  <c r="W575" i="80"/>
  <c r="V575" i="80"/>
  <c r="U575" i="80"/>
  <c r="T575" i="80"/>
  <c r="S575" i="80"/>
  <c r="R575" i="80"/>
  <c r="Q575" i="80"/>
  <c r="P575" i="80"/>
  <c r="O575" i="80"/>
  <c r="AA575" i="80" s="1"/>
  <c r="N575" i="80"/>
  <c r="AB575" i="80" s="1"/>
  <c r="Y574" i="80"/>
  <c r="X574" i="80"/>
  <c r="W574" i="80"/>
  <c r="V574" i="80"/>
  <c r="U574" i="80"/>
  <c r="T574" i="80"/>
  <c r="S574" i="80"/>
  <c r="R574" i="80"/>
  <c r="Q574" i="80"/>
  <c r="P574" i="80"/>
  <c r="O574" i="80"/>
  <c r="AA574" i="80" s="1"/>
  <c r="N574" i="80"/>
  <c r="AB574" i="80" s="1"/>
  <c r="Y573" i="80"/>
  <c r="X573" i="80"/>
  <c r="W573" i="80"/>
  <c r="V573" i="80"/>
  <c r="U573" i="80"/>
  <c r="T573" i="80"/>
  <c r="S573" i="80"/>
  <c r="R573" i="80"/>
  <c r="Q573" i="80"/>
  <c r="P573" i="80"/>
  <c r="O573" i="80"/>
  <c r="AA573" i="80" s="1"/>
  <c r="N573" i="80"/>
  <c r="AB573" i="80" s="1"/>
  <c r="Y572" i="80"/>
  <c r="X572" i="80"/>
  <c r="W572" i="80"/>
  <c r="V572" i="80"/>
  <c r="U572" i="80"/>
  <c r="T572" i="80"/>
  <c r="S572" i="80"/>
  <c r="R572" i="80"/>
  <c r="Q572" i="80"/>
  <c r="P572" i="80"/>
  <c r="O572" i="80"/>
  <c r="AA572" i="80" s="1"/>
  <c r="N572" i="80"/>
  <c r="AB572" i="80" s="1"/>
  <c r="Y571" i="80"/>
  <c r="X571" i="80"/>
  <c r="W571" i="80"/>
  <c r="V571" i="80"/>
  <c r="U571" i="80"/>
  <c r="T571" i="80"/>
  <c r="S571" i="80"/>
  <c r="R571" i="80"/>
  <c r="Q571" i="80"/>
  <c r="P571" i="80"/>
  <c r="O571" i="80"/>
  <c r="AA571" i="80" s="1"/>
  <c r="N571" i="80"/>
  <c r="AB571" i="80" s="1"/>
  <c r="Y570" i="80"/>
  <c r="X570" i="80"/>
  <c r="W570" i="80"/>
  <c r="V570" i="80"/>
  <c r="U570" i="80"/>
  <c r="T570" i="80"/>
  <c r="S570" i="80"/>
  <c r="R570" i="80"/>
  <c r="Q570" i="80"/>
  <c r="P570" i="80"/>
  <c r="O570" i="80"/>
  <c r="AA570" i="80" s="1"/>
  <c r="N570" i="80"/>
  <c r="AB570" i="80" s="1"/>
  <c r="Y569" i="80"/>
  <c r="X569" i="80"/>
  <c r="W569" i="80"/>
  <c r="V569" i="80"/>
  <c r="U569" i="80"/>
  <c r="T569" i="80"/>
  <c r="S569" i="80"/>
  <c r="R569" i="80"/>
  <c r="Q569" i="80"/>
  <c r="P569" i="80"/>
  <c r="O569" i="80"/>
  <c r="AA569" i="80" s="1"/>
  <c r="N569" i="80"/>
  <c r="AB569" i="80" s="1"/>
  <c r="Y568" i="80"/>
  <c r="X568" i="80"/>
  <c r="W568" i="80"/>
  <c r="V568" i="80"/>
  <c r="U568" i="80"/>
  <c r="T568" i="80"/>
  <c r="S568" i="80"/>
  <c r="R568" i="80"/>
  <c r="Q568" i="80"/>
  <c r="P568" i="80"/>
  <c r="O568" i="80"/>
  <c r="AA568" i="80" s="1"/>
  <c r="N568" i="80"/>
  <c r="AB568" i="80" s="1"/>
  <c r="Y567" i="80"/>
  <c r="X567" i="80"/>
  <c r="W567" i="80"/>
  <c r="V567" i="80"/>
  <c r="U567" i="80"/>
  <c r="T567" i="80"/>
  <c r="S567" i="80"/>
  <c r="R567" i="80"/>
  <c r="Q567" i="80"/>
  <c r="P567" i="80"/>
  <c r="O567" i="80"/>
  <c r="AA567" i="80" s="1"/>
  <c r="N567" i="80"/>
  <c r="AB567" i="80" s="1"/>
  <c r="Y566" i="80"/>
  <c r="X566" i="80"/>
  <c r="W566" i="80"/>
  <c r="V566" i="80"/>
  <c r="U566" i="80"/>
  <c r="T566" i="80"/>
  <c r="S566" i="80"/>
  <c r="R566" i="80"/>
  <c r="Q566" i="80"/>
  <c r="P566" i="80"/>
  <c r="AC566" i="80" s="1"/>
  <c r="O566" i="80"/>
  <c r="AA566" i="80" s="1"/>
  <c r="N566" i="80"/>
  <c r="AB566" i="80" s="1"/>
  <c r="Y565" i="80"/>
  <c r="X565" i="80"/>
  <c r="W565" i="80"/>
  <c r="V565" i="80"/>
  <c r="U565" i="80"/>
  <c r="T565" i="80"/>
  <c r="S565" i="80"/>
  <c r="R565" i="80"/>
  <c r="Q565" i="80"/>
  <c r="P565" i="80"/>
  <c r="O565" i="80"/>
  <c r="AA565" i="80" s="1"/>
  <c r="N565" i="80"/>
  <c r="AB565" i="80" s="1"/>
  <c r="Y564" i="80"/>
  <c r="X564" i="80"/>
  <c r="W564" i="80"/>
  <c r="V564" i="80"/>
  <c r="U564" i="80"/>
  <c r="T564" i="80"/>
  <c r="S564" i="80"/>
  <c r="R564" i="80"/>
  <c r="Q564" i="80"/>
  <c r="P564" i="80"/>
  <c r="O564" i="80"/>
  <c r="AA564" i="80" s="1"/>
  <c r="N564" i="80"/>
  <c r="AB564" i="80" s="1"/>
  <c r="Y563" i="80"/>
  <c r="X563" i="80"/>
  <c r="W563" i="80"/>
  <c r="V563" i="80"/>
  <c r="U563" i="80"/>
  <c r="T563" i="80"/>
  <c r="S563" i="80"/>
  <c r="R563" i="80"/>
  <c r="Q563" i="80"/>
  <c r="P563" i="80"/>
  <c r="O563" i="80"/>
  <c r="AA563" i="80" s="1"/>
  <c r="N563" i="80"/>
  <c r="AB563" i="80" s="1"/>
  <c r="Y562" i="80"/>
  <c r="X562" i="80"/>
  <c r="W562" i="80"/>
  <c r="V562" i="80"/>
  <c r="U562" i="80"/>
  <c r="T562" i="80"/>
  <c r="S562" i="80"/>
  <c r="R562" i="80"/>
  <c r="Q562" i="80"/>
  <c r="P562" i="80"/>
  <c r="O562" i="80"/>
  <c r="AA562" i="80" s="1"/>
  <c r="N562" i="80"/>
  <c r="AB562" i="80" s="1"/>
  <c r="Y561" i="80"/>
  <c r="X561" i="80"/>
  <c r="W561" i="80"/>
  <c r="V561" i="80"/>
  <c r="U561" i="80"/>
  <c r="T561" i="80"/>
  <c r="S561" i="80"/>
  <c r="R561" i="80"/>
  <c r="Q561" i="80"/>
  <c r="P561" i="80"/>
  <c r="O561" i="80"/>
  <c r="AA561" i="80" s="1"/>
  <c r="N561" i="80"/>
  <c r="AB561" i="80" s="1"/>
  <c r="Y560" i="80"/>
  <c r="X560" i="80"/>
  <c r="W560" i="80"/>
  <c r="V560" i="80"/>
  <c r="U560" i="80"/>
  <c r="T560" i="80"/>
  <c r="S560" i="80"/>
  <c r="R560" i="80"/>
  <c r="Q560" i="80"/>
  <c r="P560" i="80"/>
  <c r="O560" i="80"/>
  <c r="AA560" i="80" s="1"/>
  <c r="N560" i="80"/>
  <c r="AB560" i="80" s="1"/>
  <c r="Y559" i="80"/>
  <c r="X559" i="80"/>
  <c r="W559" i="80"/>
  <c r="V559" i="80"/>
  <c r="U559" i="80"/>
  <c r="T559" i="80"/>
  <c r="S559" i="80"/>
  <c r="R559" i="80"/>
  <c r="Q559" i="80"/>
  <c r="P559" i="80"/>
  <c r="AC559" i="80" s="1"/>
  <c r="O559" i="80"/>
  <c r="AA559" i="80" s="1"/>
  <c r="N559" i="80"/>
  <c r="AB559" i="80" s="1"/>
  <c r="Y558" i="80"/>
  <c r="X558" i="80"/>
  <c r="W558" i="80"/>
  <c r="V558" i="80"/>
  <c r="U558" i="80"/>
  <c r="T558" i="80"/>
  <c r="S558" i="80"/>
  <c r="R558" i="80"/>
  <c r="Q558" i="80"/>
  <c r="P558" i="80"/>
  <c r="O558" i="80"/>
  <c r="AA558" i="80" s="1"/>
  <c r="N558" i="80"/>
  <c r="AB558" i="80" s="1"/>
  <c r="Y557" i="80"/>
  <c r="X557" i="80"/>
  <c r="W557" i="80"/>
  <c r="V557" i="80"/>
  <c r="U557" i="80"/>
  <c r="T557" i="80"/>
  <c r="S557" i="80"/>
  <c r="R557" i="80"/>
  <c r="Q557" i="80"/>
  <c r="P557" i="80"/>
  <c r="O557" i="80"/>
  <c r="AA557" i="80" s="1"/>
  <c r="N557" i="80"/>
  <c r="AB557" i="80" s="1"/>
  <c r="Y556" i="80"/>
  <c r="X556" i="80"/>
  <c r="W556" i="80"/>
  <c r="V556" i="80"/>
  <c r="U556" i="80"/>
  <c r="T556" i="80"/>
  <c r="S556" i="80"/>
  <c r="R556" i="80"/>
  <c r="Q556" i="80"/>
  <c r="P556" i="80"/>
  <c r="O556" i="80"/>
  <c r="AA556" i="80" s="1"/>
  <c r="N556" i="80"/>
  <c r="AB556" i="80" s="1"/>
  <c r="Y555" i="80"/>
  <c r="X555" i="80"/>
  <c r="W555" i="80"/>
  <c r="V555" i="80"/>
  <c r="U555" i="80"/>
  <c r="T555" i="80"/>
  <c r="S555" i="80"/>
  <c r="R555" i="80"/>
  <c r="Q555" i="80"/>
  <c r="P555" i="80"/>
  <c r="O555" i="80"/>
  <c r="AA555" i="80" s="1"/>
  <c r="N555" i="80"/>
  <c r="AB555" i="80" s="1"/>
  <c r="Y554" i="80"/>
  <c r="X554" i="80"/>
  <c r="W554" i="80"/>
  <c r="V554" i="80"/>
  <c r="U554" i="80"/>
  <c r="T554" i="80"/>
  <c r="S554" i="80"/>
  <c r="R554" i="80"/>
  <c r="Q554" i="80"/>
  <c r="P554" i="80"/>
  <c r="O554" i="80"/>
  <c r="AA554" i="80" s="1"/>
  <c r="N554" i="80"/>
  <c r="AB554" i="80" s="1"/>
  <c r="Y553" i="80"/>
  <c r="X553" i="80"/>
  <c r="W553" i="80"/>
  <c r="V553" i="80"/>
  <c r="U553" i="80"/>
  <c r="T553" i="80"/>
  <c r="S553" i="80"/>
  <c r="R553" i="80"/>
  <c r="Q553" i="80"/>
  <c r="P553" i="80"/>
  <c r="O553" i="80"/>
  <c r="AA553" i="80" s="1"/>
  <c r="N553" i="80"/>
  <c r="AB553" i="80" s="1"/>
  <c r="Y552" i="80"/>
  <c r="X552" i="80"/>
  <c r="W552" i="80"/>
  <c r="V552" i="80"/>
  <c r="U552" i="80"/>
  <c r="T552" i="80"/>
  <c r="S552" i="80"/>
  <c r="R552" i="80"/>
  <c r="Q552" i="80"/>
  <c r="P552" i="80"/>
  <c r="O552" i="80"/>
  <c r="AA552" i="80" s="1"/>
  <c r="N552" i="80"/>
  <c r="AB552" i="80" s="1"/>
  <c r="Y551" i="80"/>
  <c r="X551" i="80"/>
  <c r="W551" i="80"/>
  <c r="V551" i="80"/>
  <c r="U551" i="80"/>
  <c r="T551" i="80"/>
  <c r="S551" i="80"/>
  <c r="R551" i="80"/>
  <c r="Q551" i="80"/>
  <c r="P551" i="80"/>
  <c r="AC551" i="80" s="1"/>
  <c r="O551" i="80"/>
  <c r="AA551" i="80" s="1"/>
  <c r="N551" i="80"/>
  <c r="AB551" i="80" s="1"/>
  <c r="Y550" i="80"/>
  <c r="X550" i="80"/>
  <c r="W550" i="80"/>
  <c r="V550" i="80"/>
  <c r="U550" i="80"/>
  <c r="T550" i="80"/>
  <c r="S550" i="80"/>
  <c r="R550" i="80"/>
  <c r="Q550" i="80"/>
  <c r="P550" i="80"/>
  <c r="AC550" i="80" s="1"/>
  <c r="O550" i="80"/>
  <c r="AA550" i="80" s="1"/>
  <c r="N550" i="80"/>
  <c r="AB550" i="80" s="1"/>
  <c r="Y549" i="80"/>
  <c r="X549" i="80"/>
  <c r="W549" i="80"/>
  <c r="V549" i="80"/>
  <c r="U549" i="80"/>
  <c r="T549" i="80"/>
  <c r="S549" i="80"/>
  <c r="R549" i="80"/>
  <c r="Q549" i="80"/>
  <c r="P549" i="80"/>
  <c r="O549" i="80"/>
  <c r="AA549" i="80" s="1"/>
  <c r="N549" i="80"/>
  <c r="AB549" i="80" s="1"/>
  <c r="Y548" i="80"/>
  <c r="X548" i="80"/>
  <c r="W548" i="80"/>
  <c r="V548" i="80"/>
  <c r="U548" i="80"/>
  <c r="T548" i="80"/>
  <c r="S548" i="80"/>
  <c r="R548" i="80"/>
  <c r="Q548" i="80"/>
  <c r="P548" i="80"/>
  <c r="O548" i="80"/>
  <c r="AA548" i="80" s="1"/>
  <c r="N548" i="80"/>
  <c r="AB548" i="80" s="1"/>
  <c r="Y547" i="80"/>
  <c r="X547" i="80"/>
  <c r="W547" i="80"/>
  <c r="V547" i="80"/>
  <c r="U547" i="80"/>
  <c r="T547" i="80"/>
  <c r="S547" i="80"/>
  <c r="R547" i="80"/>
  <c r="Q547" i="80"/>
  <c r="P547" i="80"/>
  <c r="O547" i="80"/>
  <c r="AA547" i="80" s="1"/>
  <c r="N547" i="80"/>
  <c r="AB547" i="80" s="1"/>
  <c r="Y546" i="80"/>
  <c r="X546" i="80"/>
  <c r="W546" i="80"/>
  <c r="V546" i="80"/>
  <c r="U546" i="80"/>
  <c r="T546" i="80"/>
  <c r="S546" i="80"/>
  <c r="R546" i="80"/>
  <c r="Q546" i="80"/>
  <c r="P546" i="80"/>
  <c r="O546" i="80"/>
  <c r="AA546" i="80" s="1"/>
  <c r="N546" i="80"/>
  <c r="AB546" i="80" s="1"/>
  <c r="Y545" i="80"/>
  <c r="X545" i="80"/>
  <c r="W545" i="80"/>
  <c r="V545" i="80"/>
  <c r="U545" i="80"/>
  <c r="T545" i="80"/>
  <c r="S545" i="80"/>
  <c r="R545" i="80"/>
  <c r="Q545" i="80"/>
  <c r="P545" i="80"/>
  <c r="AC545" i="80" s="1"/>
  <c r="O545" i="80"/>
  <c r="AA545" i="80" s="1"/>
  <c r="N545" i="80"/>
  <c r="AB545" i="80" s="1"/>
  <c r="Y544" i="80"/>
  <c r="X544" i="80"/>
  <c r="W544" i="80"/>
  <c r="V544" i="80"/>
  <c r="U544" i="80"/>
  <c r="T544" i="80"/>
  <c r="S544" i="80"/>
  <c r="R544" i="80"/>
  <c r="Q544" i="80"/>
  <c r="P544" i="80"/>
  <c r="O544" i="80"/>
  <c r="AA544" i="80" s="1"/>
  <c r="N544" i="80"/>
  <c r="AB544" i="80" s="1"/>
  <c r="Y543" i="80"/>
  <c r="X543" i="80"/>
  <c r="W543" i="80"/>
  <c r="V543" i="80"/>
  <c r="U543" i="80"/>
  <c r="T543" i="80"/>
  <c r="S543" i="80"/>
  <c r="R543" i="80"/>
  <c r="Q543" i="80"/>
  <c r="P543" i="80"/>
  <c r="O543" i="80"/>
  <c r="AA543" i="80" s="1"/>
  <c r="N543" i="80"/>
  <c r="AB543" i="80" s="1"/>
  <c r="Y542" i="80"/>
  <c r="X542" i="80"/>
  <c r="W542" i="80"/>
  <c r="V542" i="80"/>
  <c r="U542" i="80"/>
  <c r="T542" i="80"/>
  <c r="S542" i="80"/>
  <c r="R542" i="80"/>
  <c r="Q542" i="80"/>
  <c r="P542" i="80"/>
  <c r="AC542" i="80" s="1"/>
  <c r="O542" i="80"/>
  <c r="AA542" i="80" s="1"/>
  <c r="N542" i="80"/>
  <c r="AB542" i="80" s="1"/>
  <c r="Y541" i="80"/>
  <c r="X541" i="80"/>
  <c r="W541" i="80"/>
  <c r="V541" i="80"/>
  <c r="U541" i="80"/>
  <c r="T541" i="80"/>
  <c r="S541" i="80"/>
  <c r="R541" i="80"/>
  <c r="Q541" i="80"/>
  <c r="P541" i="80"/>
  <c r="AC541" i="80" s="1"/>
  <c r="O541" i="80"/>
  <c r="AA541" i="80" s="1"/>
  <c r="N541" i="80"/>
  <c r="AB541" i="80" s="1"/>
  <c r="Y540" i="80"/>
  <c r="X540" i="80"/>
  <c r="W540" i="80"/>
  <c r="V540" i="80"/>
  <c r="U540" i="80"/>
  <c r="T540" i="80"/>
  <c r="S540" i="80"/>
  <c r="R540" i="80"/>
  <c r="Q540" i="80"/>
  <c r="P540" i="80"/>
  <c r="O540" i="80"/>
  <c r="AA540" i="80" s="1"/>
  <c r="N540" i="80"/>
  <c r="AB540" i="80" s="1"/>
  <c r="Y539" i="80"/>
  <c r="X539" i="80"/>
  <c r="W539" i="80"/>
  <c r="V539" i="80"/>
  <c r="U539" i="80"/>
  <c r="T539" i="80"/>
  <c r="S539" i="80"/>
  <c r="R539" i="80"/>
  <c r="Q539" i="80"/>
  <c r="P539" i="80"/>
  <c r="O539" i="80"/>
  <c r="AA539" i="80" s="1"/>
  <c r="N539" i="80"/>
  <c r="AB539" i="80" s="1"/>
  <c r="Y538" i="80"/>
  <c r="X538" i="80"/>
  <c r="W538" i="80"/>
  <c r="V538" i="80"/>
  <c r="U538" i="80"/>
  <c r="T538" i="80"/>
  <c r="S538" i="80"/>
  <c r="R538" i="80"/>
  <c r="Q538" i="80"/>
  <c r="P538" i="80"/>
  <c r="O538" i="80"/>
  <c r="AA538" i="80" s="1"/>
  <c r="N538" i="80"/>
  <c r="AB538" i="80" s="1"/>
  <c r="Y537" i="80"/>
  <c r="X537" i="80"/>
  <c r="W537" i="80"/>
  <c r="V537" i="80"/>
  <c r="U537" i="80"/>
  <c r="T537" i="80"/>
  <c r="S537" i="80"/>
  <c r="R537" i="80"/>
  <c r="Q537" i="80"/>
  <c r="P537" i="80"/>
  <c r="AC537" i="80" s="1"/>
  <c r="O537" i="80"/>
  <c r="AA537" i="80" s="1"/>
  <c r="N537" i="80"/>
  <c r="AB537" i="80" s="1"/>
  <c r="Y536" i="80"/>
  <c r="X536" i="80"/>
  <c r="W536" i="80"/>
  <c r="V536" i="80"/>
  <c r="U536" i="80"/>
  <c r="T536" i="80"/>
  <c r="S536" i="80"/>
  <c r="R536" i="80"/>
  <c r="Q536" i="80"/>
  <c r="P536" i="80"/>
  <c r="O536" i="80"/>
  <c r="AA536" i="80" s="1"/>
  <c r="N536" i="80"/>
  <c r="AB536" i="80" s="1"/>
  <c r="Y535" i="80"/>
  <c r="X535" i="80"/>
  <c r="W535" i="80"/>
  <c r="V535" i="80"/>
  <c r="U535" i="80"/>
  <c r="T535" i="80"/>
  <c r="S535" i="80"/>
  <c r="R535" i="80"/>
  <c r="Q535" i="80"/>
  <c r="P535" i="80"/>
  <c r="O535" i="80"/>
  <c r="AA535" i="80" s="1"/>
  <c r="N535" i="80"/>
  <c r="AB535" i="80" s="1"/>
  <c r="Y534" i="80"/>
  <c r="X534" i="80"/>
  <c r="W534" i="80"/>
  <c r="V534" i="80"/>
  <c r="U534" i="80"/>
  <c r="T534" i="80"/>
  <c r="S534" i="80"/>
  <c r="R534" i="80"/>
  <c r="Q534" i="80"/>
  <c r="P534" i="80"/>
  <c r="O534" i="80"/>
  <c r="AA534" i="80" s="1"/>
  <c r="N534" i="80"/>
  <c r="AB534" i="80" s="1"/>
  <c r="Y533" i="80"/>
  <c r="X533" i="80"/>
  <c r="W533" i="80"/>
  <c r="V533" i="80"/>
  <c r="U533" i="80"/>
  <c r="T533" i="80"/>
  <c r="S533" i="80"/>
  <c r="R533" i="80"/>
  <c r="Q533" i="80"/>
  <c r="P533" i="80"/>
  <c r="O533" i="80"/>
  <c r="AA533" i="80" s="1"/>
  <c r="N533" i="80"/>
  <c r="AB533" i="80" s="1"/>
  <c r="Y532" i="80"/>
  <c r="X532" i="80"/>
  <c r="W532" i="80"/>
  <c r="V532" i="80"/>
  <c r="U532" i="80"/>
  <c r="T532" i="80"/>
  <c r="S532" i="80"/>
  <c r="R532" i="80"/>
  <c r="Q532" i="80"/>
  <c r="P532" i="80"/>
  <c r="O532" i="80"/>
  <c r="AA532" i="80" s="1"/>
  <c r="N532" i="80"/>
  <c r="AB532" i="80" s="1"/>
  <c r="Y531" i="80"/>
  <c r="X531" i="80"/>
  <c r="W531" i="80"/>
  <c r="V531" i="80"/>
  <c r="U531" i="80"/>
  <c r="T531" i="80"/>
  <c r="S531" i="80"/>
  <c r="R531" i="80"/>
  <c r="Q531" i="80"/>
  <c r="P531" i="80"/>
  <c r="O531" i="80"/>
  <c r="AA531" i="80" s="1"/>
  <c r="N531" i="80"/>
  <c r="AB531" i="80" s="1"/>
  <c r="Y530" i="80"/>
  <c r="X530" i="80"/>
  <c r="W530" i="80"/>
  <c r="V530" i="80"/>
  <c r="U530" i="80"/>
  <c r="T530" i="80"/>
  <c r="S530" i="80"/>
  <c r="R530" i="80"/>
  <c r="Q530" i="80"/>
  <c r="P530" i="80"/>
  <c r="O530" i="80"/>
  <c r="AA530" i="80" s="1"/>
  <c r="N530" i="80"/>
  <c r="AB530" i="80" s="1"/>
  <c r="Y529" i="80"/>
  <c r="X529" i="80"/>
  <c r="W529" i="80"/>
  <c r="V529" i="80"/>
  <c r="U529" i="80"/>
  <c r="T529" i="80"/>
  <c r="S529" i="80"/>
  <c r="R529" i="80"/>
  <c r="Q529" i="80"/>
  <c r="P529" i="80"/>
  <c r="AC529" i="80" s="1"/>
  <c r="O529" i="80"/>
  <c r="AA529" i="80" s="1"/>
  <c r="N529" i="80"/>
  <c r="AB529" i="80" s="1"/>
  <c r="Y528" i="80"/>
  <c r="X528" i="80"/>
  <c r="W528" i="80"/>
  <c r="V528" i="80"/>
  <c r="U528" i="80"/>
  <c r="T528" i="80"/>
  <c r="S528" i="80"/>
  <c r="R528" i="80"/>
  <c r="Q528" i="80"/>
  <c r="P528" i="80"/>
  <c r="O528" i="80"/>
  <c r="AA528" i="80" s="1"/>
  <c r="N528" i="80"/>
  <c r="AB528" i="80" s="1"/>
  <c r="Y527" i="80"/>
  <c r="X527" i="80"/>
  <c r="W527" i="80"/>
  <c r="V527" i="80"/>
  <c r="U527" i="80"/>
  <c r="T527" i="80"/>
  <c r="S527" i="80"/>
  <c r="R527" i="80"/>
  <c r="Q527" i="80"/>
  <c r="P527" i="80"/>
  <c r="O527" i="80"/>
  <c r="AA527" i="80" s="1"/>
  <c r="N527" i="80"/>
  <c r="AB527" i="80" s="1"/>
  <c r="Y526" i="80"/>
  <c r="X526" i="80"/>
  <c r="W526" i="80"/>
  <c r="V526" i="80"/>
  <c r="U526" i="80"/>
  <c r="T526" i="80"/>
  <c r="S526" i="80"/>
  <c r="R526" i="80"/>
  <c r="Q526" i="80"/>
  <c r="P526" i="80"/>
  <c r="O526" i="80"/>
  <c r="AA526" i="80" s="1"/>
  <c r="N526" i="80"/>
  <c r="AB526" i="80" s="1"/>
  <c r="Y525" i="80"/>
  <c r="X525" i="80"/>
  <c r="W525" i="80"/>
  <c r="V525" i="80"/>
  <c r="U525" i="80"/>
  <c r="T525" i="80"/>
  <c r="S525" i="80"/>
  <c r="R525" i="80"/>
  <c r="Q525" i="80"/>
  <c r="P525" i="80"/>
  <c r="AC525" i="80" s="1"/>
  <c r="O525" i="80"/>
  <c r="AA525" i="80" s="1"/>
  <c r="N525" i="80"/>
  <c r="AB525" i="80" s="1"/>
  <c r="Y524" i="80"/>
  <c r="X524" i="80"/>
  <c r="W524" i="80"/>
  <c r="V524" i="80"/>
  <c r="U524" i="80"/>
  <c r="T524" i="80"/>
  <c r="S524" i="80"/>
  <c r="R524" i="80"/>
  <c r="Q524" i="80"/>
  <c r="P524" i="80"/>
  <c r="O524" i="80"/>
  <c r="AA524" i="80" s="1"/>
  <c r="N524" i="80"/>
  <c r="AB524" i="80" s="1"/>
  <c r="Y523" i="80"/>
  <c r="X523" i="80"/>
  <c r="W523" i="80"/>
  <c r="V523" i="80"/>
  <c r="U523" i="80"/>
  <c r="T523" i="80"/>
  <c r="S523" i="80"/>
  <c r="R523" i="80"/>
  <c r="Q523" i="80"/>
  <c r="P523" i="80"/>
  <c r="O523" i="80"/>
  <c r="AA523" i="80" s="1"/>
  <c r="N523" i="80"/>
  <c r="AB523" i="80" s="1"/>
  <c r="Y522" i="80"/>
  <c r="X522" i="80"/>
  <c r="W522" i="80"/>
  <c r="V522" i="80"/>
  <c r="U522" i="80"/>
  <c r="T522" i="80"/>
  <c r="S522" i="80"/>
  <c r="R522" i="80"/>
  <c r="Q522" i="80"/>
  <c r="P522" i="80"/>
  <c r="O522" i="80"/>
  <c r="AA522" i="80" s="1"/>
  <c r="N522" i="80"/>
  <c r="AB522" i="80" s="1"/>
  <c r="Y521" i="80"/>
  <c r="X521" i="80"/>
  <c r="W521" i="80"/>
  <c r="V521" i="80"/>
  <c r="U521" i="80"/>
  <c r="T521" i="80"/>
  <c r="S521" i="80"/>
  <c r="R521" i="80"/>
  <c r="Q521" i="80"/>
  <c r="P521" i="80"/>
  <c r="AC521" i="80" s="1"/>
  <c r="O521" i="80"/>
  <c r="AA521" i="80" s="1"/>
  <c r="N521" i="80"/>
  <c r="AB521" i="80" s="1"/>
  <c r="Y520" i="80"/>
  <c r="X520" i="80"/>
  <c r="W520" i="80"/>
  <c r="V520" i="80"/>
  <c r="U520" i="80"/>
  <c r="T520" i="80"/>
  <c r="S520" i="80"/>
  <c r="R520" i="80"/>
  <c r="Q520" i="80"/>
  <c r="P520" i="80"/>
  <c r="O520" i="80"/>
  <c r="AA520" i="80" s="1"/>
  <c r="N520" i="80"/>
  <c r="AB520" i="80" s="1"/>
  <c r="Y519" i="80"/>
  <c r="X519" i="80"/>
  <c r="W519" i="80"/>
  <c r="V519" i="80"/>
  <c r="U519" i="80"/>
  <c r="T519" i="80"/>
  <c r="S519" i="80"/>
  <c r="R519" i="80"/>
  <c r="Q519" i="80"/>
  <c r="P519" i="80"/>
  <c r="O519" i="80"/>
  <c r="AA519" i="80" s="1"/>
  <c r="N519" i="80"/>
  <c r="AB519" i="80" s="1"/>
  <c r="Y518" i="80"/>
  <c r="X518" i="80"/>
  <c r="W518" i="80"/>
  <c r="V518" i="80"/>
  <c r="U518" i="80"/>
  <c r="T518" i="80"/>
  <c r="S518" i="80"/>
  <c r="R518" i="80"/>
  <c r="Q518" i="80"/>
  <c r="P518" i="80"/>
  <c r="AC518" i="80" s="1"/>
  <c r="O518" i="80"/>
  <c r="AA518" i="80" s="1"/>
  <c r="N518" i="80"/>
  <c r="AB518" i="80" s="1"/>
  <c r="Y517" i="80"/>
  <c r="X517" i="80"/>
  <c r="W517" i="80"/>
  <c r="V517" i="80"/>
  <c r="U517" i="80"/>
  <c r="T517" i="80"/>
  <c r="S517" i="80"/>
  <c r="R517" i="80"/>
  <c r="Q517" i="80"/>
  <c r="P517" i="80"/>
  <c r="AC517" i="80" s="1"/>
  <c r="O517" i="80"/>
  <c r="AA517" i="80" s="1"/>
  <c r="N517" i="80"/>
  <c r="AB517" i="80" s="1"/>
  <c r="Y516" i="80"/>
  <c r="X516" i="80"/>
  <c r="W516" i="80"/>
  <c r="V516" i="80"/>
  <c r="U516" i="80"/>
  <c r="T516" i="80"/>
  <c r="S516" i="80"/>
  <c r="R516" i="80"/>
  <c r="Q516" i="80"/>
  <c r="P516" i="80"/>
  <c r="O516" i="80"/>
  <c r="AA516" i="80" s="1"/>
  <c r="N516" i="80"/>
  <c r="AB516" i="80" s="1"/>
  <c r="Y515" i="80"/>
  <c r="X515" i="80"/>
  <c r="W515" i="80"/>
  <c r="V515" i="80"/>
  <c r="U515" i="80"/>
  <c r="T515" i="80"/>
  <c r="S515" i="80"/>
  <c r="R515" i="80"/>
  <c r="Q515" i="80"/>
  <c r="P515" i="80"/>
  <c r="O515" i="80"/>
  <c r="AA515" i="80" s="1"/>
  <c r="N515" i="80"/>
  <c r="AB515" i="80" s="1"/>
  <c r="Y514" i="80"/>
  <c r="X514" i="80"/>
  <c r="W514" i="80"/>
  <c r="V514" i="80"/>
  <c r="U514" i="80"/>
  <c r="T514" i="80"/>
  <c r="S514" i="80"/>
  <c r="R514" i="80"/>
  <c r="Q514" i="80"/>
  <c r="P514" i="80"/>
  <c r="AC514" i="80" s="1"/>
  <c r="O514" i="80"/>
  <c r="AA514" i="80" s="1"/>
  <c r="N514" i="80"/>
  <c r="AB514" i="80" s="1"/>
  <c r="Y513" i="80"/>
  <c r="X513" i="80"/>
  <c r="W513" i="80"/>
  <c r="V513" i="80"/>
  <c r="U513" i="80"/>
  <c r="T513" i="80"/>
  <c r="S513" i="80"/>
  <c r="R513" i="80"/>
  <c r="Q513" i="80"/>
  <c r="P513" i="80"/>
  <c r="O513" i="80"/>
  <c r="AA513" i="80" s="1"/>
  <c r="N513" i="80"/>
  <c r="AB513" i="80" s="1"/>
  <c r="Y512" i="80"/>
  <c r="X512" i="80"/>
  <c r="W512" i="80"/>
  <c r="V512" i="80"/>
  <c r="U512" i="80"/>
  <c r="T512" i="80"/>
  <c r="S512" i="80"/>
  <c r="R512" i="80"/>
  <c r="Q512" i="80"/>
  <c r="P512" i="80"/>
  <c r="O512" i="80"/>
  <c r="AA512" i="80" s="1"/>
  <c r="N512" i="80"/>
  <c r="AB512" i="80" s="1"/>
  <c r="Y511" i="80"/>
  <c r="X511" i="80"/>
  <c r="W511" i="80"/>
  <c r="V511" i="80"/>
  <c r="U511" i="80"/>
  <c r="T511" i="80"/>
  <c r="S511" i="80"/>
  <c r="R511" i="80"/>
  <c r="Q511" i="80"/>
  <c r="P511" i="80"/>
  <c r="O511" i="80"/>
  <c r="AA511" i="80" s="1"/>
  <c r="N511" i="80"/>
  <c r="AB511" i="80" s="1"/>
  <c r="Y510" i="80"/>
  <c r="X510" i="80"/>
  <c r="W510" i="80"/>
  <c r="V510" i="80"/>
  <c r="U510" i="80"/>
  <c r="T510" i="80"/>
  <c r="S510" i="80"/>
  <c r="R510" i="80"/>
  <c r="Q510" i="80"/>
  <c r="P510" i="80"/>
  <c r="O510" i="80"/>
  <c r="AA510" i="80" s="1"/>
  <c r="N510" i="80"/>
  <c r="AB510" i="80" s="1"/>
  <c r="Y509" i="80"/>
  <c r="X509" i="80"/>
  <c r="W509" i="80"/>
  <c r="V509" i="80"/>
  <c r="U509" i="80"/>
  <c r="T509" i="80"/>
  <c r="S509" i="80"/>
  <c r="R509" i="80"/>
  <c r="Q509" i="80"/>
  <c r="P509" i="80"/>
  <c r="AC509" i="80" s="1"/>
  <c r="O509" i="80"/>
  <c r="AA509" i="80" s="1"/>
  <c r="N509" i="80"/>
  <c r="AB509" i="80" s="1"/>
  <c r="Y508" i="80"/>
  <c r="X508" i="80"/>
  <c r="W508" i="80"/>
  <c r="V508" i="80"/>
  <c r="U508" i="80"/>
  <c r="T508" i="80"/>
  <c r="S508" i="80"/>
  <c r="R508" i="80"/>
  <c r="Q508" i="80"/>
  <c r="P508" i="80"/>
  <c r="O508" i="80"/>
  <c r="AA508" i="80" s="1"/>
  <c r="N508" i="80"/>
  <c r="AB508" i="80" s="1"/>
  <c r="Y507" i="80"/>
  <c r="X507" i="80"/>
  <c r="W507" i="80"/>
  <c r="V507" i="80"/>
  <c r="U507" i="80"/>
  <c r="T507" i="80"/>
  <c r="S507" i="80"/>
  <c r="R507" i="80"/>
  <c r="Q507" i="80"/>
  <c r="P507" i="80"/>
  <c r="O507" i="80"/>
  <c r="AA507" i="80" s="1"/>
  <c r="N507" i="80"/>
  <c r="AB507" i="80" s="1"/>
  <c r="Y506" i="80"/>
  <c r="X506" i="80"/>
  <c r="W506" i="80"/>
  <c r="V506" i="80"/>
  <c r="U506" i="80"/>
  <c r="T506" i="80"/>
  <c r="S506" i="80"/>
  <c r="R506" i="80"/>
  <c r="Q506" i="80"/>
  <c r="P506" i="80"/>
  <c r="AC506" i="80" s="1"/>
  <c r="O506" i="80"/>
  <c r="AA506" i="80" s="1"/>
  <c r="N506" i="80"/>
  <c r="AB506" i="80" s="1"/>
  <c r="Y505" i="80"/>
  <c r="X505" i="80"/>
  <c r="W505" i="80"/>
  <c r="V505" i="80"/>
  <c r="U505" i="80"/>
  <c r="T505" i="80"/>
  <c r="S505" i="80"/>
  <c r="R505" i="80"/>
  <c r="Q505" i="80"/>
  <c r="P505" i="80"/>
  <c r="AC505" i="80" s="1"/>
  <c r="O505" i="80"/>
  <c r="AA505" i="80" s="1"/>
  <c r="N505" i="80"/>
  <c r="AB505" i="80" s="1"/>
  <c r="Y504" i="80"/>
  <c r="X504" i="80"/>
  <c r="W504" i="80"/>
  <c r="V504" i="80"/>
  <c r="U504" i="80"/>
  <c r="T504" i="80"/>
  <c r="S504" i="80"/>
  <c r="R504" i="80"/>
  <c r="Q504" i="80"/>
  <c r="P504" i="80"/>
  <c r="O504" i="80"/>
  <c r="AA504" i="80" s="1"/>
  <c r="N504" i="80"/>
  <c r="AB504" i="80" s="1"/>
  <c r="Y503" i="80"/>
  <c r="X503" i="80"/>
  <c r="W503" i="80"/>
  <c r="V503" i="80"/>
  <c r="U503" i="80"/>
  <c r="T503" i="80"/>
  <c r="S503" i="80"/>
  <c r="R503" i="80"/>
  <c r="Q503" i="80"/>
  <c r="P503" i="80"/>
  <c r="O503" i="80"/>
  <c r="AA503" i="80" s="1"/>
  <c r="N503" i="80"/>
  <c r="AB503" i="80" s="1"/>
  <c r="Y502" i="80"/>
  <c r="X502" i="80"/>
  <c r="W502" i="80"/>
  <c r="V502" i="80"/>
  <c r="U502" i="80"/>
  <c r="T502" i="80"/>
  <c r="S502" i="80"/>
  <c r="R502" i="80"/>
  <c r="Q502" i="80"/>
  <c r="P502" i="80"/>
  <c r="O502" i="80"/>
  <c r="AA502" i="80" s="1"/>
  <c r="N502" i="80"/>
  <c r="AB502" i="80" s="1"/>
  <c r="Y501" i="80"/>
  <c r="X501" i="80"/>
  <c r="W501" i="80"/>
  <c r="V501" i="80"/>
  <c r="U501" i="80"/>
  <c r="T501" i="80"/>
  <c r="S501" i="80"/>
  <c r="R501" i="80"/>
  <c r="Q501" i="80"/>
  <c r="P501" i="80"/>
  <c r="AC501" i="80" s="1"/>
  <c r="O501" i="80"/>
  <c r="AA501" i="80" s="1"/>
  <c r="N501" i="80"/>
  <c r="AB501" i="80" s="1"/>
  <c r="Y500" i="80"/>
  <c r="X500" i="80"/>
  <c r="W500" i="80"/>
  <c r="V500" i="80"/>
  <c r="U500" i="80"/>
  <c r="T500" i="80"/>
  <c r="S500" i="80"/>
  <c r="R500" i="80"/>
  <c r="Q500" i="80"/>
  <c r="P500" i="80"/>
  <c r="O500" i="80"/>
  <c r="AA500" i="80" s="1"/>
  <c r="N500" i="80"/>
  <c r="AB500" i="80" s="1"/>
  <c r="Y499" i="80"/>
  <c r="X499" i="80"/>
  <c r="W499" i="80"/>
  <c r="V499" i="80"/>
  <c r="U499" i="80"/>
  <c r="T499" i="80"/>
  <c r="S499" i="80"/>
  <c r="R499" i="80"/>
  <c r="Q499" i="80"/>
  <c r="P499" i="80"/>
  <c r="O499" i="80"/>
  <c r="AA499" i="80" s="1"/>
  <c r="N499" i="80"/>
  <c r="AB499" i="80" s="1"/>
  <c r="Y498" i="80"/>
  <c r="X498" i="80"/>
  <c r="W498" i="80"/>
  <c r="V498" i="80"/>
  <c r="U498" i="80"/>
  <c r="T498" i="80"/>
  <c r="S498" i="80"/>
  <c r="R498" i="80"/>
  <c r="Q498" i="80"/>
  <c r="P498" i="80"/>
  <c r="AC498" i="80" s="1"/>
  <c r="O498" i="80"/>
  <c r="AA498" i="80" s="1"/>
  <c r="N498" i="80"/>
  <c r="AB498" i="80" s="1"/>
  <c r="Y497" i="80"/>
  <c r="X497" i="80"/>
  <c r="W497" i="80"/>
  <c r="V497" i="80"/>
  <c r="U497" i="80"/>
  <c r="T497" i="80"/>
  <c r="S497" i="80"/>
  <c r="R497" i="80"/>
  <c r="Q497" i="80"/>
  <c r="P497" i="80"/>
  <c r="AC497" i="80" s="1"/>
  <c r="O497" i="80"/>
  <c r="AA497" i="80" s="1"/>
  <c r="N497" i="80"/>
  <c r="AB497" i="80" s="1"/>
  <c r="Y496" i="80"/>
  <c r="X496" i="80"/>
  <c r="W496" i="80"/>
  <c r="V496" i="80"/>
  <c r="U496" i="80"/>
  <c r="T496" i="80"/>
  <c r="S496" i="80"/>
  <c r="R496" i="80"/>
  <c r="Q496" i="80"/>
  <c r="P496" i="80"/>
  <c r="O496" i="80"/>
  <c r="AA496" i="80" s="1"/>
  <c r="N496" i="80"/>
  <c r="AB496" i="80" s="1"/>
  <c r="Y495" i="80"/>
  <c r="X495" i="80"/>
  <c r="W495" i="80"/>
  <c r="V495" i="80"/>
  <c r="U495" i="80"/>
  <c r="T495" i="80"/>
  <c r="S495" i="80"/>
  <c r="R495" i="80"/>
  <c r="Q495" i="80"/>
  <c r="P495" i="80"/>
  <c r="O495" i="80"/>
  <c r="AA495" i="80" s="1"/>
  <c r="N495" i="80"/>
  <c r="AB495" i="80" s="1"/>
  <c r="Y494" i="80"/>
  <c r="X494" i="80"/>
  <c r="W494" i="80"/>
  <c r="V494" i="80"/>
  <c r="U494" i="80"/>
  <c r="T494" i="80"/>
  <c r="S494" i="80"/>
  <c r="R494" i="80"/>
  <c r="Q494" i="80"/>
  <c r="P494" i="80"/>
  <c r="AC494" i="80" s="1"/>
  <c r="O494" i="80"/>
  <c r="AA494" i="80" s="1"/>
  <c r="N494" i="80"/>
  <c r="AB494" i="80" s="1"/>
  <c r="Y493" i="80"/>
  <c r="X493" i="80"/>
  <c r="W493" i="80"/>
  <c r="V493" i="80"/>
  <c r="U493" i="80"/>
  <c r="T493" i="80"/>
  <c r="S493" i="80"/>
  <c r="R493" i="80"/>
  <c r="Q493" i="80"/>
  <c r="P493" i="80"/>
  <c r="O493" i="80"/>
  <c r="AA493" i="80" s="1"/>
  <c r="N493" i="80"/>
  <c r="AB493" i="80" s="1"/>
  <c r="Y492" i="80"/>
  <c r="X492" i="80"/>
  <c r="W492" i="80"/>
  <c r="V492" i="80"/>
  <c r="U492" i="80"/>
  <c r="T492" i="80"/>
  <c r="S492" i="80"/>
  <c r="R492" i="80"/>
  <c r="Q492" i="80"/>
  <c r="P492" i="80"/>
  <c r="O492" i="80"/>
  <c r="AA492" i="80" s="1"/>
  <c r="N492" i="80"/>
  <c r="AB492" i="80" s="1"/>
  <c r="Y491" i="80"/>
  <c r="X491" i="80"/>
  <c r="W491" i="80"/>
  <c r="V491" i="80"/>
  <c r="U491" i="80"/>
  <c r="T491" i="80"/>
  <c r="S491" i="80"/>
  <c r="R491" i="80"/>
  <c r="Q491" i="80"/>
  <c r="P491" i="80"/>
  <c r="O491" i="80"/>
  <c r="AA491" i="80" s="1"/>
  <c r="N491" i="80"/>
  <c r="AB491" i="80" s="1"/>
  <c r="Y490" i="80"/>
  <c r="X490" i="80"/>
  <c r="W490" i="80"/>
  <c r="V490" i="80"/>
  <c r="U490" i="80"/>
  <c r="T490" i="80"/>
  <c r="S490" i="80"/>
  <c r="R490" i="80"/>
  <c r="Q490" i="80"/>
  <c r="P490" i="80"/>
  <c r="O490" i="80"/>
  <c r="AA490" i="80" s="1"/>
  <c r="N490" i="80"/>
  <c r="AB490" i="80" s="1"/>
  <c r="Y489" i="80"/>
  <c r="X489" i="80"/>
  <c r="W489" i="80"/>
  <c r="V489" i="80"/>
  <c r="U489" i="80"/>
  <c r="T489" i="80"/>
  <c r="S489" i="80"/>
  <c r="R489" i="80"/>
  <c r="Q489" i="80"/>
  <c r="P489" i="80"/>
  <c r="AC489" i="80" s="1"/>
  <c r="O489" i="80"/>
  <c r="AA489" i="80" s="1"/>
  <c r="N489" i="80"/>
  <c r="AB489" i="80" s="1"/>
  <c r="Y488" i="80"/>
  <c r="X488" i="80"/>
  <c r="W488" i="80"/>
  <c r="V488" i="80"/>
  <c r="U488" i="80"/>
  <c r="T488" i="80"/>
  <c r="S488" i="80"/>
  <c r="R488" i="80"/>
  <c r="Q488" i="80"/>
  <c r="P488" i="80"/>
  <c r="O488" i="80"/>
  <c r="AA488" i="80" s="1"/>
  <c r="N488" i="80"/>
  <c r="AB488" i="80" s="1"/>
  <c r="Y487" i="80"/>
  <c r="X487" i="80"/>
  <c r="W487" i="80"/>
  <c r="V487" i="80"/>
  <c r="U487" i="80"/>
  <c r="T487" i="80"/>
  <c r="S487" i="80"/>
  <c r="R487" i="80"/>
  <c r="Q487" i="80"/>
  <c r="P487" i="80"/>
  <c r="O487" i="80"/>
  <c r="AA487" i="80" s="1"/>
  <c r="N487" i="80"/>
  <c r="AB487" i="80" s="1"/>
  <c r="Y486" i="80"/>
  <c r="X486" i="80"/>
  <c r="W486" i="80"/>
  <c r="V486" i="80"/>
  <c r="U486" i="80"/>
  <c r="T486" i="80"/>
  <c r="S486" i="80"/>
  <c r="R486" i="80"/>
  <c r="Q486" i="80"/>
  <c r="P486" i="80"/>
  <c r="O486" i="80"/>
  <c r="AA486" i="80" s="1"/>
  <c r="N486" i="80"/>
  <c r="AB486" i="80" s="1"/>
  <c r="Y485" i="80"/>
  <c r="X485" i="80"/>
  <c r="W485" i="80"/>
  <c r="V485" i="80"/>
  <c r="U485" i="80"/>
  <c r="T485" i="80"/>
  <c r="S485" i="80"/>
  <c r="R485" i="80"/>
  <c r="Q485" i="80"/>
  <c r="P485" i="80"/>
  <c r="O485" i="80"/>
  <c r="AA485" i="80" s="1"/>
  <c r="N485" i="80"/>
  <c r="AB485" i="80" s="1"/>
  <c r="Y484" i="80"/>
  <c r="X484" i="80"/>
  <c r="W484" i="80"/>
  <c r="V484" i="80"/>
  <c r="U484" i="80"/>
  <c r="T484" i="80"/>
  <c r="S484" i="80"/>
  <c r="R484" i="80"/>
  <c r="Q484" i="80"/>
  <c r="P484" i="80"/>
  <c r="O484" i="80"/>
  <c r="AA484" i="80" s="1"/>
  <c r="N484" i="80"/>
  <c r="AB484" i="80" s="1"/>
  <c r="Y483" i="80"/>
  <c r="X483" i="80"/>
  <c r="W483" i="80"/>
  <c r="V483" i="80"/>
  <c r="U483" i="80"/>
  <c r="T483" i="80"/>
  <c r="S483" i="80"/>
  <c r="R483" i="80"/>
  <c r="Q483" i="80"/>
  <c r="P483" i="80"/>
  <c r="AC483" i="80" s="1"/>
  <c r="O483" i="80"/>
  <c r="AA483" i="80" s="1"/>
  <c r="N483" i="80"/>
  <c r="AB483" i="80" s="1"/>
  <c r="Y482" i="80"/>
  <c r="X482" i="80"/>
  <c r="W482" i="80"/>
  <c r="V482" i="80"/>
  <c r="U482" i="80"/>
  <c r="T482" i="80"/>
  <c r="S482" i="80"/>
  <c r="R482" i="80"/>
  <c r="Q482" i="80"/>
  <c r="P482" i="80"/>
  <c r="O482" i="80"/>
  <c r="AA482" i="80" s="1"/>
  <c r="N482" i="80"/>
  <c r="AB482" i="80" s="1"/>
  <c r="Y481" i="80"/>
  <c r="X481" i="80"/>
  <c r="W481" i="80"/>
  <c r="V481" i="80"/>
  <c r="U481" i="80"/>
  <c r="T481" i="80"/>
  <c r="S481" i="80"/>
  <c r="R481" i="80"/>
  <c r="Q481" i="80"/>
  <c r="P481" i="80"/>
  <c r="AC481" i="80" s="1"/>
  <c r="O481" i="80"/>
  <c r="AA481" i="80" s="1"/>
  <c r="N481" i="80"/>
  <c r="AB481" i="80" s="1"/>
  <c r="Y480" i="80"/>
  <c r="X480" i="80"/>
  <c r="W480" i="80"/>
  <c r="V480" i="80"/>
  <c r="U480" i="80"/>
  <c r="T480" i="80"/>
  <c r="S480" i="80"/>
  <c r="R480" i="80"/>
  <c r="Q480" i="80"/>
  <c r="P480" i="80"/>
  <c r="O480" i="80"/>
  <c r="AA480" i="80" s="1"/>
  <c r="N480" i="80"/>
  <c r="AB480" i="80" s="1"/>
  <c r="Y479" i="80"/>
  <c r="X479" i="80"/>
  <c r="W479" i="80"/>
  <c r="V479" i="80"/>
  <c r="U479" i="80"/>
  <c r="T479" i="80"/>
  <c r="S479" i="80"/>
  <c r="R479" i="80"/>
  <c r="Q479" i="80"/>
  <c r="P479" i="80"/>
  <c r="AC479" i="80" s="1"/>
  <c r="O479" i="80"/>
  <c r="AA479" i="80" s="1"/>
  <c r="N479" i="80"/>
  <c r="AB479" i="80" s="1"/>
  <c r="Y478" i="80"/>
  <c r="X478" i="80"/>
  <c r="W478" i="80"/>
  <c r="V478" i="80"/>
  <c r="U478" i="80"/>
  <c r="T478" i="80"/>
  <c r="S478" i="80"/>
  <c r="R478" i="80"/>
  <c r="Q478" i="80"/>
  <c r="P478" i="80"/>
  <c r="AC478" i="80" s="1"/>
  <c r="O478" i="80"/>
  <c r="AA478" i="80" s="1"/>
  <c r="N478" i="80"/>
  <c r="AB478" i="80" s="1"/>
  <c r="Y477" i="80"/>
  <c r="X477" i="80"/>
  <c r="W477" i="80"/>
  <c r="V477" i="80"/>
  <c r="U477" i="80"/>
  <c r="T477" i="80"/>
  <c r="S477" i="80"/>
  <c r="R477" i="80"/>
  <c r="Q477" i="80"/>
  <c r="P477" i="80"/>
  <c r="O477" i="80"/>
  <c r="AA477" i="80" s="1"/>
  <c r="N477" i="80"/>
  <c r="AB477" i="80" s="1"/>
  <c r="Y476" i="80"/>
  <c r="X476" i="80"/>
  <c r="W476" i="80"/>
  <c r="V476" i="80"/>
  <c r="U476" i="80"/>
  <c r="T476" i="80"/>
  <c r="S476" i="80"/>
  <c r="R476" i="80"/>
  <c r="Q476" i="80"/>
  <c r="P476" i="80"/>
  <c r="O476" i="80"/>
  <c r="AA476" i="80" s="1"/>
  <c r="N476" i="80"/>
  <c r="AB476" i="80" s="1"/>
  <c r="Y475" i="80"/>
  <c r="X475" i="80"/>
  <c r="W475" i="80"/>
  <c r="V475" i="80"/>
  <c r="U475" i="80"/>
  <c r="T475" i="80"/>
  <c r="S475" i="80"/>
  <c r="R475" i="80"/>
  <c r="Q475" i="80"/>
  <c r="P475" i="80"/>
  <c r="O475" i="80"/>
  <c r="AA475" i="80" s="1"/>
  <c r="N475" i="80"/>
  <c r="AB475" i="80" s="1"/>
  <c r="Y474" i="80"/>
  <c r="X474" i="80"/>
  <c r="W474" i="80"/>
  <c r="V474" i="80"/>
  <c r="U474" i="80"/>
  <c r="T474" i="80"/>
  <c r="S474" i="80"/>
  <c r="R474" i="80"/>
  <c r="Q474" i="80"/>
  <c r="P474" i="80"/>
  <c r="O474" i="80"/>
  <c r="AA474" i="80" s="1"/>
  <c r="N474" i="80"/>
  <c r="AB474" i="80" s="1"/>
  <c r="Y473" i="80"/>
  <c r="X473" i="80"/>
  <c r="W473" i="80"/>
  <c r="V473" i="80"/>
  <c r="U473" i="80"/>
  <c r="T473" i="80"/>
  <c r="S473" i="80"/>
  <c r="R473" i="80"/>
  <c r="Q473" i="80"/>
  <c r="P473" i="80"/>
  <c r="O473" i="80"/>
  <c r="AA473" i="80" s="1"/>
  <c r="N473" i="80"/>
  <c r="AB473" i="80" s="1"/>
  <c r="Y472" i="80"/>
  <c r="X472" i="80"/>
  <c r="W472" i="80"/>
  <c r="V472" i="80"/>
  <c r="U472" i="80"/>
  <c r="T472" i="80"/>
  <c r="S472" i="80"/>
  <c r="R472" i="80"/>
  <c r="Q472" i="80"/>
  <c r="P472" i="80"/>
  <c r="AC472" i="80" s="1"/>
  <c r="O472" i="80"/>
  <c r="AA472" i="80" s="1"/>
  <c r="N472" i="80"/>
  <c r="AB472" i="80" s="1"/>
  <c r="Y471" i="80"/>
  <c r="X471" i="80"/>
  <c r="W471" i="80"/>
  <c r="V471" i="80"/>
  <c r="U471" i="80"/>
  <c r="T471" i="80"/>
  <c r="S471" i="80"/>
  <c r="R471" i="80"/>
  <c r="Q471" i="80"/>
  <c r="P471" i="80"/>
  <c r="AC471" i="80" s="1"/>
  <c r="O471" i="80"/>
  <c r="AA471" i="80" s="1"/>
  <c r="N471" i="80"/>
  <c r="AB471" i="80" s="1"/>
  <c r="Y470" i="80"/>
  <c r="X470" i="80"/>
  <c r="W470" i="80"/>
  <c r="V470" i="80"/>
  <c r="U470" i="80"/>
  <c r="T470" i="80"/>
  <c r="S470" i="80"/>
  <c r="R470" i="80"/>
  <c r="Q470" i="80"/>
  <c r="P470" i="80"/>
  <c r="O470" i="80"/>
  <c r="AA470" i="80" s="1"/>
  <c r="N470" i="80"/>
  <c r="AB470" i="80" s="1"/>
  <c r="Y469" i="80"/>
  <c r="X469" i="80"/>
  <c r="W469" i="80"/>
  <c r="V469" i="80"/>
  <c r="U469" i="80"/>
  <c r="T469" i="80"/>
  <c r="S469" i="80"/>
  <c r="R469" i="80"/>
  <c r="Q469" i="80"/>
  <c r="P469" i="80"/>
  <c r="O469" i="80"/>
  <c r="AA469" i="80" s="1"/>
  <c r="N469" i="80"/>
  <c r="AB469" i="80" s="1"/>
  <c r="Y468" i="80"/>
  <c r="X468" i="80"/>
  <c r="W468" i="80"/>
  <c r="V468" i="80"/>
  <c r="U468" i="80"/>
  <c r="T468" i="80"/>
  <c r="S468" i="80"/>
  <c r="R468" i="80"/>
  <c r="Q468" i="80"/>
  <c r="P468" i="80"/>
  <c r="O468" i="80"/>
  <c r="AA468" i="80" s="1"/>
  <c r="N468" i="80"/>
  <c r="AB468" i="80" s="1"/>
  <c r="Y467" i="80"/>
  <c r="X467" i="80"/>
  <c r="W467" i="80"/>
  <c r="V467" i="80"/>
  <c r="U467" i="80"/>
  <c r="T467" i="80"/>
  <c r="S467" i="80"/>
  <c r="R467" i="80"/>
  <c r="Q467" i="80"/>
  <c r="P467" i="80"/>
  <c r="AC467" i="80" s="1"/>
  <c r="O467" i="80"/>
  <c r="AA467" i="80" s="1"/>
  <c r="N467" i="80"/>
  <c r="AB467" i="80" s="1"/>
  <c r="Y466" i="80"/>
  <c r="X466" i="80"/>
  <c r="W466" i="80"/>
  <c r="V466" i="80"/>
  <c r="U466" i="80"/>
  <c r="T466" i="80"/>
  <c r="S466" i="80"/>
  <c r="R466" i="80"/>
  <c r="Q466" i="80"/>
  <c r="P466" i="80"/>
  <c r="O466" i="80"/>
  <c r="AA466" i="80" s="1"/>
  <c r="N466" i="80"/>
  <c r="AB466" i="80" s="1"/>
  <c r="Y465" i="80"/>
  <c r="X465" i="80"/>
  <c r="W465" i="80"/>
  <c r="V465" i="80"/>
  <c r="U465" i="80"/>
  <c r="T465" i="80"/>
  <c r="S465" i="80"/>
  <c r="R465" i="80"/>
  <c r="Q465" i="80"/>
  <c r="P465" i="80"/>
  <c r="O465" i="80"/>
  <c r="AA465" i="80" s="1"/>
  <c r="N465" i="80"/>
  <c r="AB465" i="80" s="1"/>
  <c r="Y464" i="80"/>
  <c r="X464" i="80"/>
  <c r="W464" i="80"/>
  <c r="V464" i="80"/>
  <c r="U464" i="80"/>
  <c r="T464" i="80"/>
  <c r="S464" i="80"/>
  <c r="R464" i="80"/>
  <c r="Q464" i="80"/>
  <c r="P464" i="80"/>
  <c r="O464" i="80"/>
  <c r="AA464" i="80" s="1"/>
  <c r="N464" i="80"/>
  <c r="AB464" i="80" s="1"/>
  <c r="Y463" i="80"/>
  <c r="X463" i="80"/>
  <c r="W463" i="80"/>
  <c r="V463" i="80"/>
  <c r="U463" i="80"/>
  <c r="T463" i="80"/>
  <c r="S463" i="80"/>
  <c r="R463" i="80"/>
  <c r="Q463" i="80"/>
  <c r="P463" i="80"/>
  <c r="AC463" i="80" s="1"/>
  <c r="O463" i="80"/>
  <c r="AA463" i="80" s="1"/>
  <c r="N463" i="80"/>
  <c r="AB463" i="80" s="1"/>
  <c r="Y462" i="80"/>
  <c r="X462" i="80"/>
  <c r="W462" i="80"/>
  <c r="V462" i="80"/>
  <c r="U462" i="80"/>
  <c r="T462" i="80"/>
  <c r="S462" i="80"/>
  <c r="R462" i="80"/>
  <c r="Q462" i="80"/>
  <c r="P462" i="80"/>
  <c r="O462" i="80"/>
  <c r="AA462" i="80" s="1"/>
  <c r="N462" i="80"/>
  <c r="AB462" i="80" s="1"/>
  <c r="Y461" i="80"/>
  <c r="X461" i="80"/>
  <c r="W461" i="80"/>
  <c r="V461" i="80"/>
  <c r="U461" i="80"/>
  <c r="T461" i="80"/>
  <c r="S461" i="80"/>
  <c r="R461" i="80"/>
  <c r="Q461" i="80"/>
  <c r="P461" i="80"/>
  <c r="AC461" i="80" s="1"/>
  <c r="O461" i="80"/>
  <c r="AA461" i="80" s="1"/>
  <c r="N461" i="80"/>
  <c r="AB461" i="80" s="1"/>
  <c r="Y460" i="80"/>
  <c r="X460" i="80"/>
  <c r="W460" i="80"/>
  <c r="V460" i="80"/>
  <c r="U460" i="80"/>
  <c r="T460" i="80"/>
  <c r="S460" i="80"/>
  <c r="R460" i="80"/>
  <c r="Q460" i="80"/>
  <c r="P460" i="80"/>
  <c r="O460" i="80"/>
  <c r="AA460" i="80" s="1"/>
  <c r="N460" i="80"/>
  <c r="AB460" i="80" s="1"/>
  <c r="Y459" i="80"/>
  <c r="X459" i="80"/>
  <c r="W459" i="80"/>
  <c r="V459" i="80"/>
  <c r="U459" i="80"/>
  <c r="T459" i="80"/>
  <c r="S459" i="80"/>
  <c r="R459" i="80"/>
  <c r="Q459" i="80"/>
  <c r="P459" i="80"/>
  <c r="AC459" i="80" s="1"/>
  <c r="O459" i="80"/>
  <c r="AA459" i="80" s="1"/>
  <c r="N459" i="80"/>
  <c r="AB459" i="80" s="1"/>
  <c r="Y458" i="80"/>
  <c r="X458" i="80"/>
  <c r="W458" i="80"/>
  <c r="V458" i="80"/>
  <c r="U458" i="80"/>
  <c r="T458" i="80"/>
  <c r="S458" i="80"/>
  <c r="R458" i="80"/>
  <c r="Q458" i="80"/>
  <c r="P458" i="80"/>
  <c r="AC458" i="80" s="1"/>
  <c r="O458" i="80"/>
  <c r="AA458" i="80" s="1"/>
  <c r="N458" i="80"/>
  <c r="AB458" i="80" s="1"/>
  <c r="Y457" i="80"/>
  <c r="X457" i="80"/>
  <c r="W457" i="80"/>
  <c r="V457" i="80"/>
  <c r="U457" i="80"/>
  <c r="T457" i="80"/>
  <c r="S457" i="80"/>
  <c r="R457" i="80"/>
  <c r="Q457" i="80"/>
  <c r="P457" i="80"/>
  <c r="O457" i="80"/>
  <c r="AA457" i="80" s="1"/>
  <c r="N457" i="80"/>
  <c r="AB457" i="80" s="1"/>
  <c r="Y456" i="80"/>
  <c r="X456" i="80"/>
  <c r="W456" i="80"/>
  <c r="V456" i="80"/>
  <c r="U456" i="80"/>
  <c r="T456" i="80"/>
  <c r="S456" i="80"/>
  <c r="R456" i="80"/>
  <c r="Q456" i="80"/>
  <c r="P456" i="80"/>
  <c r="O456" i="80"/>
  <c r="AA456" i="80" s="1"/>
  <c r="N456" i="80"/>
  <c r="AB456" i="80" s="1"/>
  <c r="Y455" i="80"/>
  <c r="X455" i="80"/>
  <c r="W455" i="80"/>
  <c r="V455" i="80"/>
  <c r="U455" i="80"/>
  <c r="T455" i="80"/>
  <c r="S455" i="80"/>
  <c r="R455" i="80"/>
  <c r="Q455" i="80"/>
  <c r="P455" i="80"/>
  <c r="O455" i="80"/>
  <c r="AA455" i="80" s="1"/>
  <c r="N455" i="80"/>
  <c r="AB455" i="80" s="1"/>
  <c r="Y454" i="80"/>
  <c r="X454" i="80"/>
  <c r="W454" i="80"/>
  <c r="V454" i="80"/>
  <c r="U454" i="80"/>
  <c r="T454" i="80"/>
  <c r="S454" i="80"/>
  <c r="R454" i="80"/>
  <c r="Q454" i="80"/>
  <c r="P454" i="80"/>
  <c r="O454" i="80"/>
  <c r="AA454" i="80" s="1"/>
  <c r="N454" i="80"/>
  <c r="AB454" i="80" s="1"/>
  <c r="Y453" i="80"/>
  <c r="X453" i="80"/>
  <c r="W453" i="80"/>
  <c r="V453" i="80"/>
  <c r="U453" i="80"/>
  <c r="T453" i="80"/>
  <c r="S453" i="80"/>
  <c r="R453" i="80"/>
  <c r="Q453" i="80"/>
  <c r="P453" i="80"/>
  <c r="AC453" i="80" s="1"/>
  <c r="O453" i="80"/>
  <c r="AA453" i="80" s="1"/>
  <c r="N453" i="80"/>
  <c r="AB453" i="80" s="1"/>
  <c r="Y452" i="80"/>
  <c r="X452" i="80"/>
  <c r="W452" i="80"/>
  <c r="V452" i="80"/>
  <c r="U452" i="80"/>
  <c r="T452" i="80"/>
  <c r="S452" i="80"/>
  <c r="R452" i="80"/>
  <c r="Q452" i="80"/>
  <c r="P452" i="80"/>
  <c r="O452" i="80"/>
  <c r="AA452" i="80" s="1"/>
  <c r="N452" i="80"/>
  <c r="AB452" i="80" s="1"/>
  <c r="Y451" i="80"/>
  <c r="X451" i="80"/>
  <c r="W451" i="80"/>
  <c r="V451" i="80"/>
  <c r="U451" i="80"/>
  <c r="T451" i="80"/>
  <c r="S451" i="80"/>
  <c r="R451" i="80"/>
  <c r="Q451" i="80"/>
  <c r="P451" i="80"/>
  <c r="AC451" i="80" s="1"/>
  <c r="O451" i="80"/>
  <c r="AA451" i="80" s="1"/>
  <c r="N451" i="80"/>
  <c r="AB451" i="80" s="1"/>
  <c r="Y450" i="80"/>
  <c r="X450" i="80"/>
  <c r="W450" i="80"/>
  <c r="V450" i="80"/>
  <c r="U450" i="80"/>
  <c r="T450" i="80"/>
  <c r="S450" i="80"/>
  <c r="R450" i="80"/>
  <c r="Q450" i="80"/>
  <c r="P450" i="80"/>
  <c r="O450" i="80"/>
  <c r="AA450" i="80" s="1"/>
  <c r="N450" i="80"/>
  <c r="AB450" i="80" s="1"/>
  <c r="Y449" i="80"/>
  <c r="X449" i="80"/>
  <c r="W449" i="80"/>
  <c r="V449" i="80"/>
  <c r="U449" i="80"/>
  <c r="T449" i="80"/>
  <c r="S449" i="80"/>
  <c r="R449" i="80"/>
  <c r="Q449" i="80"/>
  <c r="P449" i="80"/>
  <c r="O449" i="80"/>
  <c r="AA449" i="80" s="1"/>
  <c r="N449" i="80"/>
  <c r="AB449" i="80" s="1"/>
  <c r="Y448" i="80"/>
  <c r="X448" i="80"/>
  <c r="W448" i="80"/>
  <c r="V448" i="80"/>
  <c r="U448" i="80"/>
  <c r="T448" i="80"/>
  <c r="S448" i="80"/>
  <c r="R448" i="80"/>
  <c r="Q448" i="80"/>
  <c r="P448" i="80"/>
  <c r="O448" i="80"/>
  <c r="AA448" i="80" s="1"/>
  <c r="N448" i="80"/>
  <c r="AB448" i="80" s="1"/>
  <c r="Y447" i="80"/>
  <c r="X447" i="80"/>
  <c r="W447" i="80"/>
  <c r="V447" i="80"/>
  <c r="U447" i="80"/>
  <c r="T447" i="80"/>
  <c r="S447" i="80"/>
  <c r="R447" i="80"/>
  <c r="Q447" i="80"/>
  <c r="P447" i="80"/>
  <c r="AC447" i="80" s="1"/>
  <c r="O447" i="80"/>
  <c r="AA447" i="80" s="1"/>
  <c r="N447" i="80"/>
  <c r="AB447" i="80" s="1"/>
  <c r="Y446" i="80"/>
  <c r="X446" i="80"/>
  <c r="W446" i="80"/>
  <c r="V446" i="80"/>
  <c r="U446" i="80"/>
  <c r="T446" i="80"/>
  <c r="S446" i="80"/>
  <c r="R446" i="80"/>
  <c r="Q446" i="80"/>
  <c r="P446" i="80"/>
  <c r="O446" i="80"/>
  <c r="AA446" i="80" s="1"/>
  <c r="N446" i="80"/>
  <c r="AB446" i="80" s="1"/>
  <c r="Y445" i="80"/>
  <c r="X445" i="80"/>
  <c r="W445" i="80"/>
  <c r="V445" i="80"/>
  <c r="U445" i="80"/>
  <c r="T445" i="80"/>
  <c r="S445" i="80"/>
  <c r="R445" i="80"/>
  <c r="Q445" i="80"/>
  <c r="P445" i="80"/>
  <c r="AC445" i="80" s="1"/>
  <c r="O445" i="80"/>
  <c r="AA445" i="80" s="1"/>
  <c r="N445" i="80"/>
  <c r="AB445" i="80" s="1"/>
  <c r="Y444" i="80"/>
  <c r="X444" i="80"/>
  <c r="W444" i="80"/>
  <c r="V444" i="80"/>
  <c r="U444" i="80"/>
  <c r="T444" i="80"/>
  <c r="S444" i="80"/>
  <c r="R444" i="80"/>
  <c r="Q444" i="80"/>
  <c r="P444" i="80"/>
  <c r="O444" i="80"/>
  <c r="AA444" i="80" s="1"/>
  <c r="N444" i="80"/>
  <c r="AB444" i="80" s="1"/>
  <c r="Y443" i="80"/>
  <c r="X443" i="80"/>
  <c r="W443" i="80"/>
  <c r="V443" i="80"/>
  <c r="U443" i="80"/>
  <c r="T443" i="80"/>
  <c r="S443" i="80"/>
  <c r="R443" i="80"/>
  <c r="Q443" i="80"/>
  <c r="P443" i="80"/>
  <c r="O443" i="80"/>
  <c r="AA443" i="80" s="1"/>
  <c r="N443" i="80"/>
  <c r="AB443" i="80" s="1"/>
  <c r="Y442" i="80"/>
  <c r="X442" i="80"/>
  <c r="W442" i="80"/>
  <c r="V442" i="80"/>
  <c r="U442" i="80"/>
  <c r="T442" i="80"/>
  <c r="S442" i="80"/>
  <c r="R442" i="80"/>
  <c r="Q442" i="80"/>
  <c r="P442" i="80"/>
  <c r="O442" i="80"/>
  <c r="AA442" i="80" s="1"/>
  <c r="N442" i="80"/>
  <c r="AB442" i="80" s="1"/>
  <c r="Y441" i="80"/>
  <c r="X441" i="80"/>
  <c r="W441" i="80"/>
  <c r="V441" i="80"/>
  <c r="U441" i="80"/>
  <c r="T441" i="80"/>
  <c r="S441" i="80"/>
  <c r="R441" i="80"/>
  <c r="Q441" i="80"/>
  <c r="P441" i="80"/>
  <c r="O441" i="80"/>
  <c r="AA441" i="80" s="1"/>
  <c r="N441" i="80"/>
  <c r="AB441" i="80" s="1"/>
  <c r="Y440" i="80"/>
  <c r="X440" i="80"/>
  <c r="W440" i="80"/>
  <c r="V440" i="80"/>
  <c r="U440" i="80"/>
  <c r="T440" i="80"/>
  <c r="S440" i="80"/>
  <c r="R440" i="80"/>
  <c r="Q440" i="80"/>
  <c r="P440" i="80"/>
  <c r="O440" i="80"/>
  <c r="AA440" i="80" s="1"/>
  <c r="N440" i="80"/>
  <c r="AB440" i="80" s="1"/>
  <c r="Y439" i="80"/>
  <c r="X439" i="80"/>
  <c r="W439" i="80"/>
  <c r="V439" i="80"/>
  <c r="U439" i="80"/>
  <c r="T439" i="80"/>
  <c r="S439" i="80"/>
  <c r="R439" i="80"/>
  <c r="Q439" i="80"/>
  <c r="P439" i="80"/>
  <c r="O439" i="80"/>
  <c r="AA439" i="80" s="1"/>
  <c r="N439" i="80"/>
  <c r="AB439" i="80" s="1"/>
  <c r="Y438" i="80"/>
  <c r="X438" i="80"/>
  <c r="W438" i="80"/>
  <c r="V438" i="80"/>
  <c r="U438" i="80"/>
  <c r="T438" i="80"/>
  <c r="S438" i="80"/>
  <c r="R438" i="80"/>
  <c r="Q438" i="80"/>
  <c r="P438" i="80"/>
  <c r="O438" i="80"/>
  <c r="AA438" i="80" s="1"/>
  <c r="N438" i="80"/>
  <c r="AB438" i="80" s="1"/>
  <c r="Y437" i="80"/>
  <c r="X437" i="80"/>
  <c r="W437" i="80"/>
  <c r="V437" i="80"/>
  <c r="U437" i="80"/>
  <c r="T437" i="80"/>
  <c r="S437" i="80"/>
  <c r="R437" i="80"/>
  <c r="Q437" i="80"/>
  <c r="P437" i="80"/>
  <c r="AC437" i="80" s="1"/>
  <c r="O437" i="80"/>
  <c r="AA437" i="80" s="1"/>
  <c r="N437" i="80"/>
  <c r="AB437" i="80" s="1"/>
  <c r="Y436" i="80"/>
  <c r="X436" i="80"/>
  <c r="W436" i="80"/>
  <c r="V436" i="80"/>
  <c r="U436" i="80"/>
  <c r="T436" i="80"/>
  <c r="S436" i="80"/>
  <c r="R436" i="80"/>
  <c r="Q436" i="80"/>
  <c r="P436" i="80"/>
  <c r="O436" i="80"/>
  <c r="AA436" i="80" s="1"/>
  <c r="N436" i="80"/>
  <c r="AB436" i="80" s="1"/>
  <c r="Y435" i="80"/>
  <c r="X435" i="80"/>
  <c r="W435" i="80"/>
  <c r="V435" i="80"/>
  <c r="U435" i="80"/>
  <c r="T435" i="80"/>
  <c r="S435" i="80"/>
  <c r="R435" i="80"/>
  <c r="Q435" i="80"/>
  <c r="P435" i="80"/>
  <c r="O435" i="80"/>
  <c r="AA435" i="80" s="1"/>
  <c r="N435" i="80"/>
  <c r="AB435" i="80" s="1"/>
  <c r="Y434" i="80"/>
  <c r="X434" i="80"/>
  <c r="W434" i="80"/>
  <c r="V434" i="80"/>
  <c r="U434" i="80"/>
  <c r="T434" i="80"/>
  <c r="S434" i="80"/>
  <c r="R434" i="80"/>
  <c r="Q434" i="80"/>
  <c r="P434" i="80"/>
  <c r="AC434" i="80" s="1"/>
  <c r="O434" i="80"/>
  <c r="AA434" i="80" s="1"/>
  <c r="N434" i="80"/>
  <c r="AB434" i="80" s="1"/>
  <c r="Y433" i="80"/>
  <c r="X433" i="80"/>
  <c r="W433" i="80"/>
  <c r="V433" i="80"/>
  <c r="U433" i="80"/>
  <c r="T433" i="80"/>
  <c r="S433" i="80"/>
  <c r="R433" i="80"/>
  <c r="Q433" i="80"/>
  <c r="P433" i="80"/>
  <c r="AC433" i="80" s="1"/>
  <c r="O433" i="80"/>
  <c r="AA433" i="80" s="1"/>
  <c r="N433" i="80"/>
  <c r="AB433" i="80" s="1"/>
  <c r="Y432" i="80"/>
  <c r="X432" i="80"/>
  <c r="W432" i="80"/>
  <c r="V432" i="80"/>
  <c r="U432" i="80"/>
  <c r="T432" i="80"/>
  <c r="S432" i="80"/>
  <c r="R432" i="80"/>
  <c r="Q432" i="80"/>
  <c r="P432" i="80"/>
  <c r="O432" i="80"/>
  <c r="AA432" i="80" s="1"/>
  <c r="N432" i="80"/>
  <c r="AB432" i="80" s="1"/>
  <c r="Y431" i="80"/>
  <c r="X431" i="80"/>
  <c r="W431" i="80"/>
  <c r="V431" i="80"/>
  <c r="U431" i="80"/>
  <c r="T431" i="80"/>
  <c r="S431" i="80"/>
  <c r="R431" i="80"/>
  <c r="Q431" i="80"/>
  <c r="P431" i="80"/>
  <c r="AC431" i="80" s="1"/>
  <c r="O431" i="80"/>
  <c r="AA431" i="80" s="1"/>
  <c r="N431" i="80"/>
  <c r="AB431" i="80" s="1"/>
  <c r="Y430" i="80"/>
  <c r="X430" i="80"/>
  <c r="W430" i="80"/>
  <c r="V430" i="80"/>
  <c r="U430" i="80"/>
  <c r="T430" i="80"/>
  <c r="S430" i="80"/>
  <c r="R430" i="80"/>
  <c r="Q430" i="80"/>
  <c r="P430" i="80"/>
  <c r="O430" i="80"/>
  <c r="AA430" i="80" s="1"/>
  <c r="N430" i="80"/>
  <c r="AB430" i="80" s="1"/>
  <c r="Y429" i="80"/>
  <c r="X429" i="80"/>
  <c r="W429" i="80"/>
  <c r="V429" i="80"/>
  <c r="U429" i="80"/>
  <c r="T429" i="80"/>
  <c r="S429" i="80"/>
  <c r="R429" i="80"/>
  <c r="Q429" i="80"/>
  <c r="P429" i="80"/>
  <c r="O429" i="80"/>
  <c r="AA429" i="80" s="1"/>
  <c r="N429" i="80"/>
  <c r="AB429" i="80" s="1"/>
  <c r="Y428" i="80"/>
  <c r="X428" i="80"/>
  <c r="W428" i="80"/>
  <c r="V428" i="80"/>
  <c r="U428" i="80"/>
  <c r="T428" i="80"/>
  <c r="S428" i="80"/>
  <c r="R428" i="80"/>
  <c r="Q428" i="80"/>
  <c r="P428" i="80"/>
  <c r="O428" i="80"/>
  <c r="AA428" i="80" s="1"/>
  <c r="N428" i="80"/>
  <c r="AB428" i="80" s="1"/>
  <c r="Y427" i="80"/>
  <c r="X427" i="80"/>
  <c r="W427" i="80"/>
  <c r="V427" i="80"/>
  <c r="U427" i="80"/>
  <c r="T427" i="80"/>
  <c r="S427" i="80"/>
  <c r="R427" i="80"/>
  <c r="Q427" i="80"/>
  <c r="P427" i="80"/>
  <c r="AC427" i="80" s="1"/>
  <c r="O427" i="80"/>
  <c r="AA427" i="80" s="1"/>
  <c r="N427" i="80"/>
  <c r="AB427" i="80" s="1"/>
  <c r="Y426" i="80"/>
  <c r="X426" i="80"/>
  <c r="W426" i="80"/>
  <c r="V426" i="80"/>
  <c r="U426" i="80"/>
  <c r="T426" i="80"/>
  <c r="S426" i="80"/>
  <c r="R426" i="80"/>
  <c r="Q426" i="80"/>
  <c r="P426" i="80"/>
  <c r="O426" i="80"/>
  <c r="AA426" i="80" s="1"/>
  <c r="N426" i="80"/>
  <c r="AB426" i="80" s="1"/>
  <c r="Y425" i="80"/>
  <c r="X425" i="80"/>
  <c r="W425" i="80"/>
  <c r="V425" i="80"/>
  <c r="U425" i="80"/>
  <c r="T425" i="80"/>
  <c r="S425" i="80"/>
  <c r="R425" i="80"/>
  <c r="Q425" i="80"/>
  <c r="P425" i="80"/>
  <c r="O425" i="80"/>
  <c r="AA425" i="80" s="1"/>
  <c r="N425" i="80"/>
  <c r="AB425" i="80" s="1"/>
  <c r="Y424" i="80"/>
  <c r="X424" i="80"/>
  <c r="W424" i="80"/>
  <c r="V424" i="80"/>
  <c r="U424" i="80"/>
  <c r="T424" i="80"/>
  <c r="S424" i="80"/>
  <c r="R424" i="80"/>
  <c r="Q424" i="80"/>
  <c r="P424" i="80"/>
  <c r="O424" i="80"/>
  <c r="AA424" i="80" s="1"/>
  <c r="N424" i="80"/>
  <c r="AB424" i="80" s="1"/>
  <c r="Y423" i="80"/>
  <c r="X423" i="80"/>
  <c r="W423" i="80"/>
  <c r="V423" i="80"/>
  <c r="U423" i="80"/>
  <c r="T423" i="80"/>
  <c r="S423" i="80"/>
  <c r="R423" i="80"/>
  <c r="Q423" i="80"/>
  <c r="P423" i="80"/>
  <c r="AC423" i="80" s="1"/>
  <c r="O423" i="80"/>
  <c r="AA423" i="80" s="1"/>
  <c r="N423" i="80"/>
  <c r="AB423" i="80" s="1"/>
  <c r="Y422" i="80"/>
  <c r="X422" i="80"/>
  <c r="W422" i="80"/>
  <c r="V422" i="80"/>
  <c r="U422" i="80"/>
  <c r="T422" i="80"/>
  <c r="S422" i="80"/>
  <c r="R422" i="80"/>
  <c r="Q422" i="80"/>
  <c r="P422" i="80"/>
  <c r="O422" i="80"/>
  <c r="AA422" i="80" s="1"/>
  <c r="N422" i="80"/>
  <c r="AB422" i="80" s="1"/>
  <c r="Y421" i="80"/>
  <c r="X421" i="80"/>
  <c r="W421" i="80"/>
  <c r="V421" i="80"/>
  <c r="U421" i="80"/>
  <c r="T421" i="80"/>
  <c r="S421" i="80"/>
  <c r="R421" i="80"/>
  <c r="Q421" i="80"/>
  <c r="P421" i="80"/>
  <c r="O421" i="80"/>
  <c r="AA421" i="80" s="1"/>
  <c r="N421" i="80"/>
  <c r="AB421" i="80" s="1"/>
  <c r="Y420" i="80"/>
  <c r="X420" i="80"/>
  <c r="W420" i="80"/>
  <c r="V420" i="80"/>
  <c r="U420" i="80"/>
  <c r="T420" i="80"/>
  <c r="S420" i="80"/>
  <c r="R420" i="80"/>
  <c r="Q420" i="80"/>
  <c r="P420" i="80"/>
  <c r="O420" i="80"/>
  <c r="AA420" i="80" s="1"/>
  <c r="N420" i="80"/>
  <c r="AB420" i="80" s="1"/>
  <c r="Y419" i="80"/>
  <c r="X419" i="80"/>
  <c r="W419" i="80"/>
  <c r="V419" i="80"/>
  <c r="U419" i="80"/>
  <c r="T419" i="80"/>
  <c r="S419" i="80"/>
  <c r="R419" i="80"/>
  <c r="Q419" i="80"/>
  <c r="P419" i="80"/>
  <c r="AC419" i="80" s="1"/>
  <c r="O419" i="80"/>
  <c r="AA419" i="80" s="1"/>
  <c r="N419" i="80"/>
  <c r="AB419" i="80" s="1"/>
  <c r="Y418" i="80"/>
  <c r="X418" i="80"/>
  <c r="W418" i="80"/>
  <c r="V418" i="80"/>
  <c r="U418" i="80"/>
  <c r="T418" i="80"/>
  <c r="S418" i="80"/>
  <c r="R418" i="80"/>
  <c r="Q418" i="80"/>
  <c r="P418" i="80"/>
  <c r="AC418" i="80" s="1"/>
  <c r="O418" i="80"/>
  <c r="AA418" i="80" s="1"/>
  <c r="N418" i="80"/>
  <c r="AB418" i="80" s="1"/>
  <c r="Y417" i="80"/>
  <c r="X417" i="80"/>
  <c r="W417" i="80"/>
  <c r="V417" i="80"/>
  <c r="U417" i="80"/>
  <c r="T417" i="80"/>
  <c r="S417" i="80"/>
  <c r="R417" i="80"/>
  <c r="Q417" i="80"/>
  <c r="P417" i="80"/>
  <c r="O417" i="80"/>
  <c r="AA417" i="80" s="1"/>
  <c r="N417" i="80"/>
  <c r="AB417" i="80" s="1"/>
  <c r="Y416" i="80"/>
  <c r="X416" i="80"/>
  <c r="W416" i="80"/>
  <c r="V416" i="80"/>
  <c r="U416" i="80"/>
  <c r="T416" i="80"/>
  <c r="S416" i="80"/>
  <c r="R416" i="80"/>
  <c r="Q416" i="80"/>
  <c r="P416" i="80"/>
  <c r="O416" i="80"/>
  <c r="AA416" i="80" s="1"/>
  <c r="N416" i="80"/>
  <c r="AB416" i="80" s="1"/>
  <c r="Y415" i="80"/>
  <c r="X415" i="80"/>
  <c r="W415" i="80"/>
  <c r="V415" i="80"/>
  <c r="U415" i="80"/>
  <c r="T415" i="80"/>
  <c r="S415" i="80"/>
  <c r="R415" i="80"/>
  <c r="Q415" i="80"/>
  <c r="P415" i="80"/>
  <c r="AC415" i="80" s="1"/>
  <c r="O415" i="80"/>
  <c r="AA415" i="80" s="1"/>
  <c r="N415" i="80"/>
  <c r="AB415" i="80" s="1"/>
  <c r="Y414" i="80"/>
  <c r="X414" i="80"/>
  <c r="W414" i="80"/>
  <c r="V414" i="80"/>
  <c r="U414" i="80"/>
  <c r="T414" i="80"/>
  <c r="S414" i="80"/>
  <c r="R414" i="80"/>
  <c r="Q414" i="80"/>
  <c r="P414" i="80"/>
  <c r="O414" i="80"/>
  <c r="AA414" i="80" s="1"/>
  <c r="N414" i="80"/>
  <c r="AB414" i="80" s="1"/>
  <c r="Y413" i="80"/>
  <c r="X413" i="80"/>
  <c r="W413" i="80"/>
  <c r="V413" i="80"/>
  <c r="U413" i="80"/>
  <c r="T413" i="80"/>
  <c r="S413" i="80"/>
  <c r="R413" i="80"/>
  <c r="Q413" i="80"/>
  <c r="P413" i="80"/>
  <c r="O413" i="80"/>
  <c r="AA413" i="80" s="1"/>
  <c r="N413" i="80"/>
  <c r="AB413" i="80" s="1"/>
  <c r="Y412" i="80"/>
  <c r="X412" i="80"/>
  <c r="W412" i="80"/>
  <c r="V412" i="80"/>
  <c r="U412" i="80"/>
  <c r="T412" i="80"/>
  <c r="S412" i="80"/>
  <c r="R412" i="80"/>
  <c r="Q412" i="80"/>
  <c r="P412" i="80"/>
  <c r="O412" i="80"/>
  <c r="AA412" i="80" s="1"/>
  <c r="N412" i="80"/>
  <c r="AB412" i="80" s="1"/>
  <c r="Y411" i="80"/>
  <c r="X411" i="80"/>
  <c r="W411" i="80"/>
  <c r="V411" i="80"/>
  <c r="U411" i="80"/>
  <c r="T411" i="80"/>
  <c r="S411" i="80"/>
  <c r="R411" i="80"/>
  <c r="Q411" i="80"/>
  <c r="P411" i="80"/>
  <c r="O411" i="80"/>
  <c r="AA411" i="80" s="1"/>
  <c r="N411" i="80"/>
  <c r="AB411" i="80" s="1"/>
  <c r="Y410" i="80"/>
  <c r="X410" i="80"/>
  <c r="W410" i="80"/>
  <c r="V410" i="80"/>
  <c r="U410" i="80"/>
  <c r="T410" i="80"/>
  <c r="S410" i="80"/>
  <c r="R410" i="80"/>
  <c r="Q410" i="80"/>
  <c r="P410" i="80"/>
  <c r="O410" i="80"/>
  <c r="AA410" i="80" s="1"/>
  <c r="N410" i="80"/>
  <c r="AB410" i="80" s="1"/>
  <c r="Y409" i="80"/>
  <c r="X409" i="80"/>
  <c r="W409" i="80"/>
  <c r="V409" i="80"/>
  <c r="U409" i="80"/>
  <c r="T409" i="80"/>
  <c r="S409" i="80"/>
  <c r="R409" i="80"/>
  <c r="Q409" i="80"/>
  <c r="P409" i="80"/>
  <c r="O409" i="80"/>
  <c r="AA409" i="80" s="1"/>
  <c r="N409" i="80"/>
  <c r="AB409" i="80" s="1"/>
  <c r="Y408" i="80"/>
  <c r="X408" i="80"/>
  <c r="W408" i="80"/>
  <c r="V408" i="80"/>
  <c r="U408" i="80"/>
  <c r="T408" i="80"/>
  <c r="S408" i="80"/>
  <c r="R408" i="80"/>
  <c r="Q408" i="80"/>
  <c r="P408" i="80"/>
  <c r="O408" i="80"/>
  <c r="AA408" i="80" s="1"/>
  <c r="N408" i="80"/>
  <c r="AB408" i="80" s="1"/>
  <c r="Y407" i="80"/>
  <c r="X407" i="80"/>
  <c r="W407" i="80"/>
  <c r="V407" i="80"/>
  <c r="U407" i="80"/>
  <c r="T407" i="80"/>
  <c r="S407" i="80"/>
  <c r="R407" i="80"/>
  <c r="Q407" i="80"/>
  <c r="P407" i="80"/>
  <c r="AC407" i="80" s="1"/>
  <c r="O407" i="80"/>
  <c r="AA407" i="80" s="1"/>
  <c r="N407" i="80"/>
  <c r="AB407" i="80" s="1"/>
  <c r="Y406" i="80"/>
  <c r="X406" i="80"/>
  <c r="W406" i="80"/>
  <c r="V406" i="80"/>
  <c r="U406" i="80"/>
  <c r="T406" i="80"/>
  <c r="S406" i="80"/>
  <c r="R406" i="80"/>
  <c r="Q406" i="80"/>
  <c r="P406" i="80"/>
  <c r="O406" i="80"/>
  <c r="AA406" i="80" s="1"/>
  <c r="N406" i="80"/>
  <c r="AB406" i="80" s="1"/>
  <c r="Y405" i="80"/>
  <c r="X405" i="80"/>
  <c r="W405" i="80"/>
  <c r="V405" i="80"/>
  <c r="U405" i="80"/>
  <c r="T405" i="80"/>
  <c r="S405" i="80"/>
  <c r="R405" i="80"/>
  <c r="Q405" i="80"/>
  <c r="P405" i="80"/>
  <c r="O405" i="80"/>
  <c r="AA405" i="80" s="1"/>
  <c r="N405" i="80"/>
  <c r="AB405" i="80" s="1"/>
  <c r="Y404" i="80"/>
  <c r="X404" i="80"/>
  <c r="W404" i="80"/>
  <c r="V404" i="80"/>
  <c r="U404" i="80"/>
  <c r="T404" i="80"/>
  <c r="S404" i="80"/>
  <c r="R404" i="80"/>
  <c r="Q404" i="80"/>
  <c r="P404" i="80"/>
  <c r="O404" i="80"/>
  <c r="AA404" i="80" s="1"/>
  <c r="N404" i="80"/>
  <c r="AB404" i="80" s="1"/>
  <c r="Y403" i="80"/>
  <c r="X403" i="80"/>
  <c r="W403" i="80"/>
  <c r="V403" i="80"/>
  <c r="U403" i="80"/>
  <c r="T403" i="80"/>
  <c r="S403" i="80"/>
  <c r="R403" i="80"/>
  <c r="Q403" i="80"/>
  <c r="P403" i="80"/>
  <c r="O403" i="80"/>
  <c r="AA403" i="80" s="1"/>
  <c r="N403" i="80"/>
  <c r="AB403" i="80" s="1"/>
  <c r="Y402" i="80"/>
  <c r="X402" i="80"/>
  <c r="W402" i="80"/>
  <c r="V402" i="80"/>
  <c r="U402" i="80"/>
  <c r="T402" i="80"/>
  <c r="S402" i="80"/>
  <c r="R402" i="80"/>
  <c r="Q402" i="80"/>
  <c r="P402" i="80"/>
  <c r="O402" i="80"/>
  <c r="AA402" i="80" s="1"/>
  <c r="N402" i="80"/>
  <c r="AB402" i="80" s="1"/>
  <c r="Y401" i="80"/>
  <c r="X401" i="80"/>
  <c r="W401" i="80"/>
  <c r="V401" i="80"/>
  <c r="U401" i="80"/>
  <c r="T401" i="80"/>
  <c r="S401" i="80"/>
  <c r="R401" i="80"/>
  <c r="Q401" i="80"/>
  <c r="P401" i="80"/>
  <c r="O401" i="80"/>
  <c r="AA401" i="80" s="1"/>
  <c r="N401" i="80"/>
  <c r="AB401" i="80" s="1"/>
  <c r="Y400" i="80"/>
  <c r="X400" i="80"/>
  <c r="W400" i="80"/>
  <c r="V400" i="80"/>
  <c r="U400" i="80"/>
  <c r="T400" i="80"/>
  <c r="S400" i="80"/>
  <c r="R400" i="80"/>
  <c r="Q400" i="80"/>
  <c r="P400" i="80"/>
  <c r="O400" i="80"/>
  <c r="AA400" i="80" s="1"/>
  <c r="N400" i="80"/>
  <c r="AB400" i="80" s="1"/>
  <c r="Y399" i="80"/>
  <c r="X399" i="80"/>
  <c r="W399" i="80"/>
  <c r="V399" i="80"/>
  <c r="U399" i="80"/>
  <c r="T399" i="80"/>
  <c r="S399" i="80"/>
  <c r="R399" i="80"/>
  <c r="Q399" i="80"/>
  <c r="P399" i="80"/>
  <c r="AC399" i="80" s="1"/>
  <c r="O399" i="80"/>
  <c r="AA399" i="80" s="1"/>
  <c r="N399" i="80"/>
  <c r="AB399" i="80" s="1"/>
  <c r="Y398" i="80"/>
  <c r="X398" i="80"/>
  <c r="W398" i="80"/>
  <c r="V398" i="80"/>
  <c r="U398" i="80"/>
  <c r="T398" i="80"/>
  <c r="S398" i="80"/>
  <c r="R398" i="80"/>
  <c r="Q398" i="80"/>
  <c r="P398" i="80"/>
  <c r="AC398" i="80" s="1"/>
  <c r="O398" i="80"/>
  <c r="AA398" i="80" s="1"/>
  <c r="N398" i="80"/>
  <c r="AB398" i="80" s="1"/>
  <c r="Y397" i="80"/>
  <c r="X397" i="80"/>
  <c r="W397" i="80"/>
  <c r="V397" i="80"/>
  <c r="U397" i="80"/>
  <c r="T397" i="80"/>
  <c r="S397" i="80"/>
  <c r="R397" i="80"/>
  <c r="Q397" i="80"/>
  <c r="P397" i="80"/>
  <c r="O397" i="80"/>
  <c r="AA397" i="80" s="1"/>
  <c r="N397" i="80"/>
  <c r="AB397" i="80" s="1"/>
  <c r="Y396" i="80"/>
  <c r="X396" i="80"/>
  <c r="W396" i="80"/>
  <c r="V396" i="80"/>
  <c r="U396" i="80"/>
  <c r="T396" i="80"/>
  <c r="S396" i="80"/>
  <c r="R396" i="80"/>
  <c r="Q396" i="80"/>
  <c r="P396" i="80"/>
  <c r="O396" i="80"/>
  <c r="AA396" i="80" s="1"/>
  <c r="N396" i="80"/>
  <c r="AB396" i="80" s="1"/>
  <c r="Y395" i="80"/>
  <c r="X395" i="80"/>
  <c r="W395" i="80"/>
  <c r="V395" i="80"/>
  <c r="U395" i="80"/>
  <c r="T395" i="80"/>
  <c r="S395" i="80"/>
  <c r="R395" i="80"/>
  <c r="Q395" i="80"/>
  <c r="P395" i="80"/>
  <c r="O395" i="80"/>
  <c r="AA395" i="80" s="1"/>
  <c r="N395" i="80"/>
  <c r="AB395" i="80" s="1"/>
  <c r="Y394" i="80"/>
  <c r="X394" i="80"/>
  <c r="W394" i="80"/>
  <c r="V394" i="80"/>
  <c r="U394" i="80"/>
  <c r="T394" i="80"/>
  <c r="S394" i="80"/>
  <c r="R394" i="80"/>
  <c r="Q394" i="80"/>
  <c r="P394" i="80"/>
  <c r="O394" i="80"/>
  <c r="AA394" i="80" s="1"/>
  <c r="N394" i="80"/>
  <c r="AB394" i="80" s="1"/>
  <c r="Y393" i="80"/>
  <c r="X393" i="80"/>
  <c r="W393" i="80"/>
  <c r="V393" i="80"/>
  <c r="U393" i="80"/>
  <c r="T393" i="80"/>
  <c r="S393" i="80"/>
  <c r="R393" i="80"/>
  <c r="Q393" i="80"/>
  <c r="P393" i="80"/>
  <c r="O393" i="80"/>
  <c r="AA393" i="80" s="1"/>
  <c r="N393" i="80"/>
  <c r="AB393" i="80" s="1"/>
  <c r="Y392" i="80"/>
  <c r="X392" i="80"/>
  <c r="W392" i="80"/>
  <c r="V392" i="80"/>
  <c r="U392" i="80"/>
  <c r="T392" i="80"/>
  <c r="S392" i="80"/>
  <c r="R392" i="80"/>
  <c r="Q392" i="80"/>
  <c r="P392" i="80"/>
  <c r="O392" i="80"/>
  <c r="AA392" i="80" s="1"/>
  <c r="N392" i="80"/>
  <c r="AB392" i="80" s="1"/>
  <c r="Y391" i="80"/>
  <c r="X391" i="80"/>
  <c r="W391" i="80"/>
  <c r="V391" i="80"/>
  <c r="U391" i="80"/>
  <c r="T391" i="80"/>
  <c r="S391" i="80"/>
  <c r="R391" i="80"/>
  <c r="Q391" i="80"/>
  <c r="P391" i="80"/>
  <c r="AC391" i="80" s="1"/>
  <c r="O391" i="80"/>
  <c r="AA391" i="80" s="1"/>
  <c r="N391" i="80"/>
  <c r="AB391" i="80" s="1"/>
  <c r="Y390" i="80"/>
  <c r="X390" i="80"/>
  <c r="W390" i="80"/>
  <c r="V390" i="80"/>
  <c r="U390" i="80"/>
  <c r="T390" i="80"/>
  <c r="S390" i="80"/>
  <c r="R390" i="80"/>
  <c r="Q390" i="80"/>
  <c r="P390" i="80"/>
  <c r="O390" i="80"/>
  <c r="AA390" i="80" s="1"/>
  <c r="N390" i="80"/>
  <c r="AB390" i="80" s="1"/>
  <c r="Y389" i="80"/>
  <c r="X389" i="80"/>
  <c r="W389" i="80"/>
  <c r="V389" i="80"/>
  <c r="U389" i="80"/>
  <c r="T389" i="80"/>
  <c r="S389" i="80"/>
  <c r="R389" i="80"/>
  <c r="Q389" i="80"/>
  <c r="P389" i="80"/>
  <c r="O389" i="80"/>
  <c r="AA389" i="80" s="1"/>
  <c r="N389" i="80"/>
  <c r="AB389" i="80" s="1"/>
  <c r="Y388" i="80"/>
  <c r="X388" i="80"/>
  <c r="W388" i="80"/>
  <c r="V388" i="80"/>
  <c r="U388" i="80"/>
  <c r="T388" i="80"/>
  <c r="S388" i="80"/>
  <c r="R388" i="80"/>
  <c r="Q388" i="80"/>
  <c r="P388" i="80"/>
  <c r="O388" i="80"/>
  <c r="AA388" i="80" s="1"/>
  <c r="N388" i="80"/>
  <c r="AB388" i="80" s="1"/>
  <c r="Y387" i="80"/>
  <c r="X387" i="80"/>
  <c r="W387" i="80"/>
  <c r="V387" i="80"/>
  <c r="U387" i="80"/>
  <c r="T387" i="80"/>
  <c r="S387" i="80"/>
  <c r="R387" i="80"/>
  <c r="Q387" i="80"/>
  <c r="P387" i="80"/>
  <c r="O387" i="80"/>
  <c r="AA387" i="80" s="1"/>
  <c r="N387" i="80"/>
  <c r="AB387" i="80" s="1"/>
  <c r="Y386" i="80"/>
  <c r="X386" i="80"/>
  <c r="W386" i="80"/>
  <c r="V386" i="80"/>
  <c r="U386" i="80"/>
  <c r="T386" i="80"/>
  <c r="S386" i="80"/>
  <c r="R386" i="80"/>
  <c r="Q386" i="80"/>
  <c r="P386" i="80"/>
  <c r="AC386" i="80" s="1"/>
  <c r="O386" i="80"/>
  <c r="AA386" i="80" s="1"/>
  <c r="N386" i="80"/>
  <c r="AB386" i="80" s="1"/>
  <c r="Y385" i="80"/>
  <c r="X385" i="80"/>
  <c r="W385" i="80"/>
  <c r="V385" i="80"/>
  <c r="U385" i="80"/>
  <c r="T385" i="80"/>
  <c r="S385" i="80"/>
  <c r="R385" i="80"/>
  <c r="Q385" i="80"/>
  <c r="P385" i="80"/>
  <c r="O385" i="80"/>
  <c r="AA385" i="80" s="1"/>
  <c r="N385" i="80"/>
  <c r="AB385" i="80" s="1"/>
  <c r="Y384" i="80"/>
  <c r="X384" i="80"/>
  <c r="W384" i="80"/>
  <c r="V384" i="80"/>
  <c r="U384" i="80"/>
  <c r="T384" i="80"/>
  <c r="S384" i="80"/>
  <c r="R384" i="80"/>
  <c r="Q384" i="80"/>
  <c r="P384" i="80"/>
  <c r="O384" i="80"/>
  <c r="AA384" i="80" s="1"/>
  <c r="N384" i="80"/>
  <c r="AB384" i="80" s="1"/>
  <c r="Y383" i="80"/>
  <c r="X383" i="80"/>
  <c r="W383" i="80"/>
  <c r="V383" i="80"/>
  <c r="U383" i="80"/>
  <c r="T383" i="80"/>
  <c r="S383" i="80"/>
  <c r="R383" i="80"/>
  <c r="Q383" i="80"/>
  <c r="P383" i="80"/>
  <c r="O383" i="80"/>
  <c r="AA383" i="80" s="1"/>
  <c r="N383" i="80"/>
  <c r="AB383" i="80" s="1"/>
  <c r="Y382" i="80"/>
  <c r="X382" i="80"/>
  <c r="W382" i="80"/>
  <c r="V382" i="80"/>
  <c r="U382" i="80"/>
  <c r="T382" i="80"/>
  <c r="S382" i="80"/>
  <c r="R382" i="80"/>
  <c r="Q382" i="80"/>
  <c r="P382" i="80"/>
  <c r="O382" i="80"/>
  <c r="AA382" i="80" s="1"/>
  <c r="N382" i="80"/>
  <c r="AB382" i="80" s="1"/>
  <c r="Y381" i="80"/>
  <c r="X381" i="80"/>
  <c r="W381" i="80"/>
  <c r="V381" i="80"/>
  <c r="U381" i="80"/>
  <c r="T381" i="80"/>
  <c r="S381" i="80"/>
  <c r="R381" i="80"/>
  <c r="Q381" i="80"/>
  <c r="P381" i="80"/>
  <c r="O381" i="80"/>
  <c r="AA381" i="80" s="1"/>
  <c r="N381" i="80"/>
  <c r="AB381" i="80" s="1"/>
  <c r="Y380" i="80"/>
  <c r="X380" i="80"/>
  <c r="W380" i="80"/>
  <c r="V380" i="80"/>
  <c r="U380" i="80"/>
  <c r="T380" i="80"/>
  <c r="S380" i="80"/>
  <c r="R380" i="80"/>
  <c r="Q380" i="80"/>
  <c r="P380" i="80"/>
  <c r="O380" i="80"/>
  <c r="AA380" i="80" s="1"/>
  <c r="N380" i="80"/>
  <c r="AB380" i="80" s="1"/>
  <c r="Y379" i="80"/>
  <c r="X379" i="80"/>
  <c r="W379" i="80"/>
  <c r="V379" i="80"/>
  <c r="U379" i="80"/>
  <c r="T379" i="80"/>
  <c r="S379" i="80"/>
  <c r="R379" i="80"/>
  <c r="Q379" i="80"/>
  <c r="P379" i="80"/>
  <c r="AC379" i="80" s="1"/>
  <c r="O379" i="80"/>
  <c r="AA379" i="80" s="1"/>
  <c r="N379" i="80"/>
  <c r="AB379" i="80" s="1"/>
  <c r="Y378" i="80"/>
  <c r="X378" i="80"/>
  <c r="W378" i="80"/>
  <c r="V378" i="80"/>
  <c r="U378" i="80"/>
  <c r="T378" i="80"/>
  <c r="S378" i="80"/>
  <c r="R378" i="80"/>
  <c r="Q378" i="80"/>
  <c r="P378" i="80"/>
  <c r="O378" i="80"/>
  <c r="AA378" i="80" s="1"/>
  <c r="N378" i="80"/>
  <c r="AB378" i="80" s="1"/>
  <c r="Y377" i="80"/>
  <c r="X377" i="80"/>
  <c r="W377" i="80"/>
  <c r="V377" i="80"/>
  <c r="U377" i="80"/>
  <c r="T377" i="80"/>
  <c r="S377" i="80"/>
  <c r="R377" i="80"/>
  <c r="Q377" i="80"/>
  <c r="P377" i="80"/>
  <c r="O377" i="80"/>
  <c r="AA377" i="80" s="1"/>
  <c r="N377" i="80"/>
  <c r="AB377" i="80" s="1"/>
  <c r="Y376" i="80"/>
  <c r="X376" i="80"/>
  <c r="W376" i="80"/>
  <c r="V376" i="80"/>
  <c r="U376" i="80"/>
  <c r="T376" i="80"/>
  <c r="S376" i="80"/>
  <c r="R376" i="80"/>
  <c r="Q376" i="80"/>
  <c r="P376" i="80"/>
  <c r="O376" i="80"/>
  <c r="AA376" i="80" s="1"/>
  <c r="N376" i="80"/>
  <c r="AB376" i="80" s="1"/>
  <c r="Y375" i="80"/>
  <c r="X375" i="80"/>
  <c r="W375" i="80"/>
  <c r="V375" i="80"/>
  <c r="U375" i="80"/>
  <c r="T375" i="80"/>
  <c r="S375" i="80"/>
  <c r="R375" i="80"/>
  <c r="Q375" i="80"/>
  <c r="P375" i="80"/>
  <c r="AC375" i="80" s="1"/>
  <c r="O375" i="80"/>
  <c r="AA375" i="80" s="1"/>
  <c r="N375" i="80"/>
  <c r="AB375" i="80" s="1"/>
  <c r="Y374" i="80"/>
  <c r="X374" i="80"/>
  <c r="W374" i="80"/>
  <c r="V374" i="80"/>
  <c r="U374" i="80"/>
  <c r="T374" i="80"/>
  <c r="S374" i="80"/>
  <c r="R374" i="80"/>
  <c r="Q374" i="80"/>
  <c r="P374" i="80"/>
  <c r="AC374" i="80" s="1"/>
  <c r="O374" i="80"/>
  <c r="AA374" i="80" s="1"/>
  <c r="N374" i="80"/>
  <c r="AB374" i="80" s="1"/>
  <c r="Y373" i="80"/>
  <c r="X373" i="80"/>
  <c r="W373" i="80"/>
  <c r="V373" i="80"/>
  <c r="U373" i="80"/>
  <c r="T373" i="80"/>
  <c r="S373" i="80"/>
  <c r="R373" i="80"/>
  <c r="Q373" i="80"/>
  <c r="P373" i="80"/>
  <c r="O373" i="80"/>
  <c r="AA373" i="80" s="1"/>
  <c r="N373" i="80"/>
  <c r="AB373" i="80" s="1"/>
  <c r="Y372" i="80"/>
  <c r="X372" i="80"/>
  <c r="W372" i="80"/>
  <c r="V372" i="80"/>
  <c r="U372" i="80"/>
  <c r="T372" i="80"/>
  <c r="S372" i="80"/>
  <c r="R372" i="80"/>
  <c r="Q372" i="80"/>
  <c r="P372" i="80"/>
  <c r="O372" i="80"/>
  <c r="AA372" i="80" s="1"/>
  <c r="N372" i="80"/>
  <c r="AB372" i="80" s="1"/>
  <c r="Y371" i="80"/>
  <c r="X371" i="80"/>
  <c r="W371" i="80"/>
  <c r="V371" i="80"/>
  <c r="U371" i="80"/>
  <c r="T371" i="80"/>
  <c r="S371" i="80"/>
  <c r="R371" i="80"/>
  <c r="Q371" i="80"/>
  <c r="P371" i="80"/>
  <c r="AC371" i="80" s="1"/>
  <c r="O371" i="80"/>
  <c r="AA371" i="80" s="1"/>
  <c r="N371" i="80"/>
  <c r="AB371" i="80" s="1"/>
  <c r="Y370" i="80"/>
  <c r="X370" i="80"/>
  <c r="W370" i="80"/>
  <c r="V370" i="80"/>
  <c r="U370" i="80"/>
  <c r="T370" i="80"/>
  <c r="S370" i="80"/>
  <c r="R370" i="80"/>
  <c r="Q370" i="80"/>
  <c r="P370" i="80"/>
  <c r="O370" i="80"/>
  <c r="AA370" i="80" s="1"/>
  <c r="N370" i="80"/>
  <c r="AB370" i="80" s="1"/>
  <c r="Y369" i="80"/>
  <c r="X369" i="80"/>
  <c r="W369" i="80"/>
  <c r="V369" i="80"/>
  <c r="U369" i="80"/>
  <c r="T369" i="80"/>
  <c r="S369" i="80"/>
  <c r="R369" i="80"/>
  <c r="Q369" i="80"/>
  <c r="P369" i="80"/>
  <c r="O369" i="80"/>
  <c r="AA369" i="80" s="1"/>
  <c r="N369" i="80"/>
  <c r="AB369" i="80" s="1"/>
  <c r="Y368" i="80"/>
  <c r="X368" i="80"/>
  <c r="W368" i="80"/>
  <c r="V368" i="80"/>
  <c r="U368" i="80"/>
  <c r="T368" i="80"/>
  <c r="S368" i="80"/>
  <c r="R368" i="80"/>
  <c r="Q368" i="80"/>
  <c r="P368" i="80"/>
  <c r="AC368" i="80" s="1"/>
  <c r="O368" i="80"/>
  <c r="AA368" i="80" s="1"/>
  <c r="N368" i="80"/>
  <c r="AB368" i="80" s="1"/>
  <c r="Y367" i="80"/>
  <c r="X367" i="80"/>
  <c r="W367" i="80"/>
  <c r="V367" i="80"/>
  <c r="U367" i="80"/>
  <c r="T367" i="80"/>
  <c r="S367" i="80"/>
  <c r="R367" i="80"/>
  <c r="Q367" i="80"/>
  <c r="P367" i="80"/>
  <c r="O367" i="80"/>
  <c r="AA367" i="80" s="1"/>
  <c r="N367" i="80"/>
  <c r="AB367" i="80" s="1"/>
  <c r="Y366" i="80"/>
  <c r="X366" i="80"/>
  <c r="W366" i="80"/>
  <c r="V366" i="80"/>
  <c r="U366" i="80"/>
  <c r="T366" i="80"/>
  <c r="S366" i="80"/>
  <c r="R366" i="80"/>
  <c r="Q366" i="80"/>
  <c r="P366" i="80"/>
  <c r="O366" i="80"/>
  <c r="AA366" i="80" s="1"/>
  <c r="N366" i="80"/>
  <c r="AB366" i="80" s="1"/>
  <c r="Y365" i="80"/>
  <c r="X365" i="80"/>
  <c r="W365" i="80"/>
  <c r="V365" i="80"/>
  <c r="U365" i="80"/>
  <c r="T365" i="80"/>
  <c r="S365" i="80"/>
  <c r="R365" i="80"/>
  <c r="Q365" i="80"/>
  <c r="P365" i="80"/>
  <c r="O365" i="80"/>
  <c r="AA365" i="80" s="1"/>
  <c r="N365" i="80"/>
  <c r="AB365" i="80" s="1"/>
  <c r="Y364" i="80"/>
  <c r="X364" i="80"/>
  <c r="W364" i="80"/>
  <c r="V364" i="80"/>
  <c r="U364" i="80"/>
  <c r="T364" i="80"/>
  <c r="S364" i="80"/>
  <c r="R364" i="80"/>
  <c r="Q364" i="80"/>
  <c r="P364" i="80"/>
  <c r="AC364" i="80" s="1"/>
  <c r="O364" i="80"/>
  <c r="AA364" i="80" s="1"/>
  <c r="N364" i="80"/>
  <c r="AB364" i="80" s="1"/>
  <c r="Y363" i="80"/>
  <c r="X363" i="80"/>
  <c r="W363" i="80"/>
  <c r="V363" i="80"/>
  <c r="U363" i="80"/>
  <c r="T363" i="80"/>
  <c r="S363" i="80"/>
  <c r="R363" i="80"/>
  <c r="Q363" i="80"/>
  <c r="P363" i="80"/>
  <c r="AC363" i="80" s="1"/>
  <c r="O363" i="80"/>
  <c r="AA363" i="80" s="1"/>
  <c r="N363" i="80"/>
  <c r="AB363" i="80" s="1"/>
  <c r="Y362" i="80"/>
  <c r="X362" i="80"/>
  <c r="W362" i="80"/>
  <c r="V362" i="80"/>
  <c r="U362" i="80"/>
  <c r="T362" i="80"/>
  <c r="S362" i="80"/>
  <c r="R362" i="80"/>
  <c r="Q362" i="80"/>
  <c r="P362" i="80"/>
  <c r="AC362" i="80" s="1"/>
  <c r="O362" i="80"/>
  <c r="AA362" i="80" s="1"/>
  <c r="N362" i="80"/>
  <c r="AB362" i="80" s="1"/>
  <c r="Y361" i="80"/>
  <c r="X361" i="80"/>
  <c r="W361" i="80"/>
  <c r="V361" i="80"/>
  <c r="U361" i="80"/>
  <c r="T361" i="80"/>
  <c r="S361" i="80"/>
  <c r="R361" i="80"/>
  <c r="Q361" i="80"/>
  <c r="P361" i="80"/>
  <c r="O361" i="80"/>
  <c r="AA361" i="80" s="1"/>
  <c r="N361" i="80"/>
  <c r="AB361" i="80" s="1"/>
  <c r="Y360" i="80"/>
  <c r="X360" i="80"/>
  <c r="W360" i="80"/>
  <c r="V360" i="80"/>
  <c r="U360" i="80"/>
  <c r="T360" i="80"/>
  <c r="S360" i="80"/>
  <c r="R360" i="80"/>
  <c r="Q360" i="80"/>
  <c r="P360" i="80"/>
  <c r="O360" i="80"/>
  <c r="AA360" i="80" s="1"/>
  <c r="N360" i="80"/>
  <c r="AB360" i="80" s="1"/>
  <c r="Y359" i="80"/>
  <c r="X359" i="80"/>
  <c r="W359" i="80"/>
  <c r="V359" i="80"/>
  <c r="U359" i="80"/>
  <c r="T359" i="80"/>
  <c r="S359" i="80"/>
  <c r="R359" i="80"/>
  <c r="Q359" i="80"/>
  <c r="P359" i="80"/>
  <c r="O359" i="80"/>
  <c r="AA359" i="80" s="1"/>
  <c r="N359" i="80"/>
  <c r="AB359" i="80" s="1"/>
  <c r="Y358" i="80"/>
  <c r="X358" i="80"/>
  <c r="W358" i="80"/>
  <c r="V358" i="80"/>
  <c r="U358" i="80"/>
  <c r="T358" i="80"/>
  <c r="S358" i="80"/>
  <c r="R358" i="80"/>
  <c r="Q358" i="80"/>
  <c r="P358" i="80"/>
  <c r="AC358" i="80" s="1"/>
  <c r="O358" i="80"/>
  <c r="AA358" i="80" s="1"/>
  <c r="N358" i="80"/>
  <c r="AB358" i="80" s="1"/>
  <c r="Y357" i="80"/>
  <c r="X357" i="80"/>
  <c r="W357" i="80"/>
  <c r="V357" i="80"/>
  <c r="U357" i="80"/>
  <c r="T357" i="80"/>
  <c r="S357" i="80"/>
  <c r="R357" i="80"/>
  <c r="Q357" i="80"/>
  <c r="P357" i="80"/>
  <c r="O357" i="80"/>
  <c r="AA357" i="80" s="1"/>
  <c r="N357" i="80"/>
  <c r="AB357" i="80" s="1"/>
  <c r="Y356" i="80"/>
  <c r="X356" i="80"/>
  <c r="W356" i="80"/>
  <c r="V356" i="80"/>
  <c r="U356" i="80"/>
  <c r="T356" i="80"/>
  <c r="S356" i="80"/>
  <c r="R356" i="80"/>
  <c r="Q356" i="80"/>
  <c r="P356" i="80"/>
  <c r="AC356" i="80" s="1"/>
  <c r="O356" i="80"/>
  <c r="AA356" i="80" s="1"/>
  <c r="N356" i="80"/>
  <c r="AB356" i="80" s="1"/>
  <c r="Y355" i="80"/>
  <c r="X355" i="80"/>
  <c r="W355" i="80"/>
  <c r="V355" i="80"/>
  <c r="U355" i="80"/>
  <c r="T355" i="80"/>
  <c r="S355" i="80"/>
  <c r="R355" i="80"/>
  <c r="Q355" i="80"/>
  <c r="P355" i="80"/>
  <c r="O355" i="80"/>
  <c r="AA355" i="80" s="1"/>
  <c r="N355" i="80"/>
  <c r="AB355" i="80" s="1"/>
  <c r="Y354" i="80"/>
  <c r="X354" i="80"/>
  <c r="W354" i="80"/>
  <c r="V354" i="80"/>
  <c r="U354" i="80"/>
  <c r="T354" i="80"/>
  <c r="S354" i="80"/>
  <c r="R354" i="80"/>
  <c r="Q354" i="80"/>
  <c r="P354" i="80"/>
  <c r="O354" i="80"/>
  <c r="AA354" i="80" s="1"/>
  <c r="N354" i="80"/>
  <c r="AB354" i="80" s="1"/>
  <c r="Y353" i="80"/>
  <c r="X353" i="80"/>
  <c r="W353" i="80"/>
  <c r="V353" i="80"/>
  <c r="U353" i="80"/>
  <c r="T353" i="80"/>
  <c r="S353" i="80"/>
  <c r="R353" i="80"/>
  <c r="Q353" i="80"/>
  <c r="P353" i="80"/>
  <c r="O353" i="80"/>
  <c r="AA353" i="80" s="1"/>
  <c r="N353" i="80"/>
  <c r="AB353" i="80" s="1"/>
  <c r="Y352" i="80"/>
  <c r="X352" i="80"/>
  <c r="W352" i="80"/>
  <c r="V352" i="80"/>
  <c r="U352" i="80"/>
  <c r="T352" i="80"/>
  <c r="S352" i="80"/>
  <c r="R352" i="80"/>
  <c r="Q352" i="80"/>
  <c r="P352" i="80"/>
  <c r="O352" i="80"/>
  <c r="AA352" i="80" s="1"/>
  <c r="N352" i="80"/>
  <c r="AB352" i="80" s="1"/>
  <c r="Y351" i="80"/>
  <c r="X351" i="80"/>
  <c r="W351" i="80"/>
  <c r="V351" i="80"/>
  <c r="U351" i="80"/>
  <c r="T351" i="80"/>
  <c r="S351" i="80"/>
  <c r="R351" i="80"/>
  <c r="Q351" i="80"/>
  <c r="P351" i="80"/>
  <c r="O351" i="80"/>
  <c r="AA351" i="80" s="1"/>
  <c r="N351" i="80"/>
  <c r="AB351" i="80" s="1"/>
  <c r="Y350" i="80"/>
  <c r="X350" i="80"/>
  <c r="W350" i="80"/>
  <c r="V350" i="80"/>
  <c r="U350" i="80"/>
  <c r="T350" i="80"/>
  <c r="S350" i="80"/>
  <c r="R350" i="80"/>
  <c r="Q350" i="80"/>
  <c r="P350" i="80"/>
  <c r="O350" i="80"/>
  <c r="AA350" i="80" s="1"/>
  <c r="N350" i="80"/>
  <c r="AB350" i="80" s="1"/>
  <c r="Y349" i="80"/>
  <c r="X349" i="80"/>
  <c r="W349" i="80"/>
  <c r="V349" i="80"/>
  <c r="U349" i="80"/>
  <c r="T349" i="80"/>
  <c r="S349" i="80"/>
  <c r="R349" i="80"/>
  <c r="Q349" i="80"/>
  <c r="P349" i="80"/>
  <c r="O349" i="80"/>
  <c r="AA349" i="80" s="1"/>
  <c r="N349" i="80"/>
  <c r="AB349" i="80" s="1"/>
  <c r="Y348" i="80"/>
  <c r="X348" i="80"/>
  <c r="W348" i="80"/>
  <c r="V348" i="80"/>
  <c r="U348" i="80"/>
  <c r="T348" i="80"/>
  <c r="S348" i="80"/>
  <c r="R348" i="80"/>
  <c r="Q348" i="80"/>
  <c r="P348" i="80"/>
  <c r="AC348" i="80" s="1"/>
  <c r="O348" i="80"/>
  <c r="AA348" i="80" s="1"/>
  <c r="N348" i="80"/>
  <c r="AB348" i="80" s="1"/>
  <c r="Y347" i="80"/>
  <c r="X347" i="80"/>
  <c r="W347" i="80"/>
  <c r="V347" i="80"/>
  <c r="U347" i="80"/>
  <c r="T347" i="80"/>
  <c r="S347" i="80"/>
  <c r="R347" i="80"/>
  <c r="Q347" i="80"/>
  <c r="P347" i="80"/>
  <c r="AC347" i="80" s="1"/>
  <c r="O347" i="80"/>
  <c r="AA347" i="80" s="1"/>
  <c r="N347" i="80"/>
  <c r="AB347" i="80" s="1"/>
  <c r="Y346" i="80"/>
  <c r="X346" i="80"/>
  <c r="W346" i="80"/>
  <c r="V346" i="80"/>
  <c r="U346" i="80"/>
  <c r="T346" i="80"/>
  <c r="S346" i="80"/>
  <c r="R346" i="80"/>
  <c r="Q346" i="80"/>
  <c r="P346" i="80"/>
  <c r="AC346" i="80" s="1"/>
  <c r="O346" i="80"/>
  <c r="AA346" i="80" s="1"/>
  <c r="N346" i="80"/>
  <c r="AB346" i="80" s="1"/>
  <c r="Y345" i="80"/>
  <c r="X345" i="80"/>
  <c r="W345" i="80"/>
  <c r="V345" i="80"/>
  <c r="U345" i="80"/>
  <c r="T345" i="80"/>
  <c r="S345" i="80"/>
  <c r="R345" i="80"/>
  <c r="Q345" i="80"/>
  <c r="P345" i="80"/>
  <c r="O345" i="80"/>
  <c r="AA345" i="80" s="1"/>
  <c r="N345" i="80"/>
  <c r="AB345" i="80" s="1"/>
  <c r="Y344" i="80"/>
  <c r="X344" i="80"/>
  <c r="W344" i="80"/>
  <c r="V344" i="80"/>
  <c r="U344" i="80"/>
  <c r="T344" i="80"/>
  <c r="S344" i="80"/>
  <c r="R344" i="80"/>
  <c r="Q344" i="80"/>
  <c r="P344" i="80"/>
  <c r="AC344" i="80" s="1"/>
  <c r="O344" i="80"/>
  <c r="AA344" i="80" s="1"/>
  <c r="N344" i="80"/>
  <c r="AB344" i="80" s="1"/>
  <c r="Y343" i="80"/>
  <c r="X343" i="80"/>
  <c r="W343" i="80"/>
  <c r="V343" i="80"/>
  <c r="U343" i="80"/>
  <c r="T343" i="80"/>
  <c r="S343" i="80"/>
  <c r="R343" i="80"/>
  <c r="Q343" i="80"/>
  <c r="P343" i="80"/>
  <c r="O343" i="80"/>
  <c r="AA343" i="80" s="1"/>
  <c r="N343" i="80"/>
  <c r="AB343" i="80" s="1"/>
  <c r="Y342" i="80"/>
  <c r="X342" i="80"/>
  <c r="W342" i="80"/>
  <c r="V342" i="80"/>
  <c r="U342" i="80"/>
  <c r="T342" i="80"/>
  <c r="S342" i="80"/>
  <c r="R342" i="80"/>
  <c r="Q342" i="80"/>
  <c r="P342" i="80"/>
  <c r="O342" i="80"/>
  <c r="AA342" i="80" s="1"/>
  <c r="N342" i="80"/>
  <c r="AB342" i="80" s="1"/>
  <c r="Y341" i="80"/>
  <c r="X341" i="80"/>
  <c r="W341" i="80"/>
  <c r="V341" i="80"/>
  <c r="U341" i="80"/>
  <c r="T341" i="80"/>
  <c r="S341" i="80"/>
  <c r="R341" i="80"/>
  <c r="Q341" i="80"/>
  <c r="P341" i="80"/>
  <c r="O341" i="80"/>
  <c r="AA341" i="80" s="1"/>
  <c r="N341" i="80"/>
  <c r="AB341" i="80" s="1"/>
  <c r="Y340" i="80"/>
  <c r="X340" i="80"/>
  <c r="W340" i="80"/>
  <c r="V340" i="80"/>
  <c r="U340" i="80"/>
  <c r="T340" i="80"/>
  <c r="S340" i="80"/>
  <c r="R340" i="80"/>
  <c r="Q340" i="80"/>
  <c r="P340" i="80"/>
  <c r="AC340" i="80" s="1"/>
  <c r="O340" i="80"/>
  <c r="AA340" i="80" s="1"/>
  <c r="N340" i="80"/>
  <c r="AB340" i="80" s="1"/>
  <c r="Y339" i="80"/>
  <c r="X339" i="80"/>
  <c r="W339" i="80"/>
  <c r="V339" i="80"/>
  <c r="U339" i="80"/>
  <c r="T339" i="80"/>
  <c r="S339" i="80"/>
  <c r="R339" i="80"/>
  <c r="Q339" i="80"/>
  <c r="P339" i="80"/>
  <c r="O339" i="80"/>
  <c r="AA339" i="80" s="1"/>
  <c r="N339" i="80"/>
  <c r="AB339" i="80" s="1"/>
  <c r="Y338" i="80"/>
  <c r="X338" i="80"/>
  <c r="W338" i="80"/>
  <c r="V338" i="80"/>
  <c r="U338" i="80"/>
  <c r="T338" i="80"/>
  <c r="S338" i="80"/>
  <c r="R338" i="80"/>
  <c r="Q338" i="80"/>
  <c r="P338" i="80"/>
  <c r="O338" i="80"/>
  <c r="AA338" i="80" s="1"/>
  <c r="N338" i="80"/>
  <c r="AB338" i="80" s="1"/>
  <c r="Y337" i="80"/>
  <c r="X337" i="80"/>
  <c r="W337" i="80"/>
  <c r="V337" i="80"/>
  <c r="U337" i="80"/>
  <c r="T337" i="80"/>
  <c r="S337" i="80"/>
  <c r="R337" i="80"/>
  <c r="Q337" i="80"/>
  <c r="P337" i="80"/>
  <c r="O337" i="80"/>
  <c r="AA337" i="80" s="1"/>
  <c r="N337" i="80"/>
  <c r="AB337" i="80" s="1"/>
  <c r="Y336" i="80"/>
  <c r="X336" i="80"/>
  <c r="W336" i="80"/>
  <c r="V336" i="80"/>
  <c r="U336" i="80"/>
  <c r="T336" i="80"/>
  <c r="S336" i="80"/>
  <c r="R336" i="80"/>
  <c r="Q336" i="80"/>
  <c r="P336" i="80"/>
  <c r="O336" i="80"/>
  <c r="AA336" i="80" s="1"/>
  <c r="N336" i="80"/>
  <c r="AB336" i="80" s="1"/>
  <c r="Y335" i="80"/>
  <c r="X335" i="80"/>
  <c r="W335" i="80"/>
  <c r="V335" i="80"/>
  <c r="U335" i="80"/>
  <c r="T335" i="80"/>
  <c r="S335" i="80"/>
  <c r="R335" i="80"/>
  <c r="Q335" i="80"/>
  <c r="P335" i="80"/>
  <c r="O335" i="80"/>
  <c r="AA335" i="80" s="1"/>
  <c r="N335" i="80"/>
  <c r="AB335" i="80" s="1"/>
  <c r="Y334" i="80"/>
  <c r="X334" i="80"/>
  <c r="W334" i="80"/>
  <c r="V334" i="80"/>
  <c r="U334" i="80"/>
  <c r="T334" i="80"/>
  <c r="S334" i="80"/>
  <c r="R334" i="80"/>
  <c r="Q334" i="80"/>
  <c r="P334" i="80"/>
  <c r="O334" i="80"/>
  <c r="AA334" i="80" s="1"/>
  <c r="N334" i="80"/>
  <c r="AB334" i="80" s="1"/>
  <c r="Y333" i="80"/>
  <c r="X333" i="80"/>
  <c r="W333" i="80"/>
  <c r="V333" i="80"/>
  <c r="U333" i="80"/>
  <c r="T333" i="80"/>
  <c r="S333" i="80"/>
  <c r="R333" i="80"/>
  <c r="Q333" i="80"/>
  <c r="P333" i="80"/>
  <c r="O333" i="80"/>
  <c r="AA333" i="80" s="1"/>
  <c r="N333" i="80"/>
  <c r="AB333" i="80" s="1"/>
  <c r="Y332" i="80"/>
  <c r="X332" i="80"/>
  <c r="W332" i="80"/>
  <c r="V332" i="80"/>
  <c r="U332" i="80"/>
  <c r="T332" i="80"/>
  <c r="S332" i="80"/>
  <c r="R332" i="80"/>
  <c r="Q332" i="80"/>
  <c r="P332" i="80"/>
  <c r="O332" i="80"/>
  <c r="AA332" i="80" s="1"/>
  <c r="N332" i="80"/>
  <c r="AB332" i="80" s="1"/>
  <c r="Y331" i="80"/>
  <c r="X331" i="80"/>
  <c r="W331" i="80"/>
  <c r="V331" i="80"/>
  <c r="U331" i="80"/>
  <c r="T331" i="80"/>
  <c r="S331" i="80"/>
  <c r="R331" i="80"/>
  <c r="Q331" i="80"/>
  <c r="P331" i="80"/>
  <c r="O331" i="80"/>
  <c r="AA331" i="80" s="1"/>
  <c r="N331" i="80"/>
  <c r="AB331" i="80" s="1"/>
  <c r="Y330" i="80"/>
  <c r="X330" i="80"/>
  <c r="W330" i="80"/>
  <c r="V330" i="80"/>
  <c r="U330" i="80"/>
  <c r="T330" i="80"/>
  <c r="S330" i="80"/>
  <c r="R330" i="80"/>
  <c r="Q330" i="80"/>
  <c r="P330" i="80"/>
  <c r="O330" i="80"/>
  <c r="AA330" i="80" s="1"/>
  <c r="N330" i="80"/>
  <c r="AB330" i="80" s="1"/>
  <c r="Y329" i="80"/>
  <c r="X329" i="80"/>
  <c r="W329" i="80"/>
  <c r="V329" i="80"/>
  <c r="U329" i="80"/>
  <c r="T329" i="80"/>
  <c r="S329" i="80"/>
  <c r="R329" i="80"/>
  <c r="Q329" i="80"/>
  <c r="P329" i="80"/>
  <c r="O329" i="80"/>
  <c r="AA329" i="80" s="1"/>
  <c r="N329" i="80"/>
  <c r="AB329" i="80" s="1"/>
  <c r="Y328" i="80"/>
  <c r="X328" i="80"/>
  <c r="W328" i="80"/>
  <c r="V328" i="80"/>
  <c r="U328" i="80"/>
  <c r="T328" i="80"/>
  <c r="S328" i="80"/>
  <c r="R328" i="80"/>
  <c r="Q328" i="80"/>
  <c r="P328" i="80"/>
  <c r="O328" i="80"/>
  <c r="AA328" i="80" s="1"/>
  <c r="N328" i="80"/>
  <c r="AB328" i="80" s="1"/>
  <c r="Y327" i="80"/>
  <c r="X327" i="80"/>
  <c r="W327" i="80"/>
  <c r="V327" i="80"/>
  <c r="U327" i="80"/>
  <c r="T327" i="80"/>
  <c r="S327" i="80"/>
  <c r="R327" i="80"/>
  <c r="Q327" i="80"/>
  <c r="P327" i="80"/>
  <c r="O327" i="80"/>
  <c r="AA327" i="80" s="1"/>
  <c r="N327" i="80"/>
  <c r="AB327" i="80" s="1"/>
  <c r="Y326" i="80"/>
  <c r="X326" i="80"/>
  <c r="W326" i="80"/>
  <c r="V326" i="80"/>
  <c r="U326" i="80"/>
  <c r="T326" i="80"/>
  <c r="S326" i="80"/>
  <c r="R326" i="80"/>
  <c r="Q326" i="80"/>
  <c r="P326" i="80"/>
  <c r="O326" i="80"/>
  <c r="AA326" i="80" s="1"/>
  <c r="N326" i="80"/>
  <c r="AB326" i="80" s="1"/>
  <c r="Y325" i="80"/>
  <c r="X325" i="80"/>
  <c r="W325" i="80"/>
  <c r="V325" i="80"/>
  <c r="U325" i="80"/>
  <c r="T325" i="80"/>
  <c r="S325" i="80"/>
  <c r="R325" i="80"/>
  <c r="Q325" i="80"/>
  <c r="P325" i="80"/>
  <c r="O325" i="80"/>
  <c r="AA325" i="80" s="1"/>
  <c r="N325" i="80"/>
  <c r="AB325" i="80" s="1"/>
  <c r="Y324" i="80"/>
  <c r="X324" i="80"/>
  <c r="W324" i="80"/>
  <c r="V324" i="80"/>
  <c r="U324" i="80"/>
  <c r="T324" i="80"/>
  <c r="S324" i="80"/>
  <c r="R324" i="80"/>
  <c r="Q324" i="80"/>
  <c r="P324" i="80"/>
  <c r="AC324" i="80" s="1"/>
  <c r="O324" i="80"/>
  <c r="AA324" i="80" s="1"/>
  <c r="N324" i="80"/>
  <c r="AB324" i="80" s="1"/>
  <c r="Y323" i="80"/>
  <c r="X323" i="80"/>
  <c r="W323" i="80"/>
  <c r="V323" i="80"/>
  <c r="U323" i="80"/>
  <c r="T323" i="80"/>
  <c r="S323" i="80"/>
  <c r="R323" i="80"/>
  <c r="Q323" i="80"/>
  <c r="P323" i="80"/>
  <c r="O323" i="80"/>
  <c r="AA323" i="80" s="1"/>
  <c r="N323" i="80"/>
  <c r="AB323" i="80" s="1"/>
  <c r="Y322" i="80"/>
  <c r="X322" i="80"/>
  <c r="W322" i="80"/>
  <c r="V322" i="80"/>
  <c r="U322" i="80"/>
  <c r="T322" i="80"/>
  <c r="S322" i="80"/>
  <c r="R322" i="80"/>
  <c r="Q322" i="80"/>
  <c r="P322" i="80"/>
  <c r="O322" i="80"/>
  <c r="AA322" i="80" s="1"/>
  <c r="N322" i="80"/>
  <c r="AB322" i="80" s="1"/>
  <c r="Y321" i="80"/>
  <c r="X321" i="80"/>
  <c r="W321" i="80"/>
  <c r="V321" i="80"/>
  <c r="U321" i="80"/>
  <c r="T321" i="80"/>
  <c r="S321" i="80"/>
  <c r="R321" i="80"/>
  <c r="Q321" i="80"/>
  <c r="P321" i="80"/>
  <c r="AC321" i="80" s="1"/>
  <c r="O321" i="80"/>
  <c r="AA321" i="80" s="1"/>
  <c r="N321" i="80"/>
  <c r="AB321" i="80" s="1"/>
  <c r="Y320" i="80"/>
  <c r="X320" i="80"/>
  <c r="W320" i="80"/>
  <c r="V320" i="80"/>
  <c r="U320" i="80"/>
  <c r="T320" i="80"/>
  <c r="S320" i="80"/>
  <c r="R320" i="80"/>
  <c r="Q320" i="80"/>
  <c r="P320" i="80"/>
  <c r="O320" i="80"/>
  <c r="AA320" i="80" s="1"/>
  <c r="N320" i="80"/>
  <c r="AB320" i="80" s="1"/>
  <c r="Y319" i="80"/>
  <c r="X319" i="80"/>
  <c r="W319" i="80"/>
  <c r="V319" i="80"/>
  <c r="U319" i="80"/>
  <c r="T319" i="80"/>
  <c r="S319" i="80"/>
  <c r="R319" i="80"/>
  <c r="Q319" i="80"/>
  <c r="P319" i="80"/>
  <c r="O319" i="80"/>
  <c r="AA319" i="80" s="1"/>
  <c r="N319" i="80"/>
  <c r="AB319" i="80" s="1"/>
  <c r="Y318" i="80"/>
  <c r="X318" i="80"/>
  <c r="W318" i="80"/>
  <c r="V318" i="80"/>
  <c r="U318" i="80"/>
  <c r="T318" i="80"/>
  <c r="S318" i="80"/>
  <c r="R318" i="80"/>
  <c r="Q318" i="80"/>
  <c r="P318" i="80"/>
  <c r="O318" i="80"/>
  <c r="AA318" i="80" s="1"/>
  <c r="N318" i="80"/>
  <c r="AB318" i="80" s="1"/>
  <c r="Y317" i="80"/>
  <c r="X317" i="80"/>
  <c r="W317" i="80"/>
  <c r="V317" i="80"/>
  <c r="U317" i="80"/>
  <c r="T317" i="80"/>
  <c r="S317" i="80"/>
  <c r="R317" i="80"/>
  <c r="Q317" i="80"/>
  <c r="P317" i="80"/>
  <c r="AC317" i="80" s="1"/>
  <c r="O317" i="80"/>
  <c r="AA317" i="80" s="1"/>
  <c r="N317" i="80"/>
  <c r="AB317" i="80" s="1"/>
  <c r="Y316" i="80"/>
  <c r="X316" i="80"/>
  <c r="W316" i="80"/>
  <c r="V316" i="80"/>
  <c r="U316" i="80"/>
  <c r="T316" i="80"/>
  <c r="S316" i="80"/>
  <c r="R316" i="80"/>
  <c r="Q316" i="80"/>
  <c r="P316" i="80"/>
  <c r="O316" i="80"/>
  <c r="AA316" i="80" s="1"/>
  <c r="N316" i="80"/>
  <c r="AB316" i="80" s="1"/>
  <c r="Y315" i="80"/>
  <c r="X315" i="80"/>
  <c r="W315" i="80"/>
  <c r="V315" i="80"/>
  <c r="U315" i="80"/>
  <c r="T315" i="80"/>
  <c r="S315" i="80"/>
  <c r="R315" i="80"/>
  <c r="Q315" i="80"/>
  <c r="P315" i="80"/>
  <c r="O315" i="80"/>
  <c r="AA315" i="80" s="1"/>
  <c r="N315" i="80"/>
  <c r="AB315" i="80" s="1"/>
  <c r="Y314" i="80"/>
  <c r="X314" i="80"/>
  <c r="W314" i="80"/>
  <c r="V314" i="80"/>
  <c r="U314" i="80"/>
  <c r="T314" i="80"/>
  <c r="S314" i="80"/>
  <c r="R314" i="80"/>
  <c r="Q314" i="80"/>
  <c r="P314" i="80"/>
  <c r="O314" i="80"/>
  <c r="AA314" i="80" s="1"/>
  <c r="N314" i="80"/>
  <c r="AB314" i="80" s="1"/>
  <c r="Y313" i="80"/>
  <c r="X313" i="80"/>
  <c r="W313" i="80"/>
  <c r="V313" i="80"/>
  <c r="U313" i="80"/>
  <c r="T313" i="80"/>
  <c r="S313" i="80"/>
  <c r="R313" i="80"/>
  <c r="Q313" i="80"/>
  <c r="P313" i="80"/>
  <c r="O313" i="80"/>
  <c r="AA313" i="80" s="1"/>
  <c r="N313" i="80"/>
  <c r="AB313" i="80" s="1"/>
  <c r="Y312" i="80"/>
  <c r="X312" i="80"/>
  <c r="W312" i="80"/>
  <c r="V312" i="80"/>
  <c r="U312" i="80"/>
  <c r="T312" i="80"/>
  <c r="S312" i="80"/>
  <c r="R312" i="80"/>
  <c r="Q312" i="80"/>
  <c r="P312" i="80"/>
  <c r="AC312" i="80" s="1"/>
  <c r="O312" i="80"/>
  <c r="AA312" i="80" s="1"/>
  <c r="N312" i="80"/>
  <c r="AB312" i="80" s="1"/>
  <c r="Y311" i="80"/>
  <c r="X311" i="80"/>
  <c r="W311" i="80"/>
  <c r="V311" i="80"/>
  <c r="U311" i="80"/>
  <c r="T311" i="80"/>
  <c r="S311" i="80"/>
  <c r="R311" i="80"/>
  <c r="Q311" i="80"/>
  <c r="P311" i="80"/>
  <c r="O311" i="80"/>
  <c r="AA311" i="80" s="1"/>
  <c r="N311" i="80"/>
  <c r="AB311" i="80" s="1"/>
  <c r="Y310" i="80"/>
  <c r="X310" i="80"/>
  <c r="W310" i="80"/>
  <c r="V310" i="80"/>
  <c r="U310" i="80"/>
  <c r="T310" i="80"/>
  <c r="S310" i="80"/>
  <c r="R310" i="80"/>
  <c r="Q310" i="80"/>
  <c r="P310" i="80"/>
  <c r="O310" i="80"/>
  <c r="AA310" i="80" s="1"/>
  <c r="N310" i="80"/>
  <c r="AB310" i="80" s="1"/>
  <c r="Y309" i="80"/>
  <c r="X309" i="80"/>
  <c r="W309" i="80"/>
  <c r="V309" i="80"/>
  <c r="U309" i="80"/>
  <c r="T309" i="80"/>
  <c r="S309" i="80"/>
  <c r="R309" i="80"/>
  <c r="Q309" i="80"/>
  <c r="P309" i="80"/>
  <c r="O309" i="80"/>
  <c r="AA309" i="80" s="1"/>
  <c r="N309" i="80"/>
  <c r="AB309" i="80" s="1"/>
  <c r="Y308" i="80"/>
  <c r="X308" i="80"/>
  <c r="W308" i="80"/>
  <c r="V308" i="80"/>
  <c r="U308" i="80"/>
  <c r="T308" i="80"/>
  <c r="S308" i="80"/>
  <c r="R308" i="80"/>
  <c r="Q308" i="80"/>
  <c r="P308" i="80"/>
  <c r="O308" i="80"/>
  <c r="AA308" i="80" s="1"/>
  <c r="N308" i="80"/>
  <c r="AB308" i="80" s="1"/>
  <c r="Y307" i="80"/>
  <c r="X307" i="80"/>
  <c r="W307" i="80"/>
  <c r="V307" i="80"/>
  <c r="U307" i="80"/>
  <c r="T307" i="80"/>
  <c r="S307" i="80"/>
  <c r="R307" i="80"/>
  <c r="Q307" i="80"/>
  <c r="P307" i="80"/>
  <c r="O307" i="80"/>
  <c r="AA307" i="80" s="1"/>
  <c r="N307" i="80"/>
  <c r="AB307" i="80" s="1"/>
  <c r="Y306" i="80"/>
  <c r="X306" i="80"/>
  <c r="W306" i="80"/>
  <c r="V306" i="80"/>
  <c r="U306" i="80"/>
  <c r="T306" i="80"/>
  <c r="S306" i="80"/>
  <c r="R306" i="80"/>
  <c r="Q306" i="80"/>
  <c r="P306" i="80"/>
  <c r="O306" i="80"/>
  <c r="AA306" i="80" s="1"/>
  <c r="N306" i="80"/>
  <c r="AB306" i="80" s="1"/>
  <c r="Y305" i="80"/>
  <c r="X305" i="80"/>
  <c r="W305" i="80"/>
  <c r="V305" i="80"/>
  <c r="U305" i="80"/>
  <c r="T305" i="80"/>
  <c r="S305" i="80"/>
  <c r="R305" i="80"/>
  <c r="Q305" i="80"/>
  <c r="P305" i="80"/>
  <c r="O305" i="80"/>
  <c r="AA305" i="80" s="1"/>
  <c r="N305" i="80"/>
  <c r="AB305" i="80" s="1"/>
  <c r="Y304" i="80"/>
  <c r="X304" i="80"/>
  <c r="W304" i="80"/>
  <c r="V304" i="80"/>
  <c r="U304" i="80"/>
  <c r="T304" i="80"/>
  <c r="S304" i="80"/>
  <c r="R304" i="80"/>
  <c r="Q304" i="80"/>
  <c r="P304" i="80"/>
  <c r="O304" i="80"/>
  <c r="AA304" i="80" s="1"/>
  <c r="N304" i="80"/>
  <c r="AB304" i="80" s="1"/>
  <c r="Y303" i="80"/>
  <c r="X303" i="80"/>
  <c r="W303" i="80"/>
  <c r="V303" i="80"/>
  <c r="U303" i="80"/>
  <c r="T303" i="80"/>
  <c r="S303" i="80"/>
  <c r="R303" i="80"/>
  <c r="Q303" i="80"/>
  <c r="P303" i="80"/>
  <c r="O303" i="80"/>
  <c r="AA303" i="80" s="1"/>
  <c r="N303" i="80"/>
  <c r="AB303" i="80" s="1"/>
  <c r="Y302" i="80"/>
  <c r="X302" i="80"/>
  <c r="W302" i="80"/>
  <c r="V302" i="80"/>
  <c r="U302" i="80"/>
  <c r="T302" i="80"/>
  <c r="S302" i="80"/>
  <c r="R302" i="80"/>
  <c r="Q302" i="80"/>
  <c r="P302" i="80"/>
  <c r="O302" i="80"/>
  <c r="AA302" i="80" s="1"/>
  <c r="N302" i="80"/>
  <c r="AB302" i="80" s="1"/>
  <c r="Y301" i="80"/>
  <c r="X301" i="80"/>
  <c r="W301" i="80"/>
  <c r="V301" i="80"/>
  <c r="U301" i="80"/>
  <c r="T301" i="80"/>
  <c r="S301" i="80"/>
  <c r="R301" i="80"/>
  <c r="Q301" i="80"/>
  <c r="P301" i="80"/>
  <c r="O301" i="80"/>
  <c r="AA301" i="80" s="1"/>
  <c r="N301" i="80"/>
  <c r="AB301" i="80" s="1"/>
  <c r="Y300" i="80"/>
  <c r="X300" i="80"/>
  <c r="W300" i="80"/>
  <c r="V300" i="80"/>
  <c r="U300" i="80"/>
  <c r="T300" i="80"/>
  <c r="S300" i="80"/>
  <c r="R300" i="80"/>
  <c r="Q300" i="80"/>
  <c r="P300" i="80"/>
  <c r="O300" i="80"/>
  <c r="AA300" i="80" s="1"/>
  <c r="N300" i="80"/>
  <c r="AB300" i="80" s="1"/>
  <c r="Y299" i="80"/>
  <c r="X299" i="80"/>
  <c r="W299" i="80"/>
  <c r="V299" i="80"/>
  <c r="U299" i="80"/>
  <c r="T299" i="80"/>
  <c r="S299" i="80"/>
  <c r="R299" i="80"/>
  <c r="Q299" i="80"/>
  <c r="P299" i="80"/>
  <c r="O299" i="80"/>
  <c r="AA299" i="80" s="1"/>
  <c r="N299" i="80"/>
  <c r="AB299" i="80" s="1"/>
  <c r="Y298" i="80"/>
  <c r="X298" i="80"/>
  <c r="W298" i="80"/>
  <c r="V298" i="80"/>
  <c r="U298" i="80"/>
  <c r="T298" i="80"/>
  <c r="S298" i="80"/>
  <c r="R298" i="80"/>
  <c r="Q298" i="80"/>
  <c r="P298" i="80"/>
  <c r="O298" i="80"/>
  <c r="AA298" i="80" s="1"/>
  <c r="N298" i="80"/>
  <c r="AB298" i="80" s="1"/>
  <c r="Y297" i="80"/>
  <c r="X297" i="80"/>
  <c r="W297" i="80"/>
  <c r="V297" i="80"/>
  <c r="U297" i="80"/>
  <c r="T297" i="80"/>
  <c r="S297" i="80"/>
  <c r="R297" i="80"/>
  <c r="Q297" i="80"/>
  <c r="P297" i="80"/>
  <c r="O297" i="80"/>
  <c r="AA297" i="80" s="1"/>
  <c r="N297" i="80"/>
  <c r="AB297" i="80" s="1"/>
  <c r="Y296" i="80"/>
  <c r="X296" i="80"/>
  <c r="W296" i="80"/>
  <c r="V296" i="80"/>
  <c r="U296" i="80"/>
  <c r="T296" i="80"/>
  <c r="S296" i="80"/>
  <c r="R296" i="80"/>
  <c r="Q296" i="80"/>
  <c r="P296" i="80"/>
  <c r="O296" i="80"/>
  <c r="AA296" i="80" s="1"/>
  <c r="N296" i="80"/>
  <c r="AB296" i="80" s="1"/>
  <c r="Y295" i="80"/>
  <c r="X295" i="80"/>
  <c r="W295" i="80"/>
  <c r="V295" i="80"/>
  <c r="U295" i="80"/>
  <c r="T295" i="80"/>
  <c r="S295" i="80"/>
  <c r="R295" i="80"/>
  <c r="Q295" i="80"/>
  <c r="P295" i="80"/>
  <c r="O295" i="80"/>
  <c r="AA295" i="80" s="1"/>
  <c r="N295" i="80"/>
  <c r="AB295" i="80" s="1"/>
  <c r="Y294" i="80"/>
  <c r="X294" i="80"/>
  <c r="W294" i="80"/>
  <c r="V294" i="80"/>
  <c r="U294" i="80"/>
  <c r="T294" i="80"/>
  <c r="S294" i="80"/>
  <c r="R294" i="80"/>
  <c r="Q294" i="80"/>
  <c r="P294" i="80"/>
  <c r="AC294" i="80" s="1"/>
  <c r="O294" i="80"/>
  <c r="AA294" i="80" s="1"/>
  <c r="N294" i="80"/>
  <c r="AB294" i="80" s="1"/>
  <c r="Y293" i="80"/>
  <c r="X293" i="80"/>
  <c r="W293" i="80"/>
  <c r="V293" i="80"/>
  <c r="U293" i="80"/>
  <c r="T293" i="80"/>
  <c r="S293" i="80"/>
  <c r="R293" i="80"/>
  <c r="Q293" i="80"/>
  <c r="P293" i="80"/>
  <c r="AC293" i="80" s="1"/>
  <c r="O293" i="80"/>
  <c r="AA293" i="80" s="1"/>
  <c r="N293" i="80"/>
  <c r="AB293" i="80" s="1"/>
  <c r="Y292" i="80"/>
  <c r="X292" i="80"/>
  <c r="W292" i="80"/>
  <c r="V292" i="80"/>
  <c r="U292" i="80"/>
  <c r="T292" i="80"/>
  <c r="S292" i="80"/>
  <c r="R292" i="80"/>
  <c r="Q292" i="80"/>
  <c r="P292" i="80"/>
  <c r="O292" i="80"/>
  <c r="AA292" i="80" s="1"/>
  <c r="N292" i="80"/>
  <c r="AB292" i="80" s="1"/>
  <c r="Y291" i="80"/>
  <c r="X291" i="80"/>
  <c r="W291" i="80"/>
  <c r="V291" i="80"/>
  <c r="U291" i="80"/>
  <c r="T291" i="80"/>
  <c r="S291" i="80"/>
  <c r="R291" i="80"/>
  <c r="Q291" i="80"/>
  <c r="P291" i="80"/>
  <c r="O291" i="80"/>
  <c r="AA291" i="80" s="1"/>
  <c r="N291" i="80"/>
  <c r="AB291" i="80" s="1"/>
  <c r="Y290" i="80"/>
  <c r="X290" i="80"/>
  <c r="W290" i="80"/>
  <c r="V290" i="80"/>
  <c r="U290" i="80"/>
  <c r="T290" i="80"/>
  <c r="S290" i="80"/>
  <c r="R290" i="80"/>
  <c r="Q290" i="80"/>
  <c r="P290" i="80"/>
  <c r="O290" i="80"/>
  <c r="AA290" i="80" s="1"/>
  <c r="N290" i="80"/>
  <c r="AB290" i="80" s="1"/>
  <c r="Y289" i="80"/>
  <c r="X289" i="80"/>
  <c r="W289" i="80"/>
  <c r="V289" i="80"/>
  <c r="U289" i="80"/>
  <c r="T289" i="80"/>
  <c r="S289" i="80"/>
  <c r="R289" i="80"/>
  <c r="Q289" i="80"/>
  <c r="P289" i="80"/>
  <c r="AC289" i="80" s="1"/>
  <c r="O289" i="80"/>
  <c r="AA289" i="80" s="1"/>
  <c r="N289" i="80"/>
  <c r="AB289" i="80" s="1"/>
  <c r="Y288" i="80"/>
  <c r="X288" i="80"/>
  <c r="W288" i="80"/>
  <c r="V288" i="80"/>
  <c r="U288" i="80"/>
  <c r="T288" i="80"/>
  <c r="S288" i="80"/>
  <c r="R288" i="80"/>
  <c r="Q288" i="80"/>
  <c r="P288" i="80"/>
  <c r="O288" i="80"/>
  <c r="AA288" i="80" s="1"/>
  <c r="N288" i="80"/>
  <c r="AB288" i="80" s="1"/>
  <c r="Y287" i="80"/>
  <c r="X287" i="80"/>
  <c r="W287" i="80"/>
  <c r="V287" i="80"/>
  <c r="U287" i="80"/>
  <c r="T287" i="80"/>
  <c r="S287" i="80"/>
  <c r="R287" i="80"/>
  <c r="Q287" i="80"/>
  <c r="P287" i="80"/>
  <c r="O287" i="80"/>
  <c r="AA287" i="80" s="1"/>
  <c r="N287" i="80"/>
  <c r="AB287" i="80" s="1"/>
  <c r="Y286" i="80"/>
  <c r="X286" i="80"/>
  <c r="W286" i="80"/>
  <c r="V286" i="80"/>
  <c r="U286" i="80"/>
  <c r="T286" i="80"/>
  <c r="S286" i="80"/>
  <c r="R286" i="80"/>
  <c r="Q286" i="80"/>
  <c r="P286" i="80"/>
  <c r="AC286" i="80" s="1"/>
  <c r="O286" i="80"/>
  <c r="AA286" i="80" s="1"/>
  <c r="N286" i="80"/>
  <c r="AB286" i="80" s="1"/>
  <c r="Y285" i="80"/>
  <c r="X285" i="80"/>
  <c r="W285" i="80"/>
  <c r="V285" i="80"/>
  <c r="U285" i="80"/>
  <c r="T285" i="80"/>
  <c r="S285" i="80"/>
  <c r="R285" i="80"/>
  <c r="Q285" i="80"/>
  <c r="P285" i="80"/>
  <c r="O285" i="80"/>
  <c r="AA285" i="80" s="1"/>
  <c r="N285" i="80"/>
  <c r="AB285" i="80" s="1"/>
  <c r="Y284" i="80"/>
  <c r="X284" i="80"/>
  <c r="W284" i="80"/>
  <c r="V284" i="80"/>
  <c r="U284" i="80"/>
  <c r="T284" i="80"/>
  <c r="S284" i="80"/>
  <c r="R284" i="80"/>
  <c r="Q284" i="80"/>
  <c r="P284" i="80"/>
  <c r="O284" i="80"/>
  <c r="AA284" i="80" s="1"/>
  <c r="N284" i="80"/>
  <c r="AB284" i="80" s="1"/>
  <c r="Y283" i="80"/>
  <c r="X283" i="80"/>
  <c r="W283" i="80"/>
  <c r="V283" i="80"/>
  <c r="U283" i="80"/>
  <c r="T283" i="80"/>
  <c r="S283" i="80"/>
  <c r="R283" i="80"/>
  <c r="Q283" i="80"/>
  <c r="P283" i="80"/>
  <c r="O283" i="80"/>
  <c r="AA283" i="80" s="1"/>
  <c r="N283" i="80"/>
  <c r="AB283" i="80" s="1"/>
  <c r="Y282" i="80"/>
  <c r="X282" i="80"/>
  <c r="W282" i="80"/>
  <c r="V282" i="80"/>
  <c r="U282" i="80"/>
  <c r="T282" i="80"/>
  <c r="S282" i="80"/>
  <c r="R282" i="80"/>
  <c r="Q282" i="80"/>
  <c r="P282" i="80"/>
  <c r="O282" i="80"/>
  <c r="AA282" i="80" s="1"/>
  <c r="N282" i="80"/>
  <c r="AB282" i="80" s="1"/>
  <c r="Y281" i="80"/>
  <c r="X281" i="80"/>
  <c r="W281" i="80"/>
  <c r="V281" i="80"/>
  <c r="U281" i="80"/>
  <c r="T281" i="80"/>
  <c r="S281" i="80"/>
  <c r="R281" i="80"/>
  <c r="Q281" i="80"/>
  <c r="P281" i="80"/>
  <c r="AC281" i="80" s="1"/>
  <c r="O281" i="80"/>
  <c r="AA281" i="80" s="1"/>
  <c r="N281" i="80"/>
  <c r="AB281" i="80" s="1"/>
  <c r="Y280" i="80"/>
  <c r="X280" i="80"/>
  <c r="W280" i="80"/>
  <c r="V280" i="80"/>
  <c r="U280" i="80"/>
  <c r="T280" i="80"/>
  <c r="S280" i="80"/>
  <c r="R280" i="80"/>
  <c r="Q280" i="80"/>
  <c r="P280" i="80"/>
  <c r="O280" i="80"/>
  <c r="AA280" i="80" s="1"/>
  <c r="N280" i="80"/>
  <c r="AB280" i="80" s="1"/>
  <c r="Y279" i="80"/>
  <c r="X279" i="80"/>
  <c r="W279" i="80"/>
  <c r="V279" i="80"/>
  <c r="U279" i="80"/>
  <c r="T279" i="80"/>
  <c r="S279" i="80"/>
  <c r="R279" i="80"/>
  <c r="Q279" i="80"/>
  <c r="P279" i="80"/>
  <c r="O279" i="80"/>
  <c r="AA279" i="80" s="1"/>
  <c r="N279" i="80"/>
  <c r="AB279" i="80" s="1"/>
  <c r="Y278" i="80"/>
  <c r="X278" i="80"/>
  <c r="W278" i="80"/>
  <c r="V278" i="80"/>
  <c r="U278" i="80"/>
  <c r="T278" i="80"/>
  <c r="S278" i="80"/>
  <c r="R278" i="80"/>
  <c r="Q278" i="80"/>
  <c r="P278" i="80"/>
  <c r="AC278" i="80" s="1"/>
  <c r="O278" i="80"/>
  <c r="AA278" i="80" s="1"/>
  <c r="N278" i="80"/>
  <c r="AB278" i="80" s="1"/>
  <c r="Y277" i="80"/>
  <c r="X277" i="80"/>
  <c r="W277" i="80"/>
  <c r="V277" i="80"/>
  <c r="U277" i="80"/>
  <c r="T277" i="80"/>
  <c r="S277" i="80"/>
  <c r="R277" i="80"/>
  <c r="Q277" i="80"/>
  <c r="P277" i="80"/>
  <c r="O277" i="80"/>
  <c r="AA277" i="80" s="1"/>
  <c r="N277" i="80"/>
  <c r="AB277" i="80" s="1"/>
  <c r="Y276" i="80"/>
  <c r="X276" i="80"/>
  <c r="W276" i="80"/>
  <c r="V276" i="80"/>
  <c r="U276" i="80"/>
  <c r="T276" i="80"/>
  <c r="S276" i="80"/>
  <c r="R276" i="80"/>
  <c r="Q276" i="80"/>
  <c r="P276" i="80"/>
  <c r="O276" i="80"/>
  <c r="AA276" i="80" s="1"/>
  <c r="N276" i="80"/>
  <c r="AB276" i="80" s="1"/>
  <c r="Y275" i="80"/>
  <c r="X275" i="80"/>
  <c r="W275" i="80"/>
  <c r="V275" i="80"/>
  <c r="U275" i="80"/>
  <c r="T275" i="80"/>
  <c r="S275" i="80"/>
  <c r="R275" i="80"/>
  <c r="Q275" i="80"/>
  <c r="P275" i="80"/>
  <c r="O275" i="80"/>
  <c r="AA275" i="80" s="1"/>
  <c r="N275" i="80"/>
  <c r="AB275" i="80" s="1"/>
  <c r="Y274" i="80"/>
  <c r="X274" i="80"/>
  <c r="W274" i="80"/>
  <c r="V274" i="80"/>
  <c r="U274" i="80"/>
  <c r="T274" i="80"/>
  <c r="S274" i="80"/>
  <c r="R274" i="80"/>
  <c r="Q274" i="80"/>
  <c r="P274" i="80"/>
  <c r="O274" i="80"/>
  <c r="AA274" i="80" s="1"/>
  <c r="N274" i="80"/>
  <c r="AB274" i="80" s="1"/>
  <c r="Y273" i="80"/>
  <c r="X273" i="80"/>
  <c r="W273" i="80"/>
  <c r="V273" i="80"/>
  <c r="U273" i="80"/>
  <c r="T273" i="80"/>
  <c r="S273" i="80"/>
  <c r="R273" i="80"/>
  <c r="Q273" i="80"/>
  <c r="P273" i="80"/>
  <c r="AC273" i="80" s="1"/>
  <c r="O273" i="80"/>
  <c r="AA273" i="80" s="1"/>
  <c r="N273" i="80"/>
  <c r="AB273" i="80" s="1"/>
  <c r="Y272" i="80"/>
  <c r="X272" i="80"/>
  <c r="W272" i="80"/>
  <c r="V272" i="80"/>
  <c r="U272" i="80"/>
  <c r="T272" i="80"/>
  <c r="S272" i="80"/>
  <c r="R272" i="80"/>
  <c r="Q272" i="80"/>
  <c r="P272" i="80"/>
  <c r="O272" i="80"/>
  <c r="AA272" i="80" s="1"/>
  <c r="N272" i="80"/>
  <c r="AB272" i="80" s="1"/>
  <c r="Y271" i="80"/>
  <c r="X271" i="80"/>
  <c r="W271" i="80"/>
  <c r="V271" i="80"/>
  <c r="U271" i="80"/>
  <c r="T271" i="80"/>
  <c r="S271" i="80"/>
  <c r="R271" i="80"/>
  <c r="Q271" i="80"/>
  <c r="P271" i="80"/>
  <c r="O271" i="80"/>
  <c r="AA271" i="80" s="1"/>
  <c r="N271" i="80"/>
  <c r="AB271" i="80" s="1"/>
  <c r="Y270" i="80"/>
  <c r="X270" i="80"/>
  <c r="W270" i="80"/>
  <c r="V270" i="80"/>
  <c r="U270" i="80"/>
  <c r="T270" i="80"/>
  <c r="S270" i="80"/>
  <c r="R270" i="80"/>
  <c r="Q270" i="80"/>
  <c r="P270" i="80"/>
  <c r="AC270" i="80" s="1"/>
  <c r="O270" i="80"/>
  <c r="AA270" i="80" s="1"/>
  <c r="N270" i="80"/>
  <c r="AB270" i="80" s="1"/>
  <c r="Y269" i="80"/>
  <c r="X269" i="80"/>
  <c r="W269" i="80"/>
  <c r="V269" i="80"/>
  <c r="U269" i="80"/>
  <c r="T269" i="80"/>
  <c r="S269" i="80"/>
  <c r="R269" i="80"/>
  <c r="Q269" i="80"/>
  <c r="P269" i="80"/>
  <c r="O269" i="80"/>
  <c r="AA269" i="80" s="1"/>
  <c r="N269" i="80"/>
  <c r="AB269" i="80" s="1"/>
  <c r="Y268" i="80"/>
  <c r="X268" i="80"/>
  <c r="W268" i="80"/>
  <c r="V268" i="80"/>
  <c r="U268" i="80"/>
  <c r="T268" i="80"/>
  <c r="S268" i="80"/>
  <c r="R268" i="80"/>
  <c r="Q268" i="80"/>
  <c r="P268" i="80"/>
  <c r="O268" i="80"/>
  <c r="AA268" i="80" s="1"/>
  <c r="N268" i="80"/>
  <c r="AB268" i="80" s="1"/>
  <c r="Y267" i="80"/>
  <c r="X267" i="80"/>
  <c r="W267" i="80"/>
  <c r="V267" i="80"/>
  <c r="U267" i="80"/>
  <c r="T267" i="80"/>
  <c r="S267" i="80"/>
  <c r="R267" i="80"/>
  <c r="Q267" i="80"/>
  <c r="P267" i="80"/>
  <c r="O267" i="80"/>
  <c r="AA267" i="80" s="1"/>
  <c r="N267" i="80"/>
  <c r="AB267" i="80" s="1"/>
  <c r="Y266" i="80"/>
  <c r="X266" i="80"/>
  <c r="W266" i="80"/>
  <c r="V266" i="80"/>
  <c r="U266" i="80"/>
  <c r="T266" i="80"/>
  <c r="S266" i="80"/>
  <c r="R266" i="80"/>
  <c r="Q266" i="80"/>
  <c r="P266" i="80"/>
  <c r="O266" i="80"/>
  <c r="AA266" i="80" s="1"/>
  <c r="N266" i="80"/>
  <c r="AB266" i="80" s="1"/>
  <c r="Y265" i="80"/>
  <c r="X265" i="80"/>
  <c r="W265" i="80"/>
  <c r="V265" i="80"/>
  <c r="U265" i="80"/>
  <c r="T265" i="80"/>
  <c r="S265" i="80"/>
  <c r="R265" i="80"/>
  <c r="Q265" i="80"/>
  <c r="P265" i="80"/>
  <c r="O265" i="80"/>
  <c r="AA265" i="80" s="1"/>
  <c r="N265" i="80"/>
  <c r="AB265" i="80" s="1"/>
  <c r="Y264" i="80"/>
  <c r="X264" i="80"/>
  <c r="W264" i="80"/>
  <c r="V264" i="80"/>
  <c r="U264" i="80"/>
  <c r="T264" i="80"/>
  <c r="S264" i="80"/>
  <c r="R264" i="80"/>
  <c r="Q264" i="80"/>
  <c r="P264" i="80"/>
  <c r="O264" i="80"/>
  <c r="AA264" i="80" s="1"/>
  <c r="N264" i="80"/>
  <c r="AB264" i="80" s="1"/>
  <c r="Y263" i="80"/>
  <c r="X263" i="80"/>
  <c r="W263" i="80"/>
  <c r="V263" i="80"/>
  <c r="U263" i="80"/>
  <c r="T263" i="80"/>
  <c r="S263" i="80"/>
  <c r="R263" i="80"/>
  <c r="Q263" i="80"/>
  <c r="P263" i="80"/>
  <c r="O263" i="80"/>
  <c r="AA263" i="80" s="1"/>
  <c r="N263" i="80"/>
  <c r="AB263" i="80" s="1"/>
  <c r="Y262" i="80"/>
  <c r="X262" i="80"/>
  <c r="W262" i="80"/>
  <c r="V262" i="80"/>
  <c r="U262" i="80"/>
  <c r="T262" i="80"/>
  <c r="S262" i="80"/>
  <c r="R262" i="80"/>
  <c r="Q262" i="80"/>
  <c r="P262" i="80"/>
  <c r="O262" i="80"/>
  <c r="AA262" i="80" s="1"/>
  <c r="N262" i="80"/>
  <c r="AB262" i="80" s="1"/>
  <c r="Y261" i="80"/>
  <c r="X261" i="80"/>
  <c r="W261" i="80"/>
  <c r="V261" i="80"/>
  <c r="U261" i="80"/>
  <c r="T261" i="80"/>
  <c r="S261" i="80"/>
  <c r="R261" i="80"/>
  <c r="Q261" i="80"/>
  <c r="P261" i="80"/>
  <c r="AC261" i="80" s="1"/>
  <c r="O261" i="80"/>
  <c r="AA261" i="80" s="1"/>
  <c r="N261" i="80"/>
  <c r="AB261" i="80" s="1"/>
  <c r="Y260" i="80"/>
  <c r="X260" i="80"/>
  <c r="W260" i="80"/>
  <c r="V260" i="80"/>
  <c r="U260" i="80"/>
  <c r="T260" i="80"/>
  <c r="S260" i="80"/>
  <c r="R260" i="80"/>
  <c r="Q260" i="80"/>
  <c r="P260" i="80"/>
  <c r="O260" i="80"/>
  <c r="AA260" i="80" s="1"/>
  <c r="N260" i="80"/>
  <c r="AB260" i="80" s="1"/>
  <c r="Y259" i="80"/>
  <c r="X259" i="80"/>
  <c r="W259" i="80"/>
  <c r="V259" i="80"/>
  <c r="U259" i="80"/>
  <c r="T259" i="80"/>
  <c r="S259" i="80"/>
  <c r="R259" i="80"/>
  <c r="Q259" i="80"/>
  <c r="P259" i="80"/>
  <c r="O259" i="80"/>
  <c r="AA259" i="80" s="1"/>
  <c r="N259" i="80"/>
  <c r="AB259" i="80" s="1"/>
  <c r="Y258" i="80"/>
  <c r="X258" i="80"/>
  <c r="W258" i="80"/>
  <c r="V258" i="80"/>
  <c r="U258" i="80"/>
  <c r="T258" i="80"/>
  <c r="S258" i="80"/>
  <c r="R258" i="80"/>
  <c r="Q258" i="80"/>
  <c r="P258" i="80"/>
  <c r="O258" i="80"/>
  <c r="AA258" i="80" s="1"/>
  <c r="N258" i="80"/>
  <c r="AB258" i="80" s="1"/>
  <c r="Y257" i="80"/>
  <c r="X257" i="80"/>
  <c r="W257" i="80"/>
  <c r="V257" i="80"/>
  <c r="U257" i="80"/>
  <c r="T257" i="80"/>
  <c r="S257" i="80"/>
  <c r="R257" i="80"/>
  <c r="Q257" i="80"/>
  <c r="P257" i="80"/>
  <c r="O257" i="80"/>
  <c r="AA257" i="80" s="1"/>
  <c r="N257" i="80"/>
  <c r="AB257" i="80" s="1"/>
  <c r="Y256" i="80"/>
  <c r="X256" i="80"/>
  <c r="W256" i="80"/>
  <c r="V256" i="80"/>
  <c r="U256" i="80"/>
  <c r="T256" i="80"/>
  <c r="S256" i="80"/>
  <c r="R256" i="80"/>
  <c r="Q256" i="80"/>
  <c r="P256" i="80"/>
  <c r="O256" i="80"/>
  <c r="AA256" i="80" s="1"/>
  <c r="N256" i="80"/>
  <c r="AB256" i="80" s="1"/>
  <c r="Y255" i="80"/>
  <c r="X255" i="80"/>
  <c r="W255" i="80"/>
  <c r="V255" i="80"/>
  <c r="U255" i="80"/>
  <c r="T255" i="80"/>
  <c r="S255" i="80"/>
  <c r="R255" i="80"/>
  <c r="Q255" i="80"/>
  <c r="P255" i="80"/>
  <c r="O255" i="80"/>
  <c r="AA255" i="80" s="1"/>
  <c r="N255" i="80"/>
  <c r="AB255" i="80" s="1"/>
  <c r="Y254" i="80"/>
  <c r="X254" i="80"/>
  <c r="W254" i="80"/>
  <c r="V254" i="80"/>
  <c r="U254" i="80"/>
  <c r="T254" i="80"/>
  <c r="S254" i="80"/>
  <c r="R254" i="80"/>
  <c r="Q254" i="80"/>
  <c r="P254" i="80"/>
  <c r="AC254" i="80" s="1"/>
  <c r="O254" i="80"/>
  <c r="AA254" i="80" s="1"/>
  <c r="N254" i="80"/>
  <c r="AB254" i="80" s="1"/>
  <c r="Y253" i="80"/>
  <c r="X253" i="80"/>
  <c r="W253" i="80"/>
  <c r="V253" i="80"/>
  <c r="U253" i="80"/>
  <c r="T253" i="80"/>
  <c r="S253" i="80"/>
  <c r="R253" i="80"/>
  <c r="Q253" i="80"/>
  <c r="P253" i="80"/>
  <c r="O253" i="80"/>
  <c r="AA253" i="80" s="1"/>
  <c r="N253" i="80"/>
  <c r="AB253" i="80" s="1"/>
  <c r="Y252" i="80"/>
  <c r="X252" i="80"/>
  <c r="W252" i="80"/>
  <c r="V252" i="80"/>
  <c r="U252" i="80"/>
  <c r="T252" i="80"/>
  <c r="S252" i="80"/>
  <c r="R252" i="80"/>
  <c r="Q252" i="80"/>
  <c r="P252" i="80"/>
  <c r="O252" i="80"/>
  <c r="AA252" i="80" s="1"/>
  <c r="N252" i="80"/>
  <c r="AB252" i="80" s="1"/>
  <c r="Y251" i="80"/>
  <c r="X251" i="80"/>
  <c r="W251" i="80"/>
  <c r="V251" i="80"/>
  <c r="U251" i="80"/>
  <c r="T251" i="80"/>
  <c r="S251" i="80"/>
  <c r="R251" i="80"/>
  <c r="Q251" i="80"/>
  <c r="P251" i="80"/>
  <c r="O251" i="80"/>
  <c r="AA251" i="80" s="1"/>
  <c r="N251" i="80"/>
  <c r="AB251" i="80" s="1"/>
  <c r="Y250" i="80"/>
  <c r="X250" i="80"/>
  <c r="W250" i="80"/>
  <c r="V250" i="80"/>
  <c r="U250" i="80"/>
  <c r="T250" i="80"/>
  <c r="S250" i="80"/>
  <c r="R250" i="80"/>
  <c r="Q250" i="80"/>
  <c r="P250" i="80"/>
  <c r="AC250" i="80" s="1"/>
  <c r="O250" i="80"/>
  <c r="AA250" i="80" s="1"/>
  <c r="N250" i="80"/>
  <c r="AB250" i="80" s="1"/>
  <c r="Y249" i="80"/>
  <c r="X249" i="80"/>
  <c r="W249" i="80"/>
  <c r="V249" i="80"/>
  <c r="U249" i="80"/>
  <c r="T249" i="80"/>
  <c r="S249" i="80"/>
  <c r="R249" i="80"/>
  <c r="Q249" i="80"/>
  <c r="P249" i="80"/>
  <c r="O249" i="80"/>
  <c r="AA249" i="80" s="1"/>
  <c r="N249" i="80"/>
  <c r="AB249" i="80" s="1"/>
  <c r="Y248" i="80"/>
  <c r="X248" i="80"/>
  <c r="W248" i="80"/>
  <c r="V248" i="80"/>
  <c r="U248" i="80"/>
  <c r="T248" i="80"/>
  <c r="S248" i="80"/>
  <c r="R248" i="80"/>
  <c r="Q248" i="80"/>
  <c r="P248" i="80"/>
  <c r="O248" i="80"/>
  <c r="AA248" i="80" s="1"/>
  <c r="N248" i="80"/>
  <c r="AB248" i="80" s="1"/>
  <c r="Y247" i="80"/>
  <c r="X247" i="80"/>
  <c r="W247" i="80"/>
  <c r="V247" i="80"/>
  <c r="U247" i="80"/>
  <c r="T247" i="80"/>
  <c r="S247" i="80"/>
  <c r="R247" i="80"/>
  <c r="Q247" i="80"/>
  <c r="P247" i="80"/>
  <c r="O247" i="80"/>
  <c r="AA247" i="80" s="1"/>
  <c r="N247" i="80"/>
  <c r="AB247" i="80" s="1"/>
  <c r="Y246" i="80"/>
  <c r="X246" i="80"/>
  <c r="W246" i="80"/>
  <c r="V246" i="80"/>
  <c r="U246" i="80"/>
  <c r="T246" i="80"/>
  <c r="S246" i="80"/>
  <c r="R246" i="80"/>
  <c r="Q246" i="80"/>
  <c r="P246" i="80"/>
  <c r="O246" i="80"/>
  <c r="AA246" i="80" s="1"/>
  <c r="N246" i="80"/>
  <c r="AB246" i="80" s="1"/>
  <c r="Y245" i="80"/>
  <c r="X245" i="80"/>
  <c r="W245" i="80"/>
  <c r="V245" i="80"/>
  <c r="U245" i="80"/>
  <c r="T245" i="80"/>
  <c r="S245" i="80"/>
  <c r="R245" i="80"/>
  <c r="Q245" i="80"/>
  <c r="P245" i="80"/>
  <c r="O245" i="80"/>
  <c r="AA245" i="80" s="1"/>
  <c r="N245" i="80"/>
  <c r="AB245" i="80" s="1"/>
  <c r="Y244" i="80"/>
  <c r="X244" i="80"/>
  <c r="W244" i="80"/>
  <c r="V244" i="80"/>
  <c r="U244" i="80"/>
  <c r="T244" i="80"/>
  <c r="S244" i="80"/>
  <c r="R244" i="80"/>
  <c r="Q244" i="80"/>
  <c r="P244" i="80"/>
  <c r="O244" i="80"/>
  <c r="AA244" i="80" s="1"/>
  <c r="N244" i="80"/>
  <c r="AB244" i="80" s="1"/>
  <c r="Y243" i="80"/>
  <c r="X243" i="80"/>
  <c r="W243" i="80"/>
  <c r="V243" i="80"/>
  <c r="U243" i="80"/>
  <c r="T243" i="80"/>
  <c r="S243" i="80"/>
  <c r="R243" i="80"/>
  <c r="Q243" i="80"/>
  <c r="P243" i="80"/>
  <c r="O243" i="80"/>
  <c r="AA243" i="80" s="1"/>
  <c r="N243" i="80"/>
  <c r="AB243" i="80" s="1"/>
  <c r="Y242" i="80"/>
  <c r="X242" i="80"/>
  <c r="W242" i="80"/>
  <c r="V242" i="80"/>
  <c r="U242" i="80"/>
  <c r="T242" i="80"/>
  <c r="S242" i="80"/>
  <c r="R242" i="80"/>
  <c r="Q242" i="80"/>
  <c r="P242" i="80"/>
  <c r="AC242" i="80" s="1"/>
  <c r="O242" i="80"/>
  <c r="AA242" i="80" s="1"/>
  <c r="N242" i="80"/>
  <c r="AB242" i="80" s="1"/>
  <c r="Y241" i="80"/>
  <c r="X241" i="80"/>
  <c r="W241" i="80"/>
  <c r="V241" i="80"/>
  <c r="U241" i="80"/>
  <c r="T241" i="80"/>
  <c r="S241" i="80"/>
  <c r="R241" i="80"/>
  <c r="Q241" i="80"/>
  <c r="P241" i="80"/>
  <c r="O241" i="80"/>
  <c r="AA241" i="80" s="1"/>
  <c r="N241" i="80"/>
  <c r="AB241" i="80" s="1"/>
  <c r="Y240" i="80"/>
  <c r="X240" i="80"/>
  <c r="W240" i="80"/>
  <c r="V240" i="80"/>
  <c r="U240" i="80"/>
  <c r="T240" i="80"/>
  <c r="S240" i="80"/>
  <c r="R240" i="80"/>
  <c r="Q240" i="80"/>
  <c r="P240" i="80"/>
  <c r="O240" i="80"/>
  <c r="AA240" i="80" s="1"/>
  <c r="N240" i="80"/>
  <c r="AB240" i="80" s="1"/>
  <c r="Y239" i="80"/>
  <c r="X239" i="80"/>
  <c r="W239" i="80"/>
  <c r="V239" i="80"/>
  <c r="U239" i="80"/>
  <c r="T239" i="80"/>
  <c r="S239" i="80"/>
  <c r="R239" i="80"/>
  <c r="Q239" i="80"/>
  <c r="P239" i="80"/>
  <c r="O239" i="80"/>
  <c r="AA239" i="80" s="1"/>
  <c r="N239" i="80"/>
  <c r="AB239" i="80" s="1"/>
  <c r="Y238" i="80"/>
  <c r="X238" i="80"/>
  <c r="W238" i="80"/>
  <c r="V238" i="80"/>
  <c r="U238" i="80"/>
  <c r="T238" i="80"/>
  <c r="S238" i="80"/>
  <c r="R238" i="80"/>
  <c r="Q238" i="80"/>
  <c r="P238" i="80"/>
  <c r="O238" i="80"/>
  <c r="AA238" i="80" s="1"/>
  <c r="N238" i="80"/>
  <c r="AB238" i="80" s="1"/>
  <c r="Y237" i="80"/>
  <c r="X237" i="80"/>
  <c r="W237" i="80"/>
  <c r="V237" i="80"/>
  <c r="U237" i="80"/>
  <c r="T237" i="80"/>
  <c r="S237" i="80"/>
  <c r="R237" i="80"/>
  <c r="Q237" i="80"/>
  <c r="P237" i="80"/>
  <c r="O237" i="80"/>
  <c r="AA237" i="80" s="1"/>
  <c r="N237" i="80"/>
  <c r="AB237" i="80" s="1"/>
  <c r="Y236" i="80"/>
  <c r="X236" i="80"/>
  <c r="W236" i="80"/>
  <c r="V236" i="80"/>
  <c r="U236" i="80"/>
  <c r="T236" i="80"/>
  <c r="S236" i="80"/>
  <c r="R236" i="80"/>
  <c r="Q236" i="80"/>
  <c r="P236" i="80"/>
  <c r="O236" i="80"/>
  <c r="AA236" i="80" s="1"/>
  <c r="N236" i="80"/>
  <c r="AB236" i="80" s="1"/>
  <c r="Y235" i="80"/>
  <c r="X235" i="80"/>
  <c r="W235" i="80"/>
  <c r="V235" i="80"/>
  <c r="U235" i="80"/>
  <c r="T235" i="80"/>
  <c r="S235" i="80"/>
  <c r="R235" i="80"/>
  <c r="Q235" i="80"/>
  <c r="P235" i="80"/>
  <c r="O235" i="80"/>
  <c r="AA235" i="80" s="1"/>
  <c r="N235" i="80"/>
  <c r="AB235" i="80" s="1"/>
  <c r="Y234" i="80"/>
  <c r="X234" i="80"/>
  <c r="W234" i="80"/>
  <c r="V234" i="80"/>
  <c r="U234" i="80"/>
  <c r="T234" i="80"/>
  <c r="S234" i="80"/>
  <c r="R234" i="80"/>
  <c r="Q234" i="80"/>
  <c r="P234" i="80"/>
  <c r="AC234" i="80" s="1"/>
  <c r="O234" i="80"/>
  <c r="AA234" i="80" s="1"/>
  <c r="N234" i="80"/>
  <c r="AB234" i="80" s="1"/>
  <c r="Y233" i="80"/>
  <c r="X233" i="80"/>
  <c r="W233" i="80"/>
  <c r="V233" i="80"/>
  <c r="U233" i="80"/>
  <c r="T233" i="80"/>
  <c r="S233" i="80"/>
  <c r="R233" i="80"/>
  <c r="Q233" i="80"/>
  <c r="P233" i="80"/>
  <c r="O233" i="80"/>
  <c r="AA233" i="80" s="1"/>
  <c r="N233" i="80"/>
  <c r="AB233" i="80" s="1"/>
  <c r="Y232" i="80"/>
  <c r="X232" i="80"/>
  <c r="W232" i="80"/>
  <c r="V232" i="80"/>
  <c r="U232" i="80"/>
  <c r="T232" i="80"/>
  <c r="S232" i="80"/>
  <c r="R232" i="80"/>
  <c r="Q232" i="80"/>
  <c r="P232" i="80"/>
  <c r="O232" i="80"/>
  <c r="AA232" i="80" s="1"/>
  <c r="N232" i="80"/>
  <c r="AB232" i="80" s="1"/>
  <c r="Y231" i="80"/>
  <c r="X231" i="80"/>
  <c r="W231" i="80"/>
  <c r="V231" i="80"/>
  <c r="U231" i="80"/>
  <c r="T231" i="80"/>
  <c r="S231" i="80"/>
  <c r="R231" i="80"/>
  <c r="Q231" i="80"/>
  <c r="P231" i="80"/>
  <c r="O231" i="80"/>
  <c r="AA231" i="80" s="1"/>
  <c r="N231" i="80"/>
  <c r="AB231" i="80" s="1"/>
  <c r="Y230" i="80"/>
  <c r="X230" i="80"/>
  <c r="W230" i="80"/>
  <c r="V230" i="80"/>
  <c r="U230" i="80"/>
  <c r="T230" i="80"/>
  <c r="S230" i="80"/>
  <c r="R230" i="80"/>
  <c r="Q230" i="80"/>
  <c r="P230" i="80"/>
  <c r="O230" i="80"/>
  <c r="AA230" i="80" s="1"/>
  <c r="N230" i="80"/>
  <c r="AB230" i="80" s="1"/>
  <c r="Y229" i="80"/>
  <c r="X229" i="80"/>
  <c r="W229" i="80"/>
  <c r="V229" i="80"/>
  <c r="U229" i="80"/>
  <c r="T229" i="80"/>
  <c r="S229" i="80"/>
  <c r="R229" i="80"/>
  <c r="Q229" i="80"/>
  <c r="P229" i="80"/>
  <c r="O229" i="80"/>
  <c r="AA229" i="80" s="1"/>
  <c r="N229" i="80"/>
  <c r="AB229" i="80" s="1"/>
  <c r="Y228" i="80"/>
  <c r="X228" i="80"/>
  <c r="W228" i="80"/>
  <c r="V228" i="80"/>
  <c r="U228" i="80"/>
  <c r="T228" i="80"/>
  <c r="S228" i="80"/>
  <c r="R228" i="80"/>
  <c r="Q228" i="80"/>
  <c r="P228" i="80"/>
  <c r="O228" i="80"/>
  <c r="AA228" i="80" s="1"/>
  <c r="N228" i="80"/>
  <c r="AB228" i="80" s="1"/>
  <c r="Y227" i="80"/>
  <c r="X227" i="80"/>
  <c r="W227" i="80"/>
  <c r="V227" i="80"/>
  <c r="U227" i="80"/>
  <c r="T227" i="80"/>
  <c r="S227" i="80"/>
  <c r="R227" i="80"/>
  <c r="Q227" i="80"/>
  <c r="P227" i="80"/>
  <c r="O227" i="80"/>
  <c r="AA227" i="80" s="1"/>
  <c r="N227" i="80"/>
  <c r="AB227" i="80" s="1"/>
  <c r="Y226" i="80"/>
  <c r="X226" i="80"/>
  <c r="W226" i="80"/>
  <c r="V226" i="80"/>
  <c r="U226" i="80"/>
  <c r="T226" i="80"/>
  <c r="S226" i="80"/>
  <c r="R226" i="80"/>
  <c r="Q226" i="80"/>
  <c r="P226" i="80"/>
  <c r="O226" i="80"/>
  <c r="AA226" i="80" s="1"/>
  <c r="N226" i="80"/>
  <c r="AB226" i="80" s="1"/>
  <c r="Y225" i="80"/>
  <c r="X225" i="80"/>
  <c r="W225" i="80"/>
  <c r="V225" i="80"/>
  <c r="U225" i="80"/>
  <c r="T225" i="80"/>
  <c r="S225" i="80"/>
  <c r="R225" i="80"/>
  <c r="Q225" i="80"/>
  <c r="P225" i="80"/>
  <c r="O225" i="80"/>
  <c r="AA225" i="80" s="1"/>
  <c r="N225" i="80"/>
  <c r="AB225" i="80" s="1"/>
  <c r="Y224" i="80"/>
  <c r="X224" i="80"/>
  <c r="W224" i="80"/>
  <c r="V224" i="80"/>
  <c r="U224" i="80"/>
  <c r="T224" i="80"/>
  <c r="S224" i="80"/>
  <c r="R224" i="80"/>
  <c r="Q224" i="80"/>
  <c r="P224" i="80"/>
  <c r="O224" i="80"/>
  <c r="AA224" i="80" s="1"/>
  <c r="N224" i="80"/>
  <c r="AB224" i="80" s="1"/>
  <c r="Y223" i="80"/>
  <c r="X223" i="80"/>
  <c r="W223" i="80"/>
  <c r="V223" i="80"/>
  <c r="U223" i="80"/>
  <c r="T223" i="80"/>
  <c r="S223" i="80"/>
  <c r="R223" i="80"/>
  <c r="Q223" i="80"/>
  <c r="P223" i="80"/>
  <c r="AC223" i="80" s="1"/>
  <c r="O223" i="80"/>
  <c r="AA223" i="80" s="1"/>
  <c r="N223" i="80"/>
  <c r="AB223" i="80" s="1"/>
  <c r="Y222" i="80"/>
  <c r="X222" i="80"/>
  <c r="W222" i="80"/>
  <c r="V222" i="80"/>
  <c r="U222" i="80"/>
  <c r="T222" i="80"/>
  <c r="S222" i="80"/>
  <c r="R222" i="80"/>
  <c r="Q222" i="80"/>
  <c r="P222" i="80"/>
  <c r="O222" i="80"/>
  <c r="AA222" i="80" s="1"/>
  <c r="N222" i="80"/>
  <c r="AB222" i="80" s="1"/>
  <c r="Y221" i="80"/>
  <c r="X221" i="80"/>
  <c r="W221" i="80"/>
  <c r="V221" i="80"/>
  <c r="U221" i="80"/>
  <c r="T221" i="80"/>
  <c r="S221" i="80"/>
  <c r="R221" i="80"/>
  <c r="Q221" i="80"/>
  <c r="P221" i="80"/>
  <c r="O221" i="80"/>
  <c r="AA221" i="80" s="1"/>
  <c r="N221" i="80"/>
  <c r="AB221" i="80" s="1"/>
  <c r="Y220" i="80"/>
  <c r="X220" i="80"/>
  <c r="W220" i="80"/>
  <c r="V220" i="80"/>
  <c r="U220" i="80"/>
  <c r="T220" i="80"/>
  <c r="S220" i="80"/>
  <c r="R220" i="80"/>
  <c r="Q220" i="80"/>
  <c r="P220" i="80"/>
  <c r="O220" i="80"/>
  <c r="AA220" i="80" s="1"/>
  <c r="N220" i="80"/>
  <c r="AB220" i="80" s="1"/>
  <c r="Y219" i="80"/>
  <c r="X219" i="80"/>
  <c r="W219" i="80"/>
  <c r="V219" i="80"/>
  <c r="U219" i="80"/>
  <c r="T219" i="80"/>
  <c r="S219" i="80"/>
  <c r="R219" i="80"/>
  <c r="Q219" i="80"/>
  <c r="P219" i="80"/>
  <c r="AC219" i="80" s="1"/>
  <c r="O219" i="80"/>
  <c r="AA219" i="80" s="1"/>
  <c r="N219" i="80"/>
  <c r="AB219" i="80" s="1"/>
  <c r="Y218" i="80"/>
  <c r="X218" i="80"/>
  <c r="W218" i="80"/>
  <c r="V218" i="80"/>
  <c r="U218" i="80"/>
  <c r="T218" i="80"/>
  <c r="S218" i="80"/>
  <c r="R218" i="80"/>
  <c r="Q218" i="80"/>
  <c r="P218" i="80"/>
  <c r="O218" i="80"/>
  <c r="AA218" i="80" s="1"/>
  <c r="N218" i="80"/>
  <c r="AB218" i="80" s="1"/>
  <c r="Y217" i="80"/>
  <c r="X217" i="80"/>
  <c r="W217" i="80"/>
  <c r="V217" i="80"/>
  <c r="U217" i="80"/>
  <c r="T217" i="80"/>
  <c r="S217" i="80"/>
  <c r="R217" i="80"/>
  <c r="Q217" i="80"/>
  <c r="P217" i="80"/>
  <c r="O217" i="80"/>
  <c r="AA217" i="80" s="1"/>
  <c r="N217" i="80"/>
  <c r="AB217" i="80" s="1"/>
  <c r="Y216" i="80"/>
  <c r="X216" i="80"/>
  <c r="W216" i="80"/>
  <c r="V216" i="80"/>
  <c r="U216" i="80"/>
  <c r="T216" i="80"/>
  <c r="S216" i="80"/>
  <c r="R216" i="80"/>
  <c r="Q216" i="80"/>
  <c r="P216" i="80"/>
  <c r="O216" i="80"/>
  <c r="AA216" i="80" s="1"/>
  <c r="N216" i="80"/>
  <c r="AB216" i="80" s="1"/>
  <c r="Y215" i="80"/>
  <c r="X215" i="80"/>
  <c r="W215" i="80"/>
  <c r="V215" i="80"/>
  <c r="U215" i="80"/>
  <c r="T215" i="80"/>
  <c r="S215" i="80"/>
  <c r="R215" i="80"/>
  <c r="Q215" i="80"/>
  <c r="P215" i="80"/>
  <c r="AC215" i="80" s="1"/>
  <c r="O215" i="80"/>
  <c r="AA215" i="80" s="1"/>
  <c r="N215" i="80"/>
  <c r="AB215" i="80" s="1"/>
  <c r="Y214" i="80"/>
  <c r="X214" i="80"/>
  <c r="W214" i="80"/>
  <c r="V214" i="80"/>
  <c r="U214" i="80"/>
  <c r="T214" i="80"/>
  <c r="S214" i="80"/>
  <c r="R214" i="80"/>
  <c r="Q214" i="80"/>
  <c r="P214" i="80"/>
  <c r="O214" i="80"/>
  <c r="AA214" i="80" s="1"/>
  <c r="N214" i="80"/>
  <c r="AB214" i="80" s="1"/>
  <c r="Y213" i="80"/>
  <c r="X213" i="80"/>
  <c r="W213" i="80"/>
  <c r="V213" i="80"/>
  <c r="U213" i="80"/>
  <c r="T213" i="80"/>
  <c r="S213" i="80"/>
  <c r="R213" i="80"/>
  <c r="Q213" i="80"/>
  <c r="P213" i="80"/>
  <c r="O213" i="80"/>
  <c r="AA213" i="80" s="1"/>
  <c r="N213" i="80"/>
  <c r="AB213" i="80" s="1"/>
  <c r="Y212" i="80"/>
  <c r="X212" i="80"/>
  <c r="W212" i="80"/>
  <c r="V212" i="80"/>
  <c r="U212" i="80"/>
  <c r="T212" i="80"/>
  <c r="S212" i="80"/>
  <c r="R212" i="80"/>
  <c r="Q212" i="80"/>
  <c r="P212" i="80"/>
  <c r="O212" i="80"/>
  <c r="AA212" i="80" s="1"/>
  <c r="N212" i="80"/>
  <c r="AB212" i="80" s="1"/>
  <c r="Y211" i="80"/>
  <c r="X211" i="80"/>
  <c r="W211" i="80"/>
  <c r="V211" i="80"/>
  <c r="U211" i="80"/>
  <c r="T211" i="80"/>
  <c r="S211" i="80"/>
  <c r="R211" i="80"/>
  <c r="Q211" i="80"/>
  <c r="P211" i="80"/>
  <c r="AC211" i="80" s="1"/>
  <c r="O211" i="80"/>
  <c r="AA211" i="80" s="1"/>
  <c r="N211" i="80"/>
  <c r="AB211" i="80" s="1"/>
  <c r="Y210" i="80"/>
  <c r="X210" i="80"/>
  <c r="W210" i="80"/>
  <c r="V210" i="80"/>
  <c r="U210" i="80"/>
  <c r="T210" i="80"/>
  <c r="S210" i="80"/>
  <c r="R210" i="80"/>
  <c r="Q210" i="80"/>
  <c r="P210" i="80"/>
  <c r="O210" i="80"/>
  <c r="AA210" i="80" s="1"/>
  <c r="N210" i="80"/>
  <c r="AB210" i="80" s="1"/>
  <c r="Y209" i="80"/>
  <c r="X209" i="80"/>
  <c r="W209" i="80"/>
  <c r="V209" i="80"/>
  <c r="U209" i="80"/>
  <c r="T209" i="80"/>
  <c r="S209" i="80"/>
  <c r="R209" i="80"/>
  <c r="Q209" i="80"/>
  <c r="P209" i="80"/>
  <c r="O209" i="80"/>
  <c r="AA209" i="80" s="1"/>
  <c r="N209" i="80"/>
  <c r="AB209" i="80" s="1"/>
  <c r="Y208" i="80"/>
  <c r="X208" i="80"/>
  <c r="W208" i="80"/>
  <c r="V208" i="80"/>
  <c r="U208" i="80"/>
  <c r="T208" i="80"/>
  <c r="S208" i="80"/>
  <c r="R208" i="80"/>
  <c r="Q208" i="80"/>
  <c r="P208" i="80"/>
  <c r="O208" i="80"/>
  <c r="AA208" i="80" s="1"/>
  <c r="N208" i="80"/>
  <c r="AB208" i="80" s="1"/>
  <c r="Y207" i="80"/>
  <c r="X207" i="80"/>
  <c r="W207" i="80"/>
  <c r="V207" i="80"/>
  <c r="U207" i="80"/>
  <c r="T207" i="80"/>
  <c r="S207" i="80"/>
  <c r="R207" i="80"/>
  <c r="Q207" i="80"/>
  <c r="P207" i="80"/>
  <c r="AC207" i="80" s="1"/>
  <c r="O207" i="80"/>
  <c r="AA207" i="80" s="1"/>
  <c r="N207" i="80"/>
  <c r="AB207" i="80" s="1"/>
  <c r="Y206" i="80"/>
  <c r="X206" i="80"/>
  <c r="W206" i="80"/>
  <c r="V206" i="80"/>
  <c r="U206" i="80"/>
  <c r="T206" i="80"/>
  <c r="S206" i="80"/>
  <c r="R206" i="80"/>
  <c r="Q206" i="80"/>
  <c r="P206" i="80"/>
  <c r="O206" i="80"/>
  <c r="AA206" i="80" s="1"/>
  <c r="N206" i="80"/>
  <c r="AB206" i="80" s="1"/>
  <c r="Y205" i="80"/>
  <c r="X205" i="80"/>
  <c r="W205" i="80"/>
  <c r="V205" i="80"/>
  <c r="U205" i="80"/>
  <c r="T205" i="80"/>
  <c r="S205" i="80"/>
  <c r="R205" i="80"/>
  <c r="Q205" i="80"/>
  <c r="P205" i="80"/>
  <c r="O205" i="80"/>
  <c r="AA205" i="80" s="1"/>
  <c r="N205" i="80"/>
  <c r="AB205" i="80" s="1"/>
  <c r="Y204" i="80"/>
  <c r="X204" i="80"/>
  <c r="W204" i="80"/>
  <c r="V204" i="80"/>
  <c r="U204" i="80"/>
  <c r="T204" i="80"/>
  <c r="S204" i="80"/>
  <c r="R204" i="80"/>
  <c r="Q204" i="80"/>
  <c r="P204" i="80"/>
  <c r="O204" i="80"/>
  <c r="AA204" i="80" s="1"/>
  <c r="N204" i="80"/>
  <c r="AB204" i="80" s="1"/>
  <c r="Y203" i="80"/>
  <c r="X203" i="80"/>
  <c r="W203" i="80"/>
  <c r="V203" i="80"/>
  <c r="U203" i="80"/>
  <c r="T203" i="80"/>
  <c r="S203" i="80"/>
  <c r="R203" i="80"/>
  <c r="Q203" i="80"/>
  <c r="P203" i="80"/>
  <c r="AC203" i="80" s="1"/>
  <c r="O203" i="80"/>
  <c r="AA203" i="80" s="1"/>
  <c r="N203" i="80"/>
  <c r="AB203" i="80" s="1"/>
  <c r="Y202" i="80"/>
  <c r="X202" i="80"/>
  <c r="W202" i="80"/>
  <c r="V202" i="80"/>
  <c r="U202" i="80"/>
  <c r="T202" i="80"/>
  <c r="S202" i="80"/>
  <c r="R202" i="80"/>
  <c r="Q202" i="80"/>
  <c r="P202" i="80"/>
  <c r="O202" i="80"/>
  <c r="AA202" i="80" s="1"/>
  <c r="N202" i="80"/>
  <c r="AB202" i="80" s="1"/>
  <c r="Y201" i="80"/>
  <c r="X201" i="80"/>
  <c r="W201" i="80"/>
  <c r="V201" i="80"/>
  <c r="U201" i="80"/>
  <c r="T201" i="80"/>
  <c r="S201" i="80"/>
  <c r="R201" i="80"/>
  <c r="Q201" i="80"/>
  <c r="P201" i="80"/>
  <c r="O201" i="80"/>
  <c r="AA201" i="80" s="1"/>
  <c r="N201" i="80"/>
  <c r="AB201" i="80" s="1"/>
  <c r="Y200" i="80"/>
  <c r="X200" i="80"/>
  <c r="W200" i="80"/>
  <c r="V200" i="80"/>
  <c r="U200" i="80"/>
  <c r="T200" i="80"/>
  <c r="S200" i="80"/>
  <c r="R200" i="80"/>
  <c r="Q200" i="80"/>
  <c r="P200" i="80"/>
  <c r="O200" i="80"/>
  <c r="AA200" i="80" s="1"/>
  <c r="N200" i="80"/>
  <c r="AB200" i="80" s="1"/>
  <c r="Y199" i="80"/>
  <c r="X199" i="80"/>
  <c r="W199" i="80"/>
  <c r="V199" i="80"/>
  <c r="U199" i="80"/>
  <c r="T199" i="80"/>
  <c r="S199" i="80"/>
  <c r="R199" i="80"/>
  <c r="Q199" i="80"/>
  <c r="P199" i="80"/>
  <c r="AC199" i="80" s="1"/>
  <c r="O199" i="80"/>
  <c r="AA199" i="80" s="1"/>
  <c r="N199" i="80"/>
  <c r="AB199" i="80" s="1"/>
  <c r="Y198" i="80"/>
  <c r="X198" i="80"/>
  <c r="W198" i="80"/>
  <c r="V198" i="80"/>
  <c r="U198" i="80"/>
  <c r="T198" i="80"/>
  <c r="S198" i="80"/>
  <c r="R198" i="80"/>
  <c r="Q198" i="80"/>
  <c r="P198" i="80"/>
  <c r="O198" i="80"/>
  <c r="AA198" i="80" s="1"/>
  <c r="N198" i="80"/>
  <c r="AB198" i="80" s="1"/>
  <c r="Y197" i="80"/>
  <c r="X197" i="80"/>
  <c r="W197" i="80"/>
  <c r="V197" i="80"/>
  <c r="U197" i="80"/>
  <c r="T197" i="80"/>
  <c r="S197" i="80"/>
  <c r="R197" i="80"/>
  <c r="Q197" i="80"/>
  <c r="P197" i="80"/>
  <c r="O197" i="80"/>
  <c r="AA197" i="80" s="1"/>
  <c r="N197" i="80"/>
  <c r="AB197" i="80" s="1"/>
  <c r="Y196" i="80"/>
  <c r="X196" i="80"/>
  <c r="W196" i="80"/>
  <c r="V196" i="80"/>
  <c r="U196" i="80"/>
  <c r="T196" i="80"/>
  <c r="S196" i="80"/>
  <c r="R196" i="80"/>
  <c r="Q196" i="80"/>
  <c r="P196" i="80"/>
  <c r="O196" i="80"/>
  <c r="AA196" i="80" s="1"/>
  <c r="N196" i="80"/>
  <c r="AB196" i="80" s="1"/>
  <c r="Y195" i="80"/>
  <c r="X195" i="80"/>
  <c r="W195" i="80"/>
  <c r="V195" i="80"/>
  <c r="U195" i="80"/>
  <c r="T195" i="80"/>
  <c r="S195" i="80"/>
  <c r="R195" i="80"/>
  <c r="Q195" i="80"/>
  <c r="P195" i="80"/>
  <c r="AC195" i="80" s="1"/>
  <c r="O195" i="80"/>
  <c r="AA195" i="80" s="1"/>
  <c r="N195" i="80"/>
  <c r="AB195" i="80" s="1"/>
  <c r="Y194" i="80"/>
  <c r="X194" i="80"/>
  <c r="W194" i="80"/>
  <c r="V194" i="80"/>
  <c r="U194" i="80"/>
  <c r="T194" i="80"/>
  <c r="S194" i="80"/>
  <c r="R194" i="80"/>
  <c r="Q194" i="80"/>
  <c r="P194" i="80"/>
  <c r="O194" i="80"/>
  <c r="AA194" i="80" s="1"/>
  <c r="N194" i="80"/>
  <c r="AB194" i="80" s="1"/>
  <c r="Y193" i="80"/>
  <c r="X193" i="80"/>
  <c r="W193" i="80"/>
  <c r="V193" i="80"/>
  <c r="U193" i="80"/>
  <c r="T193" i="80"/>
  <c r="S193" i="80"/>
  <c r="R193" i="80"/>
  <c r="Q193" i="80"/>
  <c r="P193" i="80"/>
  <c r="O193" i="80"/>
  <c r="AA193" i="80" s="1"/>
  <c r="N193" i="80"/>
  <c r="AB193" i="80" s="1"/>
  <c r="Y192" i="80"/>
  <c r="X192" i="80"/>
  <c r="W192" i="80"/>
  <c r="V192" i="80"/>
  <c r="U192" i="80"/>
  <c r="T192" i="80"/>
  <c r="S192" i="80"/>
  <c r="R192" i="80"/>
  <c r="Q192" i="80"/>
  <c r="P192" i="80"/>
  <c r="O192" i="80"/>
  <c r="AA192" i="80" s="1"/>
  <c r="N192" i="80"/>
  <c r="AB192" i="80" s="1"/>
  <c r="Y191" i="80"/>
  <c r="X191" i="80"/>
  <c r="W191" i="80"/>
  <c r="V191" i="80"/>
  <c r="U191" i="80"/>
  <c r="T191" i="80"/>
  <c r="S191" i="80"/>
  <c r="R191" i="80"/>
  <c r="Q191" i="80"/>
  <c r="P191" i="80"/>
  <c r="O191" i="80"/>
  <c r="AA191" i="80" s="1"/>
  <c r="N191" i="80"/>
  <c r="AB191" i="80" s="1"/>
  <c r="Y190" i="80"/>
  <c r="X190" i="80"/>
  <c r="W190" i="80"/>
  <c r="V190" i="80"/>
  <c r="U190" i="80"/>
  <c r="T190" i="80"/>
  <c r="S190" i="80"/>
  <c r="R190" i="80"/>
  <c r="Q190" i="80"/>
  <c r="P190" i="80"/>
  <c r="O190" i="80"/>
  <c r="AA190" i="80" s="1"/>
  <c r="N190" i="80"/>
  <c r="AB190" i="80" s="1"/>
  <c r="Y189" i="80"/>
  <c r="X189" i="80"/>
  <c r="W189" i="80"/>
  <c r="V189" i="80"/>
  <c r="U189" i="80"/>
  <c r="T189" i="80"/>
  <c r="S189" i="80"/>
  <c r="R189" i="80"/>
  <c r="Q189" i="80"/>
  <c r="P189" i="80"/>
  <c r="O189" i="80"/>
  <c r="AA189" i="80" s="1"/>
  <c r="N189" i="80"/>
  <c r="AB189" i="80" s="1"/>
  <c r="Y188" i="80"/>
  <c r="X188" i="80"/>
  <c r="W188" i="80"/>
  <c r="V188" i="80"/>
  <c r="U188" i="80"/>
  <c r="T188" i="80"/>
  <c r="S188" i="80"/>
  <c r="R188" i="80"/>
  <c r="Q188" i="80"/>
  <c r="P188" i="80"/>
  <c r="O188" i="80"/>
  <c r="AA188" i="80" s="1"/>
  <c r="N188" i="80"/>
  <c r="AB188" i="80" s="1"/>
  <c r="Y187" i="80"/>
  <c r="X187" i="80"/>
  <c r="W187" i="80"/>
  <c r="V187" i="80"/>
  <c r="U187" i="80"/>
  <c r="T187" i="80"/>
  <c r="S187" i="80"/>
  <c r="R187" i="80"/>
  <c r="Q187" i="80"/>
  <c r="P187" i="80"/>
  <c r="O187" i="80"/>
  <c r="AA187" i="80" s="1"/>
  <c r="N187" i="80"/>
  <c r="AB187" i="80" s="1"/>
  <c r="Y186" i="80"/>
  <c r="X186" i="80"/>
  <c r="W186" i="80"/>
  <c r="V186" i="80"/>
  <c r="U186" i="80"/>
  <c r="T186" i="80"/>
  <c r="S186" i="80"/>
  <c r="R186" i="80"/>
  <c r="Q186" i="80"/>
  <c r="P186" i="80"/>
  <c r="O186" i="80"/>
  <c r="AA186" i="80" s="1"/>
  <c r="N186" i="80"/>
  <c r="AB186" i="80" s="1"/>
  <c r="Y185" i="80"/>
  <c r="X185" i="80"/>
  <c r="W185" i="80"/>
  <c r="V185" i="80"/>
  <c r="U185" i="80"/>
  <c r="T185" i="80"/>
  <c r="S185" i="80"/>
  <c r="R185" i="80"/>
  <c r="Q185" i="80"/>
  <c r="P185" i="80"/>
  <c r="O185" i="80"/>
  <c r="AA185" i="80" s="1"/>
  <c r="N185" i="80"/>
  <c r="AB185" i="80" s="1"/>
  <c r="Y184" i="80"/>
  <c r="X184" i="80"/>
  <c r="W184" i="80"/>
  <c r="V184" i="80"/>
  <c r="U184" i="80"/>
  <c r="T184" i="80"/>
  <c r="S184" i="80"/>
  <c r="R184" i="80"/>
  <c r="Q184" i="80"/>
  <c r="P184" i="80"/>
  <c r="O184" i="80"/>
  <c r="AA184" i="80" s="1"/>
  <c r="N184" i="80"/>
  <c r="AB184" i="80" s="1"/>
  <c r="Y183" i="80"/>
  <c r="X183" i="80"/>
  <c r="W183" i="80"/>
  <c r="V183" i="80"/>
  <c r="U183" i="80"/>
  <c r="T183" i="80"/>
  <c r="S183" i="80"/>
  <c r="R183" i="80"/>
  <c r="Q183" i="80"/>
  <c r="P183" i="80"/>
  <c r="O183" i="80"/>
  <c r="AA183" i="80" s="1"/>
  <c r="N183" i="80"/>
  <c r="AB183" i="80" s="1"/>
  <c r="Y182" i="80"/>
  <c r="X182" i="80"/>
  <c r="W182" i="80"/>
  <c r="V182" i="80"/>
  <c r="U182" i="80"/>
  <c r="T182" i="80"/>
  <c r="S182" i="80"/>
  <c r="R182" i="80"/>
  <c r="Q182" i="80"/>
  <c r="P182" i="80"/>
  <c r="O182" i="80"/>
  <c r="AA182" i="80" s="1"/>
  <c r="N182" i="80"/>
  <c r="AB182" i="80" s="1"/>
  <c r="Y181" i="80"/>
  <c r="X181" i="80"/>
  <c r="W181" i="80"/>
  <c r="V181" i="80"/>
  <c r="U181" i="80"/>
  <c r="T181" i="80"/>
  <c r="S181" i="80"/>
  <c r="R181" i="80"/>
  <c r="Q181" i="80"/>
  <c r="P181" i="80"/>
  <c r="O181" i="80"/>
  <c r="AA181" i="80" s="1"/>
  <c r="N181" i="80"/>
  <c r="AB181" i="80" s="1"/>
  <c r="Y180" i="80"/>
  <c r="X180" i="80"/>
  <c r="W180" i="80"/>
  <c r="V180" i="80"/>
  <c r="U180" i="80"/>
  <c r="T180" i="80"/>
  <c r="S180" i="80"/>
  <c r="R180" i="80"/>
  <c r="Q180" i="80"/>
  <c r="P180" i="80"/>
  <c r="O180" i="80"/>
  <c r="AA180" i="80" s="1"/>
  <c r="N180" i="80"/>
  <c r="AB180" i="80" s="1"/>
  <c r="Y179" i="80"/>
  <c r="X179" i="80"/>
  <c r="W179" i="80"/>
  <c r="V179" i="80"/>
  <c r="U179" i="80"/>
  <c r="T179" i="80"/>
  <c r="S179" i="80"/>
  <c r="R179" i="80"/>
  <c r="Q179" i="80"/>
  <c r="P179" i="80"/>
  <c r="O179" i="80"/>
  <c r="AA179" i="80" s="1"/>
  <c r="N179" i="80"/>
  <c r="AB179" i="80" s="1"/>
  <c r="Y178" i="80"/>
  <c r="X178" i="80"/>
  <c r="W178" i="80"/>
  <c r="V178" i="80"/>
  <c r="U178" i="80"/>
  <c r="T178" i="80"/>
  <c r="S178" i="80"/>
  <c r="R178" i="80"/>
  <c r="Q178" i="80"/>
  <c r="P178" i="80"/>
  <c r="O178" i="80"/>
  <c r="AA178" i="80" s="1"/>
  <c r="N178" i="80"/>
  <c r="AB178" i="80" s="1"/>
  <c r="Y177" i="80"/>
  <c r="X177" i="80"/>
  <c r="W177" i="80"/>
  <c r="V177" i="80"/>
  <c r="U177" i="80"/>
  <c r="T177" i="80"/>
  <c r="S177" i="80"/>
  <c r="R177" i="80"/>
  <c r="Q177" i="80"/>
  <c r="P177" i="80"/>
  <c r="O177" i="80"/>
  <c r="AA177" i="80" s="1"/>
  <c r="N177" i="80"/>
  <c r="AB177" i="80" s="1"/>
  <c r="Y176" i="80"/>
  <c r="X176" i="80"/>
  <c r="W176" i="80"/>
  <c r="V176" i="80"/>
  <c r="U176" i="80"/>
  <c r="T176" i="80"/>
  <c r="S176" i="80"/>
  <c r="R176" i="80"/>
  <c r="Q176" i="80"/>
  <c r="P176" i="80"/>
  <c r="AC176" i="80" s="1"/>
  <c r="O176" i="80"/>
  <c r="AA176" i="80" s="1"/>
  <c r="N176" i="80"/>
  <c r="AB176" i="80" s="1"/>
  <c r="Y175" i="80"/>
  <c r="X175" i="80"/>
  <c r="W175" i="80"/>
  <c r="V175" i="80"/>
  <c r="U175" i="80"/>
  <c r="T175" i="80"/>
  <c r="S175" i="80"/>
  <c r="R175" i="80"/>
  <c r="Q175" i="80"/>
  <c r="P175" i="80"/>
  <c r="O175" i="80"/>
  <c r="AA175" i="80" s="1"/>
  <c r="N175" i="80"/>
  <c r="AB175" i="80" s="1"/>
  <c r="Y174" i="80"/>
  <c r="X174" i="80"/>
  <c r="W174" i="80"/>
  <c r="V174" i="80"/>
  <c r="U174" i="80"/>
  <c r="T174" i="80"/>
  <c r="S174" i="80"/>
  <c r="R174" i="80"/>
  <c r="Q174" i="80"/>
  <c r="P174" i="80"/>
  <c r="O174" i="80"/>
  <c r="AA174" i="80" s="1"/>
  <c r="N174" i="80"/>
  <c r="AB174" i="80" s="1"/>
  <c r="Y173" i="80"/>
  <c r="X173" i="80"/>
  <c r="W173" i="80"/>
  <c r="V173" i="80"/>
  <c r="U173" i="80"/>
  <c r="T173" i="80"/>
  <c r="S173" i="80"/>
  <c r="R173" i="80"/>
  <c r="Q173" i="80"/>
  <c r="P173" i="80"/>
  <c r="O173" i="80"/>
  <c r="AA173" i="80" s="1"/>
  <c r="N173" i="80"/>
  <c r="AB173" i="80" s="1"/>
  <c r="Y172" i="80"/>
  <c r="X172" i="80"/>
  <c r="W172" i="80"/>
  <c r="V172" i="80"/>
  <c r="U172" i="80"/>
  <c r="T172" i="80"/>
  <c r="S172" i="80"/>
  <c r="R172" i="80"/>
  <c r="Q172" i="80"/>
  <c r="P172" i="80"/>
  <c r="AC172" i="80" s="1"/>
  <c r="O172" i="80"/>
  <c r="AA172" i="80" s="1"/>
  <c r="N172" i="80"/>
  <c r="AB172" i="80" s="1"/>
  <c r="Y171" i="80"/>
  <c r="X171" i="80"/>
  <c r="W171" i="80"/>
  <c r="V171" i="80"/>
  <c r="U171" i="80"/>
  <c r="T171" i="80"/>
  <c r="S171" i="80"/>
  <c r="R171" i="80"/>
  <c r="Q171" i="80"/>
  <c r="P171" i="80"/>
  <c r="O171" i="80"/>
  <c r="AA171" i="80" s="1"/>
  <c r="N171" i="80"/>
  <c r="AB171" i="80" s="1"/>
  <c r="Y170" i="80"/>
  <c r="X170" i="80"/>
  <c r="W170" i="80"/>
  <c r="V170" i="80"/>
  <c r="U170" i="80"/>
  <c r="T170" i="80"/>
  <c r="S170" i="80"/>
  <c r="R170" i="80"/>
  <c r="Q170" i="80"/>
  <c r="P170" i="80"/>
  <c r="O170" i="80"/>
  <c r="AA170" i="80" s="1"/>
  <c r="N170" i="80"/>
  <c r="AB170" i="80" s="1"/>
  <c r="Y169" i="80"/>
  <c r="X169" i="80"/>
  <c r="W169" i="80"/>
  <c r="V169" i="80"/>
  <c r="U169" i="80"/>
  <c r="T169" i="80"/>
  <c r="S169" i="80"/>
  <c r="R169" i="80"/>
  <c r="Q169" i="80"/>
  <c r="P169" i="80"/>
  <c r="AC169" i="80" s="1"/>
  <c r="O169" i="80"/>
  <c r="AA169" i="80" s="1"/>
  <c r="N169" i="80"/>
  <c r="AB169" i="80" s="1"/>
  <c r="Y168" i="80"/>
  <c r="X168" i="80"/>
  <c r="W168" i="80"/>
  <c r="V168" i="80"/>
  <c r="U168" i="80"/>
  <c r="T168" i="80"/>
  <c r="S168" i="80"/>
  <c r="R168" i="80"/>
  <c r="Q168" i="80"/>
  <c r="P168" i="80"/>
  <c r="O168" i="80"/>
  <c r="AA168" i="80" s="1"/>
  <c r="N168" i="80"/>
  <c r="AB168" i="80" s="1"/>
  <c r="Y167" i="80"/>
  <c r="X167" i="80"/>
  <c r="W167" i="80"/>
  <c r="V167" i="80"/>
  <c r="U167" i="80"/>
  <c r="T167" i="80"/>
  <c r="S167" i="80"/>
  <c r="R167" i="80"/>
  <c r="Q167" i="80"/>
  <c r="P167" i="80"/>
  <c r="O167" i="80"/>
  <c r="AA167" i="80" s="1"/>
  <c r="N167" i="80"/>
  <c r="AB167" i="80" s="1"/>
  <c r="Y166" i="80"/>
  <c r="X166" i="80"/>
  <c r="W166" i="80"/>
  <c r="V166" i="80"/>
  <c r="U166" i="80"/>
  <c r="T166" i="80"/>
  <c r="S166" i="80"/>
  <c r="R166" i="80"/>
  <c r="Q166" i="80"/>
  <c r="P166" i="80"/>
  <c r="O166" i="80"/>
  <c r="AA166" i="80" s="1"/>
  <c r="N166" i="80"/>
  <c r="AB166" i="80" s="1"/>
  <c r="Y165" i="80"/>
  <c r="X165" i="80"/>
  <c r="W165" i="80"/>
  <c r="V165" i="80"/>
  <c r="U165" i="80"/>
  <c r="T165" i="80"/>
  <c r="S165" i="80"/>
  <c r="R165" i="80"/>
  <c r="Q165" i="80"/>
  <c r="P165" i="80"/>
  <c r="O165" i="80"/>
  <c r="AA165" i="80" s="1"/>
  <c r="N165" i="80"/>
  <c r="AB165" i="80" s="1"/>
  <c r="Y164" i="80"/>
  <c r="X164" i="80"/>
  <c r="W164" i="80"/>
  <c r="V164" i="80"/>
  <c r="U164" i="80"/>
  <c r="T164" i="80"/>
  <c r="S164" i="80"/>
  <c r="R164" i="80"/>
  <c r="Q164" i="80"/>
  <c r="P164" i="80"/>
  <c r="AC164" i="80" s="1"/>
  <c r="O164" i="80"/>
  <c r="AA164" i="80" s="1"/>
  <c r="N164" i="80"/>
  <c r="AB164" i="80" s="1"/>
  <c r="Y163" i="80"/>
  <c r="X163" i="80"/>
  <c r="W163" i="80"/>
  <c r="V163" i="80"/>
  <c r="U163" i="80"/>
  <c r="T163" i="80"/>
  <c r="S163" i="80"/>
  <c r="R163" i="80"/>
  <c r="Q163" i="80"/>
  <c r="P163" i="80"/>
  <c r="O163" i="80"/>
  <c r="AA163" i="80" s="1"/>
  <c r="N163" i="80"/>
  <c r="AB163" i="80" s="1"/>
  <c r="Y162" i="80"/>
  <c r="X162" i="80"/>
  <c r="W162" i="80"/>
  <c r="V162" i="80"/>
  <c r="U162" i="80"/>
  <c r="T162" i="80"/>
  <c r="S162" i="80"/>
  <c r="R162" i="80"/>
  <c r="Q162" i="80"/>
  <c r="P162" i="80"/>
  <c r="O162" i="80"/>
  <c r="AA162" i="80" s="1"/>
  <c r="N162" i="80"/>
  <c r="AB162" i="80" s="1"/>
  <c r="Y161" i="80"/>
  <c r="X161" i="80"/>
  <c r="W161" i="80"/>
  <c r="V161" i="80"/>
  <c r="U161" i="80"/>
  <c r="T161" i="80"/>
  <c r="S161" i="80"/>
  <c r="R161" i="80"/>
  <c r="Q161" i="80"/>
  <c r="P161" i="80"/>
  <c r="O161" i="80"/>
  <c r="AA161" i="80" s="1"/>
  <c r="N161" i="80"/>
  <c r="AB161" i="80" s="1"/>
  <c r="Y160" i="80"/>
  <c r="X160" i="80"/>
  <c r="W160" i="80"/>
  <c r="V160" i="80"/>
  <c r="U160" i="80"/>
  <c r="T160" i="80"/>
  <c r="S160" i="80"/>
  <c r="R160" i="80"/>
  <c r="Q160" i="80"/>
  <c r="P160" i="80"/>
  <c r="O160" i="80"/>
  <c r="AA160" i="80" s="1"/>
  <c r="N160" i="80"/>
  <c r="AB160" i="80" s="1"/>
  <c r="Y159" i="80"/>
  <c r="X159" i="80"/>
  <c r="W159" i="80"/>
  <c r="V159" i="80"/>
  <c r="U159" i="80"/>
  <c r="T159" i="80"/>
  <c r="S159" i="80"/>
  <c r="R159" i="80"/>
  <c r="Q159" i="80"/>
  <c r="P159" i="80"/>
  <c r="O159" i="80"/>
  <c r="AA159" i="80" s="1"/>
  <c r="N159" i="80"/>
  <c r="AB159" i="80" s="1"/>
  <c r="Y158" i="80"/>
  <c r="X158" i="80"/>
  <c r="W158" i="80"/>
  <c r="V158" i="80"/>
  <c r="U158" i="80"/>
  <c r="T158" i="80"/>
  <c r="S158" i="80"/>
  <c r="R158" i="80"/>
  <c r="Q158" i="80"/>
  <c r="P158" i="80"/>
  <c r="O158" i="80"/>
  <c r="AA158" i="80" s="1"/>
  <c r="N158" i="80"/>
  <c r="AB158" i="80" s="1"/>
  <c r="Y157" i="80"/>
  <c r="X157" i="80"/>
  <c r="W157" i="80"/>
  <c r="V157" i="80"/>
  <c r="U157" i="80"/>
  <c r="T157" i="80"/>
  <c r="S157" i="80"/>
  <c r="R157" i="80"/>
  <c r="Q157" i="80"/>
  <c r="P157" i="80"/>
  <c r="O157" i="80"/>
  <c r="AA157" i="80" s="1"/>
  <c r="N157" i="80"/>
  <c r="AB157" i="80" s="1"/>
  <c r="Y156" i="80"/>
  <c r="X156" i="80"/>
  <c r="W156" i="80"/>
  <c r="V156" i="80"/>
  <c r="U156" i="80"/>
  <c r="T156" i="80"/>
  <c r="S156" i="80"/>
  <c r="R156" i="80"/>
  <c r="Q156" i="80"/>
  <c r="P156" i="80"/>
  <c r="AC156" i="80" s="1"/>
  <c r="O156" i="80"/>
  <c r="AA156" i="80" s="1"/>
  <c r="N156" i="80"/>
  <c r="AB156" i="80" s="1"/>
  <c r="Y155" i="80"/>
  <c r="X155" i="80"/>
  <c r="W155" i="80"/>
  <c r="V155" i="80"/>
  <c r="U155" i="80"/>
  <c r="T155" i="80"/>
  <c r="S155" i="80"/>
  <c r="R155" i="80"/>
  <c r="Q155" i="80"/>
  <c r="P155" i="80"/>
  <c r="O155" i="80"/>
  <c r="AA155" i="80" s="1"/>
  <c r="N155" i="80"/>
  <c r="AB155" i="80" s="1"/>
  <c r="Y154" i="80"/>
  <c r="X154" i="80"/>
  <c r="W154" i="80"/>
  <c r="V154" i="80"/>
  <c r="U154" i="80"/>
  <c r="T154" i="80"/>
  <c r="S154" i="80"/>
  <c r="R154" i="80"/>
  <c r="Q154" i="80"/>
  <c r="P154" i="80"/>
  <c r="AC154" i="80" s="1"/>
  <c r="O154" i="80"/>
  <c r="AA154" i="80" s="1"/>
  <c r="N154" i="80"/>
  <c r="AB154" i="80" s="1"/>
  <c r="Y153" i="80"/>
  <c r="X153" i="80"/>
  <c r="W153" i="80"/>
  <c r="V153" i="80"/>
  <c r="U153" i="80"/>
  <c r="T153" i="80"/>
  <c r="S153" i="80"/>
  <c r="R153" i="80"/>
  <c r="Q153" i="80"/>
  <c r="P153" i="80"/>
  <c r="O153" i="80"/>
  <c r="AA153" i="80" s="1"/>
  <c r="N153" i="80"/>
  <c r="AB153" i="80" s="1"/>
  <c r="Y152" i="80"/>
  <c r="X152" i="80"/>
  <c r="W152" i="80"/>
  <c r="V152" i="80"/>
  <c r="U152" i="80"/>
  <c r="T152" i="80"/>
  <c r="S152" i="80"/>
  <c r="R152" i="80"/>
  <c r="Q152" i="80"/>
  <c r="P152" i="80"/>
  <c r="AC152" i="80" s="1"/>
  <c r="O152" i="80"/>
  <c r="AA152" i="80" s="1"/>
  <c r="N152" i="80"/>
  <c r="AB152" i="80" s="1"/>
  <c r="Y151" i="80"/>
  <c r="X151" i="80"/>
  <c r="W151" i="80"/>
  <c r="V151" i="80"/>
  <c r="U151" i="80"/>
  <c r="T151" i="80"/>
  <c r="S151" i="80"/>
  <c r="R151" i="80"/>
  <c r="Q151" i="80"/>
  <c r="P151" i="80"/>
  <c r="O151" i="80"/>
  <c r="AA151" i="80" s="1"/>
  <c r="N151" i="80"/>
  <c r="AB151" i="80" s="1"/>
  <c r="Y150" i="80"/>
  <c r="X150" i="80"/>
  <c r="W150" i="80"/>
  <c r="V150" i="80"/>
  <c r="U150" i="80"/>
  <c r="T150" i="80"/>
  <c r="S150" i="80"/>
  <c r="R150" i="80"/>
  <c r="Q150" i="80"/>
  <c r="P150" i="80"/>
  <c r="O150" i="80"/>
  <c r="AA150" i="80" s="1"/>
  <c r="N150" i="80"/>
  <c r="AB150" i="80" s="1"/>
  <c r="Y149" i="80"/>
  <c r="X149" i="80"/>
  <c r="W149" i="80"/>
  <c r="V149" i="80"/>
  <c r="U149" i="80"/>
  <c r="T149" i="80"/>
  <c r="S149" i="80"/>
  <c r="R149" i="80"/>
  <c r="Q149" i="80"/>
  <c r="P149" i="80"/>
  <c r="O149" i="80"/>
  <c r="AA149" i="80" s="1"/>
  <c r="N149" i="80"/>
  <c r="AB149" i="80" s="1"/>
  <c r="Y148" i="80"/>
  <c r="X148" i="80"/>
  <c r="W148" i="80"/>
  <c r="V148" i="80"/>
  <c r="U148" i="80"/>
  <c r="T148" i="80"/>
  <c r="S148" i="80"/>
  <c r="R148" i="80"/>
  <c r="Q148" i="80"/>
  <c r="P148" i="80"/>
  <c r="AC148" i="80" s="1"/>
  <c r="O148" i="80"/>
  <c r="AA148" i="80" s="1"/>
  <c r="N148" i="80"/>
  <c r="AB148" i="80" s="1"/>
  <c r="Y147" i="80"/>
  <c r="X147" i="80"/>
  <c r="W147" i="80"/>
  <c r="V147" i="80"/>
  <c r="U147" i="80"/>
  <c r="T147" i="80"/>
  <c r="S147" i="80"/>
  <c r="R147" i="80"/>
  <c r="Q147" i="80"/>
  <c r="P147" i="80"/>
  <c r="O147" i="80"/>
  <c r="AA147" i="80" s="1"/>
  <c r="N147" i="80"/>
  <c r="AB147" i="80" s="1"/>
  <c r="Y146" i="80"/>
  <c r="X146" i="80"/>
  <c r="W146" i="80"/>
  <c r="V146" i="80"/>
  <c r="U146" i="80"/>
  <c r="T146" i="80"/>
  <c r="S146" i="80"/>
  <c r="R146" i="80"/>
  <c r="Q146" i="80"/>
  <c r="P146" i="80"/>
  <c r="AC146" i="80" s="1"/>
  <c r="O146" i="80"/>
  <c r="AA146" i="80" s="1"/>
  <c r="N146" i="80"/>
  <c r="AB146" i="80" s="1"/>
  <c r="Y145" i="80"/>
  <c r="X145" i="80"/>
  <c r="W145" i="80"/>
  <c r="V145" i="80"/>
  <c r="U145" i="80"/>
  <c r="T145" i="80"/>
  <c r="S145" i="80"/>
  <c r="R145" i="80"/>
  <c r="Q145" i="80"/>
  <c r="P145" i="80"/>
  <c r="O145" i="80"/>
  <c r="AA145" i="80" s="1"/>
  <c r="N145" i="80"/>
  <c r="AB145" i="80" s="1"/>
  <c r="Y144" i="80"/>
  <c r="X144" i="80"/>
  <c r="W144" i="80"/>
  <c r="V144" i="80"/>
  <c r="U144" i="80"/>
  <c r="T144" i="80"/>
  <c r="S144" i="80"/>
  <c r="R144" i="80"/>
  <c r="Q144" i="80"/>
  <c r="P144" i="80"/>
  <c r="AC144" i="80" s="1"/>
  <c r="O144" i="80"/>
  <c r="AA144" i="80" s="1"/>
  <c r="N144" i="80"/>
  <c r="AB144" i="80" s="1"/>
  <c r="Y143" i="80"/>
  <c r="X143" i="80"/>
  <c r="W143" i="80"/>
  <c r="V143" i="80"/>
  <c r="U143" i="80"/>
  <c r="T143" i="80"/>
  <c r="S143" i="80"/>
  <c r="R143" i="80"/>
  <c r="Q143" i="80"/>
  <c r="P143" i="80"/>
  <c r="O143" i="80"/>
  <c r="AA143" i="80" s="1"/>
  <c r="N143" i="80"/>
  <c r="AB143" i="80" s="1"/>
  <c r="Y142" i="80"/>
  <c r="X142" i="80"/>
  <c r="W142" i="80"/>
  <c r="V142" i="80"/>
  <c r="U142" i="80"/>
  <c r="T142" i="80"/>
  <c r="S142" i="80"/>
  <c r="R142" i="80"/>
  <c r="Q142" i="80"/>
  <c r="P142" i="80"/>
  <c r="O142" i="80"/>
  <c r="AA142" i="80" s="1"/>
  <c r="N142" i="80"/>
  <c r="AB142" i="80" s="1"/>
  <c r="Y141" i="80"/>
  <c r="X141" i="80"/>
  <c r="W141" i="80"/>
  <c r="V141" i="80"/>
  <c r="U141" i="80"/>
  <c r="T141" i="80"/>
  <c r="S141" i="80"/>
  <c r="R141" i="80"/>
  <c r="Q141" i="80"/>
  <c r="P141" i="80"/>
  <c r="AC141" i="80" s="1"/>
  <c r="O141" i="80"/>
  <c r="AA141" i="80" s="1"/>
  <c r="N141" i="80"/>
  <c r="AB141" i="80" s="1"/>
  <c r="Y140" i="80"/>
  <c r="X140" i="80"/>
  <c r="W140" i="80"/>
  <c r="V140" i="80"/>
  <c r="U140" i="80"/>
  <c r="T140" i="80"/>
  <c r="S140" i="80"/>
  <c r="R140" i="80"/>
  <c r="Q140" i="80"/>
  <c r="P140" i="80"/>
  <c r="AC140" i="80" s="1"/>
  <c r="O140" i="80"/>
  <c r="AA140" i="80" s="1"/>
  <c r="N140" i="80"/>
  <c r="AB140" i="80" s="1"/>
  <c r="Y139" i="80"/>
  <c r="X139" i="80"/>
  <c r="W139" i="80"/>
  <c r="V139" i="80"/>
  <c r="U139" i="80"/>
  <c r="T139" i="80"/>
  <c r="S139" i="80"/>
  <c r="R139" i="80"/>
  <c r="Q139" i="80"/>
  <c r="P139" i="80"/>
  <c r="O139" i="80"/>
  <c r="AA139" i="80" s="1"/>
  <c r="N139" i="80"/>
  <c r="AB139" i="80" s="1"/>
  <c r="Y138" i="80"/>
  <c r="X138" i="80"/>
  <c r="W138" i="80"/>
  <c r="V138" i="80"/>
  <c r="U138" i="80"/>
  <c r="T138" i="80"/>
  <c r="S138" i="80"/>
  <c r="R138" i="80"/>
  <c r="Q138" i="80"/>
  <c r="P138" i="80"/>
  <c r="O138" i="80"/>
  <c r="AA138" i="80" s="1"/>
  <c r="N138" i="80"/>
  <c r="AB138" i="80" s="1"/>
  <c r="Y137" i="80"/>
  <c r="X137" i="80"/>
  <c r="W137" i="80"/>
  <c r="V137" i="80"/>
  <c r="U137" i="80"/>
  <c r="T137" i="80"/>
  <c r="S137" i="80"/>
  <c r="R137" i="80"/>
  <c r="Q137" i="80"/>
  <c r="P137" i="80"/>
  <c r="O137" i="80"/>
  <c r="AA137" i="80" s="1"/>
  <c r="N137" i="80"/>
  <c r="AB137" i="80" s="1"/>
  <c r="Y136" i="80"/>
  <c r="X136" i="80"/>
  <c r="W136" i="80"/>
  <c r="V136" i="80"/>
  <c r="U136" i="80"/>
  <c r="T136" i="80"/>
  <c r="S136" i="80"/>
  <c r="R136" i="80"/>
  <c r="Q136" i="80"/>
  <c r="P136" i="80"/>
  <c r="AC136" i="80" s="1"/>
  <c r="O136" i="80"/>
  <c r="AA136" i="80" s="1"/>
  <c r="N136" i="80"/>
  <c r="AB136" i="80" s="1"/>
  <c r="Y135" i="80"/>
  <c r="X135" i="80"/>
  <c r="W135" i="80"/>
  <c r="V135" i="80"/>
  <c r="U135" i="80"/>
  <c r="T135" i="80"/>
  <c r="S135" i="80"/>
  <c r="R135" i="80"/>
  <c r="Q135" i="80"/>
  <c r="P135" i="80"/>
  <c r="O135" i="80"/>
  <c r="AA135" i="80" s="1"/>
  <c r="N135" i="80"/>
  <c r="AB135" i="80" s="1"/>
  <c r="Y134" i="80"/>
  <c r="X134" i="80"/>
  <c r="W134" i="80"/>
  <c r="V134" i="80"/>
  <c r="U134" i="80"/>
  <c r="T134" i="80"/>
  <c r="S134" i="80"/>
  <c r="R134" i="80"/>
  <c r="Q134" i="80"/>
  <c r="P134" i="80"/>
  <c r="O134" i="80"/>
  <c r="AA134" i="80" s="1"/>
  <c r="N134" i="80"/>
  <c r="AB134" i="80" s="1"/>
  <c r="Y133" i="80"/>
  <c r="X133" i="80"/>
  <c r="W133" i="80"/>
  <c r="V133" i="80"/>
  <c r="U133" i="80"/>
  <c r="T133" i="80"/>
  <c r="S133" i="80"/>
  <c r="R133" i="80"/>
  <c r="Q133" i="80"/>
  <c r="P133" i="80"/>
  <c r="AC133" i="80" s="1"/>
  <c r="O133" i="80"/>
  <c r="AA133" i="80" s="1"/>
  <c r="N133" i="80"/>
  <c r="AB133" i="80" s="1"/>
  <c r="Y132" i="80"/>
  <c r="X132" i="80"/>
  <c r="W132" i="80"/>
  <c r="V132" i="80"/>
  <c r="U132" i="80"/>
  <c r="T132" i="80"/>
  <c r="S132" i="80"/>
  <c r="R132" i="80"/>
  <c r="Q132" i="80"/>
  <c r="P132" i="80"/>
  <c r="AC132" i="80" s="1"/>
  <c r="O132" i="80"/>
  <c r="AA132" i="80" s="1"/>
  <c r="N132" i="80"/>
  <c r="AB132" i="80" s="1"/>
  <c r="Y131" i="80"/>
  <c r="X131" i="80"/>
  <c r="W131" i="80"/>
  <c r="V131" i="80"/>
  <c r="U131" i="80"/>
  <c r="T131" i="80"/>
  <c r="S131" i="80"/>
  <c r="R131" i="80"/>
  <c r="Q131" i="80"/>
  <c r="P131" i="80"/>
  <c r="O131" i="80"/>
  <c r="AA131" i="80" s="1"/>
  <c r="N131" i="80"/>
  <c r="AB131" i="80" s="1"/>
  <c r="Y130" i="80"/>
  <c r="X130" i="80"/>
  <c r="W130" i="80"/>
  <c r="V130" i="80"/>
  <c r="U130" i="80"/>
  <c r="T130" i="80"/>
  <c r="S130" i="80"/>
  <c r="R130" i="80"/>
  <c r="Q130" i="80"/>
  <c r="P130" i="80"/>
  <c r="O130" i="80"/>
  <c r="AA130" i="80" s="1"/>
  <c r="N130" i="80"/>
  <c r="AB130" i="80" s="1"/>
  <c r="Y129" i="80"/>
  <c r="X129" i="80"/>
  <c r="W129" i="80"/>
  <c r="V129" i="80"/>
  <c r="U129" i="80"/>
  <c r="T129" i="80"/>
  <c r="S129" i="80"/>
  <c r="R129" i="80"/>
  <c r="Q129" i="80"/>
  <c r="P129" i="80"/>
  <c r="AC129" i="80" s="1"/>
  <c r="O129" i="80"/>
  <c r="AA129" i="80" s="1"/>
  <c r="N129" i="80"/>
  <c r="AB129" i="80" s="1"/>
  <c r="Y128" i="80"/>
  <c r="X128" i="80"/>
  <c r="W128" i="80"/>
  <c r="V128" i="80"/>
  <c r="U128" i="80"/>
  <c r="T128" i="80"/>
  <c r="S128" i="80"/>
  <c r="R128" i="80"/>
  <c r="Q128" i="80"/>
  <c r="P128" i="80"/>
  <c r="O128" i="80"/>
  <c r="AA128" i="80" s="1"/>
  <c r="N128" i="80"/>
  <c r="AB128" i="80" s="1"/>
  <c r="Y127" i="80"/>
  <c r="X127" i="80"/>
  <c r="W127" i="80"/>
  <c r="V127" i="80"/>
  <c r="U127" i="80"/>
  <c r="T127" i="80"/>
  <c r="S127" i="80"/>
  <c r="R127" i="80"/>
  <c r="Q127" i="80"/>
  <c r="P127" i="80"/>
  <c r="O127" i="80"/>
  <c r="AA127" i="80" s="1"/>
  <c r="N127" i="80"/>
  <c r="AB127" i="80" s="1"/>
  <c r="Y126" i="80"/>
  <c r="X126" i="80"/>
  <c r="W126" i="80"/>
  <c r="V126" i="80"/>
  <c r="U126" i="80"/>
  <c r="T126" i="80"/>
  <c r="S126" i="80"/>
  <c r="R126" i="80"/>
  <c r="Q126" i="80"/>
  <c r="P126" i="80"/>
  <c r="O126" i="80"/>
  <c r="AA126" i="80" s="1"/>
  <c r="N126" i="80"/>
  <c r="AB126" i="80" s="1"/>
  <c r="Y125" i="80"/>
  <c r="X125" i="80"/>
  <c r="W125" i="80"/>
  <c r="V125" i="80"/>
  <c r="U125" i="80"/>
  <c r="T125" i="80"/>
  <c r="S125" i="80"/>
  <c r="R125" i="80"/>
  <c r="Q125" i="80"/>
  <c r="P125" i="80"/>
  <c r="AC125" i="80" s="1"/>
  <c r="O125" i="80"/>
  <c r="AA125" i="80" s="1"/>
  <c r="N125" i="80"/>
  <c r="AB125" i="80" s="1"/>
  <c r="Y124" i="80"/>
  <c r="X124" i="80"/>
  <c r="W124" i="80"/>
  <c r="V124" i="80"/>
  <c r="U124" i="80"/>
  <c r="T124" i="80"/>
  <c r="S124" i="80"/>
  <c r="R124" i="80"/>
  <c r="Q124" i="80"/>
  <c r="P124" i="80"/>
  <c r="AC124" i="80" s="1"/>
  <c r="O124" i="80"/>
  <c r="AA124" i="80" s="1"/>
  <c r="N124" i="80"/>
  <c r="AB124" i="80" s="1"/>
  <c r="Y123" i="80"/>
  <c r="X123" i="80"/>
  <c r="W123" i="80"/>
  <c r="V123" i="80"/>
  <c r="U123" i="80"/>
  <c r="T123" i="80"/>
  <c r="S123" i="80"/>
  <c r="R123" i="80"/>
  <c r="Q123" i="80"/>
  <c r="P123" i="80"/>
  <c r="O123" i="80"/>
  <c r="AA123" i="80" s="1"/>
  <c r="N123" i="80"/>
  <c r="AB123" i="80" s="1"/>
  <c r="Y122" i="80"/>
  <c r="X122" i="80"/>
  <c r="W122" i="80"/>
  <c r="V122" i="80"/>
  <c r="U122" i="80"/>
  <c r="T122" i="80"/>
  <c r="S122" i="80"/>
  <c r="R122" i="80"/>
  <c r="Q122" i="80"/>
  <c r="P122" i="80"/>
  <c r="O122" i="80"/>
  <c r="AA122" i="80" s="1"/>
  <c r="N122" i="80"/>
  <c r="AB122" i="80" s="1"/>
  <c r="Y121" i="80"/>
  <c r="X121" i="80"/>
  <c r="W121" i="80"/>
  <c r="V121" i="80"/>
  <c r="U121" i="80"/>
  <c r="T121" i="80"/>
  <c r="S121" i="80"/>
  <c r="R121" i="80"/>
  <c r="Q121" i="80"/>
  <c r="P121" i="80"/>
  <c r="AC121" i="80" s="1"/>
  <c r="O121" i="80"/>
  <c r="AA121" i="80" s="1"/>
  <c r="N121" i="80"/>
  <c r="AB121" i="80" s="1"/>
  <c r="Y120" i="80"/>
  <c r="X120" i="80"/>
  <c r="W120" i="80"/>
  <c r="V120" i="80"/>
  <c r="U120" i="80"/>
  <c r="T120" i="80"/>
  <c r="S120" i="80"/>
  <c r="R120" i="80"/>
  <c r="Q120" i="80"/>
  <c r="P120" i="80"/>
  <c r="AC120" i="80" s="1"/>
  <c r="O120" i="80"/>
  <c r="AA120" i="80" s="1"/>
  <c r="N120" i="80"/>
  <c r="AB120" i="80" s="1"/>
  <c r="Y119" i="80"/>
  <c r="X119" i="80"/>
  <c r="W119" i="80"/>
  <c r="V119" i="80"/>
  <c r="U119" i="80"/>
  <c r="T119" i="80"/>
  <c r="S119" i="80"/>
  <c r="R119" i="80"/>
  <c r="Q119" i="80"/>
  <c r="P119" i="80"/>
  <c r="O119" i="80"/>
  <c r="AA119" i="80" s="1"/>
  <c r="N119" i="80"/>
  <c r="AB119" i="80" s="1"/>
  <c r="Y118" i="80"/>
  <c r="X118" i="80"/>
  <c r="W118" i="80"/>
  <c r="V118" i="80"/>
  <c r="U118" i="80"/>
  <c r="T118" i="80"/>
  <c r="S118" i="80"/>
  <c r="R118" i="80"/>
  <c r="Q118" i="80"/>
  <c r="P118" i="80"/>
  <c r="O118" i="80"/>
  <c r="AA118" i="80" s="1"/>
  <c r="N118" i="80"/>
  <c r="AB118" i="80" s="1"/>
  <c r="Y117" i="80"/>
  <c r="X117" i="80"/>
  <c r="W117" i="80"/>
  <c r="V117" i="80"/>
  <c r="U117" i="80"/>
  <c r="T117" i="80"/>
  <c r="S117" i="80"/>
  <c r="R117" i="80"/>
  <c r="Q117" i="80"/>
  <c r="P117" i="80"/>
  <c r="O117" i="80"/>
  <c r="AA117" i="80" s="1"/>
  <c r="N117" i="80"/>
  <c r="AB117" i="80" s="1"/>
  <c r="Y116" i="80"/>
  <c r="X116" i="80"/>
  <c r="W116" i="80"/>
  <c r="V116" i="80"/>
  <c r="U116" i="80"/>
  <c r="T116" i="80"/>
  <c r="S116" i="80"/>
  <c r="R116" i="80"/>
  <c r="Q116" i="80"/>
  <c r="P116" i="80"/>
  <c r="O116" i="80"/>
  <c r="AA116" i="80" s="1"/>
  <c r="N116" i="80"/>
  <c r="AB116" i="80" s="1"/>
  <c r="Y115" i="80"/>
  <c r="X115" i="80"/>
  <c r="W115" i="80"/>
  <c r="V115" i="80"/>
  <c r="U115" i="80"/>
  <c r="T115" i="80"/>
  <c r="S115" i="80"/>
  <c r="R115" i="80"/>
  <c r="Q115" i="80"/>
  <c r="P115" i="80"/>
  <c r="O115" i="80"/>
  <c r="AA115" i="80" s="1"/>
  <c r="N115" i="80"/>
  <c r="AB115" i="80" s="1"/>
  <c r="Y114" i="80"/>
  <c r="X114" i="80"/>
  <c r="W114" i="80"/>
  <c r="V114" i="80"/>
  <c r="U114" i="80"/>
  <c r="T114" i="80"/>
  <c r="S114" i="80"/>
  <c r="R114" i="80"/>
  <c r="Q114" i="80"/>
  <c r="P114" i="80"/>
  <c r="O114" i="80"/>
  <c r="AA114" i="80" s="1"/>
  <c r="N114" i="80"/>
  <c r="AB114" i="80" s="1"/>
  <c r="Y113" i="80"/>
  <c r="X113" i="80"/>
  <c r="W113" i="80"/>
  <c r="V113" i="80"/>
  <c r="U113" i="80"/>
  <c r="T113" i="80"/>
  <c r="S113" i="80"/>
  <c r="R113" i="80"/>
  <c r="Q113" i="80"/>
  <c r="P113" i="80"/>
  <c r="O113" i="80"/>
  <c r="AA113" i="80" s="1"/>
  <c r="N113" i="80"/>
  <c r="AB113" i="80" s="1"/>
  <c r="Y112" i="80"/>
  <c r="X112" i="80"/>
  <c r="W112" i="80"/>
  <c r="V112" i="80"/>
  <c r="U112" i="80"/>
  <c r="T112" i="80"/>
  <c r="S112" i="80"/>
  <c r="R112" i="80"/>
  <c r="Q112" i="80"/>
  <c r="P112" i="80"/>
  <c r="O112" i="80"/>
  <c r="AA112" i="80" s="1"/>
  <c r="N112" i="80"/>
  <c r="AB112" i="80" s="1"/>
  <c r="Y111" i="80"/>
  <c r="X111" i="80"/>
  <c r="W111" i="80"/>
  <c r="V111" i="80"/>
  <c r="U111" i="80"/>
  <c r="T111" i="80"/>
  <c r="S111" i="80"/>
  <c r="R111" i="80"/>
  <c r="Q111" i="80"/>
  <c r="P111" i="80"/>
  <c r="O111" i="80"/>
  <c r="AA111" i="80" s="1"/>
  <c r="N111" i="80"/>
  <c r="AB111" i="80" s="1"/>
  <c r="Y110" i="80"/>
  <c r="X110" i="80"/>
  <c r="W110" i="80"/>
  <c r="V110" i="80"/>
  <c r="U110" i="80"/>
  <c r="T110" i="80"/>
  <c r="S110" i="80"/>
  <c r="R110" i="80"/>
  <c r="Q110" i="80"/>
  <c r="P110" i="80"/>
  <c r="AC110" i="80" s="1"/>
  <c r="O110" i="80"/>
  <c r="AA110" i="80" s="1"/>
  <c r="N110" i="80"/>
  <c r="AB110" i="80" s="1"/>
  <c r="Y109" i="80"/>
  <c r="X109" i="80"/>
  <c r="W109" i="80"/>
  <c r="V109" i="80"/>
  <c r="U109" i="80"/>
  <c r="T109" i="80"/>
  <c r="S109" i="80"/>
  <c r="R109" i="80"/>
  <c r="Q109" i="80"/>
  <c r="P109" i="80"/>
  <c r="O109" i="80"/>
  <c r="AA109" i="80" s="1"/>
  <c r="N109" i="80"/>
  <c r="AB109" i="80" s="1"/>
  <c r="Y108" i="80"/>
  <c r="X108" i="80"/>
  <c r="W108" i="80"/>
  <c r="V108" i="80"/>
  <c r="U108" i="80"/>
  <c r="T108" i="80"/>
  <c r="S108" i="80"/>
  <c r="R108" i="80"/>
  <c r="Q108" i="80"/>
  <c r="P108" i="80"/>
  <c r="O108" i="80"/>
  <c r="AA108" i="80" s="1"/>
  <c r="N108" i="80"/>
  <c r="AB108" i="80" s="1"/>
  <c r="Y107" i="80"/>
  <c r="X107" i="80"/>
  <c r="W107" i="80"/>
  <c r="V107" i="80"/>
  <c r="U107" i="80"/>
  <c r="T107" i="80"/>
  <c r="S107" i="80"/>
  <c r="R107" i="80"/>
  <c r="Q107" i="80"/>
  <c r="P107" i="80"/>
  <c r="AC107" i="80" s="1"/>
  <c r="O107" i="80"/>
  <c r="AA107" i="80" s="1"/>
  <c r="N107" i="80"/>
  <c r="AB107" i="80" s="1"/>
  <c r="Y106" i="80"/>
  <c r="X106" i="80"/>
  <c r="W106" i="80"/>
  <c r="V106" i="80"/>
  <c r="U106" i="80"/>
  <c r="T106" i="80"/>
  <c r="S106" i="80"/>
  <c r="R106" i="80"/>
  <c r="Q106" i="80"/>
  <c r="P106" i="80"/>
  <c r="O106" i="80"/>
  <c r="AA106" i="80" s="1"/>
  <c r="N106" i="80"/>
  <c r="AB106" i="80" s="1"/>
  <c r="Y105" i="80"/>
  <c r="X105" i="80"/>
  <c r="W105" i="80"/>
  <c r="V105" i="80"/>
  <c r="U105" i="80"/>
  <c r="T105" i="80"/>
  <c r="S105" i="80"/>
  <c r="R105" i="80"/>
  <c r="Q105" i="80"/>
  <c r="P105" i="80"/>
  <c r="O105" i="80"/>
  <c r="AA105" i="80" s="1"/>
  <c r="N105" i="80"/>
  <c r="AB105" i="80" s="1"/>
  <c r="Y104" i="80"/>
  <c r="X104" i="80"/>
  <c r="W104" i="80"/>
  <c r="V104" i="80"/>
  <c r="U104" i="80"/>
  <c r="T104" i="80"/>
  <c r="S104" i="80"/>
  <c r="R104" i="80"/>
  <c r="Q104" i="80"/>
  <c r="P104" i="80"/>
  <c r="O104" i="80"/>
  <c r="AA104" i="80" s="1"/>
  <c r="N104" i="80"/>
  <c r="AB104" i="80" s="1"/>
  <c r="Y103" i="80"/>
  <c r="X103" i="80"/>
  <c r="W103" i="80"/>
  <c r="V103" i="80"/>
  <c r="U103" i="80"/>
  <c r="T103" i="80"/>
  <c r="S103" i="80"/>
  <c r="R103" i="80"/>
  <c r="Q103" i="80"/>
  <c r="P103" i="80"/>
  <c r="O103" i="80"/>
  <c r="AA103" i="80" s="1"/>
  <c r="N103" i="80"/>
  <c r="AB103" i="80" s="1"/>
  <c r="Y102" i="80"/>
  <c r="X102" i="80"/>
  <c r="W102" i="80"/>
  <c r="V102" i="80"/>
  <c r="U102" i="80"/>
  <c r="T102" i="80"/>
  <c r="S102" i="80"/>
  <c r="R102" i="80"/>
  <c r="Q102" i="80"/>
  <c r="P102" i="80"/>
  <c r="O102" i="80"/>
  <c r="AA102" i="80" s="1"/>
  <c r="N102" i="80"/>
  <c r="AB102" i="80" s="1"/>
  <c r="Y101" i="80"/>
  <c r="X101" i="80"/>
  <c r="W101" i="80"/>
  <c r="V101" i="80"/>
  <c r="U101" i="80"/>
  <c r="T101" i="80"/>
  <c r="S101" i="80"/>
  <c r="R101" i="80"/>
  <c r="Q101" i="80"/>
  <c r="P101" i="80"/>
  <c r="O101" i="80"/>
  <c r="AA101" i="80" s="1"/>
  <c r="N101" i="80"/>
  <c r="AB101" i="80" s="1"/>
  <c r="Y100" i="80"/>
  <c r="X100" i="80"/>
  <c r="W100" i="80"/>
  <c r="V100" i="80"/>
  <c r="U100" i="80"/>
  <c r="T100" i="80"/>
  <c r="S100" i="80"/>
  <c r="R100" i="80"/>
  <c r="Q100" i="80"/>
  <c r="P100" i="80"/>
  <c r="O100" i="80"/>
  <c r="AA100" i="80" s="1"/>
  <c r="N100" i="80"/>
  <c r="AB100" i="80" s="1"/>
  <c r="Y99" i="80"/>
  <c r="X99" i="80"/>
  <c r="W99" i="80"/>
  <c r="V99" i="80"/>
  <c r="U99" i="80"/>
  <c r="T99" i="80"/>
  <c r="S99" i="80"/>
  <c r="R99" i="80"/>
  <c r="Q99" i="80"/>
  <c r="P99" i="80"/>
  <c r="AC99" i="80" s="1"/>
  <c r="O99" i="80"/>
  <c r="AA99" i="80" s="1"/>
  <c r="N99" i="80"/>
  <c r="AB99" i="80" s="1"/>
  <c r="Y98" i="80"/>
  <c r="X98" i="80"/>
  <c r="W98" i="80"/>
  <c r="V98" i="80"/>
  <c r="U98" i="80"/>
  <c r="T98" i="80"/>
  <c r="S98" i="80"/>
  <c r="R98" i="80"/>
  <c r="Q98" i="80"/>
  <c r="P98" i="80"/>
  <c r="AC98" i="80" s="1"/>
  <c r="O98" i="80"/>
  <c r="AA98" i="80" s="1"/>
  <c r="N98" i="80"/>
  <c r="AB98" i="80" s="1"/>
  <c r="Y97" i="80"/>
  <c r="X97" i="80"/>
  <c r="W97" i="80"/>
  <c r="V97" i="80"/>
  <c r="U97" i="80"/>
  <c r="T97" i="80"/>
  <c r="S97" i="80"/>
  <c r="R97" i="80"/>
  <c r="Q97" i="80"/>
  <c r="P97" i="80"/>
  <c r="O97" i="80"/>
  <c r="AA97" i="80" s="1"/>
  <c r="N97" i="80"/>
  <c r="AB97" i="80" s="1"/>
  <c r="Y96" i="80"/>
  <c r="X96" i="80"/>
  <c r="W96" i="80"/>
  <c r="V96" i="80"/>
  <c r="U96" i="80"/>
  <c r="T96" i="80"/>
  <c r="S96" i="80"/>
  <c r="R96" i="80"/>
  <c r="Q96" i="80"/>
  <c r="P96" i="80"/>
  <c r="AC96" i="80" s="1"/>
  <c r="O96" i="80"/>
  <c r="AA96" i="80" s="1"/>
  <c r="N96" i="80"/>
  <c r="AB96" i="80" s="1"/>
  <c r="Y95" i="80"/>
  <c r="X95" i="80"/>
  <c r="W95" i="80"/>
  <c r="V95" i="80"/>
  <c r="U95" i="80"/>
  <c r="T95" i="80"/>
  <c r="S95" i="80"/>
  <c r="R95" i="80"/>
  <c r="Q95" i="80"/>
  <c r="P95" i="80"/>
  <c r="O95" i="80"/>
  <c r="AA95" i="80" s="1"/>
  <c r="N95" i="80"/>
  <c r="AB95" i="80" s="1"/>
  <c r="Y94" i="80"/>
  <c r="X94" i="80"/>
  <c r="W94" i="80"/>
  <c r="V94" i="80"/>
  <c r="U94" i="80"/>
  <c r="T94" i="80"/>
  <c r="S94" i="80"/>
  <c r="R94" i="80"/>
  <c r="Q94" i="80"/>
  <c r="P94" i="80"/>
  <c r="O94" i="80"/>
  <c r="AA94" i="80" s="1"/>
  <c r="N94" i="80"/>
  <c r="AB94" i="80" s="1"/>
  <c r="Y93" i="80"/>
  <c r="X93" i="80"/>
  <c r="W93" i="80"/>
  <c r="V93" i="80"/>
  <c r="U93" i="80"/>
  <c r="T93" i="80"/>
  <c r="S93" i="80"/>
  <c r="R93" i="80"/>
  <c r="Q93" i="80"/>
  <c r="P93" i="80"/>
  <c r="O93" i="80"/>
  <c r="AA93" i="80" s="1"/>
  <c r="N93" i="80"/>
  <c r="AB93" i="80" s="1"/>
  <c r="Y92" i="80"/>
  <c r="X92" i="80"/>
  <c r="W92" i="80"/>
  <c r="V92" i="80"/>
  <c r="U92" i="80"/>
  <c r="T92" i="80"/>
  <c r="S92" i="80"/>
  <c r="R92" i="80"/>
  <c r="Q92" i="80"/>
  <c r="P92" i="80"/>
  <c r="O92" i="80"/>
  <c r="AA92" i="80" s="1"/>
  <c r="N92" i="80"/>
  <c r="AB92" i="80" s="1"/>
  <c r="Y91" i="80"/>
  <c r="X91" i="80"/>
  <c r="W91" i="80"/>
  <c r="V91" i="80"/>
  <c r="U91" i="80"/>
  <c r="T91" i="80"/>
  <c r="S91" i="80"/>
  <c r="R91" i="80"/>
  <c r="Q91" i="80"/>
  <c r="P91" i="80"/>
  <c r="O91" i="80"/>
  <c r="AA91" i="80" s="1"/>
  <c r="N91" i="80"/>
  <c r="AB91" i="80" s="1"/>
  <c r="Y90" i="80"/>
  <c r="X90" i="80"/>
  <c r="W90" i="80"/>
  <c r="V90" i="80"/>
  <c r="U90" i="80"/>
  <c r="T90" i="80"/>
  <c r="S90" i="80"/>
  <c r="R90" i="80"/>
  <c r="Q90" i="80"/>
  <c r="P90" i="80"/>
  <c r="O90" i="80"/>
  <c r="AA90" i="80" s="1"/>
  <c r="N90" i="80"/>
  <c r="AB90" i="80" s="1"/>
  <c r="Y89" i="80"/>
  <c r="X89" i="80"/>
  <c r="W89" i="80"/>
  <c r="V89" i="80"/>
  <c r="U89" i="80"/>
  <c r="T89" i="80"/>
  <c r="S89" i="80"/>
  <c r="R89" i="80"/>
  <c r="Q89" i="80"/>
  <c r="P89" i="80"/>
  <c r="O89" i="80"/>
  <c r="AA89" i="80" s="1"/>
  <c r="N89" i="80"/>
  <c r="AB89" i="80" s="1"/>
  <c r="Y88" i="80"/>
  <c r="X88" i="80"/>
  <c r="W88" i="80"/>
  <c r="V88" i="80"/>
  <c r="U88" i="80"/>
  <c r="T88" i="80"/>
  <c r="S88" i="80"/>
  <c r="R88" i="80"/>
  <c r="Q88" i="80"/>
  <c r="P88" i="80"/>
  <c r="AC88" i="80" s="1"/>
  <c r="O88" i="80"/>
  <c r="AA88" i="80" s="1"/>
  <c r="N88" i="80"/>
  <c r="AB88" i="80" s="1"/>
  <c r="Y87" i="80"/>
  <c r="X87" i="80"/>
  <c r="W87" i="80"/>
  <c r="V87" i="80"/>
  <c r="U87" i="80"/>
  <c r="T87" i="80"/>
  <c r="S87" i="80"/>
  <c r="R87" i="80"/>
  <c r="Q87" i="80"/>
  <c r="P87" i="80"/>
  <c r="AC87" i="80" s="1"/>
  <c r="O87" i="80"/>
  <c r="AA87" i="80" s="1"/>
  <c r="N87" i="80"/>
  <c r="AB87" i="80" s="1"/>
  <c r="Y86" i="80"/>
  <c r="X86" i="80"/>
  <c r="W86" i="80"/>
  <c r="V86" i="80"/>
  <c r="U86" i="80"/>
  <c r="T86" i="80"/>
  <c r="S86" i="80"/>
  <c r="R86" i="80"/>
  <c r="Q86" i="80"/>
  <c r="P86" i="80"/>
  <c r="O86" i="80"/>
  <c r="AA86" i="80" s="1"/>
  <c r="N86" i="80"/>
  <c r="AB86" i="80" s="1"/>
  <c r="Y85" i="80"/>
  <c r="X85" i="80"/>
  <c r="W85" i="80"/>
  <c r="V85" i="80"/>
  <c r="U85" i="80"/>
  <c r="T85" i="80"/>
  <c r="S85" i="80"/>
  <c r="R85" i="80"/>
  <c r="Q85" i="80"/>
  <c r="P85" i="80"/>
  <c r="O85" i="80"/>
  <c r="AA85" i="80" s="1"/>
  <c r="N85" i="80"/>
  <c r="AB85" i="80" s="1"/>
  <c r="Y84" i="80"/>
  <c r="X84" i="80"/>
  <c r="W84" i="80"/>
  <c r="V84" i="80"/>
  <c r="U84" i="80"/>
  <c r="T84" i="80"/>
  <c r="S84" i="80"/>
  <c r="R84" i="80"/>
  <c r="Q84" i="80"/>
  <c r="P84" i="80"/>
  <c r="AC84" i="80" s="1"/>
  <c r="O84" i="80"/>
  <c r="AA84" i="80" s="1"/>
  <c r="N84" i="80"/>
  <c r="AB84" i="80" s="1"/>
  <c r="Y83" i="80"/>
  <c r="X83" i="80"/>
  <c r="W83" i="80"/>
  <c r="V83" i="80"/>
  <c r="U83" i="80"/>
  <c r="T83" i="80"/>
  <c r="S83" i="80"/>
  <c r="R83" i="80"/>
  <c r="Q83" i="80"/>
  <c r="P83" i="80"/>
  <c r="O83" i="80"/>
  <c r="AA83" i="80" s="1"/>
  <c r="N83" i="80"/>
  <c r="AB83" i="80" s="1"/>
  <c r="Y82" i="80"/>
  <c r="X82" i="80"/>
  <c r="W82" i="80"/>
  <c r="V82" i="80"/>
  <c r="U82" i="80"/>
  <c r="T82" i="80"/>
  <c r="S82" i="80"/>
  <c r="R82" i="80"/>
  <c r="Q82" i="80"/>
  <c r="P82" i="80"/>
  <c r="AC82" i="80" s="1"/>
  <c r="O82" i="80"/>
  <c r="AA82" i="80" s="1"/>
  <c r="N82" i="80"/>
  <c r="AB82" i="80" s="1"/>
  <c r="Y81" i="80"/>
  <c r="X81" i="80"/>
  <c r="W81" i="80"/>
  <c r="V81" i="80"/>
  <c r="U81" i="80"/>
  <c r="T81" i="80"/>
  <c r="S81" i="80"/>
  <c r="R81" i="80"/>
  <c r="Q81" i="80"/>
  <c r="P81" i="80"/>
  <c r="O81" i="80"/>
  <c r="AA81" i="80" s="1"/>
  <c r="N81" i="80"/>
  <c r="AB81" i="80" s="1"/>
  <c r="Y80" i="80"/>
  <c r="X80" i="80"/>
  <c r="W80" i="80"/>
  <c r="V80" i="80"/>
  <c r="U80" i="80"/>
  <c r="T80" i="80"/>
  <c r="S80" i="80"/>
  <c r="R80" i="80"/>
  <c r="Q80" i="80"/>
  <c r="P80" i="80"/>
  <c r="O80" i="80"/>
  <c r="AA80" i="80" s="1"/>
  <c r="N80" i="80"/>
  <c r="AB80" i="80" s="1"/>
  <c r="Y79" i="80"/>
  <c r="X79" i="80"/>
  <c r="W79" i="80"/>
  <c r="V79" i="80"/>
  <c r="U79" i="80"/>
  <c r="T79" i="80"/>
  <c r="S79" i="80"/>
  <c r="R79" i="80"/>
  <c r="Q79" i="80"/>
  <c r="P79" i="80"/>
  <c r="AC79" i="80" s="1"/>
  <c r="O79" i="80"/>
  <c r="AA79" i="80" s="1"/>
  <c r="N79" i="80"/>
  <c r="AB79" i="80" s="1"/>
  <c r="Y78" i="80"/>
  <c r="X78" i="80"/>
  <c r="W78" i="80"/>
  <c r="V78" i="80"/>
  <c r="U78" i="80"/>
  <c r="T78" i="80"/>
  <c r="S78" i="80"/>
  <c r="R78" i="80"/>
  <c r="Q78" i="80"/>
  <c r="P78" i="80"/>
  <c r="O78" i="80"/>
  <c r="AA78" i="80" s="1"/>
  <c r="N78" i="80"/>
  <c r="AB78" i="80" s="1"/>
  <c r="Y77" i="80"/>
  <c r="X77" i="80"/>
  <c r="W77" i="80"/>
  <c r="V77" i="80"/>
  <c r="U77" i="80"/>
  <c r="T77" i="80"/>
  <c r="S77" i="80"/>
  <c r="R77" i="80"/>
  <c r="Q77" i="80"/>
  <c r="P77" i="80"/>
  <c r="O77" i="80"/>
  <c r="AA77" i="80" s="1"/>
  <c r="N77" i="80"/>
  <c r="AB77" i="80" s="1"/>
  <c r="Y76" i="80"/>
  <c r="X76" i="80"/>
  <c r="W76" i="80"/>
  <c r="V76" i="80"/>
  <c r="U76" i="80"/>
  <c r="T76" i="80"/>
  <c r="S76" i="80"/>
  <c r="R76" i="80"/>
  <c r="Q76" i="80"/>
  <c r="P76" i="80"/>
  <c r="O76" i="80"/>
  <c r="AA76" i="80" s="1"/>
  <c r="N76" i="80"/>
  <c r="AB76" i="80" s="1"/>
  <c r="Y75" i="80"/>
  <c r="X75" i="80"/>
  <c r="W75" i="80"/>
  <c r="V75" i="80"/>
  <c r="U75" i="80"/>
  <c r="T75" i="80"/>
  <c r="S75" i="80"/>
  <c r="R75" i="80"/>
  <c r="Q75" i="80"/>
  <c r="P75" i="80"/>
  <c r="O75" i="80"/>
  <c r="AA75" i="80" s="1"/>
  <c r="N75" i="80"/>
  <c r="AB75" i="80" s="1"/>
  <c r="Y74" i="80"/>
  <c r="X74" i="80"/>
  <c r="W74" i="80"/>
  <c r="V74" i="80"/>
  <c r="U74" i="80"/>
  <c r="T74" i="80"/>
  <c r="S74" i="80"/>
  <c r="R74" i="80"/>
  <c r="Q74" i="80"/>
  <c r="P74" i="80"/>
  <c r="O74" i="80"/>
  <c r="AA74" i="80" s="1"/>
  <c r="N74" i="80"/>
  <c r="AB74" i="80" s="1"/>
  <c r="Y73" i="80"/>
  <c r="X73" i="80"/>
  <c r="W73" i="80"/>
  <c r="V73" i="80"/>
  <c r="U73" i="80"/>
  <c r="T73" i="80"/>
  <c r="S73" i="80"/>
  <c r="R73" i="80"/>
  <c r="Q73" i="80"/>
  <c r="P73" i="80"/>
  <c r="O73" i="80"/>
  <c r="AA73" i="80" s="1"/>
  <c r="N73" i="80"/>
  <c r="AB73" i="80" s="1"/>
  <c r="Y72" i="80"/>
  <c r="X72" i="80"/>
  <c r="W72" i="80"/>
  <c r="V72" i="80"/>
  <c r="U72" i="80"/>
  <c r="T72" i="80"/>
  <c r="S72" i="80"/>
  <c r="R72" i="80"/>
  <c r="Q72" i="80"/>
  <c r="P72" i="80"/>
  <c r="AC72" i="80" s="1"/>
  <c r="O72" i="80"/>
  <c r="AA72" i="80" s="1"/>
  <c r="N72" i="80"/>
  <c r="AB72" i="80" s="1"/>
  <c r="Y71" i="80"/>
  <c r="X71" i="80"/>
  <c r="W71" i="80"/>
  <c r="V71" i="80"/>
  <c r="U71" i="80"/>
  <c r="T71" i="80"/>
  <c r="S71" i="80"/>
  <c r="R71" i="80"/>
  <c r="Q71" i="80"/>
  <c r="P71" i="80"/>
  <c r="AC71" i="80" s="1"/>
  <c r="O71" i="80"/>
  <c r="AA71" i="80" s="1"/>
  <c r="N71" i="80"/>
  <c r="AB71" i="80" s="1"/>
  <c r="Y70" i="80"/>
  <c r="X70" i="80"/>
  <c r="W70" i="80"/>
  <c r="V70" i="80"/>
  <c r="U70" i="80"/>
  <c r="T70" i="80"/>
  <c r="S70" i="80"/>
  <c r="R70" i="80"/>
  <c r="Q70" i="80"/>
  <c r="P70" i="80"/>
  <c r="AC70" i="80" s="1"/>
  <c r="O70" i="80"/>
  <c r="AA70" i="80" s="1"/>
  <c r="N70" i="80"/>
  <c r="AB70" i="80" s="1"/>
  <c r="Y69" i="80"/>
  <c r="X69" i="80"/>
  <c r="W69" i="80"/>
  <c r="V69" i="80"/>
  <c r="U69" i="80"/>
  <c r="T69" i="80"/>
  <c r="S69" i="80"/>
  <c r="R69" i="80"/>
  <c r="Q69" i="80"/>
  <c r="P69" i="80"/>
  <c r="O69" i="80"/>
  <c r="AA69" i="80" s="1"/>
  <c r="N69" i="80"/>
  <c r="AB69" i="80" s="1"/>
  <c r="Y68" i="80"/>
  <c r="X68" i="80"/>
  <c r="W68" i="80"/>
  <c r="V68" i="80"/>
  <c r="U68" i="80"/>
  <c r="T68" i="80"/>
  <c r="S68" i="80"/>
  <c r="R68" i="80"/>
  <c r="Q68" i="80"/>
  <c r="P68" i="80"/>
  <c r="AC68" i="80" s="1"/>
  <c r="O68" i="80"/>
  <c r="AA68" i="80" s="1"/>
  <c r="N68" i="80"/>
  <c r="AB68" i="80" s="1"/>
  <c r="Y67" i="80"/>
  <c r="X67" i="80"/>
  <c r="W67" i="80"/>
  <c r="V67" i="80"/>
  <c r="U67" i="80"/>
  <c r="T67" i="80"/>
  <c r="S67" i="80"/>
  <c r="R67" i="80"/>
  <c r="Q67" i="80"/>
  <c r="P67" i="80"/>
  <c r="AC67" i="80" s="1"/>
  <c r="O67" i="80"/>
  <c r="AA67" i="80" s="1"/>
  <c r="N67" i="80"/>
  <c r="AB67" i="80" s="1"/>
  <c r="Y66" i="80"/>
  <c r="X66" i="80"/>
  <c r="W66" i="80"/>
  <c r="V66" i="80"/>
  <c r="U66" i="80"/>
  <c r="T66" i="80"/>
  <c r="S66" i="80"/>
  <c r="R66" i="80"/>
  <c r="Q66" i="80"/>
  <c r="P66" i="80"/>
  <c r="AC66" i="80" s="1"/>
  <c r="O66" i="80"/>
  <c r="AA66" i="80" s="1"/>
  <c r="N66" i="80"/>
  <c r="AB66" i="80" s="1"/>
  <c r="Y65" i="80"/>
  <c r="X65" i="80"/>
  <c r="W65" i="80"/>
  <c r="V65" i="80"/>
  <c r="U65" i="80"/>
  <c r="T65" i="80"/>
  <c r="S65" i="80"/>
  <c r="R65" i="80"/>
  <c r="Q65" i="80"/>
  <c r="P65" i="80"/>
  <c r="O65" i="80"/>
  <c r="AA65" i="80" s="1"/>
  <c r="N65" i="80"/>
  <c r="AB65" i="80" s="1"/>
  <c r="Y64" i="80"/>
  <c r="X64" i="80"/>
  <c r="W64" i="80"/>
  <c r="V64" i="80"/>
  <c r="U64" i="80"/>
  <c r="T64" i="80"/>
  <c r="S64" i="80"/>
  <c r="R64" i="80"/>
  <c r="Q64" i="80"/>
  <c r="P64" i="80"/>
  <c r="AC64" i="80" s="1"/>
  <c r="O64" i="80"/>
  <c r="AA64" i="80" s="1"/>
  <c r="N64" i="80"/>
  <c r="AB64" i="80" s="1"/>
  <c r="Y63" i="80"/>
  <c r="X63" i="80"/>
  <c r="W63" i="80"/>
  <c r="V63" i="80"/>
  <c r="U63" i="80"/>
  <c r="T63" i="80"/>
  <c r="S63" i="80"/>
  <c r="R63" i="80"/>
  <c r="Q63" i="80"/>
  <c r="P63" i="80"/>
  <c r="O63" i="80"/>
  <c r="AA63" i="80" s="1"/>
  <c r="N63" i="80"/>
  <c r="AB63" i="80" s="1"/>
  <c r="Y62" i="80"/>
  <c r="X62" i="80"/>
  <c r="W62" i="80"/>
  <c r="V62" i="80"/>
  <c r="U62" i="80"/>
  <c r="T62" i="80"/>
  <c r="S62" i="80"/>
  <c r="R62" i="80"/>
  <c r="Q62" i="80"/>
  <c r="P62" i="80"/>
  <c r="O62" i="80"/>
  <c r="AA62" i="80" s="1"/>
  <c r="N62" i="80"/>
  <c r="AB62" i="80" s="1"/>
  <c r="Y61" i="80"/>
  <c r="X61" i="80"/>
  <c r="W61" i="80"/>
  <c r="V61" i="80"/>
  <c r="U61" i="80"/>
  <c r="T61" i="80"/>
  <c r="S61" i="80"/>
  <c r="R61" i="80"/>
  <c r="Q61" i="80"/>
  <c r="P61" i="80"/>
  <c r="O61" i="80"/>
  <c r="AA61" i="80" s="1"/>
  <c r="N61" i="80"/>
  <c r="AB61" i="80" s="1"/>
  <c r="Y60" i="80"/>
  <c r="X60" i="80"/>
  <c r="W60" i="80"/>
  <c r="V60" i="80"/>
  <c r="U60" i="80"/>
  <c r="T60" i="80"/>
  <c r="S60" i="80"/>
  <c r="R60" i="80"/>
  <c r="Q60" i="80"/>
  <c r="P60" i="80"/>
  <c r="AC60" i="80" s="1"/>
  <c r="O60" i="80"/>
  <c r="AA60" i="80" s="1"/>
  <c r="N60" i="80"/>
  <c r="AB60" i="80" s="1"/>
  <c r="Y59" i="80"/>
  <c r="X59" i="80"/>
  <c r="W59" i="80"/>
  <c r="V59" i="80"/>
  <c r="U59" i="80"/>
  <c r="T59" i="80"/>
  <c r="S59" i="80"/>
  <c r="R59" i="80"/>
  <c r="Q59" i="80"/>
  <c r="P59" i="80"/>
  <c r="AC59" i="80" s="1"/>
  <c r="O59" i="80"/>
  <c r="AA59" i="80" s="1"/>
  <c r="N59" i="80"/>
  <c r="AB59" i="80" s="1"/>
  <c r="Y58" i="80"/>
  <c r="X58" i="80"/>
  <c r="W58" i="80"/>
  <c r="V58" i="80"/>
  <c r="U58" i="80"/>
  <c r="T58" i="80"/>
  <c r="S58" i="80"/>
  <c r="R58" i="80"/>
  <c r="Q58" i="80"/>
  <c r="P58" i="80"/>
  <c r="O58" i="80"/>
  <c r="AA58" i="80" s="1"/>
  <c r="N58" i="80"/>
  <c r="AB58" i="80" s="1"/>
  <c r="Y57" i="80"/>
  <c r="X57" i="80"/>
  <c r="W57" i="80"/>
  <c r="V57" i="80"/>
  <c r="U57" i="80"/>
  <c r="T57" i="80"/>
  <c r="S57" i="80"/>
  <c r="R57" i="80"/>
  <c r="Q57" i="80"/>
  <c r="P57" i="80"/>
  <c r="O57" i="80"/>
  <c r="AA57" i="80" s="1"/>
  <c r="N57" i="80"/>
  <c r="AB57" i="80" s="1"/>
  <c r="Y56" i="80"/>
  <c r="X56" i="80"/>
  <c r="W56" i="80"/>
  <c r="V56" i="80"/>
  <c r="U56" i="80"/>
  <c r="T56" i="80"/>
  <c r="S56" i="80"/>
  <c r="R56" i="80"/>
  <c r="Q56" i="80"/>
  <c r="P56" i="80"/>
  <c r="O56" i="80"/>
  <c r="AA56" i="80" s="1"/>
  <c r="N56" i="80"/>
  <c r="AB56" i="80" s="1"/>
  <c r="Y55" i="80"/>
  <c r="X55" i="80"/>
  <c r="W55" i="80"/>
  <c r="V55" i="80"/>
  <c r="U55" i="80"/>
  <c r="T55" i="80"/>
  <c r="S55" i="80"/>
  <c r="R55" i="80"/>
  <c r="Q55" i="80"/>
  <c r="P55" i="80"/>
  <c r="O55" i="80"/>
  <c r="AA55" i="80" s="1"/>
  <c r="N55" i="80"/>
  <c r="AB55" i="80" s="1"/>
  <c r="Y54" i="80"/>
  <c r="X54" i="80"/>
  <c r="W54" i="80"/>
  <c r="V54" i="80"/>
  <c r="U54" i="80"/>
  <c r="T54" i="80"/>
  <c r="S54" i="80"/>
  <c r="R54" i="80"/>
  <c r="Q54" i="80"/>
  <c r="P54" i="80"/>
  <c r="O54" i="80"/>
  <c r="AA54" i="80" s="1"/>
  <c r="N54" i="80"/>
  <c r="AB54" i="80" s="1"/>
  <c r="Y53" i="80"/>
  <c r="X53" i="80"/>
  <c r="W53" i="80"/>
  <c r="V53" i="80"/>
  <c r="U53" i="80"/>
  <c r="T53" i="80"/>
  <c r="S53" i="80"/>
  <c r="R53" i="80"/>
  <c r="Q53" i="80"/>
  <c r="P53" i="80"/>
  <c r="O53" i="80"/>
  <c r="AA53" i="80" s="1"/>
  <c r="N53" i="80"/>
  <c r="AB53" i="80" s="1"/>
  <c r="Y52" i="80"/>
  <c r="X52" i="80"/>
  <c r="W52" i="80"/>
  <c r="V52" i="80"/>
  <c r="U52" i="80"/>
  <c r="T52" i="80"/>
  <c r="S52" i="80"/>
  <c r="R52" i="80"/>
  <c r="Q52" i="80"/>
  <c r="P52" i="80"/>
  <c r="O52" i="80"/>
  <c r="AA52" i="80" s="1"/>
  <c r="N52" i="80"/>
  <c r="AB52" i="80" s="1"/>
  <c r="Y51" i="80"/>
  <c r="X51" i="80"/>
  <c r="W51" i="80"/>
  <c r="V51" i="80"/>
  <c r="U51" i="80"/>
  <c r="T51" i="80"/>
  <c r="S51" i="80"/>
  <c r="R51" i="80"/>
  <c r="Q51" i="80"/>
  <c r="P51" i="80"/>
  <c r="AC51" i="80" s="1"/>
  <c r="O51" i="80"/>
  <c r="AA51" i="80" s="1"/>
  <c r="N51" i="80"/>
  <c r="AB51" i="80" s="1"/>
  <c r="Y50" i="80"/>
  <c r="X50" i="80"/>
  <c r="W50" i="80"/>
  <c r="V50" i="80"/>
  <c r="U50" i="80"/>
  <c r="T50" i="80"/>
  <c r="S50" i="80"/>
  <c r="R50" i="80"/>
  <c r="Q50" i="80"/>
  <c r="P50" i="80"/>
  <c r="AC50" i="80" s="1"/>
  <c r="O50" i="80"/>
  <c r="AA50" i="80" s="1"/>
  <c r="N50" i="80"/>
  <c r="AB50" i="80" s="1"/>
  <c r="Y49" i="80"/>
  <c r="X49" i="80"/>
  <c r="W49" i="80"/>
  <c r="V49" i="80"/>
  <c r="U49" i="80"/>
  <c r="T49" i="80"/>
  <c r="S49" i="80"/>
  <c r="R49" i="80"/>
  <c r="Q49" i="80"/>
  <c r="P49" i="80"/>
  <c r="O49" i="80"/>
  <c r="AA49" i="80" s="1"/>
  <c r="N49" i="80"/>
  <c r="AB49" i="80" s="1"/>
  <c r="Y48" i="80"/>
  <c r="X48" i="80"/>
  <c r="W48" i="80"/>
  <c r="V48" i="80"/>
  <c r="U48" i="80"/>
  <c r="T48" i="80"/>
  <c r="S48" i="80"/>
  <c r="R48" i="80"/>
  <c r="Q48" i="80"/>
  <c r="P48" i="80"/>
  <c r="O48" i="80"/>
  <c r="AA48" i="80" s="1"/>
  <c r="N48" i="80"/>
  <c r="AB48" i="80" s="1"/>
  <c r="Y47" i="80"/>
  <c r="X47" i="80"/>
  <c r="W47" i="80"/>
  <c r="V47" i="80"/>
  <c r="U47" i="80"/>
  <c r="T47" i="80"/>
  <c r="S47" i="80"/>
  <c r="R47" i="80"/>
  <c r="Q47" i="80"/>
  <c r="P47" i="80"/>
  <c r="AC47" i="80" s="1"/>
  <c r="O47" i="80"/>
  <c r="AA47" i="80" s="1"/>
  <c r="N47" i="80"/>
  <c r="AB47" i="80" s="1"/>
  <c r="Y46" i="80"/>
  <c r="X46" i="80"/>
  <c r="W46" i="80"/>
  <c r="V46" i="80"/>
  <c r="U46" i="80"/>
  <c r="T46" i="80"/>
  <c r="S46" i="80"/>
  <c r="R46" i="80"/>
  <c r="Q46" i="80"/>
  <c r="P46" i="80"/>
  <c r="O46" i="80"/>
  <c r="AA46" i="80" s="1"/>
  <c r="N46" i="80"/>
  <c r="AB46" i="80" s="1"/>
  <c r="Y45" i="80"/>
  <c r="X45" i="80"/>
  <c r="W45" i="80"/>
  <c r="V45" i="80"/>
  <c r="U45" i="80"/>
  <c r="T45" i="80"/>
  <c r="S45" i="80"/>
  <c r="R45" i="80"/>
  <c r="Q45" i="80"/>
  <c r="P45" i="80"/>
  <c r="O45" i="80"/>
  <c r="AA45" i="80" s="1"/>
  <c r="N45" i="80"/>
  <c r="AB45" i="80" s="1"/>
  <c r="Y44" i="80"/>
  <c r="X44" i="80"/>
  <c r="W44" i="80"/>
  <c r="V44" i="80"/>
  <c r="U44" i="80"/>
  <c r="T44" i="80"/>
  <c r="S44" i="80"/>
  <c r="R44" i="80"/>
  <c r="Q44" i="80"/>
  <c r="P44" i="80"/>
  <c r="O44" i="80"/>
  <c r="AA44" i="80" s="1"/>
  <c r="N44" i="80"/>
  <c r="AB44" i="80" s="1"/>
  <c r="Y43" i="80"/>
  <c r="X43" i="80"/>
  <c r="W43" i="80"/>
  <c r="V43" i="80"/>
  <c r="U43" i="80"/>
  <c r="T43" i="80"/>
  <c r="S43" i="80"/>
  <c r="R43" i="80"/>
  <c r="Q43" i="80"/>
  <c r="P43" i="80"/>
  <c r="AC43" i="80" s="1"/>
  <c r="O43" i="80"/>
  <c r="AA43" i="80" s="1"/>
  <c r="N43" i="80"/>
  <c r="AB43" i="80" s="1"/>
  <c r="Y42" i="80"/>
  <c r="X42" i="80"/>
  <c r="W42" i="80"/>
  <c r="V42" i="80"/>
  <c r="U42" i="80"/>
  <c r="T42" i="80"/>
  <c r="S42" i="80"/>
  <c r="R42" i="80"/>
  <c r="Q42" i="80"/>
  <c r="P42" i="80"/>
  <c r="O42" i="80"/>
  <c r="AA42" i="80" s="1"/>
  <c r="N42" i="80"/>
  <c r="AB42" i="80" s="1"/>
  <c r="Y41" i="80"/>
  <c r="X41" i="80"/>
  <c r="W41" i="80"/>
  <c r="V41" i="80"/>
  <c r="U41" i="80"/>
  <c r="T41" i="80"/>
  <c r="S41" i="80"/>
  <c r="R41" i="80"/>
  <c r="Q41" i="80"/>
  <c r="P41" i="80"/>
  <c r="O41" i="80"/>
  <c r="AA41" i="80" s="1"/>
  <c r="N41" i="80"/>
  <c r="AB41" i="80" s="1"/>
  <c r="Y40" i="80"/>
  <c r="X40" i="80"/>
  <c r="W40" i="80"/>
  <c r="V40" i="80"/>
  <c r="U40" i="80"/>
  <c r="T40" i="80"/>
  <c r="S40" i="80"/>
  <c r="R40" i="80"/>
  <c r="Q40" i="80"/>
  <c r="P40" i="80"/>
  <c r="O40" i="80"/>
  <c r="AA40" i="80" s="1"/>
  <c r="N40" i="80"/>
  <c r="AB40" i="80" s="1"/>
  <c r="Y39" i="80"/>
  <c r="X39" i="80"/>
  <c r="W39" i="80"/>
  <c r="V39" i="80"/>
  <c r="U39" i="80"/>
  <c r="T39" i="80"/>
  <c r="S39" i="80"/>
  <c r="R39" i="80"/>
  <c r="Q39" i="80"/>
  <c r="P39" i="80"/>
  <c r="O39" i="80"/>
  <c r="AA39" i="80" s="1"/>
  <c r="N39" i="80"/>
  <c r="AB39" i="80" s="1"/>
  <c r="Y38" i="80"/>
  <c r="X38" i="80"/>
  <c r="W38" i="80"/>
  <c r="V38" i="80"/>
  <c r="U38" i="80"/>
  <c r="T38" i="80"/>
  <c r="S38" i="80"/>
  <c r="R38" i="80"/>
  <c r="Q38" i="80"/>
  <c r="P38" i="80"/>
  <c r="AC38" i="80" s="1"/>
  <c r="O38" i="80"/>
  <c r="AA38" i="80" s="1"/>
  <c r="N38" i="80"/>
  <c r="AB38" i="80" s="1"/>
  <c r="Y37" i="80"/>
  <c r="X37" i="80"/>
  <c r="W37" i="80"/>
  <c r="V37" i="80"/>
  <c r="U37" i="80"/>
  <c r="T37" i="80"/>
  <c r="S37" i="80"/>
  <c r="R37" i="80"/>
  <c r="Q37" i="80"/>
  <c r="P37" i="80"/>
  <c r="O37" i="80"/>
  <c r="AA37" i="80" s="1"/>
  <c r="N37" i="80"/>
  <c r="AB37" i="80" s="1"/>
  <c r="Y36" i="80"/>
  <c r="X36" i="80"/>
  <c r="W36" i="80"/>
  <c r="V36" i="80"/>
  <c r="U36" i="80"/>
  <c r="T36" i="80"/>
  <c r="S36" i="80"/>
  <c r="R36" i="80"/>
  <c r="Q36" i="80"/>
  <c r="P36" i="80"/>
  <c r="O36" i="80"/>
  <c r="AA36" i="80" s="1"/>
  <c r="N36" i="80"/>
  <c r="AB36" i="80" s="1"/>
  <c r="Y35" i="80"/>
  <c r="X35" i="80"/>
  <c r="W35" i="80"/>
  <c r="V35" i="80"/>
  <c r="U35" i="80"/>
  <c r="T35" i="80"/>
  <c r="S35" i="80"/>
  <c r="R35" i="80"/>
  <c r="Q35" i="80"/>
  <c r="P35" i="80"/>
  <c r="AC35" i="80" s="1"/>
  <c r="O35" i="80"/>
  <c r="AA35" i="80" s="1"/>
  <c r="N35" i="80"/>
  <c r="AB35" i="80" s="1"/>
  <c r="Y34" i="80"/>
  <c r="X34" i="80"/>
  <c r="W34" i="80"/>
  <c r="V34" i="80"/>
  <c r="U34" i="80"/>
  <c r="T34" i="80"/>
  <c r="S34" i="80"/>
  <c r="R34" i="80"/>
  <c r="Q34" i="80"/>
  <c r="P34" i="80"/>
  <c r="AC34" i="80" s="1"/>
  <c r="O34" i="80"/>
  <c r="AA34" i="80" s="1"/>
  <c r="N34" i="80"/>
  <c r="AB34" i="80" s="1"/>
  <c r="Y33" i="80"/>
  <c r="X33" i="80"/>
  <c r="W33" i="80"/>
  <c r="V33" i="80"/>
  <c r="U33" i="80"/>
  <c r="T33" i="80"/>
  <c r="S33" i="80"/>
  <c r="R33" i="80"/>
  <c r="Q33" i="80"/>
  <c r="P33" i="80"/>
  <c r="O33" i="80"/>
  <c r="AA33" i="80" s="1"/>
  <c r="N33" i="80"/>
  <c r="AB33" i="80" s="1"/>
  <c r="Y32" i="80"/>
  <c r="X32" i="80"/>
  <c r="W32" i="80"/>
  <c r="V32" i="80"/>
  <c r="U32" i="80"/>
  <c r="T32" i="80"/>
  <c r="S32" i="80"/>
  <c r="R32" i="80"/>
  <c r="Q32" i="80"/>
  <c r="P32" i="80"/>
  <c r="O32" i="80"/>
  <c r="AA32" i="80" s="1"/>
  <c r="N32" i="80"/>
  <c r="AB32" i="80" s="1"/>
  <c r="Y31" i="80"/>
  <c r="X31" i="80"/>
  <c r="W31" i="80"/>
  <c r="V31" i="80"/>
  <c r="U31" i="80"/>
  <c r="T31" i="80"/>
  <c r="S31" i="80"/>
  <c r="R31" i="80"/>
  <c r="Q31" i="80"/>
  <c r="P31" i="80"/>
  <c r="O31" i="80"/>
  <c r="AA31" i="80" s="1"/>
  <c r="N31" i="80"/>
  <c r="AB31" i="80" s="1"/>
  <c r="Y30" i="80"/>
  <c r="X30" i="80"/>
  <c r="W30" i="80"/>
  <c r="V30" i="80"/>
  <c r="U30" i="80"/>
  <c r="T30" i="80"/>
  <c r="S30" i="80"/>
  <c r="R30" i="80"/>
  <c r="Q30" i="80"/>
  <c r="P30" i="80"/>
  <c r="AC30" i="80" s="1"/>
  <c r="O30" i="80"/>
  <c r="AA30" i="80" s="1"/>
  <c r="N30" i="80"/>
  <c r="AB30" i="80" s="1"/>
  <c r="Y29" i="80"/>
  <c r="X29" i="80"/>
  <c r="W29" i="80"/>
  <c r="V29" i="80"/>
  <c r="U29" i="80"/>
  <c r="T29" i="80"/>
  <c r="S29" i="80"/>
  <c r="R29" i="80"/>
  <c r="Q29" i="80"/>
  <c r="P29" i="80"/>
  <c r="O29" i="80"/>
  <c r="AA29" i="80" s="1"/>
  <c r="N29" i="80"/>
  <c r="AB29" i="80" s="1"/>
  <c r="Y28" i="80"/>
  <c r="X28" i="80"/>
  <c r="W28" i="80"/>
  <c r="V28" i="80"/>
  <c r="U28" i="80"/>
  <c r="T28" i="80"/>
  <c r="S28" i="80"/>
  <c r="R28" i="80"/>
  <c r="Q28" i="80"/>
  <c r="P28" i="80"/>
  <c r="AC28" i="80" s="1"/>
  <c r="O28" i="80"/>
  <c r="AA28" i="80" s="1"/>
  <c r="N28" i="80"/>
  <c r="AB28" i="80" s="1"/>
  <c r="Y27" i="80"/>
  <c r="X27" i="80"/>
  <c r="W27" i="80"/>
  <c r="V27" i="80"/>
  <c r="U27" i="80"/>
  <c r="T27" i="80"/>
  <c r="S27" i="80"/>
  <c r="R27" i="80"/>
  <c r="Q27" i="80"/>
  <c r="P27" i="80"/>
  <c r="O27" i="80"/>
  <c r="AA27" i="80" s="1"/>
  <c r="N27" i="80"/>
  <c r="AB27" i="80" s="1"/>
  <c r="Y26" i="80"/>
  <c r="X26" i="80"/>
  <c r="W26" i="80"/>
  <c r="V26" i="80"/>
  <c r="U26" i="80"/>
  <c r="T26" i="80"/>
  <c r="S26" i="80"/>
  <c r="R26" i="80"/>
  <c r="Q26" i="80"/>
  <c r="P26" i="80"/>
  <c r="AC26" i="80" s="1"/>
  <c r="O26" i="80"/>
  <c r="AA26" i="80" s="1"/>
  <c r="N26" i="80"/>
  <c r="AB26" i="80" s="1"/>
  <c r="Y25" i="80"/>
  <c r="X25" i="80"/>
  <c r="W25" i="80"/>
  <c r="V25" i="80"/>
  <c r="U25" i="80"/>
  <c r="T25" i="80"/>
  <c r="S25" i="80"/>
  <c r="R25" i="80"/>
  <c r="Q25" i="80"/>
  <c r="P25" i="80"/>
  <c r="O25" i="80"/>
  <c r="AA25" i="80" s="1"/>
  <c r="N25" i="80"/>
  <c r="AB25" i="80" s="1"/>
  <c r="Y24" i="80"/>
  <c r="X24" i="80"/>
  <c r="W24" i="80"/>
  <c r="V24" i="80"/>
  <c r="U24" i="80"/>
  <c r="T24" i="80"/>
  <c r="S24" i="80"/>
  <c r="R24" i="80"/>
  <c r="Q24" i="80"/>
  <c r="P24" i="80"/>
  <c r="O24" i="80"/>
  <c r="AA24" i="80" s="1"/>
  <c r="N24" i="80"/>
  <c r="AB24" i="80" s="1"/>
  <c r="Y23" i="80"/>
  <c r="X23" i="80"/>
  <c r="W23" i="80"/>
  <c r="V23" i="80"/>
  <c r="U23" i="80"/>
  <c r="T23" i="80"/>
  <c r="S23" i="80"/>
  <c r="R23" i="80"/>
  <c r="Q23" i="80"/>
  <c r="P23" i="80"/>
  <c r="O23" i="80"/>
  <c r="AA23" i="80" s="1"/>
  <c r="N23" i="80"/>
  <c r="AB23" i="80" s="1"/>
  <c r="Y22" i="80"/>
  <c r="X22" i="80"/>
  <c r="W22" i="80"/>
  <c r="V22" i="80"/>
  <c r="U22" i="80"/>
  <c r="T22" i="80"/>
  <c r="S22" i="80"/>
  <c r="R22" i="80"/>
  <c r="Q22" i="80"/>
  <c r="P22" i="80"/>
  <c r="O22" i="80"/>
  <c r="AA22" i="80" s="1"/>
  <c r="N22" i="80"/>
  <c r="AB22" i="80" s="1"/>
  <c r="Y21" i="80"/>
  <c r="X21" i="80"/>
  <c r="W21" i="80"/>
  <c r="V21" i="80"/>
  <c r="U21" i="80"/>
  <c r="T21" i="80"/>
  <c r="S21" i="80"/>
  <c r="R21" i="80"/>
  <c r="Q21" i="80"/>
  <c r="P21" i="80"/>
  <c r="O21" i="80"/>
  <c r="AA21" i="80" s="1"/>
  <c r="N21" i="80"/>
  <c r="AB21" i="80" s="1"/>
  <c r="Y20" i="80"/>
  <c r="X20" i="80"/>
  <c r="W20" i="80"/>
  <c r="V20" i="80"/>
  <c r="U20" i="80"/>
  <c r="T20" i="80"/>
  <c r="S20" i="80"/>
  <c r="R20" i="80"/>
  <c r="Q20" i="80"/>
  <c r="P20" i="80"/>
  <c r="O20" i="80"/>
  <c r="AA20" i="80" s="1"/>
  <c r="N20" i="80"/>
  <c r="AB20" i="80" s="1"/>
  <c r="Y19" i="80"/>
  <c r="X19" i="80"/>
  <c r="W19" i="80"/>
  <c r="V19" i="80"/>
  <c r="U19" i="80"/>
  <c r="T19" i="80"/>
  <c r="S19" i="80"/>
  <c r="R19" i="80"/>
  <c r="Q19" i="80"/>
  <c r="P19" i="80"/>
  <c r="O19" i="80"/>
  <c r="AA19" i="80" s="1"/>
  <c r="N19" i="80"/>
  <c r="AB19" i="80" s="1"/>
  <c r="Y18" i="80"/>
  <c r="X18" i="80"/>
  <c r="W18" i="80"/>
  <c r="V18" i="80"/>
  <c r="U18" i="80"/>
  <c r="T18" i="80"/>
  <c r="S18" i="80"/>
  <c r="R18" i="80"/>
  <c r="Q18" i="80"/>
  <c r="P18" i="80"/>
  <c r="O18" i="80"/>
  <c r="AA18" i="80" s="1"/>
  <c r="N18" i="80"/>
  <c r="AB18" i="80" s="1"/>
  <c r="Y17" i="80"/>
  <c r="X17" i="80"/>
  <c r="W17" i="80"/>
  <c r="V17" i="80"/>
  <c r="U17" i="80"/>
  <c r="T17" i="80"/>
  <c r="S17" i="80"/>
  <c r="R17" i="80"/>
  <c r="Q17" i="80"/>
  <c r="P17" i="80"/>
  <c r="O17" i="80"/>
  <c r="AA17" i="80" s="1"/>
  <c r="N17" i="80"/>
  <c r="AB17" i="80" s="1"/>
  <c r="Y16" i="80"/>
  <c r="X16" i="80"/>
  <c r="W16" i="80"/>
  <c r="V16" i="80"/>
  <c r="U16" i="80"/>
  <c r="T16" i="80"/>
  <c r="S16" i="80"/>
  <c r="R16" i="80"/>
  <c r="Q16" i="80"/>
  <c r="P16" i="80"/>
  <c r="O16" i="80"/>
  <c r="AA16" i="80" s="1"/>
  <c r="N16" i="80"/>
  <c r="AB16" i="80" s="1"/>
  <c r="Y15" i="80"/>
  <c r="X15" i="80"/>
  <c r="W15" i="80"/>
  <c r="V15" i="80"/>
  <c r="U15" i="80"/>
  <c r="T15" i="80"/>
  <c r="S15" i="80"/>
  <c r="R15" i="80"/>
  <c r="Q15" i="80"/>
  <c r="P15" i="80"/>
  <c r="O15" i="80"/>
  <c r="AA15" i="80" s="1"/>
  <c r="N15" i="80"/>
  <c r="AB15" i="80" s="1"/>
  <c r="Y14" i="80"/>
  <c r="X14" i="80"/>
  <c r="W14" i="80"/>
  <c r="V14" i="80"/>
  <c r="U14" i="80"/>
  <c r="T14" i="80"/>
  <c r="S14" i="80"/>
  <c r="R14" i="80"/>
  <c r="Q14" i="80"/>
  <c r="P14" i="80"/>
  <c r="AC14" i="80" s="1"/>
  <c r="O14" i="80"/>
  <c r="AA14" i="80" s="1"/>
  <c r="N14" i="80"/>
  <c r="AB14" i="80" s="1"/>
  <c r="Y13" i="80"/>
  <c r="X13" i="80"/>
  <c r="W13" i="80"/>
  <c r="V13" i="80"/>
  <c r="U13" i="80"/>
  <c r="T13" i="80"/>
  <c r="S13" i="80"/>
  <c r="R13" i="80"/>
  <c r="Q13" i="80"/>
  <c r="P13" i="80"/>
  <c r="O13" i="80"/>
  <c r="AA13" i="80" s="1"/>
  <c r="N13" i="80"/>
  <c r="AB13" i="80" s="1"/>
  <c r="Y12" i="80"/>
  <c r="X12" i="80"/>
  <c r="W12" i="80"/>
  <c r="V12" i="80"/>
  <c r="U12" i="80"/>
  <c r="T12" i="80"/>
  <c r="S12" i="80"/>
  <c r="R12" i="80"/>
  <c r="Q12" i="80"/>
  <c r="P12" i="80"/>
  <c r="O12" i="80"/>
  <c r="AA12" i="80" s="1"/>
  <c r="N12" i="80"/>
  <c r="AB12" i="80" s="1"/>
  <c r="Y11" i="80"/>
  <c r="X11" i="80"/>
  <c r="W11" i="80"/>
  <c r="V11" i="80"/>
  <c r="U11" i="80"/>
  <c r="T11" i="80"/>
  <c r="S11" i="80"/>
  <c r="R11" i="80"/>
  <c r="Q11" i="80"/>
  <c r="P11" i="80"/>
  <c r="O11" i="80"/>
  <c r="AA11" i="80" s="1"/>
  <c r="N11" i="80"/>
  <c r="AB11" i="80" s="1"/>
  <c r="Y10" i="80"/>
  <c r="X10" i="80"/>
  <c r="W10" i="80"/>
  <c r="V10" i="80"/>
  <c r="U10" i="80"/>
  <c r="T10" i="80"/>
  <c r="S10" i="80"/>
  <c r="R10" i="80"/>
  <c r="Q10" i="80"/>
  <c r="P10" i="80"/>
  <c r="AC10" i="80" s="1"/>
  <c r="O10" i="80"/>
  <c r="AA10" i="80" s="1"/>
  <c r="N10" i="80"/>
  <c r="AB10" i="80" s="1"/>
  <c r="Y9" i="80"/>
  <c r="X9" i="80"/>
  <c r="W9" i="80"/>
  <c r="V9" i="80"/>
  <c r="U9" i="80"/>
  <c r="T9" i="80"/>
  <c r="S9" i="80"/>
  <c r="R9" i="80"/>
  <c r="Q9" i="80"/>
  <c r="P9" i="80"/>
  <c r="O9" i="80"/>
  <c r="AA9" i="80" s="1"/>
  <c r="N9" i="80"/>
  <c r="AB9" i="80" s="1"/>
  <c r="Y8" i="80"/>
  <c r="X8" i="80"/>
  <c r="W8" i="80"/>
  <c r="V8" i="80"/>
  <c r="U8" i="80"/>
  <c r="T8" i="80"/>
  <c r="S8" i="80"/>
  <c r="R8" i="80"/>
  <c r="Q8" i="80"/>
  <c r="P8" i="80"/>
  <c r="O8" i="80"/>
  <c r="AA8" i="80" s="1"/>
  <c r="N8" i="80"/>
  <c r="AB8" i="80" s="1"/>
  <c r="Y7" i="80"/>
  <c r="AL7" i="80" s="1"/>
  <c r="AL1" i="80" s="1"/>
  <c r="X7" i="80"/>
  <c r="AK7" i="80" s="1"/>
  <c r="AK1" i="80" s="1"/>
  <c r="W7" i="80"/>
  <c r="AJ7" i="80" s="1"/>
  <c r="AJ1" i="80" s="1"/>
  <c r="V7" i="80"/>
  <c r="AI7" i="80" s="1"/>
  <c r="AI1" i="80" s="1"/>
  <c r="U7" i="80"/>
  <c r="AH7" i="80" s="1"/>
  <c r="AH1" i="80" s="1"/>
  <c r="T7" i="80"/>
  <c r="AG7" i="80" s="1"/>
  <c r="AG1" i="80" s="1"/>
  <c r="S7" i="80"/>
  <c r="AF7" i="80" s="1"/>
  <c r="AF1" i="80" s="1"/>
  <c r="R7" i="80"/>
  <c r="AE7" i="80" s="1"/>
  <c r="AE1" i="80" s="1"/>
  <c r="Q7" i="80"/>
  <c r="AD7" i="80" s="1"/>
  <c r="AD1" i="80" s="1"/>
  <c r="P7" i="80"/>
  <c r="AC7" i="80" s="1"/>
  <c r="AC1" i="80" s="1"/>
  <c r="O7" i="80"/>
  <c r="Y842" i="79"/>
  <c r="X842" i="79"/>
  <c r="W842" i="79"/>
  <c r="V842" i="79"/>
  <c r="U842" i="79"/>
  <c r="T842" i="79"/>
  <c r="S842" i="79"/>
  <c r="R842" i="79"/>
  <c r="Q842" i="79"/>
  <c r="P842" i="79"/>
  <c r="O842" i="79"/>
  <c r="AA842" i="79" s="1"/>
  <c r="N842" i="79"/>
  <c r="AB842" i="79" s="1"/>
  <c r="Y841" i="79"/>
  <c r="X841" i="79"/>
  <c r="W841" i="79"/>
  <c r="V841" i="79"/>
  <c r="U841" i="79"/>
  <c r="T841" i="79"/>
  <c r="S841" i="79"/>
  <c r="R841" i="79"/>
  <c r="AH841" i="79" s="1"/>
  <c r="Q841" i="79"/>
  <c r="P841" i="79"/>
  <c r="O841" i="79"/>
  <c r="AA841" i="79" s="1"/>
  <c r="N841" i="79"/>
  <c r="AB841" i="79" s="1"/>
  <c r="Y840" i="79"/>
  <c r="X840" i="79"/>
  <c r="W840" i="79"/>
  <c r="V840" i="79"/>
  <c r="U840" i="79"/>
  <c r="T840" i="79"/>
  <c r="S840" i="79"/>
  <c r="R840" i="79"/>
  <c r="Q840" i="79"/>
  <c r="P840" i="79"/>
  <c r="AC840" i="79" s="1"/>
  <c r="O840" i="79"/>
  <c r="AA840" i="79" s="1"/>
  <c r="N840" i="79"/>
  <c r="AB840" i="79" s="1"/>
  <c r="Y839" i="79"/>
  <c r="X839" i="79"/>
  <c r="W839" i="79"/>
  <c r="V839" i="79"/>
  <c r="U839" i="79"/>
  <c r="T839" i="79"/>
  <c r="S839" i="79"/>
  <c r="R839" i="79"/>
  <c r="Q839" i="79"/>
  <c r="P839" i="79"/>
  <c r="AC839" i="79" s="1"/>
  <c r="O839" i="79"/>
  <c r="AA839" i="79" s="1"/>
  <c r="N839" i="79"/>
  <c r="AB839" i="79" s="1"/>
  <c r="Y838" i="79"/>
  <c r="X838" i="79"/>
  <c r="W838" i="79"/>
  <c r="V838" i="79"/>
  <c r="U838" i="79"/>
  <c r="T838" i="79"/>
  <c r="S838" i="79"/>
  <c r="R838" i="79"/>
  <c r="Q838" i="79"/>
  <c r="P838" i="79"/>
  <c r="O838" i="79"/>
  <c r="AA838" i="79" s="1"/>
  <c r="N838" i="79"/>
  <c r="AB838" i="79" s="1"/>
  <c r="Y837" i="79"/>
  <c r="X837" i="79"/>
  <c r="W837" i="79"/>
  <c r="V837" i="79"/>
  <c r="U837" i="79"/>
  <c r="T837" i="79"/>
  <c r="S837" i="79"/>
  <c r="R837" i="79"/>
  <c r="Q837" i="79"/>
  <c r="P837" i="79"/>
  <c r="AC837" i="79" s="1"/>
  <c r="O837" i="79"/>
  <c r="AA837" i="79" s="1"/>
  <c r="N837" i="79"/>
  <c r="AB837" i="79" s="1"/>
  <c r="Y836" i="79"/>
  <c r="X836" i="79"/>
  <c r="W836" i="79"/>
  <c r="V836" i="79"/>
  <c r="U836" i="79"/>
  <c r="T836" i="79"/>
  <c r="S836" i="79"/>
  <c r="R836" i="79"/>
  <c r="Q836" i="79"/>
  <c r="P836" i="79"/>
  <c r="O836" i="79"/>
  <c r="AA836" i="79" s="1"/>
  <c r="N836" i="79"/>
  <c r="AB836" i="79" s="1"/>
  <c r="Y835" i="79"/>
  <c r="X835" i="79"/>
  <c r="W835" i="79"/>
  <c r="V835" i="79"/>
  <c r="U835" i="79"/>
  <c r="T835" i="79"/>
  <c r="S835" i="79"/>
  <c r="R835" i="79"/>
  <c r="Q835" i="79"/>
  <c r="P835" i="79"/>
  <c r="O835" i="79"/>
  <c r="AA835" i="79" s="1"/>
  <c r="N835" i="79"/>
  <c r="AB835" i="79" s="1"/>
  <c r="Y834" i="79"/>
  <c r="X834" i="79"/>
  <c r="W834" i="79"/>
  <c r="V834" i="79"/>
  <c r="U834" i="79"/>
  <c r="T834" i="79"/>
  <c r="S834" i="79"/>
  <c r="R834" i="79"/>
  <c r="Q834" i="79"/>
  <c r="P834" i="79"/>
  <c r="O834" i="79"/>
  <c r="AA834" i="79" s="1"/>
  <c r="N834" i="79"/>
  <c r="AB834" i="79" s="1"/>
  <c r="Y833" i="79"/>
  <c r="X833" i="79"/>
  <c r="W833" i="79"/>
  <c r="V833" i="79"/>
  <c r="U833" i="79"/>
  <c r="T833" i="79"/>
  <c r="S833" i="79"/>
  <c r="R833" i="79"/>
  <c r="Q833" i="79"/>
  <c r="P833" i="79"/>
  <c r="AC833" i="79" s="1"/>
  <c r="O833" i="79"/>
  <c r="AA833" i="79" s="1"/>
  <c r="N833" i="79"/>
  <c r="AB833" i="79" s="1"/>
  <c r="Y832" i="79"/>
  <c r="X832" i="79"/>
  <c r="W832" i="79"/>
  <c r="V832" i="79"/>
  <c r="U832" i="79"/>
  <c r="T832" i="79"/>
  <c r="S832" i="79"/>
  <c r="R832" i="79"/>
  <c r="Q832" i="79"/>
  <c r="P832" i="79"/>
  <c r="AC832" i="79" s="1"/>
  <c r="O832" i="79"/>
  <c r="AA832" i="79" s="1"/>
  <c r="N832" i="79"/>
  <c r="AB832" i="79" s="1"/>
  <c r="Y831" i="79"/>
  <c r="X831" i="79"/>
  <c r="W831" i="79"/>
  <c r="V831" i="79"/>
  <c r="U831" i="79"/>
  <c r="T831" i="79"/>
  <c r="S831" i="79"/>
  <c r="R831" i="79"/>
  <c r="Q831" i="79"/>
  <c r="P831" i="79"/>
  <c r="O831" i="79"/>
  <c r="AA831" i="79" s="1"/>
  <c r="N831" i="79"/>
  <c r="AB831" i="79" s="1"/>
  <c r="Y830" i="79"/>
  <c r="X830" i="79"/>
  <c r="W830" i="79"/>
  <c r="V830" i="79"/>
  <c r="U830" i="79"/>
  <c r="T830" i="79"/>
  <c r="S830" i="79"/>
  <c r="R830" i="79"/>
  <c r="Q830" i="79"/>
  <c r="P830" i="79"/>
  <c r="O830" i="79"/>
  <c r="AA830" i="79" s="1"/>
  <c r="N830" i="79"/>
  <c r="AB830" i="79" s="1"/>
  <c r="Y829" i="79"/>
  <c r="X829" i="79"/>
  <c r="W829" i="79"/>
  <c r="V829" i="79"/>
  <c r="U829" i="79"/>
  <c r="T829" i="79"/>
  <c r="S829" i="79"/>
  <c r="R829" i="79"/>
  <c r="Q829" i="79"/>
  <c r="P829" i="79"/>
  <c r="AC829" i="79" s="1"/>
  <c r="O829" i="79"/>
  <c r="AA829" i="79" s="1"/>
  <c r="N829" i="79"/>
  <c r="AB829" i="79" s="1"/>
  <c r="AB828" i="79"/>
  <c r="Y828" i="79"/>
  <c r="X828" i="79"/>
  <c r="W828" i="79"/>
  <c r="V828" i="79"/>
  <c r="U828" i="79"/>
  <c r="T828" i="79"/>
  <c r="S828" i="79"/>
  <c r="R828" i="79"/>
  <c r="Q828" i="79"/>
  <c r="P828" i="79"/>
  <c r="AC828" i="79" s="1"/>
  <c r="O828" i="79"/>
  <c r="AA828" i="79" s="1"/>
  <c r="N828" i="79"/>
  <c r="Y827" i="79"/>
  <c r="X827" i="79"/>
  <c r="W827" i="79"/>
  <c r="V827" i="79"/>
  <c r="U827" i="79"/>
  <c r="T827" i="79"/>
  <c r="S827" i="79"/>
  <c r="R827" i="79"/>
  <c r="Q827" i="79"/>
  <c r="P827" i="79"/>
  <c r="AC827" i="79" s="1"/>
  <c r="O827" i="79"/>
  <c r="AA827" i="79" s="1"/>
  <c r="N827" i="79"/>
  <c r="AB827" i="79" s="1"/>
  <c r="Y826" i="79"/>
  <c r="X826" i="79"/>
  <c r="W826" i="79"/>
  <c r="V826" i="79"/>
  <c r="U826" i="79"/>
  <c r="T826" i="79"/>
  <c r="S826" i="79"/>
  <c r="R826" i="79"/>
  <c r="Q826" i="79"/>
  <c r="P826" i="79"/>
  <c r="O826" i="79"/>
  <c r="AA826" i="79" s="1"/>
  <c r="N826" i="79"/>
  <c r="AB826" i="79" s="1"/>
  <c r="Y825" i="79"/>
  <c r="X825" i="79"/>
  <c r="W825" i="79"/>
  <c r="V825" i="79"/>
  <c r="U825" i="79"/>
  <c r="T825" i="79"/>
  <c r="S825" i="79"/>
  <c r="R825" i="79"/>
  <c r="Q825" i="79"/>
  <c r="AG825" i="79" s="1"/>
  <c r="P825" i="79"/>
  <c r="O825" i="79"/>
  <c r="AA825" i="79" s="1"/>
  <c r="N825" i="79"/>
  <c r="AB825" i="79" s="1"/>
  <c r="Y824" i="79"/>
  <c r="X824" i="79"/>
  <c r="W824" i="79"/>
  <c r="V824" i="79"/>
  <c r="U824" i="79"/>
  <c r="T824" i="79"/>
  <c r="S824" i="79"/>
  <c r="R824" i="79"/>
  <c r="Q824" i="79"/>
  <c r="P824" i="79"/>
  <c r="O824" i="79"/>
  <c r="AA824" i="79" s="1"/>
  <c r="N824" i="79"/>
  <c r="AB824" i="79" s="1"/>
  <c r="Y823" i="79"/>
  <c r="X823" i="79"/>
  <c r="W823" i="79"/>
  <c r="V823" i="79"/>
  <c r="U823" i="79"/>
  <c r="T823" i="79"/>
  <c r="S823" i="79"/>
  <c r="R823" i="79"/>
  <c r="Q823" i="79"/>
  <c r="P823" i="79"/>
  <c r="O823" i="79"/>
  <c r="AA823" i="79" s="1"/>
  <c r="N823" i="79"/>
  <c r="AB823" i="79" s="1"/>
  <c r="Y822" i="79"/>
  <c r="X822" i="79"/>
  <c r="W822" i="79"/>
  <c r="V822" i="79"/>
  <c r="U822" i="79"/>
  <c r="T822" i="79"/>
  <c r="S822" i="79"/>
  <c r="R822" i="79"/>
  <c r="Q822" i="79"/>
  <c r="P822" i="79"/>
  <c r="O822" i="79"/>
  <c r="AA822" i="79" s="1"/>
  <c r="N822" i="79"/>
  <c r="AB822" i="79" s="1"/>
  <c r="AA821" i="79"/>
  <c r="Y821" i="79"/>
  <c r="X821" i="79"/>
  <c r="W821" i="79"/>
  <c r="V821" i="79"/>
  <c r="U821" i="79"/>
  <c r="T821" i="79"/>
  <c r="S821" i="79"/>
  <c r="R821" i="79"/>
  <c r="Q821" i="79"/>
  <c r="P821" i="79"/>
  <c r="AC821" i="79" s="1"/>
  <c r="O821" i="79"/>
  <c r="N821" i="79"/>
  <c r="AB821" i="79" s="1"/>
  <c r="Y820" i="79"/>
  <c r="X820" i="79"/>
  <c r="W820" i="79"/>
  <c r="V820" i="79"/>
  <c r="U820" i="79"/>
  <c r="T820" i="79"/>
  <c r="S820" i="79"/>
  <c r="R820" i="79"/>
  <c r="Q820" i="79"/>
  <c r="P820" i="79"/>
  <c r="AC820" i="79" s="1"/>
  <c r="O820" i="79"/>
  <c r="AA820" i="79" s="1"/>
  <c r="N820" i="79"/>
  <c r="AB820" i="79" s="1"/>
  <c r="Y819" i="79"/>
  <c r="X819" i="79"/>
  <c r="W819" i="79"/>
  <c r="V819" i="79"/>
  <c r="U819" i="79"/>
  <c r="T819" i="79"/>
  <c r="S819" i="79"/>
  <c r="R819" i="79"/>
  <c r="Q819" i="79"/>
  <c r="P819" i="79"/>
  <c r="AC819" i="79" s="1"/>
  <c r="O819" i="79"/>
  <c r="AA819" i="79" s="1"/>
  <c r="N819" i="79"/>
  <c r="AB819" i="79" s="1"/>
  <c r="Y818" i="79"/>
  <c r="X818" i="79"/>
  <c r="W818" i="79"/>
  <c r="V818" i="79"/>
  <c r="U818" i="79"/>
  <c r="T818" i="79"/>
  <c r="S818" i="79"/>
  <c r="R818" i="79"/>
  <c r="Q818" i="79"/>
  <c r="P818" i="79"/>
  <c r="O818" i="79"/>
  <c r="AA818" i="79" s="1"/>
  <c r="N818" i="79"/>
  <c r="AB818" i="79" s="1"/>
  <c r="Y817" i="79"/>
  <c r="X817" i="79"/>
  <c r="W817" i="79"/>
  <c r="V817" i="79"/>
  <c r="U817" i="79"/>
  <c r="T817" i="79"/>
  <c r="S817" i="79"/>
  <c r="R817" i="79"/>
  <c r="Q817" i="79"/>
  <c r="P817" i="79"/>
  <c r="O817" i="79"/>
  <c r="AA817" i="79" s="1"/>
  <c r="N817" i="79"/>
  <c r="AB817" i="79" s="1"/>
  <c r="Y816" i="79"/>
  <c r="X816" i="79"/>
  <c r="W816" i="79"/>
  <c r="V816" i="79"/>
  <c r="U816" i="79"/>
  <c r="T816" i="79"/>
  <c r="S816" i="79"/>
  <c r="R816" i="79"/>
  <c r="Q816" i="79"/>
  <c r="P816" i="79"/>
  <c r="AC816" i="79" s="1"/>
  <c r="O816" i="79"/>
  <c r="AA816" i="79" s="1"/>
  <c r="N816" i="79"/>
  <c r="AB816" i="79" s="1"/>
  <c r="Y815" i="79"/>
  <c r="X815" i="79"/>
  <c r="W815" i="79"/>
  <c r="V815" i="79"/>
  <c r="U815" i="79"/>
  <c r="T815" i="79"/>
  <c r="S815" i="79"/>
  <c r="R815" i="79"/>
  <c r="Q815" i="79"/>
  <c r="P815" i="79"/>
  <c r="O815" i="79"/>
  <c r="AA815" i="79" s="1"/>
  <c r="N815" i="79"/>
  <c r="AB815" i="79" s="1"/>
  <c r="Y814" i="79"/>
  <c r="X814" i="79"/>
  <c r="W814" i="79"/>
  <c r="V814" i="79"/>
  <c r="U814" i="79"/>
  <c r="T814" i="79"/>
  <c r="S814" i="79"/>
  <c r="R814" i="79"/>
  <c r="Q814" i="79"/>
  <c r="P814" i="79"/>
  <c r="O814" i="79"/>
  <c r="AA814" i="79" s="1"/>
  <c r="N814" i="79"/>
  <c r="AB814" i="79" s="1"/>
  <c r="Y813" i="79"/>
  <c r="X813" i="79"/>
  <c r="W813" i="79"/>
  <c r="V813" i="79"/>
  <c r="U813" i="79"/>
  <c r="T813" i="79"/>
  <c r="S813" i="79"/>
  <c r="R813" i="79"/>
  <c r="Q813" i="79"/>
  <c r="P813" i="79"/>
  <c r="AC813" i="79" s="1"/>
  <c r="O813" i="79"/>
  <c r="AA813" i="79" s="1"/>
  <c r="N813" i="79"/>
  <c r="AB813" i="79" s="1"/>
  <c r="Y812" i="79"/>
  <c r="X812" i="79"/>
  <c r="W812" i="79"/>
  <c r="V812" i="79"/>
  <c r="U812" i="79"/>
  <c r="T812" i="79"/>
  <c r="S812" i="79"/>
  <c r="R812" i="79"/>
  <c r="Q812" i="79"/>
  <c r="P812" i="79"/>
  <c r="AC812" i="79" s="1"/>
  <c r="O812" i="79"/>
  <c r="AA812" i="79" s="1"/>
  <c r="N812" i="79"/>
  <c r="AB812" i="79" s="1"/>
  <c r="AC811" i="79"/>
  <c r="Y811" i="79"/>
  <c r="X811" i="79"/>
  <c r="W811" i="79"/>
  <c r="V811" i="79"/>
  <c r="U811" i="79"/>
  <c r="T811" i="79"/>
  <c r="S811" i="79"/>
  <c r="R811" i="79"/>
  <c r="Q811" i="79"/>
  <c r="P811" i="79"/>
  <c r="O811" i="79"/>
  <c r="AA811" i="79" s="1"/>
  <c r="N811" i="79"/>
  <c r="AB811" i="79" s="1"/>
  <c r="Y810" i="79"/>
  <c r="X810" i="79"/>
  <c r="W810" i="79"/>
  <c r="V810" i="79"/>
  <c r="U810" i="79"/>
  <c r="T810" i="79"/>
  <c r="S810" i="79"/>
  <c r="R810" i="79"/>
  <c r="Q810" i="79"/>
  <c r="P810" i="79"/>
  <c r="O810" i="79"/>
  <c r="AA810" i="79" s="1"/>
  <c r="N810" i="79"/>
  <c r="AB810" i="79" s="1"/>
  <c r="Y809" i="79"/>
  <c r="X809" i="79"/>
  <c r="W809" i="79"/>
  <c r="V809" i="79"/>
  <c r="U809" i="79"/>
  <c r="T809" i="79"/>
  <c r="S809" i="79"/>
  <c r="R809" i="79"/>
  <c r="Q809" i="79"/>
  <c r="P809" i="79"/>
  <c r="O809" i="79"/>
  <c r="AA809" i="79" s="1"/>
  <c r="N809" i="79"/>
  <c r="AB809" i="79" s="1"/>
  <c r="Y808" i="79"/>
  <c r="X808" i="79"/>
  <c r="W808" i="79"/>
  <c r="V808" i="79"/>
  <c r="U808" i="79"/>
  <c r="T808" i="79"/>
  <c r="S808" i="79"/>
  <c r="R808" i="79"/>
  <c r="Q808" i="79"/>
  <c r="P808" i="79"/>
  <c r="O808" i="79"/>
  <c r="AA808" i="79" s="1"/>
  <c r="N808" i="79"/>
  <c r="AB808" i="79" s="1"/>
  <c r="Y807" i="79"/>
  <c r="X807" i="79"/>
  <c r="W807" i="79"/>
  <c r="V807" i="79"/>
  <c r="U807" i="79"/>
  <c r="T807" i="79"/>
  <c r="S807" i="79"/>
  <c r="R807" i="79"/>
  <c r="Q807" i="79"/>
  <c r="P807" i="79"/>
  <c r="AC807" i="79" s="1"/>
  <c r="O807" i="79"/>
  <c r="AA807" i="79" s="1"/>
  <c r="N807" i="79"/>
  <c r="AB807" i="79" s="1"/>
  <c r="Y806" i="79"/>
  <c r="X806" i="79"/>
  <c r="W806" i="79"/>
  <c r="V806" i="79"/>
  <c r="U806" i="79"/>
  <c r="T806" i="79"/>
  <c r="S806" i="79"/>
  <c r="R806" i="79"/>
  <c r="Q806" i="79"/>
  <c r="P806" i="79"/>
  <c r="O806" i="79"/>
  <c r="AA806" i="79" s="1"/>
  <c r="N806" i="79"/>
  <c r="AB806" i="79" s="1"/>
  <c r="Y805" i="79"/>
  <c r="X805" i="79"/>
  <c r="W805" i="79"/>
  <c r="V805" i="79"/>
  <c r="U805" i="79"/>
  <c r="T805" i="79"/>
  <c r="S805" i="79"/>
  <c r="R805" i="79"/>
  <c r="Q805" i="79"/>
  <c r="P805" i="79"/>
  <c r="O805" i="79"/>
  <c r="AA805" i="79" s="1"/>
  <c r="N805" i="79"/>
  <c r="AB805" i="79" s="1"/>
  <c r="Y804" i="79"/>
  <c r="X804" i="79"/>
  <c r="W804" i="79"/>
  <c r="V804" i="79"/>
  <c r="U804" i="79"/>
  <c r="T804" i="79"/>
  <c r="S804" i="79"/>
  <c r="R804" i="79"/>
  <c r="Q804" i="79"/>
  <c r="P804" i="79"/>
  <c r="O804" i="79"/>
  <c r="AA804" i="79" s="1"/>
  <c r="N804" i="79"/>
  <c r="AB804" i="79" s="1"/>
  <c r="Y803" i="79"/>
  <c r="X803" i="79"/>
  <c r="W803" i="79"/>
  <c r="V803" i="79"/>
  <c r="U803" i="79"/>
  <c r="T803" i="79"/>
  <c r="S803" i="79"/>
  <c r="R803" i="79"/>
  <c r="Q803" i="79"/>
  <c r="P803" i="79"/>
  <c r="AC803" i="79" s="1"/>
  <c r="O803" i="79"/>
  <c r="AA803" i="79" s="1"/>
  <c r="N803" i="79"/>
  <c r="AB803" i="79" s="1"/>
  <c r="Y802" i="79"/>
  <c r="X802" i="79"/>
  <c r="W802" i="79"/>
  <c r="V802" i="79"/>
  <c r="U802" i="79"/>
  <c r="T802" i="79"/>
  <c r="S802" i="79"/>
  <c r="R802" i="79"/>
  <c r="Q802" i="79"/>
  <c r="P802" i="79"/>
  <c r="AC802" i="79" s="1"/>
  <c r="O802" i="79"/>
  <c r="AA802" i="79" s="1"/>
  <c r="N802" i="79"/>
  <c r="AB802" i="79" s="1"/>
  <c r="Y801" i="79"/>
  <c r="X801" i="79"/>
  <c r="W801" i="79"/>
  <c r="V801" i="79"/>
  <c r="U801" i="79"/>
  <c r="T801" i="79"/>
  <c r="S801" i="79"/>
  <c r="R801" i="79"/>
  <c r="Q801" i="79"/>
  <c r="P801" i="79"/>
  <c r="O801" i="79"/>
  <c r="AA801" i="79" s="1"/>
  <c r="N801" i="79"/>
  <c r="AB801" i="79" s="1"/>
  <c r="Y800" i="79"/>
  <c r="X800" i="79"/>
  <c r="W800" i="79"/>
  <c r="V800" i="79"/>
  <c r="U800" i="79"/>
  <c r="T800" i="79"/>
  <c r="S800" i="79"/>
  <c r="R800" i="79"/>
  <c r="Q800" i="79"/>
  <c r="P800" i="79"/>
  <c r="O800" i="79"/>
  <c r="AA800" i="79" s="1"/>
  <c r="N800" i="79"/>
  <c r="AB800" i="79" s="1"/>
  <c r="Y799" i="79"/>
  <c r="X799" i="79"/>
  <c r="W799" i="79"/>
  <c r="V799" i="79"/>
  <c r="U799" i="79"/>
  <c r="T799" i="79"/>
  <c r="S799" i="79"/>
  <c r="R799" i="79"/>
  <c r="Q799" i="79"/>
  <c r="P799" i="79"/>
  <c r="AC799" i="79" s="1"/>
  <c r="O799" i="79"/>
  <c r="AA799" i="79" s="1"/>
  <c r="N799" i="79"/>
  <c r="AB799" i="79" s="1"/>
  <c r="Y798" i="79"/>
  <c r="X798" i="79"/>
  <c r="W798" i="79"/>
  <c r="V798" i="79"/>
  <c r="U798" i="79"/>
  <c r="T798" i="79"/>
  <c r="S798" i="79"/>
  <c r="R798" i="79"/>
  <c r="Q798" i="79"/>
  <c r="P798" i="79"/>
  <c r="AC798" i="79" s="1"/>
  <c r="O798" i="79"/>
  <c r="AA798" i="79" s="1"/>
  <c r="N798" i="79"/>
  <c r="AB798" i="79" s="1"/>
  <c r="Y797" i="79"/>
  <c r="X797" i="79"/>
  <c r="W797" i="79"/>
  <c r="V797" i="79"/>
  <c r="U797" i="79"/>
  <c r="T797" i="79"/>
  <c r="S797" i="79"/>
  <c r="R797" i="79"/>
  <c r="Q797" i="79"/>
  <c r="P797" i="79"/>
  <c r="O797" i="79"/>
  <c r="AA797" i="79" s="1"/>
  <c r="N797" i="79"/>
  <c r="AB797" i="79" s="1"/>
  <c r="Y796" i="79"/>
  <c r="X796" i="79"/>
  <c r="W796" i="79"/>
  <c r="V796" i="79"/>
  <c r="U796" i="79"/>
  <c r="T796" i="79"/>
  <c r="S796" i="79"/>
  <c r="R796" i="79"/>
  <c r="Q796" i="79"/>
  <c r="P796" i="79"/>
  <c r="AC796" i="79" s="1"/>
  <c r="O796" i="79"/>
  <c r="AA796" i="79" s="1"/>
  <c r="N796" i="79"/>
  <c r="AB796" i="79" s="1"/>
  <c r="Y795" i="79"/>
  <c r="X795" i="79"/>
  <c r="W795" i="79"/>
  <c r="V795" i="79"/>
  <c r="U795" i="79"/>
  <c r="T795" i="79"/>
  <c r="S795" i="79"/>
  <c r="R795" i="79"/>
  <c r="Q795" i="79"/>
  <c r="P795" i="79"/>
  <c r="AC795" i="79" s="1"/>
  <c r="O795" i="79"/>
  <c r="AA795" i="79" s="1"/>
  <c r="N795" i="79"/>
  <c r="AB795" i="79" s="1"/>
  <c r="Y794" i="79"/>
  <c r="X794" i="79"/>
  <c r="W794" i="79"/>
  <c r="V794" i="79"/>
  <c r="U794" i="79"/>
  <c r="T794" i="79"/>
  <c r="S794" i="79"/>
  <c r="R794" i="79"/>
  <c r="Q794" i="79"/>
  <c r="P794" i="79"/>
  <c r="O794" i="79"/>
  <c r="AA794" i="79" s="1"/>
  <c r="N794" i="79"/>
  <c r="AB794" i="79" s="1"/>
  <c r="Y793" i="79"/>
  <c r="X793" i="79"/>
  <c r="W793" i="79"/>
  <c r="V793" i="79"/>
  <c r="U793" i="79"/>
  <c r="T793" i="79"/>
  <c r="S793" i="79"/>
  <c r="R793" i="79"/>
  <c r="Q793" i="79"/>
  <c r="P793" i="79"/>
  <c r="O793" i="79"/>
  <c r="AA793" i="79" s="1"/>
  <c r="N793" i="79"/>
  <c r="AB793" i="79" s="1"/>
  <c r="Y792" i="79"/>
  <c r="X792" i="79"/>
  <c r="W792" i="79"/>
  <c r="V792" i="79"/>
  <c r="U792" i="79"/>
  <c r="T792" i="79"/>
  <c r="S792" i="79"/>
  <c r="R792" i="79"/>
  <c r="Q792" i="79"/>
  <c r="P792" i="79"/>
  <c r="AC792" i="79" s="1"/>
  <c r="O792" i="79"/>
  <c r="AA792" i="79" s="1"/>
  <c r="N792" i="79"/>
  <c r="AB792" i="79" s="1"/>
  <c r="Y791" i="79"/>
  <c r="X791" i="79"/>
  <c r="W791" i="79"/>
  <c r="V791" i="79"/>
  <c r="U791" i="79"/>
  <c r="T791" i="79"/>
  <c r="S791" i="79"/>
  <c r="R791" i="79"/>
  <c r="Q791" i="79"/>
  <c r="P791" i="79"/>
  <c r="O791" i="79"/>
  <c r="AA791" i="79" s="1"/>
  <c r="N791" i="79"/>
  <c r="AB791" i="79" s="1"/>
  <c r="Y790" i="79"/>
  <c r="X790" i="79"/>
  <c r="W790" i="79"/>
  <c r="V790" i="79"/>
  <c r="U790" i="79"/>
  <c r="T790" i="79"/>
  <c r="S790" i="79"/>
  <c r="R790" i="79"/>
  <c r="Q790" i="79"/>
  <c r="P790" i="79"/>
  <c r="O790" i="79"/>
  <c r="AA790" i="79" s="1"/>
  <c r="N790" i="79"/>
  <c r="AB790" i="79" s="1"/>
  <c r="AA789" i="79"/>
  <c r="Y789" i="79"/>
  <c r="X789" i="79"/>
  <c r="W789" i="79"/>
  <c r="V789" i="79"/>
  <c r="U789" i="79"/>
  <c r="T789" i="79"/>
  <c r="S789" i="79"/>
  <c r="R789" i="79"/>
  <c r="Q789" i="79"/>
  <c r="P789" i="79"/>
  <c r="O789" i="79"/>
  <c r="N789" i="79"/>
  <c r="AB789" i="79" s="1"/>
  <c r="Y788" i="79"/>
  <c r="X788" i="79"/>
  <c r="W788" i="79"/>
  <c r="V788" i="79"/>
  <c r="U788" i="79"/>
  <c r="T788" i="79"/>
  <c r="S788" i="79"/>
  <c r="R788" i="79"/>
  <c r="Q788" i="79"/>
  <c r="P788" i="79"/>
  <c r="O788" i="79"/>
  <c r="AA788" i="79" s="1"/>
  <c r="N788" i="79"/>
  <c r="AB788" i="79" s="1"/>
  <c r="Y787" i="79"/>
  <c r="X787" i="79"/>
  <c r="W787" i="79"/>
  <c r="V787" i="79"/>
  <c r="U787" i="79"/>
  <c r="T787" i="79"/>
  <c r="S787" i="79"/>
  <c r="R787" i="79"/>
  <c r="Q787" i="79"/>
  <c r="P787" i="79"/>
  <c r="O787" i="79"/>
  <c r="AA787" i="79" s="1"/>
  <c r="N787" i="79"/>
  <c r="AB787" i="79" s="1"/>
  <c r="Y786" i="79"/>
  <c r="X786" i="79"/>
  <c r="W786" i="79"/>
  <c r="V786" i="79"/>
  <c r="U786" i="79"/>
  <c r="T786" i="79"/>
  <c r="S786" i="79"/>
  <c r="R786" i="79"/>
  <c r="Q786" i="79"/>
  <c r="P786" i="79"/>
  <c r="O786" i="79"/>
  <c r="AA786" i="79" s="1"/>
  <c r="N786" i="79"/>
  <c r="AB786" i="79" s="1"/>
  <c r="Y785" i="79"/>
  <c r="X785" i="79"/>
  <c r="W785" i="79"/>
  <c r="V785" i="79"/>
  <c r="U785" i="79"/>
  <c r="T785" i="79"/>
  <c r="S785" i="79"/>
  <c r="R785" i="79"/>
  <c r="Q785" i="79"/>
  <c r="P785" i="79"/>
  <c r="O785" i="79"/>
  <c r="AA785" i="79" s="1"/>
  <c r="N785" i="79"/>
  <c r="AB785" i="79" s="1"/>
  <c r="Y784" i="79"/>
  <c r="X784" i="79"/>
  <c r="W784" i="79"/>
  <c r="V784" i="79"/>
  <c r="U784" i="79"/>
  <c r="T784" i="79"/>
  <c r="S784" i="79"/>
  <c r="R784" i="79"/>
  <c r="Q784" i="79"/>
  <c r="AD784" i="79" s="1"/>
  <c r="P784" i="79"/>
  <c r="O784" i="79"/>
  <c r="AA784" i="79" s="1"/>
  <c r="N784" i="79"/>
  <c r="AB784" i="79" s="1"/>
  <c r="Y783" i="79"/>
  <c r="X783" i="79"/>
  <c r="W783" i="79"/>
  <c r="V783" i="79"/>
  <c r="U783" i="79"/>
  <c r="T783" i="79"/>
  <c r="S783" i="79"/>
  <c r="R783" i="79"/>
  <c r="Q783" i="79"/>
  <c r="P783" i="79"/>
  <c r="O783" i="79"/>
  <c r="AA783" i="79" s="1"/>
  <c r="N783" i="79"/>
  <c r="AB783" i="79" s="1"/>
  <c r="Y782" i="79"/>
  <c r="X782" i="79"/>
  <c r="W782" i="79"/>
  <c r="V782" i="79"/>
  <c r="U782" i="79"/>
  <c r="T782" i="79"/>
  <c r="S782" i="79"/>
  <c r="R782" i="79"/>
  <c r="Q782" i="79"/>
  <c r="P782" i="79"/>
  <c r="O782" i="79"/>
  <c r="AA782" i="79" s="1"/>
  <c r="N782" i="79"/>
  <c r="AB782" i="79" s="1"/>
  <c r="Y781" i="79"/>
  <c r="X781" i="79"/>
  <c r="W781" i="79"/>
  <c r="V781" i="79"/>
  <c r="U781" i="79"/>
  <c r="T781" i="79"/>
  <c r="S781" i="79"/>
  <c r="R781" i="79"/>
  <c r="Q781" i="79"/>
  <c r="P781" i="79"/>
  <c r="O781" i="79"/>
  <c r="AA781" i="79" s="1"/>
  <c r="N781" i="79"/>
  <c r="AB781" i="79" s="1"/>
  <c r="Y780" i="79"/>
  <c r="X780" i="79"/>
  <c r="W780" i="79"/>
  <c r="V780" i="79"/>
  <c r="U780" i="79"/>
  <c r="T780" i="79"/>
  <c r="S780" i="79"/>
  <c r="R780" i="79"/>
  <c r="Q780" i="79"/>
  <c r="AD780" i="79" s="1"/>
  <c r="P780" i="79"/>
  <c r="AC780" i="79" s="1"/>
  <c r="O780" i="79"/>
  <c r="AA780" i="79" s="1"/>
  <c r="N780" i="79"/>
  <c r="AB780" i="79" s="1"/>
  <c r="Y779" i="79"/>
  <c r="X779" i="79"/>
  <c r="W779" i="79"/>
  <c r="V779" i="79"/>
  <c r="U779" i="79"/>
  <c r="T779" i="79"/>
  <c r="S779" i="79"/>
  <c r="R779" i="79"/>
  <c r="Q779" i="79"/>
  <c r="P779" i="79"/>
  <c r="O779" i="79"/>
  <c r="AA779" i="79" s="1"/>
  <c r="N779" i="79"/>
  <c r="AB779" i="79" s="1"/>
  <c r="Y778" i="79"/>
  <c r="X778" i="79"/>
  <c r="W778" i="79"/>
  <c r="V778" i="79"/>
  <c r="U778" i="79"/>
  <c r="T778" i="79"/>
  <c r="S778" i="79"/>
  <c r="R778" i="79"/>
  <c r="Q778" i="79"/>
  <c r="P778" i="79"/>
  <c r="O778" i="79"/>
  <c r="AA778" i="79" s="1"/>
  <c r="N778" i="79"/>
  <c r="AB778" i="79" s="1"/>
  <c r="Y777" i="79"/>
  <c r="X777" i="79"/>
  <c r="W777" i="79"/>
  <c r="V777" i="79"/>
  <c r="U777" i="79"/>
  <c r="T777" i="79"/>
  <c r="S777" i="79"/>
  <c r="R777" i="79"/>
  <c r="Q777" i="79"/>
  <c r="P777" i="79"/>
  <c r="O777" i="79"/>
  <c r="AA777" i="79" s="1"/>
  <c r="N777" i="79"/>
  <c r="AB777" i="79" s="1"/>
  <c r="Y776" i="79"/>
  <c r="X776" i="79"/>
  <c r="W776" i="79"/>
  <c r="V776" i="79"/>
  <c r="U776" i="79"/>
  <c r="T776" i="79"/>
  <c r="S776" i="79"/>
  <c r="R776" i="79"/>
  <c r="Q776" i="79"/>
  <c r="P776" i="79"/>
  <c r="O776" i="79"/>
  <c r="AA776" i="79" s="1"/>
  <c r="N776" i="79"/>
  <c r="AB776" i="79" s="1"/>
  <c r="Y775" i="79"/>
  <c r="X775" i="79"/>
  <c r="W775" i="79"/>
  <c r="V775" i="79"/>
  <c r="U775" i="79"/>
  <c r="T775" i="79"/>
  <c r="S775" i="79"/>
  <c r="R775" i="79"/>
  <c r="Q775" i="79"/>
  <c r="P775" i="79"/>
  <c r="O775" i="79"/>
  <c r="AA775" i="79" s="1"/>
  <c r="N775" i="79"/>
  <c r="AB775" i="79" s="1"/>
  <c r="Y774" i="79"/>
  <c r="X774" i="79"/>
  <c r="W774" i="79"/>
  <c r="V774" i="79"/>
  <c r="U774" i="79"/>
  <c r="T774" i="79"/>
  <c r="S774" i="79"/>
  <c r="R774" i="79"/>
  <c r="Q774" i="79"/>
  <c r="P774" i="79"/>
  <c r="AH774" i="79" s="1"/>
  <c r="O774" i="79"/>
  <c r="AA774" i="79" s="1"/>
  <c r="N774" i="79"/>
  <c r="AB774" i="79" s="1"/>
  <c r="Y773" i="79"/>
  <c r="X773" i="79"/>
  <c r="W773" i="79"/>
  <c r="V773" i="79"/>
  <c r="U773" i="79"/>
  <c r="T773" i="79"/>
  <c r="S773" i="79"/>
  <c r="R773" i="79"/>
  <c r="Q773" i="79"/>
  <c r="P773" i="79"/>
  <c r="O773" i="79"/>
  <c r="AA773" i="79" s="1"/>
  <c r="N773" i="79"/>
  <c r="AB773" i="79" s="1"/>
  <c r="Y772" i="79"/>
  <c r="X772" i="79"/>
  <c r="W772" i="79"/>
  <c r="V772" i="79"/>
  <c r="U772" i="79"/>
  <c r="T772" i="79"/>
  <c r="S772" i="79"/>
  <c r="R772" i="79"/>
  <c r="Q772" i="79"/>
  <c r="P772" i="79"/>
  <c r="AD772" i="79" s="1"/>
  <c r="O772" i="79"/>
  <c r="AA772" i="79" s="1"/>
  <c r="N772" i="79"/>
  <c r="AB772" i="79" s="1"/>
  <c r="Y771" i="79"/>
  <c r="X771" i="79"/>
  <c r="W771" i="79"/>
  <c r="V771" i="79"/>
  <c r="U771" i="79"/>
  <c r="T771" i="79"/>
  <c r="S771" i="79"/>
  <c r="R771" i="79"/>
  <c r="Q771" i="79"/>
  <c r="P771" i="79"/>
  <c r="O771" i="79"/>
  <c r="AA771" i="79" s="1"/>
  <c r="N771" i="79"/>
  <c r="AB771" i="79" s="1"/>
  <c r="Y770" i="79"/>
  <c r="X770" i="79"/>
  <c r="W770" i="79"/>
  <c r="V770" i="79"/>
  <c r="U770" i="79"/>
  <c r="T770" i="79"/>
  <c r="S770" i="79"/>
  <c r="R770" i="79"/>
  <c r="Q770" i="79"/>
  <c r="P770" i="79"/>
  <c r="O770" i="79"/>
  <c r="AA770" i="79" s="1"/>
  <c r="N770" i="79"/>
  <c r="AB770" i="79" s="1"/>
  <c r="Y769" i="79"/>
  <c r="X769" i="79"/>
  <c r="W769" i="79"/>
  <c r="V769" i="79"/>
  <c r="U769" i="79"/>
  <c r="T769" i="79"/>
  <c r="S769" i="79"/>
  <c r="R769" i="79"/>
  <c r="Q769" i="79"/>
  <c r="P769" i="79"/>
  <c r="O769" i="79"/>
  <c r="AA769" i="79" s="1"/>
  <c r="N769" i="79"/>
  <c r="AB769" i="79" s="1"/>
  <c r="Y768" i="79"/>
  <c r="X768" i="79"/>
  <c r="W768" i="79"/>
  <c r="V768" i="79"/>
  <c r="U768" i="79"/>
  <c r="T768" i="79"/>
  <c r="S768" i="79"/>
  <c r="R768" i="79"/>
  <c r="Q768" i="79"/>
  <c r="P768" i="79"/>
  <c r="O768" i="79"/>
  <c r="AA768" i="79" s="1"/>
  <c r="N768" i="79"/>
  <c r="AB768" i="79" s="1"/>
  <c r="Y767" i="79"/>
  <c r="X767" i="79"/>
  <c r="W767" i="79"/>
  <c r="V767" i="79"/>
  <c r="U767" i="79"/>
  <c r="T767" i="79"/>
  <c r="S767" i="79"/>
  <c r="R767" i="79"/>
  <c r="Q767" i="79"/>
  <c r="P767" i="79"/>
  <c r="O767" i="79"/>
  <c r="AA767" i="79" s="1"/>
  <c r="N767" i="79"/>
  <c r="AB767" i="79" s="1"/>
  <c r="Y766" i="79"/>
  <c r="X766" i="79"/>
  <c r="W766" i="79"/>
  <c r="V766" i="79"/>
  <c r="U766" i="79"/>
  <c r="T766" i="79"/>
  <c r="S766" i="79"/>
  <c r="R766" i="79"/>
  <c r="Q766" i="79"/>
  <c r="P766" i="79"/>
  <c r="O766" i="79"/>
  <c r="AA766" i="79" s="1"/>
  <c r="N766" i="79"/>
  <c r="AB766" i="79" s="1"/>
  <c r="Y765" i="79"/>
  <c r="X765" i="79"/>
  <c r="W765" i="79"/>
  <c r="V765" i="79"/>
  <c r="U765" i="79"/>
  <c r="T765" i="79"/>
  <c r="S765" i="79"/>
  <c r="R765" i="79"/>
  <c r="Q765" i="79"/>
  <c r="P765" i="79"/>
  <c r="O765" i="79"/>
  <c r="AA765" i="79" s="1"/>
  <c r="N765" i="79"/>
  <c r="AB765" i="79" s="1"/>
  <c r="Y764" i="79"/>
  <c r="X764" i="79"/>
  <c r="W764" i="79"/>
  <c r="V764" i="79"/>
  <c r="U764" i="79"/>
  <c r="T764" i="79"/>
  <c r="S764" i="79"/>
  <c r="R764" i="79"/>
  <c r="Q764" i="79"/>
  <c r="P764" i="79"/>
  <c r="O764" i="79"/>
  <c r="AA764" i="79" s="1"/>
  <c r="N764" i="79"/>
  <c r="AB764" i="79" s="1"/>
  <c r="Y763" i="79"/>
  <c r="X763" i="79"/>
  <c r="W763" i="79"/>
  <c r="V763" i="79"/>
  <c r="U763" i="79"/>
  <c r="T763" i="79"/>
  <c r="S763" i="79"/>
  <c r="R763" i="79"/>
  <c r="Q763" i="79"/>
  <c r="P763" i="79"/>
  <c r="O763" i="79"/>
  <c r="AA763" i="79" s="1"/>
  <c r="N763" i="79"/>
  <c r="AB763" i="79" s="1"/>
  <c r="Y762" i="79"/>
  <c r="X762" i="79"/>
  <c r="W762" i="79"/>
  <c r="V762" i="79"/>
  <c r="U762" i="79"/>
  <c r="T762" i="79"/>
  <c r="S762" i="79"/>
  <c r="R762" i="79"/>
  <c r="Q762" i="79"/>
  <c r="P762" i="79"/>
  <c r="O762" i="79"/>
  <c r="AA762" i="79" s="1"/>
  <c r="N762" i="79"/>
  <c r="AB762" i="79" s="1"/>
  <c r="Y761" i="79"/>
  <c r="X761" i="79"/>
  <c r="W761" i="79"/>
  <c r="V761" i="79"/>
  <c r="U761" i="79"/>
  <c r="T761" i="79"/>
  <c r="S761" i="79"/>
  <c r="R761" i="79"/>
  <c r="Q761" i="79"/>
  <c r="P761" i="79"/>
  <c r="O761" i="79"/>
  <c r="AA761" i="79" s="1"/>
  <c r="N761" i="79"/>
  <c r="AB761" i="79" s="1"/>
  <c r="Y760" i="79"/>
  <c r="X760" i="79"/>
  <c r="W760" i="79"/>
  <c r="V760" i="79"/>
  <c r="U760" i="79"/>
  <c r="T760" i="79"/>
  <c r="S760" i="79"/>
  <c r="R760" i="79"/>
  <c r="Q760" i="79"/>
  <c r="P760" i="79"/>
  <c r="O760" i="79"/>
  <c r="AA760" i="79" s="1"/>
  <c r="N760" i="79"/>
  <c r="AB760" i="79" s="1"/>
  <c r="Y759" i="79"/>
  <c r="X759" i="79"/>
  <c r="W759" i="79"/>
  <c r="V759" i="79"/>
  <c r="U759" i="79"/>
  <c r="T759" i="79"/>
  <c r="S759" i="79"/>
  <c r="R759" i="79"/>
  <c r="Q759" i="79"/>
  <c r="P759" i="79"/>
  <c r="O759" i="79"/>
  <c r="AA759" i="79" s="1"/>
  <c r="N759" i="79"/>
  <c r="AB759" i="79" s="1"/>
  <c r="Y758" i="79"/>
  <c r="X758" i="79"/>
  <c r="W758" i="79"/>
  <c r="V758" i="79"/>
  <c r="U758" i="79"/>
  <c r="T758" i="79"/>
  <c r="S758" i="79"/>
  <c r="R758" i="79"/>
  <c r="Q758" i="79"/>
  <c r="P758" i="79"/>
  <c r="O758" i="79"/>
  <c r="AA758" i="79" s="1"/>
  <c r="N758" i="79"/>
  <c r="AB758" i="79" s="1"/>
  <c r="Y757" i="79"/>
  <c r="X757" i="79"/>
  <c r="W757" i="79"/>
  <c r="V757" i="79"/>
  <c r="U757" i="79"/>
  <c r="T757" i="79"/>
  <c r="S757" i="79"/>
  <c r="R757" i="79"/>
  <c r="Q757" i="79"/>
  <c r="P757" i="79"/>
  <c r="O757" i="79"/>
  <c r="AA757" i="79" s="1"/>
  <c r="N757" i="79"/>
  <c r="AB757" i="79" s="1"/>
  <c r="Y756" i="79"/>
  <c r="X756" i="79"/>
  <c r="W756" i="79"/>
  <c r="V756" i="79"/>
  <c r="U756" i="79"/>
  <c r="T756" i="79"/>
  <c r="S756" i="79"/>
  <c r="R756" i="79"/>
  <c r="Q756" i="79"/>
  <c r="P756" i="79"/>
  <c r="AC756" i="79" s="1"/>
  <c r="O756" i="79"/>
  <c r="AA756" i="79" s="1"/>
  <c r="N756" i="79"/>
  <c r="AB756" i="79" s="1"/>
  <c r="Y755" i="79"/>
  <c r="X755" i="79"/>
  <c r="W755" i="79"/>
  <c r="V755" i="79"/>
  <c r="U755" i="79"/>
  <c r="T755" i="79"/>
  <c r="S755" i="79"/>
  <c r="R755" i="79"/>
  <c r="Q755" i="79"/>
  <c r="P755" i="79"/>
  <c r="O755" i="79"/>
  <c r="AA755" i="79" s="1"/>
  <c r="N755" i="79"/>
  <c r="AB755" i="79" s="1"/>
  <c r="Y754" i="79"/>
  <c r="X754" i="79"/>
  <c r="W754" i="79"/>
  <c r="V754" i="79"/>
  <c r="U754" i="79"/>
  <c r="T754" i="79"/>
  <c r="S754" i="79"/>
  <c r="R754" i="79"/>
  <c r="Q754" i="79"/>
  <c r="P754" i="79"/>
  <c r="O754" i="79"/>
  <c r="AA754" i="79" s="1"/>
  <c r="N754" i="79"/>
  <c r="AB754" i="79" s="1"/>
  <c r="Y753" i="79"/>
  <c r="X753" i="79"/>
  <c r="W753" i="79"/>
  <c r="V753" i="79"/>
  <c r="U753" i="79"/>
  <c r="T753" i="79"/>
  <c r="S753" i="79"/>
  <c r="R753" i="79"/>
  <c r="Q753" i="79"/>
  <c r="P753" i="79"/>
  <c r="O753" i="79"/>
  <c r="AA753" i="79" s="1"/>
  <c r="N753" i="79"/>
  <c r="AB753" i="79" s="1"/>
  <c r="Y752" i="79"/>
  <c r="X752" i="79"/>
  <c r="W752" i="79"/>
  <c r="V752" i="79"/>
  <c r="U752" i="79"/>
  <c r="T752" i="79"/>
  <c r="S752" i="79"/>
  <c r="R752" i="79"/>
  <c r="Q752" i="79"/>
  <c r="P752" i="79"/>
  <c r="AD752" i="79" s="1"/>
  <c r="O752" i="79"/>
  <c r="AA752" i="79" s="1"/>
  <c r="N752" i="79"/>
  <c r="AB752" i="79" s="1"/>
  <c r="Y751" i="79"/>
  <c r="X751" i="79"/>
  <c r="W751" i="79"/>
  <c r="V751" i="79"/>
  <c r="U751" i="79"/>
  <c r="T751" i="79"/>
  <c r="S751" i="79"/>
  <c r="R751" i="79"/>
  <c r="Q751" i="79"/>
  <c r="P751" i="79"/>
  <c r="AC751" i="79" s="1"/>
  <c r="O751" i="79"/>
  <c r="AA751" i="79" s="1"/>
  <c r="N751" i="79"/>
  <c r="AB751" i="79" s="1"/>
  <c r="Y750" i="79"/>
  <c r="X750" i="79"/>
  <c r="W750" i="79"/>
  <c r="V750" i="79"/>
  <c r="U750" i="79"/>
  <c r="T750" i="79"/>
  <c r="S750" i="79"/>
  <c r="R750" i="79"/>
  <c r="Q750" i="79"/>
  <c r="P750" i="79"/>
  <c r="O750" i="79"/>
  <c r="AA750" i="79" s="1"/>
  <c r="N750" i="79"/>
  <c r="AB750" i="79" s="1"/>
  <c r="Y749" i="79"/>
  <c r="X749" i="79"/>
  <c r="W749" i="79"/>
  <c r="V749" i="79"/>
  <c r="U749" i="79"/>
  <c r="T749" i="79"/>
  <c r="S749" i="79"/>
  <c r="R749" i="79"/>
  <c r="Q749" i="79"/>
  <c r="P749" i="79"/>
  <c r="O749" i="79"/>
  <c r="AA749" i="79" s="1"/>
  <c r="N749" i="79"/>
  <c r="AB749" i="79" s="1"/>
  <c r="Y748" i="79"/>
  <c r="X748" i="79"/>
  <c r="W748" i="79"/>
  <c r="V748" i="79"/>
  <c r="U748" i="79"/>
  <c r="T748" i="79"/>
  <c r="S748" i="79"/>
  <c r="R748" i="79"/>
  <c r="Q748" i="79"/>
  <c r="P748" i="79"/>
  <c r="O748" i="79"/>
  <c r="AA748" i="79" s="1"/>
  <c r="N748" i="79"/>
  <c r="AB748" i="79" s="1"/>
  <c r="Y747" i="79"/>
  <c r="X747" i="79"/>
  <c r="W747" i="79"/>
  <c r="V747" i="79"/>
  <c r="U747" i="79"/>
  <c r="T747" i="79"/>
  <c r="S747" i="79"/>
  <c r="R747" i="79"/>
  <c r="Q747" i="79"/>
  <c r="P747" i="79"/>
  <c r="O747" i="79"/>
  <c r="AA747" i="79" s="1"/>
  <c r="N747" i="79"/>
  <c r="AB747" i="79" s="1"/>
  <c r="Y746" i="79"/>
  <c r="X746" i="79"/>
  <c r="W746" i="79"/>
  <c r="V746" i="79"/>
  <c r="U746" i="79"/>
  <c r="T746" i="79"/>
  <c r="S746" i="79"/>
  <c r="R746" i="79"/>
  <c r="Q746" i="79"/>
  <c r="P746" i="79"/>
  <c r="O746" i="79"/>
  <c r="AA746" i="79" s="1"/>
  <c r="N746" i="79"/>
  <c r="AB746" i="79" s="1"/>
  <c r="Y745" i="79"/>
  <c r="X745" i="79"/>
  <c r="W745" i="79"/>
  <c r="V745" i="79"/>
  <c r="U745" i="79"/>
  <c r="T745" i="79"/>
  <c r="S745" i="79"/>
  <c r="R745" i="79"/>
  <c r="Q745" i="79"/>
  <c r="P745" i="79"/>
  <c r="O745" i="79"/>
  <c r="AA745" i="79" s="1"/>
  <c r="N745" i="79"/>
  <c r="AB745" i="79" s="1"/>
  <c r="Y744" i="79"/>
  <c r="X744" i="79"/>
  <c r="W744" i="79"/>
  <c r="V744" i="79"/>
  <c r="U744" i="79"/>
  <c r="T744" i="79"/>
  <c r="S744" i="79"/>
  <c r="R744" i="79"/>
  <c r="Q744" i="79"/>
  <c r="P744" i="79"/>
  <c r="O744" i="79"/>
  <c r="AA744" i="79" s="1"/>
  <c r="N744" i="79"/>
  <c r="AB744" i="79" s="1"/>
  <c r="Y743" i="79"/>
  <c r="X743" i="79"/>
  <c r="W743" i="79"/>
  <c r="V743" i="79"/>
  <c r="U743" i="79"/>
  <c r="T743" i="79"/>
  <c r="S743" i="79"/>
  <c r="R743" i="79"/>
  <c r="Q743" i="79"/>
  <c r="P743" i="79"/>
  <c r="AF743" i="79" s="1"/>
  <c r="O743" i="79"/>
  <c r="AA743" i="79" s="1"/>
  <c r="N743" i="79"/>
  <c r="AB743" i="79" s="1"/>
  <c r="Y742" i="79"/>
  <c r="X742" i="79"/>
  <c r="W742" i="79"/>
  <c r="V742" i="79"/>
  <c r="U742" i="79"/>
  <c r="T742" i="79"/>
  <c r="S742" i="79"/>
  <c r="R742" i="79"/>
  <c r="Q742" i="79"/>
  <c r="P742" i="79"/>
  <c r="O742" i="79"/>
  <c r="AA742" i="79" s="1"/>
  <c r="N742" i="79"/>
  <c r="AB742" i="79" s="1"/>
  <c r="Y741" i="79"/>
  <c r="X741" i="79"/>
  <c r="W741" i="79"/>
  <c r="V741" i="79"/>
  <c r="U741" i="79"/>
  <c r="T741" i="79"/>
  <c r="S741" i="79"/>
  <c r="R741" i="79"/>
  <c r="Q741" i="79"/>
  <c r="P741" i="79"/>
  <c r="O741" i="79"/>
  <c r="AA741" i="79" s="1"/>
  <c r="N741" i="79"/>
  <c r="AB741" i="79" s="1"/>
  <c r="Y740" i="79"/>
  <c r="X740" i="79"/>
  <c r="W740" i="79"/>
  <c r="V740" i="79"/>
  <c r="U740" i="79"/>
  <c r="T740" i="79"/>
  <c r="S740" i="79"/>
  <c r="R740" i="79"/>
  <c r="Q740" i="79"/>
  <c r="P740" i="79"/>
  <c r="O740" i="79"/>
  <c r="AA740" i="79" s="1"/>
  <c r="N740" i="79"/>
  <c r="AB740" i="79" s="1"/>
  <c r="Y739" i="79"/>
  <c r="X739" i="79"/>
  <c r="W739" i="79"/>
  <c r="V739" i="79"/>
  <c r="U739" i="79"/>
  <c r="T739" i="79"/>
  <c r="S739" i="79"/>
  <c r="R739" i="79"/>
  <c r="Q739" i="79"/>
  <c r="P739" i="79"/>
  <c r="O739" i="79"/>
  <c r="AA739" i="79" s="1"/>
  <c r="N739" i="79"/>
  <c r="AB739" i="79" s="1"/>
  <c r="Y738" i="79"/>
  <c r="X738" i="79"/>
  <c r="W738" i="79"/>
  <c r="V738" i="79"/>
  <c r="U738" i="79"/>
  <c r="T738" i="79"/>
  <c r="S738" i="79"/>
  <c r="R738" i="79"/>
  <c r="Q738" i="79"/>
  <c r="P738" i="79"/>
  <c r="O738" i="79"/>
  <c r="AA738" i="79" s="1"/>
  <c r="N738" i="79"/>
  <c r="AB738" i="79" s="1"/>
  <c r="Y737" i="79"/>
  <c r="X737" i="79"/>
  <c r="W737" i="79"/>
  <c r="V737" i="79"/>
  <c r="U737" i="79"/>
  <c r="T737" i="79"/>
  <c r="S737" i="79"/>
  <c r="R737" i="79"/>
  <c r="Q737" i="79"/>
  <c r="P737" i="79"/>
  <c r="O737" i="79"/>
  <c r="AA737" i="79" s="1"/>
  <c r="N737" i="79"/>
  <c r="AB737" i="79" s="1"/>
  <c r="Y736" i="79"/>
  <c r="X736" i="79"/>
  <c r="W736" i="79"/>
  <c r="V736" i="79"/>
  <c r="U736" i="79"/>
  <c r="T736" i="79"/>
  <c r="S736" i="79"/>
  <c r="R736" i="79"/>
  <c r="Q736" i="79"/>
  <c r="P736" i="79"/>
  <c r="O736" i="79"/>
  <c r="AA736" i="79" s="1"/>
  <c r="N736" i="79"/>
  <c r="AB736" i="79" s="1"/>
  <c r="Y735" i="79"/>
  <c r="X735" i="79"/>
  <c r="W735" i="79"/>
  <c r="V735" i="79"/>
  <c r="U735" i="79"/>
  <c r="T735" i="79"/>
  <c r="S735" i="79"/>
  <c r="R735" i="79"/>
  <c r="Q735" i="79"/>
  <c r="P735" i="79"/>
  <c r="O735" i="79"/>
  <c r="AA735" i="79" s="1"/>
  <c r="N735" i="79"/>
  <c r="AB735" i="79" s="1"/>
  <c r="Y734" i="79"/>
  <c r="X734" i="79"/>
  <c r="W734" i="79"/>
  <c r="V734" i="79"/>
  <c r="U734" i="79"/>
  <c r="T734" i="79"/>
  <c r="S734" i="79"/>
  <c r="R734" i="79"/>
  <c r="Q734" i="79"/>
  <c r="P734" i="79"/>
  <c r="O734" i="79"/>
  <c r="AA734" i="79" s="1"/>
  <c r="N734" i="79"/>
  <c r="AB734" i="79" s="1"/>
  <c r="Y733" i="79"/>
  <c r="X733" i="79"/>
  <c r="W733" i="79"/>
  <c r="V733" i="79"/>
  <c r="U733" i="79"/>
  <c r="T733" i="79"/>
  <c r="S733" i="79"/>
  <c r="R733" i="79"/>
  <c r="Q733" i="79"/>
  <c r="P733" i="79"/>
  <c r="O733" i="79"/>
  <c r="AA733" i="79" s="1"/>
  <c r="N733" i="79"/>
  <c r="AB733" i="79" s="1"/>
  <c r="AA732" i="79"/>
  <c r="Y732" i="79"/>
  <c r="X732" i="79"/>
  <c r="W732" i="79"/>
  <c r="V732" i="79"/>
  <c r="U732" i="79"/>
  <c r="T732" i="79"/>
  <c r="S732" i="79"/>
  <c r="R732" i="79"/>
  <c r="Q732" i="79"/>
  <c r="P732" i="79"/>
  <c r="AD732" i="79" s="1"/>
  <c r="O732" i="79"/>
  <c r="N732" i="79"/>
  <c r="AB732" i="79" s="1"/>
  <c r="Y731" i="79"/>
  <c r="X731" i="79"/>
  <c r="W731" i="79"/>
  <c r="V731" i="79"/>
  <c r="U731" i="79"/>
  <c r="T731" i="79"/>
  <c r="S731" i="79"/>
  <c r="R731" i="79"/>
  <c r="Q731" i="79"/>
  <c r="P731" i="79"/>
  <c r="O731" i="79"/>
  <c r="AA731" i="79" s="1"/>
  <c r="N731" i="79"/>
  <c r="AB731" i="79" s="1"/>
  <c r="Y730" i="79"/>
  <c r="X730" i="79"/>
  <c r="W730" i="79"/>
  <c r="V730" i="79"/>
  <c r="U730" i="79"/>
  <c r="T730" i="79"/>
  <c r="S730" i="79"/>
  <c r="R730" i="79"/>
  <c r="Q730" i="79"/>
  <c r="P730" i="79"/>
  <c r="O730" i="79"/>
  <c r="AA730" i="79" s="1"/>
  <c r="N730" i="79"/>
  <c r="AB730" i="79" s="1"/>
  <c r="Y729" i="79"/>
  <c r="X729" i="79"/>
  <c r="W729" i="79"/>
  <c r="V729" i="79"/>
  <c r="U729" i="79"/>
  <c r="T729" i="79"/>
  <c r="S729" i="79"/>
  <c r="R729" i="79"/>
  <c r="Q729" i="79"/>
  <c r="P729" i="79"/>
  <c r="O729" i="79"/>
  <c r="AA729" i="79" s="1"/>
  <c r="N729" i="79"/>
  <c r="AB729" i="79" s="1"/>
  <c r="Y728" i="79"/>
  <c r="X728" i="79"/>
  <c r="W728" i="79"/>
  <c r="V728" i="79"/>
  <c r="U728" i="79"/>
  <c r="T728" i="79"/>
  <c r="S728" i="79"/>
  <c r="R728" i="79"/>
  <c r="Q728" i="79"/>
  <c r="P728" i="79"/>
  <c r="AD728" i="79" s="1"/>
  <c r="O728" i="79"/>
  <c r="AA728" i="79" s="1"/>
  <c r="N728" i="79"/>
  <c r="AB728" i="79" s="1"/>
  <c r="Y727" i="79"/>
  <c r="X727" i="79"/>
  <c r="W727" i="79"/>
  <c r="V727" i="79"/>
  <c r="U727" i="79"/>
  <c r="T727" i="79"/>
  <c r="S727" i="79"/>
  <c r="R727" i="79"/>
  <c r="Q727" i="79"/>
  <c r="P727" i="79"/>
  <c r="O727" i="79"/>
  <c r="AA727" i="79" s="1"/>
  <c r="N727" i="79"/>
  <c r="AB727" i="79" s="1"/>
  <c r="Y726" i="79"/>
  <c r="X726" i="79"/>
  <c r="W726" i="79"/>
  <c r="V726" i="79"/>
  <c r="U726" i="79"/>
  <c r="T726" i="79"/>
  <c r="S726" i="79"/>
  <c r="R726" i="79"/>
  <c r="Q726" i="79"/>
  <c r="P726" i="79"/>
  <c r="O726" i="79"/>
  <c r="AA726" i="79" s="1"/>
  <c r="N726" i="79"/>
  <c r="AB726" i="79" s="1"/>
  <c r="Y725" i="79"/>
  <c r="X725" i="79"/>
  <c r="W725" i="79"/>
  <c r="V725" i="79"/>
  <c r="U725" i="79"/>
  <c r="T725" i="79"/>
  <c r="S725" i="79"/>
  <c r="R725" i="79"/>
  <c r="Q725" i="79"/>
  <c r="P725" i="79"/>
  <c r="O725" i="79"/>
  <c r="AA725" i="79" s="1"/>
  <c r="N725" i="79"/>
  <c r="AB725" i="79" s="1"/>
  <c r="Y724" i="79"/>
  <c r="X724" i="79"/>
  <c r="W724" i="79"/>
  <c r="V724" i="79"/>
  <c r="U724" i="79"/>
  <c r="T724" i="79"/>
  <c r="S724" i="79"/>
  <c r="R724" i="79"/>
  <c r="Q724" i="79"/>
  <c r="P724" i="79"/>
  <c r="AD724" i="79" s="1"/>
  <c r="O724" i="79"/>
  <c r="AA724" i="79" s="1"/>
  <c r="N724" i="79"/>
  <c r="AB724" i="79" s="1"/>
  <c r="Y723" i="79"/>
  <c r="X723" i="79"/>
  <c r="W723" i="79"/>
  <c r="V723" i="79"/>
  <c r="U723" i="79"/>
  <c r="T723" i="79"/>
  <c r="S723" i="79"/>
  <c r="R723" i="79"/>
  <c r="Q723" i="79"/>
  <c r="P723" i="79"/>
  <c r="O723" i="79"/>
  <c r="AA723" i="79" s="1"/>
  <c r="N723" i="79"/>
  <c r="AB723" i="79" s="1"/>
  <c r="Y722" i="79"/>
  <c r="X722" i="79"/>
  <c r="W722" i="79"/>
  <c r="V722" i="79"/>
  <c r="U722" i="79"/>
  <c r="T722" i="79"/>
  <c r="S722" i="79"/>
  <c r="R722" i="79"/>
  <c r="Q722" i="79"/>
  <c r="P722" i="79"/>
  <c r="AC722" i="79" s="1"/>
  <c r="O722" i="79"/>
  <c r="AA722" i="79" s="1"/>
  <c r="N722" i="79"/>
  <c r="AB722" i="79" s="1"/>
  <c r="Y721" i="79"/>
  <c r="X721" i="79"/>
  <c r="W721" i="79"/>
  <c r="V721" i="79"/>
  <c r="U721" i="79"/>
  <c r="T721" i="79"/>
  <c r="S721" i="79"/>
  <c r="R721" i="79"/>
  <c r="Q721" i="79"/>
  <c r="P721" i="79"/>
  <c r="O721" i="79"/>
  <c r="AA721" i="79" s="1"/>
  <c r="N721" i="79"/>
  <c r="AB721" i="79" s="1"/>
  <c r="Y720" i="79"/>
  <c r="X720" i="79"/>
  <c r="W720" i="79"/>
  <c r="V720" i="79"/>
  <c r="U720" i="79"/>
  <c r="T720" i="79"/>
  <c r="S720" i="79"/>
  <c r="R720" i="79"/>
  <c r="Q720" i="79"/>
  <c r="P720" i="79"/>
  <c r="O720" i="79"/>
  <c r="AA720" i="79" s="1"/>
  <c r="N720" i="79"/>
  <c r="AB720" i="79" s="1"/>
  <c r="Y719" i="79"/>
  <c r="X719" i="79"/>
  <c r="W719" i="79"/>
  <c r="V719" i="79"/>
  <c r="U719" i="79"/>
  <c r="T719" i="79"/>
  <c r="S719" i="79"/>
  <c r="R719" i="79"/>
  <c r="Q719" i="79"/>
  <c r="P719" i="79"/>
  <c r="O719" i="79"/>
  <c r="AA719" i="79" s="1"/>
  <c r="N719" i="79"/>
  <c r="AB719" i="79" s="1"/>
  <c r="Y718" i="79"/>
  <c r="X718" i="79"/>
  <c r="W718" i="79"/>
  <c r="V718" i="79"/>
  <c r="U718" i="79"/>
  <c r="T718" i="79"/>
  <c r="S718" i="79"/>
  <c r="R718" i="79"/>
  <c r="Q718" i="79"/>
  <c r="P718" i="79"/>
  <c r="AC718" i="79" s="1"/>
  <c r="O718" i="79"/>
  <c r="AA718" i="79" s="1"/>
  <c r="N718" i="79"/>
  <c r="AB718" i="79" s="1"/>
  <c r="Y717" i="79"/>
  <c r="X717" i="79"/>
  <c r="W717" i="79"/>
  <c r="V717" i="79"/>
  <c r="U717" i="79"/>
  <c r="T717" i="79"/>
  <c r="S717" i="79"/>
  <c r="R717" i="79"/>
  <c r="Q717" i="79"/>
  <c r="P717" i="79"/>
  <c r="AH717" i="79" s="1"/>
  <c r="O717" i="79"/>
  <c r="AA717" i="79" s="1"/>
  <c r="N717" i="79"/>
  <c r="AB717" i="79" s="1"/>
  <c r="Y716" i="79"/>
  <c r="X716" i="79"/>
  <c r="W716" i="79"/>
  <c r="V716" i="79"/>
  <c r="U716" i="79"/>
  <c r="T716" i="79"/>
  <c r="S716" i="79"/>
  <c r="R716" i="79"/>
  <c r="Q716" i="79"/>
  <c r="P716" i="79"/>
  <c r="O716" i="79"/>
  <c r="AA716" i="79" s="1"/>
  <c r="N716" i="79"/>
  <c r="AB716" i="79" s="1"/>
  <c r="Y715" i="79"/>
  <c r="X715" i="79"/>
  <c r="W715" i="79"/>
  <c r="V715" i="79"/>
  <c r="U715" i="79"/>
  <c r="T715" i="79"/>
  <c r="S715" i="79"/>
  <c r="R715" i="79"/>
  <c r="Q715" i="79"/>
  <c r="P715" i="79"/>
  <c r="AC715" i="79" s="1"/>
  <c r="O715" i="79"/>
  <c r="AA715" i="79" s="1"/>
  <c r="N715" i="79"/>
  <c r="AB715" i="79" s="1"/>
  <c r="Y714" i="79"/>
  <c r="X714" i="79"/>
  <c r="W714" i="79"/>
  <c r="V714" i="79"/>
  <c r="U714" i="79"/>
  <c r="T714" i="79"/>
  <c r="S714" i="79"/>
  <c r="R714" i="79"/>
  <c r="Q714" i="79"/>
  <c r="P714" i="79"/>
  <c r="O714" i="79"/>
  <c r="AA714" i="79" s="1"/>
  <c r="N714" i="79"/>
  <c r="AB714" i="79" s="1"/>
  <c r="Y713" i="79"/>
  <c r="X713" i="79"/>
  <c r="W713" i="79"/>
  <c r="V713" i="79"/>
  <c r="U713" i="79"/>
  <c r="T713" i="79"/>
  <c r="S713" i="79"/>
  <c r="R713" i="79"/>
  <c r="Q713" i="79"/>
  <c r="P713" i="79"/>
  <c r="O713" i="79"/>
  <c r="AA713" i="79" s="1"/>
  <c r="N713" i="79"/>
  <c r="AB713" i="79" s="1"/>
  <c r="Y712" i="79"/>
  <c r="X712" i="79"/>
  <c r="W712" i="79"/>
  <c r="V712" i="79"/>
  <c r="U712" i="79"/>
  <c r="T712" i="79"/>
  <c r="S712" i="79"/>
  <c r="R712" i="79"/>
  <c r="Q712" i="79"/>
  <c r="P712" i="79"/>
  <c r="O712" i="79"/>
  <c r="AA712" i="79" s="1"/>
  <c r="N712" i="79"/>
  <c r="AB712" i="79" s="1"/>
  <c r="Y711" i="79"/>
  <c r="X711" i="79"/>
  <c r="W711" i="79"/>
  <c r="V711" i="79"/>
  <c r="U711" i="79"/>
  <c r="T711" i="79"/>
  <c r="S711" i="79"/>
  <c r="R711" i="79"/>
  <c r="Q711" i="79"/>
  <c r="P711" i="79"/>
  <c r="AC711" i="79" s="1"/>
  <c r="O711" i="79"/>
  <c r="AA711" i="79" s="1"/>
  <c r="N711" i="79"/>
  <c r="AB711" i="79" s="1"/>
  <c r="Y710" i="79"/>
  <c r="X710" i="79"/>
  <c r="W710" i="79"/>
  <c r="V710" i="79"/>
  <c r="U710" i="79"/>
  <c r="T710" i="79"/>
  <c r="S710" i="79"/>
  <c r="R710" i="79"/>
  <c r="Q710" i="79"/>
  <c r="P710" i="79"/>
  <c r="O710" i="79"/>
  <c r="AA710" i="79" s="1"/>
  <c r="N710" i="79"/>
  <c r="AB710" i="79" s="1"/>
  <c r="Y709" i="79"/>
  <c r="X709" i="79"/>
  <c r="W709" i="79"/>
  <c r="V709" i="79"/>
  <c r="U709" i="79"/>
  <c r="T709" i="79"/>
  <c r="S709" i="79"/>
  <c r="R709" i="79"/>
  <c r="Q709" i="79"/>
  <c r="P709" i="79"/>
  <c r="O709" i="79"/>
  <c r="AA709" i="79" s="1"/>
  <c r="N709" i="79"/>
  <c r="AB709" i="79" s="1"/>
  <c r="Y708" i="79"/>
  <c r="X708" i="79"/>
  <c r="W708" i="79"/>
  <c r="V708" i="79"/>
  <c r="U708" i="79"/>
  <c r="T708" i="79"/>
  <c r="S708" i="79"/>
  <c r="R708" i="79"/>
  <c r="Q708" i="79"/>
  <c r="P708" i="79"/>
  <c r="O708" i="79"/>
  <c r="AA708" i="79" s="1"/>
  <c r="N708" i="79"/>
  <c r="AB708" i="79" s="1"/>
  <c r="Y707" i="79"/>
  <c r="X707" i="79"/>
  <c r="W707" i="79"/>
  <c r="V707" i="79"/>
  <c r="U707" i="79"/>
  <c r="T707" i="79"/>
  <c r="S707" i="79"/>
  <c r="R707" i="79"/>
  <c r="Q707" i="79"/>
  <c r="P707" i="79"/>
  <c r="O707" i="79"/>
  <c r="AA707" i="79" s="1"/>
  <c r="N707" i="79"/>
  <c r="AB707" i="79" s="1"/>
  <c r="Y706" i="79"/>
  <c r="X706" i="79"/>
  <c r="W706" i="79"/>
  <c r="V706" i="79"/>
  <c r="U706" i="79"/>
  <c r="T706" i="79"/>
  <c r="S706" i="79"/>
  <c r="R706" i="79"/>
  <c r="Q706" i="79"/>
  <c r="P706" i="79"/>
  <c r="AC706" i="79" s="1"/>
  <c r="O706" i="79"/>
  <c r="AA706" i="79" s="1"/>
  <c r="N706" i="79"/>
  <c r="AB706" i="79" s="1"/>
  <c r="Y705" i="79"/>
  <c r="X705" i="79"/>
  <c r="W705" i="79"/>
  <c r="V705" i="79"/>
  <c r="U705" i="79"/>
  <c r="T705" i="79"/>
  <c r="S705" i="79"/>
  <c r="R705" i="79"/>
  <c r="Q705" i="79"/>
  <c r="P705" i="79"/>
  <c r="O705" i="79"/>
  <c r="AA705" i="79" s="1"/>
  <c r="N705" i="79"/>
  <c r="AB705" i="79" s="1"/>
  <c r="Y704" i="79"/>
  <c r="X704" i="79"/>
  <c r="W704" i="79"/>
  <c r="V704" i="79"/>
  <c r="U704" i="79"/>
  <c r="T704" i="79"/>
  <c r="S704" i="79"/>
  <c r="R704" i="79"/>
  <c r="Q704" i="79"/>
  <c r="P704" i="79"/>
  <c r="O704" i="79"/>
  <c r="AA704" i="79" s="1"/>
  <c r="N704" i="79"/>
  <c r="AB704" i="79" s="1"/>
  <c r="Y703" i="79"/>
  <c r="X703" i="79"/>
  <c r="W703" i="79"/>
  <c r="V703" i="79"/>
  <c r="U703" i="79"/>
  <c r="T703" i="79"/>
  <c r="S703" i="79"/>
  <c r="R703" i="79"/>
  <c r="Q703" i="79"/>
  <c r="P703" i="79"/>
  <c r="O703" i="79"/>
  <c r="AA703" i="79" s="1"/>
  <c r="N703" i="79"/>
  <c r="AB703" i="79" s="1"/>
  <c r="Y702" i="79"/>
  <c r="X702" i="79"/>
  <c r="W702" i="79"/>
  <c r="V702" i="79"/>
  <c r="U702" i="79"/>
  <c r="T702" i="79"/>
  <c r="S702" i="79"/>
  <c r="R702" i="79"/>
  <c r="Q702" i="79"/>
  <c r="P702" i="79"/>
  <c r="O702" i="79"/>
  <c r="AA702" i="79" s="1"/>
  <c r="N702" i="79"/>
  <c r="AB702" i="79" s="1"/>
  <c r="Y701" i="79"/>
  <c r="X701" i="79"/>
  <c r="W701" i="79"/>
  <c r="V701" i="79"/>
  <c r="U701" i="79"/>
  <c r="T701" i="79"/>
  <c r="S701" i="79"/>
  <c r="R701" i="79"/>
  <c r="Q701" i="79"/>
  <c r="P701" i="79"/>
  <c r="AH701" i="79" s="1"/>
  <c r="O701" i="79"/>
  <c r="AA701" i="79" s="1"/>
  <c r="N701" i="79"/>
  <c r="AB701" i="79" s="1"/>
  <c r="Y700" i="79"/>
  <c r="X700" i="79"/>
  <c r="W700" i="79"/>
  <c r="V700" i="79"/>
  <c r="U700" i="79"/>
  <c r="T700" i="79"/>
  <c r="S700" i="79"/>
  <c r="R700" i="79"/>
  <c r="Q700" i="79"/>
  <c r="P700" i="79"/>
  <c r="O700" i="79"/>
  <c r="AA700" i="79" s="1"/>
  <c r="N700" i="79"/>
  <c r="AB700" i="79" s="1"/>
  <c r="Y699" i="79"/>
  <c r="X699" i="79"/>
  <c r="W699" i="79"/>
  <c r="V699" i="79"/>
  <c r="U699" i="79"/>
  <c r="T699" i="79"/>
  <c r="S699" i="79"/>
  <c r="R699" i="79"/>
  <c r="Q699" i="79"/>
  <c r="P699" i="79"/>
  <c r="AD699" i="79" s="1"/>
  <c r="O699" i="79"/>
  <c r="AA699" i="79" s="1"/>
  <c r="N699" i="79"/>
  <c r="AB699" i="79" s="1"/>
  <c r="Y698" i="79"/>
  <c r="X698" i="79"/>
  <c r="W698" i="79"/>
  <c r="V698" i="79"/>
  <c r="U698" i="79"/>
  <c r="T698" i="79"/>
  <c r="S698" i="79"/>
  <c r="R698" i="79"/>
  <c r="Q698" i="79"/>
  <c r="P698" i="79"/>
  <c r="AC698" i="79" s="1"/>
  <c r="O698" i="79"/>
  <c r="AA698" i="79" s="1"/>
  <c r="N698" i="79"/>
  <c r="AB698" i="79" s="1"/>
  <c r="Y697" i="79"/>
  <c r="X697" i="79"/>
  <c r="W697" i="79"/>
  <c r="V697" i="79"/>
  <c r="U697" i="79"/>
  <c r="T697" i="79"/>
  <c r="S697" i="79"/>
  <c r="R697" i="79"/>
  <c r="Q697" i="79"/>
  <c r="P697" i="79"/>
  <c r="O697" i="79"/>
  <c r="AA697" i="79" s="1"/>
  <c r="N697" i="79"/>
  <c r="AB697" i="79" s="1"/>
  <c r="Y696" i="79"/>
  <c r="X696" i="79"/>
  <c r="W696" i="79"/>
  <c r="V696" i="79"/>
  <c r="U696" i="79"/>
  <c r="T696" i="79"/>
  <c r="S696" i="79"/>
  <c r="R696" i="79"/>
  <c r="Q696" i="79"/>
  <c r="P696" i="79"/>
  <c r="O696" i="79"/>
  <c r="AA696" i="79" s="1"/>
  <c r="N696" i="79"/>
  <c r="AB696" i="79" s="1"/>
  <c r="Y695" i="79"/>
  <c r="X695" i="79"/>
  <c r="W695" i="79"/>
  <c r="V695" i="79"/>
  <c r="U695" i="79"/>
  <c r="T695" i="79"/>
  <c r="S695" i="79"/>
  <c r="R695" i="79"/>
  <c r="Q695" i="79"/>
  <c r="P695" i="79"/>
  <c r="O695" i="79"/>
  <c r="AA695" i="79" s="1"/>
  <c r="N695" i="79"/>
  <c r="AB695" i="79" s="1"/>
  <c r="Y694" i="79"/>
  <c r="X694" i="79"/>
  <c r="W694" i="79"/>
  <c r="V694" i="79"/>
  <c r="U694" i="79"/>
  <c r="T694" i="79"/>
  <c r="S694" i="79"/>
  <c r="R694" i="79"/>
  <c r="Q694" i="79"/>
  <c r="P694" i="79"/>
  <c r="AD694" i="79" s="1"/>
  <c r="O694" i="79"/>
  <c r="AA694" i="79" s="1"/>
  <c r="N694" i="79"/>
  <c r="AB694" i="79" s="1"/>
  <c r="Y693" i="79"/>
  <c r="X693" i="79"/>
  <c r="W693" i="79"/>
  <c r="V693" i="79"/>
  <c r="U693" i="79"/>
  <c r="T693" i="79"/>
  <c r="S693" i="79"/>
  <c r="R693" i="79"/>
  <c r="Q693" i="79"/>
  <c r="P693" i="79"/>
  <c r="O693" i="79"/>
  <c r="AA693" i="79" s="1"/>
  <c r="N693" i="79"/>
  <c r="AB693" i="79" s="1"/>
  <c r="Y692" i="79"/>
  <c r="X692" i="79"/>
  <c r="W692" i="79"/>
  <c r="V692" i="79"/>
  <c r="U692" i="79"/>
  <c r="T692" i="79"/>
  <c r="S692" i="79"/>
  <c r="R692" i="79"/>
  <c r="Q692" i="79"/>
  <c r="P692" i="79"/>
  <c r="O692" i="79"/>
  <c r="AA692" i="79" s="1"/>
  <c r="N692" i="79"/>
  <c r="AB692" i="79" s="1"/>
  <c r="Y691" i="79"/>
  <c r="X691" i="79"/>
  <c r="W691" i="79"/>
  <c r="V691" i="79"/>
  <c r="U691" i="79"/>
  <c r="T691" i="79"/>
  <c r="S691" i="79"/>
  <c r="R691" i="79"/>
  <c r="Q691" i="79"/>
  <c r="P691" i="79"/>
  <c r="AG691" i="79" s="1"/>
  <c r="O691" i="79"/>
  <c r="AA691" i="79" s="1"/>
  <c r="N691" i="79"/>
  <c r="AB691" i="79" s="1"/>
  <c r="Y690" i="79"/>
  <c r="X690" i="79"/>
  <c r="W690" i="79"/>
  <c r="V690" i="79"/>
  <c r="U690" i="79"/>
  <c r="T690" i="79"/>
  <c r="S690" i="79"/>
  <c r="R690" i="79"/>
  <c r="Q690" i="79"/>
  <c r="P690" i="79"/>
  <c r="AD690" i="79" s="1"/>
  <c r="O690" i="79"/>
  <c r="AA690" i="79" s="1"/>
  <c r="N690" i="79"/>
  <c r="AB690" i="79" s="1"/>
  <c r="Y689" i="79"/>
  <c r="X689" i="79"/>
  <c r="W689" i="79"/>
  <c r="V689" i="79"/>
  <c r="U689" i="79"/>
  <c r="T689" i="79"/>
  <c r="S689" i="79"/>
  <c r="R689" i="79"/>
  <c r="Q689" i="79"/>
  <c r="P689" i="79"/>
  <c r="AE689" i="79" s="1"/>
  <c r="O689" i="79"/>
  <c r="AA689" i="79" s="1"/>
  <c r="N689" i="79"/>
  <c r="AB689" i="79" s="1"/>
  <c r="Y688" i="79"/>
  <c r="X688" i="79"/>
  <c r="W688" i="79"/>
  <c r="V688" i="79"/>
  <c r="U688" i="79"/>
  <c r="T688" i="79"/>
  <c r="S688" i="79"/>
  <c r="R688" i="79"/>
  <c r="Q688" i="79"/>
  <c r="P688" i="79"/>
  <c r="O688" i="79"/>
  <c r="AA688" i="79" s="1"/>
  <c r="N688" i="79"/>
  <c r="AB688" i="79" s="1"/>
  <c r="Y687" i="79"/>
  <c r="X687" i="79"/>
  <c r="W687" i="79"/>
  <c r="V687" i="79"/>
  <c r="U687" i="79"/>
  <c r="T687" i="79"/>
  <c r="S687" i="79"/>
  <c r="R687" i="79"/>
  <c r="Q687" i="79"/>
  <c r="P687" i="79"/>
  <c r="O687" i="79"/>
  <c r="AA687" i="79" s="1"/>
  <c r="N687" i="79"/>
  <c r="AB687" i="79" s="1"/>
  <c r="Y686" i="79"/>
  <c r="X686" i="79"/>
  <c r="W686" i="79"/>
  <c r="V686" i="79"/>
  <c r="U686" i="79"/>
  <c r="T686" i="79"/>
  <c r="S686" i="79"/>
  <c r="R686" i="79"/>
  <c r="Q686" i="79"/>
  <c r="P686" i="79"/>
  <c r="AC686" i="79" s="1"/>
  <c r="O686" i="79"/>
  <c r="AA686" i="79" s="1"/>
  <c r="N686" i="79"/>
  <c r="AB686" i="79" s="1"/>
  <c r="Y685" i="79"/>
  <c r="X685" i="79"/>
  <c r="W685" i="79"/>
  <c r="V685" i="79"/>
  <c r="U685" i="79"/>
  <c r="T685" i="79"/>
  <c r="S685" i="79"/>
  <c r="R685" i="79"/>
  <c r="Q685" i="79"/>
  <c r="P685" i="79"/>
  <c r="O685" i="79"/>
  <c r="AA685" i="79" s="1"/>
  <c r="N685" i="79"/>
  <c r="AB685" i="79" s="1"/>
  <c r="Y684" i="79"/>
  <c r="X684" i="79"/>
  <c r="W684" i="79"/>
  <c r="V684" i="79"/>
  <c r="U684" i="79"/>
  <c r="T684" i="79"/>
  <c r="S684" i="79"/>
  <c r="R684" i="79"/>
  <c r="Q684" i="79"/>
  <c r="P684" i="79"/>
  <c r="O684" i="79"/>
  <c r="AA684" i="79" s="1"/>
  <c r="N684" i="79"/>
  <c r="AB684" i="79" s="1"/>
  <c r="Y683" i="79"/>
  <c r="X683" i="79"/>
  <c r="W683" i="79"/>
  <c r="V683" i="79"/>
  <c r="U683" i="79"/>
  <c r="T683" i="79"/>
  <c r="S683" i="79"/>
  <c r="R683" i="79"/>
  <c r="Q683" i="79"/>
  <c r="P683" i="79"/>
  <c r="O683" i="79"/>
  <c r="AA683" i="79" s="1"/>
  <c r="N683" i="79"/>
  <c r="AB683" i="79" s="1"/>
  <c r="Y682" i="79"/>
  <c r="X682" i="79"/>
  <c r="W682" i="79"/>
  <c r="V682" i="79"/>
  <c r="U682" i="79"/>
  <c r="T682" i="79"/>
  <c r="S682" i="79"/>
  <c r="R682" i="79"/>
  <c r="Q682" i="79"/>
  <c r="P682" i="79"/>
  <c r="O682" i="79"/>
  <c r="AA682" i="79" s="1"/>
  <c r="N682" i="79"/>
  <c r="AB682" i="79" s="1"/>
  <c r="Y681" i="79"/>
  <c r="X681" i="79"/>
  <c r="W681" i="79"/>
  <c r="V681" i="79"/>
  <c r="U681" i="79"/>
  <c r="T681" i="79"/>
  <c r="S681" i="79"/>
  <c r="R681" i="79"/>
  <c r="Q681" i="79"/>
  <c r="P681" i="79"/>
  <c r="O681" i="79"/>
  <c r="AA681" i="79" s="1"/>
  <c r="N681" i="79"/>
  <c r="AB681" i="79" s="1"/>
  <c r="Y680" i="79"/>
  <c r="X680" i="79"/>
  <c r="W680" i="79"/>
  <c r="V680" i="79"/>
  <c r="U680" i="79"/>
  <c r="T680" i="79"/>
  <c r="S680" i="79"/>
  <c r="R680" i="79"/>
  <c r="Q680" i="79"/>
  <c r="P680" i="79"/>
  <c r="O680" i="79"/>
  <c r="AA680" i="79" s="1"/>
  <c r="N680" i="79"/>
  <c r="AB680" i="79" s="1"/>
  <c r="Y679" i="79"/>
  <c r="X679" i="79"/>
  <c r="W679" i="79"/>
  <c r="V679" i="79"/>
  <c r="U679" i="79"/>
  <c r="T679" i="79"/>
  <c r="S679" i="79"/>
  <c r="R679" i="79"/>
  <c r="Q679" i="79"/>
  <c r="P679" i="79"/>
  <c r="O679" i="79"/>
  <c r="AA679" i="79" s="1"/>
  <c r="N679" i="79"/>
  <c r="AB679" i="79" s="1"/>
  <c r="Y678" i="79"/>
  <c r="X678" i="79"/>
  <c r="W678" i="79"/>
  <c r="V678" i="79"/>
  <c r="U678" i="79"/>
  <c r="T678" i="79"/>
  <c r="S678" i="79"/>
  <c r="R678" i="79"/>
  <c r="Q678" i="79"/>
  <c r="P678" i="79"/>
  <c r="AC678" i="79" s="1"/>
  <c r="O678" i="79"/>
  <c r="AA678" i="79" s="1"/>
  <c r="N678" i="79"/>
  <c r="AB678" i="79" s="1"/>
  <c r="Y677" i="79"/>
  <c r="X677" i="79"/>
  <c r="W677" i="79"/>
  <c r="V677" i="79"/>
  <c r="U677" i="79"/>
  <c r="T677" i="79"/>
  <c r="S677" i="79"/>
  <c r="R677" i="79"/>
  <c r="Q677" i="79"/>
  <c r="P677" i="79"/>
  <c r="AD677" i="79" s="1"/>
  <c r="O677" i="79"/>
  <c r="AA677" i="79" s="1"/>
  <c r="N677" i="79"/>
  <c r="AB677" i="79" s="1"/>
  <c r="Y676" i="79"/>
  <c r="X676" i="79"/>
  <c r="W676" i="79"/>
  <c r="V676" i="79"/>
  <c r="U676" i="79"/>
  <c r="T676" i="79"/>
  <c r="S676" i="79"/>
  <c r="R676" i="79"/>
  <c r="Q676" i="79"/>
  <c r="P676" i="79"/>
  <c r="O676" i="79"/>
  <c r="AA676" i="79" s="1"/>
  <c r="N676" i="79"/>
  <c r="AB676" i="79" s="1"/>
  <c r="Y675" i="79"/>
  <c r="X675" i="79"/>
  <c r="W675" i="79"/>
  <c r="V675" i="79"/>
  <c r="U675" i="79"/>
  <c r="T675" i="79"/>
  <c r="S675" i="79"/>
  <c r="R675" i="79"/>
  <c r="Q675" i="79"/>
  <c r="P675" i="79"/>
  <c r="O675" i="79"/>
  <c r="AA675" i="79" s="1"/>
  <c r="N675" i="79"/>
  <c r="AB675" i="79" s="1"/>
  <c r="Y674" i="79"/>
  <c r="X674" i="79"/>
  <c r="W674" i="79"/>
  <c r="V674" i="79"/>
  <c r="U674" i="79"/>
  <c r="T674" i="79"/>
  <c r="S674" i="79"/>
  <c r="R674" i="79"/>
  <c r="Q674" i="79"/>
  <c r="P674" i="79"/>
  <c r="O674" i="79"/>
  <c r="AA674" i="79" s="1"/>
  <c r="N674" i="79"/>
  <c r="AB674" i="79" s="1"/>
  <c r="Y673" i="79"/>
  <c r="X673" i="79"/>
  <c r="W673" i="79"/>
  <c r="V673" i="79"/>
  <c r="U673" i="79"/>
  <c r="T673" i="79"/>
  <c r="S673" i="79"/>
  <c r="R673" i="79"/>
  <c r="Q673" i="79"/>
  <c r="P673" i="79"/>
  <c r="AD673" i="79" s="1"/>
  <c r="O673" i="79"/>
  <c r="AA673" i="79" s="1"/>
  <c r="N673" i="79"/>
  <c r="AB673" i="79" s="1"/>
  <c r="Y672" i="79"/>
  <c r="X672" i="79"/>
  <c r="W672" i="79"/>
  <c r="V672" i="79"/>
  <c r="U672" i="79"/>
  <c r="T672" i="79"/>
  <c r="S672" i="79"/>
  <c r="R672" i="79"/>
  <c r="Q672" i="79"/>
  <c r="P672" i="79"/>
  <c r="O672" i="79"/>
  <c r="AA672" i="79" s="1"/>
  <c r="N672" i="79"/>
  <c r="AB672" i="79" s="1"/>
  <c r="Y671" i="79"/>
  <c r="X671" i="79"/>
  <c r="W671" i="79"/>
  <c r="V671" i="79"/>
  <c r="U671" i="79"/>
  <c r="T671" i="79"/>
  <c r="S671" i="79"/>
  <c r="R671" i="79"/>
  <c r="Q671" i="79"/>
  <c r="P671" i="79"/>
  <c r="O671" i="79"/>
  <c r="AA671" i="79" s="1"/>
  <c r="N671" i="79"/>
  <c r="AB671" i="79" s="1"/>
  <c r="Y670" i="79"/>
  <c r="X670" i="79"/>
  <c r="W670" i="79"/>
  <c r="V670" i="79"/>
  <c r="U670" i="79"/>
  <c r="T670" i="79"/>
  <c r="S670" i="79"/>
  <c r="R670" i="79"/>
  <c r="Q670" i="79"/>
  <c r="P670" i="79"/>
  <c r="AD670" i="79" s="1"/>
  <c r="O670" i="79"/>
  <c r="AA670" i="79" s="1"/>
  <c r="N670" i="79"/>
  <c r="AB670" i="79" s="1"/>
  <c r="Y669" i="79"/>
  <c r="X669" i="79"/>
  <c r="W669" i="79"/>
  <c r="V669" i="79"/>
  <c r="U669" i="79"/>
  <c r="T669" i="79"/>
  <c r="S669" i="79"/>
  <c r="R669" i="79"/>
  <c r="Q669" i="79"/>
  <c r="P669" i="79"/>
  <c r="O669" i="79"/>
  <c r="AA669" i="79" s="1"/>
  <c r="N669" i="79"/>
  <c r="AB669" i="79" s="1"/>
  <c r="Y668" i="79"/>
  <c r="X668" i="79"/>
  <c r="W668" i="79"/>
  <c r="V668" i="79"/>
  <c r="U668" i="79"/>
  <c r="T668" i="79"/>
  <c r="S668" i="79"/>
  <c r="R668" i="79"/>
  <c r="Q668" i="79"/>
  <c r="P668" i="79"/>
  <c r="O668" i="79"/>
  <c r="AA668" i="79" s="1"/>
  <c r="N668" i="79"/>
  <c r="AB668" i="79" s="1"/>
  <c r="Y667" i="79"/>
  <c r="X667" i="79"/>
  <c r="W667" i="79"/>
  <c r="V667" i="79"/>
  <c r="U667" i="79"/>
  <c r="T667" i="79"/>
  <c r="S667" i="79"/>
  <c r="R667" i="79"/>
  <c r="Q667" i="79"/>
  <c r="P667" i="79"/>
  <c r="O667" i="79"/>
  <c r="AA667" i="79" s="1"/>
  <c r="N667" i="79"/>
  <c r="AB667" i="79" s="1"/>
  <c r="Y666" i="79"/>
  <c r="X666" i="79"/>
  <c r="W666" i="79"/>
  <c r="V666" i="79"/>
  <c r="U666" i="79"/>
  <c r="T666" i="79"/>
  <c r="S666" i="79"/>
  <c r="R666" i="79"/>
  <c r="Q666" i="79"/>
  <c r="P666" i="79"/>
  <c r="O666" i="79"/>
  <c r="AA666" i="79" s="1"/>
  <c r="N666" i="79"/>
  <c r="AB666" i="79" s="1"/>
  <c r="Y665" i="79"/>
  <c r="X665" i="79"/>
  <c r="W665" i="79"/>
  <c r="V665" i="79"/>
  <c r="U665" i="79"/>
  <c r="T665" i="79"/>
  <c r="S665" i="79"/>
  <c r="R665" i="79"/>
  <c r="Q665" i="79"/>
  <c r="P665" i="79"/>
  <c r="O665" i="79"/>
  <c r="AA665" i="79" s="1"/>
  <c r="N665" i="79"/>
  <c r="AB665" i="79" s="1"/>
  <c r="Y664" i="79"/>
  <c r="X664" i="79"/>
  <c r="W664" i="79"/>
  <c r="V664" i="79"/>
  <c r="U664" i="79"/>
  <c r="T664" i="79"/>
  <c r="S664" i="79"/>
  <c r="R664" i="79"/>
  <c r="Q664" i="79"/>
  <c r="P664" i="79"/>
  <c r="O664" i="79"/>
  <c r="AA664" i="79" s="1"/>
  <c r="N664" i="79"/>
  <c r="AB664" i="79" s="1"/>
  <c r="Y663" i="79"/>
  <c r="X663" i="79"/>
  <c r="W663" i="79"/>
  <c r="V663" i="79"/>
  <c r="U663" i="79"/>
  <c r="T663" i="79"/>
  <c r="S663" i="79"/>
  <c r="R663" i="79"/>
  <c r="Q663" i="79"/>
  <c r="P663" i="79"/>
  <c r="O663" i="79"/>
  <c r="AA663" i="79" s="1"/>
  <c r="N663" i="79"/>
  <c r="AB663" i="79" s="1"/>
  <c r="Y662" i="79"/>
  <c r="X662" i="79"/>
  <c r="W662" i="79"/>
  <c r="V662" i="79"/>
  <c r="U662" i="79"/>
  <c r="T662" i="79"/>
  <c r="S662" i="79"/>
  <c r="R662" i="79"/>
  <c r="Q662" i="79"/>
  <c r="P662" i="79"/>
  <c r="AC662" i="79" s="1"/>
  <c r="O662" i="79"/>
  <c r="AA662" i="79" s="1"/>
  <c r="N662" i="79"/>
  <c r="AB662" i="79" s="1"/>
  <c r="Y661" i="79"/>
  <c r="X661" i="79"/>
  <c r="W661" i="79"/>
  <c r="V661" i="79"/>
  <c r="U661" i="79"/>
  <c r="T661" i="79"/>
  <c r="S661" i="79"/>
  <c r="R661" i="79"/>
  <c r="Q661" i="79"/>
  <c r="P661" i="79"/>
  <c r="O661" i="79"/>
  <c r="AA661" i="79" s="1"/>
  <c r="N661" i="79"/>
  <c r="AB661" i="79" s="1"/>
  <c r="Y660" i="79"/>
  <c r="X660" i="79"/>
  <c r="W660" i="79"/>
  <c r="V660" i="79"/>
  <c r="U660" i="79"/>
  <c r="T660" i="79"/>
  <c r="S660" i="79"/>
  <c r="R660" i="79"/>
  <c r="Q660" i="79"/>
  <c r="P660" i="79"/>
  <c r="O660" i="79"/>
  <c r="AA660" i="79" s="1"/>
  <c r="N660" i="79"/>
  <c r="AB660" i="79" s="1"/>
  <c r="Y659" i="79"/>
  <c r="X659" i="79"/>
  <c r="W659" i="79"/>
  <c r="V659" i="79"/>
  <c r="U659" i="79"/>
  <c r="T659" i="79"/>
  <c r="S659" i="79"/>
  <c r="R659" i="79"/>
  <c r="Q659" i="79"/>
  <c r="P659" i="79"/>
  <c r="O659" i="79"/>
  <c r="AA659" i="79" s="1"/>
  <c r="N659" i="79"/>
  <c r="AB659" i="79" s="1"/>
  <c r="Y658" i="79"/>
  <c r="X658" i="79"/>
  <c r="W658" i="79"/>
  <c r="V658" i="79"/>
  <c r="U658" i="79"/>
  <c r="T658" i="79"/>
  <c r="S658" i="79"/>
  <c r="R658" i="79"/>
  <c r="Q658" i="79"/>
  <c r="P658" i="79"/>
  <c r="O658" i="79"/>
  <c r="AA658" i="79" s="1"/>
  <c r="N658" i="79"/>
  <c r="AB658" i="79" s="1"/>
  <c r="Y657" i="79"/>
  <c r="X657" i="79"/>
  <c r="W657" i="79"/>
  <c r="V657" i="79"/>
  <c r="U657" i="79"/>
  <c r="T657" i="79"/>
  <c r="S657" i="79"/>
  <c r="R657" i="79"/>
  <c r="Q657" i="79"/>
  <c r="P657" i="79"/>
  <c r="O657" i="79"/>
  <c r="AA657" i="79" s="1"/>
  <c r="N657" i="79"/>
  <c r="AB657" i="79" s="1"/>
  <c r="Y656" i="79"/>
  <c r="X656" i="79"/>
  <c r="W656" i="79"/>
  <c r="V656" i="79"/>
  <c r="U656" i="79"/>
  <c r="T656" i="79"/>
  <c r="S656" i="79"/>
  <c r="R656" i="79"/>
  <c r="Q656" i="79"/>
  <c r="P656" i="79"/>
  <c r="AC656" i="79" s="1"/>
  <c r="O656" i="79"/>
  <c r="AA656" i="79" s="1"/>
  <c r="N656" i="79"/>
  <c r="AB656" i="79" s="1"/>
  <c r="Y655" i="79"/>
  <c r="X655" i="79"/>
  <c r="W655" i="79"/>
  <c r="V655" i="79"/>
  <c r="U655" i="79"/>
  <c r="T655" i="79"/>
  <c r="S655" i="79"/>
  <c r="R655" i="79"/>
  <c r="Q655" i="79"/>
  <c r="P655" i="79"/>
  <c r="O655" i="79"/>
  <c r="AA655" i="79" s="1"/>
  <c r="N655" i="79"/>
  <c r="AB655" i="79" s="1"/>
  <c r="Y654" i="79"/>
  <c r="X654" i="79"/>
  <c r="W654" i="79"/>
  <c r="V654" i="79"/>
  <c r="U654" i="79"/>
  <c r="T654" i="79"/>
  <c r="S654" i="79"/>
  <c r="R654" i="79"/>
  <c r="Q654" i="79"/>
  <c r="P654" i="79"/>
  <c r="O654" i="79"/>
  <c r="AA654" i="79" s="1"/>
  <c r="N654" i="79"/>
  <c r="AB654" i="79" s="1"/>
  <c r="Y653" i="79"/>
  <c r="X653" i="79"/>
  <c r="W653" i="79"/>
  <c r="V653" i="79"/>
  <c r="U653" i="79"/>
  <c r="T653" i="79"/>
  <c r="S653" i="79"/>
  <c r="R653" i="79"/>
  <c r="Q653" i="79"/>
  <c r="P653" i="79"/>
  <c r="O653" i="79"/>
  <c r="AA653" i="79" s="1"/>
  <c r="N653" i="79"/>
  <c r="AB653" i="79" s="1"/>
  <c r="Y652" i="79"/>
  <c r="X652" i="79"/>
  <c r="W652" i="79"/>
  <c r="V652" i="79"/>
  <c r="U652" i="79"/>
  <c r="T652" i="79"/>
  <c r="S652" i="79"/>
  <c r="R652" i="79"/>
  <c r="Q652" i="79"/>
  <c r="P652" i="79"/>
  <c r="AC652" i="79" s="1"/>
  <c r="O652" i="79"/>
  <c r="AA652" i="79" s="1"/>
  <c r="N652" i="79"/>
  <c r="AB652" i="79" s="1"/>
  <c r="Y651" i="79"/>
  <c r="X651" i="79"/>
  <c r="W651" i="79"/>
  <c r="V651" i="79"/>
  <c r="U651" i="79"/>
  <c r="T651" i="79"/>
  <c r="S651" i="79"/>
  <c r="R651" i="79"/>
  <c r="Q651" i="79"/>
  <c r="P651" i="79"/>
  <c r="O651" i="79"/>
  <c r="AA651" i="79" s="1"/>
  <c r="N651" i="79"/>
  <c r="AB651" i="79" s="1"/>
  <c r="Y650" i="79"/>
  <c r="X650" i="79"/>
  <c r="W650" i="79"/>
  <c r="V650" i="79"/>
  <c r="U650" i="79"/>
  <c r="T650" i="79"/>
  <c r="S650" i="79"/>
  <c r="R650" i="79"/>
  <c r="Q650" i="79"/>
  <c r="P650" i="79"/>
  <c r="O650" i="79"/>
  <c r="AA650" i="79" s="1"/>
  <c r="N650" i="79"/>
  <c r="AB650" i="79" s="1"/>
  <c r="Y649" i="79"/>
  <c r="X649" i="79"/>
  <c r="W649" i="79"/>
  <c r="V649" i="79"/>
  <c r="U649" i="79"/>
  <c r="T649" i="79"/>
  <c r="S649" i="79"/>
  <c r="R649" i="79"/>
  <c r="Q649" i="79"/>
  <c r="P649" i="79"/>
  <c r="O649" i="79"/>
  <c r="AA649" i="79" s="1"/>
  <c r="N649" i="79"/>
  <c r="AB649" i="79" s="1"/>
  <c r="Y648" i="79"/>
  <c r="X648" i="79"/>
  <c r="W648" i="79"/>
  <c r="V648" i="79"/>
  <c r="U648" i="79"/>
  <c r="T648" i="79"/>
  <c r="S648" i="79"/>
  <c r="R648" i="79"/>
  <c r="Q648" i="79"/>
  <c r="P648" i="79"/>
  <c r="O648" i="79"/>
  <c r="AA648" i="79" s="1"/>
  <c r="N648" i="79"/>
  <c r="AB648" i="79" s="1"/>
  <c r="Y647" i="79"/>
  <c r="X647" i="79"/>
  <c r="W647" i="79"/>
  <c r="V647" i="79"/>
  <c r="U647" i="79"/>
  <c r="T647" i="79"/>
  <c r="S647" i="79"/>
  <c r="R647" i="79"/>
  <c r="Q647" i="79"/>
  <c r="P647" i="79"/>
  <c r="AD647" i="79" s="1"/>
  <c r="O647" i="79"/>
  <c r="AA647" i="79" s="1"/>
  <c r="N647" i="79"/>
  <c r="AB647" i="79" s="1"/>
  <c r="Y646" i="79"/>
  <c r="X646" i="79"/>
  <c r="W646" i="79"/>
  <c r="V646" i="79"/>
  <c r="U646" i="79"/>
  <c r="T646" i="79"/>
  <c r="S646" i="79"/>
  <c r="R646" i="79"/>
  <c r="Q646" i="79"/>
  <c r="P646" i="79"/>
  <c r="O646" i="79"/>
  <c r="AA646" i="79" s="1"/>
  <c r="N646" i="79"/>
  <c r="AB646" i="79" s="1"/>
  <c r="Y645" i="79"/>
  <c r="X645" i="79"/>
  <c r="W645" i="79"/>
  <c r="V645" i="79"/>
  <c r="U645" i="79"/>
  <c r="T645" i="79"/>
  <c r="S645" i="79"/>
  <c r="R645" i="79"/>
  <c r="Q645" i="79"/>
  <c r="P645" i="79"/>
  <c r="O645" i="79"/>
  <c r="AA645" i="79" s="1"/>
  <c r="N645" i="79"/>
  <c r="AB645" i="79" s="1"/>
  <c r="Y644" i="79"/>
  <c r="X644" i="79"/>
  <c r="W644" i="79"/>
  <c r="V644" i="79"/>
  <c r="U644" i="79"/>
  <c r="T644" i="79"/>
  <c r="S644" i="79"/>
  <c r="R644" i="79"/>
  <c r="Q644" i="79"/>
  <c r="P644" i="79"/>
  <c r="AC644" i="79" s="1"/>
  <c r="O644" i="79"/>
  <c r="AA644" i="79" s="1"/>
  <c r="N644" i="79"/>
  <c r="AB644" i="79" s="1"/>
  <c r="Y643" i="79"/>
  <c r="X643" i="79"/>
  <c r="W643" i="79"/>
  <c r="V643" i="79"/>
  <c r="U643" i="79"/>
  <c r="T643" i="79"/>
  <c r="S643" i="79"/>
  <c r="R643" i="79"/>
  <c r="Q643" i="79"/>
  <c r="P643" i="79"/>
  <c r="O643" i="79"/>
  <c r="AA643" i="79" s="1"/>
  <c r="N643" i="79"/>
  <c r="AB643" i="79" s="1"/>
  <c r="Y642" i="79"/>
  <c r="X642" i="79"/>
  <c r="W642" i="79"/>
  <c r="V642" i="79"/>
  <c r="U642" i="79"/>
  <c r="T642" i="79"/>
  <c r="S642" i="79"/>
  <c r="R642" i="79"/>
  <c r="Q642" i="79"/>
  <c r="P642" i="79"/>
  <c r="O642" i="79"/>
  <c r="AA642" i="79" s="1"/>
  <c r="N642" i="79"/>
  <c r="AB642" i="79" s="1"/>
  <c r="Y641" i="79"/>
  <c r="X641" i="79"/>
  <c r="W641" i="79"/>
  <c r="V641" i="79"/>
  <c r="U641" i="79"/>
  <c r="T641" i="79"/>
  <c r="S641" i="79"/>
  <c r="R641" i="79"/>
  <c r="Q641" i="79"/>
  <c r="P641" i="79"/>
  <c r="O641" i="79"/>
  <c r="AA641" i="79" s="1"/>
  <c r="N641" i="79"/>
  <c r="AB641" i="79" s="1"/>
  <c r="Y640" i="79"/>
  <c r="X640" i="79"/>
  <c r="W640" i="79"/>
  <c r="V640" i="79"/>
  <c r="U640" i="79"/>
  <c r="T640" i="79"/>
  <c r="S640" i="79"/>
  <c r="R640" i="79"/>
  <c r="Q640" i="79"/>
  <c r="P640" i="79"/>
  <c r="O640" i="79"/>
  <c r="AA640" i="79" s="1"/>
  <c r="N640" i="79"/>
  <c r="AB640" i="79" s="1"/>
  <c r="Y639" i="79"/>
  <c r="X639" i="79"/>
  <c r="W639" i="79"/>
  <c r="V639" i="79"/>
  <c r="U639" i="79"/>
  <c r="T639" i="79"/>
  <c r="S639" i="79"/>
  <c r="R639" i="79"/>
  <c r="Q639" i="79"/>
  <c r="P639" i="79"/>
  <c r="O639" i="79"/>
  <c r="AA639" i="79" s="1"/>
  <c r="N639" i="79"/>
  <c r="AB639" i="79" s="1"/>
  <c r="Y638" i="79"/>
  <c r="X638" i="79"/>
  <c r="W638" i="79"/>
  <c r="V638" i="79"/>
  <c r="U638" i="79"/>
  <c r="T638" i="79"/>
  <c r="S638" i="79"/>
  <c r="R638" i="79"/>
  <c r="Q638" i="79"/>
  <c r="P638" i="79"/>
  <c r="AD638" i="79" s="1"/>
  <c r="O638" i="79"/>
  <c r="AA638" i="79" s="1"/>
  <c r="N638" i="79"/>
  <c r="AB638" i="79" s="1"/>
  <c r="Y637" i="79"/>
  <c r="X637" i="79"/>
  <c r="W637" i="79"/>
  <c r="V637" i="79"/>
  <c r="U637" i="79"/>
  <c r="T637" i="79"/>
  <c r="S637" i="79"/>
  <c r="R637" i="79"/>
  <c r="Q637" i="79"/>
  <c r="P637" i="79"/>
  <c r="O637" i="79"/>
  <c r="AA637" i="79" s="1"/>
  <c r="N637" i="79"/>
  <c r="AB637" i="79" s="1"/>
  <c r="Y636" i="79"/>
  <c r="X636" i="79"/>
  <c r="W636" i="79"/>
  <c r="V636" i="79"/>
  <c r="U636" i="79"/>
  <c r="T636" i="79"/>
  <c r="S636" i="79"/>
  <c r="R636" i="79"/>
  <c r="Q636" i="79"/>
  <c r="P636" i="79"/>
  <c r="O636" i="79"/>
  <c r="AA636" i="79" s="1"/>
  <c r="N636" i="79"/>
  <c r="AB636" i="79" s="1"/>
  <c r="Y635" i="79"/>
  <c r="X635" i="79"/>
  <c r="W635" i="79"/>
  <c r="V635" i="79"/>
  <c r="U635" i="79"/>
  <c r="T635" i="79"/>
  <c r="S635" i="79"/>
  <c r="R635" i="79"/>
  <c r="Q635" i="79"/>
  <c r="P635" i="79"/>
  <c r="O635" i="79"/>
  <c r="AA635" i="79" s="1"/>
  <c r="N635" i="79"/>
  <c r="AB635" i="79" s="1"/>
  <c r="Y634" i="79"/>
  <c r="X634" i="79"/>
  <c r="W634" i="79"/>
  <c r="V634" i="79"/>
  <c r="U634" i="79"/>
  <c r="T634" i="79"/>
  <c r="S634" i="79"/>
  <c r="R634" i="79"/>
  <c r="Q634" i="79"/>
  <c r="P634" i="79"/>
  <c r="AD634" i="79" s="1"/>
  <c r="O634" i="79"/>
  <c r="AA634" i="79" s="1"/>
  <c r="N634" i="79"/>
  <c r="AB634" i="79" s="1"/>
  <c r="Y633" i="79"/>
  <c r="X633" i="79"/>
  <c r="W633" i="79"/>
  <c r="V633" i="79"/>
  <c r="U633" i="79"/>
  <c r="T633" i="79"/>
  <c r="S633" i="79"/>
  <c r="R633" i="79"/>
  <c r="Q633" i="79"/>
  <c r="P633" i="79"/>
  <c r="O633" i="79"/>
  <c r="AA633" i="79" s="1"/>
  <c r="N633" i="79"/>
  <c r="AB633" i="79" s="1"/>
  <c r="Y632" i="79"/>
  <c r="X632" i="79"/>
  <c r="W632" i="79"/>
  <c r="V632" i="79"/>
  <c r="U632" i="79"/>
  <c r="T632" i="79"/>
  <c r="S632" i="79"/>
  <c r="R632" i="79"/>
  <c r="Q632" i="79"/>
  <c r="P632" i="79"/>
  <c r="O632" i="79"/>
  <c r="AA632" i="79" s="1"/>
  <c r="N632" i="79"/>
  <c r="AB632" i="79" s="1"/>
  <c r="Y631" i="79"/>
  <c r="X631" i="79"/>
  <c r="W631" i="79"/>
  <c r="V631" i="79"/>
  <c r="U631" i="79"/>
  <c r="T631" i="79"/>
  <c r="S631" i="79"/>
  <c r="R631" i="79"/>
  <c r="Q631" i="79"/>
  <c r="P631" i="79"/>
  <c r="O631" i="79"/>
  <c r="AA631" i="79" s="1"/>
  <c r="N631" i="79"/>
  <c r="AB631" i="79" s="1"/>
  <c r="Y630" i="79"/>
  <c r="X630" i="79"/>
  <c r="W630" i="79"/>
  <c r="V630" i="79"/>
  <c r="U630" i="79"/>
  <c r="T630" i="79"/>
  <c r="S630" i="79"/>
  <c r="R630" i="79"/>
  <c r="Q630" i="79"/>
  <c r="P630" i="79"/>
  <c r="O630" i="79"/>
  <c r="AA630" i="79" s="1"/>
  <c r="N630" i="79"/>
  <c r="AB630" i="79" s="1"/>
  <c r="Y629" i="79"/>
  <c r="X629" i="79"/>
  <c r="W629" i="79"/>
  <c r="V629" i="79"/>
  <c r="U629" i="79"/>
  <c r="T629" i="79"/>
  <c r="S629" i="79"/>
  <c r="R629" i="79"/>
  <c r="Q629" i="79"/>
  <c r="P629" i="79"/>
  <c r="O629" i="79"/>
  <c r="AA629" i="79" s="1"/>
  <c r="N629" i="79"/>
  <c r="AB629" i="79" s="1"/>
  <c r="Y628" i="79"/>
  <c r="X628" i="79"/>
  <c r="W628" i="79"/>
  <c r="V628" i="79"/>
  <c r="U628" i="79"/>
  <c r="T628" i="79"/>
  <c r="S628" i="79"/>
  <c r="R628" i="79"/>
  <c r="Q628" i="79"/>
  <c r="P628" i="79"/>
  <c r="AC628" i="79" s="1"/>
  <c r="O628" i="79"/>
  <c r="AA628" i="79" s="1"/>
  <c r="N628" i="79"/>
  <c r="AB628" i="79" s="1"/>
  <c r="Y627" i="79"/>
  <c r="X627" i="79"/>
  <c r="W627" i="79"/>
  <c r="V627" i="79"/>
  <c r="U627" i="79"/>
  <c r="T627" i="79"/>
  <c r="S627" i="79"/>
  <c r="R627" i="79"/>
  <c r="Q627" i="79"/>
  <c r="P627" i="79"/>
  <c r="O627" i="79"/>
  <c r="AA627" i="79" s="1"/>
  <c r="N627" i="79"/>
  <c r="AB627" i="79" s="1"/>
  <c r="Y626" i="79"/>
  <c r="X626" i="79"/>
  <c r="W626" i="79"/>
  <c r="V626" i="79"/>
  <c r="U626" i="79"/>
  <c r="T626" i="79"/>
  <c r="S626" i="79"/>
  <c r="R626" i="79"/>
  <c r="Q626" i="79"/>
  <c r="P626" i="79"/>
  <c r="O626" i="79"/>
  <c r="AA626" i="79" s="1"/>
  <c r="N626" i="79"/>
  <c r="AB626" i="79" s="1"/>
  <c r="Y625" i="79"/>
  <c r="X625" i="79"/>
  <c r="W625" i="79"/>
  <c r="V625" i="79"/>
  <c r="U625" i="79"/>
  <c r="T625" i="79"/>
  <c r="S625" i="79"/>
  <c r="R625" i="79"/>
  <c r="Q625" i="79"/>
  <c r="P625" i="79"/>
  <c r="O625" i="79"/>
  <c r="AA625" i="79" s="1"/>
  <c r="N625" i="79"/>
  <c r="AB625" i="79" s="1"/>
  <c r="Y624" i="79"/>
  <c r="X624" i="79"/>
  <c r="W624" i="79"/>
  <c r="V624" i="79"/>
  <c r="U624" i="79"/>
  <c r="T624" i="79"/>
  <c r="S624" i="79"/>
  <c r="R624" i="79"/>
  <c r="Q624" i="79"/>
  <c r="P624" i="79"/>
  <c r="O624" i="79"/>
  <c r="AA624" i="79" s="1"/>
  <c r="N624" i="79"/>
  <c r="AB624" i="79" s="1"/>
  <c r="Y623" i="79"/>
  <c r="X623" i="79"/>
  <c r="W623" i="79"/>
  <c r="V623" i="79"/>
  <c r="U623" i="79"/>
  <c r="T623" i="79"/>
  <c r="S623" i="79"/>
  <c r="R623" i="79"/>
  <c r="Q623" i="79"/>
  <c r="P623" i="79"/>
  <c r="O623" i="79"/>
  <c r="AA623" i="79" s="1"/>
  <c r="N623" i="79"/>
  <c r="AB623" i="79" s="1"/>
  <c r="Y622" i="79"/>
  <c r="X622" i="79"/>
  <c r="W622" i="79"/>
  <c r="V622" i="79"/>
  <c r="U622" i="79"/>
  <c r="T622" i="79"/>
  <c r="S622" i="79"/>
  <c r="R622" i="79"/>
  <c r="Q622" i="79"/>
  <c r="P622" i="79"/>
  <c r="O622" i="79"/>
  <c r="AA622" i="79" s="1"/>
  <c r="N622" i="79"/>
  <c r="AB622" i="79" s="1"/>
  <c r="Y621" i="79"/>
  <c r="X621" i="79"/>
  <c r="W621" i="79"/>
  <c r="V621" i="79"/>
  <c r="U621" i="79"/>
  <c r="T621" i="79"/>
  <c r="S621" i="79"/>
  <c r="R621" i="79"/>
  <c r="Q621" i="79"/>
  <c r="P621" i="79"/>
  <c r="O621" i="79"/>
  <c r="AA621" i="79" s="1"/>
  <c r="N621" i="79"/>
  <c r="AB621" i="79" s="1"/>
  <c r="Y620" i="79"/>
  <c r="X620" i="79"/>
  <c r="W620" i="79"/>
  <c r="V620" i="79"/>
  <c r="U620" i="79"/>
  <c r="T620" i="79"/>
  <c r="S620" i="79"/>
  <c r="R620" i="79"/>
  <c r="Q620" i="79"/>
  <c r="P620" i="79"/>
  <c r="AC620" i="79" s="1"/>
  <c r="O620" i="79"/>
  <c r="AA620" i="79" s="1"/>
  <c r="N620" i="79"/>
  <c r="AB620" i="79" s="1"/>
  <c r="Y619" i="79"/>
  <c r="X619" i="79"/>
  <c r="W619" i="79"/>
  <c r="V619" i="79"/>
  <c r="U619" i="79"/>
  <c r="T619" i="79"/>
  <c r="S619" i="79"/>
  <c r="R619" i="79"/>
  <c r="Q619" i="79"/>
  <c r="P619" i="79"/>
  <c r="O619" i="79"/>
  <c r="AA619" i="79" s="1"/>
  <c r="N619" i="79"/>
  <c r="AB619" i="79" s="1"/>
  <c r="Y618" i="79"/>
  <c r="X618" i="79"/>
  <c r="W618" i="79"/>
  <c r="V618" i="79"/>
  <c r="U618" i="79"/>
  <c r="T618" i="79"/>
  <c r="S618" i="79"/>
  <c r="R618" i="79"/>
  <c r="Q618" i="79"/>
  <c r="P618" i="79"/>
  <c r="O618" i="79"/>
  <c r="AA618" i="79" s="1"/>
  <c r="N618" i="79"/>
  <c r="AB618" i="79" s="1"/>
  <c r="Y617" i="79"/>
  <c r="X617" i="79"/>
  <c r="W617" i="79"/>
  <c r="V617" i="79"/>
  <c r="U617" i="79"/>
  <c r="T617" i="79"/>
  <c r="S617" i="79"/>
  <c r="R617" i="79"/>
  <c r="Q617" i="79"/>
  <c r="AF617" i="79" s="1"/>
  <c r="P617" i="79"/>
  <c r="O617" i="79"/>
  <c r="AA617" i="79" s="1"/>
  <c r="N617" i="79"/>
  <c r="AB617" i="79" s="1"/>
  <c r="AA616" i="79"/>
  <c r="Y616" i="79"/>
  <c r="X616" i="79"/>
  <c r="W616" i="79"/>
  <c r="V616" i="79"/>
  <c r="U616" i="79"/>
  <c r="T616" i="79"/>
  <c r="S616" i="79"/>
  <c r="R616" i="79"/>
  <c r="Q616" i="79"/>
  <c r="P616" i="79"/>
  <c r="AD616" i="79" s="1"/>
  <c r="O616" i="79"/>
  <c r="N616" i="79"/>
  <c r="AB616" i="79" s="1"/>
  <c r="Y615" i="79"/>
  <c r="X615" i="79"/>
  <c r="W615" i="79"/>
  <c r="V615" i="79"/>
  <c r="U615" i="79"/>
  <c r="T615" i="79"/>
  <c r="S615" i="79"/>
  <c r="R615" i="79"/>
  <c r="Q615" i="79"/>
  <c r="P615" i="79"/>
  <c r="O615" i="79"/>
  <c r="AA615" i="79" s="1"/>
  <c r="N615" i="79"/>
  <c r="AB615" i="79" s="1"/>
  <c r="Y614" i="79"/>
  <c r="X614" i="79"/>
  <c r="W614" i="79"/>
  <c r="V614" i="79"/>
  <c r="U614" i="79"/>
  <c r="T614" i="79"/>
  <c r="S614" i="79"/>
  <c r="R614" i="79"/>
  <c r="Q614" i="79"/>
  <c r="P614" i="79"/>
  <c r="O614" i="79"/>
  <c r="AA614" i="79" s="1"/>
  <c r="N614" i="79"/>
  <c r="AB614" i="79" s="1"/>
  <c r="Y613" i="79"/>
  <c r="X613" i="79"/>
  <c r="W613" i="79"/>
  <c r="V613" i="79"/>
  <c r="U613" i="79"/>
  <c r="T613" i="79"/>
  <c r="S613" i="79"/>
  <c r="R613" i="79"/>
  <c r="Q613" i="79"/>
  <c r="P613" i="79"/>
  <c r="O613" i="79"/>
  <c r="AA613" i="79" s="1"/>
  <c r="N613" i="79"/>
  <c r="AB613" i="79" s="1"/>
  <c r="Y612" i="79"/>
  <c r="X612" i="79"/>
  <c r="W612" i="79"/>
  <c r="V612" i="79"/>
  <c r="U612" i="79"/>
  <c r="T612" i="79"/>
  <c r="S612" i="79"/>
  <c r="R612" i="79"/>
  <c r="Q612" i="79"/>
  <c r="P612" i="79"/>
  <c r="O612" i="79"/>
  <c r="AA612" i="79" s="1"/>
  <c r="N612" i="79"/>
  <c r="AB612" i="79" s="1"/>
  <c r="Y611" i="79"/>
  <c r="X611" i="79"/>
  <c r="W611" i="79"/>
  <c r="V611" i="79"/>
  <c r="U611" i="79"/>
  <c r="T611" i="79"/>
  <c r="S611" i="79"/>
  <c r="R611" i="79"/>
  <c r="Q611" i="79"/>
  <c r="P611" i="79"/>
  <c r="O611" i="79"/>
  <c r="AA611" i="79" s="1"/>
  <c r="N611" i="79"/>
  <c r="AB611" i="79" s="1"/>
  <c r="Y610" i="79"/>
  <c r="X610" i="79"/>
  <c r="W610" i="79"/>
  <c r="V610" i="79"/>
  <c r="U610" i="79"/>
  <c r="T610" i="79"/>
  <c r="S610" i="79"/>
  <c r="R610" i="79"/>
  <c r="Q610" i="79"/>
  <c r="P610" i="79"/>
  <c r="O610" i="79"/>
  <c r="AA610" i="79" s="1"/>
  <c r="N610" i="79"/>
  <c r="AB610" i="79" s="1"/>
  <c r="Y609" i="79"/>
  <c r="X609" i="79"/>
  <c r="W609" i="79"/>
  <c r="V609" i="79"/>
  <c r="U609" i="79"/>
  <c r="T609" i="79"/>
  <c r="S609" i="79"/>
  <c r="R609" i="79"/>
  <c r="Q609" i="79"/>
  <c r="P609" i="79"/>
  <c r="O609" i="79"/>
  <c r="AA609" i="79" s="1"/>
  <c r="N609" i="79"/>
  <c r="AB609" i="79" s="1"/>
  <c r="Y608" i="79"/>
  <c r="X608" i="79"/>
  <c r="W608" i="79"/>
  <c r="V608" i="79"/>
  <c r="U608" i="79"/>
  <c r="T608" i="79"/>
  <c r="S608" i="79"/>
  <c r="R608" i="79"/>
  <c r="Q608" i="79"/>
  <c r="P608" i="79"/>
  <c r="AC608" i="79" s="1"/>
  <c r="O608" i="79"/>
  <c r="AA608" i="79" s="1"/>
  <c r="N608" i="79"/>
  <c r="AB608" i="79" s="1"/>
  <c r="Y607" i="79"/>
  <c r="X607" i="79"/>
  <c r="W607" i="79"/>
  <c r="V607" i="79"/>
  <c r="U607" i="79"/>
  <c r="T607" i="79"/>
  <c r="S607" i="79"/>
  <c r="R607" i="79"/>
  <c r="Q607" i="79"/>
  <c r="P607" i="79"/>
  <c r="O607" i="79"/>
  <c r="AA607" i="79" s="1"/>
  <c r="N607" i="79"/>
  <c r="AB607" i="79" s="1"/>
  <c r="Y606" i="79"/>
  <c r="X606" i="79"/>
  <c r="W606" i="79"/>
  <c r="V606" i="79"/>
  <c r="U606" i="79"/>
  <c r="T606" i="79"/>
  <c r="S606" i="79"/>
  <c r="R606" i="79"/>
  <c r="Q606" i="79"/>
  <c r="P606" i="79"/>
  <c r="O606" i="79"/>
  <c r="AA606" i="79" s="1"/>
  <c r="N606" i="79"/>
  <c r="AB606" i="79" s="1"/>
  <c r="Y605" i="79"/>
  <c r="X605" i="79"/>
  <c r="W605" i="79"/>
  <c r="V605" i="79"/>
  <c r="U605" i="79"/>
  <c r="T605" i="79"/>
  <c r="S605" i="79"/>
  <c r="R605" i="79"/>
  <c r="Q605" i="79"/>
  <c r="P605" i="79"/>
  <c r="O605" i="79"/>
  <c r="AA605" i="79" s="1"/>
  <c r="N605" i="79"/>
  <c r="AB605" i="79" s="1"/>
  <c r="Y604" i="79"/>
  <c r="X604" i="79"/>
  <c r="W604" i="79"/>
  <c r="V604" i="79"/>
  <c r="U604" i="79"/>
  <c r="T604" i="79"/>
  <c r="S604" i="79"/>
  <c r="R604" i="79"/>
  <c r="Q604" i="79"/>
  <c r="P604" i="79"/>
  <c r="O604" i="79"/>
  <c r="AA604" i="79" s="1"/>
  <c r="N604" i="79"/>
  <c r="AB604" i="79" s="1"/>
  <c r="Y603" i="79"/>
  <c r="X603" i="79"/>
  <c r="W603" i="79"/>
  <c r="V603" i="79"/>
  <c r="U603" i="79"/>
  <c r="T603" i="79"/>
  <c r="S603" i="79"/>
  <c r="R603" i="79"/>
  <c r="Q603" i="79"/>
  <c r="P603" i="79"/>
  <c r="O603" i="79"/>
  <c r="AA603" i="79" s="1"/>
  <c r="N603" i="79"/>
  <c r="AB603" i="79" s="1"/>
  <c r="Y602" i="79"/>
  <c r="X602" i="79"/>
  <c r="W602" i="79"/>
  <c r="V602" i="79"/>
  <c r="U602" i="79"/>
  <c r="T602" i="79"/>
  <c r="S602" i="79"/>
  <c r="R602" i="79"/>
  <c r="Q602" i="79"/>
  <c r="P602" i="79"/>
  <c r="O602" i="79"/>
  <c r="AA602" i="79" s="1"/>
  <c r="N602" i="79"/>
  <c r="AB602" i="79" s="1"/>
  <c r="Y601" i="79"/>
  <c r="X601" i="79"/>
  <c r="W601" i="79"/>
  <c r="V601" i="79"/>
  <c r="U601" i="79"/>
  <c r="T601" i="79"/>
  <c r="S601" i="79"/>
  <c r="R601" i="79"/>
  <c r="Q601" i="79"/>
  <c r="P601" i="79"/>
  <c r="AC601" i="79" s="1"/>
  <c r="O601" i="79"/>
  <c r="AA601" i="79" s="1"/>
  <c r="N601" i="79"/>
  <c r="AB601" i="79" s="1"/>
  <c r="Y600" i="79"/>
  <c r="X600" i="79"/>
  <c r="W600" i="79"/>
  <c r="V600" i="79"/>
  <c r="U600" i="79"/>
  <c r="T600" i="79"/>
  <c r="S600" i="79"/>
  <c r="R600" i="79"/>
  <c r="Q600" i="79"/>
  <c r="P600" i="79"/>
  <c r="O600" i="79"/>
  <c r="AA600" i="79" s="1"/>
  <c r="N600" i="79"/>
  <c r="AB600" i="79" s="1"/>
  <c r="Y599" i="79"/>
  <c r="X599" i="79"/>
  <c r="W599" i="79"/>
  <c r="V599" i="79"/>
  <c r="U599" i="79"/>
  <c r="T599" i="79"/>
  <c r="S599" i="79"/>
  <c r="R599" i="79"/>
  <c r="Q599" i="79"/>
  <c r="P599" i="79"/>
  <c r="O599" i="79"/>
  <c r="AA599" i="79" s="1"/>
  <c r="N599" i="79"/>
  <c r="AB599" i="79" s="1"/>
  <c r="Y598" i="79"/>
  <c r="X598" i="79"/>
  <c r="W598" i="79"/>
  <c r="V598" i="79"/>
  <c r="U598" i="79"/>
  <c r="T598" i="79"/>
  <c r="S598" i="79"/>
  <c r="R598" i="79"/>
  <c r="Q598" i="79"/>
  <c r="P598" i="79"/>
  <c r="O598" i="79"/>
  <c r="AA598" i="79" s="1"/>
  <c r="N598" i="79"/>
  <c r="AB598" i="79" s="1"/>
  <c r="Y597" i="79"/>
  <c r="X597" i="79"/>
  <c r="W597" i="79"/>
  <c r="V597" i="79"/>
  <c r="U597" i="79"/>
  <c r="T597" i="79"/>
  <c r="S597" i="79"/>
  <c r="R597" i="79"/>
  <c r="Q597" i="79"/>
  <c r="P597" i="79"/>
  <c r="AD597" i="79" s="1"/>
  <c r="O597" i="79"/>
  <c r="AA597" i="79" s="1"/>
  <c r="N597" i="79"/>
  <c r="AB597" i="79" s="1"/>
  <c r="Y596" i="79"/>
  <c r="X596" i="79"/>
  <c r="W596" i="79"/>
  <c r="V596" i="79"/>
  <c r="U596" i="79"/>
  <c r="T596" i="79"/>
  <c r="S596" i="79"/>
  <c r="R596" i="79"/>
  <c r="Q596" i="79"/>
  <c r="P596" i="79"/>
  <c r="O596" i="79"/>
  <c r="AA596" i="79" s="1"/>
  <c r="N596" i="79"/>
  <c r="AB596" i="79" s="1"/>
  <c r="Y595" i="79"/>
  <c r="X595" i="79"/>
  <c r="W595" i="79"/>
  <c r="V595" i="79"/>
  <c r="U595" i="79"/>
  <c r="T595" i="79"/>
  <c r="S595" i="79"/>
  <c r="R595" i="79"/>
  <c r="Q595" i="79"/>
  <c r="P595" i="79"/>
  <c r="AC595" i="79" s="1"/>
  <c r="O595" i="79"/>
  <c r="AA595" i="79" s="1"/>
  <c r="N595" i="79"/>
  <c r="AB595" i="79" s="1"/>
  <c r="Y594" i="79"/>
  <c r="X594" i="79"/>
  <c r="W594" i="79"/>
  <c r="V594" i="79"/>
  <c r="U594" i="79"/>
  <c r="T594" i="79"/>
  <c r="S594" i="79"/>
  <c r="R594" i="79"/>
  <c r="Q594" i="79"/>
  <c r="P594" i="79"/>
  <c r="AC594" i="79" s="1"/>
  <c r="O594" i="79"/>
  <c r="AA594" i="79" s="1"/>
  <c r="N594" i="79"/>
  <c r="AB594" i="79" s="1"/>
  <c r="Y593" i="79"/>
  <c r="X593" i="79"/>
  <c r="W593" i="79"/>
  <c r="V593" i="79"/>
  <c r="U593" i="79"/>
  <c r="T593" i="79"/>
  <c r="S593" i="79"/>
  <c r="R593" i="79"/>
  <c r="Q593" i="79"/>
  <c r="P593" i="79"/>
  <c r="O593" i="79"/>
  <c r="AA593" i="79" s="1"/>
  <c r="N593" i="79"/>
  <c r="AB593" i="79" s="1"/>
  <c r="Y592" i="79"/>
  <c r="X592" i="79"/>
  <c r="W592" i="79"/>
  <c r="V592" i="79"/>
  <c r="U592" i="79"/>
  <c r="T592" i="79"/>
  <c r="S592" i="79"/>
  <c r="R592" i="79"/>
  <c r="Q592" i="79"/>
  <c r="P592" i="79"/>
  <c r="O592" i="79"/>
  <c r="AA592" i="79" s="1"/>
  <c r="N592" i="79"/>
  <c r="AB592" i="79" s="1"/>
  <c r="Y591" i="79"/>
  <c r="X591" i="79"/>
  <c r="W591" i="79"/>
  <c r="V591" i="79"/>
  <c r="U591" i="79"/>
  <c r="T591" i="79"/>
  <c r="S591" i="79"/>
  <c r="R591" i="79"/>
  <c r="Q591" i="79"/>
  <c r="P591" i="79"/>
  <c r="AC591" i="79" s="1"/>
  <c r="O591" i="79"/>
  <c r="AA591" i="79" s="1"/>
  <c r="N591" i="79"/>
  <c r="AB591" i="79" s="1"/>
  <c r="Y590" i="79"/>
  <c r="X590" i="79"/>
  <c r="W590" i="79"/>
  <c r="V590" i="79"/>
  <c r="U590" i="79"/>
  <c r="T590" i="79"/>
  <c r="S590" i="79"/>
  <c r="R590" i="79"/>
  <c r="Q590" i="79"/>
  <c r="P590" i="79"/>
  <c r="O590" i="79"/>
  <c r="AA590" i="79" s="1"/>
  <c r="N590" i="79"/>
  <c r="AB590" i="79" s="1"/>
  <c r="Y589" i="79"/>
  <c r="X589" i="79"/>
  <c r="W589" i="79"/>
  <c r="V589" i="79"/>
  <c r="U589" i="79"/>
  <c r="T589" i="79"/>
  <c r="S589" i="79"/>
  <c r="R589" i="79"/>
  <c r="Q589" i="79"/>
  <c r="P589" i="79"/>
  <c r="AC589" i="79" s="1"/>
  <c r="O589" i="79"/>
  <c r="AA589" i="79" s="1"/>
  <c r="N589" i="79"/>
  <c r="AB589" i="79" s="1"/>
  <c r="Y588" i="79"/>
  <c r="X588" i="79"/>
  <c r="W588" i="79"/>
  <c r="V588" i="79"/>
  <c r="U588" i="79"/>
  <c r="T588" i="79"/>
  <c r="S588" i="79"/>
  <c r="R588" i="79"/>
  <c r="Q588" i="79"/>
  <c r="P588" i="79"/>
  <c r="O588" i="79"/>
  <c r="AA588" i="79" s="1"/>
  <c r="N588" i="79"/>
  <c r="AB588" i="79" s="1"/>
  <c r="Y587" i="79"/>
  <c r="X587" i="79"/>
  <c r="W587" i="79"/>
  <c r="V587" i="79"/>
  <c r="U587" i="79"/>
  <c r="T587" i="79"/>
  <c r="S587" i="79"/>
  <c r="R587" i="79"/>
  <c r="Q587" i="79"/>
  <c r="P587" i="79"/>
  <c r="O587" i="79"/>
  <c r="AA587" i="79" s="1"/>
  <c r="N587" i="79"/>
  <c r="AB587" i="79" s="1"/>
  <c r="Y586" i="79"/>
  <c r="X586" i="79"/>
  <c r="W586" i="79"/>
  <c r="V586" i="79"/>
  <c r="U586" i="79"/>
  <c r="T586" i="79"/>
  <c r="S586" i="79"/>
  <c r="R586" i="79"/>
  <c r="Q586" i="79"/>
  <c r="P586" i="79"/>
  <c r="O586" i="79"/>
  <c r="AA586" i="79" s="1"/>
  <c r="N586" i="79"/>
  <c r="AB586" i="79" s="1"/>
  <c r="Y585" i="79"/>
  <c r="X585" i="79"/>
  <c r="W585" i="79"/>
  <c r="V585" i="79"/>
  <c r="U585" i="79"/>
  <c r="T585" i="79"/>
  <c r="S585" i="79"/>
  <c r="R585" i="79"/>
  <c r="Q585" i="79"/>
  <c r="P585" i="79"/>
  <c r="O585" i="79"/>
  <c r="AA585" i="79" s="1"/>
  <c r="N585" i="79"/>
  <c r="AB585" i="79" s="1"/>
  <c r="Y584" i="79"/>
  <c r="X584" i="79"/>
  <c r="W584" i="79"/>
  <c r="V584" i="79"/>
  <c r="U584" i="79"/>
  <c r="T584" i="79"/>
  <c r="S584" i="79"/>
  <c r="R584" i="79"/>
  <c r="Q584" i="79"/>
  <c r="P584" i="79"/>
  <c r="O584" i="79"/>
  <c r="AA584" i="79" s="1"/>
  <c r="N584" i="79"/>
  <c r="AB584" i="79" s="1"/>
  <c r="Y583" i="79"/>
  <c r="X583" i="79"/>
  <c r="W583" i="79"/>
  <c r="V583" i="79"/>
  <c r="U583" i="79"/>
  <c r="T583" i="79"/>
  <c r="S583" i="79"/>
  <c r="R583" i="79"/>
  <c r="Q583" i="79"/>
  <c r="P583" i="79"/>
  <c r="AC583" i="79" s="1"/>
  <c r="O583" i="79"/>
  <c r="AA583" i="79" s="1"/>
  <c r="N583" i="79"/>
  <c r="AB583" i="79" s="1"/>
  <c r="Y582" i="79"/>
  <c r="X582" i="79"/>
  <c r="W582" i="79"/>
  <c r="V582" i="79"/>
  <c r="U582" i="79"/>
  <c r="T582" i="79"/>
  <c r="S582" i="79"/>
  <c r="R582" i="79"/>
  <c r="Q582" i="79"/>
  <c r="P582" i="79"/>
  <c r="O582" i="79"/>
  <c r="AA582" i="79" s="1"/>
  <c r="N582" i="79"/>
  <c r="AB582" i="79" s="1"/>
  <c r="Y581" i="79"/>
  <c r="X581" i="79"/>
  <c r="W581" i="79"/>
  <c r="V581" i="79"/>
  <c r="U581" i="79"/>
  <c r="T581" i="79"/>
  <c r="S581" i="79"/>
  <c r="R581" i="79"/>
  <c r="Q581" i="79"/>
  <c r="P581" i="79"/>
  <c r="AE581" i="79" s="1"/>
  <c r="O581" i="79"/>
  <c r="AA581" i="79" s="1"/>
  <c r="N581" i="79"/>
  <c r="AB581" i="79" s="1"/>
  <c r="Y580" i="79"/>
  <c r="X580" i="79"/>
  <c r="W580" i="79"/>
  <c r="V580" i="79"/>
  <c r="U580" i="79"/>
  <c r="T580" i="79"/>
  <c r="S580" i="79"/>
  <c r="R580" i="79"/>
  <c r="Q580" i="79"/>
  <c r="P580" i="79"/>
  <c r="AF580" i="79" s="1"/>
  <c r="O580" i="79"/>
  <c r="AA580" i="79" s="1"/>
  <c r="N580" i="79"/>
  <c r="AB580" i="79" s="1"/>
  <c r="Y579" i="79"/>
  <c r="X579" i="79"/>
  <c r="W579" i="79"/>
  <c r="V579" i="79"/>
  <c r="U579" i="79"/>
  <c r="T579" i="79"/>
  <c r="S579" i="79"/>
  <c r="R579" i="79"/>
  <c r="Q579" i="79"/>
  <c r="P579" i="79"/>
  <c r="AC579" i="79" s="1"/>
  <c r="O579" i="79"/>
  <c r="AA579" i="79" s="1"/>
  <c r="N579" i="79"/>
  <c r="AB579" i="79" s="1"/>
  <c r="Y578" i="79"/>
  <c r="X578" i="79"/>
  <c r="W578" i="79"/>
  <c r="V578" i="79"/>
  <c r="U578" i="79"/>
  <c r="T578" i="79"/>
  <c r="S578" i="79"/>
  <c r="R578" i="79"/>
  <c r="Q578" i="79"/>
  <c r="P578" i="79"/>
  <c r="O578" i="79"/>
  <c r="AA578" i="79" s="1"/>
  <c r="N578" i="79"/>
  <c r="AB578" i="79" s="1"/>
  <c r="Y577" i="79"/>
  <c r="X577" i="79"/>
  <c r="W577" i="79"/>
  <c r="V577" i="79"/>
  <c r="U577" i="79"/>
  <c r="T577" i="79"/>
  <c r="S577" i="79"/>
  <c r="R577" i="79"/>
  <c r="Q577" i="79"/>
  <c r="P577" i="79"/>
  <c r="O577" i="79"/>
  <c r="AA577" i="79" s="1"/>
  <c r="N577" i="79"/>
  <c r="AB577" i="79" s="1"/>
  <c r="Y576" i="79"/>
  <c r="X576" i="79"/>
  <c r="W576" i="79"/>
  <c r="V576" i="79"/>
  <c r="U576" i="79"/>
  <c r="T576" i="79"/>
  <c r="S576" i="79"/>
  <c r="R576" i="79"/>
  <c r="Q576" i="79"/>
  <c r="P576" i="79"/>
  <c r="O576" i="79"/>
  <c r="AA576" i="79" s="1"/>
  <c r="N576" i="79"/>
  <c r="AB576" i="79" s="1"/>
  <c r="Y575" i="79"/>
  <c r="X575" i="79"/>
  <c r="W575" i="79"/>
  <c r="V575" i="79"/>
  <c r="U575" i="79"/>
  <c r="T575" i="79"/>
  <c r="S575" i="79"/>
  <c r="R575" i="79"/>
  <c r="Q575" i="79"/>
  <c r="P575" i="79"/>
  <c r="AC575" i="79" s="1"/>
  <c r="O575" i="79"/>
  <c r="AA575" i="79" s="1"/>
  <c r="N575" i="79"/>
  <c r="AB575" i="79" s="1"/>
  <c r="Y574" i="79"/>
  <c r="X574" i="79"/>
  <c r="W574" i="79"/>
  <c r="V574" i="79"/>
  <c r="U574" i="79"/>
  <c r="T574" i="79"/>
  <c r="S574" i="79"/>
  <c r="R574" i="79"/>
  <c r="Q574" i="79"/>
  <c r="P574" i="79"/>
  <c r="AE574" i="79" s="1"/>
  <c r="O574" i="79"/>
  <c r="AA574" i="79" s="1"/>
  <c r="N574" i="79"/>
  <c r="AB574" i="79" s="1"/>
  <c r="Y573" i="79"/>
  <c r="X573" i="79"/>
  <c r="W573" i="79"/>
  <c r="V573" i="79"/>
  <c r="U573" i="79"/>
  <c r="T573" i="79"/>
  <c r="S573" i="79"/>
  <c r="R573" i="79"/>
  <c r="Q573" i="79"/>
  <c r="P573" i="79"/>
  <c r="AC573" i="79" s="1"/>
  <c r="O573" i="79"/>
  <c r="AA573" i="79" s="1"/>
  <c r="N573" i="79"/>
  <c r="AB573" i="79" s="1"/>
  <c r="Y572" i="79"/>
  <c r="X572" i="79"/>
  <c r="W572" i="79"/>
  <c r="V572" i="79"/>
  <c r="U572" i="79"/>
  <c r="T572" i="79"/>
  <c r="S572" i="79"/>
  <c r="R572" i="79"/>
  <c r="Q572" i="79"/>
  <c r="P572" i="79"/>
  <c r="AF572" i="79" s="1"/>
  <c r="O572" i="79"/>
  <c r="AA572" i="79" s="1"/>
  <c r="N572" i="79"/>
  <c r="AB572" i="79" s="1"/>
  <c r="Y571" i="79"/>
  <c r="X571" i="79"/>
  <c r="W571" i="79"/>
  <c r="V571" i="79"/>
  <c r="U571" i="79"/>
  <c r="T571" i="79"/>
  <c r="S571" i="79"/>
  <c r="R571" i="79"/>
  <c r="Q571" i="79"/>
  <c r="P571" i="79"/>
  <c r="O571" i="79"/>
  <c r="AA571" i="79" s="1"/>
  <c r="N571" i="79"/>
  <c r="AB571" i="79" s="1"/>
  <c r="Y570" i="79"/>
  <c r="X570" i="79"/>
  <c r="W570" i="79"/>
  <c r="V570" i="79"/>
  <c r="U570" i="79"/>
  <c r="T570" i="79"/>
  <c r="S570" i="79"/>
  <c r="R570" i="79"/>
  <c r="Q570" i="79"/>
  <c r="P570" i="79"/>
  <c r="AC570" i="79" s="1"/>
  <c r="O570" i="79"/>
  <c r="AA570" i="79" s="1"/>
  <c r="N570" i="79"/>
  <c r="AB570" i="79" s="1"/>
  <c r="Y569" i="79"/>
  <c r="X569" i="79"/>
  <c r="W569" i="79"/>
  <c r="V569" i="79"/>
  <c r="U569" i="79"/>
  <c r="T569" i="79"/>
  <c r="S569" i="79"/>
  <c r="R569" i="79"/>
  <c r="Q569" i="79"/>
  <c r="P569" i="79"/>
  <c r="O569" i="79"/>
  <c r="AA569" i="79" s="1"/>
  <c r="N569" i="79"/>
  <c r="AB569" i="79" s="1"/>
  <c r="Y568" i="79"/>
  <c r="X568" i="79"/>
  <c r="W568" i="79"/>
  <c r="V568" i="79"/>
  <c r="U568" i="79"/>
  <c r="T568" i="79"/>
  <c r="S568" i="79"/>
  <c r="R568" i="79"/>
  <c r="Q568" i="79"/>
  <c r="P568" i="79"/>
  <c r="O568" i="79"/>
  <c r="AA568" i="79" s="1"/>
  <c r="N568" i="79"/>
  <c r="AB568" i="79" s="1"/>
  <c r="Y567" i="79"/>
  <c r="X567" i="79"/>
  <c r="W567" i="79"/>
  <c r="V567" i="79"/>
  <c r="U567" i="79"/>
  <c r="T567" i="79"/>
  <c r="S567" i="79"/>
  <c r="R567" i="79"/>
  <c r="Q567" i="79"/>
  <c r="P567" i="79"/>
  <c r="O567" i="79"/>
  <c r="AA567" i="79" s="1"/>
  <c r="N567" i="79"/>
  <c r="AB567" i="79" s="1"/>
  <c r="Y566" i="79"/>
  <c r="X566" i="79"/>
  <c r="W566" i="79"/>
  <c r="V566" i="79"/>
  <c r="U566" i="79"/>
  <c r="T566" i="79"/>
  <c r="S566" i="79"/>
  <c r="R566" i="79"/>
  <c r="Q566" i="79"/>
  <c r="P566" i="79"/>
  <c r="AC566" i="79" s="1"/>
  <c r="O566" i="79"/>
  <c r="AA566" i="79" s="1"/>
  <c r="N566" i="79"/>
  <c r="AB566" i="79" s="1"/>
  <c r="Y565" i="79"/>
  <c r="X565" i="79"/>
  <c r="W565" i="79"/>
  <c r="V565" i="79"/>
  <c r="U565" i="79"/>
  <c r="T565" i="79"/>
  <c r="S565" i="79"/>
  <c r="R565" i="79"/>
  <c r="Q565" i="79"/>
  <c r="P565" i="79"/>
  <c r="AD565" i="79" s="1"/>
  <c r="O565" i="79"/>
  <c r="AA565" i="79" s="1"/>
  <c r="N565" i="79"/>
  <c r="AB565" i="79" s="1"/>
  <c r="Y564" i="79"/>
  <c r="X564" i="79"/>
  <c r="W564" i="79"/>
  <c r="V564" i="79"/>
  <c r="U564" i="79"/>
  <c r="T564" i="79"/>
  <c r="S564" i="79"/>
  <c r="R564" i="79"/>
  <c r="Q564" i="79"/>
  <c r="P564" i="79"/>
  <c r="O564" i="79"/>
  <c r="AA564" i="79" s="1"/>
  <c r="N564" i="79"/>
  <c r="AB564" i="79" s="1"/>
  <c r="Y563" i="79"/>
  <c r="X563" i="79"/>
  <c r="W563" i="79"/>
  <c r="V563" i="79"/>
  <c r="U563" i="79"/>
  <c r="T563" i="79"/>
  <c r="S563" i="79"/>
  <c r="R563" i="79"/>
  <c r="Q563" i="79"/>
  <c r="P563" i="79"/>
  <c r="AC563" i="79" s="1"/>
  <c r="O563" i="79"/>
  <c r="AA563" i="79" s="1"/>
  <c r="N563" i="79"/>
  <c r="AB563" i="79" s="1"/>
  <c r="Y562" i="79"/>
  <c r="X562" i="79"/>
  <c r="W562" i="79"/>
  <c r="V562" i="79"/>
  <c r="U562" i="79"/>
  <c r="T562" i="79"/>
  <c r="S562" i="79"/>
  <c r="R562" i="79"/>
  <c r="Q562" i="79"/>
  <c r="P562" i="79"/>
  <c r="AC562" i="79" s="1"/>
  <c r="O562" i="79"/>
  <c r="AA562" i="79" s="1"/>
  <c r="N562" i="79"/>
  <c r="AB562" i="79" s="1"/>
  <c r="Y561" i="79"/>
  <c r="X561" i="79"/>
  <c r="W561" i="79"/>
  <c r="V561" i="79"/>
  <c r="U561" i="79"/>
  <c r="T561" i="79"/>
  <c r="S561" i="79"/>
  <c r="R561" i="79"/>
  <c r="Q561" i="79"/>
  <c r="P561" i="79"/>
  <c r="AD561" i="79" s="1"/>
  <c r="O561" i="79"/>
  <c r="AA561" i="79" s="1"/>
  <c r="N561" i="79"/>
  <c r="AB561" i="79" s="1"/>
  <c r="Y560" i="79"/>
  <c r="X560" i="79"/>
  <c r="W560" i="79"/>
  <c r="V560" i="79"/>
  <c r="U560" i="79"/>
  <c r="T560" i="79"/>
  <c r="S560" i="79"/>
  <c r="R560" i="79"/>
  <c r="Q560" i="79"/>
  <c r="P560" i="79"/>
  <c r="O560" i="79"/>
  <c r="AA560" i="79" s="1"/>
  <c r="N560" i="79"/>
  <c r="AB560" i="79" s="1"/>
  <c r="Y559" i="79"/>
  <c r="X559" i="79"/>
  <c r="W559" i="79"/>
  <c r="V559" i="79"/>
  <c r="U559" i="79"/>
  <c r="T559" i="79"/>
  <c r="S559" i="79"/>
  <c r="R559" i="79"/>
  <c r="Q559" i="79"/>
  <c r="P559" i="79"/>
  <c r="AC559" i="79" s="1"/>
  <c r="O559" i="79"/>
  <c r="AA559" i="79" s="1"/>
  <c r="N559" i="79"/>
  <c r="AB559" i="79" s="1"/>
  <c r="Y558" i="79"/>
  <c r="X558" i="79"/>
  <c r="W558" i="79"/>
  <c r="V558" i="79"/>
  <c r="U558" i="79"/>
  <c r="T558" i="79"/>
  <c r="S558" i="79"/>
  <c r="R558" i="79"/>
  <c r="Q558" i="79"/>
  <c r="P558" i="79"/>
  <c r="O558" i="79"/>
  <c r="AA558" i="79" s="1"/>
  <c r="N558" i="79"/>
  <c r="AB558" i="79" s="1"/>
  <c r="Y557" i="79"/>
  <c r="X557" i="79"/>
  <c r="W557" i="79"/>
  <c r="V557" i="79"/>
  <c r="U557" i="79"/>
  <c r="T557" i="79"/>
  <c r="S557" i="79"/>
  <c r="R557" i="79"/>
  <c r="Q557" i="79"/>
  <c r="P557" i="79"/>
  <c r="O557" i="79"/>
  <c r="AA557" i="79" s="1"/>
  <c r="N557" i="79"/>
  <c r="AB557" i="79" s="1"/>
  <c r="Y556" i="79"/>
  <c r="X556" i="79"/>
  <c r="W556" i="79"/>
  <c r="V556" i="79"/>
  <c r="U556" i="79"/>
  <c r="T556" i="79"/>
  <c r="S556" i="79"/>
  <c r="R556" i="79"/>
  <c r="Q556" i="79"/>
  <c r="P556" i="79"/>
  <c r="O556" i="79"/>
  <c r="AA556" i="79" s="1"/>
  <c r="N556" i="79"/>
  <c r="AB556" i="79" s="1"/>
  <c r="Y555" i="79"/>
  <c r="X555" i="79"/>
  <c r="W555" i="79"/>
  <c r="V555" i="79"/>
  <c r="U555" i="79"/>
  <c r="T555" i="79"/>
  <c r="S555" i="79"/>
  <c r="R555" i="79"/>
  <c r="Q555" i="79"/>
  <c r="P555" i="79"/>
  <c r="O555" i="79"/>
  <c r="AA555" i="79" s="1"/>
  <c r="N555" i="79"/>
  <c r="AB555" i="79" s="1"/>
  <c r="Y554" i="79"/>
  <c r="X554" i="79"/>
  <c r="W554" i="79"/>
  <c r="V554" i="79"/>
  <c r="U554" i="79"/>
  <c r="T554" i="79"/>
  <c r="S554" i="79"/>
  <c r="R554" i="79"/>
  <c r="Q554" i="79"/>
  <c r="P554" i="79"/>
  <c r="O554" i="79"/>
  <c r="AA554" i="79" s="1"/>
  <c r="N554" i="79"/>
  <c r="AB554" i="79" s="1"/>
  <c r="Y553" i="79"/>
  <c r="X553" i="79"/>
  <c r="W553" i="79"/>
  <c r="V553" i="79"/>
  <c r="U553" i="79"/>
  <c r="T553" i="79"/>
  <c r="S553" i="79"/>
  <c r="R553" i="79"/>
  <c r="Q553" i="79"/>
  <c r="P553" i="79"/>
  <c r="AC553" i="79" s="1"/>
  <c r="O553" i="79"/>
  <c r="AA553" i="79" s="1"/>
  <c r="N553" i="79"/>
  <c r="AB553" i="79" s="1"/>
  <c r="Y552" i="79"/>
  <c r="X552" i="79"/>
  <c r="W552" i="79"/>
  <c r="V552" i="79"/>
  <c r="U552" i="79"/>
  <c r="T552" i="79"/>
  <c r="S552" i="79"/>
  <c r="R552" i="79"/>
  <c r="Q552" i="79"/>
  <c r="P552" i="79"/>
  <c r="O552" i="79"/>
  <c r="AA552" i="79" s="1"/>
  <c r="N552" i="79"/>
  <c r="AB552" i="79" s="1"/>
  <c r="Y551" i="79"/>
  <c r="X551" i="79"/>
  <c r="W551" i="79"/>
  <c r="V551" i="79"/>
  <c r="U551" i="79"/>
  <c r="T551" i="79"/>
  <c r="S551" i="79"/>
  <c r="R551" i="79"/>
  <c r="Q551" i="79"/>
  <c r="P551" i="79"/>
  <c r="O551" i="79"/>
  <c r="AA551" i="79" s="1"/>
  <c r="N551" i="79"/>
  <c r="AB551" i="79" s="1"/>
  <c r="Y550" i="79"/>
  <c r="X550" i="79"/>
  <c r="W550" i="79"/>
  <c r="V550" i="79"/>
  <c r="U550" i="79"/>
  <c r="T550" i="79"/>
  <c r="S550" i="79"/>
  <c r="R550" i="79"/>
  <c r="Q550" i="79"/>
  <c r="P550" i="79"/>
  <c r="O550" i="79"/>
  <c r="AA550" i="79" s="1"/>
  <c r="N550" i="79"/>
  <c r="AB550" i="79" s="1"/>
  <c r="Y549" i="79"/>
  <c r="X549" i="79"/>
  <c r="W549" i="79"/>
  <c r="V549" i="79"/>
  <c r="U549" i="79"/>
  <c r="T549" i="79"/>
  <c r="S549" i="79"/>
  <c r="R549" i="79"/>
  <c r="Q549" i="79"/>
  <c r="P549" i="79"/>
  <c r="AC549" i="79" s="1"/>
  <c r="O549" i="79"/>
  <c r="AA549" i="79" s="1"/>
  <c r="N549" i="79"/>
  <c r="AB549" i="79" s="1"/>
  <c r="Y548" i="79"/>
  <c r="X548" i="79"/>
  <c r="W548" i="79"/>
  <c r="V548" i="79"/>
  <c r="U548" i="79"/>
  <c r="T548" i="79"/>
  <c r="S548" i="79"/>
  <c r="R548" i="79"/>
  <c r="Q548" i="79"/>
  <c r="P548" i="79"/>
  <c r="O548" i="79"/>
  <c r="AA548" i="79" s="1"/>
  <c r="N548" i="79"/>
  <c r="AB548" i="79" s="1"/>
  <c r="Y547" i="79"/>
  <c r="X547" i="79"/>
  <c r="W547" i="79"/>
  <c r="V547" i="79"/>
  <c r="U547" i="79"/>
  <c r="T547" i="79"/>
  <c r="S547" i="79"/>
  <c r="R547" i="79"/>
  <c r="Q547" i="79"/>
  <c r="P547" i="79"/>
  <c r="O547" i="79"/>
  <c r="AA547" i="79" s="1"/>
  <c r="N547" i="79"/>
  <c r="AB547" i="79" s="1"/>
  <c r="Y546" i="79"/>
  <c r="X546" i="79"/>
  <c r="W546" i="79"/>
  <c r="V546" i="79"/>
  <c r="U546" i="79"/>
  <c r="T546" i="79"/>
  <c r="S546" i="79"/>
  <c r="R546" i="79"/>
  <c r="Q546" i="79"/>
  <c r="P546" i="79"/>
  <c r="O546" i="79"/>
  <c r="AA546" i="79" s="1"/>
  <c r="N546" i="79"/>
  <c r="AB546" i="79" s="1"/>
  <c r="Y545" i="79"/>
  <c r="X545" i="79"/>
  <c r="W545" i="79"/>
  <c r="V545" i="79"/>
  <c r="U545" i="79"/>
  <c r="T545" i="79"/>
  <c r="S545" i="79"/>
  <c r="R545" i="79"/>
  <c r="Q545" i="79"/>
  <c r="P545" i="79"/>
  <c r="AC545" i="79" s="1"/>
  <c r="O545" i="79"/>
  <c r="AA545" i="79" s="1"/>
  <c r="N545" i="79"/>
  <c r="AB545" i="79" s="1"/>
  <c r="Y544" i="79"/>
  <c r="X544" i="79"/>
  <c r="W544" i="79"/>
  <c r="V544" i="79"/>
  <c r="U544" i="79"/>
  <c r="T544" i="79"/>
  <c r="S544" i="79"/>
  <c r="R544" i="79"/>
  <c r="Q544" i="79"/>
  <c r="P544" i="79"/>
  <c r="AC544" i="79" s="1"/>
  <c r="O544" i="79"/>
  <c r="AA544" i="79" s="1"/>
  <c r="N544" i="79"/>
  <c r="AB544" i="79" s="1"/>
  <c r="Y543" i="79"/>
  <c r="X543" i="79"/>
  <c r="W543" i="79"/>
  <c r="V543" i="79"/>
  <c r="U543" i="79"/>
  <c r="T543" i="79"/>
  <c r="S543" i="79"/>
  <c r="R543" i="79"/>
  <c r="Q543" i="79"/>
  <c r="P543" i="79"/>
  <c r="AC543" i="79" s="1"/>
  <c r="O543" i="79"/>
  <c r="AA543" i="79" s="1"/>
  <c r="N543" i="79"/>
  <c r="AB543" i="79" s="1"/>
  <c r="Y542" i="79"/>
  <c r="X542" i="79"/>
  <c r="W542" i="79"/>
  <c r="V542" i="79"/>
  <c r="U542" i="79"/>
  <c r="T542" i="79"/>
  <c r="S542" i="79"/>
  <c r="R542" i="79"/>
  <c r="Q542" i="79"/>
  <c r="P542" i="79"/>
  <c r="AC542" i="79" s="1"/>
  <c r="O542" i="79"/>
  <c r="AA542" i="79" s="1"/>
  <c r="N542" i="79"/>
  <c r="AB542" i="79" s="1"/>
  <c r="Y541" i="79"/>
  <c r="X541" i="79"/>
  <c r="W541" i="79"/>
  <c r="V541" i="79"/>
  <c r="U541" i="79"/>
  <c r="T541" i="79"/>
  <c r="S541" i="79"/>
  <c r="R541" i="79"/>
  <c r="Q541" i="79"/>
  <c r="P541" i="79"/>
  <c r="AC541" i="79" s="1"/>
  <c r="O541" i="79"/>
  <c r="AA541" i="79" s="1"/>
  <c r="N541" i="79"/>
  <c r="AB541" i="79" s="1"/>
  <c r="Y540" i="79"/>
  <c r="X540" i="79"/>
  <c r="W540" i="79"/>
  <c r="V540" i="79"/>
  <c r="U540" i="79"/>
  <c r="T540" i="79"/>
  <c r="S540" i="79"/>
  <c r="R540" i="79"/>
  <c r="Q540" i="79"/>
  <c r="P540" i="79"/>
  <c r="O540" i="79"/>
  <c r="AA540" i="79" s="1"/>
  <c r="N540" i="79"/>
  <c r="AB540" i="79" s="1"/>
  <c r="Y539" i="79"/>
  <c r="X539" i="79"/>
  <c r="W539" i="79"/>
  <c r="V539" i="79"/>
  <c r="U539" i="79"/>
  <c r="T539" i="79"/>
  <c r="S539" i="79"/>
  <c r="R539" i="79"/>
  <c r="Q539" i="79"/>
  <c r="P539" i="79"/>
  <c r="AC539" i="79" s="1"/>
  <c r="O539" i="79"/>
  <c r="AA539" i="79" s="1"/>
  <c r="N539" i="79"/>
  <c r="AB539" i="79" s="1"/>
  <c r="Y538" i="79"/>
  <c r="X538" i="79"/>
  <c r="W538" i="79"/>
  <c r="V538" i="79"/>
  <c r="U538" i="79"/>
  <c r="T538" i="79"/>
  <c r="S538" i="79"/>
  <c r="R538" i="79"/>
  <c r="Q538" i="79"/>
  <c r="P538" i="79"/>
  <c r="O538" i="79"/>
  <c r="AA538" i="79" s="1"/>
  <c r="N538" i="79"/>
  <c r="AB538" i="79" s="1"/>
  <c r="Y537" i="79"/>
  <c r="X537" i="79"/>
  <c r="W537" i="79"/>
  <c r="V537" i="79"/>
  <c r="U537" i="79"/>
  <c r="T537" i="79"/>
  <c r="S537" i="79"/>
  <c r="R537" i="79"/>
  <c r="Q537" i="79"/>
  <c r="P537" i="79"/>
  <c r="AC537" i="79" s="1"/>
  <c r="O537" i="79"/>
  <c r="AA537" i="79" s="1"/>
  <c r="N537" i="79"/>
  <c r="AB537" i="79" s="1"/>
  <c r="Y536" i="79"/>
  <c r="X536" i="79"/>
  <c r="W536" i="79"/>
  <c r="V536" i="79"/>
  <c r="U536" i="79"/>
  <c r="T536" i="79"/>
  <c r="S536" i="79"/>
  <c r="R536" i="79"/>
  <c r="Q536" i="79"/>
  <c r="P536" i="79"/>
  <c r="O536" i="79"/>
  <c r="AA536" i="79" s="1"/>
  <c r="N536" i="79"/>
  <c r="AB536" i="79" s="1"/>
  <c r="Y535" i="79"/>
  <c r="X535" i="79"/>
  <c r="W535" i="79"/>
  <c r="V535" i="79"/>
  <c r="U535" i="79"/>
  <c r="T535" i="79"/>
  <c r="S535" i="79"/>
  <c r="R535" i="79"/>
  <c r="Q535" i="79"/>
  <c r="P535" i="79"/>
  <c r="O535" i="79"/>
  <c r="AA535" i="79" s="1"/>
  <c r="N535" i="79"/>
  <c r="AB535" i="79" s="1"/>
  <c r="Y534" i="79"/>
  <c r="X534" i="79"/>
  <c r="W534" i="79"/>
  <c r="V534" i="79"/>
  <c r="U534" i="79"/>
  <c r="T534" i="79"/>
  <c r="S534" i="79"/>
  <c r="R534" i="79"/>
  <c r="Q534" i="79"/>
  <c r="P534" i="79"/>
  <c r="O534" i="79"/>
  <c r="AA534" i="79" s="1"/>
  <c r="N534" i="79"/>
  <c r="AB534" i="79" s="1"/>
  <c r="Y533" i="79"/>
  <c r="X533" i="79"/>
  <c r="W533" i="79"/>
  <c r="V533" i="79"/>
  <c r="U533" i="79"/>
  <c r="T533" i="79"/>
  <c r="S533" i="79"/>
  <c r="R533" i="79"/>
  <c r="Q533" i="79"/>
  <c r="P533" i="79"/>
  <c r="AD533" i="79" s="1"/>
  <c r="O533" i="79"/>
  <c r="AA533" i="79" s="1"/>
  <c r="N533" i="79"/>
  <c r="AB533" i="79" s="1"/>
  <c r="Y532" i="79"/>
  <c r="X532" i="79"/>
  <c r="W532" i="79"/>
  <c r="V532" i="79"/>
  <c r="U532" i="79"/>
  <c r="T532" i="79"/>
  <c r="S532" i="79"/>
  <c r="R532" i="79"/>
  <c r="Q532" i="79"/>
  <c r="P532" i="79"/>
  <c r="O532" i="79"/>
  <c r="AA532" i="79" s="1"/>
  <c r="N532" i="79"/>
  <c r="AB532" i="79" s="1"/>
  <c r="Y531" i="79"/>
  <c r="X531" i="79"/>
  <c r="W531" i="79"/>
  <c r="V531" i="79"/>
  <c r="U531" i="79"/>
  <c r="T531" i="79"/>
  <c r="S531" i="79"/>
  <c r="R531" i="79"/>
  <c r="Q531" i="79"/>
  <c r="P531" i="79"/>
  <c r="O531" i="79"/>
  <c r="AA531" i="79" s="1"/>
  <c r="N531" i="79"/>
  <c r="AB531" i="79" s="1"/>
  <c r="Y530" i="79"/>
  <c r="X530" i="79"/>
  <c r="W530" i="79"/>
  <c r="V530" i="79"/>
  <c r="U530" i="79"/>
  <c r="T530" i="79"/>
  <c r="S530" i="79"/>
  <c r="R530" i="79"/>
  <c r="Q530" i="79"/>
  <c r="P530" i="79"/>
  <c r="AC530" i="79" s="1"/>
  <c r="O530" i="79"/>
  <c r="AA530" i="79" s="1"/>
  <c r="N530" i="79"/>
  <c r="AB530" i="79" s="1"/>
  <c r="Y529" i="79"/>
  <c r="X529" i="79"/>
  <c r="W529" i="79"/>
  <c r="V529" i="79"/>
  <c r="U529" i="79"/>
  <c r="T529" i="79"/>
  <c r="S529" i="79"/>
  <c r="R529" i="79"/>
  <c r="Q529" i="79"/>
  <c r="P529" i="79"/>
  <c r="O529" i="79"/>
  <c r="AA529" i="79" s="1"/>
  <c r="N529" i="79"/>
  <c r="AB529" i="79" s="1"/>
  <c r="Y528" i="79"/>
  <c r="X528" i="79"/>
  <c r="W528" i="79"/>
  <c r="V528" i="79"/>
  <c r="U528" i="79"/>
  <c r="T528" i="79"/>
  <c r="S528" i="79"/>
  <c r="R528" i="79"/>
  <c r="Q528" i="79"/>
  <c r="P528" i="79"/>
  <c r="AE528" i="79" s="1"/>
  <c r="O528" i="79"/>
  <c r="AA528" i="79" s="1"/>
  <c r="N528" i="79"/>
  <c r="AB528" i="79" s="1"/>
  <c r="Y527" i="79"/>
  <c r="X527" i="79"/>
  <c r="W527" i="79"/>
  <c r="V527" i="79"/>
  <c r="U527" i="79"/>
  <c r="T527" i="79"/>
  <c r="S527" i="79"/>
  <c r="R527" i="79"/>
  <c r="Q527" i="79"/>
  <c r="P527" i="79"/>
  <c r="O527" i="79"/>
  <c r="AA527" i="79" s="1"/>
  <c r="N527" i="79"/>
  <c r="AB527" i="79" s="1"/>
  <c r="Y526" i="79"/>
  <c r="X526" i="79"/>
  <c r="W526" i="79"/>
  <c r="V526" i="79"/>
  <c r="U526" i="79"/>
  <c r="T526" i="79"/>
  <c r="S526" i="79"/>
  <c r="R526" i="79"/>
  <c r="Q526" i="79"/>
  <c r="P526" i="79"/>
  <c r="AD526" i="79" s="1"/>
  <c r="O526" i="79"/>
  <c r="AA526" i="79" s="1"/>
  <c r="N526" i="79"/>
  <c r="AB526" i="79" s="1"/>
  <c r="Y525" i="79"/>
  <c r="X525" i="79"/>
  <c r="W525" i="79"/>
  <c r="V525" i="79"/>
  <c r="U525" i="79"/>
  <c r="T525" i="79"/>
  <c r="S525" i="79"/>
  <c r="R525" i="79"/>
  <c r="Q525" i="79"/>
  <c r="P525" i="79"/>
  <c r="O525" i="79"/>
  <c r="AA525" i="79" s="1"/>
  <c r="N525" i="79"/>
  <c r="AB525" i="79" s="1"/>
  <c r="Y524" i="79"/>
  <c r="X524" i="79"/>
  <c r="W524" i="79"/>
  <c r="V524" i="79"/>
  <c r="U524" i="79"/>
  <c r="T524" i="79"/>
  <c r="S524" i="79"/>
  <c r="R524" i="79"/>
  <c r="Q524" i="79"/>
  <c r="P524" i="79"/>
  <c r="O524" i="79"/>
  <c r="AA524" i="79" s="1"/>
  <c r="N524" i="79"/>
  <c r="AB524" i="79" s="1"/>
  <c r="Y523" i="79"/>
  <c r="X523" i="79"/>
  <c r="W523" i="79"/>
  <c r="V523" i="79"/>
  <c r="U523" i="79"/>
  <c r="T523" i="79"/>
  <c r="S523" i="79"/>
  <c r="R523" i="79"/>
  <c r="Q523" i="79"/>
  <c r="P523" i="79"/>
  <c r="O523" i="79"/>
  <c r="AA523" i="79" s="1"/>
  <c r="N523" i="79"/>
  <c r="AB523" i="79" s="1"/>
  <c r="Y522" i="79"/>
  <c r="X522" i="79"/>
  <c r="W522" i="79"/>
  <c r="V522" i="79"/>
  <c r="U522" i="79"/>
  <c r="T522" i="79"/>
  <c r="S522" i="79"/>
  <c r="R522" i="79"/>
  <c r="Q522" i="79"/>
  <c r="P522" i="79"/>
  <c r="O522" i="79"/>
  <c r="AA522" i="79" s="1"/>
  <c r="N522" i="79"/>
  <c r="AB522" i="79" s="1"/>
  <c r="Y521" i="79"/>
  <c r="X521" i="79"/>
  <c r="W521" i="79"/>
  <c r="V521" i="79"/>
  <c r="U521" i="79"/>
  <c r="T521" i="79"/>
  <c r="S521" i="79"/>
  <c r="R521" i="79"/>
  <c r="Q521" i="79"/>
  <c r="AE521" i="79" s="1"/>
  <c r="P521" i="79"/>
  <c r="O521" i="79"/>
  <c r="AA521" i="79" s="1"/>
  <c r="N521" i="79"/>
  <c r="AB521" i="79" s="1"/>
  <c r="Y520" i="79"/>
  <c r="X520" i="79"/>
  <c r="W520" i="79"/>
  <c r="V520" i="79"/>
  <c r="U520" i="79"/>
  <c r="T520" i="79"/>
  <c r="S520" i="79"/>
  <c r="R520" i="79"/>
  <c r="Q520" i="79"/>
  <c r="P520" i="79"/>
  <c r="O520" i="79"/>
  <c r="AA520" i="79" s="1"/>
  <c r="N520" i="79"/>
  <c r="AB520" i="79" s="1"/>
  <c r="Y519" i="79"/>
  <c r="X519" i="79"/>
  <c r="W519" i="79"/>
  <c r="V519" i="79"/>
  <c r="U519" i="79"/>
  <c r="T519" i="79"/>
  <c r="S519" i="79"/>
  <c r="R519" i="79"/>
  <c r="Q519" i="79"/>
  <c r="P519" i="79"/>
  <c r="O519" i="79"/>
  <c r="AA519" i="79" s="1"/>
  <c r="N519" i="79"/>
  <c r="AB519" i="79" s="1"/>
  <c r="Y518" i="79"/>
  <c r="X518" i="79"/>
  <c r="W518" i="79"/>
  <c r="V518" i="79"/>
  <c r="U518" i="79"/>
  <c r="T518" i="79"/>
  <c r="S518" i="79"/>
  <c r="R518" i="79"/>
  <c r="Q518" i="79"/>
  <c r="P518" i="79"/>
  <c r="O518" i="79"/>
  <c r="AA518" i="79" s="1"/>
  <c r="N518" i="79"/>
  <c r="AB518" i="79" s="1"/>
  <c r="Y517" i="79"/>
  <c r="X517" i="79"/>
  <c r="W517" i="79"/>
  <c r="V517" i="79"/>
  <c r="U517" i="79"/>
  <c r="T517" i="79"/>
  <c r="S517" i="79"/>
  <c r="R517" i="79"/>
  <c r="Q517" i="79"/>
  <c r="P517" i="79"/>
  <c r="O517" i="79"/>
  <c r="AA517" i="79" s="1"/>
  <c r="N517" i="79"/>
  <c r="AB517" i="79" s="1"/>
  <c r="Y516" i="79"/>
  <c r="X516" i="79"/>
  <c r="W516" i="79"/>
  <c r="V516" i="79"/>
  <c r="U516" i="79"/>
  <c r="T516" i="79"/>
  <c r="S516" i="79"/>
  <c r="R516" i="79"/>
  <c r="Q516" i="79"/>
  <c r="P516" i="79"/>
  <c r="O516" i="79"/>
  <c r="AA516" i="79" s="1"/>
  <c r="N516" i="79"/>
  <c r="AB516" i="79" s="1"/>
  <c r="Y515" i="79"/>
  <c r="X515" i="79"/>
  <c r="W515" i="79"/>
  <c r="V515" i="79"/>
  <c r="U515" i="79"/>
  <c r="T515" i="79"/>
  <c r="S515" i="79"/>
  <c r="R515" i="79"/>
  <c r="Q515" i="79"/>
  <c r="P515" i="79"/>
  <c r="O515" i="79"/>
  <c r="AA515" i="79" s="1"/>
  <c r="N515" i="79"/>
  <c r="AB515" i="79" s="1"/>
  <c r="Y514" i="79"/>
  <c r="X514" i="79"/>
  <c r="W514" i="79"/>
  <c r="V514" i="79"/>
  <c r="U514" i="79"/>
  <c r="T514" i="79"/>
  <c r="S514" i="79"/>
  <c r="R514" i="79"/>
  <c r="Q514" i="79"/>
  <c r="P514" i="79"/>
  <c r="AC514" i="79" s="1"/>
  <c r="O514" i="79"/>
  <c r="AA514" i="79" s="1"/>
  <c r="N514" i="79"/>
  <c r="AB514" i="79" s="1"/>
  <c r="Y513" i="79"/>
  <c r="X513" i="79"/>
  <c r="W513" i="79"/>
  <c r="V513" i="79"/>
  <c r="U513" i="79"/>
  <c r="T513" i="79"/>
  <c r="S513" i="79"/>
  <c r="R513" i="79"/>
  <c r="Q513" i="79"/>
  <c r="P513" i="79"/>
  <c r="O513" i="79"/>
  <c r="AA513" i="79" s="1"/>
  <c r="N513" i="79"/>
  <c r="AB513" i="79" s="1"/>
  <c r="Y512" i="79"/>
  <c r="X512" i="79"/>
  <c r="W512" i="79"/>
  <c r="V512" i="79"/>
  <c r="U512" i="79"/>
  <c r="T512" i="79"/>
  <c r="S512" i="79"/>
  <c r="R512" i="79"/>
  <c r="Q512" i="79"/>
  <c r="P512" i="79"/>
  <c r="AE512" i="79" s="1"/>
  <c r="O512" i="79"/>
  <c r="AA512" i="79" s="1"/>
  <c r="N512" i="79"/>
  <c r="AB512" i="79" s="1"/>
  <c r="Y511" i="79"/>
  <c r="X511" i="79"/>
  <c r="W511" i="79"/>
  <c r="V511" i="79"/>
  <c r="U511" i="79"/>
  <c r="T511" i="79"/>
  <c r="S511" i="79"/>
  <c r="R511" i="79"/>
  <c r="Q511" i="79"/>
  <c r="P511" i="79"/>
  <c r="O511" i="79"/>
  <c r="AA511" i="79" s="1"/>
  <c r="N511" i="79"/>
  <c r="AB511" i="79" s="1"/>
  <c r="Y510" i="79"/>
  <c r="X510" i="79"/>
  <c r="W510" i="79"/>
  <c r="V510" i="79"/>
  <c r="U510" i="79"/>
  <c r="T510" i="79"/>
  <c r="S510" i="79"/>
  <c r="R510" i="79"/>
  <c r="Q510" i="79"/>
  <c r="P510" i="79"/>
  <c r="O510" i="79"/>
  <c r="AA510" i="79" s="1"/>
  <c r="N510" i="79"/>
  <c r="AB510" i="79" s="1"/>
  <c r="Y509" i="79"/>
  <c r="X509" i="79"/>
  <c r="W509" i="79"/>
  <c r="V509" i="79"/>
  <c r="U509" i="79"/>
  <c r="T509" i="79"/>
  <c r="S509" i="79"/>
  <c r="R509" i="79"/>
  <c r="Q509" i="79"/>
  <c r="P509" i="79"/>
  <c r="O509" i="79"/>
  <c r="AA509" i="79" s="1"/>
  <c r="N509" i="79"/>
  <c r="AB509" i="79" s="1"/>
  <c r="Y508" i="79"/>
  <c r="X508" i="79"/>
  <c r="W508" i="79"/>
  <c r="V508" i="79"/>
  <c r="U508" i="79"/>
  <c r="T508" i="79"/>
  <c r="S508" i="79"/>
  <c r="R508" i="79"/>
  <c r="Q508" i="79"/>
  <c r="P508" i="79"/>
  <c r="O508" i="79"/>
  <c r="AA508" i="79" s="1"/>
  <c r="N508" i="79"/>
  <c r="AB508" i="79" s="1"/>
  <c r="Y507" i="79"/>
  <c r="X507" i="79"/>
  <c r="W507" i="79"/>
  <c r="V507" i="79"/>
  <c r="U507" i="79"/>
  <c r="T507" i="79"/>
  <c r="S507" i="79"/>
  <c r="R507" i="79"/>
  <c r="Q507" i="79"/>
  <c r="P507" i="79"/>
  <c r="AD507" i="79" s="1"/>
  <c r="O507" i="79"/>
  <c r="AA507" i="79" s="1"/>
  <c r="N507" i="79"/>
  <c r="AB507" i="79" s="1"/>
  <c r="Y506" i="79"/>
  <c r="X506" i="79"/>
  <c r="W506" i="79"/>
  <c r="V506" i="79"/>
  <c r="U506" i="79"/>
  <c r="T506" i="79"/>
  <c r="S506" i="79"/>
  <c r="R506" i="79"/>
  <c r="Q506" i="79"/>
  <c r="P506" i="79"/>
  <c r="O506" i="79"/>
  <c r="AA506" i="79" s="1"/>
  <c r="N506" i="79"/>
  <c r="AB506" i="79" s="1"/>
  <c r="Y505" i="79"/>
  <c r="X505" i="79"/>
  <c r="W505" i="79"/>
  <c r="V505" i="79"/>
  <c r="U505" i="79"/>
  <c r="T505" i="79"/>
  <c r="S505" i="79"/>
  <c r="R505" i="79"/>
  <c r="Q505" i="79"/>
  <c r="P505" i="79"/>
  <c r="O505" i="79"/>
  <c r="AA505" i="79" s="1"/>
  <c r="N505" i="79"/>
  <c r="AB505" i="79" s="1"/>
  <c r="Y504" i="79"/>
  <c r="X504" i="79"/>
  <c r="W504" i="79"/>
  <c r="V504" i="79"/>
  <c r="U504" i="79"/>
  <c r="T504" i="79"/>
  <c r="S504" i="79"/>
  <c r="R504" i="79"/>
  <c r="Q504" i="79"/>
  <c r="P504" i="79"/>
  <c r="O504" i="79"/>
  <c r="AA504" i="79" s="1"/>
  <c r="N504" i="79"/>
  <c r="AB504" i="79" s="1"/>
  <c r="Y503" i="79"/>
  <c r="X503" i="79"/>
  <c r="W503" i="79"/>
  <c r="V503" i="79"/>
  <c r="U503" i="79"/>
  <c r="T503" i="79"/>
  <c r="S503" i="79"/>
  <c r="R503" i="79"/>
  <c r="Q503" i="79"/>
  <c r="P503" i="79"/>
  <c r="AD503" i="79" s="1"/>
  <c r="O503" i="79"/>
  <c r="AA503" i="79" s="1"/>
  <c r="N503" i="79"/>
  <c r="AB503" i="79" s="1"/>
  <c r="Y502" i="79"/>
  <c r="X502" i="79"/>
  <c r="W502" i="79"/>
  <c r="V502" i="79"/>
  <c r="U502" i="79"/>
  <c r="T502" i="79"/>
  <c r="S502" i="79"/>
  <c r="R502" i="79"/>
  <c r="Q502" i="79"/>
  <c r="P502" i="79"/>
  <c r="AC502" i="79" s="1"/>
  <c r="O502" i="79"/>
  <c r="AA502" i="79" s="1"/>
  <c r="N502" i="79"/>
  <c r="AB502" i="79" s="1"/>
  <c r="Y501" i="79"/>
  <c r="X501" i="79"/>
  <c r="W501" i="79"/>
  <c r="V501" i="79"/>
  <c r="U501" i="79"/>
  <c r="T501" i="79"/>
  <c r="S501" i="79"/>
  <c r="R501" i="79"/>
  <c r="Q501" i="79"/>
  <c r="P501" i="79"/>
  <c r="O501" i="79"/>
  <c r="AA501" i="79" s="1"/>
  <c r="N501" i="79"/>
  <c r="AB501" i="79" s="1"/>
  <c r="Y500" i="79"/>
  <c r="X500" i="79"/>
  <c r="W500" i="79"/>
  <c r="V500" i="79"/>
  <c r="U500" i="79"/>
  <c r="T500" i="79"/>
  <c r="S500" i="79"/>
  <c r="R500" i="79"/>
  <c r="Q500" i="79"/>
  <c r="P500" i="79"/>
  <c r="O500" i="79"/>
  <c r="AA500" i="79" s="1"/>
  <c r="N500" i="79"/>
  <c r="AB500" i="79" s="1"/>
  <c r="Y499" i="79"/>
  <c r="X499" i="79"/>
  <c r="W499" i="79"/>
  <c r="V499" i="79"/>
  <c r="U499" i="79"/>
  <c r="T499" i="79"/>
  <c r="S499" i="79"/>
  <c r="R499" i="79"/>
  <c r="Q499" i="79"/>
  <c r="P499" i="79"/>
  <c r="O499" i="79"/>
  <c r="AA499" i="79" s="1"/>
  <c r="N499" i="79"/>
  <c r="AB499" i="79" s="1"/>
  <c r="Y498" i="79"/>
  <c r="X498" i="79"/>
  <c r="W498" i="79"/>
  <c r="V498" i="79"/>
  <c r="U498" i="79"/>
  <c r="T498" i="79"/>
  <c r="S498" i="79"/>
  <c r="R498" i="79"/>
  <c r="Q498" i="79"/>
  <c r="P498" i="79"/>
  <c r="AC498" i="79" s="1"/>
  <c r="O498" i="79"/>
  <c r="AA498" i="79" s="1"/>
  <c r="N498" i="79"/>
  <c r="AB498" i="79" s="1"/>
  <c r="Y497" i="79"/>
  <c r="X497" i="79"/>
  <c r="W497" i="79"/>
  <c r="V497" i="79"/>
  <c r="U497" i="79"/>
  <c r="T497" i="79"/>
  <c r="S497" i="79"/>
  <c r="R497" i="79"/>
  <c r="Q497" i="79"/>
  <c r="P497" i="79"/>
  <c r="O497" i="79"/>
  <c r="AA497" i="79" s="1"/>
  <c r="N497" i="79"/>
  <c r="AB497" i="79" s="1"/>
  <c r="Y496" i="79"/>
  <c r="X496" i="79"/>
  <c r="W496" i="79"/>
  <c r="V496" i="79"/>
  <c r="U496" i="79"/>
  <c r="T496" i="79"/>
  <c r="S496" i="79"/>
  <c r="R496" i="79"/>
  <c r="Q496" i="79"/>
  <c r="P496" i="79"/>
  <c r="O496" i="79"/>
  <c r="AA496" i="79" s="1"/>
  <c r="N496" i="79"/>
  <c r="AB496" i="79" s="1"/>
  <c r="Y495" i="79"/>
  <c r="X495" i="79"/>
  <c r="W495" i="79"/>
  <c r="V495" i="79"/>
  <c r="U495" i="79"/>
  <c r="T495" i="79"/>
  <c r="S495" i="79"/>
  <c r="R495" i="79"/>
  <c r="AE495" i="79" s="1"/>
  <c r="Q495" i="79"/>
  <c r="P495" i="79"/>
  <c r="AD495" i="79" s="1"/>
  <c r="O495" i="79"/>
  <c r="AA495" i="79" s="1"/>
  <c r="N495" i="79"/>
  <c r="AB495" i="79" s="1"/>
  <c r="Y494" i="79"/>
  <c r="X494" i="79"/>
  <c r="W494" i="79"/>
  <c r="V494" i="79"/>
  <c r="U494" i="79"/>
  <c r="T494" i="79"/>
  <c r="S494" i="79"/>
  <c r="R494" i="79"/>
  <c r="Q494" i="79"/>
  <c r="P494" i="79"/>
  <c r="O494" i="79"/>
  <c r="AA494" i="79" s="1"/>
  <c r="N494" i="79"/>
  <c r="AB494" i="79" s="1"/>
  <c r="Y493" i="79"/>
  <c r="X493" i="79"/>
  <c r="W493" i="79"/>
  <c r="V493" i="79"/>
  <c r="U493" i="79"/>
  <c r="T493" i="79"/>
  <c r="S493" i="79"/>
  <c r="R493" i="79"/>
  <c r="Q493" i="79"/>
  <c r="P493" i="79"/>
  <c r="O493" i="79"/>
  <c r="AA493" i="79" s="1"/>
  <c r="N493" i="79"/>
  <c r="AB493" i="79" s="1"/>
  <c r="Y492" i="79"/>
  <c r="X492" i="79"/>
  <c r="W492" i="79"/>
  <c r="V492" i="79"/>
  <c r="U492" i="79"/>
  <c r="T492" i="79"/>
  <c r="S492" i="79"/>
  <c r="R492" i="79"/>
  <c r="Q492" i="79"/>
  <c r="P492" i="79"/>
  <c r="O492" i="79"/>
  <c r="AA492" i="79" s="1"/>
  <c r="N492" i="79"/>
  <c r="AB492" i="79" s="1"/>
  <c r="Y491" i="79"/>
  <c r="X491" i="79"/>
  <c r="W491" i="79"/>
  <c r="V491" i="79"/>
  <c r="U491" i="79"/>
  <c r="T491" i="79"/>
  <c r="S491" i="79"/>
  <c r="R491" i="79"/>
  <c r="Q491" i="79"/>
  <c r="P491" i="79"/>
  <c r="O491" i="79"/>
  <c r="AA491" i="79" s="1"/>
  <c r="N491" i="79"/>
  <c r="AB491" i="79" s="1"/>
  <c r="Y490" i="79"/>
  <c r="X490" i="79"/>
  <c r="W490" i="79"/>
  <c r="V490" i="79"/>
  <c r="U490" i="79"/>
  <c r="T490" i="79"/>
  <c r="S490" i="79"/>
  <c r="R490" i="79"/>
  <c r="Q490" i="79"/>
  <c r="P490" i="79"/>
  <c r="AC490" i="79" s="1"/>
  <c r="O490" i="79"/>
  <c r="AA490" i="79" s="1"/>
  <c r="N490" i="79"/>
  <c r="AB490" i="79" s="1"/>
  <c r="Y489" i="79"/>
  <c r="X489" i="79"/>
  <c r="W489" i="79"/>
  <c r="V489" i="79"/>
  <c r="U489" i="79"/>
  <c r="T489" i="79"/>
  <c r="S489" i="79"/>
  <c r="R489" i="79"/>
  <c r="Q489" i="79"/>
  <c r="P489" i="79"/>
  <c r="AE489" i="79" s="1"/>
  <c r="O489" i="79"/>
  <c r="AA489" i="79" s="1"/>
  <c r="N489" i="79"/>
  <c r="AB489" i="79" s="1"/>
  <c r="Y488" i="79"/>
  <c r="X488" i="79"/>
  <c r="W488" i="79"/>
  <c r="V488" i="79"/>
  <c r="U488" i="79"/>
  <c r="T488" i="79"/>
  <c r="S488" i="79"/>
  <c r="R488" i="79"/>
  <c r="Q488" i="79"/>
  <c r="P488" i="79"/>
  <c r="O488" i="79"/>
  <c r="AA488" i="79" s="1"/>
  <c r="N488" i="79"/>
  <c r="AB488" i="79" s="1"/>
  <c r="Y487" i="79"/>
  <c r="X487" i="79"/>
  <c r="W487" i="79"/>
  <c r="V487" i="79"/>
  <c r="U487" i="79"/>
  <c r="T487" i="79"/>
  <c r="S487" i="79"/>
  <c r="R487" i="79"/>
  <c r="Q487" i="79"/>
  <c r="P487" i="79"/>
  <c r="O487" i="79"/>
  <c r="AA487" i="79" s="1"/>
  <c r="N487" i="79"/>
  <c r="AB487" i="79" s="1"/>
  <c r="Y486" i="79"/>
  <c r="X486" i="79"/>
  <c r="W486" i="79"/>
  <c r="V486" i="79"/>
  <c r="U486" i="79"/>
  <c r="T486" i="79"/>
  <c r="S486" i="79"/>
  <c r="R486" i="79"/>
  <c r="Q486" i="79"/>
  <c r="P486" i="79"/>
  <c r="O486" i="79"/>
  <c r="AA486" i="79" s="1"/>
  <c r="N486" i="79"/>
  <c r="AB486" i="79" s="1"/>
  <c r="Y485" i="79"/>
  <c r="X485" i="79"/>
  <c r="W485" i="79"/>
  <c r="V485" i="79"/>
  <c r="U485" i="79"/>
  <c r="T485" i="79"/>
  <c r="S485" i="79"/>
  <c r="R485" i="79"/>
  <c r="Q485" i="79"/>
  <c r="P485" i="79"/>
  <c r="O485" i="79"/>
  <c r="AA485" i="79" s="1"/>
  <c r="N485" i="79"/>
  <c r="AB485" i="79" s="1"/>
  <c r="Y484" i="79"/>
  <c r="X484" i="79"/>
  <c r="W484" i="79"/>
  <c r="V484" i="79"/>
  <c r="U484" i="79"/>
  <c r="T484" i="79"/>
  <c r="S484" i="79"/>
  <c r="R484" i="79"/>
  <c r="Q484" i="79"/>
  <c r="P484" i="79"/>
  <c r="O484" i="79"/>
  <c r="AA484" i="79" s="1"/>
  <c r="N484" i="79"/>
  <c r="AB484" i="79" s="1"/>
  <c r="Y483" i="79"/>
  <c r="X483" i="79"/>
  <c r="W483" i="79"/>
  <c r="V483" i="79"/>
  <c r="U483" i="79"/>
  <c r="T483" i="79"/>
  <c r="S483" i="79"/>
  <c r="R483" i="79"/>
  <c r="Q483" i="79"/>
  <c r="P483" i="79"/>
  <c r="O483" i="79"/>
  <c r="AA483" i="79" s="1"/>
  <c r="N483" i="79"/>
  <c r="AB483" i="79" s="1"/>
  <c r="Y482" i="79"/>
  <c r="X482" i="79"/>
  <c r="W482" i="79"/>
  <c r="V482" i="79"/>
  <c r="U482" i="79"/>
  <c r="T482" i="79"/>
  <c r="S482" i="79"/>
  <c r="R482" i="79"/>
  <c r="Q482" i="79"/>
  <c r="P482" i="79"/>
  <c r="AC482" i="79" s="1"/>
  <c r="O482" i="79"/>
  <c r="AA482" i="79" s="1"/>
  <c r="N482" i="79"/>
  <c r="AB482" i="79" s="1"/>
  <c r="Y481" i="79"/>
  <c r="X481" i="79"/>
  <c r="W481" i="79"/>
  <c r="V481" i="79"/>
  <c r="U481" i="79"/>
  <c r="T481" i="79"/>
  <c r="S481" i="79"/>
  <c r="R481" i="79"/>
  <c r="Q481" i="79"/>
  <c r="P481" i="79"/>
  <c r="AF481" i="79" s="1"/>
  <c r="O481" i="79"/>
  <c r="AA481" i="79" s="1"/>
  <c r="N481" i="79"/>
  <c r="AB481" i="79" s="1"/>
  <c r="Y480" i="79"/>
  <c r="X480" i="79"/>
  <c r="W480" i="79"/>
  <c r="V480" i="79"/>
  <c r="U480" i="79"/>
  <c r="T480" i="79"/>
  <c r="S480" i="79"/>
  <c r="R480" i="79"/>
  <c r="Q480" i="79"/>
  <c r="P480" i="79"/>
  <c r="O480" i="79"/>
  <c r="AA480" i="79" s="1"/>
  <c r="N480" i="79"/>
  <c r="AB480" i="79" s="1"/>
  <c r="Y479" i="79"/>
  <c r="X479" i="79"/>
  <c r="W479" i="79"/>
  <c r="V479" i="79"/>
  <c r="U479" i="79"/>
  <c r="T479" i="79"/>
  <c r="S479" i="79"/>
  <c r="R479" i="79"/>
  <c r="Q479" i="79"/>
  <c r="P479" i="79"/>
  <c r="O479" i="79"/>
  <c r="AA479" i="79" s="1"/>
  <c r="N479" i="79"/>
  <c r="AB479" i="79" s="1"/>
  <c r="Y478" i="79"/>
  <c r="X478" i="79"/>
  <c r="W478" i="79"/>
  <c r="V478" i="79"/>
  <c r="U478" i="79"/>
  <c r="T478" i="79"/>
  <c r="S478" i="79"/>
  <c r="R478" i="79"/>
  <c r="Q478" i="79"/>
  <c r="P478" i="79"/>
  <c r="O478" i="79"/>
  <c r="AA478" i="79" s="1"/>
  <c r="N478" i="79"/>
  <c r="AB478" i="79" s="1"/>
  <c r="Y477" i="79"/>
  <c r="X477" i="79"/>
  <c r="W477" i="79"/>
  <c r="V477" i="79"/>
  <c r="U477" i="79"/>
  <c r="T477" i="79"/>
  <c r="S477" i="79"/>
  <c r="R477" i="79"/>
  <c r="Q477" i="79"/>
  <c r="P477" i="79"/>
  <c r="O477" i="79"/>
  <c r="AA477" i="79" s="1"/>
  <c r="N477" i="79"/>
  <c r="AB477" i="79" s="1"/>
  <c r="Y476" i="79"/>
  <c r="X476" i="79"/>
  <c r="W476" i="79"/>
  <c r="V476" i="79"/>
  <c r="U476" i="79"/>
  <c r="T476" i="79"/>
  <c r="S476" i="79"/>
  <c r="R476" i="79"/>
  <c r="Q476" i="79"/>
  <c r="P476" i="79"/>
  <c r="O476" i="79"/>
  <c r="AA476" i="79" s="1"/>
  <c r="N476" i="79"/>
  <c r="AB476" i="79" s="1"/>
  <c r="Y475" i="79"/>
  <c r="X475" i="79"/>
  <c r="W475" i="79"/>
  <c r="V475" i="79"/>
  <c r="U475" i="79"/>
  <c r="T475" i="79"/>
  <c r="S475" i="79"/>
  <c r="R475" i="79"/>
  <c r="Q475" i="79"/>
  <c r="P475" i="79"/>
  <c r="AD475" i="79" s="1"/>
  <c r="O475" i="79"/>
  <c r="AA475" i="79" s="1"/>
  <c r="N475" i="79"/>
  <c r="AB475" i="79" s="1"/>
  <c r="Y474" i="79"/>
  <c r="X474" i="79"/>
  <c r="W474" i="79"/>
  <c r="V474" i="79"/>
  <c r="U474" i="79"/>
  <c r="T474" i="79"/>
  <c r="S474" i="79"/>
  <c r="R474" i="79"/>
  <c r="Q474" i="79"/>
  <c r="P474" i="79"/>
  <c r="AC474" i="79" s="1"/>
  <c r="O474" i="79"/>
  <c r="AA474" i="79" s="1"/>
  <c r="N474" i="79"/>
  <c r="AB474" i="79" s="1"/>
  <c r="Y473" i="79"/>
  <c r="X473" i="79"/>
  <c r="W473" i="79"/>
  <c r="V473" i="79"/>
  <c r="U473" i="79"/>
  <c r="T473" i="79"/>
  <c r="S473" i="79"/>
  <c r="R473" i="79"/>
  <c r="Q473" i="79"/>
  <c r="P473" i="79"/>
  <c r="O473" i="79"/>
  <c r="AA473" i="79" s="1"/>
  <c r="N473" i="79"/>
  <c r="AB473" i="79" s="1"/>
  <c r="Y472" i="79"/>
  <c r="X472" i="79"/>
  <c r="W472" i="79"/>
  <c r="V472" i="79"/>
  <c r="U472" i="79"/>
  <c r="T472" i="79"/>
  <c r="S472" i="79"/>
  <c r="R472" i="79"/>
  <c r="Q472" i="79"/>
  <c r="P472" i="79"/>
  <c r="AC472" i="79" s="1"/>
  <c r="O472" i="79"/>
  <c r="AA472" i="79" s="1"/>
  <c r="N472" i="79"/>
  <c r="AB472" i="79" s="1"/>
  <c r="AA471" i="79"/>
  <c r="Y471" i="79"/>
  <c r="X471" i="79"/>
  <c r="W471" i="79"/>
  <c r="V471" i="79"/>
  <c r="U471" i="79"/>
  <c r="T471" i="79"/>
  <c r="S471" i="79"/>
  <c r="R471" i="79"/>
  <c r="Q471" i="79"/>
  <c r="AE471" i="79" s="1"/>
  <c r="P471" i="79"/>
  <c r="O471" i="79"/>
  <c r="N471" i="79"/>
  <c r="AB471" i="79" s="1"/>
  <c r="Y470" i="79"/>
  <c r="X470" i="79"/>
  <c r="W470" i="79"/>
  <c r="V470" i="79"/>
  <c r="U470" i="79"/>
  <c r="T470" i="79"/>
  <c r="S470" i="79"/>
  <c r="R470" i="79"/>
  <c r="Q470" i="79"/>
  <c r="P470" i="79"/>
  <c r="O470" i="79"/>
  <c r="AA470" i="79" s="1"/>
  <c r="N470" i="79"/>
  <c r="AB470" i="79" s="1"/>
  <c r="Y469" i="79"/>
  <c r="X469" i="79"/>
  <c r="W469" i="79"/>
  <c r="V469" i="79"/>
  <c r="U469" i="79"/>
  <c r="T469" i="79"/>
  <c r="S469" i="79"/>
  <c r="R469" i="79"/>
  <c r="Q469" i="79"/>
  <c r="P469" i="79"/>
  <c r="O469" i="79"/>
  <c r="AA469" i="79" s="1"/>
  <c r="N469" i="79"/>
  <c r="AB469" i="79" s="1"/>
  <c r="Y468" i="79"/>
  <c r="X468" i="79"/>
  <c r="W468" i="79"/>
  <c r="V468" i="79"/>
  <c r="U468" i="79"/>
  <c r="T468" i="79"/>
  <c r="S468" i="79"/>
  <c r="R468" i="79"/>
  <c r="Q468" i="79"/>
  <c r="P468" i="79"/>
  <c r="O468" i="79"/>
  <c r="AA468" i="79" s="1"/>
  <c r="N468" i="79"/>
  <c r="AB468" i="79" s="1"/>
  <c r="Y467" i="79"/>
  <c r="X467" i="79"/>
  <c r="W467" i="79"/>
  <c r="V467" i="79"/>
  <c r="U467" i="79"/>
  <c r="T467" i="79"/>
  <c r="S467" i="79"/>
  <c r="R467" i="79"/>
  <c r="Q467" i="79"/>
  <c r="P467" i="79"/>
  <c r="O467" i="79"/>
  <c r="AA467" i="79" s="1"/>
  <c r="N467" i="79"/>
  <c r="AB467" i="79" s="1"/>
  <c r="Y466" i="79"/>
  <c r="X466" i="79"/>
  <c r="W466" i="79"/>
  <c r="V466" i="79"/>
  <c r="U466" i="79"/>
  <c r="T466" i="79"/>
  <c r="S466" i="79"/>
  <c r="R466" i="79"/>
  <c r="Q466" i="79"/>
  <c r="P466" i="79"/>
  <c r="O466" i="79"/>
  <c r="AA466" i="79" s="1"/>
  <c r="N466" i="79"/>
  <c r="AB466" i="79" s="1"/>
  <c r="Y465" i="79"/>
  <c r="X465" i="79"/>
  <c r="W465" i="79"/>
  <c r="V465" i="79"/>
  <c r="U465" i="79"/>
  <c r="T465" i="79"/>
  <c r="S465" i="79"/>
  <c r="R465" i="79"/>
  <c r="Q465" i="79"/>
  <c r="P465" i="79"/>
  <c r="O465" i="79"/>
  <c r="AA465" i="79" s="1"/>
  <c r="N465" i="79"/>
  <c r="AB465" i="79" s="1"/>
  <c r="Y464" i="79"/>
  <c r="X464" i="79"/>
  <c r="W464" i="79"/>
  <c r="V464" i="79"/>
  <c r="U464" i="79"/>
  <c r="T464" i="79"/>
  <c r="S464" i="79"/>
  <c r="R464" i="79"/>
  <c r="Q464" i="79"/>
  <c r="P464" i="79"/>
  <c r="AC464" i="79" s="1"/>
  <c r="O464" i="79"/>
  <c r="AA464" i="79" s="1"/>
  <c r="N464" i="79"/>
  <c r="AB464" i="79" s="1"/>
  <c r="Y463" i="79"/>
  <c r="X463" i="79"/>
  <c r="W463" i="79"/>
  <c r="V463" i="79"/>
  <c r="U463" i="79"/>
  <c r="T463" i="79"/>
  <c r="S463" i="79"/>
  <c r="R463" i="79"/>
  <c r="Q463" i="79"/>
  <c r="P463" i="79"/>
  <c r="O463" i="79"/>
  <c r="AA463" i="79" s="1"/>
  <c r="N463" i="79"/>
  <c r="AB463" i="79" s="1"/>
  <c r="Y462" i="79"/>
  <c r="X462" i="79"/>
  <c r="W462" i="79"/>
  <c r="V462" i="79"/>
  <c r="U462" i="79"/>
  <c r="T462" i="79"/>
  <c r="S462" i="79"/>
  <c r="R462" i="79"/>
  <c r="Q462" i="79"/>
  <c r="P462" i="79"/>
  <c r="O462" i="79"/>
  <c r="AA462" i="79" s="1"/>
  <c r="N462" i="79"/>
  <c r="AB462" i="79" s="1"/>
  <c r="Y461" i="79"/>
  <c r="X461" i="79"/>
  <c r="W461" i="79"/>
  <c r="V461" i="79"/>
  <c r="U461" i="79"/>
  <c r="T461" i="79"/>
  <c r="S461" i="79"/>
  <c r="R461" i="79"/>
  <c r="Q461" i="79"/>
  <c r="AK461" i="79" s="1"/>
  <c r="P461" i="79"/>
  <c r="O461" i="79"/>
  <c r="AA461" i="79" s="1"/>
  <c r="N461" i="79"/>
  <c r="AB461" i="79" s="1"/>
  <c r="Y460" i="79"/>
  <c r="X460" i="79"/>
  <c r="W460" i="79"/>
  <c r="V460" i="79"/>
  <c r="U460" i="79"/>
  <c r="T460" i="79"/>
  <c r="S460" i="79"/>
  <c r="R460" i="79"/>
  <c r="Q460" i="79"/>
  <c r="P460" i="79"/>
  <c r="O460" i="79"/>
  <c r="AA460" i="79" s="1"/>
  <c r="N460" i="79"/>
  <c r="AB460" i="79" s="1"/>
  <c r="Y459" i="79"/>
  <c r="X459" i="79"/>
  <c r="W459" i="79"/>
  <c r="V459" i="79"/>
  <c r="U459" i="79"/>
  <c r="T459" i="79"/>
  <c r="S459" i="79"/>
  <c r="R459" i="79"/>
  <c r="Q459" i="79"/>
  <c r="P459" i="79"/>
  <c r="O459" i="79"/>
  <c r="AA459" i="79" s="1"/>
  <c r="N459" i="79"/>
  <c r="AB459" i="79" s="1"/>
  <c r="Y458" i="79"/>
  <c r="X458" i="79"/>
  <c r="W458" i="79"/>
  <c r="V458" i="79"/>
  <c r="U458" i="79"/>
  <c r="T458" i="79"/>
  <c r="S458" i="79"/>
  <c r="R458" i="79"/>
  <c r="Q458" i="79"/>
  <c r="P458" i="79"/>
  <c r="O458" i="79"/>
  <c r="AA458" i="79" s="1"/>
  <c r="N458" i="79"/>
  <c r="AB458" i="79" s="1"/>
  <c r="Y457" i="79"/>
  <c r="X457" i="79"/>
  <c r="W457" i="79"/>
  <c r="V457" i="79"/>
  <c r="U457" i="79"/>
  <c r="T457" i="79"/>
  <c r="S457" i="79"/>
  <c r="R457" i="79"/>
  <c r="Q457" i="79"/>
  <c r="P457" i="79"/>
  <c r="O457" i="79"/>
  <c r="AA457" i="79" s="1"/>
  <c r="N457" i="79"/>
  <c r="AB457" i="79" s="1"/>
  <c r="Y456" i="79"/>
  <c r="X456" i="79"/>
  <c r="W456" i="79"/>
  <c r="V456" i="79"/>
  <c r="U456" i="79"/>
  <c r="T456" i="79"/>
  <c r="S456" i="79"/>
  <c r="R456" i="79"/>
  <c r="Q456" i="79"/>
  <c r="P456" i="79"/>
  <c r="O456" i="79"/>
  <c r="AA456" i="79" s="1"/>
  <c r="N456" i="79"/>
  <c r="AB456" i="79" s="1"/>
  <c r="Y455" i="79"/>
  <c r="X455" i="79"/>
  <c r="W455" i="79"/>
  <c r="V455" i="79"/>
  <c r="U455" i="79"/>
  <c r="T455" i="79"/>
  <c r="S455" i="79"/>
  <c r="R455" i="79"/>
  <c r="Q455" i="79"/>
  <c r="P455" i="79"/>
  <c r="O455" i="79"/>
  <c r="AA455" i="79" s="1"/>
  <c r="N455" i="79"/>
  <c r="AB455" i="79" s="1"/>
  <c r="Y454" i="79"/>
  <c r="X454" i="79"/>
  <c r="W454" i="79"/>
  <c r="V454" i="79"/>
  <c r="U454" i="79"/>
  <c r="T454" i="79"/>
  <c r="S454" i="79"/>
  <c r="R454" i="79"/>
  <c r="Q454" i="79"/>
  <c r="P454" i="79"/>
  <c r="O454" i="79"/>
  <c r="AA454" i="79" s="1"/>
  <c r="N454" i="79"/>
  <c r="AB454" i="79" s="1"/>
  <c r="Y453" i="79"/>
  <c r="X453" i="79"/>
  <c r="W453" i="79"/>
  <c r="V453" i="79"/>
  <c r="U453" i="79"/>
  <c r="T453" i="79"/>
  <c r="S453" i="79"/>
  <c r="R453" i="79"/>
  <c r="Q453" i="79"/>
  <c r="P453" i="79"/>
  <c r="O453" i="79"/>
  <c r="AA453" i="79" s="1"/>
  <c r="N453" i="79"/>
  <c r="AB453" i="79" s="1"/>
  <c r="Y452" i="79"/>
  <c r="X452" i="79"/>
  <c r="W452" i="79"/>
  <c r="V452" i="79"/>
  <c r="U452" i="79"/>
  <c r="T452" i="79"/>
  <c r="S452" i="79"/>
  <c r="R452" i="79"/>
  <c r="Q452" i="79"/>
  <c r="P452" i="79"/>
  <c r="O452" i="79"/>
  <c r="AA452" i="79" s="1"/>
  <c r="N452" i="79"/>
  <c r="AB452" i="79" s="1"/>
  <c r="Y451" i="79"/>
  <c r="X451" i="79"/>
  <c r="W451" i="79"/>
  <c r="V451" i="79"/>
  <c r="U451" i="79"/>
  <c r="T451" i="79"/>
  <c r="S451" i="79"/>
  <c r="R451" i="79"/>
  <c r="Q451" i="79"/>
  <c r="P451" i="79"/>
  <c r="O451" i="79"/>
  <c r="AA451" i="79" s="1"/>
  <c r="N451" i="79"/>
  <c r="AB451" i="79" s="1"/>
  <c r="Y450" i="79"/>
  <c r="X450" i="79"/>
  <c r="W450" i="79"/>
  <c r="V450" i="79"/>
  <c r="U450" i="79"/>
  <c r="T450" i="79"/>
  <c r="S450" i="79"/>
  <c r="R450" i="79"/>
  <c r="Q450" i="79"/>
  <c r="P450" i="79"/>
  <c r="O450" i="79"/>
  <c r="AA450" i="79" s="1"/>
  <c r="N450" i="79"/>
  <c r="AB450" i="79" s="1"/>
  <c r="Y449" i="79"/>
  <c r="X449" i="79"/>
  <c r="W449" i="79"/>
  <c r="V449" i="79"/>
  <c r="U449" i="79"/>
  <c r="T449" i="79"/>
  <c r="S449" i="79"/>
  <c r="R449" i="79"/>
  <c r="Q449" i="79"/>
  <c r="P449" i="79"/>
  <c r="O449" i="79"/>
  <c r="AA449" i="79" s="1"/>
  <c r="N449" i="79"/>
  <c r="AB449" i="79" s="1"/>
  <c r="Y448" i="79"/>
  <c r="X448" i="79"/>
  <c r="W448" i="79"/>
  <c r="V448" i="79"/>
  <c r="U448" i="79"/>
  <c r="T448" i="79"/>
  <c r="S448" i="79"/>
  <c r="R448" i="79"/>
  <c r="Q448" i="79"/>
  <c r="P448" i="79"/>
  <c r="O448" i="79"/>
  <c r="AA448" i="79" s="1"/>
  <c r="N448" i="79"/>
  <c r="AB448" i="79" s="1"/>
  <c r="Y447" i="79"/>
  <c r="X447" i="79"/>
  <c r="W447" i="79"/>
  <c r="V447" i="79"/>
  <c r="U447" i="79"/>
  <c r="T447" i="79"/>
  <c r="S447" i="79"/>
  <c r="R447" i="79"/>
  <c r="Q447" i="79"/>
  <c r="P447" i="79"/>
  <c r="O447" i="79"/>
  <c r="AA447" i="79" s="1"/>
  <c r="N447" i="79"/>
  <c r="AB447" i="79" s="1"/>
  <c r="Y446" i="79"/>
  <c r="X446" i="79"/>
  <c r="W446" i="79"/>
  <c r="V446" i="79"/>
  <c r="U446" i="79"/>
  <c r="T446" i="79"/>
  <c r="S446" i="79"/>
  <c r="R446" i="79"/>
  <c r="Q446" i="79"/>
  <c r="P446" i="79"/>
  <c r="O446" i="79"/>
  <c r="AA446" i="79" s="1"/>
  <c r="N446" i="79"/>
  <c r="AB446" i="79" s="1"/>
  <c r="Y445" i="79"/>
  <c r="X445" i="79"/>
  <c r="W445" i="79"/>
  <c r="V445" i="79"/>
  <c r="U445" i="79"/>
  <c r="T445" i="79"/>
  <c r="S445" i="79"/>
  <c r="R445" i="79"/>
  <c r="Q445" i="79"/>
  <c r="P445" i="79"/>
  <c r="AC445" i="79" s="1"/>
  <c r="O445" i="79"/>
  <c r="AA445" i="79" s="1"/>
  <c r="N445" i="79"/>
  <c r="AB445" i="79" s="1"/>
  <c r="Y444" i="79"/>
  <c r="X444" i="79"/>
  <c r="W444" i="79"/>
  <c r="V444" i="79"/>
  <c r="U444" i="79"/>
  <c r="T444" i="79"/>
  <c r="S444" i="79"/>
  <c r="R444" i="79"/>
  <c r="Q444" i="79"/>
  <c r="P444" i="79"/>
  <c r="O444" i="79"/>
  <c r="AA444" i="79" s="1"/>
  <c r="N444" i="79"/>
  <c r="AB444" i="79" s="1"/>
  <c r="Y443" i="79"/>
  <c r="X443" i="79"/>
  <c r="W443" i="79"/>
  <c r="V443" i="79"/>
  <c r="U443" i="79"/>
  <c r="T443" i="79"/>
  <c r="S443" i="79"/>
  <c r="R443" i="79"/>
  <c r="Q443" i="79"/>
  <c r="P443" i="79"/>
  <c r="O443" i="79"/>
  <c r="AA443" i="79" s="1"/>
  <c r="N443" i="79"/>
  <c r="AB443" i="79" s="1"/>
  <c r="Y442" i="79"/>
  <c r="X442" i="79"/>
  <c r="W442" i="79"/>
  <c r="V442" i="79"/>
  <c r="U442" i="79"/>
  <c r="T442" i="79"/>
  <c r="S442" i="79"/>
  <c r="R442" i="79"/>
  <c r="Q442" i="79"/>
  <c r="P442" i="79"/>
  <c r="O442" i="79"/>
  <c r="AA442" i="79" s="1"/>
  <c r="N442" i="79"/>
  <c r="AB442" i="79" s="1"/>
  <c r="Y441" i="79"/>
  <c r="X441" i="79"/>
  <c r="W441" i="79"/>
  <c r="V441" i="79"/>
  <c r="U441" i="79"/>
  <c r="T441" i="79"/>
  <c r="S441" i="79"/>
  <c r="R441" i="79"/>
  <c r="Q441" i="79"/>
  <c r="P441" i="79"/>
  <c r="AC441" i="79" s="1"/>
  <c r="O441" i="79"/>
  <c r="AA441" i="79" s="1"/>
  <c r="N441" i="79"/>
  <c r="AB441" i="79" s="1"/>
  <c r="Y440" i="79"/>
  <c r="X440" i="79"/>
  <c r="W440" i="79"/>
  <c r="V440" i="79"/>
  <c r="U440" i="79"/>
  <c r="T440" i="79"/>
  <c r="S440" i="79"/>
  <c r="R440" i="79"/>
  <c r="Q440" i="79"/>
  <c r="P440" i="79"/>
  <c r="AD440" i="79" s="1"/>
  <c r="O440" i="79"/>
  <c r="AA440" i="79" s="1"/>
  <c r="N440" i="79"/>
  <c r="AB440" i="79" s="1"/>
  <c r="Y439" i="79"/>
  <c r="X439" i="79"/>
  <c r="W439" i="79"/>
  <c r="V439" i="79"/>
  <c r="U439" i="79"/>
  <c r="T439" i="79"/>
  <c r="S439" i="79"/>
  <c r="R439" i="79"/>
  <c r="Q439" i="79"/>
  <c r="P439" i="79"/>
  <c r="O439" i="79"/>
  <c r="AA439" i="79" s="1"/>
  <c r="N439" i="79"/>
  <c r="AB439" i="79" s="1"/>
  <c r="Y438" i="79"/>
  <c r="X438" i="79"/>
  <c r="W438" i="79"/>
  <c r="V438" i="79"/>
  <c r="U438" i="79"/>
  <c r="T438" i="79"/>
  <c r="S438" i="79"/>
  <c r="R438" i="79"/>
  <c r="Q438" i="79"/>
  <c r="P438" i="79"/>
  <c r="O438" i="79"/>
  <c r="AA438" i="79" s="1"/>
  <c r="N438" i="79"/>
  <c r="AB438" i="79" s="1"/>
  <c r="AA437" i="79"/>
  <c r="Y437" i="79"/>
  <c r="X437" i="79"/>
  <c r="W437" i="79"/>
  <c r="V437" i="79"/>
  <c r="U437" i="79"/>
  <c r="T437" i="79"/>
  <c r="S437" i="79"/>
  <c r="R437" i="79"/>
  <c r="Q437" i="79"/>
  <c r="P437" i="79"/>
  <c r="AC437" i="79" s="1"/>
  <c r="O437" i="79"/>
  <c r="N437" i="79"/>
  <c r="AB437" i="79" s="1"/>
  <c r="Y436" i="79"/>
  <c r="X436" i="79"/>
  <c r="W436" i="79"/>
  <c r="V436" i="79"/>
  <c r="U436" i="79"/>
  <c r="T436" i="79"/>
  <c r="S436" i="79"/>
  <c r="R436" i="79"/>
  <c r="Q436" i="79"/>
  <c r="P436" i="79"/>
  <c r="O436" i="79"/>
  <c r="AA436" i="79" s="1"/>
  <c r="N436" i="79"/>
  <c r="AB436" i="79" s="1"/>
  <c r="Y435" i="79"/>
  <c r="X435" i="79"/>
  <c r="W435" i="79"/>
  <c r="V435" i="79"/>
  <c r="U435" i="79"/>
  <c r="T435" i="79"/>
  <c r="S435" i="79"/>
  <c r="R435" i="79"/>
  <c r="Q435" i="79"/>
  <c r="P435" i="79"/>
  <c r="O435" i="79"/>
  <c r="AA435" i="79" s="1"/>
  <c r="N435" i="79"/>
  <c r="AB435" i="79" s="1"/>
  <c r="Y434" i="79"/>
  <c r="X434" i="79"/>
  <c r="W434" i="79"/>
  <c r="V434" i="79"/>
  <c r="U434" i="79"/>
  <c r="T434" i="79"/>
  <c r="S434" i="79"/>
  <c r="R434" i="79"/>
  <c r="Q434" i="79"/>
  <c r="P434" i="79"/>
  <c r="O434" i="79"/>
  <c r="AA434" i="79" s="1"/>
  <c r="N434" i="79"/>
  <c r="AB434" i="79" s="1"/>
  <c r="Y433" i="79"/>
  <c r="X433" i="79"/>
  <c r="W433" i="79"/>
  <c r="V433" i="79"/>
  <c r="U433" i="79"/>
  <c r="T433" i="79"/>
  <c r="S433" i="79"/>
  <c r="R433" i="79"/>
  <c r="Q433" i="79"/>
  <c r="P433" i="79"/>
  <c r="O433" i="79"/>
  <c r="AA433" i="79" s="1"/>
  <c r="N433" i="79"/>
  <c r="AB433" i="79" s="1"/>
  <c r="Y432" i="79"/>
  <c r="X432" i="79"/>
  <c r="W432" i="79"/>
  <c r="V432" i="79"/>
  <c r="U432" i="79"/>
  <c r="T432" i="79"/>
  <c r="S432" i="79"/>
  <c r="R432" i="79"/>
  <c r="Q432" i="79"/>
  <c r="P432" i="79"/>
  <c r="O432" i="79"/>
  <c r="AA432" i="79" s="1"/>
  <c r="N432" i="79"/>
  <c r="AB432" i="79" s="1"/>
  <c r="Y431" i="79"/>
  <c r="X431" i="79"/>
  <c r="W431" i="79"/>
  <c r="V431" i="79"/>
  <c r="U431" i="79"/>
  <c r="T431" i="79"/>
  <c r="S431" i="79"/>
  <c r="R431" i="79"/>
  <c r="Q431" i="79"/>
  <c r="P431" i="79"/>
  <c r="O431" i="79"/>
  <c r="AA431" i="79" s="1"/>
  <c r="N431" i="79"/>
  <c r="AB431" i="79" s="1"/>
  <c r="Y430" i="79"/>
  <c r="X430" i="79"/>
  <c r="W430" i="79"/>
  <c r="V430" i="79"/>
  <c r="U430" i="79"/>
  <c r="T430" i="79"/>
  <c r="S430" i="79"/>
  <c r="R430" i="79"/>
  <c r="Q430" i="79"/>
  <c r="P430" i="79"/>
  <c r="O430" i="79"/>
  <c r="AA430" i="79" s="1"/>
  <c r="N430" i="79"/>
  <c r="AB430" i="79" s="1"/>
  <c r="Y429" i="79"/>
  <c r="X429" i="79"/>
  <c r="W429" i="79"/>
  <c r="V429" i="79"/>
  <c r="U429" i="79"/>
  <c r="T429" i="79"/>
  <c r="S429" i="79"/>
  <c r="R429" i="79"/>
  <c r="Q429" i="79"/>
  <c r="P429" i="79"/>
  <c r="O429" i="79"/>
  <c r="AA429" i="79" s="1"/>
  <c r="N429" i="79"/>
  <c r="AB429" i="79" s="1"/>
  <c r="Y428" i="79"/>
  <c r="X428" i="79"/>
  <c r="W428" i="79"/>
  <c r="V428" i="79"/>
  <c r="U428" i="79"/>
  <c r="T428" i="79"/>
  <c r="S428" i="79"/>
  <c r="R428" i="79"/>
  <c r="Q428" i="79"/>
  <c r="P428" i="79"/>
  <c r="O428" i="79"/>
  <c r="AA428" i="79" s="1"/>
  <c r="N428" i="79"/>
  <c r="AB428" i="79" s="1"/>
  <c r="Y427" i="79"/>
  <c r="X427" i="79"/>
  <c r="W427" i="79"/>
  <c r="V427" i="79"/>
  <c r="U427" i="79"/>
  <c r="T427" i="79"/>
  <c r="S427" i="79"/>
  <c r="R427" i="79"/>
  <c r="Q427" i="79"/>
  <c r="P427" i="79"/>
  <c r="O427" i="79"/>
  <c r="AA427" i="79" s="1"/>
  <c r="N427" i="79"/>
  <c r="AB427" i="79" s="1"/>
  <c r="Y426" i="79"/>
  <c r="X426" i="79"/>
  <c r="W426" i="79"/>
  <c r="V426" i="79"/>
  <c r="U426" i="79"/>
  <c r="T426" i="79"/>
  <c r="S426" i="79"/>
  <c r="R426" i="79"/>
  <c r="Q426" i="79"/>
  <c r="P426" i="79"/>
  <c r="O426" i="79"/>
  <c r="AA426" i="79" s="1"/>
  <c r="N426" i="79"/>
  <c r="AB426" i="79" s="1"/>
  <c r="Y425" i="79"/>
  <c r="X425" i="79"/>
  <c r="W425" i="79"/>
  <c r="V425" i="79"/>
  <c r="U425" i="79"/>
  <c r="T425" i="79"/>
  <c r="S425" i="79"/>
  <c r="R425" i="79"/>
  <c r="Q425" i="79"/>
  <c r="P425" i="79"/>
  <c r="O425" i="79"/>
  <c r="AA425" i="79" s="1"/>
  <c r="N425" i="79"/>
  <c r="AB425" i="79" s="1"/>
  <c r="Y424" i="79"/>
  <c r="X424" i="79"/>
  <c r="W424" i="79"/>
  <c r="V424" i="79"/>
  <c r="U424" i="79"/>
  <c r="T424" i="79"/>
  <c r="S424" i="79"/>
  <c r="R424" i="79"/>
  <c r="Q424" i="79"/>
  <c r="P424" i="79"/>
  <c r="O424" i="79"/>
  <c r="AA424" i="79" s="1"/>
  <c r="N424" i="79"/>
  <c r="AB424" i="79" s="1"/>
  <c r="Y423" i="79"/>
  <c r="X423" i="79"/>
  <c r="W423" i="79"/>
  <c r="V423" i="79"/>
  <c r="U423" i="79"/>
  <c r="T423" i="79"/>
  <c r="S423" i="79"/>
  <c r="R423" i="79"/>
  <c r="Q423" i="79"/>
  <c r="P423" i="79"/>
  <c r="O423" i="79"/>
  <c r="AA423" i="79" s="1"/>
  <c r="N423" i="79"/>
  <c r="AB423" i="79" s="1"/>
  <c r="Y422" i="79"/>
  <c r="X422" i="79"/>
  <c r="W422" i="79"/>
  <c r="V422" i="79"/>
  <c r="U422" i="79"/>
  <c r="T422" i="79"/>
  <c r="S422" i="79"/>
  <c r="R422" i="79"/>
  <c r="Q422" i="79"/>
  <c r="P422" i="79"/>
  <c r="O422" i="79"/>
  <c r="AA422" i="79" s="1"/>
  <c r="N422" i="79"/>
  <c r="AB422" i="79" s="1"/>
  <c r="Y421" i="79"/>
  <c r="X421" i="79"/>
  <c r="W421" i="79"/>
  <c r="V421" i="79"/>
  <c r="U421" i="79"/>
  <c r="T421" i="79"/>
  <c r="S421" i="79"/>
  <c r="R421" i="79"/>
  <c r="Q421" i="79"/>
  <c r="P421" i="79"/>
  <c r="O421" i="79"/>
  <c r="AA421" i="79" s="1"/>
  <c r="N421" i="79"/>
  <c r="AB421" i="79" s="1"/>
  <c r="Y420" i="79"/>
  <c r="X420" i="79"/>
  <c r="W420" i="79"/>
  <c r="V420" i="79"/>
  <c r="U420" i="79"/>
  <c r="T420" i="79"/>
  <c r="S420" i="79"/>
  <c r="R420" i="79"/>
  <c r="Q420" i="79"/>
  <c r="P420" i="79"/>
  <c r="O420" i="79"/>
  <c r="AA420" i="79" s="1"/>
  <c r="N420" i="79"/>
  <c r="AB420" i="79" s="1"/>
  <c r="Y419" i="79"/>
  <c r="X419" i="79"/>
  <c r="W419" i="79"/>
  <c r="V419" i="79"/>
  <c r="U419" i="79"/>
  <c r="T419" i="79"/>
  <c r="S419" i="79"/>
  <c r="R419" i="79"/>
  <c r="Q419" i="79"/>
  <c r="P419" i="79"/>
  <c r="AC419" i="79" s="1"/>
  <c r="O419" i="79"/>
  <c r="AA419" i="79" s="1"/>
  <c r="N419" i="79"/>
  <c r="AB419" i="79" s="1"/>
  <c r="Y418" i="79"/>
  <c r="X418" i="79"/>
  <c r="W418" i="79"/>
  <c r="V418" i="79"/>
  <c r="U418" i="79"/>
  <c r="T418" i="79"/>
  <c r="S418" i="79"/>
  <c r="R418" i="79"/>
  <c r="Q418" i="79"/>
  <c r="P418" i="79"/>
  <c r="O418" i="79"/>
  <c r="AA418" i="79" s="1"/>
  <c r="N418" i="79"/>
  <c r="AB418" i="79" s="1"/>
  <c r="Y417" i="79"/>
  <c r="X417" i="79"/>
  <c r="W417" i="79"/>
  <c r="V417" i="79"/>
  <c r="U417" i="79"/>
  <c r="T417" i="79"/>
  <c r="S417" i="79"/>
  <c r="R417" i="79"/>
  <c r="Q417" i="79"/>
  <c r="P417" i="79"/>
  <c r="O417" i="79"/>
  <c r="AA417" i="79" s="1"/>
  <c r="N417" i="79"/>
  <c r="AB417" i="79" s="1"/>
  <c r="Y416" i="79"/>
  <c r="X416" i="79"/>
  <c r="W416" i="79"/>
  <c r="V416" i="79"/>
  <c r="U416" i="79"/>
  <c r="T416" i="79"/>
  <c r="S416" i="79"/>
  <c r="R416" i="79"/>
  <c r="Q416" i="79"/>
  <c r="P416" i="79"/>
  <c r="O416" i="79"/>
  <c r="AA416" i="79" s="1"/>
  <c r="N416" i="79"/>
  <c r="AB416" i="79" s="1"/>
  <c r="Y415" i="79"/>
  <c r="X415" i="79"/>
  <c r="W415" i="79"/>
  <c r="V415" i="79"/>
  <c r="U415" i="79"/>
  <c r="T415" i="79"/>
  <c r="S415" i="79"/>
  <c r="R415" i="79"/>
  <c r="Q415" i="79"/>
  <c r="P415" i="79"/>
  <c r="O415" i="79"/>
  <c r="AA415" i="79" s="1"/>
  <c r="N415" i="79"/>
  <c r="AB415" i="79" s="1"/>
  <c r="Y414" i="79"/>
  <c r="X414" i="79"/>
  <c r="W414" i="79"/>
  <c r="V414" i="79"/>
  <c r="U414" i="79"/>
  <c r="T414" i="79"/>
  <c r="S414" i="79"/>
  <c r="R414" i="79"/>
  <c r="Q414" i="79"/>
  <c r="P414" i="79"/>
  <c r="O414" i="79"/>
  <c r="AA414" i="79" s="1"/>
  <c r="N414" i="79"/>
  <c r="AB414" i="79" s="1"/>
  <c r="Y413" i="79"/>
  <c r="X413" i="79"/>
  <c r="W413" i="79"/>
  <c r="V413" i="79"/>
  <c r="U413" i="79"/>
  <c r="T413" i="79"/>
  <c r="S413" i="79"/>
  <c r="R413" i="79"/>
  <c r="Q413" i="79"/>
  <c r="P413" i="79"/>
  <c r="O413" i="79"/>
  <c r="AA413" i="79" s="1"/>
  <c r="N413" i="79"/>
  <c r="AB413" i="79" s="1"/>
  <c r="Y412" i="79"/>
  <c r="X412" i="79"/>
  <c r="W412" i="79"/>
  <c r="V412" i="79"/>
  <c r="U412" i="79"/>
  <c r="T412" i="79"/>
  <c r="S412" i="79"/>
  <c r="R412" i="79"/>
  <c r="Q412" i="79"/>
  <c r="P412" i="79"/>
  <c r="O412" i="79"/>
  <c r="AA412" i="79" s="1"/>
  <c r="N412" i="79"/>
  <c r="AB412" i="79" s="1"/>
  <c r="Y411" i="79"/>
  <c r="X411" i="79"/>
  <c r="W411" i="79"/>
  <c r="V411" i="79"/>
  <c r="U411" i="79"/>
  <c r="T411" i="79"/>
  <c r="S411" i="79"/>
  <c r="R411" i="79"/>
  <c r="Q411" i="79"/>
  <c r="P411" i="79"/>
  <c r="O411" i="79"/>
  <c r="AA411" i="79" s="1"/>
  <c r="N411" i="79"/>
  <c r="AB411" i="79" s="1"/>
  <c r="Y410" i="79"/>
  <c r="X410" i="79"/>
  <c r="W410" i="79"/>
  <c r="V410" i="79"/>
  <c r="U410" i="79"/>
  <c r="T410" i="79"/>
  <c r="S410" i="79"/>
  <c r="R410" i="79"/>
  <c r="Q410" i="79"/>
  <c r="P410" i="79"/>
  <c r="O410" i="79"/>
  <c r="AA410" i="79" s="1"/>
  <c r="N410" i="79"/>
  <c r="AB410" i="79" s="1"/>
  <c r="Y409" i="79"/>
  <c r="X409" i="79"/>
  <c r="W409" i="79"/>
  <c r="V409" i="79"/>
  <c r="U409" i="79"/>
  <c r="T409" i="79"/>
  <c r="S409" i="79"/>
  <c r="R409" i="79"/>
  <c r="Q409" i="79"/>
  <c r="P409" i="79"/>
  <c r="O409" i="79"/>
  <c r="AA409" i="79" s="1"/>
  <c r="N409" i="79"/>
  <c r="AB409" i="79" s="1"/>
  <c r="Y408" i="79"/>
  <c r="X408" i="79"/>
  <c r="W408" i="79"/>
  <c r="V408" i="79"/>
  <c r="U408" i="79"/>
  <c r="T408" i="79"/>
  <c r="S408" i="79"/>
  <c r="R408" i="79"/>
  <c r="Q408" i="79"/>
  <c r="P408" i="79"/>
  <c r="O408" i="79"/>
  <c r="AA408" i="79" s="1"/>
  <c r="N408" i="79"/>
  <c r="AB408" i="79" s="1"/>
  <c r="Y407" i="79"/>
  <c r="X407" i="79"/>
  <c r="W407" i="79"/>
  <c r="V407" i="79"/>
  <c r="U407" i="79"/>
  <c r="T407" i="79"/>
  <c r="S407" i="79"/>
  <c r="R407" i="79"/>
  <c r="Q407" i="79"/>
  <c r="P407" i="79"/>
  <c r="O407" i="79"/>
  <c r="AA407" i="79" s="1"/>
  <c r="N407" i="79"/>
  <c r="AB407" i="79" s="1"/>
  <c r="Y406" i="79"/>
  <c r="X406" i="79"/>
  <c r="W406" i="79"/>
  <c r="V406" i="79"/>
  <c r="U406" i="79"/>
  <c r="T406" i="79"/>
  <c r="S406" i="79"/>
  <c r="R406" i="79"/>
  <c r="Q406" i="79"/>
  <c r="P406" i="79"/>
  <c r="O406" i="79"/>
  <c r="AA406" i="79" s="1"/>
  <c r="N406" i="79"/>
  <c r="AB406" i="79" s="1"/>
  <c r="Y405" i="79"/>
  <c r="X405" i="79"/>
  <c r="W405" i="79"/>
  <c r="V405" i="79"/>
  <c r="U405" i="79"/>
  <c r="T405" i="79"/>
  <c r="S405" i="79"/>
  <c r="R405" i="79"/>
  <c r="Q405" i="79"/>
  <c r="P405" i="79"/>
  <c r="O405" i="79"/>
  <c r="AA405" i="79" s="1"/>
  <c r="N405" i="79"/>
  <c r="AB405" i="79" s="1"/>
  <c r="Y404" i="79"/>
  <c r="X404" i="79"/>
  <c r="W404" i="79"/>
  <c r="V404" i="79"/>
  <c r="U404" i="79"/>
  <c r="T404" i="79"/>
  <c r="S404" i="79"/>
  <c r="R404" i="79"/>
  <c r="Q404" i="79"/>
  <c r="P404" i="79"/>
  <c r="O404" i="79"/>
  <c r="AA404" i="79" s="1"/>
  <c r="N404" i="79"/>
  <c r="AB404" i="79" s="1"/>
  <c r="Y403" i="79"/>
  <c r="X403" i="79"/>
  <c r="W403" i="79"/>
  <c r="V403" i="79"/>
  <c r="U403" i="79"/>
  <c r="T403" i="79"/>
  <c r="S403" i="79"/>
  <c r="R403" i="79"/>
  <c r="Q403" i="79"/>
  <c r="P403" i="79"/>
  <c r="AC403" i="79" s="1"/>
  <c r="O403" i="79"/>
  <c r="AA403" i="79" s="1"/>
  <c r="N403" i="79"/>
  <c r="AB403" i="79" s="1"/>
  <c r="Y402" i="79"/>
  <c r="X402" i="79"/>
  <c r="W402" i="79"/>
  <c r="V402" i="79"/>
  <c r="U402" i="79"/>
  <c r="T402" i="79"/>
  <c r="S402" i="79"/>
  <c r="R402" i="79"/>
  <c r="Q402" i="79"/>
  <c r="P402" i="79"/>
  <c r="O402" i="79"/>
  <c r="AA402" i="79" s="1"/>
  <c r="N402" i="79"/>
  <c r="AB402" i="79" s="1"/>
  <c r="Y401" i="79"/>
  <c r="X401" i="79"/>
  <c r="W401" i="79"/>
  <c r="V401" i="79"/>
  <c r="U401" i="79"/>
  <c r="T401" i="79"/>
  <c r="S401" i="79"/>
  <c r="R401" i="79"/>
  <c r="Q401" i="79"/>
  <c r="P401" i="79"/>
  <c r="O401" i="79"/>
  <c r="AA401" i="79" s="1"/>
  <c r="N401" i="79"/>
  <c r="AB401" i="79" s="1"/>
  <c r="Y400" i="79"/>
  <c r="X400" i="79"/>
  <c r="W400" i="79"/>
  <c r="V400" i="79"/>
  <c r="U400" i="79"/>
  <c r="T400" i="79"/>
  <c r="S400" i="79"/>
  <c r="R400" i="79"/>
  <c r="Q400" i="79"/>
  <c r="P400" i="79"/>
  <c r="O400" i="79"/>
  <c r="AA400" i="79" s="1"/>
  <c r="N400" i="79"/>
  <c r="AB400" i="79" s="1"/>
  <c r="Y399" i="79"/>
  <c r="X399" i="79"/>
  <c r="W399" i="79"/>
  <c r="V399" i="79"/>
  <c r="U399" i="79"/>
  <c r="T399" i="79"/>
  <c r="S399" i="79"/>
  <c r="R399" i="79"/>
  <c r="Q399" i="79"/>
  <c r="P399" i="79"/>
  <c r="AC399" i="79" s="1"/>
  <c r="O399" i="79"/>
  <c r="AA399" i="79" s="1"/>
  <c r="N399" i="79"/>
  <c r="AB399" i="79" s="1"/>
  <c r="Y398" i="79"/>
  <c r="X398" i="79"/>
  <c r="W398" i="79"/>
  <c r="V398" i="79"/>
  <c r="U398" i="79"/>
  <c r="T398" i="79"/>
  <c r="S398" i="79"/>
  <c r="R398" i="79"/>
  <c r="Q398" i="79"/>
  <c r="P398" i="79"/>
  <c r="O398" i="79"/>
  <c r="AA398" i="79" s="1"/>
  <c r="N398" i="79"/>
  <c r="AB398" i="79" s="1"/>
  <c r="Y397" i="79"/>
  <c r="X397" i="79"/>
  <c r="W397" i="79"/>
  <c r="V397" i="79"/>
  <c r="U397" i="79"/>
  <c r="T397" i="79"/>
  <c r="S397" i="79"/>
  <c r="R397" i="79"/>
  <c r="Q397" i="79"/>
  <c r="P397" i="79"/>
  <c r="O397" i="79"/>
  <c r="AA397" i="79" s="1"/>
  <c r="N397" i="79"/>
  <c r="AB397" i="79" s="1"/>
  <c r="Y396" i="79"/>
  <c r="X396" i="79"/>
  <c r="W396" i="79"/>
  <c r="V396" i="79"/>
  <c r="U396" i="79"/>
  <c r="T396" i="79"/>
  <c r="S396" i="79"/>
  <c r="R396" i="79"/>
  <c r="Q396" i="79"/>
  <c r="P396" i="79"/>
  <c r="O396" i="79"/>
  <c r="AA396" i="79" s="1"/>
  <c r="N396" i="79"/>
  <c r="AB396" i="79" s="1"/>
  <c r="Y395" i="79"/>
  <c r="X395" i="79"/>
  <c r="W395" i="79"/>
  <c r="V395" i="79"/>
  <c r="U395" i="79"/>
  <c r="T395" i="79"/>
  <c r="S395" i="79"/>
  <c r="R395" i="79"/>
  <c r="Q395" i="79"/>
  <c r="P395" i="79"/>
  <c r="AC395" i="79" s="1"/>
  <c r="O395" i="79"/>
  <c r="AA395" i="79" s="1"/>
  <c r="N395" i="79"/>
  <c r="AB395" i="79" s="1"/>
  <c r="Y394" i="79"/>
  <c r="X394" i="79"/>
  <c r="W394" i="79"/>
  <c r="V394" i="79"/>
  <c r="U394" i="79"/>
  <c r="T394" i="79"/>
  <c r="S394" i="79"/>
  <c r="R394" i="79"/>
  <c r="Q394" i="79"/>
  <c r="P394" i="79"/>
  <c r="O394" i="79"/>
  <c r="AA394" i="79" s="1"/>
  <c r="N394" i="79"/>
  <c r="AB394" i="79" s="1"/>
  <c r="Y393" i="79"/>
  <c r="X393" i="79"/>
  <c r="W393" i="79"/>
  <c r="V393" i="79"/>
  <c r="U393" i="79"/>
  <c r="T393" i="79"/>
  <c r="S393" i="79"/>
  <c r="R393" i="79"/>
  <c r="Q393" i="79"/>
  <c r="P393" i="79"/>
  <c r="O393" i="79"/>
  <c r="AA393" i="79" s="1"/>
  <c r="N393" i="79"/>
  <c r="AB393" i="79" s="1"/>
  <c r="Y392" i="79"/>
  <c r="X392" i="79"/>
  <c r="W392" i="79"/>
  <c r="V392" i="79"/>
  <c r="U392" i="79"/>
  <c r="T392" i="79"/>
  <c r="S392" i="79"/>
  <c r="R392" i="79"/>
  <c r="Q392" i="79"/>
  <c r="P392" i="79"/>
  <c r="O392" i="79"/>
  <c r="AA392" i="79" s="1"/>
  <c r="N392" i="79"/>
  <c r="AB392" i="79" s="1"/>
  <c r="Y391" i="79"/>
  <c r="X391" i="79"/>
  <c r="W391" i="79"/>
  <c r="V391" i="79"/>
  <c r="U391" i="79"/>
  <c r="T391" i="79"/>
  <c r="S391" i="79"/>
  <c r="R391" i="79"/>
  <c r="Q391" i="79"/>
  <c r="P391" i="79"/>
  <c r="O391" i="79"/>
  <c r="AA391" i="79" s="1"/>
  <c r="N391" i="79"/>
  <c r="AB391" i="79" s="1"/>
  <c r="Y390" i="79"/>
  <c r="X390" i="79"/>
  <c r="W390" i="79"/>
  <c r="V390" i="79"/>
  <c r="U390" i="79"/>
  <c r="T390" i="79"/>
  <c r="S390" i="79"/>
  <c r="R390" i="79"/>
  <c r="Q390" i="79"/>
  <c r="P390" i="79"/>
  <c r="O390" i="79"/>
  <c r="AA390" i="79" s="1"/>
  <c r="N390" i="79"/>
  <c r="AB390" i="79" s="1"/>
  <c r="Y389" i="79"/>
  <c r="X389" i="79"/>
  <c r="W389" i="79"/>
  <c r="V389" i="79"/>
  <c r="U389" i="79"/>
  <c r="T389" i="79"/>
  <c r="S389" i="79"/>
  <c r="R389" i="79"/>
  <c r="Q389" i="79"/>
  <c r="P389" i="79"/>
  <c r="O389" i="79"/>
  <c r="AA389" i="79" s="1"/>
  <c r="N389" i="79"/>
  <c r="AB389" i="79" s="1"/>
  <c r="Y388" i="79"/>
  <c r="X388" i="79"/>
  <c r="W388" i="79"/>
  <c r="V388" i="79"/>
  <c r="U388" i="79"/>
  <c r="T388" i="79"/>
  <c r="S388" i="79"/>
  <c r="R388" i="79"/>
  <c r="Q388" i="79"/>
  <c r="P388" i="79"/>
  <c r="O388" i="79"/>
  <c r="AA388" i="79" s="1"/>
  <c r="N388" i="79"/>
  <c r="AB388" i="79" s="1"/>
  <c r="Y387" i="79"/>
  <c r="X387" i="79"/>
  <c r="W387" i="79"/>
  <c r="V387" i="79"/>
  <c r="U387" i="79"/>
  <c r="T387" i="79"/>
  <c r="S387" i="79"/>
  <c r="R387" i="79"/>
  <c r="Q387" i="79"/>
  <c r="P387" i="79"/>
  <c r="AC387" i="79" s="1"/>
  <c r="O387" i="79"/>
  <c r="AA387" i="79" s="1"/>
  <c r="N387" i="79"/>
  <c r="AB387" i="79" s="1"/>
  <c r="Y386" i="79"/>
  <c r="X386" i="79"/>
  <c r="W386" i="79"/>
  <c r="V386" i="79"/>
  <c r="U386" i="79"/>
  <c r="T386" i="79"/>
  <c r="S386" i="79"/>
  <c r="R386" i="79"/>
  <c r="Q386" i="79"/>
  <c r="P386" i="79"/>
  <c r="O386" i="79"/>
  <c r="AA386" i="79" s="1"/>
  <c r="N386" i="79"/>
  <c r="AB386" i="79" s="1"/>
  <c r="Y385" i="79"/>
  <c r="X385" i="79"/>
  <c r="W385" i="79"/>
  <c r="V385" i="79"/>
  <c r="U385" i="79"/>
  <c r="T385" i="79"/>
  <c r="S385" i="79"/>
  <c r="R385" i="79"/>
  <c r="Q385" i="79"/>
  <c r="P385" i="79"/>
  <c r="O385" i="79"/>
  <c r="AA385" i="79" s="1"/>
  <c r="N385" i="79"/>
  <c r="AB385" i="79" s="1"/>
  <c r="Y384" i="79"/>
  <c r="X384" i="79"/>
  <c r="W384" i="79"/>
  <c r="V384" i="79"/>
  <c r="U384" i="79"/>
  <c r="T384" i="79"/>
  <c r="S384" i="79"/>
  <c r="R384" i="79"/>
  <c r="Q384" i="79"/>
  <c r="P384" i="79"/>
  <c r="O384" i="79"/>
  <c r="AA384" i="79" s="1"/>
  <c r="N384" i="79"/>
  <c r="AB384" i="79" s="1"/>
  <c r="Y383" i="79"/>
  <c r="X383" i="79"/>
  <c r="W383" i="79"/>
  <c r="V383" i="79"/>
  <c r="U383" i="79"/>
  <c r="T383" i="79"/>
  <c r="S383" i="79"/>
  <c r="R383" i="79"/>
  <c r="Q383" i="79"/>
  <c r="P383" i="79"/>
  <c r="O383" i="79"/>
  <c r="AA383" i="79" s="1"/>
  <c r="N383" i="79"/>
  <c r="AB383" i="79" s="1"/>
  <c r="Y382" i="79"/>
  <c r="X382" i="79"/>
  <c r="W382" i="79"/>
  <c r="V382" i="79"/>
  <c r="U382" i="79"/>
  <c r="T382" i="79"/>
  <c r="S382" i="79"/>
  <c r="R382" i="79"/>
  <c r="Q382" i="79"/>
  <c r="P382" i="79"/>
  <c r="O382" i="79"/>
  <c r="AA382" i="79" s="1"/>
  <c r="N382" i="79"/>
  <c r="AB382" i="79" s="1"/>
  <c r="Y381" i="79"/>
  <c r="X381" i="79"/>
  <c r="W381" i="79"/>
  <c r="V381" i="79"/>
  <c r="U381" i="79"/>
  <c r="T381" i="79"/>
  <c r="S381" i="79"/>
  <c r="R381" i="79"/>
  <c r="Q381" i="79"/>
  <c r="P381" i="79"/>
  <c r="O381" i="79"/>
  <c r="AA381" i="79" s="1"/>
  <c r="N381" i="79"/>
  <c r="AB381" i="79" s="1"/>
  <c r="Y380" i="79"/>
  <c r="X380" i="79"/>
  <c r="W380" i="79"/>
  <c r="V380" i="79"/>
  <c r="U380" i="79"/>
  <c r="T380" i="79"/>
  <c r="S380" i="79"/>
  <c r="R380" i="79"/>
  <c r="Q380" i="79"/>
  <c r="P380" i="79"/>
  <c r="O380" i="79"/>
  <c r="AA380" i="79" s="1"/>
  <c r="N380" i="79"/>
  <c r="AB380" i="79" s="1"/>
  <c r="Y379" i="79"/>
  <c r="X379" i="79"/>
  <c r="W379" i="79"/>
  <c r="V379" i="79"/>
  <c r="U379" i="79"/>
  <c r="T379" i="79"/>
  <c r="S379" i="79"/>
  <c r="R379" i="79"/>
  <c r="Q379" i="79"/>
  <c r="P379" i="79"/>
  <c r="AC379" i="79" s="1"/>
  <c r="O379" i="79"/>
  <c r="AA379" i="79" s="1"/>
  <c r="N379" i="79"/>
  <c r="AB379" i="79" s="1"/>
  <c r="Y378" i="79"/>
  <c r="X378" i="79"/>
  <c r="W378" i="79"/>
  <c r="V378" i="79"/>
  <c r="U378" i="79"/>
  <c r="T378" i="79"/>
  <c r="S378" i="79"/>
  <c r="R378" i="79"/>
  <c r="Q378" i="79"/>
  <c r="P378" i="79"/>
  <c r="O378" i="79"/>
  <c r="AA378" i="79" s="1"/>
  <c r="N378" i="79"/>
  <c r="AB378" i="79" s="1"/>
  <c r="Y377" i="79"/>
  <c r="X377" i="79"/>
  <c r="W377" i="79"/>
  <c r="V377" i="79"/>
  <c r="U377" i="79"/>
  <c r="T377" i="79"/>
  <c r="S377" i="79"/>
  <c r="R377" i="79"/>
  <c r="Q377" i="79"/>
  <c r="P377" i="79"/>
  <c r="O377" i="79"/>
  <c r="AA377" i="79" s="1"/>
  <c r="N377" i="79"/>
  <c r="AB377" i="79" s="1"/>
  <c r="Y376" i="79"/>
  <c r="X376" i="79"/>
  <c r="W376" i="79"/>
  <c r="V376" i="79"/>
  <c r="U376" i="79"/>
  <c r="T376" i="79"/>
  <c r="S376" i="79"/>
  <c r="R376" i="79"/>
  <c r="Q376" i="79"/>
  <c r="P376" i="79"/>
  <c r="O376" i="79"/>
  <c r="AA376" i="79" s="1"/>
  <c r="N376" i="79"/>
  <c r="AB376" i="79" s="1"/>
  <c r="Y375" i="79"/>
  <c r="X375" i="79"/>
  <c r="W375" i="79"/>
  <c r="V375" i="79"/>
  <c r="U375" i="79"/>
  <c r="T375" i="79"/>
  <c r="S375" i="79"/>
  <c r="R375" i="79"/>
  <c r="Q375" i="79"/>
  <c r="P375" i="79"/>
  <c r="AC375" i="79" s="1"/>
  <c r="O375" i="79"/>
  <c r="AA375" i="79" s="1"/>
  <c r="N375" i="79"/>
  <c r="AB375" i="79" s="1"/>
  <c r="Y374" i="79"/>
  <c r="X374" i="79"/>
  <c r="W374" i="79"/>
  <c r="V374" i="79"/>
  <c r="U374" i="79"/>
  <c r="T374" i="79"/>
  <c r="S374" i="79"/>
  <c r="R374" i="79"/>
  <c r="Q374" i="79"/>
  <c r="P374" i="79"/>
  <c r="O374" i="79"/>
  <c r="AA374" i="79" s="1"/>
  <c r="N374" i="79"/>
  <c r="AB374" i="79" s="1"/>
  <c r="Y373" i="79"/>
  <c r="X373" i="79"/>
  <c r="W373" i="79"/>
  <c r="V373" i="79"/>
  <c r="U373" i="79"/>
  <c r="T373" i="79"/>
  <c r="S373" i="79"/>
  <c r="R373" i="79"/>
  <c r="Q373" i="79"/>
  <c r="P373" i="79"/>
  <c r="O373" i="79"/>
  <c r="AA373" i="79" s="1"/>
  <c r="N373" i="79"/>
  <c r="AB373" i="79" s="1"/>
  <c r="Y372" i="79"/>
  <c r="X372" i="79"/>
  <c r="W372" i="79"/>
  <c r="V372" i="79"/>
  <c r="U372" i="79"/>
  <c r="T372" i="79"/>
  <c r="S372" i="79"/>
  <c r="R372" i="79"/>
  <c r="Q372" i="79"/>
  <c r="P372" i="79"/>
  <c r="O372" i="79"/>
  <c r="AA372" i="79" s="1"/>
  <c r="N372" i="79"/>
  <c r="AB372" i="79" s="1"/>
  <c r="Y371" i="79"/>
  <c r="X371" i="79"/>
  <c r="W371" i="79"/>
  <c r="V371" i="79"/>
  <c r="U371" i="79"/>
  <c r="T371" i="79"/>
  <c r="S371" i="79"/>
  <c r="R371" i="79"/>
  <c r="Q371" i="79"/>
  <c r="P371" i="79"/>
  <c r="AC371" i="79" s="1"/>
  <c r="O371" i="79"/>
  <c r="AA371" i="79" s="1"/>
  <c r="N371" i="79"/>
  <c r="AB371" i="79" s="1"/>
  <c r="Y370" i="79"/>
  <c r="X370" i="79"/>
  <c r="W370" i="79"/>
  <c r="V370" i="79"/>
  <c r="U370" i="79"/>
  <c r="T370" i="79"/>
  <c r="S370" i="79"/>
  <c r="R370" i="79"/>
  <c r="Q370" i="79"/>
  <c r="P370" i="79"/>
  <c r="O370" i="79"/>
  <c r="AA370" i="79" s="1"/>
  <c r="N370" i="79"/>
  <c r="AB370" i="79" s="1"/>
  <c r="Y369" i="79"/>
  <c r="X369" i="79"/>
  <c r="W369" i="79"/>
  <c r="V369" i="79"/>
  <c r="U369" i="79"/>
  <c r="T369" i="79"/>
  <c r="S369" i="79"/>
  <c r="R369" i="79"/>
  <c r="Q369" i="79"/>
  <c r="P369" i="79"/>
  <c r="O369" i="79"/>
  <c r="AA369" i="79" s="1"/>
  <c r="N369" i="79"/>
  <c r="AB369" i="79" s="1"/>
  <c r="Y368" i="79"/>
  <c r="X368" i="79"/>
  <c r="W368" i="79"/>
  <c r="V368" i="79"/>
  <c r="U368" i="79"/>
  <c r="T368" i="79"/>
  <c r="S368" i="79"/>
  <c r="R368" i="79"/>
  <c r="Q368" i="79"/>
  <c r="P368" i="79"/>
  <c r="O368" i="79"/>
  <c r="AA368" i="79" s="1"/>
  <c r="N368" i="79"/>
  <c r="AB368" i="79" s="1"/>
  <c r="Y367" i="79"/>
  <c r="X367" i="79"/>
  <c r="W367" i="79"/>
  <c r="V367" i="79"/>
  <c r="U367" i="79"/>
  <c r="T367" i="79"/>
  <c r="S367" i="79"/>
  <c r="R367" i="79"/>
  <c r="Q367" i="79"/>
  <c r="P367" i="79"/>
  <c r="AC367" i="79" s="1"/>
  <c r="O367" i="79"/>
  <c r="AA367" i="79" s="1"/>
  <c r="N367" i="79"/>
  <c r="AB367" i="79" s="1"/>
  <c r="Y366" i="79"/>
  <c r="X366" i="79"/>
  <c r="W366" i="79"/>
  <c r="V366" i="79"/>
  <c r="U366" i="79"/>
  <c r="T366" i="79"/>
  <c r="S366" i="79"/>
  <c r="R366" i="79"/>
  <c r="Q366" i="79"/>
  <c r="P366" i="79"/>
  <c r="O366" i="79"/>
  <c r="AA366" i="79" s="1"/>
  <c r="N366" i="79"/>
  <c r="AB366" i="79" s="1"/>
  <c r="Y365" i="79"/>
  <c r="X365" i="79"/>
  <c r="W365" i="79"/>
  <c r="V365" i="79"/>
  <c r="U365" i="79"/>
  <c r="T365" i="79"/>
  <c r="S365" i="79"/>
  <c r="R365" i="79"/>
  <c r="Q365" i="79"/>
  <c r="P365" i="79"/>
  <c r="O365" i="79"/>
  <c r="AA365" i="79" s="1"/>
  <c r="N365" i="79"/>
  <c r="AB365" i="79" s="1"/>
  <c r="Y364" i="79"/>
  <c r="X364" i="79"/>
  <c r="W364" i="79"/>
  <c r="V364" i="79"/>
  <c r="U364" i="79"/>
  <c r="T364" i="79"/>
  <c r="S364" i="79"/>
  <c r="R364" i="79"/>
  <c r="Q364" i="79"/>
  <c r="P364" i="79"/>
  <c r="O364" i="79"/>
  <c r="AA364" i="79" s="1"/>
  <c r="N364" i="79"/>
  <c r="AB364" i="79" s="1"/>
  <c r="Y363" i="79"/>
  <c r="X363" i="79"/>
  <c r="W363" i="79"/>
  <c r="V363" i="79"/>
  <c r="U363" i="79"/>
  <c r="T363" i="79"/>
  <c r="S363" i="79"/>
  <c r="R363" i="79"/>
  <c r="Q363" i="79"/>
  <c r="P363" i="79"/>
  <c r="AC363" i="79" s="1"/>
  <c r="O363" i="79"/>
  <c r="AA363" i="79" s="1"/>
  <c r="N363" i="79"/>
  <c r="AB363" i="79" s="1"/>
  <c r="Y362" i="79"/>
  <c r="X362" i="79"/>
  <c r="W362" i="79"/>
  <c r="V362" i="79"/>
  <c r="U362" i="79"/>
  <c r="T362" i="79"/>
  <c r="S362" i="79"/>
  <c r="R362" i="79"/>
  <c r="Q362" i="79"/>
  <c r="P362" i="79"/>
  <c r="O362" i="79"/>
  <c r="AA362" i="79" s="1"/>
  <c r="N362" i="79"/>
  <c r="AB362" i="79" s="1"/>
  <c r="Y361" i="79"/>
  <c r="X361" i="79"/>
  <c r="W361" i="79"/>
  <c r="V361" i="79"/>
  <c r="U361" i="79"/>
  <c r="T361" i="79"/>
  <c r="S361" i="79"/>
  <c r="R361" i="79"/>
  <c r="Q361" i="79"/>
  <c r="P361" i="79"/>
  <c r="O361" i="79"/>
  <c r="AA361" i="79" s="1"/>
  <c r="N361" i="79"/>
  <c r="AB361" i="79" s="1"/>
  <c r="Y360" i="79"/>
  <c r="X360" i="79"/>
  <c r="W360" i="79"/>
  <c r="V360" i="79"/>
  <c r="U360" i="79"/>
  <c r="T360" i="79"/>
  <c r="S360" i="79"/>
  <c r="R360" i="79"/>
  <c r="Q360" i="79"/>
  <c r="P360" i="79"/>
  <c r="O360" i="79"/>
  <c r="AA360" i="79" s="1"/>
  <c r="N360" i="79"/>
  <c r="AB360" i="79" s="1"/>
  <c r="Y359" i="79"/>
  <c r="X359" i="79"/>
  <c r="W359" i="79"/>
  <c r="V359" i="79"/>
  <c r="U359" i="79"/>
  <c r="T359" i="79"/>
  <c r="S359" i="79"/>
  <c r="R359" i="79"/>
  <c r="Q359" i="79"/>
  <c r="P359" i="79"/>
  <c r="AC359" i="79" s="1"/>
  <c r="O359" i="79"/>
  <c r="AA359" i="79" s="1"/>
  <c r="N359" i="79"/>
  <c r="AB359" i="79" s="1"/>
  <c r="Y358" i="79"/>
  <c r="X358" i="79"/>
  <c r="W358" i="79"/>
  <c r="V358" i="79"/>
  <c r="U358" i="79"/>
  <c r="T358" i="79"/>
  <c r="S358" i="79"/>
  <c r="R358" i="79"/>
  <c r="Q358" i="79"/>
  <c r="P358" i="79"/>
  <c r="O358" i="79"/>
  <c r="AA358" i="79" s="1"/>
  <c r="N358" i="79"/>
  <c r="AB358" i="79" s="1"/>
  <c r="Y357" i="79"/>
  <c r="X357" i="79"/>
  <c r="W357" i="79"/>
  <c r="V357" i="79"/>
  <c r="U357" i="79"/>
  <c r="T357" i="79"/>
  <c r="S357" i="79"/>
  <c r="R357" i="79"/>
  <c r="Q357" i="79"/>
  <c r="P357" i="79"/>
  <c r="O357" i="79"/>
  <c r="AA357" i="79" s="1"/>
  <c r="N357" i="79"/>
  <c r="AB357" i="79" s="1"/>
  <c r="Y356" i="79"/>
  <c r="X356" i="79"/>
  <c r="W356" i="79"/>
  <c r="V356" i="79"/>
  <c r="U356" i="79"/>
  <c r="T356" i="79"/>
  <c r="S356" i="79"/>
  <c r="R356" i="79"/>
  <c r="Q356" i="79"/>
  <c r="P356" i="79"/>
  <c r="O356" i="79"/>
  <c r="AA356" i="79" s="1"/>
  <c r="N356" i="79"/>
  <c r="AB356" i="79" s="1"/>
  <c r="Y355" i="79"/>
  <c r="X355" i="79"/>
  <c r="W355" i="79"/>
  <c r="V355" i="79"/>
  <c r="U355" i="79"/>
  <c r="T355" i="79"/>
  <c r="S355" i="79"/>
  <c r="R355" i="79"/>
  <c r="Q355" i="79"/>
  <c r="P355" i="79"/>
  <c r="AC355" i="79" s="1"/>
  <c r="O355" i="79"/>
  <c r="AA355" i="79" s="1"/>
  <c r="N355" i="79"/>
  <c r="AB355" i="79" s="1"/>
  <c r="Y354" i="79"/>
  <c r="X354" i="79"/>
  <c r="W354" i="79"/>
  <c r="V354" i="79"/>
  <c r="U354" i="79"/>
  <c r="T354" i="79"/>
  <c r="S354" i="79"/>
  <c r="R354" i="79"/>
  <c r="Q354" i="79"/>
  <c r="P354" i="79"/>
  <c r="O354" i="79"/>
  <c r="AA354" i="79" s="1"/>
  <c r="N354" i="79"/>
  <c r="AB354" i="79" s="1"/>
  <c r="Y353" i="79"/>
  <c r="X353" i="79"/>
  <c r="W353" i="79"/>
  <c r="V353" i="79"/>
  <c r="U353" i="79"/>
  <c r="T353" i="79"/>
  <c r="S353" i="79"/>
  <c r="R353" i="79"/>
  <c r="Q353" i="79"/>
  <c r="P353" i="79"/>
  <c r="O353" i="79"/>
  <c r="AA353" i="79" s="1"/>
  <c r="N353" i="79"/>
  <c r="AB353" i="79" s="1"/>
  <c r="Y352" i="79"/>
  <c r="X352" i="79"/>
  <c r="W352" i="79"/>
  <c r="V352" i="79"/>
  <c r="U352" i="79"/>
  <c r="T352" i="79"/>
  <c r="S352" i="79"/>
  <c r="R352" i="79"/>
  <c r="Q352" i="79"/>
  <c r="P352" i="79"/>
  <c r="O352" i="79"/>
  <c r="AA352" i="79" s="1"/>
  <c r="N352" i="79"/>
  <c r="AB352" i="79" s="1"/>
  <c r="Y351" i="79"/>
  <c r="X351" i="79"/>
  <c r="W351" i="79"/>
  <c r="V351" i="79"/>
  <c r="U351" i="79"/>
  <c r="T351" i="79"/>
  <c r="S351" i="79"/>
  <c r="R351" i="79"/>
  <c r="Q351" i="79"/>
  <c r="P351" i="79"/>
  <c r="AC351" i="79" s="1"/>
  <c r="O351" i="79"/>
  <c r="AA351" i="79" s="1"/>
  <c r="N351" i="79"/>
  <c r="AB351" i="79" s="1"/>
  <c r="Y350" i="79"/>
  <c r="X350" i="79"/>
  <c r="W350" i="79"/>
  <c r="V350" i="79"/>
  <c r="U350" i="79"/>
  <c r="T350" i="79"/>
  <c r="S350" i="79"/>
  <c r="R350" i="79"/>
  <c r="Q350" i="79"/>
  <c r="P350" i="79"/>
  <c r="O350" i="79"/>
  <c r="AA350" i="79" s="1"/>
  <c r="N350" i="79"/>
  <c r="AB350" i="79" s="1"/>
  <c r="Y349" i="79"/>
  <c r="X349" i="79"/>
  <c r="W349" i="79"/>
  <c r="V349" i="79"/>
  <c r="U349" i="79"/>
  <c r="T349" i="79"/>
  <c r="S349" i="79"/>
  <c r="R349" i="79"/>
  <c r="Q349" i="79"/>
  <c r="P349" i="79"/>
  <c r="AC349" i="79" s="1"/>
  <c r="O349" i="79"/>
  <c r="AA349" i="79" s="1"/>
  <c r="N349" i="79"/>
  <c r="AB349" i="79" s="1"/>
  <c r="Y348" i="79"/>
  <c r="X348" i="79"/>
  <c r="W348" i="79"/>
  <c r="V348" i="79"/>
  <c r="U348" i="79"/>
  <c r="T348" i="79"/>
  <c r="S348" i="79"/>
  <c r="R348" i="79"/>
  <c r="Q348" i="79"/>
  <c r="P348" i="79"/>
  <c r="O348" i="79"/>
  <c r="AA348" i="79" s="1"/>
  <c r="N348" i="79"/>
  <c r="AB348" i="79" s="1"/>
  <c r="Y347" i="79"/>
  <c r="X347" i="79"/>
  <c r="W347" i="79"/>
  <c r="V347" i="79"/>
  <c r="U347" i="79"/>
  <c r="T347" i="79"/>
  <c r="S347" i="79"/>
  <c r="R347" i="79"/>
  <c r="Q347" i="79"/>
  <c r="P347" i="79"/>
  <c r="O347" i="79"/>
  <c r="AA347" i="79" s="1"/>
  <c r="N347" i="79"/>
  <c r="AB347" i="79" s="1"/>
  <c r="Y346" i="79"/>
  <c r="X346" i="79"/>
  <c r="W346" i="79"/>
  <c r="V346" i="79"/>
  <c r="U346" i="79"/>
  <c r="T346" i="79"/>
  <c r="S346" i="79"/>
  <c r="R346" i="79"/>
  <c r="Q346" i="79"/>
  <c r="P346" i="79"/>
  <c r="O346" i="79"/>
  <c r="AA346" i="79" s="1"/>
  <c r="N346" i="79"/>
  <c r="AB346" i="79" s="1"/>
  <c r="Y345" i="79"/>
  <c r="X345" i="79"/>
  <c r="W345" i="79"/>
  <c r="V345" i="79"/>
  <c r="U345" i="79"/>
  <c r="T345" i="79"/>
  <c r="S345" i="79"/>
  <c r="R345" i="79"/>
  <c r="Q345" i="79"/>
  <c r="P345" i="79"/>
  <c r="O345" i="79"/>
  <c r="AA345" i="79" s="1"/>
  <c r="N345" i="79"/>
  <c r="AB345" i="79" s="1"/>
  <c r="Y344" i="79"/>
  <c r="X344" i="79"/>
  <c r="W344" i="79"/>
  <c r="V344" i="79"/>
  <c r="U344" i="79"/>
  <c r="T344" i="79"/>
  <c r="S344" i="79"/>
  <c r="R344" i="79"/>
  <c r="Q344" i="79"/>
  <c r="P344" i="79"/>
  <c r="O344" i="79"/>
  <c r="AA344" i="79" s="1"/>
  <c r="N344" i="79"/>
  <c r="AB344" i="79" s="1"/>
  <c r="Y343" i="79"/>
  <c r="X343" i="79"/>
  <c r="W343" i="79"/>
  <c r="V343" i="79"/>
  <c r="U343" i="79"/>
  <c r="T343" i="79"/>
  <c r="S343" i="79"/>
  <c r="R343" i="79"/>
  <c r="Q343" i="79"/>
  <c r="P343" i="79"/>
  <c r="AC343" i="79" s="1"/>
  <c r="O343" i="79"/>
  <c r="AA343" i="79" s="1"/>
  <c r="N343" i="79"/>
  <c r="AB343" i="79" s="1"/>
  <c r="Y342" i="79"/>
  <c r="X342" i="79"/>
  <c r="W342" i="79"/>
  <c r="V342" i="79"/>
  <c r="U342" i="79"/>
  <c r="T342" i="79"/>
  <c r="S342" i="79"/>
  <c r="R342" i="79"/>
  <c r="Q342" i="79"/>
  <c r="P342" i="79"/>
  <c r="O342" i="79"/>
  <c r="AA342" i="79" s="1"/>
  <c r="N342" i="79"/>
  <c r="AB342" i="79" s="1"/>
  <c r="Y341" i="79"/>
  <c r="X341" i="79"/>
  <c r="W341" i="79"/>
  <c r="V341" i="79"/>
  <c r="U341" i="79"/>
  <c r="T341" i="79"/>
  <c r="S341" i="79"/>
  <c r="R341" i="79"/>
  <c r="Q341" i="79"/>
  <c r="P341" i="79"/>
  <c r="O341" i="79"/>
  <c r="AA341" i="79" s="1"/>
  <c r="N341" i="79"/>
  <c r="AB341" i="79" s="1"/>
  <c r="Y340" i="79"/>
  <c r="X340" i="79"/>
  <c r="W340" i="79"/>
  <c r="V340" i="79"/>
  <c r="U340" i="79"/>
  <c r="T340" i="79"/>
  <c r="S340" i="79"/>
  <c r="R340" i="79"/>
  <c r="Q340" i="79"/>
  <c r="P340" i="79"/>
  <c r="O340" i="79"/>
  <c r="AA340" i="79" s="1"/>
  <c r="N340" i="79"/>
  <c r="AB340" i="79" s="1"/>
  <c r="Y339" i="79"/>
  <c r="X339" i="79"/>
  <c r="W339" i="79"/>
  <c r="V339" i="79"/>
  <c r="U339" i="79"/>
  <c r="T339" i="79"/>
  <c r="S339" i="79"/>
  <c r="R339" i="79"/>
  <c r="Q339" i="79"/>
  <c r="P339" i="79"/>
  <c r="AC339" i="79" s="1"/>
  <c r="O339" i="79"/>
  <c r="AA339" i="79" s="1"/>
  <c r="N339" i="79"/>
  <c r="AB339" i="79" s="1"/>
  <c r="Y338" i="79"/>
  <c r="X338" i="79"/>
  <c r="W338" i="79"/>
  <c r="V338" i="79"/>
  <c r="U338" i="79"/>
  <c r="T338" i="79"/>
  <c r="S338" i="79"/>
  <c r="R338" i="79"/>
  <c r="Q338" i="79"/>
  <c r="P338" i="79"/>
  <c r="O338" i="79"/>
  <c r="AA338" i="79" s="1"/>
  <c r="N338" i="79"/>
  <c r="AB338" i="79" s="1"/>
  <c r="Y337" i="79"/>
  <c r="X337" i="79"/>
  <c r="W337" i="79"/>
  <c r="V337" i="79"/>
  <c r="U337" i="79"/>
  <c r="T337" i="79"/>
  <c r="S337" i="79"/>
  <c r="R337" i="79"/>
  <c r="Q337" i="79"/>
  <c r="P337" i="79"/>
  <c r="AC337" i="79" s="1"/>
  <c r="O337" i="79"/>
  <c r="AA337" i="79" s="1"/>
  <c r="N337" i="79"/>
  <c r="AB337" i="79" s="1"/>
  <c r="Y336" i="79"/>
  <c r="X336" i="79"/>
  <c r="W336" i="79"/>
  <c r="V336" i="79"/>
  <c r="U336" i="79"/>
  <c r="T336" i="79"/>
  <c r="S336" i="79"/>
  <c r="R336" i="79"/>
  <c r="Q336" i="79"/>
  <c r="P336" i="79"/>
  <c r="O336" i="79"/>
  <c r="AA336" i="79" s="1"/>
  <c r="N336" i="79"/>
  <c r="AB336" i="79" s="1"/>
  <c r="Y335" i="79"/>
  <c r="X335" i="79"/>
  <c r="W335" i="79"/>
  <c r="V335" i="79"/>
  <c r="U335" i="79"/>
  <c r="T335" i="79"/>
  <c r="S335" i="79"/>
  <c r="R335" i="79"/>
  <c r="Q335" i="79"/>
  <c r="P335" i="79"/>
  <c r="O335" i="79"/>
  <c r="AA335" i="79" s="1"/>
  <c r="N335" i="79"/>
  <c r="AB335" i="79" s="1"/>
  <c r="Y334" i="79"/>
  <c r="X334" i="79"/>
  <c r="W334" i="79"/>
  <c r="V334" i="79"/>
  <c r="U334" i="79"/>
  <c r="T334" i="79"/>
  <c r="S334" i="79"/>
  <c r="R334" i="79"/>
  <c r="Q334" i="79"/>
  <c r="P334" i="79"/>
  <c r="O334" i="79"/>
  <c r="AA334" i="79" s="1"/>
  <c r="N334" i="79"/>
  <c r="AB334" i="79" s="1"/>
  <c r="Y333" i="79"/>
  <c r="X333" i="79"/>
  <c r="W333" i="79"/>
  <c r="V333" i="79"/>
  <c r="U333" i="79"/>
  <c r="T333" i="79"/>
  <c r="S333" i="79"/>
  <c r="R333" i="79"/>
  <c r="Q333" i="79"/>
  <c r="P333" i="79"/>
  <c r="O333" i="79"/>
  <c r="AA333" i="79" s="1"/>
  <c r="N333" i="79"/>
  <c r="AB333" i="79" s="1"/>
  <c r="Y332" i="79"/>
  <c r="X332" i="79"/>
  <c r="W332" i="79"/>
  <c r="V332" i="79"/>
  <c r="U332" i="79"/>
  <c r="T332" i="79"/>
  <c r="S332" i="79"/>
  <c r="R332" i="79"/>
  <c r="Q332" i="79"/>
  <c r="P332" i="79"/>
  <c r="AC332" i="79" s="1"/>
  <c r="O332" i="79"/>
  <c r="AA332" i="79" s="1"/>
  <c r="N332" i="79"/>
  <c r="AB332" i="79" s="1"/>
  <c r="Y331" i="79"/>
  <c r="X331" i="79"/>
  <c r="W331" i="79"/>
  <c r="V331" i="79"/>
  <c r="U331" i="79"/>
  <c r="T331" i="79"/>
  <c r="S331" i="79"/>
  <c r="R331" i="79"/>
  <c r="Q331" i="79"/>
  <c r="P331" i="79"/>
  <c r="O331" i="79"/>
  <c r="AA331" i="79" s="1"/>
  <c r="N331" i="79"/>
  <c r="AB331" i="79" s="1"/>
  <c r="Y330" i="79"/>
  <c r="X330" i="79"/>
  <c r="W330" i="79"/>
  <c r="V330" i="79"/>
  <c r="U330" i="79"/>
  <c r="T330" i="79"/>
  <c r="S330" i="79"/>
  <c r="R330" i="79"/>
  <c r="Q330" i="79"/>
  <c r="P330" i="79"/>
  <c r="O330" i="79"/>
  <c r="AA330" i="79" s="1"/>
  <c r="N330" i="79"/>
  <c r="AB330" i="79" s="1"/>
  <c r="Y329" i="79"/>
  <c r="X329" i="79"/>
  <c r="W329" i="79"/>
  <c r="V329" i="79"/>
  <c r="U329" i="79"/>
  <c r="T329" i="79"/>
  <c r="S329" i="79"/>
  <c r="R329" i="79"/>
  <c r="Q329" i="79"/>
  <c r="P329" i="79"/>
  <c r="O329" i="79"/>
  <c r="AA329" i="79" s="1"/>
  <c r="N329" i="79"/>
  <c r="AB329" i="79" s="1"/>
  <c r="Y328" i="79"/>
  <c r="X328" i="79"/>
  <c r="W328" i="79"/>
  <c r="V328" i="79"/>
  <c r="U328" i="79"/>
  <c r="T328" i="79"/>
  <c r="S328" i="79"/>
  <c r="R328" i="79"/>
  <c r="Q328" i="79"/>
  <c r="P328" i="79"/>
  <c r="O328" i="79"/>
  <c r="AA328" i="79" s="1"/>
  <c r="N328" i="79"/>
  <c r="AB328" i="79" s="1"/>
  <c r="Y327" i="79"/>
  <c r="X327" i="79"/>
  <c r="W327" i="79"/>
  <c r="V327" i="79"/>
  <c r="U327" i="79"/>
  <c r="T327" i="79"/>
  <c r="S327" i="79"/>
  <c r="R327" i="79"/>
  <c r="Q327" i="79"/>
  <c r="P327" i="79"/>
  <c r="O327" i="79"/>
  <c r="AA327" i="79" s="1"/>
  <c r="N327" i="79"/>
  <c r="AB327" i="79" s="1"/>
  <c r="Y326" i="79"/>
  <c r="X326" i="79"/>
  <c r="W326" i="79"/>
  <c r="V326" i="79"/>
  <c r="U326" i="79"/>
  <c r="T326" i="79"/>
  <c r="S326" i="79"/>
  <c r="R326" i="79"/>
  <c r="Q326" i="79"/>
  <c r="P326" i="79"/>
  <c r="O326" i="79"/>
  <c r="AA326" i="79" s="1"/>
  <c r="N326" i="79"/>
  <c r="AB326" i="79" s="1"/>
  <c r="Y325" i="79"/>
  <c r="X325" i="79"/>
  <c r="W325" i="79"/>
  <c r="V325" i="79"/>
  <c r="U325" i="79"/>
  <c r="T325" i="79"/>
  <c r="S325" i="79"/>
  <c r="R325" i="79"/>
  <c r="Q325" i="79"/>
  <c r="P325" i="79"/>
  <c r="O325" i="79"/>
  <c r="AA325" i="79" s="1"/>
  <c r="N325" i="79"/>
  <c r="AB325" i="79" s="1"/>
  <c r="Y324" i="79"/>
  <c r="X324" i="79"/>
  <c r="W324" i="79"/>
  <c r="V324" i="79"/>
  <c r="U324" i="79"/>
  <c r="T324" i="79"/>
  <c r="S324" i="79"/>
  <c r="R324" i="79"/>
  <c r="Q324" i="79"/>
  <c r="P324" i="79"/>
  <c r="O324" i="79"/>
  <c r="AA324" i="79" s="1"/>
  <c r="N324" i="79"/>
  <c r="AB324" i="79" s="1"/>
  <c r="Y323" i="79"/>
  <c r="X323" i="79"/>
  <c r="W323" i="79"/>
  <c r="V323" i="79"/>
  <c r="U323" i="79"/>
  <c r="T323" i="79"/>
  <c r="S323" i="79"/>
  <c r="R323" i="79"/>
  <c r="Q323" i="79"/>
  <c r="P323" i="79"/>
  <c r="AC323" i="79" s="1"/>
  <c r="O323" i="79"/>
  <c r="AA323" i="79" s="1"/>
  <c r="N323" i="79"/>
  <c r="AB323" i="79" s="1"/>
  <c r="Y322" i="79"/>
  <c r="X322" i="79"/>
  <c r="W322" i="79"/>
  <c r="V322" i="79"/>
  <c r="U322" i="79"/>
  <c r="T322" i="79"/>
  <c r="S322" i="79"/>
  <c r="R322" i="79"/>
  <c r="Q322" i="79"/>
  <c r="P322" i="79"/>
  <c r="O322" i="79"/>
  <c r="AA322" i="79" s="1"/>
  <c r="N322" i="79"/>
  <c r="AB322" i="79" s="1"/>
  <c r="Y321" i="79"/>
  <c r="X321" i="79"/>
  <c r="W321" i="79"/>
  <c r="V321" i="79"/>
  <c r="U321" i="79"/>
  <c r="T321" i="79"/>
  <c r="S321" i="79"/>
  <c r="R321" i="79"/>
  <c r="Q321" i="79"/>
  <c r="P321" i="79"/>
  <c r="O321" i="79"/>
  <c r="AA321" i="79" s="1"/>
  <c r="N321" i="79"/>
  <c r="AB321" i="79" s="1"/>
  <c r="Y320" i="79"/>
  <c r="X320" i="79"/>
  <c r="W320" i="79"/>
  <c r="V320" i="79"/>
  <c r="U320" i="79"/>
  <c r="T320" i="79"/>
  <c r="S320" i="79"/>
  <c r="R320" i="79"/>
  <c r="Q320" i="79"/>
  <c r="P320" i="79"/>
  <c r="AC320" i="79" s="1"/>
  <c r="O320" i="79"/>
  <c r="AA320" i="79" s="1"/>
  <c r="N320" i="79"/>
  <c r="AB320" i="79" s="1"/>
  <c r="Y319" i="79"/>
  <c r="X319" i="79"/>
  <c r="W319" i="79"/>
  <c r="V319" i="79"/>
  <c r="U319" i="79"/>
  <c r="T319" i="79"/>
  <c r="S319" i="79"/>
  <c r="R319" i="79"/>
  <c r="Q319" i="79"/>
  <c r="P319" i="79"/>
  <c r="O319" i="79"/>
  <c r="AA319" i="79" s="1"/>
  <c r="N319" i="79"/>
  <c r="AB319" i="79" s="1"/>
  <c r="Y318" i="79"/>
  <c r="X318" i="79"/>
  <c r="W318" i="79"/>
  <c r="V318" i="79"/>
  <c r="U318" i="79"/>
  <c r="T318" i="79"/>
  <c r="S318" i="79"/>
  <c r="R318" i="79"/>
  <c r="Q318" i="79"/>
  <c r="P318" i="79"/>
  <c r="O318" i="79"/>
  <c r="AA318" i="79" s="1"/>
  <c r="N318" i="79"/>
  <c r="AB318" i="79" s="1"/>
  <c r="Y317" i="79"/>
  <c r="X317" i="79"/>
  <c r="W317" i="79"/>
  <c r="V317" i="79"/>
  <c r="U317" i="79"/>
  <c r="T317" i="79"/>
  <c r="S317" i="79"/>
  <c r="R317" i="79"/>
  <c r="Q317" i="79"/>
  <c r="P317" i="79"/>
  <c r="O317" i="79"/>
  <c r="AA317" i="79" s="1"/>
  <c r="N317" i="79"/>
  <c r="AB317" i="79" s="1"/>
  <c r="Y316" i="79"/>
  <c r="X316" i="79"/>
  <c r="W316" i="79"/>
  <c r="V316" i="79"/>
  <c r="U316" i="79"/>
  <c r="T316" i="79"/>
  <c r="S316" i="79"/>
  <c r="R316" i="79"/>
  <c r="Q316" i="79"/>
  <c r="P316" i="79"/>
  <c r="AC316" i="79" s="1"/>
  <c r="O316" i="79"/>
  <c r="AA316" i="79" s="1"/>
  <c r="N316" i="79"/>
  <c r="AB316" i="79" s="1"/>
  <c r="Y315" i="79"/>
  <c r="X315" i="79"/>
  <c r="W315" i="79"/>
  <c r="V315" i="79"/>
  <c r="U315" i="79"/>
  <c r="T315" i="79"/>
  <c r="S315" i="79"/>
  <c r="R315" i="79"/>
  <c r="Q315" i="79"/>
  <c r="P315" i="79"/>
  <c r="O315" i="79"/>
  <c r="AA315" i="79" s="1"/>
  <c r="N315" i="79"/>
  <c r="AB315" i="79" s="1"/>
  <c r="Y314" i="79"/>
  <c r="X314" i="79"/>
  <c r="W314" i="79"/>
  <c r="V314" i="79"/>
  <c r="U314" i="79"/>
  <c r="T314" i="79"/>
  <c r="S314" i="79"/>
  <c r="R314" i="79"/>
  <c r="Q314" i="79"/>
  <c r="P314" i="79"/>
  <c r="O314" i="79"/>
  <c r="AA314" i="79" s="1"/>
  <c r="N314" i="79"/>
  <c r="AB314" i="79" s="1"/>
  <c r="Y313" i="79"/>
  <c r="X313" i="79"/>
  <c r="W313" i="79"/>
  <c r="V313" i="79"/>
  <c r="U313" i="79"/>
  <c r="T313" i="79"/>
  <c r="S313" i="79"/>
  <c r="R313" i="79"/>
  <c r="Q313" i="79"/>
  <c r="P313" i="79"/>
  <c r="AC313" i="79" s="1"/>
  <c r="O313" i="79"/>
  <c r="AA313" i="79" s="1"/>
  <c r="N313" i="79"/>
  <c r="AB313" i="79" s="1"/>
  <c r="Y312" i="79"/>
  <c r="X312" i="79"/>
  <c r="W312" i="79"/>
  <c r="V312" i="79"/>
  <c r="U312" i="79"/>
  <c r="T312" i="79"/>
  <c r="S312" i="79"/>
  <c r="R312" i="79"/>
  <c r="Q312" i="79"/>
  <c r="P312" i="79"/>
  <c r="O312" i="79"/>
  <c r="AA312" i="79" s="1"/>
  <c r="N312" i="79"/>
  <c r="AB312" i="79" s="1"/>
  <c r="Y311" i="79"/>
  <c r="X311" i="79"/>
  <c r="W311" i="79"/>
  <c r="V311" i="79"/>
  <c r="U311" i="79"/>
  <c r="T311" i="79"/>
  <c r="S311" i="79"/>
  <c r="R311" i="79"/>
  <c r="Q311" i="79"/>
  <c r="P311" i="79"/>
  <c r="O311" i="79"/>
  <c r="AA311" i="79" s="1"/>
  <c r="N311" i="79"/>
  <c r="AB311" i="79" s="1"/>
  <c r="Y310" i="79"/>
  <c r="X310" i="79"/>
  <c r="W310" i="79"/>
  <c r="V310" i="79"/>
  <c r="U310" i="79"/>
  <c r="T310" i="79"/>
  <c r="S310" i="79"/>
  <c r="R310" i="79"/>
  <c r="Q310" i="79"/>
  <c r="P310" i="79"/>
  <c r="O310" i="79"/>
  <c r="AA310" i="79" s="1"/>
  <c r="N310" i="79"/>
  <c r="AB310" i="79" s="1"/>
  <c r="Y309" i="79"/>
  <c r="X309" i="79"/>
  <c r="W309" i="79"/>
  <c r="V309" i="79"/>
  <c r="U309" i="79"/>
  <c r="T309" i="79"/>
  <c r="S309" i="79"/>
  <c r="R309" i="79"/>
  <c r="Q309" i="79"/>
  <c r="P309" i="79"/>
  <c r="O309" i="79"/>
  <c r="AA309" i="79" s="1"/>
  <c r="N309" i="79"/>
  <c r="AB309" i="79" s="1"/>
  <c r="Y308" i="79"/>
  <c r="X308" i="79"/>
  <c r="W308" i="79"/>
  <c r="V308" i="79"/>
  <c r="U308" i="79"/>
  <c r="T308" i="79"/>
  <c r="S308" i="79"/>
  <c r="R308" i="79"/>
  <c r="Q308" i="79"/>
  <c r="P308" i="79"/>
  <c r="O308" i="79"/>
  <c r="AA308" i="79" s="1"/>
  <c r="N308" i="79"/>
  <c r="AB308" i="79" s="1"/>
  <c r="Y307" i="79"/>
  <c r="X307" i="79"/>
  <c r="W307" i="79"/>
  <c r="V307" i="79"/>
  <c r="U307" i="79"/>
  <c r="T307" i="79"/>
  <c r="S307" i="79"/>
  <c r="R307" i="79"/>
  <c r="Q307" i="79"/>
  <c r="P307" i="79"/>
  <c r="AC307" i="79" s="1"/>
  <c r="O307" i="79"/>
  <c r="AA307" i="79" s="1"/>
  <c r="N307" i="79"/>
  <c r="AB307" i="79" s="1"/>
  <c r="Y306" i="79"/>
  <c r="X306" i="79"/>
  <c r="W306" i="79"/>
  <c r="V306" i="79"/>
  <c r="U306" i="79"/>
  <c r="T306" i="79"/>
  <c r="S306" i="79"/>
  <c r="R306" i="79"/>
  <c r="Q306" i="79"/>
  <c r="P306" i="79"/>
  <c r="O306" i="79"/>
  <c r="AA306" i="79" s="1"/>
  <c r="N306" i="79"/>
  <c r="AB306" i="79" s="1"/>
  <c r="Y305" i="79"/>
  <c r="X305" i="79"/>
  <c r="W305" i="79"/>
  <c r="V305" i="79"/>
  <c r="U305" i="79"/>
  <c r="T305" i="79"/>
  <c r="S305" i="79"/>
  <c r="R305" i="79"/>
  <c r="Q305" i="79"/>
  <c r="P305" i="79"/>
  <c r="O305" i="79"/>
  <c r="AA305" i="79" s="1"/>
  <c r="N305" i="79"/>
  <c r="AB305" i="79" s="1"/>
  <c r="Y304" i="79"/>
  <c r="X304" i="79"/>
  <c r="W304" i="79"/>
  <c r="V304" i="79"/>
  <c r="U304" i="79"/>
  <c r="T304" i="79"/>
  <c r="S304" i="79"/>
  <c r="R304" i="79"/>
  <c r="Q304" i="79"/>
  <c r="P304" i="79"/>
  <c r="O304" i="79"/>
  <c r="AA304" i="79" s="1"/>
  <c r="N304" i="79"/>
  <c r="AB304" i="79" s="1"/>
  <c r="Y303" i="79"/>
  <c r="X303" i="79"/>
  <c r="W303" i="79"/>
  <c r="V303" i="79"/>
  <c r="U303" i="79"/>
  <c r="T303" i="79"/>
  <c r="S303" i="79"/>
  <c r="R303" i="79"/>
  <c r="Q303" i="79"/>
  <c r="P303" i="79"/>
  <c r="AC303" i="79" s="1"/>
  <c r="O303" i="79"/>
  <c r="AA303" i="79" s="1"/>
  <c r="N303" i="79"/>
  <c r="AB303" i="79" s="1"/>
  <c r="Y302" i="79"/>
  <c r="X302" i="79"/>
  <c r="W302" i="79"/>
  <c r="V302" i="79"/>
  <c r="U302" i="79"/>
  <c r="T302" i="79"/>
  <c r="S302" i="79"/>
  <c r="R302" i="79"/>
  <c r="Q302" i="79"/>
  <c r="P302" i="79"/>
  <c r="O302" i="79"/>
  <c r="AA302" i="79" s="1"/>
  <c r="N302" i="79"/>
  <c r="AB302" i="79" s="1"/>
  <c r="Y301" i="79"/>
  <c r="X301" i="79"/>
  <c r="W301" i="79"/>
  <c r="V301" i="79"/>
  <c r="U301" i="79"/>
  <c r="T301" i="79"/>
  <c r="S301" i="79"/>
  <c r="R301" i="79"/>
  <c r="Q301" i="79"/>
  <c r="P301" i="79"/>
  <c r="O301" i="79"/>
  <c r="AA301" i="79" s="1"/>
  <c r="N301" i="79"/>
  <c r="AB301" i="79" s="1"/>
  <c r="Y300" i="79"/>
  <c r="X300" i="79"/>
  <c r="W300" i="79"/>
  <c r="V300" i="79"/>
  <c r="U300" i="79"/>
  <c r="T300" i="79"/>
  <c r="S300" i="79"/>
  <c r="R300" i="79"/>
  <c r="Q300" i="79"/>
  <c r="P300" i="79"/>
  <c r="O300" i="79"/>
  <c r="AA300" i="79" s="1"/>
  <c r="N300" i="79"/>
  <c r="AB300" i="79" s="1"/>
  <c r="Y299" i="79"/>
  <c r="X299" i="79"/>
  <c r="W299" i="79"/>
  <c r="V299" i="79"/>
  <c r="U299" i="79"/>
  <c r="T299" i="79"/>
  <c r="S299" i="79"/>
  <c r="R299" i="79"/>
  <c r="Q299" i="79"/>
  <c r="P299" i="79"/>
  <c r="AC299" i="79" s="1"/>
  <c r="O299" i="79"/>
  <c r="AA299" i="79" s="1"/>
  <c r="N299" i="79"/>
  <c r="AB299" i="79" s="1"/>
  <c r="Y298" i="79"/>
  <c r="X298" i="79"/>
  <c r="W298" i="79"/>
  <c r="V298" i="79"/>
  <c r="U298" i="79"/>
  <c r="T298" i="79"/>
  <c r="S298" i="79"/>
  <c r="R298" i="79"/>
  <c r="Q298" i="79"/>
  <c r="P298" i="79"/>
  <c r="O298" i="79"/>
  <c r="AA298" i="79" s="1"/>
  <c r="N298" i="79"/>
  <c r="AB298" i="79" s="1"/>
  <c r="Y297" i="79"/>
  <c r="X297" i="79"/>
  <c r="W297" i="79"/>
  <c r="V297" i="79"/>
  <c r="U297" i="79"/>
  <c r="T297" i="79"/>
  <c r="S297" i="79"/>
  <c r="R297" i="79"/>
  <c r="Q297" i="79"/>
  <c r="P297" i="79"/>
  <c r="AC297" i="79" s="1"/>
  <c r="O297" i="79"/>
  <c r="AA297" i="79" s="1"/>
  <c r="N297" i="79"/>
  <c r="AB297" i="79" s="1"/>
  <c r="Y296" i="79"/>
  <c r="X296" i="79"/>
  <c r="W296" i="79"/>
  <c r="V296" i="79"/>
  <c r="U296" i="79"/>
  <c r="T296" i="79"/>
  <c r="S296" i="79"/>
  <c r="R296" i="79"/>
  <c r="Q296" i="79"/>
  <c r="P296" i="79"/>
  <c r="O296" i="79"/>
  <c r="AA296" i="79" s="1"/>
  <c r="N296" i="79"/>
  <c r="AB296" i="79" s="1"/>
  <c r="Y295" i="79"/>
  <c r="X295" i="79"/>
  <c r="W295" i="79"/>
  <c r="V295" i="79"/>
  <c r="U295" i="79"/>
  <c r="T295" i="79"/>
  <c r="S295" i="79"/>
  <c r="R295" i="79"/>
  <c r="Q295" i="79"/>
  <c r="P295" i="79"/>
  <c r="AC295" i="79" s="1"/>
  <c r="O295" i="79"/>
  <c r="AA295" i="79" s="1"/>
  <c r="N295" i="79"/>
  <c r="AB295" i="79" s="1"/>
  <c r="Y294" i="79"/>
  <c r="X294" i="79"/>
  <c r="W294" i="79"/>
  <c r="V294" i="79"/>
  <c r="U294" i="79"/>
  <c r="T294" i="79"/>
  <c r="S294" i="79"/>
  <c r="R294" i="79"/>
  <c r="Q294" i="79"/>
  <c r="P294" i="79"/>
  <c r="O294" i="79"/>
  <c r="AA294" i="79" s="1"/>
  <c r="N294" i="79"/>
  <c r="AB294" i="79" s="1"/>
  <c r="Y293" i="79"/>
  <c r="X293" i="79"/>
  <c r="W293" i="79"/>
  <c r="V293" i="79"/>
  <c r="U293" i="79"/>
  <c r="T293" i="79"/>
  <c r="S293" i="79"/>
  <c r="R293" i="79"/>
  <c r="Q293" i="79"/>
  <c r="P293" i="79"/>
  <c r="O293" i="79"/>
  <c r="AA293" i="79" s="1"/>
  <c r="N293" i="79"/>
  <c r="AB293" i="79" s="1"/>
  <c r="Y292" i="79"/>
  <c r="X292" i="79"/>
  <c r="W292" i="79"/>
  <c r="V292" i="79"/>
  <c r="U292" i="79"/>
  <c r="T292" i="79"/>
  <c r="S292" i="79"/>
  <c r="R292" i="79"/>
  <c r="Q292" i="79"/>
  <c r="P292" i="79"/>
  <c r="O292" i="79"/>
  <c r="AA292" i="79" s="1"/>
  <c r="N292" i="79"/>
  <c r="AB292" i="79" s="1"/>
  <c r="Y291" i="79"/>
  <c r="X291" i="79"/>
  <c r="W291" i="79"/>
  <c r="V291" i="79"/>
  <c r="U291" i="79"/>
  <c r="T291" i="79"/>
  <c r="S291" i="79"/>
  <c r="R291" i="79"/>
  <c r="Q291" i="79"/>
  <c r="P291" i="79"/>
  <c r="O291" i="79"/>
  <c r="AA291" i="79" s="1"/>
  <c r="N291" i="79"/>
  <c r="AB291" i="79" s="1"/>
  <c r="Y290" i="79"/>
  <c r="X290" i="79"/>
  <c r="W290" i="79"/>
  <c r="V290" i="79"/>
  <c r="U290" i="79"/>
  <c r="T290" i="79"/>
  <c r="S290" i="79"/>
  <c r="R290" i="79"/>
  <c r="Q290" i="79"/>
  <c r="P290" i="79"/>
  <c r="O290" i="79"/>
  <c r="AA290" i="79" s="1"/>
  <c r="N290" i="79"/>
  <c r="AB290" i="79" s="1"/>
  <c r="Y289" i="79"/>
  <c r="X289" i="79"/>
  <c r="W289" i="79"/>
  <c r="V289" i="79"/>
  <c r="U289" i="79"/>
  <c r="T289" i="79"/>
  <c r="S289" i="79"/>
  <c r="R289" i="79"/>
  <c r="Q289" i="79"/>
  <c r="P289" i="79"/>
  <c r="AC289" i="79" s="1"/>
  <c r="O289" i="79"/>
  <c r="AA289" i="79" s="1"/>
  <c r="N289" i="79"/>
  <c r="AB289" i="79" s="1"/>
  <c r="Y288" i="79"/>
  <c r="X288" i="79"/>
  <c r="W288" i="79"/>
  <c r="V288" i="79"/>
  <c r="U288" i="79"/>
  <c r="T288" i="79"/>
  <c r="S288" i="79"/>
  <c r="R288" i="79"/>
  <c r="Q288" i="79"/>
  <c r="P288" i="79"/>
  <c r="O288" i="79"/>
  <c r="AA288" i="79" s="1"/>
  <c r="N288" i="79"/>
  <c r="AB288" i="79" s="1"/>
  <c r="Y287" i="79"/>
  <c r="X287" i="79"/>
  <c r="W287" i="79"/>
  <c r="V287" i="79"/>
  <c r="U287" i="79"/>
  <c r="T287" i="79"/>
  <c r="S287" i="79"/>
  <c r="R287" i="79"/>
  <c r="Q287" i="79"/>
  <c r="P287" i="79"/>
  <c r="AC287" i="79" s="1"/>
  <c r="O287" i="79"/>
  <c r="AA287" i="79" s="1"/>
  <c r="N287" i="79"/>
  <c r="AB287" i="79" s="1"/>
  <c r="Y286" i="79"/>
  <c r="X286" i="79"/>
  <c r="W286" i="79"/>
  <c r="V286" i="79"/>
  <c r="U286" i="79"/>
  <c r="T286" i="79"/>
  <c r="S286" i="79"/>
  <c r="R286" i="79"/>
  <c r="Q286" i="79"/>
  <c r="P286" i="79"/>
  <c r="O286" i="79"/>
  <c r="AA286" i="79" s="1"/>
  <c r="N286" i="79"/>
  <c r="AB286" i="79" s="1"/>
  <c r="Y285" i="79"/>
  <c r="X285" i="79"/>
  <c r="W285" i="79"/>
  <c r="V285" i="79"/>
  <c r="U285" i="79"/>
  <c r="T285" i="79"/>
  <c r="S285" i="79"/>
  <c r="R285" i="79"/>
  <c r="Q285" i="79"/>
  <c r="P285" i="79"/>
  <c r="AC285" i="79" s="1"/>
  <c r="O285" i="79"/>
  <c r="AA285" i="79" s="1"/>
  <c r="N285" i="79"/>
  <c r="AB285" i="79" s="1"/>
  <c r="Y284" i="79"/>
  <c r="X284" i="79"/>
  <c r="W284" i="79"/>
  <c r="V284" i="79"/>
  <c r="U284" i="79"/>
  <c r="T284" i="79"/>
  <c r="S284" i="79"/>
  <c r="R284" i="79"/>
  <c r="Q284" i="79"/>
  <c r="P284" i="79"/>
  <c r="O284" i="79"/>
  <c r="AA284" i="79" s="1"/>
  <c r="N284" i="79"/>
  <c r="AB284" i="79" s="1"/>
  <c r="Y283" i="79"/>
  <c r="X283" i="79"/>
  <c r="W283" i="79"/>
  <c r="V283" i="79"/>
  <c r="U283" i="79"/>
  <c r="T283" i="79"/>
  <c r="S283" i="79"/>
  <c r="R283" i="79"/>
  <c r="Q283" i="79"/>
  <c r="P283" i="79"/>
  <c r="O283" i="79"/>
  <c r="AA283" i="79" s="1"/>
  <c r="N283" i="79"/>
  <c r="AB283" i="79" s="1"/>
  <c r="Y282" i="79"/>
  <c r="X282" i="79"/>
  <c r="W282" i="79"/>
  <c r="V282" i="79"/>
  <c r="U282" i="79"/>
  <c r="T282" i="79"/>
  <c r="S282" i="79"/>
  <c r="R282" i="79"/>
  <c r="Q282" i="79"/>
  <c r="P282" i="79"/>
  <c r="O282" i="79"/>
  <c r="AA282" i="79" s="1"/>
  <c r="N282" i="79"/>
  <c r="AB282" i="79" s="1"/>
  <c r="Y281" i="79"/>
  <c r="X281" i="79"/>
  <c r="W281" i="79"/>
  <c r="V281" i="79"/>
  <c r="U281" i="79"/>
  <c r="T281" i="79"/>
  <c r="S281" i="79"/>
  <c r="R281" i="79"/>
  <c r="Q281" i="79"/>
  <c r="P281" i="79"/>
  <c r="O281" i="79"/>
  <c r="AA281" i="79" s="1"/>
  <c r="N281" i="79"/>
  <c r="AB281" i="79" s="1"/>
  <c r="Y280" i="79"/>
  <c r="X280" i="79"/>
  <c r="W280" i="79"/>
  <c r="V280" i="79"/>
  <c r="U280" i="79"/>
  <c r="T280" i="79"/>
  <c r="S280" i="79"/>
  <c r="R280" i="79"/>
  <c r="Q280" i="79"/>
  <c r="P280" i="79"/>
  <c r="O280" i="79"/>
  <c r="AA280" i="79" s="1"/>
  <c r="N280" i="79"/>
  <c r="AB280" i="79" s="1"/>
  <c r="Y279" i="79"/>
  <c r="X279" i="79"/>
  <c r="W279" i="79"/>
  <c r="V279" i="79"/>
  <c r="U279" i="79"/>
  <c r="T279" i="79"/>
  <c r="S279" i="79"/>
  <c r="R279" i="79"/>
  <c r="Q279" i="79"/>
  <c r="P279" i="79"/>
  <c r="O279" i="79"/>
  <c r="AA279" i="79" s="1"/>
  <c r="N279" i="79"/>
  <c r="AB279" i="79" s="1"/>
  <c r="Y278" i="79"/>
  <c r="X278" i="79"/>
  <c r="W278" i="79"/>
  <c r="V278" i="79"/>
  <c r="U278" i="79"/>
  <c r="T278" i="79"/>
  <c r="S278" i="79"/>
  <c r="R278" i="79"/>
  <c r="Q278" i="79"/>
  <c r="P278" i="79"/>
  <c r="O278" i="79"/>
  <c r="AA278" i="79" s="1"/>
  <c r="N278" i="79"/>
  <c r="AB278" i="79" s="1"/>
  <c r="Y277" i="79"/>
  <c r="X277" i="79"/>
  <c r="W277" i="79"/>
  <c r="V277" i="79"/>
  <c r="U277" i="79"/>
  <c r="T277" i="79"/>
  <c r="S277" i="79"/>
  <c r="R277" i="79"/>
  <c r="Q277" i="79"/>
  <c r="P277" i="79"/>
  <c r="AC277" i="79" s="1"/>
  <c r="O277" i="79"/>
  <c r="AA277" i="79" s="1"/>
  <c r="N277" i="79"/>
  <c r="AB277" i="79" s="1"/>
  <c r="Y276" i="79"/>
  <c r="X276" i="79"/>
  <c r="W276" i="79"/>
  <c r="V276" i="79"/>
  <c r="U276" i="79"/>
  <c r="T276" i="79"/>
  <c r="S276" i="79"/>
  <c r="R276" i="79"/>
  <c r="Q276" i="79"/>
  <c r="P276" i="79"/>
  <c r="O276" i="79"/>
  <c r="AA276" i="79" s="1"/>
  <c r="N276" i="79"/>
  <c r="AB276" i="79" s="1"/>
  <c r="Y275" i="79"/>
  <c r="X275" i="79"/>
  <c r="W275" i="79"/>
  <c r="V275" i="79"/>
  <c r="U275" i="79"/>
  <c r="T275" i="79"/>
  <c r="S275" i="79"/>
  <c r="R275" i="79"/>
  <c r="Q275" i="79"/>
  <c r="P275" i="79"/>
  <c r="O275" i="79"/>
  <c r="AA275" i="79" s="1"/>
  <c r="N275" i="79"/>
  <c r="AB275" i="79" s="1"/>
  <c r="Y274" i="79"/>
  <c r="X274" i="79"/>
  <c r="W274" i="79"/>
  <c r="V274" i="79"/>
  <c r="U274" i="79"/>
  <c r="T274" i="79"/>
  <c r="S274" i="79"/>
  <c r="R274" i="79"/>
  <c r="Q274" i="79"/>
  <c r="P274" i="79"/>
  <c r="O274" i="79"/>
  <c r="AA274" i="79" s="1"/>
  <c r="N274" i="79"/>
  <c r="AB274" i="79" s="1"/>
  <c r="Y273" i="79"/>
  <c r="X273" i="79"/>
  <c r="W273" i="79"/>
  <c r="V273" i="79"/>
  <c r="U273" i="79"/>
  <c r="T273" i="79"/>
  <c r="S273" i="79"/>
  <c r="R273" i="79"/>
  <c r="Q273" i="79"/>
  <c r="P273" i="79"/>
  <c r="AC273" i="79" s="1"/>
  <c r="O273" i="79"/>
  <c r="AA273" i="79" s="1"/>
  <c r="N273" i="79"/>
  <c r="AB273" i="79" s="1"/>
  <c r="Y272" i="79"/>
  <c r="X272" i="79"/>
  <c r="W272" i="79"/>
  <c r="V272" i="79"/>
  <c r="U272" i="79"/>
  <c r="T272" i="79"/>
  <c r="S272" i="79"/>
  <c r="R272" i="79"/>
  <c r="Q272" i="79"/>
  <c r="P272" i="79"/>
  <c r="O272" i="79"/>
  <c r="AA272" i="79" s="1"/>
  <c r="N272" i="79"/>
  <c r="AB272" i="79" s="1"/>
  <c r="Y271" i="79"/>
  <c r="X271" i="79"/>
  <c r="W271" i="79"/>
  <c r="V271" i="79"/>
  <c r="U271" i="79"/>
  <c r="T271" i="79"/>
  <c r="S271" i="79"/>
  <c r="R271" i="79"/>
  <c r="Q271" i="79"/>
  <c r="P271" i="79"/>
  <c r="AC271" i="79" s="1"/>
  <c r="O271" i="79"/>
  <c r="AA271" i="79" s="1"/>
  <c r="N271" i="79"/>
  <c r="AB271" i="79" s="1"/>
  <c r="Y270" i="79"/>
  <c r="X270" i="79"/>
  <c r="W270" i="79"/>
  <c r="V270" i="79"/>
  <c r="U270" i="79"/>
  <c r="T270" i="79"/>
  <c r="S270" i="79"/>
  <c r="R270" i="79"/>
  <c r="Q270" i="79"/>
  <c r="P270" i="79"/>
  <c r="O270" i="79"/>
  <c r="AA270" i="79" s="1"/>
  <c r="N270" i="79"/>
  <c r="AB270" i="79" s="1"/>
  <c r="Y269" i="79"/>
  <c r="X269" i="79"/>
  <c r="W269" i="79"/>
  <c r="V269" i="79"/>
  <c r="U269" i="79"/>
  <c r="T269" i="79"/>
  <c r="S269" i="79"/>
  <c r="R269" i="79"/>
  <c r="Q269" i="79"/>
  <c r="P269" i="79"/>
  <c r="AC269" i="79" s="1"/>
  <c r="O269" i="79"/>
  <c r="AA269" i="79" s="1"/>
  <c r="N269" i="79"/>
  <c r="AB269" i="79" s="1"/>
  <c r="Y268" i="79"/>
  <c r="X268" i="79"/>
  <c r="W268" i="79"/>
  <c r="V268" i="79"/>
  <c r="U268" i="79"/>
  <c r="T268" i="79"/>
  <c r="S268" i="79"/>
  <c r="R268" i="79"/>
  <c r="Q268" i="79"/>
  <c r="P268" i="79"/>
  <c r="O268" i="79"/>
  <c r="AA268" i="79" s="1"/>
  <c r="N268" i="79"/>
  <c r="AB268" i="79" s="1"/>
  <c r="Y267" i="79"/>
  <c r="X267" i="79"/>
  <c r="W267" i="79"/>
  <c r="V267" i="79"/>
  <c r="U267" i="79"/>
  <c r="T267" i="79"/>
  <c r="S267" i="79"/>
  <c r="R267" i="79"/>
  <c r="Q267" i="79"/>
  <c r="P267" i="79"/>
  <c r="O267" i="79"/>
  <c r="AA267" i="79" s="1"/>
  <c r="N267" i="79"/>
  <c r="AB267" i="79" s="1"/>
  <c r="Y266" i="79"/>
  <c r="X266" i="79"/>
  <c r="W266" i="79"/>
  <c r="V266" i="79"/>
  <c r="U266" i="79"/>
  <c r="T266" i="79"/>
  <c r="S266" i="79"/>
  <c r="R266" i="79"/>
  <c r="Q266" i="79"/>
  <c r="P266" i="79"/>
  <c r="O266" i="79"/>
  <c r="AA266" i="79" s="1"/>
  <c r="N266" i="79"/>
  <c r="AB266" i="79" s="1"/>
  <c r="Y265" i="79"/>
  <c r="X265" i="79"/>
  <c r="W265" i="79"/>
  <c r="V265" i="79"/>
  <c r="U265" i="79"/>
  <c r="T265" i="79"/>
  <c r="S265" i="79"/>
  <c r="R265" i="79"/>
  <c r="Q265" i="79"/>
  <c r="P265" i="79"/>
  <c r="O265" i="79"/>
  <c r="AA265" i="79" s="1"/>
  <c r="N265" i="79"/>
  <c r="AB265" i="79" s="1"/>
  <c r="Y264" i="79"/>
  <c r="X264" i="79"/>
  <c r="W264" i="79"/>
  <c r="V264" i="79"/>
  <c r="U264" i="79"/>
  <c r="T264" i="79"/>
  <c r="S264" i="79"/>
  <c r="R264" i="79"/>
  <c r="Q264" i="79"/>
  <c r="P264" i="79"/>
  <c r="O264" i="79"/>
  <c r="AA264" i="79" s="1"/>
  <c r="N264" i="79"/>
  <c r="AB264" i="79" s="1"/>
  <c r="Y263" i="79"/>
  <c r="X263" i="79"/>
  <c r="W263" i="79"/>
  <c r="V263" i="79"/>
  <c r="U263" i="79"/>
  <c r="T263" i="79"/>
  <c r="S263" i="79"/>
  <c r="R263" i="79"/>
  <c r="Q263" i="79"/>
  <c r="P263" i="79"/>
  <c r="O263" i="79"/>
  <c r="AA263" i="79" s="1"/>
  <c r="N263" i="79"/>
  <c r="AB263" i="79" s="1"/>
  <c r="Y262" i="79"/>
  <c r="X262" i="79"/>
  <c r="W262" i="79"/>
  <c r="V262" i="79"/>
  <c r="U262" i="79"/>
  <c r="T262" i="79"/>
  <c r="S262" i="79"/>
  <c r="R262" i="79"/>
  <c r="Q262" i="79"/>
  <c r="P262" i="79"/>
  <c r="O262" i="79"/>
  <c r="AA262" i="79" s="1"/>
  <c r="N262" i="79"/>
  <c r="AB262" i="79" s="1"/>
  <c r="Y261" i="79"/>
  <c r="X261" i="79"/>
  <c r="W261" i="79"/>
  <c r="V261" i="79"/>
  <c r="U261" i="79"/>
  <c r="T261" i="79"/>
  <c r="S261" i="79"/>
  <c r="R261" i="79"/>
  <c r="Q261" i="79"/>
  <c r="P261" i="79"/>
  <c r="AC261" i="79" s="1"/>
  <c r="O261" i="79"/>
  <c r="AA261" i="79" s="1"/>
  <c r="N261" i="79"/>
  <c r="AB261" i="79" s="1"/>
  <c r="Y260" i="79"/>
  <c r="X260" i="79"/>
  <c r="W260" i="79"/>
  <c r="V260" i="79"/>
  <c r="U260" i="79"/>
  <c r="T260" i="79"/>
  <c r="S260" i="79"/>
  <c r="R260" i="79"/>
  <c r="Q260" i="79"/>
  <c r="P260" i="79"/>
  <c r="O260" i="79"/>
  <c r="AA260" i="79" s="1"/>
  <c r="N260" i="79"/>
  <c r="AB260" i="79" s="1"/>
  <c r="Y259" i="79"/>
  <c r="X259" i="79"/>
  <c r="W259" i="79"/>
  <c r="V259" i="79"/>
  <c r="U259" i="79"/>
  <c r="T259" i="79"/>
  <c r="S259" i="79"/>
  <c r="R259" i="79"/>
  <c r="Q259" i="79"/>
  <c r="P259" i="79"/>
  <c r="AC259" i="79" s="1"/>
  <c r="O259" i="79"/>
  <c r="AA259" i="79" s="1"/>
  <c r="N259" i="79"/>
  <c r="AB259" i="79" s="1"/>
  <c r="Y258" i="79"/>
  <c r="X258" i="79"/>
  <c r="W258" i="79"/>
  <c r="V258" i="79"/>
  <c r="U258" i="79"/>
  <c r="T258" i="79"/>
  <c r="S258" i="79"/>
  <c r="R258" i="79"/>
  <c r="Q258" i="79"/>
  <c r="P258" i="79"/>
  <c r="O258" i="79"/>
  <c r="AA258" i="79" s="1"/>
  <c r="N258" i="79"/>
  <c r="AB258" i="79" s="1"/>
  <c r="Y257" i="79"/>
  <c r="X257" i="79"/>
  <c r="W257" i="79"/>
  <c r="V257" i="79"/>
  <c r="U257" i="79"/>
  <c r="T257" i="79"/>
  <c r="S257" i="79"/>
  <c r="R257" i="79"/>
  <c r="Q257" i="79"/>
  <c r="P257" i="79"/>
  <c r="O257" i="79"/>
  <c r="AA257" i="79" s="1"/>
  <c r="N257" i="79"/>
  <c r="AB257" i="79" s="1"/>
  <c r="Y256" i="79"/>
  <c r="X256" i="79"/>
  <c r="W256" i="79"/>
  <c r="V256" i="79"/>
  <c r="U256" i="79"/>
  <c r="T256" i="79"/>
  <c r="S256" i="79"/>
  <c r="R256" i="79"/>
  <c r="Q256" i="79"/>
  <c r="P256" i="79"/>
  <c r="AC256" i="79" s="1"/>
  <c r="O256" i="79"/>
  <c r="AA256" i="79" s="1"/>
  <c r="N256" i="79"/>
  <c r="AB256" i="79" s="1"/>
  <c r="Y255" i="79"/>
  <c r="X255" i="79"/>
  <c r="W255" i="79"/>
  <c r="V255" i="79"/>
  <c r="U255" i="79"/>
  <c r="T255" i="79"/>
  <c r="S255" i="79"/>
  <c r="R255" i="79"/>
  <c r="Q255" i="79"/>
  <c r="P255" i="79"/>
  <c r="O255" i="79"/>
  <c r="AA255" i="79" s="1"/>
  <c r="N255" i="79"/>
  <c r="AB255" i="79" s="1"/>
  <c r="Y254" i="79"/>
  <c r="X254" i="79"/>
  <c r="W254" i="79"/>
  <c r="V254" i="79"/>
  <c r="U254" i="79"/>
  <c r="T254" i="79"/>
  <c r="S254" i="79"/>
  <c r="R254" i="79"/>
  <c r="Q254" i="79"/>
  <c r="P254" i="79"/>
  <c r="O254" i="79"/>
  <c r="AA254" i="79" s="1"/>
  <c r="N254" i="79"/>
  <c r="AB254" i="79" s="1"/>
  <c r="Y253" i="79"/>
  <c r="X253" i="79"/>
  <c r="W253" i="79"/>
  <c r="V253" i="79"/>
  <c r="U253" i="79"/>
  <c r="T253" i="79"/>
  <c r="S253" i="79"/>
  <c r="R253" i="79"/>
  <c r="Q253" i="79"/>
  <c r="P253" i="79"/>
  <c r="O253" i="79"/>
  <c r="AA253" i="79" s="1"/>
  <c r="N253" i="79"/>
  <c r="AB253" i="79" s="1"/>
  <c r="Y252" i="79"/>
  <c r="X252" i="79"/>
  <c r="W252" i="79"/>
  <c r="V252" i="79"/>
  <c r="U252" i="79"/>
  <c r="T252" i="79"/>
  <c r="S252" i="79"/>
  <c r="R252" i="79"/>
  <c r="Q252" i="79"/>
  <c r="P252" i="79"/>
  <c r="O252" i="79"/>
  <c r="AA252" i="79" s="1"/>
  <c r="N252" i="79"/>
  <c r="AB252" i="79" s="1"/>
  <c r="Y251" i="79"/>
  <c r="X251" i="79"/>
  <c r="W251" i="79"/>
  <c r="V251" i="79"/>
  <c r="U251" i="79"/>
  <c r="T251" i="79"/>
  <c r="S251" i="79"/>
  <c r="R251" i="79"/>
  <c r="Q251" i="79"/>
  <c r="P251" i="79"/>
  <c r="AC251" i="79" s="1"/>
  <c r="O251" i="79"/>
  <c r="AA251" i="79" s="1"/>
  <c r="N251" i="79"/>
  <c r="AB251" i="79" s="1"/>
  <c r="Y250" i="79"/>
  <c r="X250" i="79"/>
  <c r="W250" i="79"/>
  <c r="V250" i="79"/>
  <c r="U250" i="79"/>
  <c r="T250" i="79"/>
  <c r="S250" i="79"/>
  <c r="R250" i="79"/>
  <c r="Q250" i="79"/>
  <c r="P250" i="79"/>
  <c r="AC250" i="79" s="1"/>
  <c r="O250" i="79"/>
  <c r="AA250" i="79" s="1"/>
  <c r="N250" i="79"/>
  <c r="AB250" i="79" s="1"/>
  <c r="Y249" i="79"/>
  <c r="X249" i="79"/>
  <c r="W249" i="79"/>
  <c r="V249" i="79"/>
  <c r="U249" i="79"/>
  <c r="T249" i="79"/>
  <c r="S249" i="79"/>
  <c r="R249" i="79"/>
  <c r="Q249" i="79"/>
  <c r="P249" i="79"/>
  <c r="O249" i="79"/>
  <c r="AA249" i="79" s="1"/>
  <c r="N249" i="79"/>
  <c r="AB249" i="79" s="1"/>
  <c r="Y248" i="79"/>
  <c r="X248" i="79"/>
  <c r="W248" i="79"/>
  <c r="V248" i="79"/>
  <c r="U248" i="79"/>
  <c r="T248" i="79"/>
  <c r="S248" i="79"/>
  <c r="R248" i="79"/>
  <c r="Q248" i="79"/>
  <c r="P248" i="79"/>
  <c r="O248" i="79"/>
  <c r="AA248" i="79" s="1"/>
  <c r="N248" i="79"/>
  <c r="AB248" i="79" s="1"/>
  <c r="Y247" i="79"/>
  <c r="X247" i="79"/>
  <c r="W247" i="79"/>
  <c r="V247" i="79"/>
  <c r="U247" i="79"/>
  <c r="T247" i="79"/>
  <c r="S247" i="79"/>
  <c r="R247" i="79"/>
  <c r="Q247" i="79"/>
  <c r="P247" i="79"/>
  <c r="O247" i="79"/>
  <c r="AA247" i="79" s="1"/>
  <c r="N247" i="79"/>
  <c r="AB247" i="79" s="1"/>
  <c r="Y246" i="79"/>
  <c r="X246" i="79"/>
  <c r="W246" i="79"/>
  <c r="V246" i="79"/>
  <c r="U246" i="79"/>
  <c r="T246" i="79"/>
  <c r="S246" i="79"/>
  <c r="R246" i="79"/>
  <c r="Q246" i="79"/>
  <c r="P246" i="79"/>
  <c r="O246" i="79"/>
  <c r="AA246" i="79" s="1"/>
  <c r="N246" i="79"/>
  <c r="AB246" i="79" s="1"/>
  <c r="Y245" i="79"/>
  <c r="X245" i="79"/>
  <c r="W245" i="79"/>
  <c r="V245" i="79"/>
  <c r="U245" i="79"/>
  <c r="T245" i="79"/>
  <c r="S245" i="79"/>
  <c r="R245" i="79"/>
  <c r="Q245" i="79"/>
  <c r="P245" i="79"/>
  <c r="O245" i="79"/>
  <c r="AA245" i="79" s="1"/>
  <c r="N245" i="79"/>
  <c r="AB245" i="79" s="1"/>
  <c r="Y244" i="79"/>
  <c r="X244" i="79"/>
  <c r="W244" i="79"/>
  <c r="V244" i="79"/>
  <c r="U244" i="79"/>
  <c r="T244" i="79"/>
  <c r="S244" i="79"/>
  <c r="R244" i="79"/>
  <c r="Q244" i="79"/>
  <c r="P244" i="79"/>
  <c r="O244" i="79"/>
  <c r="AA244" i="79" s="1"/>
  <c r="N244" i="79"/>
  <c r="AB244" i="79" s="1"/>
  <c r="Y243" i="79"/>
  <c r="X243" i="79"/>
  <c r="W243" i="79"/>
  <c r="V243" i="79"/>
  <c r="U243" i="79"/>
  <c r="T243" i="79"/>
  <c r="S243" i="79"/>
  <c r="R243" i="79"/>
  <c r="Q243" i="79"/>
  <c r="P243" i="79"/>
  <c r="O243" i="79"/>
  <c r="AA243" i="79" s="1"/>
  <c r="N243" i="79"/>
  <c r="AB243" i="79" s="1"/>
  <c r="Y242" i="79"/>
  <c r="X242" i="79"/>
  <c r="W242" i="79"/>
  <c r="V242" i="79"/>
  <c r="U242" i="79"/>
  <c r="T242" i="79"/>
  <c r="S242" i="79"/>
  <c r="R242" i="79"/>
  <c r="Q242" i="79"/>
  <c r="P242" i="79"/>
  <c r="AC242" i="79" s="1"/>
  <c r="O242" i="79"/>
  <c r="AA242" i="79" s="1"/>
  <c r="N242" i="79"/>
  <c r="AB242" i="79" s="1"/>
  <c r="Y241" i="79"/>
  <c r="X241" i="79"/>
  <c r="W241" i="79"/>
  <c r="V241" i="79"/>
  <c r="U241" i="79"/>
  <c r="T241" i="79"/>
  <c r="S241" i="79"/>
  <c r="R241" i="79"/>
  <c r="Q241" i="79"/>
  <c r="P241" i="79"/>
  <c r="O241" i="79"/>
  <c r="AA241" i="79" s="1"/>
  <c r="N241" i="79"/>
  <c r="AB241" i="79" s="1"/>
  <c r="Y240" i="79"/>
  <c r="X240" i="79"/>
  <c r="W240" i="79"/>
  <c r="V240" i="79"/>
  <c r="U240" i="79"/>
  <c r="T240" i="79"/>
  <c r="S240" i="79"/>
  <c r="R240" i="79"/>
  <c r="Q240" i="79"/>
  <c r="P240" i="79"/>
  <c r="O240" i="79"/>
  <c r="AA240" i="79" s="1"/>
  <c r="N240" i="79"/>
  <c r="AB240" i="79" s="1"/>
  <c r="Y239" i="79"/>
  <c r="X239" i="79"/>
  <c r="W239" i="79"/>
  <c r="V239" i="79"/>
  <c r="U239" i="79"/>
  <c r="T239" i="79"/>
  <c r="S239" i="79"/>
  <c r="R239" i="79"/>
  <c r="Q239" i="79"/>
  <c r="P239" i="79"/>
  <c r="O239" i="79"/>
  <c r="AA239" i="79" s="1"/>
  <c r="N239" i="79"/>
  <c r="AB239" i="79" s="1"/>
  <c r="Y238" i="79"/>
  <c r="X238" i="79"/>
  <c r="W238" i="79"/>
  <c r="V238" i="79"/>
  <c r="U238" i="79"/>
  <c r="T238" i="79"/>
  <c r="S238" i="79"/>
  <c r="R238" i="79"/>
  <c r="Q238" i="79"/>
  <c r="P238" i="79"/>
  <c r="AC238" i="79" s="1"/>
  <c r="O238" i="79"/>
  <c r="AA238" i="79" s="1"/>
  <c r="N238" i="79"/>
  <c r="AB238" i="79" s="1"/>
  <c r="Y237" i="79"/>
  <c r="X237" i="79"/>
  <c r="W237" i="79"/>
  <c r="V237" i="79"/>
  <c r="U237" i="79"/>
  <c r="T237" i="79"/>
  <c r="S237" i="79"/>
  <c r="R237" i="79"/>
  <c r="Q237" i="79"/>
  <c r="P237" i="79"/>
  <c r="AC237" i="79" s="1"/>
  <c r="O237" i="79"/>
  <c r="AA237" i="79" s="1"/>
  <c r="N237" i="79"/>
  <c r="AB237" i="79" s="1"/>
  <c r="Y236" i="79"/>
  <c r="X236" i="79"/>
  <c r="W236" i="79"/>
  <c r="V236" i="79"/>
  <c r="U236" i="79"/>
  <c r="T236" i="79"/>
  <c r="S236" i="79"/>
  <c r="R236" i="79"/>
  <c r="Q236" i="79"/>
  <c r="P236" i="79"/>
  <c r="O236" i="79"/>
  <c r="AA236" i="79" s="1"/>
  <c r="N236" i="79"/>
  <c r="AB236" i="79" s="1"/>
  <c r="Y235" i="79"/>
  <c r="X235" i="79"/>
  <c r="W235" i="79"/>
  <c r="V235" i="79"/>
  <c r="U235" i="79"/>
  <c r="T235" i="79"/>
  <c r="S235" i="79"/>
  <c r="R235" i="79"/>
  <c r="Q235" i="79"/>
  <c r="P235" i="79"/>
  <c r="O235" i="79"/>
  <c r="AA235" i="79" s="1"/>
  <c r="N235" i="79"/>
  <c r="AB235" i="79" s="1"/>
  <c r="Y234" i="79"/>
  <c r="X234" i="79"/>
  <c r="W234" i="79"/>
  <c r="V234" i="79"/>
  <c r="U234" i="79"/>
  <c r="T234" i="79"/>
  <c r="S234" i="79"/>
  <c r="R234" i="79"/>
  <c r="Q234" i="79"/>
  <c r="P234" i="79"/>
  <c r="AC234" i="79" s="1"/>
  <c r="O234" i="79"/>
  <c r="AA234" i="79" s="1"/>
  <c r="N234" i="79"/>
  <c r="AB234" i="79" s="1"/>
  <c r="Y233" i="79"/>
  <c r="X233" i="79"/>
  <c r="W233" i="79"/>
  <c r="V233" i="79"/>
  <c r="U233" i="79"/>
  <c r="T233" i="79"/>
  <c r="S233" i="79"/>
  <c r="R233" i="79"/>
  <c r="Q233" i="79"/>
  <c r="P233" i="79"/>
  <c r="O233" i="79"/>
  <c r="AA233" i="79" s="1"/>
  <c r="N233" i="79"/>
  <c r="AB233" i="79" s="1"/>
  <c r="Y232" i="79"/>
  <c r="X232" i="79"/>
  <c r="W232" i="79"/>
  <c r="V232" i="79"/>
  <c r="U232" i="79"/>
  <c r="T232" i="79"/>
  <c r="S232" i="79"/>
  <c r="R232" i="79"/>
  <c r="Q232" i="79"/>
  <c r="P232" i="79"/>
  <c r="O232" i="79"/>
  <c r="AA232" i="79" s="1"/>
  <c r="N232" i="79"/>
  <c r="AB232" i="79" s="1"/>
  <c r="Y231" i="79"/>
  <c r="X231" i="79"/>
  <c r="W231" i="79"/>
  <c r="V231" i="79"/>
  <c r="U231" i="79"/>
  <c r="T231" i="79"/>
  <c r="S231" i="79"/>
  <c r="R231" i="79"/>
  <c r="Q231" i="79"/>
  <c r="P231" i="79"/>
  <c r="O231" i="79"/>
  <c r="AA231" i="79" s="1"/>
  <c r="N231" i="79"/>
  <c r="AB231" i="79" s="1"/>
  <c r="Y230" i="79"/>
  <c r="X230" i="79"/>
  <c r="W230" i="79"/>
  <c r="V230" i="79"/>
  <c r="U230" i="79"/>
  <c r="T230" i="79"/>
  <c r="S230" i="79"/>
  <c r="R230" i="79"/>
  <c r="Q230" i="79"/>
  <c r="P230" i="79"/>
  <c r="O230" i="79"/>
  <c r="AA230" i="79" s="1"/>
  <c r="N230" i="79"/>
  <c r="AB230" i="79" s="1"/>
  <c r="Y229" i="79"/>
  <c r="X229" i="79"/>
  <c r="W229" i="79"/>
  <c r="V229" i="79"/>
  <c r="U229" i="79"/>
  <c r="T229" i="79"/>
  <c r="S229" i="79"/>
  <c r="R229" i="79"/>
  <c r="Q229" i="79"/>
  <c r="P229" i="79"/>
  <c r="O229" i="79"/>
  <c r="AA229" i="79" s="1"/>
  <c r="N229" i="79"/>
  <c r="AB229" i="79" s="1"/>
  <c r="Y228" i="79"/>
  <c r="X228" i="79"/>
  <c r="W228" i="79"/>
  <c r="V228" i="79"/>
  <c r="U228" i="79"/>
  <c r="T228" i="79"/>
  <c r="S228" i="79"/>
  <c r="R228" i="79"/>
  <c r="Q228" i="79"/>
  <c r="P228" i="79"/>
  <c r="O228" i="79"/>
  <c r="AA228" i="79" s="1"/>
  <c r="N228" i="79"/>
  <c r="AB228" i="79" s="1"/>
  <c r="Y227" i="79"/>
  <c r="X227" i="79"/>
  <c r="W227" i="79"/>
  <c r="V227" i="79"/>
  <c r="U227" i="79"/>
  <c r="T227" i="79"/>
  <c r="S227" i="79"/>
  <c r="R227" i="79"/>
  <c r="Q227" i="79"/>
  <c r="P227" i="79"/>
  <c r="O227" i="79"/>
  <c r="AA227" i="79" s="1"/>
  <c r="N227" i="79"/>
  <c r="AB227" i="79" s="1"/>
  <c r="Y226" i="79"/>
  <c r="X226" i="79"/>
  <c r="W226" i="79"/>
  <c r="V226" i="79"/>
  <c r="U226" i="79"/>
  <c r="T226" i="79"/>
  <c r="S226" i="79"/>
  <c r="R226" i="79"/>
  <c r="Q226" i="79"/>
  <c r="P226" i="79"/>
  <c r="O226" i="79"/>
  <c r="AA226" i="79" s="1"/>
  <c r="N226" i="79"/>
  <c r="AB226" i="79" s="1"/>
  <c r="Y225" i="79"/>
  <c r="X225" i="79"/>
  <c r="W225" i="79"/>
  <c r="V225" i="79"/>
  <c r="U225" i="79"/>
  <c r="T225" i="79"/>
  <c r="S225" i="79"/>
  <c r="R225" i="79"/>
  <c r="Q225" i="79"/>
  <c r="P225" i="79"/>
  <c r="O225" i="79"/>
  <c r="AA225" i="79" s="1"/>
  <c r="N225" i="79"/>
  <c r="AB225" i="79" s="1"/>
  <c r="Y224" i="79"/>
  <c r="X224" i="79"/>
  <c r="W224" i="79"/>
  <c r="V224" i="79"/>
  <c r="U224" i="79"/>
  <c r="T224" i="79"/>
  <c r="S224" i="79"/>
  <c r="R224" i="79"/>
  <c r="Q224" i="79"/>
  <c r="P224" i="79"/>
  <c r="O224" i="79"/>
  <c r="AA224" i="79" s="1"/>
  <c r="N224" i="79"/>
  <c r="AB224" i="79" s="1"/>
  <c r="Y223" i="79"/>
  <c r="X223" i="79"/>
  <c r="W223" i="79"/>
  <c r="V223" i="79"/>
  <c r="U223" i="79"/>
  <c r="T223" i="79"/>
  <c r="S223" i="79"/>
  <c r="R223" i="79"/>
  <c r="Q223" i="79"/>
  <c r="P223" i="79"/>
  <c r="O223" i="79"/>
  <c r="AA223" i="79" s="1"/>
  <c r="N223" i="79"/>
  <c r="AB223" i="79" s="1"/>
  <c r="Y222" i="79"/>
  <c r="X222" i="79"/>
  <c r="W222" i="79"/>
  <c r="V222" i="79"/>
  <c r="U222" i="79"/>
  <c r="T222" i="79"/>
  <c r="S222" i="79"/>
  <c r="R222" i="79"/>
  <c r="Q222" i="79"/>
  <c r="P222" i="79"/>
  <c r="O222" i="79"/>
  <c r="AA222" i="79" s="1"/>
  <c r="N222" i="79"/>
  <c r="AB222" i="79" s="1"/>
  <c r="Y221" i="79"/>
  <c r="X221" i="79"/>
  <c r="W221" i="79"/>
  <c r="V221" i="79"/>
  <c r="U221" i="79"/>
  <c r="T221" i="79"/>
  <c r="S221" i="79"/>
  <c r="R221" i="79"/>
  <c r="Q221" i="79"/>
  <c r="P221" i="79"/>
  <c r="O221" i="79"/>
  <c r="AA221" i="79" s="1"/>
  <c r="N221" i="79"/>
  <c r="AB221" i="79" s="1"/>
  <c r="Y220" i="79"/>
  <c r="X220" i="79"/>
  <c r="W220" i="79"/>
  <c r="V220" i="79"/>
  <c r="U220" i="79"/>
  <c r="T220" i="79"/>
  <c r="S220" i="79"/>
  <c r="R220" i="79"/>
  <c r="Q220" i="79"/>
  <c r="P220" i="79"/>
  <c r="O220" i="79"/>
  <c r="AA220" i="79" s="1"/>
  <c r="N220" i="79"/>
  <c r="AB220" i="79" s="1"/>
  <c r="Y219" i="79"/>
  <c r="X219" i="79"/>
  <c r="W219" i="79"/>
  <c r="V219" i="79"/>
  <c r="U219" i="79"/>
  <c r="T219" i="79"/>
  <c r="S219" i="79"/>
  <c r="R219" i="79"/>
  <c r="Q219" i="79"/>
  <c r="P219" i="79"/>
  <c r="O219" i="79"/>
  <c r="AA219" i="79" s="1"/>
  <c r="N219" i="79"/>
  <c r="AB219" i="79" s="1"/>
  <c r="Y218" i="79"/>
  <c r="X218" i="79"/>
  <c r="W218" i="79"/>
  <c r="V218" i="79"/>
  <c r="U218" i="79"/>
  <c r="T218" i="79"/>
  <c r="S218" i="79"/>
  <c r="R218" i="79"/>
  <c r="Q218" i="79"/>
  <c r="P218" i="79"/>
  <c r="O218" i="79"/>
  <c r="AA218" i="79" s="1"/>
  <c r="N218" i="79"/>
  <c r="AB218" i="79" s="1"/>
  <c r="Y217" i="79"/>
  <c r="X217" i="79"/>
  <c r="W217" i="79"/>
  <c r="V217" i="79"/>
  <c r="U217" i="79"/>
  <c r="T217" i="79"/>
  <c r="S217" i="79"/>
  <c r="R217" i="79"/>
  <c r="Q217" i="79"/>
  <c r="P217" i="79"/>
  <c r="O217" i="79"/>
  <c r="AA217" i="79" s="1"/>
  <c r="N217" i="79"/>
  <c r="AB217" i="79" s="1"/>
  <c r="Y216" i="79"/>
  <c r="X216" i="79"/>
  <c r="W216" i="79"/>
  <c r="V216" i="79"/>
  <c r="U216" i="79"/>
  <c r="T216" i="79"/>
  <c r="S216" i="79"/>
  <c r="R216" i="79"/>
  <c r="Q216" i="79"/>
  <c r="P216" i="79"/>
  <c r="O216" i="79"/>
  <c r="AA216" i="79" s="1"/>
  <c r="N216" i="79"/>
  <c r="AB216" i="79" s="1"/>
  <c r="Y215" i="79"/>
  <c r="X215" i="79"/>
  <c r="W215" i="79"/>
  <c r="V215" i="79"/>
  <c r="U215" i="79"/>
  <c r="T215" i="79"/>
  <c r="S215" i="79"/>
  <c r="R215" i="79"/>
  <c r="Q215" i="79"/>
  <c r="P215" i="79"/>
  <c r="O215" i="79"/>
  <c r="AA215" i="79" s="1"/>
  <c r="N215" i="79"/>
  <c r="AB215" i="79" s="1"/>
  <c r="Y214" i="79"/>
  <c r="X214" i="79"/>
  <c r="W214" i="79"/>
  <c r="V214" i="79"/>
  <c r="U214" i="79"/>
  <c r="T214" i="79"/>
  <c r="S214" i="79"/>
  <c r="R214" i="79"/>
  <c r="Q214" i="79"/>
  <c r="P214" i="79"/>
  <c r="O214" i="79"/>
  <c r="AA214" i="79" s="1"/>
  <c r="N214" i="79"/>
  <c r="AB214" i="79" s="1"/>
  <c r="Y213" i="79"/>
  <c r="X213" i="79"/>
  <c r="W213" i="79"/>
  <c r="V213" i="79"/>
  <c r="U213" i="79"/>
  <c r="T213" i="79"/>
  <c r="S213" i="79"/>
  <c r="R213" i="79"/>
  <c r="Q213" i="79"/>
  <c r="P213" i="79"/>
  <c r="AC213" i="79" s="1"/>
  <c r="O213" i="79"/>
  <c r="AA213" i="79" s="1"/>
  <c r="N213" i="79"/>
  <c r="AB213" i="79" s="1"/>
  <c r="Y212" i="79"/>
  <c r="X212" i="79"/>
  <c r="W212" i="79"/>
  <c r="V212" i="79"/>
  <c r="U212" i="79"/>
  <c r="T212" i="79"/>
  <c r="S212" i="79"/>
  <c r="R212" i="79"/>
  <c r="Q212" i="79"/>
  <c r="P212" i="79"/>
  <c r="O212" i="79"/>
  <c r="AA212" i="79" s="1"/>
  <c r="N212" i="79"/>
  <c r="AB212" i="79" s="1"/>
  <c r="Y211" i="79"/>
  <c r="X211" i="79"/>
  <c r="W211" i="79"/>
  <c r="V211" i="79"/>
  <c r="U211" i="79"/>
  <c r="T211" i="79"/>
  <c r="S211" i="79"/>
  <c r="R211" i="79"/>
  <c r="Q211" i="79"/>
  <c r="P211" i="79"/>
  <c r="O211" i="79"/>
  <c r="AA211" i="79" s="1"/>
  <c r="N211" i="79"/>
  <c r="AB211" i="79" s="1"/>
  <c r="Y210" i="79"/>
  <c r="X210" i="79"/>
  <c r="W210" i="79"/>
  <c r="V210" i="79"/>
  <c r="U210" i="79"/>
  <c r="T210" i="79"/>
  <c r="S210" i="79"/>
  <c r="R210" i="79"/>
  <c r="Q210" i="79"/>
  <c r="P210" i="79"/>
  <c r="O210" i="79"/>
  <c r="AA210" i="79" s="1"/>
  <c r="N210" i="79"/>
  <c r="AB210" i="79" s="1"/>
  <c r="Y209" i="79"/>
  <c r="X209" i="79"/>
  <c r="W209" i="79"/>
  <c r="V209" i="79"/>
  <c r="U209" i="79"/>
  <c r="T209" i="79"/>
  <c r="S209" i="79"/>
  <c r="R209" i="79"/>
  <c r="Q209" i="79"/>
  <c r="P209" i="79"/>
  <c r="O209" i="79"/>
  <c r="AA209" i="79" s="1"/>
  <c r="N209" i="79"/>
  <c r="AB209" i="79" s="1"/>
  <c r="Y208" i="79"/>
  <c r="X208" i="79"/>
  <c r="W208" i="79"/>
  <c r="V208" i="79"/>
  <c r="U208" i="79"/>
  <c r="T208" i="79"/>
  <c r="S208" i="79"/>
  <c r="R208" i="79"/>
  <c r="Q208" i="79"/>
  <c r="P208" i="79"/>
  <c r="O208" i="79"/>
  <c r="AA208" i="79" s="1"/>
  <c r="N208" i="79"/>
  <c r="AB208" i="79" s="1"/>
  <c r="Y207" i="79"/>
  <c r="X207" i="79"/>
  <c r="W207" i="79"/>
  <c r="V207" i="79"/>
  <c r="U207" i="79"/>
  <c r="T207" i="79"/>
  <c r="S207" i="79"/>
  <c r="R207" i="79"/>
  <c r="Q207" i="79"/>
  <c r="P207" i="79"/>
  <c r="O207" i="79"/>
  <c r="AA207" i="79" s="1"/>
  <c r="N207" i="79"/>
  <c r="AB207" i="79" s="1"/>
  <c r="Y206" i="79"/>
  <c r="X206" i="79"/>
  <c r="W206" i="79"/>
  <c r="V206" i="79"/>
  <c r="U206" i="79"/>
  <c r="T206" i="79"/>
  <c r="S206" i="79"/>
  <c r="R206" i="79"/>
  <c r="Q206" i="79"/>
  <c r="P206" i="79"/>
  <c r="O206" i="79"/>
  <c r="AA206" i="79" s="1"/>
  <c r="N206" i="79"/>
  <c r="AB206" i="79" s="1"/>
  <c r="Y205" i="79"/>
  <c r="X205" i="79"/>
  <c r="W205" i="79"/>
  <c r="V205" i="79"/>
  <c r="U205" i="79"/>
  <c r="T205" i="79"/>
  <c r="S205" i="79"/>
  <c r="R205" i="79"/>
  <c r="Q205" i="79"/>
  <c r="P205" i="79"/>
  <c r="O205" i="79"/>
  <c r="AA205" i="79" s="1"/>
  <c r="N205" i="79"/>
  <c r="AB205" i="79" s="1"/>
  <c r="Y204" i="79"/>
  <c r="X204" i="79"/>
  <c r="W204" i="79"/>
  <c r="V204" i="79"/>
  <c r="U204" i="79"/>
  <c r="T204" i="79"/>
  <c r="S204" i="79"/>
  <c r="R204" i="79"/>
  <c r="Q204" i="79"/>
  <c r="P204" i="79"/>
  <c r="O204" i="79"/>
  <c r="AA204" i="79" s="1"/>
  <c r="N204" i="79"/>
  <c r="AB204" i="79" s="1"/>
  <c r="Y203" i="79"/>
  <c r="X203" i="79"/>
  <c r="W203" i="79"/>
  <c r="V203" i="79"/>
  <c r="U203" i="79"/>
  <c r="T203" i="79"/>
  <c r="S203" i="79"/>
  <c r="R203" i="79"/>
  <c r="Q203" i="79"/>
  <c r="P203" i="79"/>
  <c r="AC203" i="79" s="1"/>
  <c r="O203" i="79"/>
  <c r="AA203" i="79" s="1"/>
  <c r="N203" i="79"/>
  <c r="AB203" i="79" s="1"/>
  <c r="Y202" i="79"/>
  <c r="X202" i="79"/>
  <c r="W202" i="79"/>
  <c r="V202" i="79"/>
  <c r="U202" i="79"/>
  <c r="T202" i="79"/>
  <c r="S202" i="79"/>
  <c r="R202" i="79"/>
  <c r="Q202" i="79"/>
  <c r="P202" i="79"/>
  <c r="O202" i="79"/>
  <c r="AA202" i="79" s="1"/>
  <c r="N202" i="79"/>
  <c r="AB202" i="79" s="1"/>
  <c r="Y201" i="79"/>
  <c r="X201" i="79"/>
  <c r="W201" i="79"/>
  <c r="V201" i="79"/>
  <c r="U201" i="79"/>
  <c r="T201" i="79"/>
  <c r="S201" i="79"/>
  <c r="R201" i="79"/>
  <c r="Q201" i="79"/>
  <c r="P201" i="79"/>
  <c r="AC201" i="79" s="1"/>
  <c r="O201" i="79"/>
  <c r="AA201" i="79" s="1"/>
  <c r="N201" i="79"/>
  <c r="AB201" i="79" s="1"/>
  <c r="Y200" i="79"/>
  <c r="X200" i="79"/>
  <c r="W200" i="79"/>
  <c r="V200" i="79"/>
  <c r="U200" i="79"/>
  <c r="T200" i="79"/>
  <c r="S200" i="79"/>
  <c r="R200" i="79"/>
  <c r="Q200" i="79"/>
  <c r="P200" i="79"/>
  <c r="O200" i="79"/>
  <c r="AA200" i="79" s="1"/>
  <c r="N200" i="79"/>
  <c r="AB200" i="79" s="1"/>
  <c r="Y199" i="79"/>
  <c r="X199" i="79"/>
  <c r="W199" i="79"/>
  <c r="V199" i="79"/>
  <c r="U199" i="79"/>
  <c r="T199" i="79"/>
  <c r="S199" i="79"/>
  <c r="R199" i="79"/>
  <c r="Q199" i="79"/>
  <c r="P199" i="79"/>
  <c r="O199" i="79"/>
  <c r="AA199" i="79" s="1"/>
  <c r="N199" i="79"/>
  <c r="AB199" i="79" s="1"/>
  <c r="Y198" i="79"/>
  <c r="X198" i="79"/>
  <c r="W198" i="79"/>
  <c r="V198" i="79"/>
  <c r="U198" i="79"/>
  <c r="T198" i="79"/>
  <c r="S198" i="79"/>
  <c r="R198" i="79"/>
  <c r="Q198" i="79"/>
  <c r="P198" i="79"/>
  <c r="O198" i="79"/>
  <c r="AA198" i="79" s="1"/>
  <c r="N198" i="79"/>
  <c r="AB198" i="79" s="1"/>
  <c r="Y197" i="79"/>
  <c r="X197" i="79"/>
  <c r="W197" i="79"/>
  <c r="V197" i="79"/>
  <c r="U197" i="79"/>
  <c r="T197" i="79"/>
  <c r="S197" i="79"/>
  <c r="R197" i="79"/>
  <c r="Q197" i="79"/>
  <c r="P197" i="79"/>
  <c r="O197" i="79"/>
  <c r="AA197" i="79" s="1"/>
  <c r="N197" i="79"/>
  <c r="AB197" i="79" s="1"/>
  <c r="Y196" i="79"/>
  <c r="X196" i="79"/>
  <c r="W196" i="79"/>
  <c r="V196" i="79"/>
  <c r="U196" i="79"/>
  <c r="T196" i="79"/>
  <c r="S196" i="79"/>
  <c r="R196" i="79"/>
  <c r="Q196" i="79"/>
  <c r="P196" i="79"/>
  <c r="O196" i="79"/>
  <c r="AA196" i="79" s="1"/>
  <c r="N196" i="79"/>
  <c r="AB196" i="79" s="1"/>
  <c r="Y195" i="79"/>
  <c r="X195" i="79"/>
  <c r="W195" i="79"/>
  <c r="V195" i="79"/>
  <c r="U195" i="79"/>
  <c r="T195" i="79"/>
  <c r="S195" i="79"/>
  <c r="R195" i="79"/>
  <c r="Q195" i="79"/>
  <c r="P195" i="79"/>
  <c r="O195" i="79"/>
  <c r="AA195" i="79" s="1"/>
  <c r="N195" i="79"/>
  <c r="AB195" i="79" s="1"/>
  <c r="Y194" i="79"/>
  <c r="X194" i="79"/>
  <c r="W194" i="79"/>
  <c r="V194" i="79"/>
  <c r="U194" i="79"/>
  <c r="T194" i="79"/>
  <c r="S194" i="79"/>
  <c r="R194" i="79"/>
  <c r="Q194" i="79"/>
  <c r="P194" i="79"/>
  <c r="O194" i="79"/>
  <c r="AA194" i="79" s="1"/>
  <c r="N194" i="79"/>
  <c r="AB194" i="79" s="1"/>
  <c r="Y193" i="79"/>
  <c r="X193" i="79"/>
  <c r="W193" i="79"/>
  <c r="V193" i="79"/>
  <c r="U193" i="79"/>
  <c r="T193" i="79"/>
  <c r="S193" i="79"/>
  <c r="R193" i="79"/>
  <c r="Q193" i="79"/>
  <c r="P193" i="79"/>
  <c r="AC193" i="79" s="1"/>
  <c r="O193" i="79"/>
  <c r="AA193" i="79" s="1"/>
  <c r="N193" i="79"/>
  <c r="AB193" i="79" s="1"/>
  <c r="Y192" i="79"/>
  <c r="X192" i="79"/>
  <c r="W192" i="79"/>
  <c r="V192" i="79"/>
  <c r="U192" i="79"/>
  <c r="T192" i="79"/>
  <c r="S192" i="79"/>
  <c r="R192" i="79"/>
  <c r="Q192" i="79"/>
  <c r="P192" i="79"/>
  <c r="O192" i="79"/>
  <c r="AA192" i="79" s="1"/>
  <c r="N192" i="79"/>
  <c r="AB192" i="79" s="1"/>
  <c r="Y191" i="79"/>
  <c r="X191" i="79"/>
  <c r="W191" i="79"/>
  <c r="V191" i="79"/>
  <c r="U191" i="79"/>
  <c r="T191" i="79"/>
  <c r="S191" i="79"/>
  <c r="R191" i="79"/>
  <c r="Q191" i="79"/>
  <c r="P191" i="79"/>
  <c r="AC191" i="79" s="1"/>
  <c r="O191" i="79"/>
  <c r="AA191" i="79" s="1"/>
  <c r="N191" i="79"/>
  <c r="AB191" i="79" s="1"/>
  <c r="Y190" i="79"/>
  <c r="X190" i="79"/>
  <c r="W190" i="79"/>
  <c r="V190" i="79"/>
  <c r="U190" i="79"/>
  <c r="T190" i="79"/>
  <c r="S190" i="79"/>
  <c r="R190" i="79"/>
  <c r="Q190" i="79"/>
  <c r="P190" i="79"/>
  <c r="O190" i="79"/>
  <c r="AA190" i="79" s="1"/>
  <c r="N190" i="79"/>
  <c r="AB190" i="79" s="1"/>
  <c r="Y189" i="79"/>
  <c r="X189" i="79"/>
  <c r="W189" i="79"/>
  <c r="V189" i="79"/>
  <c r="U189" i="79"/>
  <c r="T189" i="79"/>
  <c r="S189" i="79"/>
  <c r="R189" i="79"/>
  <c r="Q189" i="79"/>
  <c r="P189" i="79"/>
  <c r="O189" i="79"/>
  <c r="AA189" i="79" s="1"/>
  <c r="N189" i="79"/>
  <c r="AB189" i="79" s="1"/>
  <c r="Y188" i="79"/>
  <c r="X188" i="79"/>
  <c r="W188" i="79"/>
  <c r="V188" i="79"/>
  <c r="U188" i="79"/>
  <c r="T188" i="79"/>
  <c r="S188" i="79"/>
  <c r="R188" i="79"/>
  <c r="Q188" i="79"/>
  <c r="P188" i="79"/>
  <c r="O188" i="79"/>
  <c r="AA188" i="79" s="1"/>
  <c r="N188" i="79"/>
  <c r="AB188" i="79" s="1"/>
  <c r="Y187" i="79"/>
  <c r="X187" i="79"/>
  <c r="W187" i="79"/>
  <c r="V187" i="79"/>
  <c r="U187" i="79"/>
  <c r="T187" i="79"/>
  <c r="S187" i="79"/>
  <c r="R187" i="79"/>
  <c r="Q187" i="79"/>
  <c r="P187" i="79"/>
  <c r="AC187" i="79" s="1"/>
  <c r="O187" i="79"/>
  <c r="AA187" i="79" s="1"/>
  <c r="N187" i="79"/>
  <c r="AB187" i="79" s="1"/>
  <c r="Y186" i="79"/>
  <c r="X186" i="79"/>
  <c r="W186" i="79"/>
  <c r="V186" i="79"/>
  <c r="U186" i="79"/>
  <c r="T186" i="79"/>
  <c r="S186" i="79"/>
  <c r="R186" i="79"/>
  <c r="Q186" i="79"/>
  <c r="P186" i="79"/>
  <c r="O186" i="79"/>
  <c r="AA186" i="79" s="1"/>
  <c r="N186" i="79"/>
  <c r="AB186" i="79" s="1"/>
  <c r="Y185" i="79"/>
  <c r="X185" i="79"/>
  <c r="W185" i="79"/>
  <c r="V185" i="79"/>
  <c r="U185" i="79"/>
  <c r="T185" i="79"/>
  <c r="S185" i="79"/>
  <c r="R185" i="79"/>
  <c r="Q185" i="79"/>
  <c r="P185" i="79"/>
  <c r="O185" i="79"/>
  <c r="AA185" i="79" s="1"/>
  <c r="N185" i="79"/>
  <c r="AB185" i="79" s="1"/>
  <c r="Y184" i="79"/>
  <c r="X184" i="79"/>
  <c r="W184" i="79"/>
  <c r="V184" i="79"/>
  <c r="U184" i="79"/>
  <c r="T184" i="79"/>
  <c r="S184" i="79"/>
  <c r="R184" i="79"/>
  <c r="Q184" i="79"/>
  <c r="P184" i="79"/>
  <c r="O184" i="79"/>
  <c r="AA184" i="79" s="1"/>
  <c r="N184" i="79"/>
  <c r="AB184" i="79" s="1"/>
  <c r="Y183" i="79"/>
  <c r="X183" i="79"/>
  <c r="W183" i="79"/>
  <c r="V183" i="79"/>
  <c r="U183" i="79"/>
  <c r="T183" i="79"/>
  <c r="S183" i="79"/>
  <c r="R183" i="79"/>
  <c r="Q183" i="79"/>
  <c r="P183" i="79"/>
  <c r="O183" i="79"/>
  <c r="AA183" i="79" s="1"/>
  <c r="N183" i="79"/>
  <c r="AB183" i="79" s="1"/>
  <c r="Y182" i="79"/>
  <c r="X182" i="79"/>
  <c r="W182" i="79"/>
  <c r="V182" i="79"/>
  <c r="U182" i="79"/>
  <c r="T182" i="79"/>
  <c r="S182" i="79"/>
  <c r="R182" i="79"/>
  <c r="Q182" i="79"/>
  <c r="P182" i="79"/>
  <c r="O182" i="79"/>
  <c r="AA182" i="79" s="1"/>
  <c r="N182" i="79"/>
  <c r="AB182" i="79" s="1"/>
  <c r="Y181" i="79"/>
  <c r="X181" i="79"/>
  <c r="W181" i="79"/>
  <c r="V181" i="79"/>
  <c r="U181" i="79"/>
  <c r="T181" i="79"/>
  <c r="S181" i="79"/>
  <c r="R181" i="79"/>
  <c r="Q181" i="79"/>
  <c r="P181" i="79"/>
  <c r="AC181" i="79" s="1"/>
  <c r="O181" i="79"/>
  <c r="AA181" i="79" s="1"/>
  <c r="N181" i="79"/>
  <c r="AB181" i="79" s="1"/>
  <c r="Y180" i="79"/>
  <c r="X180" i="79"/>
  <c r="W180" i="79"/>
  <c r="V180" i="79"/>
  <c r="U180" i="79"/>
  <c r="T180" i="79"/>
  <c r="S180" i="79"/>
  <c r="R180" i="79"/>
  <c r="Q180" i="79"/>
  <c r="P180" i="79"/>
  <c r="O180" i="79"/>
  <c r="AA180" i="79" s="1"/>
  <c r="N180" i="79"/>
  <c r="AB180" i="79" s="1"/>
  <c r="Y179" i="79"/>
  <c r="X179" i="79"/>
  <c r="W179" i="79"/>
  <c r="V179" i="79"/>
  <c r="U179" i="79"/>
  <c r="T179" i="79"/>
  <c r="S179" i="79"/>
  <c r="R179" i="79"/>
  <c r="Q179" i="79"/>
  <c r="P179" i="79"/>
  <c r="O179" i="79"/>
  <c r="AA179" i="79" s="1"/>
  <c r="N179" i="79"/>
  <c r="AB179" i="79" s="1"/>
  <c r="Y178" i="79"/>
  <c r="X178" i="79"/>
  <c r="W178" i="79"/>
  <c r="V178" i="79"/>
  <c r="U178" i="79"/>
  <c r="T178" i="79"/>
  <c r="S178" i="79"/>
  <c r="R178" i="79"/>
  <c r="Q178" i="79"/>
  <c r="P178" i="79"/>
  <c r="O178" i="79"/>
  <c r="AA178" i="79" s="1"/>
  <c r="N178" i="79"/>
  <c r="AB178" i="79" s="1"/>
  <c r="Y177" i="79"/>
  <c r="X177" i="79"/>
  <c r="W177" i="79"/>
  <c r="V177" i="79"/>
  <c r="U177" i="79"/>
  <c r="T177" i="79"/>
  <c r="S177" i="79"/>
  <c r="R177" i="79"/>
  <c r="Q177" i="79"/>
  <c r="P177" i="79"/>
  <c r="AC177" i="79" s="1"/>
  <c r="O177" i="79"/>
  <c r="AA177" i="79" s="1"/>
  <c r="N177" i="79"/>
  <c r="AB177" i="79" s="1"/>
  <c r="Y176" i="79"/>
  <c r="X176" i="79"/>
  <c r="W176" i="79"/>
  <c r="V176" i="79"/>
  <c r="U176" i="79"/>
  <c r="T176" i="79"/>
  <c r="S176" i="79"/>
  <c r="R176" i="79"/>
  <c r="Q176" i="79"/>
  <c r="P176" i="79"/>
  <c r="O176" i="79"/>
  <c r="AA176" i="79" s="1"/>
  <c r="N176" i="79"/>
  <c r="AB176" i="79" s="1"/>
  <c r="Y175" i="79"/>
  <c r="X175" i="79"/>
  <c r="W175" i="79"/>
  <c r="V175" i="79"/>
  <c r="U175" i="79"/>
  <c r="T175" i="79"/>
  <c r="S175" i="79"/>
  <c r="R175" i="79"/>
  <c r="Q175" i="79"/>
  <c r="P175" i="79"/>
  <c r="AC175" i="79" s="1"/>
  <c r="O175" i="79"/>
  <c r="AA175" i="79" s="1"/>
  <c r="N175" i="79"/>
  <c r="AB175" i="79" s="1"/>
  <c r="Y174" i="79"/>
  <c r="X174" i="79"/>
  <c r="W174" i="79"/>
  <c r="V174" i="79"/>
  <c r="U174" i="79"/>
  <c r="T174" i="79"/>
  <c r="S174" i="79"/>
  <c r="R174" i="79"/>
  <c r="Q174" i="79"/>
  <c r="P174" i="79"/>
  <c r="O174" i="79"/>
  <c r="AA174" i="79" s="1"/>
  <c r="N174" i="79"/>
  <c r="AB174" i="79" s="1"/>
  <c r="Y173" i="79"/>
  <c r="X173" i="79"/>
  <c r="W173" i="79"/>
  <c r="V173" i="79"/>
  <c r="U173" i="79"/>
  <c r="T173" i="79"/>
  <c r="S173" i="79"/>
  <c r="R173" i="79"/>
  <c r="Q173" i="79"/>
  <c r="P173" i="79"/>
  <c r="AC173" i="79" s="1"/>
  <c r="O173" i="79"/>
  <c r="AA173" i="79" s="1"/>
  <c r="N173" i="79"/>
  <c r="AB173" i="79" s="1"/>
  <c r="Y172" i="79"/>
  <c r="X172" i="79"/>
  <c r="W172" i="79"/>
  <c r="V172" i="79"/>
  <c r="U172" i="79"/>
  <c r="T172" i="79"/>
  <c r="S172" i="79"/>
  <c r="R172" i="79"/>
  <c r="Q172" i="79"/>
  <c r="P172" i="79"/>
  <c r="O172" i="79"/>
  <c r="AA172" i="79" s="1"/>
  <c r="N172" i="79"/>
  <c r="AB172" i="79" s="1"/>
  <c r="Y171" i="79"/>
  <c r="X171" i="79"/>
  <c r="W171" i="79"/>
  <c r="V171" i="79"/>
  <c r="U171" i="79"/>
  <c r="T171" i="79"/>
  <c r="S171" i="79"/>
  <c r="R171" i="79"/>
  <c r="Q171" i="79"/>
  <c r="P171" i="79"/>
  <c r="O171" i="79"/>
  <c r="AA171" i="79" s="1"/>
  <c r="N171" i="79"/>
  <c r="AB171" i="79" s="1"/>
  <c r="Y170" i="79"/>
  <c r="X170" i="79"/>
  <c r="W170" i="79"/>
  <c r="V170" i="79"/>
  <c r="U170" i="79"/>
  <c r="T170" i="79"/>
  <c r="S170" i="79"/>
  <c r="R170" i="79"/>
  <c r="Q170" i="79"/>
  <c r="P170" i="79"/>
  <c r="O170" i="79"/>
  <c r="AA170" i="79" s="1"/>
  <c r="N170" i="79"/>
  <c r="AB170" i="79" s="1"/>
  <c r="Y169" i="79"/>
  <c r="X169" i="79"/>
  <c r="W169" i="79"/>
  <c r="V169" i="79"/>
  <c r="U169" i="79"/>
  <c r="T169" i="79"/>
  <c r="S169" i="79"/>
  <c r="R169" i="79"/>
  <c r="Q169" i="79"/>
  <c r="P169" i="79"/>
  <c r="O169" i="79"/>
  <c r="AA169" i="79" s="1"/>
  <c r="N169" i="79"/>
  <c r="AB169" i="79" s="1"/>
  <c r="Y168" i="79"/>
  <c r="X168" i="79"/>
  <c r="W168" i="79"/>
  <c r="V168" i="79"/>
  <c r="U168" i="79"/>
  <c r="T168" i="79"/>
  <c r="S168" i="79"/>
  <c r="R168" i="79"/>
  <c r="Q168" i="79"/>
  <c r="P168" i="79"/>
  <c r="O168" i="79"/>
  <c r="AA168" i="79" s="1"/>
  <c r="N168" i="79"/>
  <c r="AB168" i="79" s="1"/>
  <c r="Y167" i="79"/>
  <c r="X167" i="79"/>
  <c r="W167" i="79"/>
  <c r="V167" i="79"/>
  <c r="U167" i="79"/>
  <c r="T167" i="79"/>
  <c r="S167" i="79"/>
  <c r="R167" i="79"/>
  <c r="Q167" i="79"/>
  <c r="P167" i="79"/>
  <c r="AC167" i="79" s="1"/>
  <c r="O167" i="79"/>
  <c r="AA167" i="79" s="1"/>
  <c r="N167" i="79"/>
  <c r="AB167" i="79" s="1"/>
  <c r="Y166" i="79"/>
  <c r="X166" i="79"/>
  <c r="W166" i="79"/>
  <c r="V166" i="79"/>
  <c r="U166" i="79"/>
  <c r="T166" i="79"/>
  <c r="S166" i="79"/>
  <c r="R166" i="79"/>
  <c r="Q166" i="79"/>
  <c r="P166" i="79"/>
  <c r="O166" i="79"/>
  <c r="AA166" i="79" s="1"/>
  <c r="N166" i="79"/>
  <c r="AB166" i="79" s="1"/>
  <c r="Y165" i="79"/>
  <c r="X165" i="79"/>
  <c r="W165" i="79"/>
  <c r="V165" i="79"/>
  <c r="U165" i="79"/>
  <c r="T165" i="79"/>
  <c r="S165" i="79"/>
  <c r="R165" i="79"/>
  <c r="Q165" i="79"/>
  <c r="P165" i="79"/>
  <c r="O165" i="79"/>
  <c r="AA165" i="79" s="1"/>
  <c r="N165" i="79"/>
  <c r="AB165" i="79" s="1"/>
  <c r="Y164" i="79"/>
  <c r="X164" i="79"/>
  <c r="W164" i="79"/>
  <c r="V164" i="79"/>
  <c r="U164" i="79"/>
  <c r="T164" i="79"/>
  <c r="S164" i="79"/>
  <c r="R164" i="79"/>
  <c r="Q164" i="79"/>
  <c r="P164" i="79"/>
  <c r="O164" i="79"/>
  <c r="AA164" i="79" s="1"/>
  <c r="N164" i="79"/>
  <c r="AB164" i="79" s="1"/>
  <c r="Y163" i="79"/>
  <c r="X163" i="79"/>
  <c r="W163" i="79"/>
  <c r="V163" i="79"/>
  <c r="U163" i="79"/>
  <c r="T163" i="79"/>
  <c r="S163" i="79"/>
  <c r="R163" i="79"/>
  <c r="Q163" i="79"/>
  <c r="P163" i="79"/>
  <c r="O163" i="79"/>
  <c r="AA163" i="79" s="1"/>
  <c r="N163" i="79"/>
  <c r="AB163" i="79" s="1"/>
  <c r="Y162" i="79"/>
  <c r="X162" i="79"/>
  <c r="W162" i="79"/>
  <c r="V162" i="79"/>
  <c r="U162" i="79"/>
  <c r="T162" i="79"/>
  <c r="S162" i="79"/>
  <c r="R162" i="79"/>
  <c r="Q162" i="79"/>
  <c r="P162" i="79"/>
  <c r="O162" i="79"/>
  <c r="AA162" i="79" s="1"/>
  <c r="N162" i="79"/>
  <c r="AB162" i="79" s="1"/>
  <c r="Y161" i="79"/>
  <c r="X161" i="79"/>
  <c r="W161" i="79"/>
  <c r="V161" i="79"/>
  <c r="U161" i="79"/>
  <c r="T161" i="79"/>
  <c r="S161" i="79"/>
  <c r="R161" i="79"/>
  <c r="Q161" i="79"/>
  <c r="P161" i="79"/>
  <c r="O161" i="79"/>
  <c r="AA161" i="79" s="1"/>
  <c r="N161" i="79"/>
  <c r="AB161" i="79" s="1"/>
  <c r="Y160" i="79"/>
  <c r="X160" i="79"/>
  <c r="W160" i="79"/>
  <c r="V160" i="79"/>
  <c r="U160" i="79"/>
  <c r="T160" i="79"/>
  <c r="S160" i="79"/>
  <c r="R160" i="79"/>
  <c r="Q160" i="79"/>
  <c r="P160" i="79"/>
  <c r="O160" i="79"/>
  <c r="AA160" i="79" s="1"/>
  <c r="N160" i="79"/>
  <c r="AB160" i="79" s="1"/>
  <c r="Y159" i="79"/>
  <c r="X159" i="79"/>
  <c r="W159" i="79"/>
  <c r="V159" i="79"/>
  <c r="U159" i="79"/>
  <c r="T159" i="79"/>
  <c r="S159" i="79"/>
  <c r="R159" i="79"/>
  <c r="Q159" i="79"/>
  <c r="P159" i="79"/>
  <c r="AC159" i="79" s="1"/>
  <c r="O159" i="79"/>
  <c r="AA159" i="79" s="1"/>
  <c r="N159" i="79"/>
  <c r="AB159" i="79" s="1"/>
  <c r="Y158" i="79"/>
  <c r="X158" i="79"/>
  <c r="W158" i="79"/>
  <c r="V158" i="79"/>
  <c r="U158" i="79"/>
  <c r="T158" i="79"/>
  <c r="S158" i="79"/>
  <c r="R158" i="79"/>
  <c r="Q158" i="79"/>
  <c r="P158" i="79"/>
  <c r="O158" i="79"/>
  <c r="AA158" i="79" s="1"/>
  <c r="N158" i="79"/>
  <c r="AB158" i="79" s="1"/>
  <c r="Y157" i="79"/>
  <c r="X157" i="79"/>
  <c r="W157" i="79"/>
  <c r="V157" i="79"/>
  <c r="U157" i="79"/>
  <c r="T157" i="79"/>
  <c r="S157" i="79"/>
  <c r="R157" i="79"/>
  <c r="Q157" i="79"/>
  <c r="P157" i="79"/>
  <c r="AC157" i="79" s="1"/>
  <c r="O157" i="79"/>
  <c r="AA157" i="79" s="1"/>
  <c r="N157" i="79"/>
  <c r="AB157" i="79" s="1"/>
  <c r="Y156" i="79"/>
  <c r="X156" i="79"/>
  <c r="W156" i="79"/>
  <c r="V156" i="79"/>
  <c r="U156" i="79"/>
  <c r="T156" i="79"/>
  <c r="S156" i="79"/>
  <c r="R156" i="79"/>
  <c r="Q156" i="79"/>
  <c r="P156" i="79"/>
  <c r="O156" i="79"/>
  <c r="AA156" i="79" s="1"/>
  <c r="N156" i="79"/>
  <c r="AB156" i="79" s="1"/>
  <c r="Y155" i="79"/>
  <c r="X155" i="79"/>
  <c r="W155" i="79"/>
  <c r="V155" i="79"/>
  <c r="U155" i="79"/>
  <c r="T155" i="79"/>
  <c r="S155" i="79"/>
  <c r="R155" i="79"/>
  <c r="Q155" i="79"/>
  <c r="P155" i="79"/>
  <c r="O155" i="79"/>
  <c r="AA155" i="79" s="1"/>
  <c r="N155" i="79"/>
  <c r="AB155" i="79" s="1"/>
  <c r="Y154" i="79"/>
  <c r="X154" i="79"/>
  <c r="W154" i="79"/>
  <c r="V154" i="79"/>
  <c r="U154" i="79"/>
  <c r="T154" i="79"/>
  <c r="S154" i="79"/>
  <c r="R154" i="79"/>
  <c r="Q154" i="79"/>
  <c r="P154" i="79"/>
  <c r="O154" i="79"/>
  <c r="AA154" i="79" s="1"/>
  <c r="N154" i="79"/>
  <c r="AB154" i="79" s="1"/>
  <c r="Y153" i="79"/>
  <c r="X153" i="79"/>
  <c r="W153" i="79"/>
  <c r="V153" i="79"/>
  <c r="U153" i="79"/>
  <c r="T153" i="79"/>
  <c r="S153" i="79"/>
  <c r="R153" i="79"/>
  <c r="Q153" i="79"/>
  <c r="P153" i="79"/>
  <c r="AC153" i="79" s="1"/>
  <c r="O153" i="79"/>
  <c r="AA153" i="79" s="1"/>
  <c r="N153" i="79"/>
  <c r="AB153" i="79" s="1"/>
  <c r="Y152" i="79"/>
  <c r="X152" i="79"/>
  <c r="W152" i="79"/>
  <c r="V152" i="79"/>
  <c r="U152" i="79"/>
  <c r="T152" i="79"/>
  <c r="S152" i="79"/>
  <c r="R152" i="79"/>
  <c r="Q152" i="79"/>
  <c r="P152" i="79"/>
  <c r="O152" i="79"/>
  <c r="AA152" i="79" s="1"/>
  <c r="N152" i="79"/>
  <c r="AB152" i="79" s="1"/>
  <c r="Y151" i="79"/>
  <c r="X151" i="79"/>
  <c r="W151" i="79"/>
  <c r="V151" i="79"/>
  <c r="U151" i="79"/>
  <c r="T151" i="79"/>
  <c r="S151" i="79"/>
  <c r="R151" i="79"/>
  <c r="Q151" i="79"/>
  <c r="P151" i="79"/>
  <c r="O151" i="79"/>
  <c r="AA151" i="79" s="1"/>
  <c r="N151" i="79"/>
  <c r="AB151" i="79" s="1"/>
  <c r="Y150" i="79"/>
  <c r="X150" i="79"/>
  <c r="W150" i="79"/>
  <c r="V150" i="79"/>
  <c r="U150" i="79"/>
  <c r="T150" i="79"/>
  <c r="S150" i="79"/>
  <c r="R150" i="79"/>
  <c r="Q150" i="79"/>
  <c r="P150" i="79"/>
  <c r="O150" i="79"/>
  <c r="AA150" i="79" s="1"/>
  <c r="N150" i="79"/>
  <c r="AB150" i="79" s="1"/>
  <c r="Y149" i="79"/>
  <c r="X149" i="79"/>
  <c r="W149" i="79"/>
  <c r="V149" i="79"/>
  <c r="U149" i="79"/>
  <c r="T149" i="79"/>
  <c r="S149" i="79"/>
  <c r="R149" i="79"/>
  <c r="Q149" i="79"/>
  <c r="P149" i="79"/>
  <c r="O149" i="79"/>
  <c r="AA149" i="79" s="1"/>
  <c r="N149" i="79"/>
  <c r="AB149" i="79" s="1"/>
  <c r="Y148" i="79"/>
  <c r="X148" i="79"/>
  <c r="W148" i="79"/>
  <c r="V148" i="79"/>
  <c r="U148" i="79"/>
  <c r="T148" i="79"/>
  <c r="S148" i="79"/>
  <c r="R148" i="79"/>
  <c r="Q148" i="79"/>
  <c r="P148" i="79"/>
  <c r="O148" i="79"/>
  <c r="AA148" i="79" s="1"/>
  <c r="N148" i="79"/>
  <c r="AB148" i="79" s="1"/>
  <c r="Y147" i="79"/>
  <c r="X147" i="79"/>
  <c r="W147" i="79"/>
  <c r="V147" i="79"/>
  <c r="U147" i="79"/>
  <c r="T147" i="79"/>
  <c r="S147" i="79"/>
  <c r="R147" i="79"/>
  <c r="Q147" i="79"/>
  <c r="P147" i="79"/>
  <c r="O147" i="79"/>
  <c r="AA147" i="79" s="1"/>
  <c r="N147" i="79"/>
  <c r="AB147" i="79" s="1"/>
  <c r="Y146" i="79"/>
  <c r="X146" i="79"/>
  <c r="W146" i="79"/>
  <c r="V146" i="79"/>
  <c r="U146" i="79"/>
  <c r="T146" i="79"/>
  <c r="S146" i="79"/>
  <c r="R146" i="79"/>
  <c r="Q146" i="79"/>
  <c r="P146" i="79"/>
  <c r="O146" i="79"/>
  <c r="AA146" i="79" s="1"/>
  <c r="N146" i="79"/>
  <c r="AB146" i="79" s="1"/>
  <c r="Y145" i="79"/>
  <c r="X145" i="79"/>
  <c r="W145" i="79"/>
  <c r="V145" i="79"/>
  <c r="U145" i="79"/>
  <c r="T145" i="79"/>
  <c r="S145" i="79"/>
  <c r="R145" i="79"/>
  <c r="Q145" i="79"/>
  <c r="P145" i="79"/>
  <c r="AC145" i="79" s="1"/>
  <c r="O145" i="79"/>
  <c r="AA145" i="79" s="1"/>
  <c r="N145" i="79"/>
  <c r="AB145" i="79" s="1"/>
  <c r="Y144" i="79"/>
  <c r="X144" i="79"/>
  <c r="W144" i="79"/>
  <c r="V144" i="79"/>
  <c r="U144" i="79"/>
  <c r="T144" i="79"/>
  <c r="S144" i="79"/>
  <c r="R144" i="79"/>
  <c r="Q144" i="79"/>
  <c r="P144" i="79"/>
  <c r="O144" i="79"/>
  <c r="AA144" i="79" s="1"/>
  <c r="N144" i="79"/>
  <c r="AB144" i="79" s="1"/>
  <c r="Y143" i="79"/>
  <c r="X143" i="79"/>
  <c r="W143" i="79"/>
  <c r="V143" i="79"/>
  <c r="U143" i="79"/>
  <c r="T143" i="79"/>
  <c r="S143" i="79"/>
  <c r="R143" i="79"/>
  <c r="Q143" i="79"/>
  <c r="P143" i="79"/>
  <c r="O143" i="79"/>
  <c r="AA143" i="79" s="1"/>
  <c r="N143" i="79"/>
  <c r="AB143" i="79" s="1"/>
  <c r="Y142" i="79"/>
  <c r="X142" i="79"/>
  <c r="W142" i="79"/>
  <c r="V142" i="79"/>
  <c r="U142" i="79"/>
  <c r="T142" i="79"/>
  <c r="S142" i="79"/>
  <c r="R142" i="79"/>
  <c r="Q142" i="79"/>
  <c r="P142" i="79"/>
  <c r="AC142" i="79" s="1"/>
  <c r="O142" i="79"/>
  <c r="AA142" i="79" s="1"/>
  <c r="N142" i="79"/>
  <c r="AB142" i="79" s="1"/>
  <c r="Y141" i="79"/>
  <c r="X141" i="79"/>
  <c r="W141" i="79"/>
  <c r="V141" i="79"/>
  <c r="U141" i="79"/>
  <c r="T141" i="79"/>
  <c r="S141" i="79"/>
  <c r="R141" i="79"/>
  <c r="Q141" i="79"/>
  <c r="P141" i="79"/>
  <c r="AC141" i="79" s="1"/>
  <c r="O141" i="79"/>
  <c r="AA141" i="79" s="1"/>
  <c r="N141" i="79"/>
  <c r="AB141" i="79" s="1"/>
  <c r="Y140" i="79"/>
  <c r="X140" i="79"/>
  <c r="W140" i="79"/>
  <c r="V140" i="79"/>
  <c r="U140" i="79"/>
  <c r="T140" i="79"/>
  <c r="S140" i="79"/>
  <c r="R140" i="79"/>
  <c r="Q140" i="79"/>
  <c r="P140" i="79"/>
  <c r="O140" i="79"/>
  <c r="AA140" i="79" s="1"/>
  <c r="N140" i="79"/>
  <c r="AB140" i="79" s="1"/>
  <c r="Y139" i="79"/>
  <c r="X139" i="79"/>
  <c r="W139" i="79"/>
  <c r="V139" i="79"/>
  <c r="U139" i="79"/>
  <c r="T139" i="79"/>
  <c r="S139" i="79"/>
  <c r="R139" i="79"/>
  <c r="Q139" i="79"/>
  <c r="P139" i="79"/>
  <c r="O139" i="79"/>
  <c r="AA139" i="79" s="1"/>
  <c r="N139" i="79"/>
  <c r="AB139" i="79" s="1"/>
  <c r="Y138" i="79"/>
  <c r="X138" i="79"/>
  <c r="W138" i="79"/>
  <c r="V138" i="79"/>
  <c r="U138" i="79"/>
  <c r="T138" i="79"/>
  <c r="S138" i="79"/>
  <c r="R138" i="79"/>
  <c r="Q138" i="79"/>
  <c r="P138" i="79"/>
  <c r="O138" i="79"/>
  <c r="AA138" i="79" s="1"/>
  <c r="N138" i="79"/>
  <c r="AB138" i="79" s="1"/>
  <c r="Y137" i="79"/>
  <c r="X137" i="79"/>
  <c r="W137" i="79"/>
  <c r="V137" i="79"/>
  <c r="U137" i="79"/>
  <c r="T137" i="79"/>
  <c r="S137" i="79"/>
  <c r="R137" i="79"/>
  <c r="Q137" i="79"/>
  <c r="P137" i="79"/>
  <c r="O137" i="79"/>
  <c r="AA137" i="79" s="1"/>
  <c r="N137" i="79"/>
  <c r="AB137" i="79" s="1"/>
  <c r="Y136" i="79"/>
  <c r="X136" i="79"/>
  <c r="W136" i="79"/>
  <c r="V136" i="79"/>
  <c r="U136" i="79"/>
  <c r="T136" i="79"/>
  <c r="S136" i="79"/>
  <c r="R136" i="79"/>
  <c r="Q136" i="79"/>
  <c r="P136" i="79"/>
  <c r="O136" i="79"/>
  <c r="AA136" i="79" s="1"/>
  <c r="N136" i="79"/>
  <c r="AB136" i="79" s="1"/>
  <c r="Y135" i="79"/>
  <c r="X135" i="79"/>
  <c r="W135" i="79"/>
  <c r="V135" i="79"/>
  <c r="U135" i="79"/>
  <c r="T135" i="79"/>
  <c r="S135" i="79"/>
  <c r="R135" i="79"/>
  <c r="Q135" i="79"/>
  <c r="P135" i="79"/>
  <c r="O135" i="79"/>
  <c r="AA135" i="79" s="1"/>
  <c r="N135" i="79"/>
  <c r="AB135" i="79" s="1"/>
  <c r="Y134" i="79"/>
  <c r="X134" i="79"/>
  <c r="W134" i="79"/>
  <c r="V134" i="79"/>
  <c r="U134" i="79"/>
  <c r="T134" i="79"/>
  <c r="S134" i="79"/>
  <c r="R134" i="79"/>
  <c r="Q134" i="79"/>
  <c r="P134" i="79"/>
  <c r="O134" i="79"/>
  <c r="AA134" i="79" s="1"/>
  <c r="N134" i="79"/>
  <c r="AB134" i="79" s="1"/>
  <c r="Y133" i="79"/>
  <c r="X133" i="79"/>
  <c r="W133" i="79"/>
  <c r="V133" i="79"/>
  <c r="U133" i="79"/>
  <c r="T133" i="79"/>
  <c r="S133" i="79"/>
  <c r="R133" i="79"/>
  <c r="Q133" i="79"/>
  <c r="P133" i="79"/>
  <c r="O133" i="79"/>
  <c r="AA133" i="79" s="1"/>
  <c r="N133" i="79"/>
  <c r="AB133" i="79" s="1"/>
  <c r="Y132" i="79"/>
  <c r="X132" i="79"/>
  <c r="W132" i="79"/>
  <c r="V132" i="79"/>
  <c r="U132" i="79"/>
  <c r="T132" i="79"/>
  <c r="S132" i="79"/>
  <c r="R132" i="79"/>
  <c r="Q132" i="79"/>
  <c r="P132" i="79"/>
  <c r="O132" i="79"/>
  <c r="AA132" i="79" s="1"/>
  <c r="N132" i="79"/>
  <c r="AB132" i="79" s="1"/>
  <c r="Y131" i="79"/>
  <c r="X131" i="79"/>
  <c r="W131" i="79"/>
  <c r="V131" i="79"/>
  <c r="U131" i="79"/>
  <c r="T131" i="79"/>
  <c r="S131" i="79"/>
  <c r="R131" i="79"/>
  <c r="Q131" i="79"/>
  <c r="P131" i="79"/>
  <c r="O131" i="79"/>
  <c r="AA131" i="79" s="1"/>
  <c r="N131" i="79"/>
  <c r="AB131" i="79" s="1"/>
  <c r="Y130" i="79"/>
  <c r="X130" i="79"/>
  <c r="W130" i="79"/>
  <c r="V130" i="79"/>
  <c r="U130" i="79"/>
  <c r="T130" i="79"/>
  <c r="S130" i="79"/>
  <c r="R130" i="79"/>
  <c r="Q130" i="79"/>
  <c r="P130" i="79"/>
  <c r="O130" i="79"/>
  <c r="AA130" i="79" s="1"/>
  <c r="N130" i="79"/>
  <c r="AB130" i="79" s="1"/>
  <c r="Y129" i="79"/>
  <c r="X129" i="79"/>
  <c r="W129" i="79"/>
  <c r="V129" i="79"/>
  <c r="U129" i="79"/>
  <c r="T129" i="79"/>
  <c r="S129" i="79"/>
  <c r="R129" i="79"/>
  <c r="Q129" i="79"/>
  <c r="P129" i="79"/>
  <c r="O129" i="79"/>
  <c r="AA129" i="79" s="1"/>
  <c r="N129" i="79"/>
  <c r="AB129" i="79" s="1"/>
  <c r="Y128" i="79"/>
  <c r="X128" i="79"/>
  <c r="W128" i="79"/>
  <c r="V128" i="79"/>
  <c r="U128" i="79"/>
  <c r="T128" i="79"/>
  <c r="S128" i="79"/>
  <c r="R128" i="79"/>
  <c r="Q128" i="79"/>
  <c r="P128" i="79"/>
  <c r="O128" i="79"/>
  <c r="AA128" i="79" s="1"/>
  <c r="N128" i="79"/>
  <c r="AB128" i="79" s="1"/>
  <c r="Y127" i="79"/>
  <c r="X127" i="79"/>
  <c r="W127" i="79"/>
  <c r="V127" i="79"/>
  <c r="U127" i="79"/>
  <c r="T127" i="79"/>
  <c r="S127" i="79"/>
  <c r="R127" i="79"/>
  <c r="Q127" i="79"/>
  <c r="P127" i="79"/>
  <c r="O127" i="79"/>
  <c r="AA127" i="79" s="1"/>
  <c r="N127" i="79"/>
  <c r="AB127" i="79" s="1"/>
  <c r="Y126" i="79"/>
  <c r="X126" i="79"/>
  <c r="W126" i="79"/>
  <c r="V126" i="79"/>
  <c r="U126" i="79"/>
  <c r="T126" i="79"/>
  <c r="S126" i="79"/>
  <c r="R126" i="79"/>
  <c r="Q126" i="79"/>
  <c r="P126" i="79"/>
  <c r="O126" i="79"/>
  <c r="AA126" i="79" s="1"/>
  <c r="N126" i="79"/>
  <c r="AB126" i="79" s="1"/>
  <c r="Y125" i="79"/>
  <c r="X125" i="79"/>
  <c r="W125" i="79"/>
  <c r="V125" i="79"/>
  <c r="U125" i="79"/>
  <c r="T125" i="79"/>
  <c r="S125" i="79"/>
  <c r="R125" i="79"/>
  <c r="Q125" i="79"/>
  <c r="P125" i="79"/>
  <c r="O125" i="79"/>
  <c r="AA125" i="79" s="1"/>
  <c r="N125" i="79"/>
  <c r="AB125" i="79" s="1"/>
  <c r="Y124" i="79"/>
  <c r="X124" i="79"/>
  <c r="W124" i="79"/>
  <c r="V124" i="79"/>
  <c r="U124" i="79"/>
  <c r="T124" i="79"/>
  <c r="S124" i="79"/>
  <c r="R124" i="79"/>
  <c r="Q124" i="79"/>
  <c r="P124" i="79"/>
  <c r="O124" i="79"/>
  <c r="AA124" i="79" s="1"/>
  <c r="N124" i="79"/>
  <c r="AB124" i="79" s="1"/>
  <c r="Y123" i="79"/>
  <c r="X123" i="79"/>
  <c r="W123" i="79"/>
  <c r="V123" i="79"/>
  <c r="U123" i="79"/>
  <c r="T123" i="79"/>
  <c r="S123" i="79"/>
  <c r="R123" i="79"/>
  <c r="Q123" i="79"/>
  <c r="P123" i="79"/>
  <c r="O123" i="79"/>
  <c r="AA123" i="79" s="1"/>
  <c r="N123" i="79"/>
  <c r="AB123" i="79" s="1"/>
  <c r="Y122" i="79"/>
  <c r="X122" i="79"/>
  <c r="W122" i="79"/>
  <c r="V122" i="79"/>
  <c r="U122" i="79"/>
  <c r="T122" i="79"/>
  <c r="S122" i="79"/>
  <c r="R122" i="79"/>
  <c r="Q122" i="79"/>
  <c r="P122" i="79"/>
  <c r="O122" i="79"/>
  <c r="AA122" i="79" s="1"/>
  <c r="N122" i="79"/>
  <c r="AB122" i="79" s="1"/>
  <c r="Y121" i="79"/>
  <c r="X121" i="79"/>
  <c r="W121" i="79"/>
  <c r="V121" i="79"/>
  <c r="U121" i="79"/>
  <c r="T121" i="79"/>
  <c r="S121" i="79"/>
  <c r="R121" i="79"/>
  <c r="Q121" i="79"/>
  <c r="P121" i="79"/>
  <c r="O121" i="79"/>
  <c r="AA121" i="79" s="1"/>
  <c r="N121" i="79"/>
  <c r="AB121" i="79" s="1"/>
  <c r="Y120" i="79"/>
  <c r="X120" i="79"/>
  <c r="W120" i="79"/>
  <c r="V120" i="79"/>
  <c r="U120" i="79"/>
  <c r="T120" i="79"/>
  <c r="S120" i="79"/>
  <c r="R120" i="79"/>
  <c r="Q120" i="79"/>
  <c r="P120" i="79"/>
  <c r="O120" i="79"/>
  <c r="AA120" i="79" s="1"/>
  <c r="N120" i="79"/>
  <c r="AB120" i="79" s="1"/>
  <c r="Y119" i="79"/>
  <c r="X119" i="79"/>
  <c r="W119" i="79"/>
  <c r="V119" i="79"/>
  <c r="U119" i="79"/>
  <c r="T119" i="79"/>
  <c r="S119" i="79"/>
  <c r="R119" i="79"/>
  <c r="Q119" i="79"/>
  <c r="P119" i="79"/>
  <c r="O119" i="79"/>
  <c r="AA119" i="79" s="1"/>
  <c r="N119" i="79"/>
  <c r="AB119" i="79" s="1"/>
  <c r="Y118" i="79"/>
  <c r="X118" i="79"/>
  <c r="W118" i="79"/>
  <c r="V118" i="79"/>
  <c r="U118" i="79"/>
  <c r="T118" i="79"/>
  <c r="S118" i="79"/>
  <c r="R118" i="79"/>
  <c r="Q118" i="79"/>
  <c r="P118" i="79"/>
  <c r="O118" i="79"/>
  <c r="AA118" i="79" s="1"/>
  <c r="N118" i="79"/>
  <c r="AB118" i="79" s="1"/>
  <c r="Y117" i="79"/>
  <c r="X117" i="79"/>
  <c r="W117" i="79"/>
  <c r="V117" i="79"/>
  <c r="U117" i="79"/>
  <c r="T117" i="79"/>
  <c r="S117" i="79"/>
  <c r="R117" i="79"/>
  <c r="Q117" i="79"/>
  <c r="P117" i="79"/>
  <c r="O117" i="79"/>
  <c r="AA117" i="79" s="1"/>
  <c r="N117" i="79"/>
  <c r="AB117" i="79" s="1"/>
  <c r="Y116" i="79"/>
  <c r="X116" i="79"/>
  <c r="W116" i="79"/>
  <c r="V116" i="79"/>
  <c r="U116" i="79"/>
  <c r="T116" i="79"/>
  <c r="S116" i="79"/>
  <c r="R116" i="79"/>
  <c r="Q116" i="79"/>
  <c r="P116" i="79"/>
  <c r="O116" i="79"/>
  <c r="AA116" i="79" s="1"/>
  <c r="N116" i="79"/>
  <c r="AB116" i="79" s="1"/>
  <c r="Y115" i="79"/>
  <c r="X115" i="79"/>
  <c r="W115" i="79"/>
  <c r="V115" i="79"/>
  <c r="U115" i="79"/>
  <c r="T115" i="79"/>
  <c r="S115" i="79"/>
  <c r="R115" i="79"/>
  <c r="Q115" i="79"/>
  <c r="P115" i="79"/>
  <c r="O115" i="79"/>
  <c r="AA115" i="79" s="1"/>
  <c r="N115" i="79"/>
  <c r="AB115" i="79" s="1"/>
  <c r="Y114" i="79"/>
  <c r="X114" i="79"/>
  <c r="W114" i="79"/>
  <c r="V114" i="79"/>
  <c r="U114" i="79"/>
  <c r="T114" i="79"/>
  <c r="S114" i="79"/>
  <c r="R114" i="79"/>
  <c r="Q114" i="79"/>
  <c r="P114" i="79"/>
  <c r="O114" i="79"/>
  <c r="AA114" i="79" s="1"/>
  <c r="N114" i="79"/>
  <c r="AB114" i="79" s="1"/>
  <c r="Y113" i="79"/>
  <c r="X113" i="79"/>
  <c r="W113" i="79"/>
  <c r="V113" i="79"/>
  <c r="U113" i="79"/>
  <c r="T113" i="79"/>
  <c r="S113" i="79"/>
  <c r="R113" i="79"/>
  <c r="Q113" i="79"/>
  <c r="P113" i="79"/>
  <c r="O113" i="79"/>
  <c r="AA113" i="79" s="1"/>
  <c r="N113" i="79"/>
  <c r="AB113" i="79" s="1"/>
  <c r="Y112" i="79"/>
  <c r="X112" i="79"/>
  <c r="W112" i="79"/>
  <c r="V112" i="79"/>
  <c r="U112" i="79"/>
  <c r="T112" i="79"/>
  <c r="S112" i="79"/>
  <c r="R112" i="79"/>
  <c r="Q112" i="79"/>
  <c r="P112" i="79"/>
  <c r="O112" i="79"/>
  <c r="AA112" i="79" s="1"/>
  <c r="N112" i="79"/>
  <c r="AB112" i="79" s="1"/>
  <c r="Y111" i="79"/>
  <c r="X111" i="79"/>
  <c r="W111" i="79"/>
  <c r="V111" i="79"/>
  <c r="U111" i="79"/>
  <c r="T111" i="79"/>
  <c r="S111" i="79"/>
  <c r="R111" i="79"/>
  <c r="Q111" i="79"/>
  <c r="P111" i="79"/>
  <c r="O111" i="79"/>
  <c r="AA111" i="79" s="1"/>
  <c r="N111" i="79"/>
  <c r="AB111" i="79" s="1"/>
  <c r="Y110" i="79"/>
  <c r="X110" i="79"/>
  <c r="W110" i="79"/>
  <c r="V110" i="79"/>
  <c r="U110" i="79"/>
  <c r="T110" i="79"/>
  <c r="S110" i="79"/>
  <c r="R110" i="79"/>
  <c r="Q110" i="79"/>
  <c r="P110" i="79"/>
  <c r="O110" i="79"/>
  <c r="AA110" i="79" s="1"/>
  <c r="N110" i="79"/>
  <c r="AB110" i="79" s="1"/>
  <c r="Y109" i="79"/>
  <c r="X109" i="79"/>
  <c r="W109" i="79"/>
  <c r="V109" i="79"/>
  <c r="U109" i="79"/>
  <c r="T109" i="79"/>
  <c r="S109" i="79"/>
  <c r="R109" i="79"/>
  <c r="Q109" i="79"/>
  <c r="P109" i="79"/>
  <c r="O109" i="79"/>
  <c r="AA109" i="79" s="1"/>
  <c r="N109" i="79"/>
  <c r="AB109" i="79" s="1"/>
  <c r="Y108" i="79"/>
  <c r="X108" i="79"/>
  <c r="W108" i="79"/>
  <c r="V108" i="79"/>
  <c r="U108" i="79"/>
  <c r="T108" i="79"/>
  <c r="S108" i="79"/>
  <c r="R108" i="79"/>
  <c r="Q108" i="79"/>
  <c r="P108" i="79"/>
  <c r="O108" i="79"/>
  <c r="AA108" i="79" s="1"/>
  <c r="N108" i="79"/>
  <c r="AB108" i="79" s="1"/>
  <c r="Y107" i="79"/>
  <c r="X107" i="79"/>
  <c r="W107" i="79"/>
  <c r="V107" i="79"/>
  <c r="U107" i="79"/>
  <c r="T107" i="79"/>
  <c r="S107" i="79"/>
  <c r="R107" i="79"/>
  <c r="Q107" i="79"/>
  <c r="P107" i="79"/>
  <c r="O107" i="79"/>
  <c r="AA107" i="79" s="1"/>
  <c r="N107" i="79"/>
  <c r="AB107" i="79" s="1"/>
  <c r="Y106" i="79"/>
  <c r="X106" i="79"/>
  <c r="W106" i="79"/>
  <c r="V106" i="79"/>
  <c r="U106" i="79"/>
  <c r="T106" i="79"/>
  <c r="S106" i="79"/>
  <c r="R106" i="79"/>
  <c r="Q106" i="79"/>
  <c r="P106" i="79"/>
  <c r="O106" i="79"/>
  <c r="AA106" i="79" s="1"/>
  <c r="N106" i="79"/>
  <c r="AB106" i="79" s="1"/>
  <c r="Y105" i="79"/>
  <c r="X105" i="79"/>
  <c r="W105" i="79"/>
  <c r="V105" i="79"/>
  <c r="U105" i="79"/>
  <c r="T105" i="79"/>
  <c r="S105" i="79"/>
  <c r="R105" i="79"/>
  <c r="Q105" i="79"/>
  <c r="P105" i="79"/>
  <c r="O105" i="79"/>
  <c r="AA105" i="79" s="1"/>
  <c r="N105" i="79"/>
  <c r="AB105" i="79" s="1"/>
  <c r="Y104" i="79"/>
  <c r="X104" i="79"/>
  <c r="W104" i="79"/>
  <c r="V104" i="79"/>
  <c r="U104" i="79"/>
  <c r="T104" i="79"/>
  <c r="S104" i="79"/>
  <c r="R104" i="79"/>
  <c r="Q104" i="79"/>
  <c r="P104" i="79"/>
  <c r="O104" i="79"/>
  <c r="AA104" i="79" s="1"/>
  <c r="N104" i="79"/>
  <c r="AB104" i="79" s="1"/>
  <c r="Y103" i="79"/>
  <c r="X103" i="79"/>
  <c r="W103" i="79"/>
  <c r="V103" i="79"/>
  <c r="U103" i="79"/>
  <c r="T103" i="79"/>
  <c r="S103" i="79"/>
  <c r="R103" i="79"/>
  <c r="Q103" i="79"/>
  <c r="P103" i="79"/>
  <c r="AC103" i="79" s="1"/>
  <c r="O103" i="79"/>
  <c r="AA103" i="79" s="1"/>
  <c r="N103" i="79"/>
  <c r="AB103" i="79" s="1"/>
  <c r="Y102" i="79"/>
  <c r="X102" i="79"/>
  <c r="W102" i="79"/>
  <c r="V102" i="79"/>
  <c r="U102" i="79"/>
  <c r="T102" i="79"/>
  <c r="S102" i="79"/>
  <c r="R102" i="79"/>
  <c r="Q102" i="79"/>
  <c r="P102" i="79"/>
  <c r="O102" i="79"/>
  <c r="AA102" i="79" s="1"/>
  <c r="N102" i="79"/>
  <c r="AB102" i="79" s="1"/>
  <c r="Y101" i="79"/>
  <c r="X101" i="79"/>
  <c r="W101" i="79"/>
  <c r="V101" i="79"/>
  <c r="U101" i="79"/>
  <c r="T101" i="79"/>
  <c r="S101" i="79"/>
  <c r="R101" i="79"/>
  <c r="Q101" i="79"/>
  <c r="P101" i="79"/>
  <c r="O101" i="79"/>
  <c r="AA101" i="79" s="1"/>
  <c r="N101" i="79"/>
  <c r="AB101" i="79" s="1"/>
  <c r="Y100" i="79"/>
  <c r="X100" i="79"/>
  <c r="W100" i="79"/>
  <c r="V100" i="79"/>
  <c r="U100" i="79"/>
  <c r="T100" i="79"/>
  <c r="S100" i="79"/>
  <c r="R100" i="79"/>
  <c r="Q100" i="79"/>
  <c r="P100" i="79"/>
  <c r="O100" i="79"/>
  <c r="AA100" i="79" s="1"/>
  <c r="N100" i="79"/>
  <c r="AB100" i="79" s="1"/>
  <c r="Y99" i="79"/>
  <c r="X99" i="79"/>
  <c r="W99" i="79"/>
  <c r="V99" i="79"/>
  <c r="U99" i="79"/>
  <c r="T99" i="79"/>
  <c r="S99" i="79"/>
  <c r="R99" i="79"/>
  <c r="Q99" i="79"/>
  <c r="P99" i="79"/>
  <c r="O99" i="79"/>
  <c r="AA99" i="79" s="1"/>
  <c r="N99" i="79"/>
  <c r="AB99" i="79" s="1"/>
  <c r="Y98" i="79"/>
  <c r="X98" i="79"/>
  <c r="W98" i="79"/>
  <c r="V98" i="79"/>
  <c r="U98" i="79"/>
  <c r="T98" i="79"/>
  <c r="S98" i="79"/>
  <c r="R98" i="79"/>
  <c r="Q98" i="79"/>
  <c r="P98" i="79"/>
  <c r="O98" i="79"/>
  <c r="AA98" i="79" s="1"/>
  <c r="N98" i="79"/>
  <c r="AB98" i="79" s="1"/>
  <c r="Y97" i="79"/>
  <c r="X97" i="79"/>
  <c r="W97" i="79"/>
  <c r="V97" i="79"/>
  <c r="U97" i="79"/>
  <c r="T97" i="79"/>
  <c r="S97" i="79"/>
  <c r="R97" i="79"/>
  <c r="Q97" i="79"/>
  <c r="P97" i="79"/>
  <c r="O97" i="79"/>
  <c r="AA97" i="79" s="1"/>
  <c r="N97" i="79"/>
  <c r="AB97" i="79" s="1"/>
  <c r="Y96" i="79"/>
  <c r="X96" i="79"/>
  <c r="W96" i="79"/>
  <c r="V96" i="79"/>
  <c r="U96" i="79"/>
  <c r="T96" i="79"/>
  <c r="S96" i="79"/>
  <c r="R96" i="79"/>
  <c r="Q96" i="79"/>
  <c r="P96" i="79"/>
  <c r="O96" i="79"/>
  <c r="AA96" i="79" s="1"/>
  <c r="N96" i="79"/>
  <c r="AB96" i="79" s="1"/>
  <c r="Y95" i="79"/>
  <c r="X95" i="79"/>
  <c r="W95" i="79"/>
  <c r="V95" i="79"/>
  <c r="U95" i="79"/>
  <c r="T95" i="79"/>
  <c r="S95" i="79"/>
  <c r="R95" i="79"/>
  <c r="Q95" i="79"/>
  <c r="P95" i="79"/>
  <c r="AC95" i="79" s="1"/>
  <c r="O95" i="79"/>
  <c r="AA95" i="79" s="1"/>
  <c r="N95" i="79"/>
  <c r="AB95" i="79" s="1"/>
  <c r="Y94" i="79"/>
  <c r="X94" i="79"/>
  <c r="W94" i="79"/>
  <c r="V94" i="79"/>
  <c r="U94" i="79"/>
  <c r="T94" i="79"/>
  <c r="S94" i="79"/>
  <c r="R94" i="79"/>
  <c r="Q94" i="79"/>
  <c r="P94" i="79"/>
  <c r="O94" i="79"/>
  <c r="AA94" i="79" s="1"/>
  <c r="N94" i="79"/>
  <c r="AB94" i="79" s="1"/>
  <c r="Y93" i="79"/>
  <c r="X93" i="79"/>
  <c r="W93" i="79"/>
  <c r="V93" i="79"/>
  <c r="U93" i="79"/>
  <c r="T93" i="79"/>
  <c r="S93" i="79"/>
  <c r="R93" i="79"/>
  <c r="Q93" i="79"/>
  <c r="P93" i="79"/>
  <c r="O93" i="79"/>
  <c r="AA93" i="79" s="1"/>
  <c r="N93" i="79"/>
  <c r="AB93" i="79" s="1"/>
  <c r="Y92" i="79"/>
  <c r="X92" i="79"/>
  <c r="W92" i="79"/>
  <c r="V92" i="79"/>
  <c r="U92" i="79"/>
  <c r="T92" i="79"/>
  <c r="S92" i="79"/>
  <c r="R92" i="79"/>
  <c r="Q92" i="79"/>
  <c r="P92" i="79"/>
  <c r="O92" i="79"/>
  <c r="AA92" i="79" s="1"/>
  <c r="N92" i="79"/>
  <c r="AB92" i="79" s="1"/>
  <c r="Y91" i="79"/>
  <c r="X91" i="79"/>
  <c r="W91" i="79"/>
  <c r="V91" i="79"/>
  <c r="U91" i="79"/>
  <c r="T91" i="79"/>
  <c r="S91" i="79"/>
  <c r="R91" i="79"/>
  <c r="Q91" i="79"/>
  <c r="P91" i="79"/>
  <c r="O91" i="79"/>
  <c r="AA91" i="79" s="1"/>
  <c r="N91" i="79"/>
  <c r="AB91" i="79" s="1"/>
  <c r="Y90" i="79"/>
  <c r="X90" i="79"/>
  <c r="W90" i="79"/>
  <c r="V90" i="79"/>
  <c r="U90" i="79"/>
  <c r="T90" i="79"/>
  <c r="S90" i="79"/>
  <c r="R90" i="79"/>
  <c r="Q90" i="79"/>
  <c r="P90" i="79"/>
  <c r="O90" i="79"/>
  <c r="AA90" i="79" s="1"/>
  <c r="N90" i="79"/>
  <c r="AB90" i="79" s="1"/>
  <c r="Y89" i="79"/>
  <c r="X89" i="79"/>
  <c r="W89" i="79"/>
  <c r="V89" i="79"/>
  <c r="U89" i="79"/>
  <c r="T89" i="79"/>
  <c r="S89" i="79"/>
  <c r="R89" i="79"/>
  <c r="Q89" i="79"/>
  <c r="P89" i="79"/>
  <c r="O89" i="79"/>
  <c r="AA89" i="79" s="1"/>
  <c r="N89" i="79"/>
  <c r="AB89" i="79" s="1"/>
  <c r="Y88" i="79"/>
  <c r="X88" i="79"/>
  <c r="W88" i="79"/>
  <c r="V88" i="79"/>
  <c r="U88" i="79"/>
  <c r="T88" i="79"/>
  <c r="S88" i="79"/>
  <c r="R88" i="79"/>
  <c r="Q88" i="79"/>
  <c r="P88" i="79"/>
  <c r="O88" i="79"/>
  <c r="AA88" i="79" s="1"/>
  <c r="N88" i="79"/>
  <c r="AB88" i="79" s="1"/>
  <c r="Y87" i="79"/>
  <c r="X87" i="79"/>
  <c r="W87" i="79"/>
  <c r="V87" i="79"/>
  <c r="U87" i="79"/>
  <c r="T87" i="79"/>
  <c r="S87" i="79"/>
  <c r="R87" i="79"/>
  <c r="Q87" i="79"/>
  <c r="P87" i="79"/>
  <c r="O87" i="79"/>
  <c r="AA87" i="79" s="1"/>
  <c r="N87" i="79"/>
  <c r="AB87" i="79" s="1"/>
  <c r="Y86" i="79"/>
  <c r="X86" i="79"/>
  <c r="W86" i="79"/>
  <c r="V86" i="79"/>
  <c r="U86" i="79"/>
  <c r="T86" i="79"/>
  <c r="S86" i="79"/>
  <c r="R86" i="79"/>
  <c r="Q86" i="79"/>
  <c r="P86" i="79"/>
  <c r="O86" i="79"/>
  <c r="AA86" i="79" s="1"/>
  <c r="N86" i="79"/>
  <c r="AB86" i="79" s="1"/>
  <c r="Y85" i="79"/>
  <c r="X85" i="79"/>
  <c r="W85" i="79"/>
  <c r="V85" i="79"/>
  <c r="U85" i="79"/>
  <c r="T85" i="79"/>
  <c r="S85" i="79"/>
  <c r="R85" i="79"/>
  <c r="Q85" i="79"/>
  <c r="P85" i="79"/>
  <c r="O85" i="79"/>
  <c r="AA85" i="79" s="1"/>
  <c r="N85" i="79"/>
  <c r="AB85" i="79" s="1"/>
  <c r="Y84" i="79"/>
  <c r="X84" i="79"/>
  <c r="W84" i="79"/>
  <c r="V84" i="79"/>
  <c r="U84" i="79"/>
  <c r="T84" i="79"/>
  <c r="S84" i="79"/>
  <c r="R84" i="79"/>
  <c r="Q84" i="79"/>
  <c r="P84" i="79"/>
  <c r="O84" i="79"/>
  <c r="AA84" i="79" s="1"/>
  <c r="N84" i="79"/>
  <c r="AB84" i="79" s="1"/>
  <c r="Y83" i="79"/>
  <c r="X83" i="79"/>
  <c r="W83" i="79"/>
  <c r="V83" i="79"/>
  <c r="U83" i="79"/>
  <c r="T83" i="79"/>
  <c r="S83" i="79"/>
  <c r="R83" i="79"/>
  <c r="Q83" i="79"/>
  <c r="P83" i="79"/>
  <c r="AC83" i="79" s="1"/>
  <c r="O83" i="79"/>
  <c r="AA83" i="79" s="1"/>
  <c r="N83" i="79"/>
  <c r="AB83" i="79" s="1"/>
  <c r="Y82" i="79"/>
  <c r="X82" i="79"/>
  <c r="W82" i="79"/>
  <c r="V82" i="79"/>
  <c r="U82" i="79"/>
  <c r="T82" i="79"/>
  <c r="S82" i="79"/>
  <c r="R82" i="79"/>
  <c r="Q82" i="79"/>
  <c r="P82" i="79"/>
  <c r="O82" i="79"/>
  <c r="AA82" i="79" s="1"/>
  <c r="N82" i="79"/>
  <c r="AB82" i="79" s="1"/>
  <c r="Y81" i="79"/>
  <c r="X81" i="79"/>
  <c r="W81" i="79"/>
  <c r="V81" i="79"/>
  <c r="U81" i="79"/>
  <c r="T81" i="79"/>
  <c r="S81" i="79"/>
  <c r="R81" i="79"/>
  <c r="Q81" i="79"/>
  <c r="P81" i="79"/>
  <c r="O81" i="79"/>
  <c r="AA81" i="79" s="1"/>
  <c r="N81" i="79"/>
  <c r="AB81" i="79" s="1"/>
  <c r="Y80" i="79"/>
  <c r="X80" i="79"/>
  <c r="W80" i="79"/>
  <c r="V80" i="79"/>
  <c r="U80" i="79"/>
  <c r="T80" i="79"/>
  <c r="S80" i="79"/>
  <c r="R80" i="79"/>
  <c r="Q80" i="79"/>
  <c r="P80" i="79"/>
  <c r="O80" i="79"/>
  <c r="AA80" i="79" s="1"/>
  <c r="N80" i="79"/>
  <c r="AB80" i="79" s="1"/>
  <c r="Y79" i="79"/>
  <c r="X79" i="79"/>
  <c r="W79" i="79"/>
  <c r="V79" i="79"/>
  <c r="U79" i="79"/>
  <c r="T79" i="79"/>
  <c r="S79" i="79"/>
  <c r="R79" i="79"/>
  <c r="Q79" i="79"/>
  <c r="P79" i="79"/>
  <c r="AC79" i="79" s="1"/>
  <c r="O79" i="79"/>
  <c r="AA79" i="79" s="1"/>
  <c r="N79" i="79"/>
  <c r="AB79" i="79" s="1"/>
  <c r="Y78" i="79"/>
  <c r="X78" i="79"/>
  <c r="W78" i="79"/>
  <c r="V78" i="79"/>
  <c r="U78" i="79"/>
  <c r="T78" i="79"/>
  <c r="S78" i="79"/>
  <c r="R78" i="79"/>
  <c r="Q78" i="79"/>
  <c r="P78" i="79"/>
  <c r="O78" i="79"/>
  <c r="AA78" i="79" s="1"/>
  <c r="N78" i="79"/>
  <c r="AB78" i="79" s="1"/>
  <c r="Y77" i="79"/>
  <c r="X77" i="79"/>
  <c r="W77" i="79"/>
  <c r="V77" i="79"/>
  <c r="U77" i="79"/>
  <c r="T77" i="79"/>
  <c r="S77" i="79"/>
  <c r="R77" i="79"/>
  <c r="Q77" i="79"/>
  <c r="P77" i="79"/>
  <c r="O77" i="79"/>
  <c r="AA77" i="79" s="1"/>
  <c r="N77" i="79"/>
  <c r="AB77" i="79" s="1"/>
  <c r="Y76" i="79"/>
  <c r="X76" i="79"/>
  <c r="W76" i="79"/>
  <c r="V76" i="79"/>
  <c r="U76" i="79"/>
  <c r="T76" i="79"/>
  <c r="S76" i="79"/>
  <c r="R76" i="79"/>
  <c r="Q76" i="79"/>
  <c r="P76" i="79"/>
  <c r="O76" i="79"/>
  <c r="AA76" i="79" s="1"/>
  <c r="N76" i="79"/>
  <c r="AB76" i="79" s="1"/>
  <c r="Y75" i="79"/>
  <c r="X75" i="79"/>
  <c r="W75" i="79"/>
  <c r="V75" i="79"/>
  <c r="U75" i="79"/>
  <c r="T75" i="79"/>
  <c r="S75" i="79"/>
  <c r="R75" i="79"/>
  <c r="Q75" i="79"/>
  <c r="P75" i="79"/>
  <c r="AC75" i="79" s="1"/>
  <c r="O75" i="79"/>
  <c r="AA75" i="79" s="1"/>
  <c r="N75" i="79"/>
  <c r="AB75" i="79" s="1"/>
  <c r="Y74" i="79"/>
  <c r="X74" i="79"/>
  <c r="W74" i="79"/>
  <c r="V74" i="79"/>
  <c r="U74" i="79"/>
  <c r="T74" i="79"/>
  <c r="S74" i="79"/>
  <c r="R74" i="79"/>
  <c r="Q74" i="79"/>
  <c r="P74" i="79"/>
  <c r="O74" i="79"/>
  <c r="AA74" i="79" s="1"/>
  <c r="N74" i="79"/>
  <c r="AB74" i="79" s="1"/>
  <c r="Y73" i="79"/>
  <c r="X73" i="79"/>
  <c r="W73" i="79"/>
  <c r="V73" i="79"/>
  <c r="U73" i="79"/>
  <c r="T73" i="79"/>
  <c r="S73" i="79"/>
  <c r="R73" i="79"/>
  <c r="Q73" i="79"/>
  <c r="P73" i="79"/>
  <c r="O73" i="79"/>
  <c r="AA73" i="79" s="1"/>
  <c r="N73" i="79"/>
  <c r="AB73" i="79" s="1"/>
  <c r="Y72" i="79"/>
  <c r="X72" i="79"/>
  <c r="W72" i="79"/>
  <c r="V72" i="79"/>
  <c r="U72" i="79"/>
  <c r="T72" i="79"/>
  <c r="S72" i="79"/>
  <c r="R72" i="79"/>
  <c r="Q72" i="79"/>
  <c r="P72" i="79"/>
  <c r="O72" i="79"/>
  <c r="AA72" i="79" s="1"/>
  <c r="N72" i="79"/>
  <c r="AB72" i="79" s="1"/>
  <c r="Y71" i="79"/>
  <c r="X71" i="79"/>
  <c r="W71" i="79"/>
  <c r="V71" i="79"/>
  <c r="U71" i="79"/>
  <c r="T71" i="79"/>
  <c r="S71" i="79"/>
  <c r="R71" i="79"/>
  <c r="Q71" i="79"/>
  <c r="P71" i="79"/>
  <c r="AC71" i="79" s="1"/>
  <c r="O71" i="79"/>
  <c r="AA71" i="79" s="1"/>
  <c r="N71" i="79"/>
  <c r="AB71" i="79" s="1"/>
  <c r="Y70" i="79"/>
  <c r="X70" i="79"/>
  <c r="W70" i="79"/>
  <c r="V70" i="79"/>
  <c r="U70" i="79"/>
  <c r="T70" i="79"/>
  <c r="S70" i="79"/>
  <c r="R70" i="79"/>
  <c r="Q70" i="79"/>
  <c r="P70" i="79"/>
  <c r="O70" i="79"/>
  <c r="AA70" i="79" s="1"/>
  <c r="N70" i="79"/>
  <c r="AB70" i="79" s="1"/>
  <c r="Y69" i="79"/>
  <c r="X69" i="79"/>
  <c r="W69" i="79"/>
  <c r="V69" i="79"/>
  <c r="U69" i="79"/>
  <c r="T69" i="79"/>
  <c r="S69" i="79"/>
  <c r="R69" i="79"/>
  <c r="Q69" i="79"/>
  <c r="P69" i="79"/>
  <c r="O69" i="79"/>
  <c r="AA69" i="79" s="1"/>
  <c r="N69" i="79"/>
  <c r="AB69" i="79" s="1"/>
  <c r="Y68" i="79"/>
  <c r="X68" i="79"/>
  <c r="W68" i="79"/>
  <c r="V68" i="79"/>
  <c r="U68" i="79"/>
  <c r="T68" i="79"/>
  <c r="S68" i="79"/>
  <c r="R68" i="79"/>
  <c r="Q68" i="79"/>
  <c r="P68" i="79"/>
  <c r="AC68" i="79" s="1"/>
  <c r="O68" i="79"/>
  <c r="AA68" i="79" s="1"/>
  <c r="N68" i="79"/>
  <c r="AB68" i="79" s="1"/>
  <c r="Y67" i="79"/>
  <c r="X67" i="79"/>
  <c r="W67" i="79"/>
  <c r="V67" i="79"/>
  <c r="U67" i="79"/>
  <c r="T67" i="79"/>
  <c r="S67" i="79"/>
  <c r="R67" i="79"/>
  <c r="Q67" i="79"/>
  <c r="P67" i="79"/>
  <c r="O67" i="79"/>
  <c r="AA67" i="79" s="1"/>
  <c r="N67" i="79"/>
  <c r="AB67" i="79" s="1"/>
  <c r="Y66" i="79"/>
  <c r="X66" i="79"/>
  <c r="W66" i="79"/>
  <c r="V66" i="79"/>
  <c r="U66" i="79"/>
  <c r="T66" i="79"/>
  <c r="S66" i="79"/>
  <c r="R66" i="79"/>
  <c r="Q66" i="79"/>
  <c r="P66" i="79"/>
  <c r="O66" i="79"/>
  <c r="AA66" i="79" s="1"/>
  <c r="N66" i="79"/>
  <c r="AB66" i="79" s="1"/>
  <c r="Y65" i="79"/>
  <c r="X65" i="79"/>
  <c r="W65" i="79"/>
  <c r="V65" i="79"/>
  <c r="U65" i="79"/>
  <c r="T65" i="79"/>
  <c r="S65" i="79"/>
  <c r="R65" i="79"/>
  <c r="Q65" i="79"/>
  <c r="P65" i="79"/>
  <c r="O65" i="79"/>
  <c r="AA65" i="79" s="1"/>
  <c r="N65" i="79"/>
  <c r="AB65" i="79" s="1"/>
  <c r="Y64" i="79"/>
  <c r="X64" i="79"/>
  <c r="W64" i="79"/>
  <c r="V64" i="79"/>
  <c r="U64" i="79"/>
  <c r="T64" i="79"/>
  <c r="S64" i="79"/>
  <c r="R64" i="79"/>
  <c r="Q64" i="79"/>
  <c r="P64" i="79"/>
  <c r="O64" i="79"/>
  <c r="AA64" i="79" s="1"/>
  <c r="N64" i="79"/>
  <c r="AB64" i="79" s="1"/>
  <c r="Y63" i="79"/>
  <c r="X63" i="79"/>
  <c r="W63" i="79"/>
  <c r="V63" i="79"/>
  <c r="U63" i="79"/>
  <c r="T63" i="79"/>
  <c r="S63" i="79"/>
  <c r="R63" i="79"/>
  <c r="Q63" i="79"/>
  <c r="P63" i="79"/>
  <c r="O63" i="79"/>
  <c r="AA63" i="79" s="1"/>
  <c r="N63" i="79"/>
  <c r="AB63" i="79" s="1"/>
  <c r="Y62" i="79"/>
  <c r="X62" i="79"/>
  <c r="W62" i="79"/>
  <c r="V62" i="79"/>
  <c r="U62" i="79"/>
  <c r="T62" i="79"/>
  <c r="S62" i="79"/>
  <c r="R62" i="79"/>
  <c r="Q62" i="79"/>
  <c r="P62" i="79"/>
  <c r="O62" i="79"/>
  <c r="AA62" i="79" s="1"/>
  <c r="N62" i="79"/>
  <c r="AB62" i="79" s="1"/>
  <c r="Y61" i="79"/>
  <c r="X61" i="79"/>
  <c r="W61" i="79"/>
  <c r="V61" i="79"/>
  <c r="U61" i="79"/>
  <c r="T61" i="79"/>
  <c r="S61" i="79"/>
  <c r="R61" i="79"/>
  <c r="Q61" i="79"/>
  <c r="P61" i="79"/>
  <c r="O61" i="79"/>
  <c r="AA61" i="79" s="1"/>
  <c r="N61" i="79"/>
  <c r="AB61" i="79" s="1"/>
  <c r="Y60" i="79"/>
  <c r="X60" i="79"/>
  <c r="W60" i="79"/>
  <c r="V60" i="79"/>
  <c r="U60" i="79"/>
  <c r="T60" i="79"/>
  <c r="S60" i="79"/>
  <c r="R60" i="79"/>
  <c r="Q60" i="79"/>
  <c r="P60" i="79"/>
  <c r="O60" i="79"/>
  <c r="AA60" i="79" s="1"/>
  <c r="N60" i="79"/>
  <c r="AB60" i="79" s="1"/>
  <c r="Y59" i="79"/>
  <c r="X59" i="79"/>
  <c r="W59" i="79"/>
  <c r="V59" i="79"/>
  <c r="U59" i="79"/>
  <c r="T59" i="79"/>
  <c r="S59" i="79"/>
  <c r="R59" i="79"/>
  <c r="Q59" i="79"/>
  <c r="P59" i="79"/>
  <c r="O59" i="79"/>
  <c r="AA59" i="79" s="1"/>
  <c r="N59" i="79"/>
  <c r="AB59" i="79" s="1"/>
  <c r="Y58" i="79"/>
  <c r="X58" i="79"/>
  <c r="W58" i="79"/>
  <c r="V58" i="79"/>
  <c r="U58" i="79"/>
  <c r="T58" i="79"/>
  <c r="S58" i="79"/>
  <c r="R58" i="79"/>
  <c r="Q58" i="79"/>
  <c r="P58" i="79"/>
  <c r="O58" i="79"/>
  <c r="AA58" i="79" s="1"/>
  <c r="N58" i="79"/>
  <c r="AB58" i="79" s="1"/>
  <c r="Y57" i="79"/>
  <c r="X57" i="79"/>
  <c r="W57" i="79"/>
  <c r="V57" i="79"/>
  <c r="U57" i="79"/>
  <c r="T57" i="79"/>
  <c r="S57" i="79"/>
  <c r="R57" i="79"/>
  <c r="Q57" i="79"/>
  <c r="P57" i="79"/>
  <c r="O57" i="79"/>
  <c r="AA57" i="79" s="1"/>
  <c r="N57" i="79"/>
  <c r="AB57" i="79" s="1"/>
  <c r="Y56" i="79"/>
  <c r="X56" i="79"/>
  <c r="W56" i="79"/>
  <c r="V56" i="79"/>
  <c r="U56" i="79"/>
  <c r="T56" i="79"/>
  <c r="S56" i="79"/>
  <c r="R56" i="79"/>
  <c r="Q56" i="79"/>
  <c r="P56" i="79"/>
  <c r="O56" i="79"/>
  <c r="AA56" i="79" s="1"/>
  <c r="N56" i="79"/>
  <c r="AB56" i="79" s="1"/>
  <c r="Y55" i="79"/>
  <c r="X55" i="79"/>
  <c r="W55" i="79"/>
  <c r="V55" i="79"/>
  <c r="U55" i="79"/>
  <c r="T55" i="79"/>
  <c r="S55" i="79"/>
  <c r="R55" i="79"/>
  <c r="Q55" i="79"/>
  <c r="P55" i="79"/>
  <c r="O55" i="79"/>
  <c r="AA55" i="79" s="1"/>
  <c r="N55" i="79"/>
  <c r="AB55" i="79" s="1"/>
  <c r="Y54" i="79"/>
  <c r="X54" i="79"/>
  <c r="W54" i="79"/>
  <c r="V54" i="79"/>
  <c r="U54" i="79"/>
  <c r="T54" i="79"/>
  <c r="S54" i="79"/>
  <c r="R54" i="79"/>
  <c r="Q54" i="79"/>
  <c r="P54" i="79"/>
  <c r="O54" i="79"/>
  <c r="AA54" i="79" s="1"/>
  <c r="N54" i="79"/>
  <c r="AB54" i="79" s="1"/>
  <c r="Y53" i="79"/>
  <c r="X53" i="79"/>
  <c r="W53" i="79"/>
  <c r="V53" i="79"/>
  <c r="U53" i="79"/>
  <c r="T53" i="79"/>
  <c r="S53" i="79"/>
  <c r="R53" i="79"/>
  <c r="Q53" i="79"/>
  <c r="P53" i="79"/>
  <c r="O53" i="79"/>
  <c r="AA53" i="79" s="1"/>
  <c r="N53" i="79"/>
  <c r="AB53" i="79" s="1"/>
  <c r="Y52" i="79"/>
  <c r="X52" i="79"/>
  <c r="W52" i="79"/>
  <c r="V52" i="79"/>
  <c r="U52" i="79"/>
  <c r="T52" i="79"/>
  <c r="S52" i="79"/>
  <c r="R52" i="79"/>
  <c r="Q52" i="79"/>
  <c r="P52" i="79"/>
  <c r="O52" i="79"/>
  <c r="AA52" i="79" s="1"/>
  <c r="N52" i="79"/>
  <c r="AB52" i="79" s="1"/>
  <c r="Y51" i="79"/>
  <c r="X51" i="79"/>
  <c r="W51" i="79"/>
  <c r="V51" i="79"/>
  <c r="U51" i="79"/>
  <c r="T51" i="79"/>
  <c r="S51" i="79"/>
  <c r="R51" i="79"/>
  <c r="Q51" i="79"/>
  <c r="P51" i="79"/>
  <c r="O51" i="79"/>
  <c r="AA51" i="79" s="1"/>
  <c r="N51" i="79"/>
  <c r="AB51" i="79" s="1"/>
  <c r="Y50" i="79"/>
  <c r="X50" i="79"/>
  <c r="W50" i="79"/>
  <c r="V50" i="79"/>
  <c r="U50" i="79"/>
  <c r="T50" i="79"/>
  <c r="S50" i="79"/>
  <c r="R50" i="79"/>
  <c r="Q50" i="79"/>
  <c r="P50" i="79"/>
  <c r="O50" i="79"/>
  <c r="AA50" i="79" s="1"/>
  <c r="N50" i="79"/>
  <c r="AB50" i="79" s="1"/>
  <c r="Y49" i="79"/>
  <c r="X49" i="79"/>
  <c r="W49" i="79"/>
  <c r="V49" i="79"/>
  <c r="U49" i="79"/>
  <c r="T49" i="79"/>
  <c r="S49" i="79"/>
  <c r="R49" i="79"/>
  <c r="Q49" i="79"/>
  <c r="P49" i="79"/>
  <c r="O49" i="79"/>
  <c r="AA49" i="79" s="1"/>
  <c r="N49" i="79"/>
  <c r="AB49" i="79" s="1"/>
  <c r="Y48" i="79"/>
  <c r="X48" i="79"/>
  <c r="W48" i="79"/>
  <c r="V48" i="79"/>
  <c r="U48" i="79"/>
  <c r="T48" i="79"/>
  <c r="S48" i="79"/>
  <c r="R48" i="79"/>
  <c r="Q48" i="79"/>
  <c r="P48" i="79"/>
  <c r="O48" i="79"/>
  <c r="AA48" i="79" s="1"/>
  <c r="N48" i="79"/>
  <c r="AB48" i="79" s="1"/>
  <c r="Y47" i="79"/>
  <c r="X47" i="79"/>
  <c r="W47" i="79"/>
  <c r="V47" i="79"/>
  <c r="U47" i="79"/>
  <c r="T47" i="79"/>
  <c r="S47" i="79"/>
  <c r="R47" i="79"/>
  <c r="Q47" i="79"/>
  <c r="P47" i="79"/>
  <c r="O47" i="79"/>
  <c r="AA47" i="79" s="1"/>
  <c r="N47" i="79"/>
  <c r="AB47" i="79" s="1"/>
  <c r="Y46" i="79"/>
  <c r="X46" i="79"/>
  <c r="W46" i="79"/>
  <c r="V46" i="79"/>
  <c r="U46" i="79"/>
  <c r="T46" i="79"/>
  <c r="S46" i="79"/>
  <c r="R46" i="79"/>
  <c r="Q46" i="79"/>
  <c r="P46" i="79"/>
  <c r="O46" i="79"/>
  <c r="AA46" i="79" s="1"/>
  <c r="N46" i="79"/>
  <c r="AB46" i="79" s="1"/>
  <c r="Y45" i="79"/>
  <c r="X45" i="79"/>
  <c r="W45" i="79"/>
  <c r="V45" i="79"/>
  <c r="U45" i="79"/>
  <c r="T45" i="79"/>
  <c r="S45" i="79"/>
  <c r="R45" i="79"/>
  <c r="Q45" i="79"/>
  <c r="P45" i="79"/>
  <c r="O45" i="79"/>
  <c r="AA45" i="79" s="1"/>
  <c r="N45" i="79"/>
  <c r="AB45" i="79" s="1"/>
  <c r="Y44" i="79"/>
  <c r="X44" i="79"/>
  <c r="W44" i="79"/>
  <c r="V44" i="79"/>
  <c r="U44" i="79"/>
  <c r="T44" i="79"/>
  <c r="S44" i="79"/>
  <c r="R44" i="79"/>
  <c r="Q44" i="79"/>
  <c r="P44" i="79"/>
  <c r="O44" i="79"/>
  <c r="AA44" i="79" s="1"/>
  <c r="N44" i="79"/>
  <c r="AB44" i="79" s="1"/>
  <c r="Y43" i="79"/>
  <c r="X43" i="79"/>
  <c r="W43" i="79"/>
  <c r="V43" i="79"/>
  <c r="U43" i="79"/>
  <c r="T43" i="79"/>
  <c r="S43" i="79"/>
  <c r="R43" i="79"/>
  <c r="Q43" i="79"/>
  <c r="P43" i="79"/>
  <c r="O43" i="79"/>
  <c r="AA43" i="79" s="1"/>
  <c r="N43" i="79"/>
  <c r="AB43" i="79" s="1"/>
  <c r="Y42" i="79"/>
  <c r="X42" i="79"/>
  <c r="W42" i="79"/>
  <c r="V42" i="79"/>
  <c r="U42" i="79"/>
  <c r="T42" i="79"/>
  <c r="S42" i="79"/>
  <c r="R42" i="79"/>
  <c r="Q42" i="79"/>
  <c r="P42" i="79"/>
  <c r="O42" i="79"/>
  <c r="AA42" i="79" s="1"/>
  <c r="N42" i="79"/>
  <c r="AB42" i="79" s="1"/>
  <c r="Y41" i="79"/>
  <c r="X41" i="79"/>
  <c r="W41" i="79"/>
  <c r="V41" i="79"/>
  <c r="U41" i="79"/>
  <c r="T41" i="79"/>
  <c r="S41" i="79"/>
  <c r="R41" i="79"/>
  <c r="Q41" i="79"/>
  <c r="P41" i="79"/>
  <c r="O41" i="79"/>
  <c r="AA41" i="79" s="1"/>
  <c r="N41" i="79"/>
  <c r="AB41" i="79" s="1"/>
  <c r="Y40" i="79"/>
  <c r="X40" i="79"/>
  <c r="W40" i="79"/>
  <c r="V40" i="79"/>
  <c r="U40" i="79"/>
  <c r="T40" i="79"/>
  <c r="S40" i="79"/>
  <c r="R40" i="79"/>
  <c r="Q40" i="79"/>
  <c r="P40" i="79"/>
  <c r="O40" i="79"/>
  <c r="AA40" i="79" s="1"/>
  <c r="N40" i="79"/>
  <c r="AB40" i="79" s="1"/>
  <c r="Y39" i="79"/>
  <c r="X39" i="79"/>
  <c r="W39" i="79"/>
  <c r="V39" i="79"/>
  <c r="U39" i="79"/>
  <c r="T39" i="79"/>
  <c r="S39" i="79"/>
  <c r="R39" i="79"/>
  <c r="Q39" i="79"/>
  <c r="P39" i="79"/>
  <c r="O39" i="79"/>
  <c r="AA39" i="79" s="1"/>
  <c r="N39" i="79"/>
  <c r="AB39" i="79" s="1"/>
  <c r="Y38" i="79"/>
  <c r="X38" i="79"/>
  <c r="W38" i="79"/>
  <c r="V38" i="79"/>
  <c r="U38" i="79"/>
  <c r="T38" i="79"/>
  <c r="S38" i="79"/>
  <c r="R38" i="79"/>
  <c r="Q38" i="79"/>
  <c r="P38" i="79"/>
  <c r="O38" i="79"/>
  <c r="AA38" i="79" s="1"/>
  <c r="N38" i="79"/>
  <c r="AB38" i="79" s="1"/>
  <c r="Y37" i="79"/>
  <c r="X37" i="79"/>
  <c r="W37" i="79"/>
  <c r="V37" i="79"/>
  <c r="U37" i="79"/>
  <c r="T37" i="79"/>
  <c r="S37" i="79"/>
  <c r="R37" i="79"/>
  <c r="Q37" i="79"/>
  <c r="P37" i="79"/>
  <c r="O37" i="79"/>
  <c r="AA37" i="79" s="1"/>
  <c r="N37" i="79"/>
  <c r="AB37" i="79" s="1"/>
  <c r="Y36" i="79"/>
  <c r="X36" i="79"/>
  <c r="W36" i="79"/>
  <c r="V36" i="79"/>
  <c r="U36" i="79"/>
  <c r="T36" i="79"/>
  <c r="S36" i="79"/>
  <c r="R36" i="79"/>
  <c r="Q36" i="79"/>
  <c r="P36" i="79"/>
  <c r="O36" i="79"/>
  <c r="AA36" i="79" s="1"/>
  <c r="N36" i="79"/>
  <c r="AB36" i="79" s="1"/>
  <c r="Y35" i="79"/>
  <c r="X35" i="79"/>
  <c r="W35" i="79"/>
  <c r="V35" i="79"/>
  <c r="U35" i="79"/>
  <c r="T35" i="79"/>
  <c r="S35" i="79"/>
  <c r="R35" i="79"/>
  <c r="Q35" i="79"/>
  <c r="P35" i="79"/>
  <c r="O35" i="79"/>
  <c r="AA35" i="79" s="1"/>
  <c r="N35" i="79"/>
  <c r="AB35" i="79" s="1"/>
  <c r="Y34" i="79"/>
  <c r="X34" i="79"/>
  <c r="W34" i="79"/>
  <c r="V34" i="79"/>
  <c r="U34" i="79"/>
  <c r="T34" i="79"/>
  <c r="S34" i="79"/>
  <c r="R34" i="79"/>
  <c r="Q34" i="79"/>
  <c r="P34" i="79"/>
  <c r="O34" i="79"/>
  <c r="AA34" i="79" s="1"/>
  <c r="N34" i="79"/>
  <c r="AB34" i="79" s="1"/>
  <c r="Y33" i="79"/>
  <c r="X33" i="79"/>
  <c r="W33" i="79"/>
  <c r="V33" i="79"/>
  <c r="U33" i="79"/>
  <c r="T33" i="79"/>
  <c r="S33" i="79"/>
  <c r="R33" i="79"/>
  <c r="Q33" i="79"/>
  <c r="P33" i="79"/>
  <c r="O33" i="79"/>
  <c r="AA33" i="79" s="1"/>
  <c r="N33" i="79"/>
  <c r="AB33" i="79" s="1"/>
  <c r="Y32" i="79"/>
  <c r="X32" i="79"/>
  <c r="W32" i="79"/>
  <c r="V32" i="79"/>
  <c r="U32" i="79"/>
  <c r="T32" i="79"/>
  <c r="S32" i="79"/>
  <c r="R32" i="79"/>
  <c r="Q32" i="79"/>
  <c r="P32" i="79"/>
  <c r="O32" i="79"/>
  <c r="AA32" i="79" s="1"/>
  <c r="N32" i="79"/>
  <c r="AB32" i="79" s="1"/>
  <c r="Y31" i="79"/>
  <c r="X31" i="79"/>
  <c r="W31" i="79"/>
  <c r="V31" i="79"/>
  <c r="U31" i="79"/>
  <c r="T31" i="79"/>
  <c r="S31" i="79"/>
  <c r="R31" i="79"/>
  <c r="Q31" i="79"/>
  <c r="P31" i="79"/>
  <c r="O31" i="79"/>
  <c r="AA31" i="79" s="1"/>
  <c r="N31" i="79"/>
  <c r="AB31" i="79" s="1"/>
  <c r="Y30" i="79"/>
  <c r="X30" i="79"/>
  <c r="W30" i="79"/>
  <c r="V30" i="79"/>
  <c r="U30" i="79"/>
  <c r="T30" i="79"/>
  <c r="S30" i="79"/>
  <c r="R30" i="79"/>
  <c r="Q30" i="79"/>
  <c r="P30" i="79"/>
  <c r="O30" i="79"/>
  <c r="AA30" i="79" s="1"/>
  <c r="N30" i="79"/>
  <c r="AB30" i="79" s="1"/>
  <c r="Y29" i="79"/>
  <c r="X29" i="79"/>
  <c r="W29" i="79"/>
  <c r="V29" i="79"/>
  <c r="U29" i="79"/>
  <c r="T29" i="79"/>
  <c r="S29" i="79"/>
  <c r="R29" i="79"/>
  <c r="Q29" i="79"/>
  <c r="P29" i="79"/>
  <c r="O29" i="79"/>
  <c r="AA29" i="79" s="1"/>
  <c r="N29" i="79"/>
  <c r="AB29" i="79" s="1"/>
  <c r="Y28" i="79"/>
  <c r="X28" i="79"/>
  <c r="W28" i="79"/>
  <c r="V28" i="79"/>
  <c r="U28" i="79"/>
  <c r="T28" i="79"/>
  <c r="S28" i="79"/>
  <c r="R28" i="79"/>
  <c r="Q28" i="79"/>
  <c r="P28" i="79"/>
  <c r="O28" i="79"/>
  <c r="AA28" i="79" s="1"/>
  <c r="N28" i="79"/>
  <c r="AB28" i="79" s="1"/>
  <c r="Y27" i="79"/>
  <c r="X27" i="79"/>
  <c r="W27" i="79"/>
  <c r="V27" i="79"/>
  <c r="U27" i="79"/>
  <c r="T27" i="79"/>
  <c r="S27" i="79"/>
  <c r="R27" i="79"/>
  <c r="Q27" i="79"/>
  <c r="P27" i="79"/>
  <c r="AC27" i="79" s="1"/>
  <c r="O27" i="79"/>
  <c r="AA27" i="79" s="1"/>
  <c r="N27" i="79"/>
  <c r="AB27" i="79" s="1"/>
  <c r="Y26" i="79"/>
  <c r="X26" i="79"/>
  <c r="W26" i="79"/>
  <c r="V26" i="79"/>
  <c r="U26" i="79"/>
  <c r="T26" i="79"/>
  <c r="S26" i="79"/>
  <c r="R26" i="79"/>
  <c r="Q26" i="79"/>
  <c r="P26" i="79"/>
  <c r="O26" i="79"/>
  <c r="AA26" i="79" s="1"/>
  <c r="N26" i="79"/>
  <c r="AB26" i="79" s="1"/>
  <c r="Y25" i="79"/>
  <c r="X25" i="79"/>
  <c r="W25" i="79"/>
  <c r="V25" i="79"/>
  <c r="U25" i="79"/>
  <c r="T25" i="79"/>
  <c r="S25" i="79"/>
  <c r="R25" i="79"/>
  <c r="Q25" i="79"/>
  <c r="P25" i="79"/>
  <c r="O25" i="79"/>
  <c r="AA25" i="79" s="1"/>
  <c r="N25" i="79"/>
  <c r="AB25" i="79" s="1"/>
  <c r="Y24" i="79"/>
  <c r="X24" i="79"/>
  <c r="W24" i="79"/>
  <c r="V24" i="79"/>
  <c r="U24" i="79"/>
  <c r="T24" i="79"/>
  <c r="S24" i="79"/>
  <c r="R24" i="79"/>
  <c r="Q24" i="79"/>
  <c r="P24" i="79"/>
  <c r="O24" i="79"/>
  <c r="AA24" i="79" s="1"/>
  <c r="N24" i="79"/>
  <c r="AB24" i="79" s="1"/>
  <c r="Y23" i="79"/>
  <c r="X23" i="79"/>
  <c r="W23" i="79"/>
  <c r="V23" i="79"/>
  <c r="U23" i="79"/>
  <c r="T23" i="79"/>
  <c r="S23" i="79"/>
  <c r="R23" i="79"/>
  <c r="Q23" i="79"/>
  <c r="P23" i="79"/>
  <c r="AC23" i="79" s="1"/>
  <c r="O23" i="79"/>
  <c r="AA23" i="79" s="1"/>
  <c r="N23" i="79"/>
  <c r="AB23" i="79" s="1"/>
  <c r="Y22" i="79"/>
  <c r="X22" i="79"/>
  <c r="W22" i="79"/>
  <c r="V22" i="79"/>
  <c r="U22" i="79"/>
  <c r="T22" i="79"/>
  <c r="S22" i="79"/>
  <c r="R22" i="79"/>
  <c r="Q22" i="79"/>
  <c r="P22" i="79"/>
  <c r="O22" i="79"/>
  <c r="AA22" i="79" s="1"/>
  <c r="N22" i="79"/>
  <c r="AB22" i="79" s="1"/>
  <c r="Y21" i="79"/>
  <c r="X21" i="79"/>
  <c r="W21" i="79"/>
  <c r="V21" i="79"/>
  <c r="U21" i="79"/>
  <c r="T21" i="79"/>
  <c r="S21" i="79"/>
  <c r="R21" i="79"/>
  <c r="Q21" i="79"/>
  <c r="P21" i="79"/>
  <c r="O21" i="79"/>
  <c r="AA21" i="79" s="1"/>
  <c r="N21" i="79"/>
  <c r="AB21" i="79" s="1"/>
  <c r="Y20" i="79"/>
  <c r="X20" i="79"/>
  <c r="W20" i="79"/>
  <c r="V20" i="79"/>
  <c r="U20" i="79"/>
  <c r="T20" i="79"/>
  <c r="S20" i="79"/>
  <c r="R20" i="79"/>
  <c r="Q20" i="79"/>
  <c r="P20" i="79"/>
  <c r="O20" i="79"/>
  <c r="AA20" i="79" s="1"/>
  <c r="N20" i="79"/>
  <c r="AB20" i="79" s="1"/>
  <c r="Y19" i="79"/>
  <c r="X19" i="79"/>
  <c r="W19" i="79"/>
  <c r="V19" i="79"/>
  <c r="U19" i="79"/>
  <c r="T19" i="79"/>
  <c r="S19" i="79"/>
  <c r="R19" i="79"/>
  <c r="Q19" i="79"/>
  <c r="P19" i="79"/>
  <c r="AC19" i="79" s="1"/>
  <c r="O19" i="79"/>
  <c r="AA19" i="79" s="1"/>
  <c r="N19" i="79"/>
  <c r="AB19" i="79" s="1"/>
  <c r="Y18" i="79"/>
  <c r="X18" i="79"/>
  <c r="W18" i="79"/>
  <c r="V18" i="79"/>
  <c r="U18" i="79"/>
  <c r="T18" i="79"/>
  <c r="S18" i="79"/>
  <c r="R18" i="79"/>
  <c r="Q18" i="79"/>
  <c r="P18" i="79"/>
  <c r="O18" i="79"/>
  <c r="AA18" i="79" s="1"/>
  <c r="N18" i="79"/>
  <c r="AB18" i="79" s="1"/>
  <c r="Y17" i="79"/>
  <c r="X17" i="79"/>
  <c r="W17" i="79"/>
  <c r="V17" i="79"/>
  <c r="U17" i="79"/>
  <c r="T17" i="79"/>
  <c r="S17" i="79"/>
  <c r="R17" i="79"/>
  <c r="Q17" i="79"/>
  <c r="P17" i="79"/>
  <c r="O17" i="79"/>
  <c r="AA17" i="79" s="1"/>
  <c r="N17" i="79"/>
  <c r="AB17" i="79" s="1"/>
  <c r="Y16" i="79"/>
  <c r="X16" i="79"/>
  <c r="W16" i="79"/>
  <c r="V16" i="79"/>
  <c r="U16" i="79"/>
  <c r="T16" i="79"/>
  <c r="S16" i="79"/>
  <c r="R16" i="79"/>
  <c r="Q16" i="79"/>
  <c r="P16" i="79"/>
  <c r="O16" i="79"/>
  <c r="AA16" i="79" s="1"/>
  <c r="N16" i="79"/>
  <c r="AB16" i="79" s="1"/>
  <c r="Y15" i="79"/>
  <c r="X15" i="79"/>
  <c r="W15" i="79"/>
  <c r="V15" i="79"/>
  <c r="U15" i="79"/>
  <c r="T15" i="79"/>
  <c r="S15" i="79"/>
  <c r="R15" i="79"/>
  <c r="Q15" i="79"/>
  <c r="P15" i="79"/>
  <c r="O15" i="79"/>
  <c r="AA15" i="79" s="1"/>
  <c r="N15" i="79"/>
  <c r="AB15" i="79" s="1"/>
  <c r="Y14" i="79"/>
  <c r="X14" i="79"/>
  <c r="W14" i="79"/>
  <c r="V14" i="79"/>
  <c r="U14" i="79"/>
  <c r="T14" i="79"/>
  <c r="S14" i="79"/>
  <c r="R14" i="79"/>
  <c r="Q14" i="79"/>
  <c r="P14" i="79"/>
  <c r="O14" i="79"/>
  <c r="AA14" i="79" s="1"/>
  <c r="N14" i="79"/>
  <c r="AB14" i="79" s="1"/>
  <c r="Y13" i="79"/>
  <c r="X13" i="79"/>
  <c r="W13" i="79"/>
  <c r="V13" i="79"/>
  <c r="U13" i="79"/>
  <c r="T13" i="79"/>
  <c r="S13" i="79"/>
  <c r="R13" i="79"/>
  <c r="Q13" i="79"/>
  <c r="P13" i="79"/>
  <c r="O13" i="79"/>
  <c r="AA13" i="79" s="1"/>
  <c r="N13" i="79"/>
  <c r="AB13" i="79" s="1"/>
  <c r="Y12" i="79"/>
  <c r="X12" i="79"/>
  <c r="W12" i="79"/>
  <c r="V12" i="79"/>
  <c r="U12" i="79"/>
  <c r="T12" i="79"/>
  <c r="S12" i="79"/>
  <c r="R12" i="79"/>
  <c r="Q12" i="79"/>
  <c r="P12" i="79"/>
  <c r="O12" i="79"/>
  <c r="AA12" i="79" s="1"/>
  <c r="N12" i="79"/>
  <c r="AB12" i="79" s="1"/>
  <c r="Y11" i="79"/>
  <c r="X11" i="79"/>
  <c r="W11" i="79"/>
  <c r="V11" i="79"/>
  <c r="U11" i="79"/>
  <c r="T11" i="79"/>
  <c r="S11" i="79"/>
  <c r="R11" i="79"/>
  <c r="Q11" i="79"/>
  <c r="P11" i="79"/>
  <c r="O11" i="79"/>
  <c r="AA11" i="79" s="1"/>
  <c r="N11" i="79"/>
  <c r="AB11" i="79" s="1"/>
  <c r="Y10" i="79"/>
  <c r="X10" i="79"/>
  <c r="W10" i="79"/>
  <c r="V10" i="79"/>
  <c r="U10" i="79"/>
  <c r="T10" i="79"/>
  <c r="S10" i="79"/>
  <c r="R10" i="79"/>
  <c r="Q10" i="79"/>
  <c r="P10" i="79"/>
  <c r="O10" i="79"/>
  <c r="AA10" i="79" s="1"/>
  <c r="N10" i="79"/>
  <c r="AB10" i="79" s="1"/>
  <c r="Y9" i="79"/>
  <c r="X9" i="79"/>
  <c r="W9" i="79"/>
  <c r="V9" i="79"/>
  <c r="U9" i="79"/>
  <c r="T9" i="79"/>
  <c r="S9" i="79"/>
  <c r="R9" i="79"/>
  <c r="Q9" i="79"/>
  <c r="P9" i="79"/>
  <c r="O9" i="79"/>
  <c r="AA9" i="79" s="1"/>
  <c r="N9" i="79"/>
  <c r="AB9" i="79" s="1"/>
  <c r="Y8" i="79"/>
  <c r="X8" i="79"/>
  <c r="W8" i="79"/>
  <c r="V8" i="79"/>
  <c r="U8" i="79"/>
  <c r="T8" i="79"/>
  <c r="S8" i="79"/>
  <c r="R8" i="79"/>
  <c r="Q8" i="79"/>
  <c r="P8" i="79"/>
  <c r="O8" i="79"/>
  <c r="AA8" i="79" s="1"/>
  <c r="N8" i="79"/>
  <c r="AB8" i="79" s="1"/>
  <c r="Y7" i="79"/>
  <c r="AL7" i="79" s="1"/>
  <c r="AL1" i="79" s="1"/>
  <c r="X7" i="79"/>
  <c r="AK7" i="79" s="1"/>
  <c r="AK1" i="79" s="1"/>
  <c r="W7" i="79"/>
  <c r="AJ7" i="79" s="1"/>
  <c r="AJ1" i="79" s="1"/>
  <c r="V7" i="79"/>
  <c r="AI7" i="79" s="1"/>
  <c r="AI1" i="79" s="1"/>
  <c r="U7" i="79"/>
  <c r="AH7" i="79" s="1"/>
  <c r="AH1" i="79" s="1"/>
  <c r="T7" i="79"/>
  <c r="AG7" i="79" s="1"/>
  <c r="AG1" i="79" s="1"/>
  <c r="S7" i="79"/>
  <c r="AF7" i="79" s="1"/>
  <c r="AF1" i="79" s="1"/>
  <c r="R7" i="79"/>
  <c r="AE7" i="79" s="1"/>
  <c r="AE1" i="79" s="1"/>
  <c r="Q7" i="79"/>
  <c r="AD7" i="79" s="1"/>
  <c r="AD1" i="79" s="1"/>
  <c r="P7" i="79"/>
  <c r="AC7" i="79" s="1"/>
  <c r="AC1" i="79" s="1"/>
  <c r="O7" i="79"/>
  <c r="AD161" i="79" l="1"/>
  <c r="AE305" i="79"/>
  <c r="AI62" i="80"/>
  <c r="AH426" i="80"/>
  <c r="AF319" i="80"/>
  <c r="AF315" i="79"/>
  <c r="AF485" i="79"/>
  <c r="AL565" i="79"/>
  <c r="AH587" i="79"/>
  <c r="AJ630" i="79"/>
  <c r="AH636" i="79"/>
  <c r="AF825" i="79"/>
  <c r="AI465" i="79"/>
  <c r="AD497" i="79"/>
  <c r="AG499" i="79"/>
  <c r="AE534" i="79"/>
  <c r="AL540" i="79"/>
  <c r="AF546" i="79"/>
  <c r="AE550" i="79"/>
  <c r="AL643" i="79"/>
  <c r="AL776" i="79"/>
  <c r="AF809" i="79"/>
  <c r="AG438" i="79"/>
  <c r="AD627" i="79"/>
  <c r="AK666" i="79"/>
  <c r="AH754" i="79"/>
  <c r="AD788" i="79"/>
  <c r="AD807" i="79"/>
  <c r="AK824" i="79"/>
  <c r="AI450" i="79"/>
  <c r="AG452" i="79"/>
  <c r="AE456" i="79"/>
  <c r="AD513" i="79"/>
  <c r="AD515" i="79"/>
  <c r="AJ582" i="79"/>
  <c r="AG688" i="79"/>
  <c r="AI700" i="79"/>
  <c r="AL839" i="79"/>
  <c r="AJ486" i="79"/>
  <c r="AI495" i="79"/>
  <c r="AI523" i="79"/>
  <c r="AK570" i="79"/>
  <c r="AJ635" i="79"/>
  <c r="AJ643" i="79"/>
  <c r="AC670" i="79"/>
  <c r="AH817" i="79"/>
  <c r="AF472" i="79"/>
  <c r="AG492" i="79"/>
  <c r="AG551" i="79"/>
  <c r="AI555" i="79"/>
  <c r="AG557" i="79"/>
  <c r="AI604" i="79"/>
  <c r="AG614" i="79"/>
  <c r="AF771" i="79"/>
  <c r="AF777" i="79"/>
  <c r="AG826" i="79"/>
  <c r="AJ840" i="79"/>
  <c r="AF841" i="79"/>
  <c r="AE449" i="79"/>
  <c r="AE467" i="79"/>
  <c r="AK565" i="79"/>
  <c r="AD618" i="79"/>
  <c r="AD626" i="79"/>
  <c r="AJ663" i="79"/>
  <c r="AE665" i="79"/>
  <c r="AG716" i="79"/>
  <c r="AD744" i="79"/>
  <c r="AH748" i="79"/>
  <c r="AI817" i="79"/>
  <c r="AE823" i="79"/>
  <c r="AF830" i="79"/>
  <c r="AD839" i="79"/>
  <c r="AK456" i="79"/>
  <c r="AD479" i="79"/>
  <c r="AD501" i="79"/>
  <c r="AD527" i="79"/>
  <c r="AD536" i="79"/>
  <c r="AH547" i="79"/>
  <c r="AK593" i="79"/>
  <c r="AL628" i="79"/>
  <c r="AD642" i="79"/>
  <c r="AF653" i="79"/>
  <c r="AE657" i="79"/>
  <c r="AD678" i="79"/>
  <c r="AI679" i="79"/>
  <c r="AE713" i="79"/>
  <c r="AD740" i="79"/>
  <c r="AE791" i="79"/>
  <c r="AF804" i="79"/>
  <c r="AK732" i="79"/>
  <c r="AE483" i="79"/>
  <c r="AK486" i="79"/>
  <c r="AE496" i="79"/>
  <c r="AE505" i="79"/>
  <c r="AK518" i="79"/>
  <c r="AK553" i="79"/>
  <c r="AE586" i="79"/>
  <c r="AJ599" i="79"/>
  <c r="AJ648" i="79"/>
  <c r="AG742" i="79"/>
  <c r="AD760" i="79"/>
  <c r="AG765" i="79"/>
  <c r="AC776" i="79"/>
  <c r="AF796" i="79"/>
  <c r="AK808" i="79"/>
  <c r="AG810" i="79"/>
  <c r="AD815" i="79"/>
  <c r="AG823" i="79"/>
  <c r="AL827" i="79"/>
  <c r="AD827" i="79"/>
  <c r="AK840" i="79"/>
  <c r="AK490" i="79"/>
  <c r="AL835" i="79"/>
  <c r="AC449" i="79"/>
  <c r="AK453" i="79"/>
  <c r="AE457" i="79"/>
  <c r="AD485" i="79"/>
  <c r="AK622" i="79"/>
  <c r="AL623" i="79"/>
  <c r="AL624" i="79"/>
  <c r="AE685" i="79"/>
  <c r="AH734" i="79"/>
  <c r="AE750" i="79"/>
  <c r="AK776" i="79"/>
  <c r="AE797" i="79"/>
  <c r="AH801" i="79"/>
  <c r="AL819" i="79"/>
  <c r="AE827" i="79"/>
  <c r="AG478" i="79"/>
  <c r="AE485" i="79"/>
  <c r="AC565" i="79"/>
  <c r="AE567" i="79"/>
  <c r="AG569" i="79"/>
  <c r="AL639" i="79"/>
  <c r="AC648" i="79"/>
  <c r="AJ652" i="79"/>
  <c r="AD654" i="79"/>
  <c r="AF665" i="79"/>
  <c r="AK722" i="79"/>
  <c r="AF737" i="79"/>
  <c r="AI764" i="79"/>
  <c r="AE464" i="79"/>
  <c r="AK437" i="79"/>
  <c r="AE438" i="79"/>
  <c r="AE448" i="79"/>
  <c r="AE533" i="79"/>
  <c r="AF577" i="79"/>
  <c r="AI586" i="79"/>
  <c r="AE799" i="79"/>
  <c r="Z825" i="79"/>
  <c r="AE831" i="79"/>
  <c r="AE839" i="79"/>
  <c r="AI591" i="79"/>
  <c r="AG465" i="79"/>
  <c r="AL486" i="79"/>
  <c r="AD519" i="79"/>
  <c r="AD537" i="79"/>
  <c r="AL585" i="79"/>
  <c r="AE594" i="79"/>
  <c r="AF633" i="79"/>
  <c r="AI635" i="79"/>
  <c r="AD674" i="79"/>
  <c r="AI687" i="79"/>
  <c r="AF739" i="79"/>
  <c r="AE743" i="79"/>
  <c r="AF759" i="79"/>
  <c r="AD819" i="79"/>
  <c r="AC825" i="79"/>
  <c r="AG831" i="79"/>
  <c r="AI464" i="79"/>
  <c r="AH475" i="79"/>
  <c r="AL477" i="79"/>
  <c r="AD482" i="79"/>
  <c r="AJ514" i="79"/>
  <c r="AE527" i="79"/>
  <c r="AL530" i="79"/>
  <c r="AL539" i="79"/>
  <c r="AH561" i="79"/>
  <c r="AC561" i="79"/>
  <c r="AH567" i="79"/>
  <c r="AD567" i="79"/>
  <c r="AJ570" i="79"/>
  <c r="AC582" i="79"/>
  <c r="AL593" i="79"/>
  <c r="AD593" i="79"/>
  <c r="AD601" i="79"/>
  <c r="AJ603" i="79"/>
  <c r="AC604" i="79"/>
  <c r="AG609" i="79"/>
  <c r="AD614" i="79"/>
  <c r="AJ619" i="79"/>
  <c r="AE624" i="79"/>
  <c r="AL650" i="79"/>
  <c r="AD661" i="79"/>
  <c r="AG664" i="79"/>
  <c r="AC674" i="79"/>
  <c r="AH695" i="79"/>
  <c r="AL758" i="79"/>
  <c r="AF783" i="79"/>
  <c r="AD790" i="79"/>
  <c r="AJ808" i="79"/>
  <c r="AC808" i="79"/>
  <c r="AH809" i="79"/>
  <c r="AE815" i="79"/>
  <c r="AK816" i="79"/>
  <c r="AI833" i="79"/>
  <c r="AK444" i="79"/>
  <c r="AE445" i="79"/>
  <c r="AD448" i="79"/>
  <c r="AJ465" i="79"/>
  <c r="AH491" i="79"/>
  <c r="AI506" i="79"/>
  <c r="AD511" i="79"/>
  <c r="AK514" i="79"/>
  <c r="AG524" i="79"/>
  <c r="AI527" i="79"/>
  <c r="AI541" i="79"/>
  <c r="AI561" i="79"/>
  <c r="AJ566" i="79"/>
  <c r="AL569" i="79"/>
  <c r="AC569" i="79"/>
  <c r="AH575" i="79"/>
  <c r="AE578" i="79"/>
  <c r="AC581" i="79"/>
  <c r="AK582" i="79"/>
  <c r="AK598" i="79"/>
  <c r="AE603" i="79"/>
  <c r="AD623" i="79"/>
  <c r="AF628" i="79"/>
  <c r="AJ631" i="79"/>
  <c r="AL638" i="79"/>
  <c r="AD643" i="79"/>
  <c r="AC666" i="79"/>
  <c r="AL698" i="79"/>
  <c r="AE728" i="79"/>
  <c r="AF751" i="79"/>
  <c r="AK788" i="79"/>
  <c r="AI809" i="79"/>
  <c r="AJ437" i="79"/>
  <c r="AE440" i="79"/>
  <c r="AI448" i="79"/>
  <c r="AJ490" i="79"/>
  <c r="AL497" i="79"/>
  <c r="AE511" i="79"/>
  <c r="AL513" i="79"/>
  <c r="AD543" i="79"/>
  <c r="AE546" i="79"/>
  <c r="AI562" i="79"/>
  <c r="AD569" i="79"/>
  <c r="AD581" i="79"/>
  <c r="AC587" i="79"/>
  <c r="AK597" i="79"/>
  <c r="AJ598" i="79"/>
  <c r="AD666" i="79"/>
  <c r="AF706" i="79"/>
  <c r="AH721" i="79"/>
  <c r="AK727" i="79"/>
  <c r="AC748" i="79"/>
  <c r="AH758" i="79"/>
  <c r="AJ765" i="79"/>
  <c r="AF775" i="79"/>
  <c r="AI785" i="79"/>
  <c r="AL790" i="79"/>
  <c r="AC801" i="79"/>
  <c r="AJ811" i="79"/>
  <c r="AL815" i="79"/>
  <c r="AE819" i="79"/>
  <c r="AK820" i="79"/>
  <c r="AC823" i="79"/>
  <c r="AC831" i="79"/>
  <c r="AH833" i="79"/>
  <c r="AI836" i="79"/>
  <c r="AC440" i="79"/>
  <c r="AE469" i="79"/>
  <c r="AI483" i="79"/>
  <c r="AC486" i="79"/>
  <c r="AD502" i="79"/>
  <c r="AI511" i="79"/>
  <c r="AI531" i="79"/>
  <c r="AG532" i="79"/>
  <c r="AE545" i="79"/>
  <c r="AJ548" i="79"/>
  <c r="AI556" i="79"/>
  <c r="AI563" i="79"/>
  <c r="AF568" i="79"/>
  <c r="AI569" i="79"/>
  <c r="AJ571" i="79"/>
  <c r="AE573" i="79"/>
  <c r="AI574" i="79"/>
  <c r="AH583" i="79"/>
  <c r="AL602" i="79"/>
  <c r="AF612" i="79"/>
  <c r="AF621" i="79"/>
  <c r="AH625" i="79"/>
  <c r="AL672" i="79"/>
  <c r="AE673" i="79"/>
  <c r="AK686" i="79"/>
  <c r="AH688" i="79"/>
  <c r="AC690" i="79"/>
  <c r="AJ693" i="79"/>
  <c r="AL748" i="79"/>
  <c r="AG748" i="79"/>
  <c r="AL754" i="79"/>
  <c r="AF757" i="79"/>
  <c r="AE787" i="79"/>
  <c r="AH792" i="79"/>
  <c r="AD795" i="79"/>
  <c r="AG811" i="79"/>
  <c r="AG817" i="79"/>
  <c r="AD823" i="79"/>
  <c r="AJ824" i="79"/>
  <c r="AC824" i="79"/>
  <c r="AH825" i="79"/>
  <c r="AD831" i="79"/>
  <c r="AG835" i="79"/>
  <c r="AI837" i="79"/>
  <c r="AL444" i="79"/>
  <c r="AL597" i="79"/>
  <c r="AC597" i="79"/>
  <c r="AH605" i="79"/>
  <c r="AJ617" i="79"/>
  <c r="AD656" i="79"/>
  <c r="AD665" i="79"/>
  <c r="AI825" i="79"/>
  <c r="AK832" i="79"/>
  <c r="AC835" i="79"/>
  <c r="AG841" i="79"/>
  <c r="AE360" i="79"/>
  <c r="AE432" i="79"/>
  <c r="AE444" i="79"/>
  <c r="AI458" i="79"/>
  <c r="AE460" i="79"/>
  <c r="AK462" i="79"/>
  <c r="Z471" i="79"/>
  <c r="AL490" i="79"/>
  <c r="AD505" i="79"/>
  <c r="AL525" i="79"/>
  <c r="AK539" i="79"/>
  <c r="AJ562" i="79"/>
  <c r="Z705" i="79"/>
  <c r="AC732" i="79"/>
  <c r="AG734" i="79"/>
  <c r="AD754" i="79"/>
  <c r="AF769" i="79"/>
  <c r="AC772" i="79"/>
  <c r="AG786" i="79"/>
  <c r="AF789" i="79"/>
  <c r="AD794" i="79"/>
  <c r="AC797" i="79"/>
  <c r="AI805" i="79"/>
  <c r="AG809" i="79"/>
  <c r="AD811" i="79"/>
  <c r="AG815" i="79"/>
  <c r="AC817" i="79"/>
  <c r="AJ827" i="79"/>
  <c r="AG830" i="79"/>
  <c r="AD835" i="79"/>
  <c r="AI438" i="79"/>
  <c r="AL440" i="79"/>
  <c r="AC444" i="79"/>
  <c r="AI507" i="79"/>
  <c r="AL514" i="79"/>
  <c r="AE531" i="79"/>
  <c r="AC550" i="79"/>
  <c r="AG561" i="79"/>
  <c r="AI566" i="79"/>
  <c r="AC585" i="79"/>
  <c r="AC612" i="79"/>
  <c r="AI615" i="79"/>
  <c r="AD619" i="79"/>
  <c r="AD620" i="79"/>
  <c r="AK624" i="79"/>
  <c r="AF625" i="79"/>
  <c r="AJ632" i="79"/>
  <c r="AE644" i="79"/>
  <c r="AH652" i="79"/>
  <c r="AE677" i="79"/>
  <c r="AF679" i="79"/>
  <c r="AK690" i="79"/>
  <c r="AI711" i="79"/>
  <c r="AK718" i="79"/>
  <c r="AI724" i="79"/>
  <c r="AJ749" i="79"/>
  <c r="AC752" i="79"/>
  <c r="AC764" i="79"/>
  <c r="AK784" i="79"/>
  <c r="AJ786" i="79"/>
  <c r="AL788" i="79"/>
  <c r="AL797" i="79"/>
  <c r="Z809" i="79"/>
  <c r="AE811" i="79"/>
  <c r="AC815" i="79"/>
  <c r="AI820" i="79"/>
  <c r="AG827" i="79"/>
  <c r="AL831" i="79"/>
  <c r="AE835" i="79"/>
  <c r="AK836" i="79"/>
  <c r="AC836" i="79"/>
  <c r="AI841" i="79"/>
  <c r="AF484" i="79"/>
  <c r="AD487" i="79"/>
  <c r="AD498" i="79"/>
  <c r="AG504" i="79"/>
  <c r="AE507" i="79"/>
  <c r="AE509" i="79"/>
  <c r="AK517" i="79"/>
  <c r="AG520" i="79"/>
  <c r="AL531" i="79"/>
  <c r="AL549" i="79"/>
  <c r="AC567" i="79"/>
  <c r="AJ574" i="79"/>
  <c r="AD585" i="79"/>
  <c r="AE590" i="79"/>
  <c r="AC593" i="79"/>
  <c r="Z604" i="79"/>
  <c r="AI606" i="79"/>
  <c r="AC614" i="79"/>
  <c r="AF729" i="79"/>
  <c r="AE734" i="79"/>
  <c r="AE761" i="79"/>
  <c r="AL766" i="79"/>
  <c r="AJ775" i="79"/>
  <c r="AD786" i="79"/>
  <c r="AF793" i="79"/>
  <c r="AC805" i="79"/>
  <c r="AC809" i="79"/>
  <c r="AL811" i="79"/>
  <c r="AG814" i="79"/>
  <c r="AG819" i="79"/>
  <c r="AI821" i="79"/>
  <c r="AL823" i="79"/>
  <c r="AG833" i="79"/>
  <c r="AK411" i="79"/>
  <c r="AK9" i="79"/>
  <c r="AG257" i="79"/>
  <c r="AD168" i="79"/>
  <c r="AG274" i="79"/>
  <c r="AI290" i="79"/>
  <c r="AK312" i="79"/>
  <c r="AK326" i="79"/>
  <c r="AK330" i="79"/>
  <c r="AI382" i="79"/>
  <c r="AH424" i="79"/>
  <c r="AD41" i="79"/>
  <c r="AD417" i="79"/>
  <c r="AD423" i="79"/>
  <c r="AD258" i="80"/>
  <c r="AD130" i="79"/>
  <c r="AD86" i="79"/>
  <c r="AE174" i="79"/>
  <c r="AG230" i="79"/>
  <c r="AD106" i="79"/>
  <c r="AK91" i="79"/>
  <c r="AF93" i="79"/>
  <c r="AI119" i="79"/>
  <c r="AE227" i="79"/>
  <c r="AD284" i="80"/>
  <c r="AE16" i="79"/>
  <c r="AE20" i="79"/>
  <c r="AE64" i="79"/>
  <c r="AE74" i="79"/>
  <c r="AI76" i="79"/>
  <c r="AF84" i="79"/>
  <c r="AF96" i="79"/>
  <c r="AJ126" i="79"/>
  <c r="AF160" i="79"/>
  <c r="AD36" i="80"/>
  <c r="AD104" i="80"/>
  <c r="AD206" i="80"/>
  <c r="AD268" i="80"/>
  <c r="AD212" i="79"/>
  <c r="AD216" i="79"/>
  <c r="AF338" i="79"/>
  <c r="AE352" i="79"/>
  <c r="AE376" i="79"/>
  <c r="AD85" i="79"/>
  <c r="AD209" i="79"/>
  <c r="AD301" i="79"/>
  <c r="AE329" i="79"/>
  <c r="AD373" i="79"/>
  <c r="AK20" i="79"/>
  <c r="AI354" i="79"/>
  <c r="AL106" i="79"/>
  <c r="AJ49" i="79"/>
  <c r="AJ140" i="79"/>
  <c r="AL305" i="79"/>
  <c r="AG326" i="79"/>
  <c r="AE388" i="79"/>
  <c r="AE488" i="80"/>
  <c r="AD281" i="79"/>
  <c r="AE358" i="80"/>
  <c r="AE15" i="79"/>
  <c r="AK16" i="79"/>
  <c r="AE369" i="79"/>
  <c r="AD213" i="79"/>
  <c r="AE410" i="79"/>
  <c r="AE36" i="79"/>
  <c r="AE48" i="79"/>
  <c r="AI54" i="79"/>
  <c r="AE122" i="79"/>
  <c r="AD196" i="79"/>
  <c r="AG286" i="79"/>
  <c r="AD413" i="79"/>
  <c r="AF81" i="79"/>
  <c r="AD105" i="79"/>
  <c r="AE235" i="79"/>
  <c r="AK297" i="79"/>
  <c r="AE298" i="79"/>
  <c r="AE392" i="79"/>
  <c r="AE396" i="79"/>
  <c r="AG409" i="79"/>
  <c r="AH95" i="79"/>
  <c r="AF137" i="79"/>
  <c r="AF139" i="79"/>
  <c r="AD172" i="79"/>
  <c r="AD237" i="79"/>
  <c r="AF245" i="79"/>
  <c r="AI258" i="79"/>
  <c r="AH275" i="79"/>
  <c r="AL415" i="79"/>
  <c r="AD432" i="79"/>
  <c r="AI66" i="79"/>
  <c r="AE94" i="79"/>
  <c r="AD102" i="79"/>
  <c r="AD149" i="79"/>
  <c r="AC281" i="79"/>
  <c r="AI326" i="79"/>
  <c r="AJ402" i="79"/>
  <c r="AE404" i="79"/>
  <c r="AE343" i="80"/>
  <c r="AF276" i="79"/>
  <c r="AE384" i="79"/>
  <c r="AK389" i="79"/>
  <c r="AF431" i="79"/>
  <c r="AE106" i="79"/>
  <c r="AH153" i="79"/>
  <c r="AI155" i="79"/>
  <c r="AH335" i="79"/>
  <c r="AG433" i="79"/>
  <c r="AF20" i="80"/>
  <c r="AF24" i="80"/>
  <c r="AL46" i="80"/>
  <c r="AD177" i="79"/>
  <c r="AE265" i="79"/>
  <c r="AK401" i="79"/>
  <c r="AE202" i="80"/>
  <c r="AF290" i="80"/>
  <c r="AG146" i="79"/>
  <c r="AE199" i="79"/>
  <c r="AJ386" i="79"/>
  <c r="AE390" i="79"/>
  <c r="AH415" i="79"/>
  <c r="AD111" i="80"/>
  <c r="AF213" i="80"/>
  <c r="AF217" i="80"/>
  <c r="AF253" i="80"/>
  <c r="AI370" i="80"/>
  <c r="AD92" i="80"/>
  <c r="AJ255" i="80"/>
  <c r="AD74" i="80"/>
  <c r="AI76" i="80"/>
  <c r="AF151" i="80"/>
  <c r="AE153" i="80"/>
  <c r="AE157" i="80"/>
  <c r="AE588" i="80"/>
  <c r="AK193" i="80"/>
  <c r="AF118" i="80"/>
  <c r="AJ207" i="80"/>
  <c r="AH243" i="80"/>
  <c r="AF393" i="80"/>
  <c r="AF401" i="80"/>
  <c r="AE409" i="80"/>
  <c r="AF435" i="80"/>
  <c r="AG443" i="80"/>
  <c r="AE9" i="80"/>
  <c r="AE21" i="80"/>
  <c r="AH64" i="80"/>
  <c r="AF259" i="80"/>
  <c r="AE269" i="80"/>
  <c r="AI334" i="80"/>
  <c r="AD354" i="80"/>
  <c r="AD549" i="80"/>
  <c r="AE75" i="80"/>
  <c r="AF77" i="80"/>
  <c r="AH226" i="80"/>
  <c r="AF115" i="80"/>
  <c r="AG119" i="80"/>
  <c r="AG132" i="80"/>
  <c r="AK374" i="80"/>
  <c r="AD382" i="80"/>
  <c r="AD430" i="80"/>
  <c r="AF446" i="80"/>
  <c r="AD468" i="80"/>
  <c r="AD470" i="80"/>
  <c r="AD490" i="80"/>
  <c r="AD500" i="80"/>
  <c r="AD502" i="80"/>
  <c r="AD538" i="80"/>
  <c r="AI548" i="80"/>
  <c r="AI53" i="80"/>
  <c r="AC74" i="80"/>
  <c r="AD90" i="80"/>
  <c r="AG167" i="80"/>
  <c r="AE191" i="80"/>
  <c r="AE285" i="80"/>
  <c r="AI287" i="80"/>
  <c r="AH304" i="80"/>
  <c r="AF306" i="80"/>
  <c r="AI310" i="80"/>
  <c r="AK360" i="80"/>
  <c r="AD498" i="80"/>
  <c r="AD512" i="80"/>
  <c r="AI574" i="80"/>
  <c r="AD590" i="80"/>
  <c r="AE600" i="80"/>
  <c r="AI644" i="80"/>
  <c r="AJ22" i="80"/>
  <c r="AE61" i="80"/>
  <c r="AL82" i="80"/>
  <c r="AH121" i="80"/>
  <c r="AD139" i="80"/>
  <c r="AH188" i="80"/>
  <c r="AE221" i="80"/>
  <c r="AD276" i="80"/>
  <c r="AF301" i="80"/>
  <c r="AG310" i="80"/>
  <c r="AI314" i="80"/>
  <c r="AD316" i="80"/>
  <c r="AK346" i="80"/>
  <c r="AJ367" i="80"/>
  <c r="AH374" i="80"/>
  <c r="AG387" i="80"/>
  <c r="AD418" i="80"/>
  <c r="AL436" i="80"/>
  <c r="AD438" i="80"/>
  <c r="AD442" i="80"/>
  <c r="AE485" i="80"/>
  <c r="AF567" i="80"/>
  <c r="AE606" i="80"/>
  <c r="AG53" i="80"/>
  <c r="AJ106" i="80"/>
  <c r="AE121" i="80"/>
  <c r="AC258" i="80"/>
  <c r="AC637" i="80"/>
  <c r="AD26" i="80"/>
  <c r="AG44" i="80"/>
  <c r="AG106" i="80"/>
  <c r="AF121" i="80"/>
  <c r="AE139" i="80"/>
  <c r="AE145" i="80"/>
  <c r="AC276" i="80"/>
  <c r="AF295" i="80"/>
  <c r="AD378" i="80"/>
  <c r="AJ403" i="80"/>
  <c r="AG546" i="80"/>
  <c r="AC586" i="80"/>
  <c r="AL637" i="80"/>
  <c r="AH28" i="80"/>
  <c r="AE38" i="80"/>
  <c r="AD42" i="80"/>
  <c r="AJ79" i="80"/>
  <c r="AH230" i="80"/>
  <c r="AH232" i="80"/>
  <c r="AK238" i="80"/>
  <c r="AC284" i="80"/>
  <c r="AK413" i="80"/>
  <c r="AJ575" i="80"/>
  <c r="AL598" i="80"/>
  <c r="AI618" i="80"/>
  <c r="AD630" i="80"/>
  <c r="AE636" i="80"/>
  <c r="AD639" i="80"/>
  <c r="AG183" i="80"/>
  <c r="AJ300" i="80"/>
  <c r="AG367" i="80"/>
  <c r="AC382" i="80"/>
  <c r="AE384" i="80"/>
  <c r="AE390" i="80"/>
  <c r="AG470" i="80"/>
  <c r="AC470" i="80"/>
  <c r="AL496" i="80"/>
  <c r="AE550" i="80"/>
  <c r="AD562" i="80"/>
  <c r="AI617" i="80"/>
  <c r="AG645" i="80"/>
  <c r="AE27" i="80"/>
  <c r="AG37" i="80"/>
  <c r="AE101" i="80"/>
  <c r="AK145" i="80"/>
  <c r="AJ148" i="80"/>
  <c r="AE171" i="80"/>
  <c r="AF197" i="80"/>
  <c r="AD242" i="80"/>
  <c r="AG296" i="80"/>
  <c r="AE322" i="80"/>
  <c r="AE350" i="80"/>
  <c r="AL358" i="80"/>
  <c r="AG535" i="80"/>
  <c r="AG587" i="80"/>
  <c r="AJ591" i="80"/>
  <c r="AF639" i="80"/>
  <c r="AE42" i="80"/>
  <c r="AK51" i="80"/>
  <c r="AL98" i="80"/>
  <c r="AD106" i="80"/>
  <c r="AE123" i="80"/>
  <c r="AF149" i="80"/>
  <c r="AK173" i="80"/>
  <c r="AE192" i="80"/>
  <c r="AD222" i="80"/>
  <c r="AD254" i="80"/>
  <c r="AE282" i="80"/>
  <c r="AH293" i="80"/>
  <c r="AI306" i="80"/>
  <c r="AI312" i="80"/>
  <c r="AD324" i="80"/>
  <c r="AE331" i="80"/>
  <c r="AC360" i="80"/>
  <c r="AE369" i="80"/>
  <c r="AE371" i="80"/>
  <c r="AD422" i="80"/>
  <c r="AH514" i="80"/>
  <c r="AI514" i="80"/>
  <c r="AF526" i="80"/>
  <c r="AH538" i="80"/>
  <c r="AG553" i="80"/>
  <c r="AE568" i="80"/>
  <c r="AD582" i="80"/>
  <c r="AD646" i="80"/>
  <c r="AD44" i="80"/>
  <c r="AK114" i="80"/>
  <c r="Z125" i="80"/>
  <c r="AE173" i="80"/>
  <c r="AE194" i="80"/>
  <c r="AG226" i="80"/>
  <c r="AL386" i="80"/>
  <c r="AH446" i="80"/>
  <c r="AL566" i="80"/>
  <c r="AF617" i="80"/>
  <c r="AC620" i="80"/>
  <c r="AH647" i="80"/>
  <c r="AK46" i="80"/>
  <c r="AC46" i="80"/>
  <c r="AE91" i="80"/>
  <c r="AC153" i="80"/>
  <c r="AD179" i="80"/>
  <c r="AE228" i="80"/>
  <c r="AF256" i="80"/>
  <c r="AI271" i="80"/>
  <c r="AD300" i="80"/>
  <c r="AJ312" i="80"/>
  <c r="AF361" i="80"/>
  <c r="AF381" i="80"/>
  <c r="AI394" i="80"/>
  <c r="AK411" i="80"/>
  <c r="AE428" i="80"/>
  <c r="AG435" i="80"/>
  <c r="AD446" i="80"/>
  <c r="AL448" i="80"/>
  <c r="AD472" i="80"/>
  <c r="AJ489" i="80"/>
  <c r="AD570" i="80"/>
  <c r="AI587" i="80"/>
  <c r="AJ587" i="80"/>
  <c r="AD616" i="80"/>
  <c r="AL622" i="80"/>
  <c r="AF624" i="80"/>
  <c r="AI630" i="80"/>
  <c r="AC643" i="80"/>
  <c r="AI648" i="80"/>
  <c r="AE41" i="80"/>
  <c r="AG56" i="80"/>
  <c r="AI58" i="80"/>
  <c r="AE65" i="80"/>
  <c r="AC76" i="80"/>
  <c r="AD100" i="80"/>
  <c r="AG111" i="80"/>
  <c r="AK129" i="80"/>
  <c r="AE213" i="80"/>
  <c r="AC238" i="80"/>
  <c r="AI279" i="80"/>
  <c r="AK288" i="80"/>
  <c r="AL292" i="80"/>
  <c r="AC300" i="80"/>
  <c r="AI309" i="80"/>
  <c r="AF311" i="80"/>
  <c r="AE314" i="80"/>
  <c r="AE354" i="80"/>
  <c r="AC354" i="80"/>
  <c r="AH396" i="80"/>
  <c r="AJ583" i="80"/>
  <c r="AH636" i="80"/>
  <c r="AC636" i="80"/>
  <c r="AD24" i="80"/>
  <c r="AK55" i="80"/>
  <c r="AL86" i="80"/>
  <c r="AH117" i="80"/>
  <c r="AG118" i="80"/>
  <c r="AG262" i="80"/>
  <c r="AK275" i="80"/>
  <c r="AI277" i="80"/>
  <c r="AH383" i="80"/>
  <c r="AH384" i="80"/>
  <c r="AH404" i="80"/>
  <c r="AI411" i="80"/>
  <c r="AG415" i="80"/>
  <c r="AD482" i="80"/>
  <c r="AH502" i="80"/>
  <c r="AD506" i="80"/>
  <c r="AH547" i="80"/>
  <c r="AI567" i="80"/>
  <c r="AH568" i="80"/>
  <c r="AF569" i="80"/>
  <c r="AC574" i="80"/>
  <c r="AL609" i="80"/>
  <c r="AF616" i="80"/>
  <c r="AC639" i="80"/>
  <c r="AD642" i="80"/>
  <c r="AG643" i="80"/>
  <c r="AJ43" i="80"/>
  <c r="AC100" i="80"/>
  <c r="AD126" i="80"/>
  <c r="AH148" i="80"/>
  <c r="AE159" i="80"/>
  <c r="AF180" i="80"/>
  <c r="AF201" i="80"/>
  <c r="AJ206" i="80"/>
  <c r="AH227" i="80"/>
  <c r="AE313" i="80"/>
  <c r="AE346" i="80"/>
  <c r="AK383" i="80"/>
  <c r="AF389" i="80"/>
  <c r="AD434" i="80"/>
  <c r="AD626" i="80"/>
  <c r="AC633" i="80"/>
  <c r="AE11" i="80"/>
  <c r="AH19" i="80"/>
  <c r="AF32" i="80"/>
  <c r="AK62" i="80"/>
  <c r="AE79" i="80"/>
  <c r="AC86" i="80"/>
  <c r="AI119" i="80"/>
  <c r="AC268" i="80"/>
  <c r="AF274" i="80"/>
  <c r="AF322" i="80"/>
  <c r="AD358" i="80"/>
  <c r="AJ395" i="80"/>
  <c r="AJ477" i="80"/>
  <c r="AE512" i="80"/>
  <c r="AD540" i="80"/>
  <c r="AD542" i="80"/>
  <c r="AF551" i="80"/>
  <c r="AG556" i="80"/>
  <c r="AD566" i="80"/>
  <c r="AI583" i="80"/>
  <c r="AH618" i="80"/>
  <c r="AI619" i="80"/>
  <c r="AC630" i="80"/>
  <c r="AE342" i="80"/>
  <c r="AC342" i="80"/>
  <c r="AF515" i="80"/>
  <c r="AG515" i="80"/>
  <c r="AJ15" i="80"/>
  <c r="AH24" i="80"/>
  <c r="AG32" i="80"/>
  <c r="AI43" i="80"/>
  <c r="AH48" i="80"/>
  <c r="AI64" i="80"/>
  <c r="AJ67" i="80"/>
  <c r="AK75" i="80"/>
  <c r="AL78" i="80"/>
  <c r="AD84" i="80"/>
  <c r="AG93" i="80"/>
  <c r="AI96" i="80"/>
  <c r="AE127" i="80"/>
  <c r="AF137" i="80"/>
  <c r="AH164" i="80"/>
  <c r="AE185" i="80"/>
  <c r="AI192" i="80"/>
  <c r="AG195" i="80"/>
  <c r="AH210" i="80"/>
  <c r="AF225" i="80"/>
  <c r="AK227" i="80"/>
  <c r="AJ235" i="80"/>
  <c r="AG270" i="80"/>
  <c r="AD292" i="80"/>
  <c r="AK297" i="80"/>
  <c r="AD610" i="80"/>
  <c r="AC610" i="80"/>
  <c r="AH612" i="80"/>
  <c r="AG612" i="80"/>
  <c r="AF16" i="80"/>
  <c r="AE23" i="80"/>
  <c r="AK24" i="80"/>
  <c r="AH32" i="80"/>
  <c r="AC32" i="80"/>
  <c r="AG45" i="80"/>
  <c r="AF55" i="80"/>
  <c r="Z58" i="80"/>
  <c r="AC58" i="80"/>
  <c r="AG61" i="80"/>
  <c r="AE74" i="80"/>
  <c r="AK79" i="80"/>
  <c r="AG81" i="80"/>
  <c r="AI92" i="80"/>
  <c r="AL114" i="80"/>
  <c r="AJ127" i="80"/>
  <c r="AJ132" i="80"/>
  <c r="AF155" i="80"/>
  <c r="AL158" i="80"/>
  <c r="AF161" i="80"/>
  <c r="AL163" i="80"/>
  <c r="AH172" i="80"/>
  <c r="Z175" i="80"/>
  <c r="AF189" i="80"/>
  <c r="AC192" i="80"/>
  <c r="AD194" i="80"/>
  <c r="AF241" i="80"/>
  <c r="AL250" i="80"/>
  <c r="Z260" i="80"/>
  <c r="AG274" i="80"/>
  <c r="AG292" i="80"/>
  <c r="AK293" i="80"/>
  <c r="AG295" i="80"/>
  <c r="AK300" i="80"/>
  <c r="AF305" i="80"/>
  <c r="AG305" i="80"/>
  <c r="AE305" i="80"/>
  <c r="AE312" i="80"/>
  <c r="AK312" i="80"/>
  <c r="AD342" i="80"/>
  <c r="AE486" i="80"/>
  <c r="AC486" i="80"/>
  <c r="AD510" i="80"/>
  <c r="AC510" i="80"/>
  <c r="AJ579" i="80"/>
  <c r="AE13" i="80"/>
  <c r="AL24" i="80"/>
  <c r="AL30" i="80"/>
  <c r="AH42" i="80"/>
  <c r="AE55" i="80"/>
  <c r="AG58" i="80"/>
  <c r="AF61" i="80"/>
  <c r="AI61" i="80"/>
  <c r="AJ63" i="80"/>
  <c r="AI67" i="80"/>
  <c r="AJ74" i="80"/>
  <c r="AC75" i="80"/>
  <c r="AC78" i="80"/>
  <c r="AK86" i="80"/>
  <c r="AL90" i="80"/>
  <c r="AE95" i="80"/>
  <c r="AE109" i="80"/>
  <c r="AL126" i="80"/>
  <c r="AK134" i="80"/>
  <c r="AJ144" i="80"/>
  <c r="AF147" i="80"/>
  <c r="AF168" i="80"/>
  <c r="AE169" i="80"/>
  <c r="AF171" i="80"/>
  <c r="AH184" i="80"/>
  <c r="AD191" i="80"/>
  <c r="AJ202" i="80"/>
  <c r="AC202" i="80"/>
  <c r="AH208" i="80"/>
  <c r="AH214" i="80"/>
  <c r="AE217" i="80"/>
  <c r="AF221" i="80"/>
  <c r="AC227" i="80"/>
  <c r="AI239" i="80"/>
  <c r="AF243" i="80"/>
  <c r="AE248" i="80"/>
  <c r="AC269" i="80"/>
  <c r="AH274" i="80"/>
  <c r="AH288" i="80"/>
  <c r="AK292" i="80"/>
  <c r="AE300" i="80"/>
  <c r="AL346" i="80"/>
  <c r="AE355" i="80"/>
  <c r="AC355" i="80"/>
  <c r="AF473" i="80"/>
  <c r="AE473" i="80"/>
  <c r="AD473" i="80"/>
  <c r="AC473" i="80"/>
  <c r="AC475" i="80"/>
  <c r="AF475" i="80"/>
  <c r="AG603" i="80"/>
  <c r="AJ603" i="80"/>
  <c r="AL631" i="80"/>
  <c r="AG631" i="80"/>
  <c r="AJ18" i="80"/>
  <c r="AJ19" i="80"/>
  <c r="AH31" i="80"/>
  <c r="AH52" i="80"/>
  <c r="AK116" i="80"/>
  <c r="AI131" i="80"/>
  <c r="AH160" i="80"/>
  <c r="Z168" i="80"/>
  <c r="AI198" i="80"/>
  <c r="AD202" i="80"/>
  <c r="AG227" i="80"/>
  <c r="AE293" i="80"/>
  <c r="AI300" i="80"/>
  <c r="AG408" i="80"/>
  <c r="AG410" i="80"/>
  <c r="AC410" i="80"/>
  <c r="AL520" i="80"/>
  <c r="AE520" i="80"/>
  <c r="AD520" i="80"/>
  <c r="AI11" i="80"/>
  <c r="AG54" i="80"/>
  <c r="AI57" i="80"/>
  <c r="AH60" i="80"/>
  <c r="AK63" i="80"/>
  <c r="AI73" i="80"/>
  <c r="AH74" i="80"/>
  <c r="AG78" i="80"/>
  <c r="AJ83" i="80"/>
  <c r="AG89" i="80"/>
  <c r="AJ91" i="80"/>
  <c r="AH92" i="80"/>
  <c r="AC92" i="80"/>
  <c r="AJ103" i="80"/>
  <c r="AC106" i="80"/>
  <c r="AE131" i="80"/>
  <c r="AL139" i="80"/>
  <c r="AH144" i="80"/>
  <c r="AE155" i="80"/>
  <c r="AE179" i="80"/>
  <c r="AK206" i="80"/>
  <c r="AF209" i="80"/>
  <c r="AH218" i="80"/>
  <c r="AH224" i="80"/>
  <c r="AF235" i="80"/>
  <c r="AD238" i="80"/>
  <c r="AG269" i="80"/>
  <c r="AD296" i="80"/>
  <c r="AJ599" i="80"/>
  <c r="AF607" i="80"/>
  <c r="AC607" i="80"/>
  <c r="AG611" i="80"/>
  <c r="AF611" i="80"/>
  <c r="AE611" i="80"/>
  <c r="AK613" i="80"/>
  <c r="AG38" i="80"/>
  <c r="AE46" i="80"/>
  <c r="AF49" i="80"/>
  <c r="AL52" i="80"/>
  <c r="AE59" i="80"/>
  <c r="AE63" i="80"/>
  <c r="AF73" i="80"/>
  <c r="AI79" i="80"/>
  <c r="Z80" i="80"/>
  <c r="AC91" i="80"/>
  <c r="AG101" i="80"/>
  <c r="AG105" i="80"/>
  <c r="AF113" i="80"/>
  <c r="AH131" i="80"/>
  <c r="AC131" i="80"/>
  <c r="AK153" i="80"/>
  <c r="AG160" i="80"/>
  <c r="AG168" i="80"/>
  <c r="AF173" i="80"/>
  <c r="AH177" i="80"/>
  <c r="AJ179" i="80"/>
  <c r="AE181" i="80"/>
  <c r="AI183" i="80"/>
  <c r="AG188" i="80"/>
  <c r="AL190" i="80"/>
  <c r="AH196" i="80"/>
  <c r="AH204" i="80"/>
  <c r="AI231" i="80"/>
  <c r="AF237" i="80"/>
  <c r="AL242" i="80"/>
  <c r="AI243" i="80"/>
  <c r="AF245" i="80"/>
  <c r="AD250" i="80"/>
  <c r="AG256" i="80"/>
  <c r="AK267" i="80"/>
  <c r="AJ284" i="80"/>
  <c r="AC285" i="80"/>
  <c r="AG290" i="80"/>
  <c r="AE336" i="80"/>
  <c r="AK336" i="80"/>
  <c r="AI336" i="80"/>
  <c r="AG571" i="80"/>
  <c r="AJ571" i="80"/>
  <c r="AI578" i="80"/>
  <c r="AD578" i="80"/>
  <c r="AC578" i="80"/>
  <c r="AE615" i="80"/>
  <c r="AC621" i="80"/>
  <c r="AF621" i="80"/>
  <c r="AE621" i="80"/>
  <c r="AD621" i="80"/>
  <c r="AI623" i="80"/>
  <c r="AH623" i="80"/>
  <c r="AF12" i="80"/>
  <c r="AE15" i="80"/>
  <c r="AH16" i="80"/>
  <c r="AC24" i="80"/>
  <c r="AD30" i="80"/>
  <c r="AC36" i="80"/>
  <c r="AJ46" i="80"/>
  <c r="AC54" i="80"/>
  <c r="AF56" i="80"/>
  <c r="AD70" i="80"/>
  <c r="AD76" i="80"/>
  <c r="AK103" i="80"/>
  <c r="AE111" i="80"/>
  <c r="AK120" i="80"/>
  <c r="AG128" i="80"/>
  <c r="AE135" i="80"/>
  <c r="AJ143" i="80"/>
  <c r="AJ160" i="80"/>
  <c r="AC160" i="80"/>
  <c r="AJ164" i="80"/>
  <c r="AI167" i="80"/>
  <c r="AL178" i="80"/>
  <c r="AJ188" i="80"/>
  <c r="AC188" i="80"/>
  <c r="AD198" i="80"/>
  <c r="AE206" i="80"/>
  <c r="AC206" i="80"/>
  <c r="AE209" i="80"/>
  <c r="Z216" i="80"/>
  <c r="AH228" i="80"/>
  <c r="AJ243" i="80"/>
  <c r="AG277" i="80"/>
  <c r="AH290" i="80"/>
  <c r="AH292" i="80"/>
  <c r="AI298" i="80"/>
  <c r="AE405" i="80"/>
  <c r="AF405" i="80"/>
  <c r="AF439" i="80"/>
  <c r="AC439" i="80"/>
  <c r="AL474" i="80"/>
  <c r="AE474" i="80"/>
  <c r="AD474" i="80"/>
  <c r="AC474" i="80"/>
  <c r="AK625" i="80"/>
  <c r="AE632" i="80"/>
  <c r="AG649" i="80"/>
  <c r="AH301" i="80"/>
  <c r="AE324" i="80"/>
  <c r="AG331" i="80"/>
  <c r="AC343" i="80"/>
  <c r="AD346" i="80"/>
  <c r="Z347" i="80"/>
  <c r="AE352" i="80"/>
  <c r="AH368" i="80"/>
  <c r="AG372" i="80"/>
  <c r="AD374" i="80"/>
  <c r="AH420" i="80"/>
  <c r="AH428" i="80"/>
  <c r="AF462" i="80"/>
  <c r="AG491" i="80"/>
  <c r="AE500" i="80"/>
  <c r="AG503" i="80"/>
  <c r="AG510" i="80"/>
  <c r="AI522" i="80"/>
  <c r="AL524" i="80"/>
  <c r="AG527" i="80"/>
  <c r="AE540" i="80"/>
  <c r="AJ553" i="80"/>
  <c r="AK555" i="80"/>
  <c r="AL568" i="80"/>
  <c r="AI579" i="80"/>
  <c r="AC582" i="80"/>
  <c r="AL594" i="80"/>
  <c r="AG599" i="80"/>
  <c r="AI606" i="80"/>
  <c r="AL613" i="80"/>
  <c r="AG616" i="80"/>
  <c r="AG620" i="80"/>
  <c r="AK628" i="80"/>
  <c r="AK633" i="80"/>
  <c r="AL635" i="80"/>
  <c r="AE644" i="80"/>
  <c r="AE374" i="80"/>
  <c r="AG379" i="80"/>
  <c r="AE388" i="80"/>
  <c r="AE396" i="80"/>
  <c r="AG400" i="80"/>
  <c r="AH408" i="80"/>
  <c r="AH460" i="80"/>
  <c r="AE465" i="80"/>
  <c r="AD478" i="80"/>
  <c r="AK493" i="80"/>
  <c r="AK521" i="80"/>
  <c r="AE532" i="80"/>
  <c r="AE544" i="80"/>
  <c r="AD550" i="80"/>
  <c r="AK566" i="80"/>
  <c r="AI570" i="80"/>
  <c r="AI575" i="80"/>
  <c r="AL590" i="80"/>
  <c r="AG595" i="80"/>
  <c r="AI602" i="80"/>
  <c r="AK608" i="80"/>
  <c r="AC608" i="80"/>
  <c r="AJ611" i="80"/>
  <c r="AE613" i="80"/>
  <c r="AC622" i="80"/>
  <c r="AG630" i="80"/>
  <c r="AF634" i="80"/>
  <c r="AF644" i="80"/>
  <c r="AI494" i="80"/>
  <c r="AI520" i="80"/>
  <c r="AH534" i="80"/>
  <c r="AL560" i="80"/>
  <c r="AI571" i="80"/>
  <c r="AL586" i="80"/>
  <c r="AG591" i="80"/>
  <c r="AI598" i="80"/>
  <c r="AI603" i="80"/>
  <c r="AC606" i="80"/>
  <c r="AD608" i="80"/>
  <c r="AC609" i="80"/>
  <c r="AJ613" i="80"/>
  <c r="AF619" i="80"/>
  <c r="AD622" i="80"/>
  <c r="AG634" i="80"/>
  <c r="AF638" i="80"/>
  <c r="AK643" i="80"/>
  <c r="AK647" i="80"/>
  <c r="AH330" i="80"/>
  <c r="AG412" i="80"/>
  <c r="AK429" i="80"/>
  <c r="AJ433" i="80"/>
  <c r="AD466" i="80"/>
  <c r="AI472" i="80"/>
  <c r="AJ473" i="80"/>
  <c r="AC493" i="80"/>
  <c r="AD496" i="80"/>
  <c r="AL504" i="80"/>
  <c r="AD522" i="80"/>
  <c r="AE524" i="80"/>
  <c r="AL540" i="80"/>
  <c r="AL549" i="80"/>
  <c r="AE552" i="80"/>
  <c r="AC570" i="80"/>
  <c r="AD574" i="80"/>
  <c r="AL582" i="80"/>
  <c r="AE584" i="80"/>
  <c r="AI594" i="80"/>
  <c r="AI599" i="80"/>
  <c r="AC602" i="80"/>
  <c r="AD606" i="80"/>
  <c r="AK607" i="80"/>
  <c r="AD609" i="80"/>
  <c r="AL610" i="80"/>
  <c r="AD620" i="80"/>
  <c r="AG622" i="80"/>
  <c r="AD312" i="80"/>
  <c r="AJ317" i="80"/>
  <c r="AF325" i="80"/>
  <c r="AC331" i="80"/>
  <c r="AL338" i="80"/>
  <c r="AC367" i="80"/>
  <c r="AK370" i="80"/>
  <c r="AC378" i="80"/>
  <c r="AG388" i="80"/>
  <c r="AI406" i="80"/>
  <c r="AF411" i="80"/>
  <c r="AD414" i="80"/>
  <c r="AF421" i="80"/>
  <c r="AG426" i="80"/>
  <c r="AC438" i="80"/>
  <c r="AH448" i="80"/>
  <c r="AF454" i="80"/>
  <c r="AE482" i="80"/>
  <c r="AC485" i="80"/>
  <c r="AF495" i="80"/>
  <c r="AC534" i="80"/>
  <c r="AL536" i="80"/>
  <c r="AD546" i="80"/>
  <c r="AI554" i="80"/>
  <c r="AL558" i="80"/>
  <c r="AE562" i="80"/>
  <c r="AC562" i="80"/>
  <c r="AL578" i="80"/>
  <c r="AG583" i="80"/>
  <c r="AI590" i="80"/>
  <c r="AI595" i="80"/>
  <c r="AH622" i="80"/>
  <c r="AL634" i="80"/>
  <c r="AF645" i="80"/>
  <c r="AE311" i="80"/>
  <c r="AE316" i="80"/>
  <c r="AC316" i="80"/>
  <c r="AJ330" i="80"/>
  <c r="AI338" i="80"/>
  <c r="AG341" i="80"/>
  <c r="AI346" i="80"/>
  <c r="AE363" i="80"/>
  <c r="AL370" i="80"/>
  <c r="AC390" i="80"/>
  <c r="AH412" i="80"/>
  <c r="AJ419" i="80"/>
  <c r="AK426" i="80"/>
  <c r="AE440" i="80"/>
  <c r="AE452" i="80"/>
  <c r="AK453" i="80"/>
  <c r="AD458" i="80"/>
  <c r="AH464" i="80"/>
  <c r="AI471" i="80"/>
  <c r="AC482" i="80"/>
  <c r="AE492" i="80"/>
  <c r="AD504" i="80"/>
  <c r="AE516" i="80"/>
  <c r="AD526" i="80"/>
  <c r="AL528" i="80"/>
  <c r="AD530" i="80"/>
  <c r="AD556" i="80"/>
  <c r="AE566" i="80"/>
  <c r="AD568" i="80"/>
  <c r="AE569" i="80"/>
  <c r="AL574" i="80"/>
  <c r="AE576" i="80"/>
  <c r="AG579" i="80"/>
  <c r="AI586" i="80"/>
  <c r="AI591" i="80"/>
  <c r="AC594" i="80"/>
  <c r="AJ595" i="80"/>
  <c r="AD598" i="80"/>
  <c r="AL606" i="80"/>
  <c r="AD634" i="80"/>
  <c r="AK636" i="80"/>
  <c r="AJ649" i="80"/>
  <c r="AG307" i="80"/>
  <c r="AE309" i="80"/>
  <c r="AG311" i="80"/>
  <c r="AG325" i="80"/>
  <c r="AF327" i="80"/>
  <c r="AI331" i="80"/>
  <c r="AG335" i="80"/>
  <c r="AG346" i="80"/>
  <c r="AG359" i="80"/>
  <c r="AI374" i="80"/>
  <c r="AI383" i="80"/>
  <c r="AG384" i="80"/>
  <c r="AH387" i="80"/>
  <c r="AC403" i="80"/>
  <c r="AK406" i="80"/>
  <c r="AE414" i="80"/>
  <c r="AF451" i="80"/>
  <c r="AG476" i="80"/>
  <c r="AK479" i="80"/>
  <c r="AL481" i="80"/>
  <c r="AL484" i="80"/>
  <c r="AH494" i="80"/>
  <c r="AG495" i="80"/>
  <c r="AG501" i="80"/>
  <c r="AF503" i="80"/>
  <c r="AL508" i="80"/>
  <c r="AD518" i="80"/>
  <c r="AG523" i="80"/>
  <c r="Z556" i="80"/>
  <c r="AJ561" i="80"/>
  <c r="AJ567" i="80"/>
  <c r="AG568" i="80"/>
  <c r="AJ569" i="80"/>
  <c r="AL570" i="80"/>
  <c r="AG575" i="80"/>
  <c r="AI582" i="80"/>
  <c r="AL602" i="80"/>
  <c r="AL616" i="80"/>
  <c r="AE616" i="80"/>
  <c r="AG626" i="80"/>
  <c r="AJ628" i="80"/>
  <c r="AL645" i="80"/>
  <c r="AD645" i="80"/>
  <c r="AL649" i="80"/>
  <c r="AJ10" i="80"/>
  <c r="AJ14" i="80"/>
  <c r="AD16" i="80"/>
  <c r="AD18" i="80"/>
  <c r="AK20" i="80"/>
  <c r="AK26" i="80"/>
  <c r="AI27" i="80"/>
  <c r="AE29" i="80"/>
  <c r="AI31" i="80"/>
  <c r="AE31" i="80"/>
  <c r="AL33" i="80"/>
  <c r="AF41" i="80"/>
  <c r="AL42" i="80"/>
  <c r="AC48" i="80"/>
  <c r="AF53" i="80"/>
  <c r="Z54" i="80"/>
  <c r="AC56" i="80"/>
  <c r="AK58" i="80"/>
  <c r="AK59" i="80"/>
  <c r="AD62" i="80"/>
  <c r="Z64" i="80"/>
  <c r="AL64" i="80"/>
  <c r="AG69" i="80"/>
  <c r="AK71" i="80"/>
  <c r="AE71" i="80"/>
  <c r="AL74" i="80"/>
  <c r="AJ75" i="80"/>
  <c r="AG76" i="80"/>
  <c r="AF80" i="80"/>
  <c r="AI82" i="80"/>
  <c r="AH83" i="80"/>
  <c r="AI84" i="80"/>
  <c r="AH86" i="80"/>
  <c r="AE87" i="80"/>
  <c r="AK10" i="80"/>
  <c r="AK14" i="80"/>
  <c r="AI15" i="80"/>
  <c r="AG16" i="80"/>
  <c r="AL18" i="80"/>
  <c r="AL20" i="80"/>
  <c r="AH23" i="80"/>
  <c r="Z24" i="80"/>
  <c r="AE25" i="80"/>
  <c r="AJ27" i="80"/>
  <c r="AJ31" i="80"/>
  <c r="AD38" i="80"/>
  <c r="AG41" i="80"/>
  <c r="AC42" i="80"/>
  <c r="AI51" i="80"/>
  <c r="AK52" i="80"/>
  <c r="AD56" i="80"/>
  <c r="AG57" i="80"/>
  <c r="AL58" i="80"/>
  <c r="AI59" i="80"/>
  <c r="AE62" i="80"/>
  <c r="AI63" i="80"/>
  <c r="AC63" i="80"/>
  <c r="AJ71" i="80"/>
  <c r="AH76" i="80"/>
  <c r="AD78" i="80"/>
  <c r="AG80" i="80"/>
  <c r="AK82" i="80"/>
  <c r="AF84" i="80"/>
  <c r="AK84" i="80"/>
  <c r="AK87" i="80"/>
  <c r="AK90" i="80"/>
  <c r="AF93" i="80"/>
  <c r="AH96" i="80"/>
  <c r="AF97" i="80"/>
  <c r="AG97" i="80"/>
  <c r="AF100" i="80"/>
  <c r="AL100" i="80"/>
  <c r="AI100" i="80"/>
  <c r="AH100" i="80"/>
  <c r="AG100" i="80"/>
  <c r="AH106" i="80"/>
  <c r="AJ41" i="80"/>
  <c r="AL84" i="80"/>
  <c r="AD10" i="80"/>
  <c r="AJ11" i="80"/>
  <c r="AD14" i="80"/>
  <c r="AK16" i="80"/>
  <c r="AK22" i="80"/>
  <c r="AG24" i="80"/>
  <c r="AF28" i="80"/>
  <c r="AL41" i="80"/>
  <c r="AF43" i="80"/>
  <c r="AJ45" i="80"/>
  <c r="AI47" i="80"/>
  <c r="AI52" i="80"/>
  <c r="AC52" i="80"/>
  <c r="AH56" i="80"/>
  <c r="AD58" i="80"/>
  <c r="AL62" i="80"/>
  <c r="AD64" i="80"/>
  <c r="AG65" i="80"/>
  <c r="AE66" i="80"/>
  <c r="AK68" i="80"/>
  <c r="AF76" i="80"/>
  <c r="AK76" i="80"/>
  <c r="AC80" i="80"/>
  <c r="AD82" i="80"/>
  <c r="AI83" i="80"/>
  <c r="AC83" i="80"/>
  <c r="Z84" i="80"/>
  <c r="AI86" i="80"/>
  <c r="AD86" i="80"/>
  <c r="AJ86" i="80"/>
  <c r="AD88" i="80"/>
  <c r="AE90" i="80"/>
  <c r="AE99" i="80"/>
  <c r="AL10" i="80"/>
  <c r="AL16" i="80"/>
  <c r="Z20" i="80"/>
  <c r="AC20" i="80"/>
  <c r="AC22" i="80"/>
  <c r="AI23" i="80"/>
  <c r="AG28" i="80"/>
  <c r="AF35" i="80"/>
  <c r="AI36" i="80"/>
  <c r="AG40" i="80"/>
  <c r="AG42" i="80"/>
  <c r="AI49" i="80"/>
  <c r="AJ50" i="80"/>
  <c r="AI55" i="80"/>
  <c r="AI56" i="80"/>
  <c r="AE57" i="80"/>
  <c r="AE58" i="80"/>
  <c r="AG64" i="80"/>
  <c r="AE67" i="80"/>
  <c r="Z68" i="80"/>
  <c r="AL70" i="80"/>
  <c r="AG74" i="80"/>
  <c r="AL76" i="80"/>
  <c r="AH80" i="80"/>
  <c r="AE82" i="80"/>
  <c r="AE83" i="80"/>
  <c r="AI94" i="80"/>
  <c r="AC94" i="80"/>
  <c r="AL94" i="80"/>
  <c r="AD96" i="80"/>
  <c r="AF8" i="80"/>
  <c r="AD20" i="80"/>
  <c r="AD22" i="80"/>
  <c r="AJ23" i="80"/>
  <c r="AL26" i="80"/>
  <c r="AH27" i="80"/>
  <c r="AK36" i="80"/>
  <c r="AE37" i="80"/>
  <c r="AI40" i="80"/>
  <c r="Z43" i="80"/>
  <c r="AG49" i="80"/>
  <c r="AK56" i="80"/>
  <c r="AK60" i="80"/>
  <c r="Z72" i="80"/>
  <c r="Z76" i="80"/>
  <c r="AI80" i="80"/>
  <c r="AC95" i="80"/>
  <c r="AG96" i="80"/>
  <c r="AG108" i="80"/>
  <c r="AD108" i="80"/>
  <c r="AC108" i="80"/>
  <c r="AG8" i="80"/>
  <c r="AG12" i="80"/>
  <c r="AL14" i="80"/>
  <c r="AH15" i="80"/>
  <c r="AK18" i="80"/>
  <c r="AG20" i="80"/>
  <c r="AL22" i="80"/>
  <c r="AJ30" i="80"/>
  <c r="AI35" i="80"/>
  <c r="AF36" i="80"/>
  <c r="AE39" i="80"/>
  <c r="AD41" i="80"/>
  <c r="AI42" i="80"/>
  <c r="AJ42" i="80"/>
  <c r="AF44" i="80"/>
  <c r="AD48" i="80"/>
  <c r="AG50" i="80"/>
  <c r="Z56" i="80"/>
  <c r="AL56" i="80"/>
  <c r="AH58" i="80"/>
  <c r="AH63" i="80"/>
  <c r="AI72" i="80"/>
  <c r="AI75" i="80"/>
  <c r="AH79" i="80"/>
  <c r="AK80" i="80"/>
  <c r="AK83" i="80"/>
  <c r="AG84" i="80"/>
  <c r="AG85" i="80"/>
  <c r="AE86" i="80"/>
  <c r="AI88" i="80"/>
  <c r="AD94" i="80"/>
  <c r="AK95" i="80"/>
  <c r="AL96" i="80"/>
  <c r="AE98" i="80"/>
  <c r="AK100" i="80"/>
  <c r="AF110" i="80"/>
  <c r="AH8" i="80"/>
  <c r="AC8" i="80"/>
  <c r="AH11" i="80"/>
  <c r="Z12" i="80"/>
  <c r="AC12" i="80"/>
  <c r="Z16" i="80"/>
  <c r="AC16" i="80"/>
  <c r="AE17" i="80"/>
  <c r="AC18" i="80"/>
  <c r="AI19" i="80"/>
  <c r="AE19" i="80"/>
  <c r="AH20" i="80"/>
  <c r="AJ26" i="80"/>
  <c r="AK30" i="80"/>
  <c r="AH34" i="80"/>
  <c r="AC40" i="80"/>
  <c r="Z42" i="80"/>
  <c r="AK42" i="80"/>
  <c r="AE43" i="80"/>
  <c r="AF47" i="80"/>
  <c r="AG48" i="80"/>
  <c r="AK54" i="80"/>
  <c r="AJ58" i="80"/>
  <c r="AJ59" i="80"/>
  <c r="AC62" i="80"/>
  <c r="AF64" i="80"/>
  <c r="AK64" i="80"/>
  <c r="AI65" i="80"/>
  <c r="AH67" i="80"/>
  <c r="AK67" i="80"/>
  <c r="AI74" i="80"/>
  <c r="AK74" i="80"/>
  <c r="AI77" i="80"/>
  <c r="AE78" i="80"/>
  <c r="AH84" i="80"/>
  <c r="AG86" i="80"/>
  <c r="AK91" i="80"/>
  <c r="AE94" i="80"/>
  <c r="AK102" i="80"/>
  <c r="AI102" i="80"/>
  <c r="AL110" i="80"/>
  <c r="AF116" i="80"/>
  <c r="AE119" i="80"/>
  <c r="AJ123" i="80"/>
  <c r="AC126" i="80"/>
  <c r="AF128" i="80"/>
  <c r="AK128" i="80"/>
  <c r="AK130" i="80"/>
  <c r="AK131" i="80"/>
  <c r="AK132" i="80"/>
  <c r="AE132" i="80"/>
  <c r="AI137" i="80"/>
  <c r="AF143" i="80"/>
  <c r="Z144" i="80"/>
  <c r="AE149" i="80"/>
  <c r="AK150" i="80"/>
  <c r="Z153" i="80"/>
  <c r="AL155" i="80"/>
  <c r="AD155" i="80"/>
  <c r="AJ163" i="80"/>
  <c r="Z164" i="80"/>
  <c r="AE167" i="80"/>
  <c r="AK168" i="80"/>
  <c r="AL170" i="80"/>
  <c r="AI171" i="80"/>
  <c r="AD171" i="80"/>
  <c r="AF175" i="80"/>
  <c r="AJ175" i="80"/>
  <c r="AC180" i="80"/>
  <c r="AE183" i="80"/>
  <c r="AF184" i="80"/>
  <c r="AH187" i="80"/>
  <c r="AK191" i="80"/>
  <c r="AJ198" i="80"/>
  <c r="AC198" i="80"/>
  <c r="AJ203" i="80"/>
  <c r="AJ227" i="80"/>
  <c r="AC230" i="80"/>
  <c r="AL234" i="80"/>
  <c r="AF236" i="80"/>
  <c r="AH236" i="80"/>
  <c r="AF240" i="80"/>
  <c r="AH240" i="80"/>
  <c r="AK242" i="80"/>
  <c r="AH251" i="80"/>
  <c r="AJ254" i="80"/>
  <c r="AG260" i="80"/>
  <c r="AH280" i="80"/>
  <c r="AK280" i="80"/>
  <c r="AI280" i="80"/>
  <c r="AG280" i="80"/>
  <c r="AE280" i="80"/>
  <c r="AD280" i="80"/>
  <c r="AC280" i="80"/>
  <c r="AG362" i="80"/>
  <c r="AD362" i="80"/>
  <c r="AL131" i="80"/>
  <c r="AL175" i="80"/>
  <c r="Z220" i="80"/>
  <c r="AH222" i="80"/>
  <c r="AD230" i="80"/>
  <c r="AF244" i="80"/>
  <c r="AG244" i="80"/>
  <c r="AE244" i="80"/>
  <c r="AE260" i="80"/>
  <c r="AJ272" i="80"/>
  <c r="AI272" i="80"/>
  <c r="AG272" i="80"/>
  <c r="AE272" i="80"/>
  <c r="AD272" i="80"/>
  <c r="AC272" i="80"/>
  <c r="AH308" i="80"/>
  <c r="AE308" i="80"/>
  <c r="AD308" i="80"/>
  <c r="AC308" i="80"/>
  <c r="AH320" i="80"/>
  <c r="AE320" i="80"/>
  <c r="AD320" i="80"/>
  <c r="AC320" i="80"/>
  <c r="AF326" i="80"/>
  <c r="AI326" i="80"/>
  <c r="AH326" i="80"/>
  <c r="AG326" i="80"/>
  <c r="AE326" i="80"/>
  <c r="AE332" i="80"/>
  <c r="AK332" i="80"/>
  <c r="AI332" i="80"/>
  <c r="AH332" i="80"/>
  <c r="AG332" i="80"/>
  <c r="AC332" i="80"/>
  <c r="AE339" i="80"/>
  <c r="AC339" i="80"/>
  <c r="AF455" i="80"/>
  <c r="AC455" i="80"/>
  <c r="AD98" i="80"/>
  <c r="AC102" i="80"/>
  <c r="AC103" i="80"/>
  <c r="AE106" i="80"/>
  <c r="AI107" i="80"/>
  <c r="AD110" i="80"/>
  <c r="AG115" i="80"/>
  <c r="AG116" i="80"/>
  <c r="AF117" i="80"/>
  <c r="AH119" i="80"/>
  <c r="Z120" i="80"/>
  <c r="AF123" i="80"/>
  <c r="AH124" i="80"/>
  <c r="AH125" i="80"/>
  <c r="AF126" i="80"/>
  <c r="AD131" i="80"/>
  <c r="AC135" i="80"/>
  <c r="AF145" i="80"/>
  <c r="AJ147" i="80"/>
  <c r="AF148" i="80"/>
  <c r="AK148" i="80"/>
  <c r="AJ151" i="80"/>
  <c r="AH153" i="80"/>
  <c r="AF157" i="80"/>
  <c r="AL159" i="80"/>
  <c r="AD159" i="80"/>
  <c r="AE160" i="80"/>
  <c r="AL162" i="80"/>
  <c r="AI163" i="80"/>
  <c r="AD163" i="80"/>
  <c r="AF165" i="80"/>
  <c r="AH167" i="80"/>
  <c r="AF177" i="80"/>
  <c r="AH183" i="80"/>
  <c r="AL186" i="80"/>
  <c r="AJ187" i="80"/>
  <c r="AD187" i="80"/>
  <c r="AE188" i="80"/>
  <c r="AE198" i="80"/>
  <c r="AG210" i="80"/>
  <c r="AG214" i="80"/>
  <c r="AG218" i="80"/>
  <c r="AG222" i="80"/>
  <c r="AE230" i="80"/>
  <c r="AF231" i="80"/>
  <c r="AE232" i="80"/>
  <c r="AH234" i="80"/>
  <c r="AG238" i="80"/>
  <c r="AF239" i="80"/>
  <c r="AJ239" i="80"/>
  <c r="AC239" i="80"/>
  <c r="Z240" i="80"/>
  <c r="AE240" i="80"/>
  <c r="AI251" i="80"/>
  <c r="AK254" i="80"/>
  <c r="AL254" i="80"/>
  <c r="AG266" i="80"/>
  <c r="AE266" i="80"/>
  <c r="AC266" i="80"/>
  <c r="AG299" i="80"/>
  <c r="AE299" i="80"/>
  <c r="AF323" i="80"/>
  <c r="AG323" i="80"/>
  <c r="AE323" i="80"/>
  <c r="AL328" i="80"/>
  <c r="AE328" i="80"/>
  <c r="AD328" i="80"/>
  <c r="AC328" i="80"/>
  <c r="AK99" i="80"/>
  <c r="AD102" i="80"/>
  <c r="AE103" i="80"/>
  <c r="AI104" i="80"/>
  <c r="AC104" i="80"/>
  <c r="AK113" i="80"/>
  <c r="AC113" i="80"/>
  <c r="AD114" i="80"/>
  <c r="AC116" i="80"/>
  <c r="AI123" i="80"/>
  <c r="AG126" i="80"/>
  <c r="AC128" i="80"/>
  <c r="AG130" i="80"/>
  <c r="AL135" i="80"/>
  <c r="AD135" i="80"/>
  <c r="AK138" i="80"/>
  <c r="AL143" i="80"/>
  <c r="AD143" i="80"/>
  <c r="AE144" i="80"/>
  <c r="Z148" i="80"/>
  <c r="AL150" i="80"/>
  <c r="AI153" i="80"/>
  <c r="AC158" i="80"/>
  <c r="AC161" i="80"/>
  <c r="AE163" i="80"/>
  <c r="AE164" i="80"/>
  <c r="AC168" i="80"/>
  <c r="AF169" i="80"/>
  <c r="AL174" i="80"/>
  <c r="AD175" i="80"/>
  <c r="AF181" i="80"/>
  <c r="AC184" i="80"/>
  <c r="AE187" i="80"/>
  <c r="Z189" i="80"/>
  <c r="AE189" i="80"/>
  <c r="AG196" i="80"/>
  <c r="AJ211" i="80"/>
  <c r="AJ215" i="80"/>
  <c r="AJ219" i="80"/>
  <c r="AJ223" i="80"/>
  <c r="AE225" i="80"/>
  <c r="AC226" i="80"/>
  <c r="AG230" i="80"/>
  <c r="AH231" i="80"/>
  <c r="Z232" i="80"/>
  <c r="AG234" i="80"/>
  <c r="AH239" i="80"/>
  <c r="AG240" i="80"/>
  <c r="AH244" i="80"/>
  <c r="AH246" i="80"/>
  <c r="AL246" i="80"/>
  <c r="AK246" i="80"/>
  <c r="AJ250" i="80"/>
  <c r="AK272" i="80"/>
  <c r="AG285" i="80"/>
  <c r="AI285" i="80"/>
  <c r="AG313" i="80"/>
  <c r="AK313" i="80"/>
  <c r="AJ313" i="80"/>
  <c r="AI90" i="80"/>
  <c r="AI91" i="80"/>
  <c r="AF96" i="80"/>
  <c r="AK96" i="80"/>
  <c r="AE102" i="80"/>
  <c r="AI108" i="80"/>
  <c r="AG109" i="80"/>
  <c r="AD113" i="80"/>
  <c r="AF114" i="80"/>
  <c r="AD115" i="80"/>
  <c r="AH116" i="80"/>
  <c r="AF119" i="80"/>
  <c r="AJ119" i="80"/>
  <c r="AH120" i="80"/>
  <c r="AI126" i="80"/>
  <c r="AE128" i="80"/>
  <c r="AI130" i="80"/>
  <c r="AG131" i="80"/>
  <c r="AF132" i="80"/>
  <c r="AG134" i="80"/>
  <c r="AE143" i="80"/>
  <c r="AG144" i="80"/>
  <c r="Z145" i="80"/>
  <c r="AC145" i="80"/>
  <c r="AD147" i="80"/>
  <c r="AL151" i="80"/>
  <c r="AD151" i="80"/>
  <c r="AK154" i="80"/>
  <c r="AK157" i="80"/>
  <c r="AC157" i="80"/>
  <c r="AK158" i="80"/>
  <c r="AE161" i="80"/>
  <c r="AG164" i="80"/>
  <c r="AE165" i="80"/>
  <c r="AC165" i="80"/>
  <c r="AF167" i="80"/>
  <c r="AJ167" i="80"/>
  <c r="AE168" i="80"/>
  <c r="AF172" i="80"/>
  <c r="Z173" i="80"/>
  <c r="AC173" i="80"/>
  <c r="AE175" i="80"/>
  <c r="AF176" i="80"/>
  <c r="Z177" i="80"/>
  <c r="AE177" i="80"/>
  <c r="AF183" i="80"/>
  <c r="AJ183" i="80"/>
  <c r="AH189" i="80"/>
  <c r="AF192" i="80"/>
  <c r="AI195" i="80"/>
  <c r="AJ210" i="80"/>
  <c r="AC210" i="80"/>
  <c r="AJ214" i="80"/>
  <c r="AC214" i="80"/>
  <c r="AJ218" i="80"/>
  <c r="AC218" i="80"/>
  <c r="AJ222" i="80"/>
  <c r="AC222" i="80"/>
  <c r="AD226" i="80"/>
  <c r="AE227" i="80"/>
  <c r="AI230" i="80"/>
  <c r="AG246" i="80"/>
  <c r="AF249" i="80"/>
  <c r="AK258" i="80"/>
  <c r="AJ296" i="80"/>
  <c r="AI296" i="80"/>
  <c r="AJ351" i="80"/>
  <c r="AE351" i="80"/>
  <c r="AC351" i="80"/>
  <c r="AJ115" i="80"/>
  <c r="AE115" i="80"/>
  <c r="AJ116" i="80"/>
  <c r="AI118" i="80"/>
  <c r="Z119" i="80"/>
  <c r="AL119" i="80"/>
  <c r="AK121" i="80"/>
  <c r="AI122" i="80"/>
  <c r="AG127" i="80"/>
  <c r="AI134" i="80"/>
  <c r="AE147" i="80"/>
  <c r="AE151" i="80"/>
  <c r="AH161" i="80"/>
  <c r="Z167" i="80"/>
  <c r="AL167" i="80"/>
  <c r="AG175" i="80"/>
  <c r="AH176" i="80"/>
  <c r="Z183" i="80"/>
  <c r="AL183" i="80"/>
  <c r="AI189" i="80"/>
  <c r="AL191" i="80"/>
  <c r="AG193" i="80"/>
  <c r="AL206" i="80"/>
  <c r="AD210" i="80"/>
  <c r="AD214" i="80"/>
  <c r="AD218" i="80"/>
  <c r="AJ230" i="80"/>
  <c r="AC235" i="80"/>
  <c r="AI269" i="80"/>
  <c r="AF341" i="80"/>
  <c r="AE366" i="80"/>
  <c r="AD366" i="80"/>
  <c r="AC366" i="80"/>
  <c r="AJ371" i="80"/>
  <c r="AI371" i="80"/>
  <c r="AK378" i="80"/>
  <c r="AE378" i="80"/>
  <c r="AF88" i="80"/>
  <c r="AC90" i="80"/>
  <c r="AK94" i="80"/>
  <c r="Z96" i="80"/>
  <c r="AL102" i="80"/>
  <c r="AI106" i="80"/>
  <c r="AK106" i="80"/>
  <c r="AJ107" i="80"/>
  <c r="AE107" i="80"/>
  <c r="AF122" i="80"/>
  <c r="AG123" i="80"/>
  <c r="AH128" i="80"/>
  <c r="AK133" i="80"/>
  <c r="AF138" i="80"/>
  <c r="AH145" i="80"/>
  <c r="AK146" i="80"/>
  <c r="AI147" i="80"/>
  <c r="AE148" i="80"/>
  <c r="AC150" i="80"/>
  <c r="AF153" i="80"/>
  <c r="AJ155" i="80"/>
  <c r="AF160" i="80"/>
  <c r="AK160" i="80"/>
  <c r="AI161" i="80"/>
  <c r="AH168" i="80"/>
  <c r="AJ171" i="80"/>
  <c r="AH173" i="80"/>
  <c r="AH175" i="80"/>
  <c r="AI177" i="80"/>
  <c r="AF179" i="80"/>
  <c r="AH180" i="80"/>
  <c r="AF185" i="80"/>
  <c r="AF188" i="80"/>
  <c r="AK188" i="80"/>
  <c r="AI191" i="80"/>
  <c r="Z192" i="80"/>
  <c r="AK194" i="80"/>
  <c r="AC194" i="80"/>
  <c r="AH195" i="80"/>
  <c r="AH200" i="80"/>
  <c r="AH206" i="80"/>
  <c r="AK210" i="80"/>
  <c r="AK214" i="80"/>
  <c r="AK218" i="80"/>
  <c r="AK222" i="80"/>
  <c r="Z228" i="80"/>
  <c r="AK230" i="80"/>
  <c r="AJ231" i="80"/>
  <c r="AC231" i="80"/>
  <c r="AD234" i="80"/>
  <c r="AI238" i="80"/>
  <c r="AJ242" i="80"/>
  <c r="AJ246" i="80"/>
  <c r="AC246" i="80"/>
  <c r="AF265" i="80"/>
  <c r="AG265" i="80"/>
  <c r="AE265" i="80"/>
  <c r="AD265" i="80"/>
  <c r="AC265" i="80"/>
  <c r="AG309" i="80"/>
  <c r="AK309" i="80"/>
  <c r="AJ309" i="80"/>
  <c r="AI313" i="80"/>
  <c r="AK324" i="80"/>
  <c r="AG329" i="80"/>
  <c r="AF329" i="80"/>
  <c r="AE329" i="80"/>
  <c r="AD329" i="80"/>
  <c r="AI333" i="80"/>
  <c r="AF353" i="80"/>
  <c r="AE353" i="80"/>
  <c r="Z100" i="80"/>
  <c r="AI103" i="80"/>
  <c r="AE105" i="80"/>
  <c r="Z106" i="80"/>
  <c r="AL106" i="80"/>
  <c r="AK107" i="80"/>
  <c r="AG114" i="80"/>
  <c r="AD119" i="80"/>
  <c r="AE125" i="80"/>
  <c r="AJ128" i="80"/>
  <c r="AF131" i="80"/>
  <c r="AJ131" i="80"/>
  <c r="AC137" i="80"/>
  <c r="AG138" i="80"/>
  <c r="AF144" i="80"/>
  <c r="AK144" i="80"/>
  <c r="AI145" i="80"/>
  <c r="AL147" i="80"/>
  <c r="AG148" i="80"/>
  <c r="AC149" i="80"/>
  <c r="AL154" i="80"/>
  <c r="Z160" i="80"/>
  <c r="AK161" i="80"/>
  <c r="AF163" i="80"/>
  <c r="AF164" i="80"/>
  <c r="AK164" i="80"/>
  <c r="AL166" i="80"/>
  <c r="AD167" i="80"/>
  <c r="AJ168" i="80"/>
  <c r="AI173" i="80"/>
  <c r="AI175" i="80"/>
  <c r="AH179" i="80"/>
  <c r="AL182" i="80"/>
  <c r="AD183" i="80"/>
  <c r="AF187" i="80"/>
  <c r="Z188" i="80"/>
  <c r="AE193" i="80"/>
  <c r="AJ199" i="80"/>
  <c r="AL210" i="80"/>
  <c r="AL214" i="80"/>
  <c r="AL218" i="80"/>
  <c r="AL222" i="80"/>
  <c r="AF227" i="80"/>
  <c r="AI227" i="80"/>
  <c r="AL230" i="80"/>
  <c r="AJ238" i="80"/>
  <c r="AD246" i="80"/>
  <c r="AI260" i="80"/>
  <c r="AF315" i="80"/>
  <c r="AG315" i="80"/>
  <c r="AE315" i="80"/>
  <c r="AI347" i="80"/>
  <c r="AE362" i="80"/>
  <c r="AF377" i="80"/>
  <c r="AE377" i="80"/>
  <c r="AJ280" i="80"/>
  <c r="AH325" i="80"/>
  <c r="AK330" i="80"/>
  <c r="Z332" i="80"/>
  <c r="AK342" i="80"/>
  <c r="AK347" i="80"/>
  <c r="Z360" i="80"/>
  <c r="AG366" i="80"/>
  <c r="AG368" i="80"/>
  <c r="AE375" i="80"/>
  <c r="AG382" i="80"/>
  <c r="AE382" i="80"/>
  <c r="AJ441" i="80"/>
  <c r="AK441" i="80"/>
  <c r="AC441" i="80"/>
  <c r="AI265" i="80"/>
  <c r="AL272" i="80"/>
  <c r="AI274" i="80"/>
  <c r="AI282" i="80"/>
  <c r="AJ288" i="80"/>
  <c r="AI290" i="80"/>
  <c r="AJ297" i="80"/>
  <c r="AH305" i="80"/>
  <c r="Z306" i="80"/>
  <c r="AI325" i="80"/>
  <c r="Z330" i="80"/>
  <c r="AL330" i="80"/>
  <c r="AK338" i="80"/>
  <c r="AL342" i="80"/>
  <c r="AG350" i="80"/>
  <c r="AH352" i="80"/>
  <c r="AL354" i="80"/>
  <c r="AK375" i="80"/>
  <c r="AE398" i="80"/>
  <c r="AD398" i="80"/>
  <c r="AD450" i="80"/>
  <c r="AC450" i="80"/>
  <c r="AJ247" i="80"/>
  <c r="AK250" i="80"/>
  <c r="AJ251" i="80"/>
  <c r="AI258" i="80"/>
  <c r="AK266" i="80"/>
  <c r="AK274" i="80"/>
  <c r="AJ277" i="80"/>
  <c r="AI281" i="80"/>
  <c r="AK282" i="80"/>
  <c r="AC288" i="80"/>
  <c r="Z290" i="80"/>
  <c r="AK290" i="80"/>
  <c r="AH296" i="80"/>
  <c r="AK296" i="80"/>
  <c r="AC297" i="80"/>
  <c r="AG298" i="80"/>
  <c r="AC301" i="80"/>
  <c r="AC304" i="80"/>
  <c r="AI305" i="80"/>
  <c r="AC309" i="80"/>
  <c r="AL309" i="80"/>
  <c r="AC313" i="80"/>
  <c r="AL313" i="80"/>
  <c r="AG314" i="80"/>
  <c r="AL316" i="80"/>
  <c r="AJ320" i="80"/>
  <c r="AG322" i="80"/>
  <c r="AI324" i="80"/>
  <c r="AJ325" i="80"/>
  <c r="AK328" i="80"/>
  <c r="AI329" i="80"/>
  <c r="AC330" i="80"/>
  <c r="AL334" i="80"/>
  <c r="Z336" i="80"/>
  <c r="AC338" i="80"/>
  <c r="AE347" i="80"/>
  <c r="AC350" i="80"/>
  <c r="AI351" i="80"/>
  <c r="AK358" i="80"/>
  <c r="AJ359" i="80"/>
  <c r="AC359" i="80"/>
  <c r="AG360" i="80"/>
  <c r="AE361" i="80"/>
  <c r="AK379" i="80"/>
  <c r="AH424" i="80"/>
  <c r="AG424" i="80"/>
  <c r="AE424" i="80"/>
  <c r="AE236" i="80"/>
  <c r="AH242" i="80"/>
  <c r="Z244" i="80"/>
  <c r="AJ258" i="80"/>
  <c r="AK265" i="80"/>
  <c r="AI273" i="80"/>
  <c r="Z274" i="80"/>
  <c r="AJ276" i="80"/>
  <c r="AC279" i="80"/>
  <c r="AD288" i="80"/>
  <c r="AI289" i="80"/>
  <c r="AI295" i="80"/>
  <c r="AL296" i="80"/>
  <c r="AH300" i="80"/>
  <c r="AL300" i="80"/>
  <c r="AI301" i="80"/>
  <c r="AK301" i="80"/>
  <c r="AJ304" i="80"/>
  <c r="AD304" i="80"/>
  <c r="AJ305" i="80"/>
  <c r="AE307" i="80"/>
  <c r="AD309" i="80"/>
  <c r="AH312" i="80"/>
  <c r="AL312" i="80"/>
  <c r="AD313" i="80"/>
  <c r="AH314" i="80"/>
  <c r="AE319" i="80"/>
  <c r="AH322" i="80"/>
  <c r="AJ324" i="80"/>
  <c r="AK325" i="80"/>
  <c r="AE327" i="80"/>
  <c r="AD330" i="80"/>
  <c r="AJ331" i="80"/>
  <c r="AC334" i="80"/>
  <c r="AJ335" i="80"/>
  <c r="AG337" i="80"/>
  <c r="AE338" i="80"/>
  <c r="AK339" i="80"/>
  <c r="AD350" i="80"/>
  <c r="AC352" i="80"/>
  <c r="AE359" i="80"/>
  <c r="AH360" i="80"/>
  <c r="AL362" i="80"/>
  <c r="AE367" i="80"/>
  <c r="AG370" i="80"/>
  <c r="AE372" i="80"/>
  <c r="AL374" i="80"/>
  <c r="Z236" i="80"/>
  <c r="AH238" i="80"/>
  <c r="AL238" i="80"/>
  <c r="AG242" i="80"/>
  <c r="AF254" i="80"/>
  <c r="AF255" i="80"/>
  <c r="Z256" i="80"/>
  <c r="AE256" i="80"/>
  <c r="AJ259" i="80"/>
  <c r="AH270" i="80"/>
  <c r="AC271" i="80"/>
  <c r="AC277" i="80"/>
  <c r="AG278" i="80"/>
  <c r="AE279" i="80"/>
  <c r="AJ281" i="80"/>
  <c r="AC282" i="80"/>
  <c r="AJ285" i="80"/>
  <c r="AC287" i="80"/>
  <c r="AE288" i="80"/>
  <c r="AC292" i="80"/>
  <c r="AE295" i="80"/>
  <c r="AC296" i="80"/>
  <c r="AE304" i="80"/>
  <c r="AK305" i="80"/>
  <c r="AE306" i="80"/>
  <c r="AL308" i="80"/>
  <c r="AG319" i="80"/>
  <c r="AI322" i="80"/>
  <c r="AC325" i="80"/>
  <c r="AL325" i="80"/>
  <c r="AG327" i="80"/>
  <c r="AE330" i="80"/>
  <c r="AK331" i="80"/>
  <c r="AE333" i="80"/>
  <c r="AD334" i="80"/>
  <c r="AC335" i="80"/>
  <c r="AC336" i="80"/>
  <c r="AI337" i="80"/>
  <c r="AG338" i="80"/>
  <c r="AG342" i="80"/>
  <c r="Z344" i="80"/>
  <c r="AG349" i="80"/>
  <c r="AI354" i="80"/>
  <c r="AI360" i="80"/>
  <c r="AL366" i="80"/>
  <c r="AC370" i="80"/>
  <c r="AI372" i="80"/>
  <c r="AJ407" i="80"/>
  <c r="AI407" i="80"/>
  <c r="AE456" i="80"/>
  <c r="AF250" i="80"/>
  <c r="AH254" i="80"/>
  <c r="AF258" i="80"/>
  <c r="AL258" i="80"/>
  <c r="AL265" i="80"/>
  <c r="AL268" i="80"/>
  <c r="AE271" i="80"/>
  <c r="AJ273" i="80"/>
  <c r="AC274" i="80"/>
  <c r="AE277" i="80"/>
  <c r="AG286" i="80"/>
  <c r="AE287" i="80"/>
  <c r="AG288" i="80"/>
  <c r="AC290" i="80"/>
  <c r="AG291" i="80"/>
  <c r="AK294" i="80"/>
  <c r="AK304" i="80"/>
  <c r="AC305" i="80"/>
  <c r="AL305" i="80"/>
  <c r="AG306" i="80"/>
  <c r="AF310" i="80"/>
  <c r="AF314" i="80"/>
  <c r="AH317" i="80"/>
  <c r="AH324" i="80"/>
  <c r="AL324" i="80"/>
  <c r="AD325" i="80"/>
  <c r="AG330" i="80"/>
  <c r="AG333" i="80"/>
  <c r="AE334" i="80"/>
  <c r="AI335" i="80"/>
  <c r="AE335" i="80"/>
  <c r="AG336" i="80"/>
  <c r="AL350" i="80"/>
  <c r="AG354" i="80"/>
  <c r="AI358" i="80"/>
  <c r="AD370" i="80"/>
  <c r="AL378" i="80"/>
  <c r="AI379" i="80"/>
  <c r="AE380" i="80"/>
  <c r="AG380" i="80"/>
  <c r="AI402" i="80"/>
  <c r="AE402" i="80"/>
  <c r="AD402" i="80"/>
  <c r="AC402" i="80"/>
  <c r="AF247" i="80"/>
  <c r="Z248" i="80"/>
  <c r="AH250" i="80"/>
  <c r="AF251" i="80"/>
  <c r="AH252" i="80"/>
  <c r="AH256" i="80"/>
  <c r="AH258" i="80"/>
  <c r="AH260" i="80"/>
  <c r="AE274" i="80"/>
  <c r="AI288" i="80"/>
  <c r="AE290" i="80"/>
  <c r="AI291" i="80"/>
  <c r="AE292" i="80"/>
  <c r="AE296" i="80"/>
  <c r="AL304" i="80"/>
  <c r="AD305" i="80"/>
  <c r="AH306" i="80"/>
  <c r="AF309" i="80"/>
  <c r="AH309" i="80"/>
  <c r="AF313" i="80"/>
  <c r="AH313" i="80"/>
  <c r="Z322" i="80"/>
  <c r="AE325" i="80"/>
  <c r="AI330" i="80"/>
  <c r="AK335" i="80"/>
  <c r="AH336" i="80"/>
  <c r="AG358" i="80"/>
  <c r="AE360" i="80"/>
  <c r="AI362" i="80"/>
  <c r="AE370" i="80"/>
  <c r="AJ382" i="80"/>
  <c r="AL432" i="80"/>
  <c r="AH432" i="80"/>
  <c r="AE432" i="80"/>
  <c r="AI386" i="80"/>
  <c r="AI387" i="80"/>
  <c r="Z392" i="80"/>
  <c r="AG395" i="80"/>
  <c r="AK395" i="80"/>
  <c r="Z404" i="80"/>
  <c r="AL406" i="80"/>
  <c r="AJ411" i="80"/>
  <c r="AH415" i="80"/>
  <c r="Z424" i="80"/>
  <c r="AI426" i="80"/>
  <c r="AK433" i="80"/>
  <c r="AC442" i="80"/>
  <c r="AC443" i="80"/>
  <c r="AH452" i="80"/>
  <c r="AH456" i="80"/>
  <c r="AF459" i="80"/>
  <c r="AL460" i="80"/>
  <c r="AF467" i="80"/>
  <c r="AF470" i="80"/>
  <c r="AG483" i="80"/>
  <c r="AD485" i="80"/>
  <c r="AD486" i="80"/>
  <c r="AD492" i="80"/>
  <c r="AJ493" i="80"/>
  <c r="AD494" i="80"/>
  <c r="AI496" i="80"/>
  <c r="AE496" i="80"/>
  <c r="AJ497" i="80"/>
  <c r="AC502" i="80"/>
  <c r="AE504" i="80"/>
  <c r="AK505" i="80"/>
  <c r="AH506" i="80"/>
  <c r="AF514" i="80"/>
  <c r="AL516" i="80"/>
  <c r="AI518" i="80"/>
  <c r="AG525" i="80"/>
  <c r="AC530" i="80"/>
  <c r="AI533" i="80"/>
  <c r="AI534" i="80"/>
  <c r="AC538" i="80"/>
  <c r="AD544" i="80"/>
  <c r="AK545" i="80"/>
  <c r="AH546" i="80"/>
  <c r="AF547" i="80"/>
  <c r="AH548" i="80"/>
  <c r="AF550" i="80"/>
  <c r="AF383" i="80"/>
  <c r="AJ383" i="80"/>
  <c r="AJ387" i="80"/>
  <c r="AI399" i="80"/>
  <c r="AK403" i="80"/>
  <c r="AJ426" i="80"/>
  <c r="Z432" i="80"/>
  <c r="AC446" i="80"/>
  <c r="AJ449" i="80"/>
  <c r="AH454" i="80"/>
  <c r="AF463" i="80"/>
  <c r="AG489" i="80"/>
  <c r="AK497" i="80"/>
  <c r="AG509" i="80"/>
  <c r="AG514" i="80"/>
  <c r="AH518" i="80"/>
  <c r="AF522" i="80"/>
  <c r="AK524" i="80"/>
  <c r="AC526" i="80"/>
  <c r="AD528" i="80"/>
  <c r="AG533" i="80"/>
  <c r="AD536" i="80"/>
  <c r="AI546" i="80"/>
  <c r="Z554" i="80"/>
  <c r="AC554" i="80"/>
  <c r="AE560" i="80"/>
  <c r="AK387" i="80"/>
  <c r="AE460" i="80"/>
  <c r="AK461" i="80"/>
  <c r="AE464" i="80"/>
  <c r="AJ501" i="80"/>
  <c r="AL512" i="80"/>
  <c r="AI513" i="80"/>
  <c r="AI528" i="80"/>
  <c r="AE528" i="80"/>
  <c r="AJ529" i="80"/>
  <c r="AE536" i="80"/>
  <c r="AK537" i="80"/>
  <c r="AD554" i="80"/>
  <c r="AI558" i="80"/>
  <c r="AE379" i="80"/>
  <c r="AI380" i="80"/>
  <c r="AI382" i="80"/>
  <c r="AD386" i="80"/>
  <c r="AD390" i="80"/>
  <c r="AC394" i="80"/>
  <c r="AL398" i="80"/>
  <c r="AJ402" i="80"/>
  <c r="AD410" i="80"/>
  <c r="AC411" i="80"/>
  <c r="AL413" i="80"/>
  <c r="AC421" i="80"/>
  <c r="AC422" i="80"/>
  <c r="AL426" i="80"/>
  <c r="AC449" i="80"/>
  <c r="AG451" i="80"/>
  <c r="AC454" i="80"/>
  <c r="AJ457" i="80"/>
  <c r="AH462" i="80"/>
  <c r="AF469" i="80"/>
  <c r="AJ470" i="80"/>
  <c r="AI488" i="80"/>
  <c r="AC490" i="80"/>
  <c r="AF494" i="80"/>
  <c r="AI500" i="80"/>
  <c r="AK501" i="80"/>
  <c r="AD508" i="80"/>
  <c r="AG513" i="80"/>
  <c r="AI521" i="80"/>
  <c r="AD524" i="80"/>
  <c r="AH526" i="80"/>
  <c r="AF527" i="80"/>
  <c r="AK529" i="80"/>
  <c r="AC533" i="80"/>
  <c r="AD534" i="80"/>
  <c r="AF535" i="80"/>
  <c r="AG541" i="80"/>
  <c r="AE554" i="80"/>
  <c r="Z376" i="80"/>
  <c r="AH379" i="80"/>
  <c r="AE386" i="80"/>
  <c r="AD394" i="80"/>
  <c r="AC395" i="80"/>
  <c r="AI396" i="80"/>
  <c r="AE400" i="80"/>
  <c r="AL402" i="80"/>
  <c r="AH406" i="80"/>
  <c r="AC406" i="80"/>
  <c r="AE410" i="80"/>
  <c r="AE411" i="80"/>
  <c r="Z415" i="80"/>
  <c r="AE420" i="80"/>
  <c r="AE421" i="80"/>
  <c r="AC426" i="80"/>
  <c r="AC429" i="80"/>
  <c r="AC430" i="80"/>
  <c r="AH436" i="80"/>
  <c r="AE436" i="80"/>
  <c r="AK437" i="80"/>
  <c r="AF438" i="80"/>
  <c r="AH440" i="80"/>
  <c r="AF443" i="80"/>
  <c r="AL444" i="80"/>
  <c r="AK449" i="80"/>
  <c r="AD454" i="80"/>
  <c r="AC466" i="80"/>
  <c r="AE470" i="80"/>
  <c r="AK471" i="80"/>
  <c r="AE471" i="80"/>
  <c r="AE472" i="80"/>
  <c r="AJ475" i="80"/>
  <c r="AF476" i="80"/>
  <c r="AI480" i="80"/>
  <c r="AD488" i="80"/>
  <c r="AL492" i="80"/>
  <c r="AI506" i="80"/>
  <c r="AI508" i="80"/>
  <c r="AE508" i="80"/>
  <c r="AK509" i="80"/>
  <c r="AD516" i="80"/>
  <c r="AK517" i="80"/>
  <c r="AK520" i="80"/>
  <c r="AG521" i="80"/>
  <c r="AK525" i="80"/>
  <c r="AI526" i="80"/>
  <c r="AD532" i="80"/>
  <c r="AJ533" i="80"/>
  <c r="AL544" i="80"/>
  <c r="AI545" i="80"/>
  <c r="AK554" i="80"/>
  <c r="AL554" i="80"/>
  <c r="AH558" i="80"/>
  <c r="AC558" i="80"/>
  <c r="AH378" i="80"/>
  <c r="AH382" i="80"/>
  <c r="AK382" i="80"/>
  <c r="AC383" i="80"/>
  <c r="AJ386" i="80"/>
  <c r="AL390" i="80"/>
  <c r="AE393" i="80"/>
  <c r="AJ394" i="80"/>
  <c r="AE394" i="80"/>
  <c r="AH395" i="80"/>
  <c r="AG399" i="80"/>
  <c r="AI400" i="80"/>
  <c r="AD406" i="80"/>
  <c r="AH407" i="80"/>
  <c r="AI408" i="80"/>
  <c r="AG411" i="80"/>
  <c r="AC413" i="80"/>
  <c r="AC414" i="80"/>
  <c r="AG420" i="80"/>
  <c r="AD426" i="80"/>
  <c r="AF429" i="80"/>
  <c r="AH438" i="80"/>
  <c r="AF447" i="80"/>
  <c r="AC457" i="80"/>
  <c r="AG459" i="80"/>
  <c r="AC462" i="80"/>
  <c r="AD469" i="80"/>
  <c r="AL470" i="80"/>
  <c r="AF471" i="80"/>
  <c r="AF472" i="80"/>
  <c r="AG493" i="80"/>
  <c r="AC513" i="80"/>
  <c r="AD514" i="80"/>
  <c r="AI516" i="80"/>
  <c r="AC522" i="80"/>
  <c r="AI532" i="80"/>
  <c r="AK533" i="80"/>
  <c r="AG545" i="80"/>
  <c r="AK551" i="80"/>
  <c r="AL552" i="80"/>
  <c r="AD558" i="80"/>
  <c r="AI378" i="80"/>
  <c r="AF379" i="80"/>
  <c r="AJ379" i="80"/>
  <c r="AL382" i="80"/>
  <c r="AG383" i="80"/>
  <c r="AI384" i="80"/>
  <c r="AK386" i="80"/>
  <c r="AC387" i="80"/>
  <c r="AI388" i="80"/>
  <c r="AL394" i="80"/>
  <c r="AI395" i="80"/>
  <c r="AG396" i="80"/>
  <c r="AJ406" i="80"/>
  <c r="AE406" i="80"/>
  <c r="AK407" i="80"/>
  <c r="AH411" i="80"/>
  <c r="AK421" i="80"/>
  <c r="AL424" i="80"/>
  <c r="AE426" i="80"/>
  <c r="AF427" i="80"/>
  <c r="AC435" i="80"/>
  <c r="AH444" i="80"/>
  <c r="AE444" i="80"/>
  <c r="AK445" i="80"/>
  <c r="AE448" i="80"/>
  <c r="AL452" i="80"/>
  <c r="AK457" i="80"/>
  <c r="AD462" i="80"/>
  <c r="AI465" i="80"/>
  <c r="AF468" i="80"/>
  <c r="AL472" i="80"/>
  <c r="AG475" i="80"/>
  <c r="AF480" i="80"/>
  <c r="AL485" i="80"/>
  <c r="AI486" i="80"/>
  <c r="AK492" i="80"/>
  <c r="AL500" i="80"/>
  <c r="AI501" i="80"/>
  <c r="AI502" i="80"/>
  <c r="AK513" i="80"/>
  <c r="AI538" i="80"/>
  <c r="AI540" i="80"/>
  <c r="AK541" i="80"/>
  <c r="AC546" i="80"/>
  <c r="AK558" i="80"/>
  <c r="AF25" i="80"/>
  <c r="Z32" i="80"/>
  <c r="AJ34" i="80"/>
  <c r="AL36" i="80"/>
  <c r="AI8" i="80"/>
  <c r="AG9" i="80"/>
  <c r="AE10" i="80"/>
  <c r="AC11" i="80"/>
  <c r="AK11" i="80"/>
  <c r="AI12" i="80"/>
  <c r="AG13" i="80"/>
  <c r="AE14" i="80"/>
  <c r="AC15" i="80"/>
  <c r="AK15" i="80"/>
  <c r="AI16" i="80"/>
  <c r="AG17" i="80"/>
  <c r="AE18" i="80"/>
  <c r="AC19" i="80"/>
  <c r="AK19" i="80"/>
  <c r="AI20" i="80"/>
  <c r="AG21" i="80"/>
  <c r="AE22" i="80"/>
  <c r="AC23" i="80"/>
  <c r="AK23" i="80"/>
  <c r="AI24" i="80"/>
  <c r="AG25" i="80"/>
  <c r="AE26" i="80"/>
  <c r="AC27" i="80"/>
  <c r="AK27" i="80"/>
  <c r="AI28" i="80"/>
  <c r="AG29" i="80"/>
  <c r="AE30" i="80"/>
  <c r="AC31" i="80"/>
  <c r="AK31" i="80"/>
  <c r="AI32" i="80"/>
  <c r="AI33" i="80"/>
  <c r="Z34" i="80"/>
  <c r="AK34" i="80"/>
  <c r="AK35" i="80"/>
  <c r="AF37" i="80"/>
  <c r="AI38" i="80"/>
  <c r="AH38" i="80"/>
  <c r="AI39" i="80"/>
  <c r="Z40" i="80"/>
  <c r="AK40" i="80"/>
  <c r="AE44" i="80"/>
  <c r="AJ44" i="80"/>
  <c r="AH44" i="80"/>
  <c r="AL45" i="80"/>
  <c r="AE47" i="80"/>
  <c r="AF48" i="80"/>
  <c r="AI48" i="80"/>
  <c r="AH50" i="80"/>
  <c r="AD52" i="80"/>
  <c r="AL53" i="80"/>
  <c r="AD53" i="80"/>
  <c r="AK53" i="80"/>
  <c r="AC53" i="80"/>
  <c r="AH53" i="80"/>
  <c r="Z53" i="80"/>
  <c r="AJ53" i="80"/>
  <c r="AD54" i="80"/>
  <c r="AF57" i="80"/>
  <c r="AI60" i="80"/>
  <c r="AJ62" i="80"/>
  <c r="AH62" i="80"/>
  <c r="Z62" i="80"/>
  <c r="AF65" i="80"/>
  <c r="AI70" i="80"/>
  <c r="Z74" i="80"/>
  <c r="AG77" i="80"/>
  <c r="AG88" i="80"/>
  <c r="AF13" i="80"/>
  <c r="AF21" i="80"/>
  <c r="Z28" i="80"/>
  <c r="AF29" i="80"/>
  <c r="AG33" i="80"/>
  <c r="AJ8" i="80"/>
  <c r="Z9" i="80"/>
  <c r="AH9" i="80"/>
  <c r="AF10" i="80"/>
  <c r="AD11" i="80"/>
  <c r="AL11" i="80"/>
  <c r="AJ12" i="80"/>
  <c r="Z13" i="80"/>
  <c r="AH13" i="80"/>
  <c r="AF14" i="80"/>
  <c r="AD15" i="80"/>
  <c r="AL15" i="80"/>
  <c r="AJ16" i="80"/>
  <c r="Z17" i="80"/>
  <c r="AH17" i="80"/>
  <c r="AF18" i="80"/>
  <c r="AD19" i="80"/>
  <c r="AL19" i="80"/>
  <c r="AJ20" i="80"/>
  <c r="Z21" i="80"/>
  <c r="AH21" i="80"/>
  <c r="AF22" i="80"/>
  <c r="AD23" i="80"/>
  <c r="AL23" i="80"/>
  <c r="AJ24" i="80"/>
  <c r="Z25" i="80"/>
  <c r="AH25" i="80"/>
  <c r="AF26" i="80"/>
  <c r="AD27" i="80"/>
  <c r="AL27" i="80"/>
  <c r="AJ28" i="80"/>
  <c r="Z29" i="80"/>
  <c r="AH29" i="80"/>
  <c r="AF30" i="80"/>
  <c r="AD31" i="80"/>
  <c r="AL31" i="80"/>
  <c r="AJ32" i="80"/>
  <c r="Z33" i="80"/>
  <c r="AJ33" i="80"/>
  <c r="AL34" i="80"/>
  <c r="AJ38" i="80"/>
  <c r="Z39" i="80"/>
  <c r="AJ39" i="80"/>
  <c r="AL40" i="80"/>
  <c r="AG43" i="80"/>
  <c r="AL43" i="80"/>
  <c r="AD43" i="80"/>
  <c r="AH43" i="80"/>
  <c r="AI44" i="80"/>
  <c r="AD46" i="80"/>
  <c r="AK48" i="80"/>
  <c r="AE49" i="80"/>
  <c r="AI50" i="80"/>
  <c r="AK50" i="80"/>
  <c r="AG52" i="80"/>
  <c r="AE54" i="80"/>
  <c r="AH55" i="80"/>
  <c r="Z55" i="80"/>
  <c r="AG55" i="80"/>
  <c r="AL55" i="80"/>
  <c r="AD55" i="80"/>
  <c r="AJ55" i="80"/>
  <c r="AF60" i="80"/>
  <c r="AD66" i="80"/>
  <c r="AK70" i="80"/>
  <c r="AJ70" i="80"/>
  <c r="AH70" i="80"/>
  <c r="Z70" i="80"/>
  <c r="AH72" i="80"/>
  <c r="AE85" i="80"/>
  <c r="AL85" i="80"/>
  <c r="AD85" i="80"/>
  <c r="AK85" i="80"/>
  <c r="AC85" i="80"/>
  <c r="AJ85" i="80"/>
  <c r="AI85" i="80"/>
  <c r="AH85" i="80"/>
  <c r="Z85" i="80"/>
  <c r="AL88" i="80"/>
  <c r="AK88" i="80"/>
  <c r="Z88" i="80"/>
  <c r="AE89" i="80"/>
  <c r="AL89" i="80"/>
  <c r="AD89" i="80"/>
  <c r="AK89" i="80"/>
  <c r="AC89" i="80"/>
  <c r="AJ89" i="80"/>
  <c r="AI89" i="80"/>
  <c r="AH89" i="80"/>
  <c r="Z89" i="80"/>
  <c r="AL108" i="80"/>
  <c r="AK8" i="80"/>
  <c r="AI9" i="80"/>
  <c r="AG10" i="80"/>
  <c r="AK12" i="80"/>
  <c r="AI13" i="80"/>
  <c r="AG14" i="80"/>
  <c r="AI17" i="80"/>
  <c r="AG18" i="80"/>
  <c r="AI21" i="80"/>
  <c r="AG22" i="80"/>
  <c r="AI25" i="80"/>
  <c r="AG26" i="80"/>
  <c r="AK28" i="80"/>
  <c r="AI29" i="80"/>
  <c r="AG30" i="80"/>
  <c r="AK32" i="80"/>
  <c r="AK37" i="80"/>
  <c r="AC37" i="80"/>
  <c r="AH37" i="80"/>
  <c r="Z37" i="80"/>
  <c r="AI37" i="80"/>
  <c r="Z38" i="80"/>
  <c r="AK38" i="80"/>
  <c r="AK39" i="80"/>
  <c r="Z44" i="80"/>
  <c r="AK44" i="80"/>
  <c r="AD45" i="80"/>
  <c r="Z48" i="80"/>
  <c r="AL48" i="80"/>
  <c r="AL50" i="80"/>
  <c r="AL60" i="80"/>
  <c r="AD60" i="80"/>
  <c r="AH68" i="80"/>
  <c r="AH71" i="80"/>
  <c r="AE81" i="80"/>
  <c r="AL81" i="80"/>
  <c r="AD81" i="80"/>
  <c r="AK81" i="80"/>
  <c r="AC81" i="80"/>
  <c r="AJ81" i="80"/>
  <c r="AI81" i="80"/>
  <c r="AH81" i="80"/>
  <c r="Z81" i="80"/>
  <c r="Z86" i="80"/>
  <c r="AJ99" i="80"/>
  <c r="Z8" i="80"/>
  <c r="AH12" i="80"/>
  <c r="AK33" i="80"/>
  <c r="AC33" i="80"/>
  <c r="AH33" i="80"/>
  <c r="AJ66" i="80"/>
  <c r="AH66" i="80"/>
  <c r="Z66" i="80"/>
  <c r="AD8" i="80"/>
  <c r="AL8" i="80"/>
  <c r="AJ9" i="80"/>
  <c r="Z10" i="80"/>
  <c r="AH10" i="80"/>
  <c r="AF11" i="80"/>
  <c r="AD12" i="80"/>
  <c r="AL12" i="80"/>
  <c r="AJ13" i="80"/>
  <c r="Z14" i="80"/>
  <c r="AH14" i="80"/>
  <c r="AF15" i="80"/>
  <c r="AJ17" i="80"/>
  <c r="Z18" i="80"/>
  <c r="AH18" i="80"/>
  <c r="AF19" i="80"/>
  <c r="AJ21" i="80"/>
  <c r="Z22" i="80"/>
  <c r="AH22" i="80"/>
  <c r="AF23" i="80"/>
  <c r="AJ25" i="80"/>
  <c r="Z26" i="80"/>
  <c r="AH26" i="80"/>
  <c r="AF27" i="80"/>
  <c r="AD28" i="80"/>
  <c r="AL28" i="80"/>
  <c r="AJ29" i="80"/>
  <c r="Z30" i="80"/>
  <c r="AH30" i="80"/>
  <c r="AF31" i="80"/>
  <c r="AD32" i="80"/>
  <c r="AL32" i="80"/>
  <c r="AD34" i="80"/>
  <c r="AE35" i="80"/>
  <c r="AG36" i="80"/>
  <c r="AJ37" i="80"/>
  <c r="AL38" i="80"/>
  <c r="AD40" i="80"/>
  <c r="AL44" i="80"/>
  <c r="AE45" i="80"/>
  <c r="AG46" i="80"/>
  <c r="AH47" i="80"/>
  <c r="Z47" i="80"/>
  <c r="AG47" i="80"/>
  <c r="AL47" i="80"/>
  <c r="AD47" i="80"/>
  <c r="AJ47" i="80"/>
  <c r="Z50" i="80"/>
  <c r="AE51" i="80"/>
  <c r="AF52" i="80"/>
  <c r="AH54" i="80"/>
  <c r="AL57" i="80"/>
  <c r="AD57" i="80"/>
  <c r="AK57" i="80"/>
  <c r="AC57" i="80"/>
  <c r="AH57" i="80"/>
  <c r="Z57" i="80"/>
  <c r="AJ57" i="80"/>
  <c r="Z60" i="80"/>
  <c r="AL65" i="80"/>
  <c r="AD65" i="80"/>
  <c r="AK65" i="80"/>
  <c r="AC65" i="80"/>
  <c r="AJ65" i="80"/>
  <c r="AH65" i="80"/>
  <c r="Z65" i="80"/>
  <c r="AG66" i="80"/>
  <c r="AI68" i="80"/>
  <c r="AF69" i="80"/>
  <c r="AK72" i="80"/>
  <c r="AG73" i="80"/>
  <c r="AE77" i="80"/>
  <c r="AL77" i="80"/>
  <c r="AD77" i="80"/>
  <c r="AK77" i="80"/>
  <c r="AC77" i="80"/>
  <c r="AJ77" i="80"/>
  <c r="AH77" i="80"/>
  <c r="Z77" i="80"/>
  <c r="AJ87" i="80"/>
  <c r="AF92" i="80"/>
  <c r="AJ95" i="80"/>
  <c r="AG104" i="80"/>
  <c r="AL112" i="80"/>
  <c r="AD112" i="80"/>
  <c r="AI112" i="80"/>
  <c r="AF112" i="80"/>
  <c r="AE112" i="80"/>
  <c r="AC112" i="80"/>
  <c r="AK112" i="80"/>
  <c r="Z112" i="80"/>
  <c r="AJ112" i="80"/>
  <c r="AH112" i="80"/>
  <c r="AG112" i="80"/>
  <c r="AF9" i="80"/>
  <c r="AF17" i="80"/>
  <c r="AJ35" i="80"/>
  <c r="AE8" i="80"/>
  <c r="AC9" i="80"/>
  <c r="AK9" i="80"/>
  <c r="AI10" i="80"/>
  <c r="AG11" i="80"/>
  <c r="AE12" i="80"/>
  <c r="AC13" i="80"/>
  <c r="AK13" i="80"/>
  <c r="AI14" i="80"/>
  <c r="AG15" i="80"/>
  <c r="AE16" i="80"/>
  <c r="AC17" i="80"/>
  <c r="AK17" i="80"/>
  <c r="AI18" i="80"/>
  <c r="AG19" i="80"/>
  <c r="AE20" i="80"/>
  <c r="AC21" i="80"/>
  <c r="AK21" i="80"/>
  <c r="AI22" i="80"/>
  <c r="AG23" i="80"/>
  <c r="AE24" i="80"/>
  <c r="AC25" i="80"/>
  <c r="AK25" i="80"/>
  <c r="AI26" i="80"/>
  <c r="AG27" i="80"/>
  <c r="AE28" i="80"/>
  <c r="AC29" i="80"/>
  <c r="AK29" i="80"/>
  <c r="AI30" i="80"/>
  <c r="AG31" i="80"/>
  <c r="AE32" i="80"/>
  <c r="AD33" i="80"/>
  <c r="AE34" i="80"/>
  <c r="AE36" i="80"/>
  <c r="AJ36" i="80"/>
  <c r="AH36" i="80"/>
  <c r="AL37" i="80"/>
  <c r="AC39" i="80"/>
  <c r="AF40" i="80"/>
  <c r="AK41" i="80"/>
  <c r="AC41" i="80"/>
  <c r="AH41" i="80"/>
  <c r="Z41" i="80"/>
  <c r="AI41" i="80"/>
  <c r="AK43" i="80"/>
  <c r="AC44" i="80"/>
  <c r="AF45" i="80"/>
  <c r="AI46" i="80"/>
  <c r="AH46" i="80"/>
  <c r="AK47" i="80"/>
  <c r="AF51" i="80"/>
  <c r="AE53" i="80"/>
  <c r="AI54" i="80"/>
  <c r="AL61" i="80"/>
  <c r="AD61" i="80"/>
  <c r="AK61" i="80"/>
  <c r="AC61" i="80"/>
  <c r="AJ61" i="80"/>
  <c r="AH61" i="80"/>
  <c r="Z61" i="80"/>
  <c r="AG62" i="80"/>
  <c r="AK66" i="80"/>
  <c r="AE70" i="80"/>
  <c r="AF72" i="80"/>
  <c r="AH75" i="80"/>
  <c r="AI78" i="80"/>
  <c r="AG92" i="80"/>
  <c r="AE97" i="80"/>
  <c r="AL97" i="80"/>
  <c r="AD97" i="80"/>
  <c r="AK97" i="80"/>
  <c r="AC97" i="80"/>
  <c r="AJ97" i="80"/>
  <c r="AI97" i="80"/>
  <c r="AH97" i="80"/>
  <c r="Z97" i="80"/>
  <c r="AI98" i="80"/>
  <c r="Z35" i="80"/>
  <c r="AH39" i="80"/>
  <c r="AE69" i="80"/>
  <c r="AL69" i="80"/>
  <c r="AD69" i="80"/>
  <c r="AK69" i="80"/>
  <c r="AC69" i="80"/>
  <c r="AJ69" i="80"/>
  <c r="AH69" i="80"/>
  <c r="Z69" i="80"/>
  <c r="AD9" i="80"/>
  <c r="AL9" i="80"/>
  <c r="Z11" i="80"/>
  <c r="AD13" i="80"/>
  <c r="AL13" i="80"/>
  <c r="Z15" i="80"/>
  <c r="AD17" i="80"/>
  <c r="AL17" i="80"/>
  <c r="Z19" i="80"/>
  <c r="AD21" i="80"/>
  <c r="AL21" i="80"/>
  <c r="Z23" i="80"/>
  <c r="AD25" i="80"/>
  <c r="AL25" i="80"/>
  <c r="Z27" i="80"/>
  <c r="AD29" i="80"/>
  <c r="AL29" i="80"/>
  <c r="Z31" i="80"/>
  <c r="AE33" i="80"/>
  <c r="AG34" i="80"/>
  <c r="AG35" i="80"/>
  <c r="AL35" i="80"/>
  <c r="AD35" i="80"/>
  <c r="AH35" i="80"/>
  <c r="AL49" i="80"/>
  <c r="AD49" i="80"/>
  <c r="AK49" i="80"/>
  <c r="AC49" i="80"/>
  <c r="AH49" i="80"/>
  <c r="Z49" i="80"/>
  <c r="AJ49" i="80"/>
  <c r="AD50" i="80"/>
  <c r="Z52" i="80"/>
  <c r="AJ54" i="80"/>
  <c r="AL54" i="80"/>
  <c r="AC55" i="80"/>
  <c r="AH59" i="80"/>
  <c r="AL66" i="80"/>
  <c r="AF68" i="80"/>
  <c r="AI69" i="80"/>
  <c r="AG70" i="80"/>
  <c r="AI71" i="80"/>
  <c r="AG72" i="80"/>
  <c r="AK78" i="80"/>
  <c r="AJ78" i="80"/>
  <c r="AH78" i="80"/>
  <c r="Z78" i="80"/>
  <c r="AF85" i="80"/>
  <c r="AH88" i="80"/>
  <c r="AF89" i="80"/>
  <c r="AL92" i="80"/>
  <c r="AK92" i="80"/>
  <c r="Z92" i="80"/>
  <c r="AE93" i="80"/>
  <c r="AL93" i="80"/>
  <c r="AD93" i="80"/>
  <c r="AK93" i="80"/>
  <c r="AC93" i="80"/>
  <c r="AJ93" i="80"/>
  <c r="AI93" i="80"/>
  <c r="AH93" i="80"/>
  <c r="Z93" i="80"/>
  <c r="AK98" i="80"/>
  <c r="AI99" i="80"/>
  <c r="AL104" i="80"/>
  <c r="AG39" i="80"/>
  <c r="AL39" i="80"/>
  <c r="AD39" i="80"/>
  <c r="AF33" i="80"/>
  <c r="AI34" i="80"/>
  <c r="Z36" i="80"/>
  <c r="AD37" i="80"/>
  <c r="AF39" i="80"/>
  <c r="AE40" i="80"/>
  <c r="AJ40" i="80"/>
  <c r="AH40" i="80"/>
  <c r="AK45" i="80"/>
  <c r="AC45" i="80"/>
  <c r="AH45" i="80"/>
  <c r="Z45" i="80"/>
  <c r="AI45" i="80"/>
  <c r="Z46" i="80"/>
  <c r="AE50" i="80"/>
  <c r="AH51" i="80"/>
  <c r="Z51" i="80"/>
  <c r="AG51" i="80"/>
  <c r="AL51" i="80"/>
  <c r="AD51" i="80"/>
  <c r="AJ51" i="80"/>
  <c r="AG60" i="80"/>
  <c r="AI66" i="80"/>
  <c r="AG68" i="80"/>
  <c r="AL68" i="80"/>
  <c r="AD68" i="80"/>
  <c r="AE73" i="80"/>
  <c r="AL73" i="80"/>
  <c r="AD73" i="80"/>
  <c r="AK73" i="80"/>
  <c r="AC73" i="80"/>
  <c r="AJ73" i="80"/>
  <c r="AH73" i="80"/>
  <c r="Z73" i="80"/>
  <c r="AF81" i="80"/>
  <c r="AI87" i="80"/>
  <c r="AI95" i="80"/>
  <c r="AF101" i="80"/>
  <c r="Z104" i="80"/>
  <c r="AH104" i="80"/>
  <c r="AF105" i="80"/>
  <c r="Z108" i="80"/>
  <c r="AH108" i="80"/>
  <c r="AF109" i="80"/>
  <c r="AI113" i="80"/>
  <c r="Z117" i="80"/>
  <c r="AL122" i="80"/>
  <c r="AF124" i="80"/>
  <c r="AJ124" i="80"/>
  <c r="AF136" i="80"/>
  <c r="AH140" i="80"/>
  <c r="Z140" i="80"/>
  <c r="AE140" i="80"/>
  <c r="AK140" i="80"/>
  <c r="AL142" i="80"/>
  <c r="AD142" i="80"/>
  <c r="AJ142" i="80"/>
  <c r="AI142" i="80"/>
  <c r="AH142" i="80"/>
  <c r="Z142" i="80"/>
  <c r="AG142" i="80"/>
  <c r="AE142" i="80"/>
  <c r="AF152" i="80"/>
  <c r="AF156" i="80"/>
  <c r="Z113" i="80"/>
  <c r="AK124" i="80"/>
  <c r="Z129" i="80"/>
  <c r="Z133" i="80"/>
  <c r="AH136" i="80"/>
  <c r="Z136" i="80"/>
  <c r="AE136" i="80"/>
  <c r="AK141" i="80"/>
  <c r="AI141" i="80"/>
  <c r="Z141" i="80"/>
  <c r="AH152" i="80"/>
  <c r="Z152" i="80"/>
  <c r="AE152" i="80"/>
  <c r="AK152" i="80"/>
  <c r="AJ152" i="80"/>
  <c r="AH156" i="80"/>
  <c r="Z156" i="80"/>
  <c r="AE156" i="80"/>
  <c r="AK156" i="80"/>
  <c r="AJ156" i="80"/>
  <c r="AF34" i="80"/>
  <c r="AF38" i="80"/>
  <c r="AF42" i="80"/>
  <c r="AF46" i="80"/>
  <c r="AJ48" i="80"/>
  <c r="AF50" i="80"/>
  <c r="AJ52" i="80"/>
  <c r="AF54" i="80"/>
  <c r="AJ56" i="80"/>
  <c r="AF58" i="80"/>
  <c r="AD59" i="80"/>
  <c r="AL59" i="80"/>
  <c r="AJ60" i="80"/>
  <c r="AF62" i="80"/>
  <c r="AD63" i="80"/>
  <c r="AL63" i="80"/>
  <c r="AJ64" i="80"/>
  <c r="AF66" i="80"/>
  <c r="AD67" i="80"/>
  <c r="AL67" i="80"/>
  <c r="AJ68" i="80"/>
  <c r="AF70" i="80"/>
  <c r="AD71" i="80"/>
  <c r="AL71" i="80"/>
  <c r="AJ72" i="80"/>
  <c r="AF74" i="80"/>
  <c r="AD75" i="80"/>
  <c r="AL75" i="80"/>
  <c r="AJ76" i="80"/>
  <c r="AF78" i="80"/>
  <c r="AD79" i="80"/>
  <c r="AL79" i="80"/>
  <c r="AJ80" i="80"/>
  <c r="AF82" i="80"/>
  <c r="AD83" i="80"/>
  <c r="AL83" i="80"/>
  <c r="AJ84" i="80"/>
  <c r="AF86" i="80"/>
  <c r="AD87" i="80"/>
  <c r="AL87" i="80"/>
  <c r="AJ88" i="80"/>
  <c r="AF90" i="80"/>
  <c r="AD91" i="80"/>
  <c r="AL91" i="80"/>
  <c r="AJ92" i="80"/>
  <c r="AF94" i="80"/>
  <c r="AD95" i="80"/>
  <c r="AL95" i="80"/>
  <c r="AJ96" i="80"/>
  <c r="AF98" i="80"/>
  <c r="AD99" i="80"/>
  <c r="AL99" i="80"/>
  <c r="AJ100" i="80"/>
  <c r="Z101" i="80"/>
  <c r="AH101" i="80"/>
  <c r="AF102" i="80"/>
  <c r="AD103" i="80"/>
  <c r="AL103" i="80"/>
  <c r="AJ104" i="80"/>
  <c r="Z105" i="80"/>
  <c r="AH105" i="80"/>
  <c r="AF106" i="80"/>
  <c r="AD107" i="80"/>
  <c r="AL107" i="80"/>
  <c r="AJ108" i="80"/>
  <c r="Z109" i="80"/>
  <c r="AH109" i="80"/>
  <c r="AE110" i="80"/>
  <c r="AG110" i="80"/>
  <c r="AF111" i="80"/>
  <c r="AH111" i="80"/>
  <c r="AL113" i="80"/>
  <c r="AC114" i="80"/>
  <c r="AC117" i="80"/>
  <c r="AE120" i="80"/>
  <c r="AL121" i="80"/>
  <c r="AD121" i="80"/>
  <c r="AJ121" i="80"/>
  <c r="AG121" i="80"/>
  <c r="AI121" i="80"/>
  <c r="AC122" i="80"/>
  <c r="Z124" i="80"/>
  <c r="AJ126" i="80"/>
  <c r="AH126" i="80"/>
  <c r="Z126" i="80"/>
  <c r="AE126" i="80"/>
  <c r="AK126" i="80"/>
  <c r="AD127" i="80"/>
  <c r="AI139" i="80"/>
  <c r="AI159" i="80"/>
  <c r="Z161" i="80"/>
  <c r="AG82" i="80"/>
  <c r="AG90" i="80"/>
  <c r="AG94" i="80"/>
  <c r="AG98" i="80"/>
  <c r="AI101" i="80"/>
  <c r="AG102" i="80"/>
  <c r="AK104" i="80"/>
  <c r="AI105" i="80"/>
  <c r="AK108" i="80"/>
  <c r="AI109" i="80"/>
  <c r="AH110" i="80"/>
  <c r="AI111" i="80"/>
  <c r="AI115" i="80"/>
  <c r="Z116" i="80"/>
  <c r="AE117" i="80"/>
  <c r="AJ118" i="80"/>
  <c r="AH118" i="80"/>
  <c r="Z118" i="80"/>
  <c r="AE118" i="80"/>
  <c r="AK118" i="80"/>
  <c r="AG120" i="80"/>
  <c r="AD122" i="80"/>
  <c r="AF125" i="80"/>
  <c r="AL130" i="80"/>
  <c r="AD130" i="80"/>
  <c r="AJ130" i="80"/>
  <c r="AH130" i="80"/>
  <c r="Z130" i="80"/>
  <c r="AE130" i="80"/>
  <c r="AL134" i="80"/>
  <c r="AD134" i="80"/>
  <c r="AJ134" i="80"/>
  <c r="AH134" i="80"/>
  <c r="Z134" i="80"/>
  <c r="AE134" i="80"/>
  <c r="AI135" i="80"/>
  <c r="AK137" i="80"/>
  <c r="Z137" i="80"/>
  <c r="AG140" i="80"/>
  <c r="AE141" i="80"/>
  <c r="AC142" i="80"/>
  <c r="AF59" i="80"/>
  <c r="AF63" i="80"/>
  <c r="AF67" i="80"/>
  <c r="AF71" i="80"/>
  <c r="AD72" i="80"/>
  <c r="AL72" i="80"/>
  <c r="AF75" i="80"/>
  <c r="AF79" i="80"/>
  <c r="AD80" i="80"/>
  <c r="AL80" i="80"/>
  <c r="Z82" i="80"/>
  <c r="AH82" i="80"/>
  <c r="AF83" i="80"/>
  <c r="AF87" i="80"/>
  <c r="Z90" i="80"/>
  <c r="AH90" i="80"/>
  <c r="AF91" i="80"/>
  <c r="Z94" i="80"/>
  <c r="AH94" i="80"/>
  <c r="AF95" i="80"/>
  <c r="Z98" i="80"/>
  <c r="AH98" i="80"/>
  <c r="AF99" i="80"/>
  <c r="AJ101" i="80"/>
  <c r="Z102" i="80"/>
  <c r="AH102" i="80"/>
  <c r="AF103" i="80"/>
  <c r="AJ105" i="80"/>
  <c r="AF107" i="80"/>
  <c r="AJ109" i="80"/>
  <c r="Z110" i="80"/>
  <c r="AI110" i="80"/>
  <c r="Z111" i="80"/>
  <c r="AJ111" i="80"/>
  <c r="AL118" i="80"/>
  <c r="Z121" i="80"/>
  <c r="AH123" i="80"/>
  <c r="Z123" i="80"/>
  <c r="AL123" i="80"/>
  <c r="Z128" i="80"/>
  <c r="AE129" i="80"/>
  <c r="AE133" i="80"/>
  <c r="AG136" i="80"/>
  <c r="AL138" i="80"/>
  <c r="AD138" i="80"/>
  <c r="AJ138" i="80"/>
  <c r="AI138" i="80"/>
  <c r="AH138" i="80"/>
  <c r="Z138" i="80"/>
  <c r="AE138" i="80"/>
  <c r="AJ140" i="80"/>
  <c r="AH141" i="80"/>
  <c r="AF142" i="80"/>
  <c r="AK149" i="80"/>
  <c r="AG152" i="80"/>
  <c r="AG156" i="80"/>
  <c r="AE48" i="80"/>
  <c r="AE52" i="80"/>
  <c r="AE56" i="80"/>
  <c r="AG59" i="80"/>
  <c r="AE60" i="80"/>
  <c r="AG63" i="80"/>
  <c r="AE64" i="80"/>
  <c r="AG67" i="80"/>
  <c r="AE68" i="80"/>
  <c r="AG71" i="80"/>
  <c r="AE72" i="80"/>
  <c r="AG75" i="80"/>
  <c r="AE76" i="80"/>
  <c r="AG79" i="80"/>
  <c r="AE80" i="80"/>
  <c r="AG83" i="80"/>
  <c r="AE84" i="80"/>
  <c r="AG87" i="80"/>
  <c r="AE88" i="80"/>
  <c r="AG91" i="80"/>
  <c r="AE92" i="80"/>
  <c r="AG95" i="80"/>
  <c r="AE96" i="80"/>
  <c r="AG99" i="80"/>
  <c r="AE100" i="80"/>
  <c r="AC101" i="80"/>
  <c r="AK101" i="80"/>
  <c r="AG103" i="80"/>
  <c r="AE104" i="80"/>
  <c r="AC105" i="80"/>
  <c r="AK105" i="80"/>
  <c r="AG107" i="80"/>
  <c r="AE108" i="80"/>
  <c r="AC109" i="80"/>
  <c r="AK109" i="80"/>
  <c r="AJ110" i="80"/>
  <c r="AL111" i="80"/>
  <c r="AE113" i="80"/>
  <c r="AH115" i="80"/>
  <c r="Z115" i="80"/>
  <c r="AL115" i="80"/>
  <c r="AF120" i="80"/>
  <c r="AJ120" i="80"/>
  <c r="AG122" i="80"/>
  <c r="AE124" i="80"/>
  <c r="AL125" i="80"/>
  <c r="AD125" i="80"/>
  <c r="AJ125" i="80"/>
  <c r="AG125" i="80"/>
  <c r="AI125" i="80"/>
  <c r="AI127" i="80"/>
  <c r="AH129" i="80"/>
  <c r="AH132" i="80"/>
  <c r="Z132" i="80"/>
  <c r="AH133" i="80"/>
  <c r="AF135" i="80"/>
  <c r="AJ136" i="80"/>
  <c r="AF139" i="80"/>
  <c r="AK142" i="80"/>
  <c r="AI143" i="80"/>
  <c r="AI151" i="80"/>
  <c r="AI155" i="80"/>
  <c r="AF159" i="80"/>
  <c r="Z59" i="80"/>
  <c r="Z63" i="80"/>
  <c r="Z67" i="80"/>
  <c r="Z71" i="80"/>
  <c r="Z75" i="80"/>
  <c r="Z79" i="80"/>
  <c r="AJ82" i="80"/>
  <c r="Z83" i="80"/>
  <c r="Z87" i="80"/>
  <c r="AH87" i="80"/>
  <c r="AJ90" i="80"/>
  <c r="Z91" i="80"/>
  <c r="AH91" i="80"/>
  <c r="AJ94" i="80"/>
  <c r="Z95" i="80"/>
  <c r="AH95" i="80"/>
  <c r="AJ98" i="80"/>
  <c r="Z99" i="80"/>
  <c r="AH99" i="80"/>
  <c r="AD101" i="80"/>
  <c r="AL101" i="80"/>
  <c r="AJ102" i="80"/>
  <c r="Z103" i="80"/>
  <c r="AH103" i="80"/>
  <c r="AF104" i="80"/>
  <c r="AD105" i="80"/>
  <c r="AL105" i="80"/>
  <c r="Z107" i="80"/>
  <c r="AH107" i="80"/>
  <c r="AF108" i="80"/>
  <c r="AD109" i="80"/>
  <c r="AL109" i="80"/>
  <c r="AK110" i="80"/>
  <c r="AH114" i="80"/>
  <c r="Z114" i="80"/>
  <c r="AE114" i="80"/>
  <c r="AI114" i="80"/>
  <c r="AE116" i="80"/>
  <c r="AL117" i="80"/>
  <c r="AD117" i="80"/>
  <c r="AJ117" i="80"/>
  <c r="AG117" i="80"/>
  <c r="AI117" i="80"/>
  <c r="AC118" i="80"/>
  <c r="AG124" i="80"/>
  <c r="AK125" i="80"/>
  <c r="AF127" i="80"/>
  <c r="AI129" i="80"/>
  <c r="AC130" i="80"/>
  <c r="Z131" i="80"/>
  <c r="AI133" i="80"/>
  <c r="AC134" i="80"/>
  <c r="AJ135" i="80"/>
  <c r="AK136" i="80"/>
  <c r="AE137" i="80"/>
  <c r="AJ139" i="80"/>
  <c r="AJ159" i="80"/>
  <c r="AJ113" i="80"/>
  <c r="AG113" i="80"/>
  <c r="AH113" i="80"/>
  <c r="AJ114" i="80"/>
  <c r="AK117" i="80"/>
  <c r="AD118" i="80"/>
  <c r="AJ122" i="80"/>
  <c r="AH122" i="80"/>
  <c r="Z122" i="80"/>
  <c r="AE122" i="80"/>
  <c r="AK122" i="80"/>
  <c r="AD123" i="80"/>
  <c r="AH127" i="80"/>
  <c r="Z127" i="80"/>
  <c r="AL127" i="80"/>
  <c r="AF129" i="80"/>
  <c r="AF130" i="80"/>
  <c r="AF133" i="80"/>
  <c r="AF134" i="80"/>
  <c r="AH137" i="80"/>
  <c r="AC138" i="80"/>
  <c r="AF140" i="80"/>
  <c r="AF141" i="80"/>
  <c r="AL146" i="80"/>
  <c r="AD146" i="80"/>
  <c r="AJ146" i="80"/>
  <c r="AI146" i="80"/>
  <c r="AH146" i="80"/>
  <c r="Z146" i="80"/>
  <c r="AG146" i="80"/>
  <c r="AF146" i="80"/>
  <c r="AE146" i="80"/>
  <c r="AC111" i="80"/>
  <c r="AK111" i="80"/>
  <c r="AC115" i="80"/>
  <c r="AK115" i="80"/>
  <c r="AI116" i="80"/>
  <c r="AC119" i="80"/>
  <c r="AK119" i="80"/>
  <c r="AI120" i="80"/>
  <c r="AC123" i="80"/>
  <c r="AK123" i="80"/>
  <c r="AI124" i="80"/>
  <c r="AC127" i="80"/>
  <c r="AK127" i="80"/>
  <c r="AI128" i="80"/>
  <c r="AG129" i="80"/>
  <c r="AI132" i="80"/>
  <c r="AG133" i="80"/>
  <c r="AK135" i="80"/>
  <c r="AI136" i="80"/>
  <c r="AG137" i="80"/>
  <c r="AC139" i="80"/>
  <c r="AK139" i="80"/>
  <c r="AI140" i="80"/>
  <c r="AG141" i="80"/>
  <c r="AC143" i="80"/>
  <c r="AK143" i="80"/>
  <c r="AI144" i="80"/>
  <c r="AG145" i="80"/>
  <c r="AC147" i="80"/>
  <c r="AK147" i="80"/>
  <c r="AI148" i="80"/>
  <c r="AG149" i="80"/>
  <c r="AE150" i="80"/>
  <c r="AC151" i="80"/>
  <c r="AK151" i="80"/>
  <c r="AI152" i="80"/>
  <c r="AG153" i="80"/>
  <c r="AE154" i="80"/>
  <c r="AC155" i="80"/>
  <c r="AK155" i="80"/>
  <c r="AI156" i="80"/>
  <c r="AG157" i="80"/>
  <c r="AE158" i="80"/>
  <c r="AC159" i="80"/>
  <c r="AK159" i="80"/>
  <c r="AI160" i="80"/>
  <c r="AG161" i="80"/>
  <c r="AE162" i="80"/>
  <c r="AC163" i="80"/>
  <c r="AK163" i="80"/>
  <c r="AI164" i="80"/>
  <c r="AG165" i="80"/>
  <c r="AE166" i="80"/>
  <c r="AC167" i="80"/>
  <c r="AK167" i="80"/>
  <c r="AI168" i="80"/>
  <c r="AG169" i="80"/>
  <c r="AE170" i="80"/>
  <c r="AC171" i="80"/>
  <c r="AK171" i="80"/>
  <c r="AI172" i="80"/>
  <c r="AG173" i="80"/>
  <c r="AE174" i="80"/>
  <c r="AC175" i="80"/>
  <c r="AK175" i="80"/>
  <c r="AI176" i="80"/>
  <c r="AG177" i="80"/>
  <c r="AE178" i="80"/>
  <c r="AC179" i="80"/>
  <c r="AK179" i="80"/>
  <c r="AI180" i="80"/>
  <c r="AG181" i="80"/>
  <c r="AE182" i="80"/>
  <c r="AC183" i="80"/>
  <c r="AK183" i="80"/>
  <c r="AI184" i="80"/>
  <c r="AG185" i="80"/>
  <c r="AE186" i="80"/>
  <c r="AC187" i="80"/>
  <c r="AK187" i="80"/>
  <c r="AI188" i="80"/>
  <c r="AG189" i="80"/>
  <c r="AE190" i="80"/>
  <c r="AC191" i="80"/>
  <c r="AL194" i="80"/>
  <c r="AF200" i="80"/>
  <c r="AF204" i="80"/>
  <c r="AI206" i="80"/>
  <c r="AH211" i="80"/>
  <c r="AF212" i="80"/>
  <c r="AH215" i="80"/>
  <c r="AF216" i="80"/>
  <c r="AH219" i="80"/>
  <c r="AF220" i="80"/>
  <c r="AH223" i="80"/>
  <c r="AF224" i="80"/>
  <c r="AL245" i="80"/>
  <c r="AD245" i="80"/>
  <c r="AK245" i="80"/>
  <c r="AC245" i="80"/>
  <c r="AJ245" i="80"/>
  <c r="AI245" i="80"/>
  <c r="AH245" i="80"/>
  <c r="Z245" i="80"/>
  <c r="AG245" i="80"/>
  <c r="AE245" i="80"/>
  <c r="AH248" i="80"/>
  <c r="AF252" i="80"/>
  <c r="AK270" i="80"/>
  <c r="AH302" i="80"/>
  <c r="Z302" i="80"/>
  <c r="AE302" i="80"/>
  <c r="AI302" i="80"/>
  <c r="AG302" i="80"/>
  <c r="AI318" i="80"/>
  <c r="Z149" i="80"/>
  <c r="AH149" i="80"/>
  <c r="AF150" i="80"/>
  <c r="AF154" i="80"/>
  <c r="Z157" i="80"/>
  <c r="AH157" i="80"/>
  <c r="AF158" i="80"/>
  <c r="AF162" i="80"/>
  <c r="Z165" i="80"/>
  <c r="AH165" i="80"/>
  <c r="AF166" i="80"/>
  <c r="Z169" i="80"/>
  <c r="AH169" i="80"/>
  <c r="AF170" i="80"/>
  <c r="AL171" i="80"/>
  <c r="AJ172" i="80"/>
  <c r="AF174" i="80"/>
  <c r="AJ176" i="80"/>
  <c r="AF178" i="80"/>
  <c r="AL179" i="80"/>
  <c r="AJ180" i="80"/>
  <c r="Z181" i="80"/>
  <c r="AH181" i="80"/>
  <c r="AF182" i="80"/>
  <c r="AJ184" i="80"/>
  <c r="Z185" i="80"/>
  <c r="AH185" i="80"/>
  <c r="AF186" i="80"/>
  <c r="AL187" i="80"/>
  <c r="AF190" i="80"/>
  <c r="Z196" i="80"/>
  <c r="AI202" i="80"/>
  <c r="AL205" i="80"/>
  <c r="AD205" i="80"/>
  <c r="AJ205" i="80"/>
  <c r="AI205" i="80"/>
  <c r="AH205" i="80"/>
  <c r="Z205" i="80"/>
  <c r="AG205" i="80"/>
  <c r="Z208" i="80"/>
  <c r="AE212" i="80"/>
  <c r="AE216" i="80"/>
  <c r="AE220" i="80"/>
  <c r="AE224" i="80"/>
  <c r="AJ226" i="80"/>
  <c r="AL229" i="80"/>
  <c r="AD229" i="80"/>
  <c r="AK229" i="80"/>
  <c r="AC229" i="80"/>
  <c r="AJ229" i="80"/>
  <c r="AI229" i="80"/>
  <c r="AH229" i="80"/>
  <c r="Z229" i="80"/>
  <c r="AG229" i="80"/>
  <c r="AE229" i="80"/>
  <c r="AL233" i="80"/>
  <c r="AD233" i="80"/>
  <c r="AK233" i="80"/>
  <c r="AC233" i="80"/>
  <c r="AJ233" i="80"/>
  <c r="AI233" i="80"/>
  <c r="AH233" i="80"/>
  <c r="Z233" i="80"/>
  <c r="AG233" i="80"/>
  <c r="AE233" i="80"/>
  <c r="AJ234" i="80"/>
  <c r="AI235" i="80"/>
  <c r="AI247" i="80"/>
  <c r="AE252" i="80"/>
  <c r="AK278" i="80"/>
  <c r="AH286" i="80"/>
  <c r="AI149" i="80"/>
  <c r="AG150" i="80"/>
  <c r="AG154" i="80"/>
  <c r="AI157" i="80"/>
  <c r="AG158" i="80"/>
  <c r="AG162" i="80"/>
  <c r="AI165" i="80"/>
  <c r="AG166" i="80"/>
  <c r="AI169" i="80"/>
  <c r="AG170" i="80"/>
  <c r="AK172" i="80"/>
  <c r="AG174" i="80"/>
  <c r="AK176" i="80"/>
  <c r="AG178" i="80"/>
  <c r="AK180" i="80"/>
  <c r="AI181" i="80"/>
  <c r="AG182" i="80"/>
  <c r="AK184" i="80"/>
  <c r="AI185" i="80"/>
  <c r="AG186" i="80"/>
  <c r="AG190" i="80"/>
  <c r="AJ193" i="80"/>
  <c r="AI193" i="80"/>
  <c r="AH193" i="80"/>
  <c r="Z193" i="80"/>
  <c r="AL193" i="80"/>
  <c r="AL197" i="80"/>
  <c r="AD197" i="80"/>
  <c r="AJ197" i="80"/>
  <c r="AI197" i="80"/>
  <c r="AH197" i="80"/>
  <c r="Z197" i="80"/>
  <c r="AG197" i="80"/>
  <c r="AK198" i="80"/>
  <c r="Z200" i="80"/>
  <c r="AL201" i="80"/>
  <c r="AD201" i="80"/>
  <c r="AJ201" i="80"/>
  <c r="AI201" i="80"/>
  <c r="AH201" i="80"/>
  <c r="Z201" i="80"/>
  <c r="AG201" i="80"/>
  <c r="AK202" i="80"/>
  <c r="Z204" i="80"/>
  <c r="AG207" i="80"/>
  <c r="AE208" i="80"/>
  <c r="Z212" i="80"/>
  <c r="Z224" i="80"/>
  <c r="Z252" i="80"/>
  <c r="AL257" i="80"/>
  <c r="AD257" i="80"/>
  <c r="AK257" i="80"/>
  <c r="AC257" i="80"/>
  <c r="AJ257" i="80"/>
  <c r="AI257" i="80"/>
  <c r="AH257" i="80"/>
  <c r="Z257" i="80"/>
  <c r="AG257" i="80"/>
  <c r="AE257" i="80"/>
  <c r="AE261" i="80"/>
  <c r="AD261" i="80"/>
  <c r="AL261" i="80"/>
  <c r="AK261" i="80"/>
  <c r="AJ261" i="80"/>
  <c r="AI261" i="80"/>
  <c r="Z261" i="80"/>
  <c r="AG261" i="80"/>
  <c r="AH264" i="80"/>
  <c r="Z264" i="80"/>
  <c r="AE264" i="80"/>
  <c r="AD264" i="80"/>
  <c r="AL264" i="80"/>
  <c r="AC264" i="80"/>
  <c r="AK264" i="80"/>
  <c r="AJ264" i="80"/>
  <c r="AI264" i="80"/>
  <c r="AF264" i="80"/>
  <c r="Z286" i="80"/>
  <c r="AD116" i="80"/>
  <c r="AL116" i="80"/>
  <c r="AD120" i="80"/>
  <c r="AL120" i="80"/>
  <c r="AD124" i="80"/>
  <c r="AL124" i="80"/>
  <c r="AD128" i="80"/>
  <c r="AL128" i="80"/>
  <c r="AJ129" i="80"/>
  <c r="AD132" i="80"/>
  <c r="AL132" i="80"/>
  <c r="AJ133" i="80"/>
  <c r="AD136" i="80"/>
  <c r="AL136" i="80"/>
  <c r="AJ137" i="80"/>
  <c r="AD140" i="80"/>
  <c r="AL140" i="80"/>
  <c r="AJ141" i="80"/>
  <c r="AD144" i="80"/>
  <c r="AL144" i="80"/>
  <c r="AJ145" i="80"/>
  <c r="AD148" i="80"/>
  <c r="AL148" i="80"/>
  <c r="AJ149" i="80"/>
  <c r="Z150" i="80"/>
  <c r="AH150" i="80"/>
  <c r="AD152" i="80"/>
  <c r="AL152" i="80"/>
  <c r="AJ153" i="80"/>
  <c r="Z154" i="80"/>
  <c r="AH154" i="80"/>
  <c r="AD156" i="80"/>
  <c r="AL156" i="80"/>
  <c r="AJ157" i="80"/>
  <c r="Z158" i="80"/>
  <c r="AH158" i="80"/>
  <c r="AD160" i="80"/>
  <c r="AL160" i="80"/>
  <c r="AJ161" i="80"/>
  <c r="Z162" i="80"/>
  <c r="AH162" i="80"/>
  <c r="AD164" i="80"/>
  <c r="AL164" i="80"/>
  <c r="AJ165" i="80"/>
  <c r="Z166" i="80"/>
  <c r="AH166" i="80"/>
  <c r="AD168" i="80"/>
  <c r="AL168" i="80"/>
  <c r="AJ169" i="80"/>
  <c r="Z170" i="80"/>
  <c r="AH170" i="80"/>
  <c r="AD172" i="80"/>
  <c r="AL172" i="80"/>
  <c r="AJ173" i="80"/>
  <c r="Z174" i="80"/>
  <c r="AH174" i="80"/>
  <c r="AD176" i="80"/>
  <c r="AL176" i="80"/>
  <c r="AJ177" i="80"/>
  <c r="Z178" i="80"/>
  <c r="AH178" i="80"/>
  <c r="AD180" i="80"/>
  <c r="AL180" i="80"/>
  <c r="AJ181" i="80"/>
  <c r="Z182" i="80"/>
  <c r="AH182" i="80"/>
  <c r="AD184" i="80"/>
  <c r="AL184" i="80"/>
  <c r="AJ185" i="80"/>
  <c r="Z186" i="80"/>
  <c r="AH186" i="80"/>
  <c r="AD188" i="80"/>
  <c r="AL188" i="80"/>
  <c r="AJ189" i="80"/>
  <c r="Z190" i="80"/>
  <c r="AH190" i="80"/>
  <c r="AF191" i="80"/>
  <c r="AG191" i="80"/>
  <c r="AF195" i="80"/>
  <c r="AE196" i="80"/>
  <c r="AH198" i="80"/>
  <c r="AL198" i="80"/>
  <c r="AG199" i="80"/>
  <c r="AH202" i="80"/>
  <c r="AL202" i="80"/>
  <c r="AG203" i="80"/>
  <c r="AE204" i="80"/>
  <c r="AC205" i="80"/>
  <c r="AG206" i="80"/>
  <c r="AI207" i="80"/>
  <c r="AG208" i="80"/>
  <c r="AG212" i="80"/>
  <c r="AG216" i="80"/>
  <c r="AG220" i="80"/>
  <c r="AG224" i="80"/>
  <c r="AK226" i="80"/>
  <c r="AL226" i="80"/>
  <c r="AF228" i="80"/>
  <c r="AF229" i="80"/>
  <c r="AF232" i="80"/>
  <c r="AF233" i="80"/>
  <c r="AK234" i="80"/>
  <c r="AL249" i="80"/>
  <c r="AD249" i="80"/>
  <c r="AK249" i="80"/>
  <c r="AC249" i="80"/>
  <c r="AJ249" i="80"/>
  <c r="AI249" i="80"/>
  <c r="AH249" i="80"/>
  <c r="Z249" i="80"/>
  <c r="AG249" i="80"/>
  <c r="AE249" i="80"/>
  <c r="AH259" i="80"/>
  <c r="AG135" i="80"/>
  <c r="AG139" i="80"/>
  <c r="AG143" i="80"/>
  <c r="AG147" i="80"/>
  <c r="AI150" i="80"/>
  <c r="AG151" i="80"/>
  <c r="AI154" i="80"/>
  <c r="AG155" i="80"/>
  <c r="AI158" i="80"/>
  <c r="AG159" i="80"/>
  <c r="AI162" i="80"/>
  <c r="AG163" i="80"/>
  <c r="AK165" i="80"/>
  <c r="AI166" i="80"/>
  <c r="AK169" i="80"/>
  <c r="AI170" i="80"/>
  <c r="AG171" i="80"/>
  <c r="AE172" i="80"/>
  <c r="AI174" i="80"/>
  <c r="AE176" i="80"/>
  <c r="AC177" i="80"/>
  <c r="AK177" i="80"/>
  <c r="AI178" i="80"/>
  <c r="AG179" i="80"/>
  <c r="AE180" i="80"/>
  <c r="AC181" i="80"/>
  <c r="AK181" i="80"/>
  <c r="AI182" i="80"/>
  <c r="AE184" i="80"/>
  <c r="AC185" i="80"/>
  <c r="AK185" i="80"/>
  <c r="AI186" i="80"/>
  <c r="AG187" i="80"/>
  <c r="AC189" i="80"/>
  <c r="AK189" i="80"/>
  <c r="AI190" i="80"/>
  <c r="AH191" i="80"/>
  <c r="AL192" i="80"/>
  <c r="AD192" i="80"/>
  <c r="AK192" i="80"/>
  <c r="AJ192" i="80"/>
  <c r="AG192" i="80"/>
  <c r="AC193" i="80"/>
  <c r="AE195" i="80"/>
  <c r="AL195" i="80"/>
  <c r="AD195" i="80"/>
  <c r="AK195" i="80"/>
  <c r="AJ195" i="80"/>
  <c r="AF196" i="80"/>
  <c r="AC197" i="80"/>
  <c r="AG198" i="80"/>
  <c r="AI199" i="80"/>
  <c r="AE200" i="80"/>
  <c r="AC201" i="80"/>
  <c r="AG202" i="80"/>
  <c r="AI203" i="80"/>
  <c r="AG204" i="80"/>
  <c r="AE205" i="80"/>
  <c r="AI211" i="80"/>
  <c r="AH212" i="80"/>
  <c r="AI215" i="80"/>
  <c r="AH216" i="80"/>
  <c r="AI219" i="80"/>
  <c r="AH220" i="80"/>
  <c r="AI223" i="80"/>
  <c r="AL237" i="80"/>
  <c r="AD237" i="80"/>
  <c r="AK237" i="80"/>
  <c r="AC237" i="80"/>
  <c r="AJ237" i="80"/>
  <c r="AI237" i="80"/>
  <c r="AH237" i="80"/>
  <c r="Z237" i="80"/>
  <c r="AG237" i="80"/>
  <c r="AE237" i="80"/>
  <c r="AL241" i="80"/>
  <c r="AD241" i="80"/>
  <c r="AK241" i="80"/>
  <c r="AC241" i="80"/>
  <c r="AJ241" i="80"/>
  <c r="AI241" i="80"/>
  <c r="AH241" i="80"/>
  <c r="Z241" i="80"/>
  <c r="AG241" i="80"/>
  <c r="AE241" i="80"/>
  <c r="AH255" i="80"/>
  <c r="AF257" i="80"/>
  <c r="AH261" i="80"/>
  <c r="AG264" i="80"/>
  <c r="AL283" i="80"/>
  <c r="AD283" i="80"/>
  <c r="AJ283" i="80"/>
  <c r="AH283" i="80"/>
  <c r="Z283" i="80"/>
  <c r="AG283" i="80"/>
  <c r="AF283" i="80"/>
  <c r="AE283" i="80"/>
  <c r="AC283" i="80"/>
  <c r="AI283" i="80"/>
  <c r="AK289" i="80"/>
  <c r="AJ289" i="80"/>
  <c r="AD129" i="80"/>
  <c r="AL129" i="80"/>
  <c r="AD133" i="80"/>
  <c r="AL133" i="80"/>
  <c r="Z135" i="80"/>
  <c r="AH135" i="80"/>
  <c r="AD137" i="80"/>
  <c r="AL137" i="80"/>
  <c r="Z139" i="80"/>
  <c r="AH139" i="80"/>
  <c r="AD141" i="80"/>
  <c r="AL141" i="80"/>
  <c r="Z143" i="80"/>
  <c r="AH143" i="80"/>
  <c r="AD145" i="80"/>
  <c r="AL145" i="80"/>
  <c r="Z147" i="80"/>
  <c r="AH147" i="80"/>
  <c r="AD149" i="80"/>
  <c r="AL149" i="80"/>
  <c r="AJ150" i="80"/>
  <c r="Z151" i="80"/>
  <c r="AH151" i="80"/>
  <c r="AD153" i="80"/>
  <c r="AL153" i="80"/>
  <c r="AJ154" i="80"/>
  <c r="Z155" i="80"/>
  <c r="AH155" i="80"/>
  <c r="AD157" i="80"/>
  <c r="AL157" i="80"/>
  <c r="AJ158" i="80"/>
  <c r="Z159" i="80"/>
  <c r="AH159" i="80"/>
  <c r="AD161" i="80"/>
  <c r="AL161" i="80"/>
  <c r="AJ162" i="80"/>
  <c r="Z163" i="80"/>
  <c r="AH163" i="80"/>
  <c r="AD165" i="80"/>
  <c r="AL165" i="80"/>
  <c r="AJ166" i="80"/>
  <c r="AD169" i="80"/>
  <c r="AL169" i="80"/>
  <c r="AJ170" i="80"/>
  <c r="Z171" i="80"/>
  <c r="AH171" i="80"/>
  <c r="AD173" i="80"/>
  <c r="AL173" i="80"/>
  <c r="AJ174" i="80"/>
  <c r="AD177" i="80"/>
  <c r="AL177" i="80"/>
  <c r="AJ178" i="80"/>
  <c r="Z179" i="80"/>
  <c r="AD181" i="80"/>
  <c r="AL181" i="80"/>
  <c r="AJ182" i="80"/>
  <c r="AD185" i="80"/>
  <c r="AL185" i="80"/>
  <c r="AJ186" i="80"/>
  <c r="Z187" i="80"/>
  <c r="AD189" i="80"/>
  <c r="AL189" i="80"/>
  <c r="AJ190" i="80"/>
  <c r="Z191" i="80"/>
  <c r="AH192" i="80"/>
  <c r="AD193" i="80"/>
  <c r="AI194" i="80"/>
  <c r="Z195" i="80"/>
  <c r="AE197" i="80"/>
  <c r="AG200" i="80"/>
  <c r="AE201" i="80"/>
  <c r="AF205" i="80"/>
  <c r="AF207" i="80"/>
  <c r="AF248" i="80"/>
  <c r="AJ263" i="80"/>
  <c r="AE263" i="80"/>
  <c r="AD263" i="80"/>
  <c r="AL263" i="80"/>
  <c r="AC263" i="80"/>
  <c r="AK263" i="80"/>
  <c r="AI263" i="80"/>
  <c r="Z263" i="80"/>
  <c r="AH263" i="80"/>
  <c r="AF263" i="80"/>
  <c r="Z270" i="80"/>
  <c r="AH278" i="80"/>
  <c r="AK286" i="80"/>
  <c r="AE294" i="80"/>
  <c r="AH294" i="80"/>
  <c r="AG294" i="80"/>
  <c r="Z294" i="80"/>
  <c r="AI294" i="80"/>
  <c r="AK316" i="80"/>
  <c r="AJ321" i="80"/>
  <c r="AK321" i="80"/>
  <c r="AI321" i="80"/>
  <c r="AC162" i="80"/>
  <c r="AK162" i="80"/>
  <c r="AC166" i="80"/>
  <c r="AK166" i="80"/>
  <c r="AC170" i="80"/>
  <c r="AK170" i="80"/>
  <c r="AG172" i="80"/>
  <c r="AC174" i="80"/>
  <c r="AK174" i="80"/>
  <c r="AG176" i="80"/>
  <c r="AC178" i="80"/>
  <c r="AK178" i="80"/>
  <c r="AI179" i="80"/>
  <c r="AG180" i="80"/>
  <c r="AC182" i="80"/>
  <c r="AK182" i="80"/>
  <c r="AG184" i="80"/>
  <c r="AC186" i="80"/>
  <c r="AK186" i="80"/>
  <c r="AI187" i="80"/>
  <c r="AC190" i="80"/>
  <c r="AK190" i="80"/>
  <c r="AJ191" i="80"/>
  <c r="AH194" i="80"/>
  <c r="AJ194" i="80"/>
  <c r="AF199" i="80"/>
  <c r="AF203" i="80"/>
  <c r="AK205" i="80"/>
  <c r="AH207" i="80"/>
  <c r="Z207" i="80"/>
  <c r="AE207" i="80"/>
  <c r="AK207" i="80"/>
  <c r="AL253" i="80"/>
  <c r="AD253" i="80"/>
  <c r="AK253" i="80"/>
  <c r="AC253" i="80"/>
  <c r="AJ253" i="80"/>
  <c r="AI253" i="80"/>
  <c r="AH253" i="80"/>
  <c r="Z253" i="80"/>
  <c r="AG253" i="80"/>
  <c r="AE253" i="80"/>
  <c r="AI255" i="80"/>
  <c r="AJ269" i="80"/>
  <c r="Z278" i="80"/>
  <c r="AK283" i="80"/>
  <c r="AG303" i="80"/>
  <c r="AE303" i="80"/>
  <c r="AD150" i="80"/>
  <c r="AD154" i="80"/>
  <c r="AD158" i="80"/>
  <c r="AD162" i="80"/>
  <c r="AD166" i="80"/>
  <c r="AD170" i="80"/>
  <c r="Z172" i="80"/>
  <c r="AD174" i="80"/>
  <c r="Z176" i="80"/>
  <c r="AD178" i="80"/>
  <c r="Z180" i="80"/>
  <c r="AD182" i="80"/>
  <c r="Z184" i="80"/>
  <c r="AD186" i="80"/>
  <c r="AD190" i="80"/>
  <c r="AF193" i="80"/>
  <c r="AL196" i="80"/>
  <c r="AD196" i="80"/>
  <c r="AK196" i="80"/>
  <c r="AC196" i="80"/>
  <c r="AJ196" i="80"/>
  <c r="AI196" i="80"/>
  <c r="AK197" i="80"/>
  <c r="AH199" i="80"/>
  <c r="Z199" i="80"/>
  <c r="AE199" i="80"/>
  <c r="AL199" i="80"/>
  <c r="AD199" i="80"/>
  <c r="AK199" i="80"/>
  <c r="AK201" i="80"/>
  <c r="AH203" i="80"/>
  <c r="Z203" i="80"/>
  <c r="AE203" i="80"/>
  <c r="AL203" i="80"/>
  <c r="AD203" i="80"/>
  <c r="AK203" i="80"/>
  <c r="AF208" i="80"/>
  <c r="AL209" i="80"/>
  <c r="AD209" i="80"/>
  <c r="AK209" i="80"/>
  <c r="AC209" i="80"/>
  <c r="AJ209" i="80"/>
  <c r="AI209" i="80"/>
  <c r="AH209" i="80"/>
  <c r="Z209" i="80"/>
  <c r="AG209" i="80"/>
  <c r="AF211" i="80"/>
  <c r="AL213" i="80"/>
  <c r="AD213" i="80"/>
  <c r="AK213" i="80"/>
  <c r="AC213" i="80"/>
  <c r="AJ213" i="80"/>
  <c r="AI213" i="80"/>
  <c r="AH213" i="80"/>
  <c r="Z213" i="80"/>
  <c r="AG213" i="80"/>
  <c r="AF215" i="80"/>
  <c r="AL217" i="80"/>
  <c r="AD217" i="80"/>
  <c r="AK217" i="80"/>
  <c r="AC217" i="80"/>
  <c r="AJ217" i="80"/>
  <c r="AI217" i="80"/>
  <c r="AH217" i="80"/>
  <c r="Z217" i="80"/>
  <c r="AG217" i="80"/>
  <c r="AF219" i="80"/>
  <c r="AL221" i="80"/>
  <c r="AD221" i="80"/>
  <c r="AK221" i="80"/>
  <c r="AC221" i="80"/>
  <c r="AJ221" i="80"/>
  <c r="AI221" i="80"/>
  <c r="AH221" i="80"/>
  <c r="Z221" i="80"/>
  <c r="AG221" i="80"/>
  <c r="AF223" i="80"/>
  <c r="AL225" i="80"/>
  <c r="AD225" i="80"/>
  <c r="AK225" i="80"/>
  <c r="AC225" i="80"/>
  <c r="AJ225" i="80"/>
  <c r="AI225" i="80"/>
  <c r="AH225" i="80"/>
  <c r="Z225" i="80"/>
  <c r="AG225" i="80"/>
  <c r="Z227" i="80"/>
  <c r="AH235" i="80"/>
  <c r="AH247" i="80"/>
  <c r="AL262" i="80"/>
  <c r="AD262" i="80"/>
  <c r="AE262" i="80"/>
  <c r="AC262" i="80"/>
  <c r="AK262" i="80"/>
  <c r="AJ262" i="80"/>
  <c r="AI262" i="80"/>
  <c r="Z262" i="80"/>
  <c r="AH262" i="80"/>
  <c r="AF262" i="80"/>
  <c r="AG263" i="80"/>
  <c r="AL267" i="80"/>
  <c r="AD267" i="80"/>
  <c r="AJ267" i="80"/>
  <c r="AH267" i="80"/>
  <c r="Z267" i="80"/>
  <c r="AG267" i="80"/>
  <c r="AF267" i="80"/>
  <c r="AE267" i="80"/>
  <c r="AC267" i="80"/>
  <c r="AI267" i="80"/>
  <c r="AL275" i="80"/>
  <c r="AD275" i="80"/>
  <c r="AJ275" i="80"/>
  <c r="AH275" i="80"/>
  <c r="Z275" i="80"/>
  <c r="AG275" i="80"/>
  <c r="AF275" i="80"/>
  <c r="AE275" i="80"/>
  <c r="AC275" i="80"/>
  <c r="AI275" i="80"/>
  <c r="AG228" i="80"/>
  <c r="AG232" i="80"/>
  <c r="AG236" i="80"/>
  <c r="AG248" i="80"/>
  <c r="AG252" i="80"/>
  <c r="AI259" i="80"/>
  <c r="AF261" i="80"/>
  <c r="AI270" i="80"/>
  <c r="AI278" i="80"/>
  <c r="AI286" i="80"/>
  <c r="AF294" i="80"/>
  <c r="AI297" i="80"/>
  <c r="AF302" i="80"/>
  <c r="AF303" i="80"/>
  <c r="AK340" i="80"/>
  <c r="AI340" i="80"/>
  <c r="AH340" i="80"/>
  <c r="AG340" i="80"/>
  <c r="Z340" i="80"/>
  <c r="AK355" i="80"/>
  <c r="AJ355" i="80"/>
  <c r="AI355" i="80"/>
  <c r="AK364" i="80"/>
  <c r="AI364" i="80"/>
  <c r="AH364" i="80"/>
  <c r="AG364" i="80"/>
  <c r="Z364" i="80"/>
  <c r="AE423" i="80"/>
  <c r="AK423" i="80"/>
  <c r="AI423" i="80"/>
  <c r="AH423" i="80"/>
  <c r="Z423" i="80"/>
  <c r="AJ423" i="80"/>
  <c r="AG423" i="80"/>
  <c r="AI200" i="80"/>
  <c r="AI204" i="80"/>
  <c r="AI208" i="80"/>
  <c r="AE210" i="80"/>
  <c r="AK211" i="80"/>
  <c r="AI212" i="80"/>
  <c r="AE214" i="80"/>
  <c r="AK215" i="80"/>
  <c r="AI216" i="80"/>
  <c r="AE218" i="80"/>
  <c r="AK219" i="80"/>
  <c r="AI220" i="80"/>
  <c r="AE222" i="80"/>
  <c r="AK223" i="80"/>
  <c r="AI224" i="80"/>
  <c r="AE226" i="80"/>
  <c r="AI228" i="80"/>
  <c r="AK231" i="80"/>
  <c r="AI232" i="80"/>
  <c r="AE234" i="80"/>
  <c r="AK235" i="80"/>
  <c r="AI236" i="80"/>
  <c r="AE238" i="80"/>
  <c r="AK239" i="80"/>
  <c r="AI240" i="80"/>
  <c r="AE242" i="80"/>
  <c r="AC243" i="80"/>
  <c r="AK243" i="80"/>
  <c r="AI244" i="80"/>
  <c r="AE246" i="80"/>
  <c r="AC247" i="80"/>
  <c r="AK247" i="80"/>
  <c r="AI248" i="80"/>
  <c r="AE250" i="80"/>
  <c r="AC251" i="80"/>
  <c r="AK251" i="80"/>
  <c r="AI252" i="80"/>
  <c r="AE254" i="80"/>
  <c r="AC255" i="80"/>
  <c r="AK255" i="80"/>
  <c r="AI256" i="80"/>
  <c r="AE258" i="80"/>
  <c r="AC259" i="80"/>
  <c r="AK259" i="80"/>
  <c r="AJ260" i="80"/>
  <c r="AH265" i="80"/>
  <c r="AF266" i="80"/>
  <c r="AL266" i="80"/>
  <c r="AD266" i="80"/>
  <c r="AH266" i="80"/>
  <c r="AE268" i="80"/>
  <c r="AF269" i="80"/>
  <c r="AF271" i="80"/>
  <c r="AE276" i="80"/>
  <c r="AF277" i="80"/>
  <c r="AF279" i="80"/>
  <c r="AL280" i="80"/>
  <c r="AG282" i="80"/>
  <c r="AE284" i="80"/>
  <c r="AF285" i="80"/>
  <c r="AF287" i="80"/>
  <c r="AL288" i="80"/>
  <c r="AE291" i="80"/>
  <c r="AJ292" i="80"/>
  <c r="AI292" i="80"/>
  <c r="AI293" i="80"/>
  <c r="AJ301" i="80"/>
  <c r="Z305" i="80"/>
  <c r="AF307" i="80"/>
  <c r="AH310" i="80"/>
  <c r="Z310" i="80"/>
  <c r="AE310" i="80"/>
  <c r="AI317" i="80"/>
  <c r="AG318" i="80"/>
  <c r="AL320" i="80"/>
  <c r="AK320" i="80"/>
  <c r="AK345" i="80"/>
  <c r="AC345" i="80"/>
  <c r="AJ345" i="80"/>
  <c r="AI345" i="80"/>
  <c r="AH345" i="80"/>
  <c r="Z345" i="80"/>
  <c r="AL345" i="80"/>
  <c r="AD345" i="80"/>
  <c r="AG345" i="80"/>
  <c r="AF345" i="80"/>
  <c r="AE345" i="80"/>
  <c r="Z348" i="80"/>
  <c r="AK363" i="80"/>
  <c r="AJ363" i="80"/>
  <c r="AI363" i="80"/>
  <c r="AK385" i="80"/>
  <c r="AC385" i="80"/>
  <c r="AJ385" i="80"/>
  <c r="AI385" i="80"/>
  <c r="AH385" i="80"/>
  <c r="Z385" i="80"/>
  <c r="AG385" i="80"/>
  <c r="AL385" i="80"/>
  <c r="AD385" i="80"/>
  <c r="AF385" i="80"/>
  <c r="AE385" i="80"/>
  <c r="AJ391" i="80"/>
  <c r="AK397" i="80"/>
  <c r="AC397" i="80"/>
  <c r="AJ397" i="80"/>
  <c r="AI397" i="80"/>
  <c r="AH397" i="80"/>
  <c r="Z397" i="80"/>
  <c r="AG397" i="80"/>
  <c r="AL397" i="80"/>
  <c r="AD397" i="80"/>
  <c r="AF397" i="80"/>
  <c r="AE397" i="80"/>
  <c r="AF194" i="80"/>
  <c r="AF198" i="80"/>
  <c r="AJ200" i="80"/>
  <c r="AF202" i="80"/>
  <c r="AJ204" i="80"/>
  <c r="AF206" i="80"/>
  <c r="AD207" i="80"/>
  <c r="AL207" i="80"/>
  <c r="AJ208" i="80"/>
  <c r="AF210" i="80"/>
  <c r="AD211" i="80"/>
  <c r="AL211" i="80"/>
  <c r="AJ212" i="80"/>
  <c r="AF214" i="80"/>
  <c r="AD215" i="80"/>
  <c r="AL215" i="80"/>
  <c r="AJ216" i="80"/>
  <c r="AF218" i="80"/>
  <c r="AD219" i="80"/>
  <c r="AL219" i="80"/>
  <c r="AJ220" i="80"/>
  <c r="AF222" i="80"/>
  <c r="AD223" i="80"/>
  <c r="AL223" i="80"/>
  <c r="AJ224" i="80"/>
  <c r="AF226" i="80"/>
  <c r="AD227" i="80"/>
  <c r="AL227" i="80"/>
  <c r="AJ228" i="80"/>
  <c r="AF230" i="80"/>
  <c r="AD231" i="80"/>
  <c r="AL231" i="80"/>
  <c r="AJ232" i="80"/>
  <c r="AF234" i="80"/>
  <c r="AD235" i="80"/>
  <c r="AL235" i="80"/>
  <c r="AJ236" i="80"/>
  <c r="AF238" i="80"/>
  <c r="AD239" i="80"/>
  <c r="AL239" i="80"/>
  <c r="AJ240" i="80"/>
  <c r="AF242" i="80"/>
  <c r="AD243" i="80"/>
  <c r="AL243" i="80"/>
  <c r="AJ244" i="80"/>
  <c r="AF246" i="80"/>
  <c r="AD247" i="80"/>
  <c r="AL247" i="80"/>
  <c r="AJ248" i="80"/>
  <c r="AD251" i="80"/>
  <c r="AL251" i="80"/>
  <c r="AJ252" i="80"/>
  <c r="AD255" i="80"/>
  <c r="AL255" i="80"/>
  <c r="AJ256" i="80"/>
  <c r="AD259" i="80"/>
  <c r="AL259" i="80"/>
  <c r="AK260" i="80"/>
  <c r="Z265" i="80"/>
  <c r="AI266" i="80"/>
  <c r="AG268" i="80"/>
  <c r="AH269" i="80"/>
  <c r="Z269" i="80"/>
  <c r="AL269" i="80"/>
  <c r="AD269" i="80"/>
  <c r="AK269" i="80"/>
  <c r="AG271" i="80"/>
  <c r="AE273" i="80"/>
  <c r="AG276" i="80"/>
  <c r="AH277" i="80"/>
  <c r="Z277" i="80"/>
  <c r="AL277" i="80"/>
  <c r="AD277" i="80"/>
  <c r="AK277" i="80"/>
  <c r="AG279" i="80"/>
  <c r="AE281" i="80"/>
  <c r="AF282" i="80"/>
  <c r="AH282" i="80"/>
  <c r="AG284" i="80"/>
  <c r="AH285" i="80"/>
  <c r="Z285" i="80"/>
  <c r="AL285" i="80"/>
  <c r="AD285" i="80"/>
  <c r="AK285" i="80"/>
  <c r="AG287" i="80"/>
  <c r="AE289" i="80"/>
  <c r="AF291" i="80"/>
  <c r="AJ293" i="80"/>
  <c r="AF297" i="80"/>
  <c r="Z309" i="80"/>
  <c r="AK317" i="80"/>
  <c r="AK357" i="80"/>
  <c r="AC357" i="80"/>
  <c r="AJ357" i="80"/>
  <c r="AI357" i="80"/>
  <c r="AH357" i="80"/>
  <c r="Z357" i="80"/>
  <c r="AG357" i="80"/>
  <c r="AL357" i="80"/>
  <c r="AD357" i="80"/>
  <c r="AF357" i="80"/>
  <c r="AE357" i="80"/>
  <c r="AG194" i="80"/>
  <c r="AC200" i="80"/>
  <c r="AK200" i="80"/>
  <c r="AC204" i="80"/>
  <c r="AK204" i="80"/>
  <c r="AC208" i="80"/>
  <c r="AK208" i="80"/>
  <c r="AE211" i="80"/>
  <c r="AC212" i="80"/>
  <c r="AK212" i="80"/>
  <c r="AE215" i="80"/>
  <c r="AC216" i="80"/>
  <c r="AK216" i="80"/>
  <c r="AE219" i="80"/>
  <c r="AC220" i="80"/>
  <c r="AK220" i="80"/>
  <c r="AE223" i="80"/>
  <c r="AC224" i="80"/>
  <c r="AK224" i="80"/>
  <c r="AC228" i="80"/>
  <c r="AK228" i="80"/>
  <c r="AE231" i="80"/>
  <c r="AC232" i="80"/>
  <c r="AK232" i="80"/>
  <c r="AE235" i="80"/>
  <c r="AC236" i="80"/>
  <c r="AK236" i="80"/>
  <c r="AE239" i="80"/>
  <c r="AC240" i="80"/>
  <c r="AK240" i="80"/>
  <c r="AE243" i="80"/>
  <c r="AC244" i="80"/>
  <c r="AK244" i="80"/>
  <c r="AE247" i="80"/>
  <c r="AC248" i="80"/>
  <c r="AK248" i="80"/>
  <c r="AG250" i="80"/>
  <c r="AE251" i="80"/>
  <c r="AC252" i="80"/>
  <c r="AK252" i="80"/>
  <c r="AG254" i="80"/>
  <c r="AE255" i="80"/>
  <c r="AC256" i="80"/>
  <c r="AK256" i="80"/>
  <c r="AG258" i="80"/>
  <c r="AE259" i="80"/>
  <c r="AC260" i="80"/>
  <c r="AL260" i="80"/>
  <c r="AJ265" i="80"/>
  <c r="Z266" i="80"/>
  <c r="AJ266" i="80"/>
  <c r="AI268" i="80"/>
  <c r="AG273" i="80"/>
  <c r="AI276" i="80"/>
  <c r="AG281" i="80"/>
  <c r="AI284" i="80"/>
  <c r="AF293" i="80"/>
  <c r="AL295" i="80"/>
  <c r="AD295" i="80"/>
  <c r="AK295" i="80"/>
  <c r="AC295" i="80"/>
  <c r="AJ295" i="80"/>
  <c r="AH295" i="80"/>
  <c r="Z295" i="80"/>
  <c r="AH297" i="80"/>
  <c r="AF298" i="80"/>
  <c r="AF299" i="80"/>
  <c r="AJ308" i="80"/>
  <c r="Z314" i="80"/>
  <c r="AH316" i="80"/>
  <c r="Z326" i="80"/>
  <c r="AI344" i="80"/>
  <c r="AK390" i="80"/>
  <c r="AE416" i="80"/>
  <c r="Z416" i="80"/>
  <c r="Z194" i="80"/>
  <c r="Z198" i="80"/>
  <c r="AD200" i="80"/>
  <c r="AL200" i="80"/>
  <c r="Z202" i="80"/>
  <c r="AD204" i="80"/>
  <c r="AL204" i="80"/>
  <c r="Z206" i="80"/>
  <c r="AD208" i="80"/>
  <c r="AL208" i="80"/>
  <c r="Z210" i="80"/>
  <c r="AD212" i="80"/>
  <c r="AL212" i="80"/>
  <c r="Z214" i="80"/>
  <c r="AD216" i="80"/>
  <c r="AL216" i="80"/>
  <c r="Z218" i="80"/>
  <c r="AD220" i="80"/>
  <c r="AL220" i="80"/>
  <c r="Z222" i="80"/>
  <c r="AD224" i="80"/>
  <c r="AL224" i="80"/>
  <c r="Z226" i="80"/>
  <c r="AD228" i="80"/>
  <c r="AL228" i="80"/>
  <c r="Z230" i="80"/>
  <c r="AD232" i="80"/>
  <c r="AL232" i="80"/>
  <c r="Z234" i="80"/>
  <c r="AD236" i="80"/>
  <c r="AL236" i="80"/>
  <c r="Z238" i="80"/>
  <c r="AD240" i="80"/>
  <c r="AL240" i="80"/>
  <c r="Z242" i="80"/>
  <c r="AD244" i="80"/>
  <c r="AL244" i="80"/>
  <c r="Z246" i="80"/>
  <c r="AD248" i="80"/>
  <c r="AL248" i="80"/>
  <c r="Z250" i="80"/>
  <c r="AD252" i="80"/>
  <c r="AL252" i="80"/>
  <c r="Z254" i="80"/>
  <c r="AD256" i="80"/>
  <c r="AL256" i="80"/>
  <c r="Z258" i="80"/>
  <c r="AD260" i="80"/>
  <c r="AJ268" i="80"/>
  <c r="AK268" i="80"/>
  <c r="AE270" i="80"/>
  <c r="AL271" i="80"/>
  <c r="AD271" i="80"/>
  <c r="AJ271" i="80"/>
  <c r="AH271" i="80"/>
  <c r="Z271" i="80"/>
  <c r="AK271" i="80"/>
  <c r="AH276" i="80"/>
  <c r="AK276" i="80"/>
  <c r="AE278" i="80"/>
  <c r="AL279" i="80"/>
  <c r="AD279" i="80"/>
  <c r="AJ279" i="80"/>
  <c r="AH279" i="80"/>
  <c r="Z279" i="80"/>
  <c r="AK279" i="80"/>
  <c r="Z282" i="80"/>
  <c r="AH284" i="80"/>
  <c r="AK284" i="80"/>
  <c r="AE286" i="80"/>
  <c r="AL287" i="80"/>
  <c r="AD287" i="80"/>
  <c r="AJ287" i="80"/>
  <c r="AH287" i="80"/>
  <c r="Z287" i="80"/>
  <c r="AK287" i="80"/>
  <c r="AH298" i="80"/>
  <c r="Z298" i="80"/>
  <c r="AE298" i="80"/>
  <c r="Z313" i="80"/>
  <c r="AF317" i="80"/>
  <c r="Z325" i="80"/>
  <c r="AK365" i="80"/>
  <c r="AC365" i="80"/>
  <c r="AJ365" i="80"/>
  <c r="AI365" i="80"/>
  <c r="AH365" i="80"/>
  <c r="Z365" i="80"/>
  <c r="AG365" i="80"/>
  <c r="AL365" i="80"/>
  <c r="AD365" i="80"/>
  <c r="AF365" i="80"/>
  <c r="AE365" i="80"/>
  <c r="AI210" i="80"/>
  <c r="AG211" i="80"/>
  <c r="AI214" i="80"/>
  <c r="AG215" i="80"/>
  <c r="AI218" i="80"/>
  <c r="AG219" i="80"/>
  <c r="AI222" i="80"/>
  <c r="AG223" i="80"/>
  <c r="AI226" i="80"/>
  <c r="AG231" i="80"/>
  <c r="AI234" i="80"/>
  <c r="AG235" i="80"/>
  <c r="AG239" i="80"/>
  <c r="AI242" i="80"/>
  <c r="AG243" i="80"/>
  <c r="AI246" i="80"/>
  <c r="AG247" i="80"/>
  <c r="AI250" i="80"/>
  <c r="AG251" i="80"/>
  <c r="AI254" i="80"/>
  <c r="AG255" i="80"/>
  <c r="AG259" i="80"/>
  <c r="AF273" i="80"/>
  <c r="AL276" i="80"/>
  <c r="AF281" i="80"/>
  <c r="AL284" i="80"/>
  <c r="AF289" i="80"/>
  <c r="AK308" i="80"/>
  <c r="AF318" i="80"/>
  <c r="AF321" i="80"/>
  <c r="AK356" i="80"/>
  <c r="AI356" i="80"/>
  <c r="AH356" i="80"/>
  <c r="AG356" i="80"/>
  <c r="Z356" i="80"/>
  <c r="AL434" i="80"/>
  <c r="AK434" i="80"/>
  <c r="AJ434" i="80"/>
  <c r="AI434" i="80"/>
  <c r="Z211" i="80"/>
  <c r="Z215" i="80"/>
  <c r="Z219" i="80"/>
  <c r="Z223" i="80"/>
  <c r="Z231" i="80"/>
  <c r="Z235" i="80"/>
  <c r="Z239" i="80"/>
  <c r="Z243" i="80"/>
  <c r="Z247" i="80"/>
  <c r="Z251" i="80"/>
  <c r="Z255" i="80"/>
  <c r="Z259" i="80"/>
  <c r="AF260" i="80"/>
  <c r="AF270" i="80"/>
  <c r="AH273" i="80"/>
  <c r="Z273" i="80"/>
  <c r="AL273" i="80"/>
  <c r="AD273" i="80"/>
  <c r="AK273" i="80"/>
  <c r="AF278" i="80"/>
  <c r="AH281" i="80"/>
  <c r="Z281" i="80"/>
  <c r="AL281" i="80"/>
  <c r="AD281" i="80"/>
  <c r="AK281" i="80"/>
  <c r="AF286" i="80"/>
  <c r="AH289" i="80"/>
  <c r="Z289" i="80"/>
  <c r="AG289" i="80"/>
  <c r="AL289" i="80"/>
  <c r="AD289" i="80"/>
  <c r="AL291" i="80"/>
  <c r="AD291" i="80"/>
  <c r="AK291" i="80"/>
  <c r="AC291" i="80"/>
  <c r="AJ291" i="80"/>
  <c r="AH291" i="80"/>
  <c r="Z291" i="80"/>
  <c r="AJ316" i="80"/>
  <c r="AH318" i="80"/>
  <c r="Z318" i="80"/>
  <c r="AE318" i="80"/>
  <c r="AH321" i="80"/>
  <c r="AK343" i="80"/>
  <c r="AF268" i="80"/>
  <c r="AJ270" i="80"/>
  <c r="AF272" i="80"/>
  <c r="AJ274" i="80"/>
  <c r="AF276" i="80"/>
  <c r="AJ278" i="80"/>
  <c r="AF280" i="80"/>
  <c r="AJ282" i="80"/>
  <c r="AF284" i="80"/>
  <c r="AJ286" i="80"/>
  <c r="AF288" i="80"/>
  <c r="AJ290" i="80"/>
  <c r="AF292" i="80"/>
  <c r="AD293" i="80"/>
  <c r="AL293" i="80"/>
  <c r="AJ294" i="80"/>
  <c r="AF296" i="80"/>
  <c r="AD297" i="80"/>
  <c r="AL297" i="80"/>
  <c r="AJ298" i="80"/>
  <c r="Z299" i="80"/>
  <c r="AH299" i="80"/>
  <c r="AF300" i="80"/>
  <c r="AD301" i="80"/>
  <c r="AL301" i="80"/>
  <c r="AJ302" i="80"/>
  <c r="Z303" i="80"/>
  <c r="AH303" i="80"/>
  <c r="AF304" i="80"/>
  <c r="AJ306" i="80"/>
  <c r="Z307" i="80"/>
  <c r="AH307" i="80"/>
  <c r="AF308" i="80"/>
  <c r="AJ310" i="80"/>
  <c r="Z311" i="80"/>
  <c r="AH311" i="80"/>
  <c r="AF312" i="80"/>
  <c r="AJ314" i="80"/>
  <c r="Z315" i="80"/>
  <c r="AH315" i="80"/>
  <c r="AF316" i="80"/>
  <c r="AD317" i="80"/>
  <c r="AL317" i="80"/>
  <c r="AJ318" i="80"/>
  <c r="Z319" i="80"/>
  <c r="AH319" i="80"/>
  <c r="AF320" i="80"/>
  <c r="AD321" i="80"/>
  <c r="AL321" i="80"/>
  <c r="AJ322" i="80"/>
  <c r="Z323" i="80"/>
  <c r="AH323" i="80"/>
  <c r="AF324" i="80"/>
  <c r="AJ326" i="80"/>
  <c r="Z327" i="80"/>
  <c r="AH327" i="80"/>
  <c r="AJ328" i="80"/>
  <c r="AF328" i="80"/>
  <c r="AG334" i="80"/>
  <c r="AE337" i="80"/>
  <c r="AI339" i="80"/>
  <c r="AK341" i="80"/>
  <c r="AC341" i="80"/>
  <c r="AJ341" i="80"/>
  <c r="AI341" i="80"/>
  <c r="AH341" i="80"/>
  <c r="Z341" i="80"/>
  <c r="AL341" i="80"/>
  <c r="AD341" i="80"/>
  <c r="AI342" i="80"/>
  <c r="AI343" i="80"/>
  <c r="AJ347" i="80"/>
  <c r="AE349" i="80"/>
  <c r="AG351" i="80"/>
  <c r="AK351" i="80"/>
  <c r="AG352" i="80"/>
  <c r="AK354" i="80"/>
  <c r="AK362" i="80"/>
  <c r="AH372" i="80"/>
  <c r="AI375" i="80"/>
  <c r="AG376" i="80"/>
  <c r="AK381" i="80"/>
  <c r="AC381" i="80"/>
  <c r="AJ381" i="80"/>
  <c r="AI381" i="80"/>
  <c r="AH381" i="80"/>
  <c r="Z381" i="80"/>
  <c r="AG381" i="80"/>
  <c r="AL381" i="80"/>
  <c r="AD381" i="80"/>
  <c r="AH388" i="80"/>
  <c r="AI391" i="80"/>
  <c r="AG392" i="80"/>
  <c r="AK394" i="80"/>
  <c r="AK401" i="80"/>
  <c r="AC401" i="80"/>
  <c r="AJ401" i="80"/>
  <c r="AI401" i="80"/>
  <c r="AH401" i="80"/>
  <c r="Z401" i="80"/>
  <c r="AG401" i="80"/>
  <c r="AL401" i="80"/>
  <c r="AD401" i="80"/>
  <c r="AG403" i="80"/>
  <c r="AF419" i="80"/>
  <c r="AL458" i="80"/>
  <c r="AK458" i="80"/>
  <c r="AJ458" i="80"/>
  <c r="AI458" i="80"/>
  <c r="AE297" i="80"/>
  <c r="AC298" i="80"/>
  <c r="AK298" i="80"/>
  <c r="AI299" i="80"/>
  <c r="AG300" i="80"/>
  <c r="AE301" i="80"/>
  <c r="AC302" i="80"/>
  <c r="AK302" i="80"/>
  <c r="AI303" i="80"/>
  <c r="AG304" i="80"/>
  <c r="AC306" i="80"/>
  <c r="AK306" i="80"/>
  <c r="AI307" i="80"/>
  <c r="AG308" i="80"/>
  <c r="AC310" i="80"/>
  <c r="AK310" i="80"/>
  <c r="AI311" i="80"/>
  <c r="AG312" i="80"/>
  <c r="AC314" i="80"/>
  <c r="AK314" i="80"/>
  <c r="AI315" i="80"/>
  <c r="AG316" i="80"/>
  <c r="AE317" i="80"/>
  <c r="AC318" i="80"/>
  <c r="AK318" i="80"/>
  <c r="AI319" i="80"/>
  <c r="AG320" i="80"/>
  <c r="AE321" i="80"/>
  <c r="AC322" i="80"/>
  <c r="AK322" i="80"/>
  <c r="AI323" i="80"/>
  <c r="AG324" i="80"/>
  <c r="AC326" i="80"/>
  <c r="AK326" i="80"/>
  <c r="AI327" i="80"/>
  <c r="AG328" i="80"/>
  <c r="AK329" i="80"/>
  <c r="AC329" i="80"/>
  <c r="AJ329" i="80"/>
  <c r="AH329" i="80"/>
  <c r="Z329" i="80"/>
  <c r="AL329" i="80"/>
  <c r="AK333" i="80"/>
  <c r="AC333" i="80"/>
  <c r="AJ333" i="80"/>
  <c r="AH333" i="80"/>
  <c r="Z333" i="80"/>
  <c r="AL333" i="80"/>
  <c r="AD333" i="80"/>
  <c r="AK334" i="80"/>
  <c r="AF337" i="80"/>
  <c r="AJ339" i="80"/>
  <c r="AJ343" i="80"/>
  <c r="AG347" i="80"/>
  <c r="AG348" i="80"/>
  <c r="AF349" i="80"/>
  <c r="AH359" i="80"/>
  <c r="AH367" i="80"/>
  <c r="AE368" i="80"/>
  <c r="AJ375" i="80"/>
  <c r="AH376" i="80"/>
  <c r="Z384" i="80"/>
  <c r="AH392" i="80"/>
  <c r="Z396" i="80"/>
  <c r="AH399" i="80"/>
  <c r="Z402" i="80"/>
  <c r="AE404" i="80"/>
  <c r="AK405" i="80"/>
  <c r="AC405" i="80"/>
  <c r="AJ405" i="80"/>
  <c r="AI405" i="80"/>
  <c r="AH405" i="80"/>
  <c r="Z405" i="80"/>
  <c r="AG405" i="80"/>
  <c r="AL405" i="80"/>
  <c r="AD405" i="80"/>
  <c r="AG407" i="80"/>
  <c r="AE419" i="80"/>
  <c r="AK419" i="80"/>
  <c r="AG419" i="80"/>
  <c r="Z419" i="80"/>
  <c r="AH419" i="80"/>
  <c r="AJ427" i="80"/>
  <c r="AG427" i="80"/>
  <c r="AJ537" i="80"/>
  <c r="Z268" i="80"/>
  <c r="AH268" i="80"/>
  <c r="AD270" i="80"/>
  <c r="AL270" i="80"/>
  <c r="Z272" i="80"/>
  <c r="AH272" i="80"/>
  <c r="AD274" i="80"/>
  <c r="AL274" i="80"/>
  <c r="Z276" i="80"/>
  <c r="AD278" i="80"/>
  <c r="AL278" i="80"/>
  <c r="Z280" i="80"/>
  <c r="AD282" i="80"/>
  <c r="AL282" i="80"/>
  <c r="Z284" i="80"/>
  <c r="AD286" i="80"/>
  <c r="AL286" i="80"/>
  <c r="Z288" i="80"/>
  <c r="AD290" i="80"/>
  <c r="AL290" i="80"/>
  <c r="Z292" i="80"/>
  <c r="AD294" i="80"/>
  <c r="AL294" i="80"/>
  <c r="Z296" i="80"/>
  <c r="AD298" i="80"/>
  <c r="AL298" i="80"/>
  <c r="AJ299" i="80"/>
  <c r="Z300" i="80"/>
  <c r="AD302" i="80"/>
  <c r="AL302" i="80"/>
  <c r="AJ303" i="80"/>
  <c r="Z304" i="80"/>
  <c r="AD306" i="80"/>
  <c r="AL306" i="80"/>
  <c r="AJ307" i="80"/>
  <c r="Z308" i="80"/>
  <c r="AD310" i="80"/>
  <c r="AL310" i="80"/>
  <c r="AJ311" i="80"/>
  <c r="Z312" i="80"/>
  <c r="AD314" i="80"/>
  <c r="AL314" i="80"/>
  <c r="AJ315" i="80"/>
  <c r="Z316" i="80"/>
  <c r="AD318" i="80"/>
  <c r="AL318" i="80"/>
  <c r="AJ319" i="80"/>
  <c r="Z320" i="80"/>
  <c r="AD322" i="80"/>
  <c r="AL322" i="80"/>
  <c r="AJ323" i="80"/>
  <c r="Z324" i="80"/>
  <c r="AD326" i="80"/>
  <c r="AL326" i="80"/>
  <c r="AJ327" i="80"/>
  <c r="Z328" i="80"/>
  <c r="AH328" i="80"/>
  <c r="AD338" i="80"/>
  <c r="AG339" i="80"/>
  <c r="AE341" i="80"/>
  <c r="AG343" i="80"/>
  <c r="AG344" i="80"/>
  <c r="AH348" i="80"/>
  <c r="AH351" i="80"/>
  <c r="AK359" i="80"/>
  <c r="AK367" i="80"/>
  <c r="AK368" i="80"/>
  <c r="AI368" i="80"/>
  <c r="AK369" i="80"/>
  <c r="AC369" i="80"/>
  <c r="AJ369" i="80"/>
  <c r="AI369" i="80"/>
  <c r="AH369" i="80"/>
  <c r="Z369" i="80"/>
  <c r="AG369" i="80"/>
  <c r="AL369" i="80"/>
  <c r="AD369" i="80"/>
  <c r="AG371" i="80"/>
  <c r="Z380" i="80"/>
  <c r="AE381" i="80"/>
  <c r="Z387" i="80"/>
  <c r="AI390" i="80"/>
  <c r="AJ398" i="80"/>
  <c r="AK399" i="80"/>
  <c r="Z400" i="80"/>
  <c r="AE401" i="80"/>
  <c r="AH403" i="80"/>
  <c r="AI404" i="80"/>
  <c r="AE408" i="80"/>
  <c r="AK409" i="80"/>
  <c r="AC409" i="80"/>
  <c r="AJ409" i="80"/>
  <c r="AI409" i="80"/>
  <c r="AH409" i="80"/>
  <c r="Z409" i="80"/>
  <c r="AG409" i="80"/>
  <c r="AL409" i="80"/>
  <c r="AD409" i="80"/>
  <c r="Z411" i="80"/>
  <c r="AK422" i="80"/>
  <c r="AJ422" i="80"/>
  <c r="AL422" i="80"/>
  <c r="AI422" i="80"/>
  <c r="AL442" i="80"/>
  <c r="AK442" i="80"/>
  <c r="AJ442" i="80"/>
  <c r="AI442" i="80"/>
  <c r="AL456" i="80"/>
  <c r="AE487" i="80"/>
  <c r="AL487" i="80"/>
  <c r="AD487" i="80"/>
  <c r="AJ487" i="80"/>
  <c r="AG487" i="80"/>
  <c r="AF487" i="80"/>
  <c r="AC487" i="80"/>
  <c r="AK487" i="80"/>
  <c r="Z487" i="80"/>
  <c r="AI487" i="80"/>
  <c r="AH487" i="80"/>
  <c r="AG293" i="80"/>
  <c r="AG297" i="80"/>
  <c r="AC299" i="80"/>
  <c r="AK299" i="80"/>
  <c r="AG301" i="80"/>
  <c r="AC303" i="80"/>
  <c r="AK303" i="80"/>
  <c r="AI304" i="80"/>
  <c r="AC307" i="80"/>
  <c r="AK307" i="80"/>
  <c r="AI308" i="80"/>
  <c r="AC311" i="80"/>
  <c r="AK311" i="80"/>
  <c r="AC315" i="80"/>
  <c r="AK315" i="80"/>
  <c r="AI316" i="80"/>
  <c r="AG317" i="80"/>
  <c r="AC319" i="80"/>
  <c r="AK319" i="80"/>
  <c r="AI320" i="80"/>
  <c r="AG321" i="80"/>
  <c r="AC323" i="80"/>
  <c r="AK323" i="80"/>
  <c r="AC327" i="80"/>
  <c r="AK327" i="80"/>
  <c r="AI328" i="80"/>
  <c r="AH344" i="80"/>
  <c r="AI348" i="80"/>
  <c r="AK350" i="80"/>
  <c r="AK366" i="80"/>
  <c r="Z368" i="80"/>
  <c r="AK373" i="80"/>
  <c r="AC373" i="80"/>
  <c r="AJ373" i="80"/>
  <c r="AI373" i="80"/>
  <c r="AH373" i="80"/>
  <c r="Z373" i="80"/>
  <c r="AG373" i="80"/>
  <c r="AL373" i="80"/>
  <c r="AD373" i="80"/>
  <c r="AF375" i="80"/>
  <c r="AK389" i="80"/>
  <c r="AC389" i="80"/>
  <c r="AJ389" i="80"/>
  <c r="AI389" i="80"/>
  <c r="AH389" i="80"/>
  <c r="Z389" i="80"/>
  <c r="AG389" i="80"/>
  <c r="AL389" i="80"/>
  <c r="AD389" i="80"/>
  <c r="AG391" i="80"/>
  <c r="AK398" i="80"/>
  <c r="AK410" i="80"/>
  <c r="AJ417" i="80"/>
  <c r="AI417" i="80"/>
  <c r="AH417" i="80"/>
  <c r="Z417" i="80"/>
  <c r="AG417" i="80"/>
  <c r="AF417" i="80"/>
  <c r="AE417" i="80"/>
  <c r="AD417" i="80"/>
  <c r="AC417" i="80"/>
  <c r="AK417" i="80"/>
  <c r="Z293" i="80"/>
  <c r="Z297" i="80"/>
  <c r="AD299" i="80"/>
  <c r="AL299" i="80"/>
  <c r="Z301" i="80"/>
  <c r="AD303" i="80"/>
  <c r="AL303" i="80"/>
  <c r="AD307" i="80"/>
  <c r="AL307" i="80"/>
  <c r="AD311" i="80"/>
  <c r="AL311" i="80"/>
  <c r="AD315" i="80"/>
  <c r="AL315" i="80"/>
  <c r="Z317" i="80"/>
  <c r="AD319" i="80"/>
  <c r="AL319" i="80"/>
  <c r="Z321" i="80"/>
  <c r="AD323" i="80"/>
  <c r="AL323" i="80"/>
  <c r="AD327" i="80"/>
  <c r="AL327" i="80"/>
  <c r="AE348" i="80"/>
  <c r="AK352" i="80"/>
  <c r="AI352" i="80"/>
  <c r="AK353" i="80"/>
  <c r="AC353" i="80"/>
  <c r="AJ353" i="80"/>
  <c r="AI353" i="80"/>
  <c r="AH353" i="80"/>
  <c r="Z353" i="80"/>
  <c r="AG353" i="80"/>
  <c r="AL353" i="80"/>
  <c r="AD353" i="80"/>
  <c r="AG355" i="80"/>
  <c r="AK361" i="80"/>
  <c r="AC361" i="80"/>
  <c r="AJ361" i="80"/>
  <c r="AI361" i="80"/>
  <c r="AH361" i="80"/>
  <c r="Z361" i="80"/>
  <c r="AG361" i="80"/>
  <c r="AL361" i="80"/>
  <c r="AD361" i="80"/>
  <c r="AG363" i="80"/>
  <c r="AG375" i="80"/>
  <c r="AE376" i="80"/>
  <c r="AK377" i="80"/>
  <c r="AC377" i="80"/>
  <c r="AJ377" i="80"/>
  <c r="AI377" i="80"/>
  <c r="AH377" i="80"/>
  <c r="Z377" i="80"/>
  <c r="AG377" i="80"/>
  <c r="AL377" i="80"/>
  <c r="AD377" i="80"/>
  <c r="AE392" i="80"/>
  <c r="AK393" i="80"/>
  <c r="AC393" i="80"/>
  <c r="AJ393" i="80"/>
  <c r="AI393" i="80"/>
  <c r="AH393" i="80"/>
  <c r="Z393" i="80"/>
  <c r="AG393" i="80"/>
  <c r="AL393" i="80"/>
  <c r="AD393" i="80"/>
  <c r="AK402" i="80"/>
  <c r="Z408" i="80"/>
  <c r="AI414" i="80"/>
  <c r="AL418" i="80"/>
  <c r="AJ425" i="80"/>
  <c r="AI425" i="80"/>
  <c r="AH425" i="80"/>
  <c r="Z425" i="80"/>
  <c r="AG425" i="80"/>
  <c r="AE425" i="80"/>
  <c r="AL425" i="80"/>
  <c r="AD425" i="80"/>
  <c r="AK425" i="80"/>
  <c r="AF425" i="80"/>
  <c r="AC425" i="80"/>
  <c r="AK430" i="80"/>
  <c r="AJ430" i="80"/>
  <c r="AL430" i="80"/>
  <c r="AI430" i="80"/>
  <c r="AL440" i="80"/>
  <c r="Z479" i="80"/>
  <c r="AE519" i="80"/>
  <c r="AL519" i="80"/>
  <c r="AD519" i="80"/>
  <c r="AK519" i="80"/>
  <c r="AC519" i="80"/>
  <c r="AJ519" i="80"/>
  <c r="AI519" i="80"/>
  <c r="AH519" i="80"/>
  <c r="Z519" i="80"/>
  <c r="AG519" i="80"/>
  <c r="AF519" i="80"/>
  <c r="AF333" i="80"/>
  <c r="AK337" i="80"/>
  <c r="AC337" i="80"/>
  <c r="AJ337" i="80"/>
  <c r="AH337" i="80"/>
  <c r="Z337" i="80"/>
  <c r="AL337" i="80"/>
  <c r="AD337" i="80"/>
  <c r="AE344" i="80"/>
  <c r="AK348" i="80"/>
  <c r="Z352" i="80"/>
  <c r="AI359" i="80"/>
  <c r="AI367" i="80"/>
  <c r="AF369" i="80"/>
  <c r="AK371" i="80"/>
  <c r="Z372" i="80"/>
  <c r="AE373" i="80"/>
  <c r="AI376" i="80"/>
  <c r="AH380" i="80"/>
  <c r="Z383" i="80"/>
  <c r="Z388" i="80"/>
  <c r="AE389" i="80"/>
  <c r="AH391" i="80"/>
  <c r="AI392" i="80"/>
  <c r="AJ399" i="80"/>
  <c r="AH400" i="80"/>
  <c r="AI403" i="80"/>
  <c r="AG404" i="80"/>
  <c r="AF409" i="80"/>
  <c r="AL412" i="80"/>
  <c r="AD412" i="80"/>
  <c r="AJ412" i="80"/>
  <c r="AE412" i="80"/>
  <c r="AC412" i="80"/>
  <c r="AK412" i="80"/>
  <c r="Z412" i="80"/>
  <c r="AI412" i="80"/>
  <c r="AF412" i="80"/>
  <c r="AL417" i="80"/>
  <c r="AI418" i="80"/>
  <c r="AI419" i="80"/>
  <c r="AL450" i="80"/>
  <c r="AK450" i="80"/>
  <c r="AJ450" i="80"/>
  <c r="AI450" i="80"/>
  <c r="AE340" i="80"/>
  <c r="AK344" i="80"/>
  <c r="AK349" i="80"/>
  <c r="AC349" i="80"/>
  <c r="AJ349" i="80"/>
  <c r="AI349" i="80"/>
  <c r="AH349" i="80"/>
  <c r="Z349" i="80"/>
  <c r="AL349" i="80"/>
  <c r="AD349" i="80"/>
  <c r="AI350" i="80"/>
  <c r="AH355" i="80"/>
  <c r="AE356" i="80"/>
  <c r="AH363" i="80"/>
  <c r="AE364" i="80"/>
  <c r="AI366" i="80"/>
  <c r="AF373" i="80"/>
  <c r="Z379" i="80"/>
  <c r="AJ390" i="80"/>
  <c r="AK391" i="80"/>
  <c r="Z395" i="80"/>
  <c r="AI398" i="80"/>
  <c r="AJ414" i="80"/>
  <c r="AL414" i="80"/>
  <c r="Z428" i="80"/>
  <c r="Z331" i="80"/>
  <c r="AH331" i="80"/>
  <c r="AF332" i="80"/>
  <c r="AJ334" i="80"/>
  <c r="Z335" i="80"/>
  <c r="AH335" i="80"/>
  <c r="AF336" i="80"/>
  <c r="AJ338" i="80"/>
  <c r="Z339" i="80"/>
  <c r="AH339" i="80"/>
  <c r="AF340" i="80"/>
  <c r="AJ342" i="80"/>
  <c r="Z343" i="80"/>
  <c r="AH343" i="80"/>
  <c r="AF344" i="80"/>
  <c r="AJ346" i="80"/>
  <c r="AH347" i="80"/>
  <c r="AF348" i="80"/>
  <c r="AJ350" i="80"/>
  <c r="Z351" i="80"/>
  <c r="AF352" i="80"/>
  <c r="AJ354" i="80"/>
  <c r="Z355" i="80"/>
  <c r="AF356" i="80"/>
  <c r="AJ358" i="80"/>
  <c r="Z359" i="80"/>
  <c r="AF360" i="80"/>
  <c r="AJ362" i="80"/>
  <c r="Z363" i="80"/>
  <c r="AF364" i="80"/>
  <c r="AJ366" i="80"/>
  <c r="Z367" i="80"/>
  <c r="AF368" i="80"/>
  <c r="AJ370" i="80"/>
  <c r="Z371" i="80"/>
  <c r="AH371" i="80"/>
  <c r="AF372" i="80"/>
  <c r="AJ374" i="80"/>
  <c r="Z375" i="80"/>
  <c r="AH375" i="80"/>
  <c r="AF376" i="80"/>
  <c r="AJ378" i="80"/>
  <c r="AF380" i="80"/>
  <c r="AF384" i="80"/>
  <c r="AF388" i="80"/>
  <c r="Z391" i="80"/>
  <c r="AF392" i="80"/>
  <c r="AF396" i="80"/>
  <c r="Z399" i="80"/>
  <c r="AF400" i="80"/>
  <c r="Z403" i="80"/>
  <c r="AF404" i="80"/>
  <c r="Z407" i="80"/>
  <c r="AF408" i="80"/>
  <c r="AJ413" i="80"/>
  <c r="AH413" i="80"/>
  <c r="Z413" i="80"/>
  <c r="AI413" i="80"/>
  <c r="AL416" i="80"/>
  <c r="AD416" i="80"/>
  <c r="AK416" i="80"/>
  <c r="AC416" i="80"/>
  <c r="AJ416" i="80"/>
  <c r="AI416" i="80"/>
  <c r="AG422" i="80"/>
  <c r="AF423" i="80"/>
  <c r="AE431" i="80"/>
  <c r="AK431" i="80"/>
  <c r="AI431" i="80"/>
  <c r="AH431" i="80"/>
  <c r="Z431" i="80"/>
  <c r="AI477" i="80"/>
  <c r="AH477" i="80"/>
  <c r="Z477" i="80"/>
  <c r="AG477" i="80"/>
  <c r="AF477" i="80"/>
  <c r="AE477" i="80"/>
  <c r="AD477" i="80"/>
  <c r="AC477" i="80"/>
  <c r="AL477" i="80"/>
  <c r="AK477" i="80"/>
  <c r="AI478" i="80"/>
  <c r="AH478" i="80"/>
  <c r="AE478" i="80"/>
  <c r="AL478" i="80"/>
  <c r="AK478" i="80"/>
  <c r="Z478" i="80"/>
  <c r="AG479" i="80"/>
  <c r="AL490" i="80"/>
  <c r="AK490" i="80"/>
  <c r="AJ490" i="80"/>
  <c r="AI490" i="80"/>
  <c r="AH490" i="80"/>
  <c r="AE490" i="80"/>
  <c r="Z490" i="80"/>
  <c r="AG507" i="80"/>
  <c r="AF507" i="80"/>
  <c r="AJ525" i="80"/>
  <c r="AL572" i="80"/>
  <c r="AD572" i="80"/>
  <c r="AI572" i="80"/>
  <c r="AH572" i="80"/>
  <c r="AG572" i="80"/>
  <c r="Z572" i="80"/>
  <c r="AK589" i="80"/>
  <c r="AC589" i="80"/>
  <c r="AJ589" i="80"/>
  <c r="AI589" i="80"/>
  <c r="AH589" i="80"/>
  <c r="Z589" i="80"/>
  <c r="AG589" i="80"/>
  <c r="AL589" i="80"/>
  <c r="AD589" i="80"/>
  <c r="AF589" i="80"/>
  <c r="AE589" i="80"/>
  <c r="AL604" i="80"/>
  <c r="AD604" i="80"/>
  <c r="AI604" i="80"/>
  <c r="AH604" i="80"/>
  <c r="AG604" i="80"/>
  <c r="Z604" i="80"/>
  <c r="AE439" i="80"/>
  <c r="AK439" i="80"/>
  <c r="AJ439" i="80"/>
  <c r="AI439" i="80"/>
  <c r="AH439" i="80"/>
  <c r="Z439" i="80"/>
  <c r="AE447" i="80"/>
  <c r="AK447" i="80"/>
  <c r="AJ447" i="80"/>
  <c r="AI447" i="80"/>
  <c r="AH447" i="80"/>
  <c r="Z447" i="80"/>
  <c r="AE455" i="80"/>
  <c r="AK455" i="80"/>
  <c r="AJ455" i="80"/>
  <c r="AI455" i="80"/>
  <c r="AH455" i="80"/>
  <c r="Z455" i="80"/>
  <c r="AE463" i="80"/>
  <c r="AK463" i="80"/>
  <c r="AJ463" i="80"/>
  <c r="AI463" i="80"/>
  <c r="AH463" i="80"/>
  <c r="Z463" i="80"/>
  <c r="AJ505" i="80"/>
  <c r="AL562" i="80"/>
  <c r="AK562" i="80"/>
  <c r="AH562" i="80"/>
  <c r="AF330" i="80"/>
  <c r="AD331" i="80"/>
  <c r="AL331" i="80"/>
  <c r="AJ332" i="80"/>
  <c r="AF334" i="80"/>
  <c r="AD335" i="80"/>
  <c r="AL335" i="80"/>
  <c r="AJ336" i="80"/>
  <c r="AF338" i="80"/>
  <c r="AD339" i="80"/>
  <c r="AL339" i="80"/>
  <c r="AJ340" i="80"/>
  <c r="AF342" i="80"/>
  <c r="AD343" i="80"/>
  <c r="AL343" i="80"/>
  <c r="AJ344" i="80"/>
  <c r="AF346" i="80"/>
  <c r="AD347" i="80"/>
  <c r="AL347" i="80"/>
  <c r="AJ348" i="80"/>
  <c r="AF350" i="80"/>
  <c r="AD351" i="80"/>
  <c r="AL351" i="80"/>
  <c r="AJ352" i="80"/>
  <c r="AF354" i="80"/>
  <c r="AD355" i="80"/>
  <c r="AL355" i="80"/>
  <c r="AJ356" i="80"/>
  <c r="AF358" i="80"/>
  <c r="AD359" i="80"/>
  <c r="AL359" i="80"/>
  <c r="AJ360" i="80"/>
  <c r="AF362" i="80"/>
  <c r="AD363" i="80"/>
  <c r="AL363" i="80"/>
  <c r="AJ364" i="80"/>
  <c r="AF366" i="80"/>
  <c r="AD367" i="80"/>
  <c r="AL367" i="80"/>
  <c r="AJ368" i="80"/>
  <c r="AF370" i="80"/>
  <c r="AD371" i="80"/>
  <c r="AL371" i="80"/>
  <c r="AJ372" i="80"/>
  <c r="AF374" i="80"/>
  <c r="AD375" i="80"/>
  <c r="AL375" i="80"/>
  <c r="AJ376" i="80"/>
  <c r="AF378" i="80"/>
  <c r="AD379" i="80"/>
  <c r="AL379" i="80"/>
  <c r="AJ380" i="80"/>
  <c r="AF382" i="80"/>
  <c r="AD383" i="80"/>
  <c r="AL383" i="80"/>
  <c r="AJ384" i="80"/>
  <c r="AF386" i="80"/>
  <c r="AD387" i="80"/>
  <c r="AL387" i="80"/>
  <c r="AJ388" i="80"/>
  <c r="AF390" i="80"/>
  <c r="AD391" i="80"/>
  <c r="AL391" i="80"/>
  <c r="AJ392" i="80"/>
  <c r="AF394" i="80"/>
  <c r="AD395" i="80"/>
  <c r="AL395" i="80"/>
  <c r="AJ396" i="80"/>
  <c r="AF398" i="80"/>
  <c r="AD399" i="80"/>
  <c r="AL399" i="80"/>
  <c r="AJ400" i="80"/>
  <c r="AF402" i="80"/>
  <c r="AD403" i="80"/>
  <c r="AL403" i="80"/>
  <c r="AJ404" i="80"/>
  <c r="AF406" i="80"/>
  <c r="AD407" i="80"/>
  <c r="AL407" i="80"/>
  <c r="AJ408" i="80"/>
  <c r="AH410" i="80"/>
  <c r="Z410" i="80"/>
  <c r="AF410" i="80"/>
  <c r="AI410" i="80"/>
  <c r="AD413" i="80"/>
  <c r="AF415" i="80"/>
  <c r="AI415" i="80"/>
  <c r="AF416" i="80"/>
  <c r="AJ418" i="80"/>
  <c r="AG431" i="80"/>
  <c r="AJ437" i="80"/>
  <c r="AJ445" i="80"/>
  <c r="AJ453" i="80"/>
  <c r="AJ461" i="80"/>
  <c r="AK474" i="80"/>
  <c r="AI476" i="80"/>
  <c r="AG488" i="80"/>
  <c r="AF488" i="80"/>
  <c r="AE530" i="80"/>
  <c r="AL530" i="80"/>
  <c r="AK530" i="80"/>
  <c r="AJ530" i="80"/>
  <c r="AI530" i="80"/>
  <c r="AH530" i="80"/>
  <c r="Z530" i="80"/>
  <c r="AC372" i="80"/>
  <c r="AK372" i="80"/>
  <c r="AG374" i="80"/>
  <c r="AC376" i="80"/>
  <c r="AK376" i="80"/>
  <c r="AG378" i="80"/>
  <c r="AC380" i="80"/>
  <c r="AK380" i="80"/>
  <c r="AE383" i="80"/>
  <c r="AC384" i="80"/>
  <c r="AK384" i="80"/>
  <c r="AG386" i="80"/>
  <c r="AE387" i="80"/>
  <c r="AC388" i="80"/>
  <c r="AK388" i="80"/>
  <c r="AG390" i="80"/>
  <c r="AE391" i="80"/>
  <c r="AC392" i="80"/>
  <c r="AK392" i="80"/>
  <c r="AG394" i="80"/>
  <c r="AE395" i="80"/>
  <c r="AC396" i="80"/>
  <c r="AK396" i="80"/>
  <c r="AG398" i="80"/>
  <c r="AE399" i="80"/>
  <c r="AC400" i="80"/>
  <c r="AK400" i="80"/>
  <c r="AG402" i="80"/>
  <c r="AE403" i="80"/>
  <c r="AC404" i="80"/>
  <c r="AK404" i="80"/>
  <c r="AG406" i="80"/>
  <c r="AE407" i="80"/>
  <c r="AC408" i="80"/>
  <c r="AK408" i="80"/>
  <c r="AJ410" i="80"/>
  <c r="AE413" i="80"/>
  <c r="AE415" i="80"/>
  <c r="AK415" i="80"/>
  <c r="AJ415" i="80"/>
  <c r="AG416" i="80"/>
  <c r="AH418" i="80"/>
  <c r="AK418" i="80"/>
  <c r="AL420" i="80"/>
  <c r="AD420" i="80"/>
  <c r="AK420" i="80"/>
  <c r="AC420" i="80"/>
  <c r="AJ420" i="80"/>
  <c r="AI420" i="80"/>
  <c r="AF420" i="80"/>
  <c r="AJ431" i="80"/>
  <c r="AL438" i="80"/>
  <c r="AK438" i="80"/>
  <c r="AJ438" i="80"/>
  <c r="AL446" i="80"/>
  <c r="AK446" i="80"/>
  <c r="AJ446" i="80"/>
  <c r="AL454" i="80"/>
  <c r="AK454" i="80"/>
  <c r="AJ454" i="80"/>
  <c r="AL462" i="80"/>
  <c r="AK462" i="80"/>
  <c r="AJ462" i="80"/>
  <c r="AL466" i="80"/>
  <c r="AJ478" i="80"/>
  <c r="AK484" i="80"/>
  <c r="AC484" i="80"/>
  <c r="AJ484" i="80"/>
  <c r="AH484" i="80"/>
  <c r="Z484" i="80"/>
  <c r="AI484" i="80"/>
  <c r="AG484" i="80"/>
  <c r="AF484" i="80"/>
  <c r="AE484" i="80"/>
  <c r="AD484" i="80"/>
  <c r="AF331" i="80"/>
  <c r="AD332" i="80"/>
  <c r="AL332" i="80"/>
  <c r="Z334" i="80"/>
  <c r="AH334" i="80"/>
  <c r="AF335" i="80"/>
  <c r="AD336" i="80"/>
  <c r="AL336" i="80"/>
  <c r="Z338" i="80"/>
  <c r="AH338" i="80"/>
  <c r="AF339" i="80"/>
  <c r="AD340" i="80"/>
  <c r="AL340" i="80"/>
  <c r="Z342" i="80"/>
  <c r="AH342" i="80"/>
  <c r="AF343" i="80"/>
  <c r="AD344" i="80"/>
  <c r="AL344" i="80"/>
  <c r="Z346" i="80"/>
  <c r="AH346" i="80"/>
  <c r="AF347" i="80"/>
  <c r="AD348" i="80"/>
  <c r="AL348" i="80"/>
  <c r="Z350" i="80"/>
  <c r="AH350" i="80"/>
  <c r="AF351" i="80"/>
  <c r="AD352" i="80"/>
  <c r="AL352" i="80"/>
  <c r="Z354" i="80"/>
  <c r="AH354" i="80"/>
  <c r="AF355" i="80"/>
  <c r="AD356" i="80"/>
  <c r="AL356" i="80"/>
  <c r="Z358" i="80"/>
  <c r="AH358" i="80"/>
  <c r="AF359" i="80"/>
  <c r="AD360" i="80"/>
  <c r="AL360" i="80"/>
  <c r="Z362" i="80"/>
  <c r="AH362" i="80"/>
  <c r="AF363" i="80"/>
  <c r="AD364" i="80"/>
  <c r="AL364" i="80"/>
  <c r="Z366" i="80"/>
  <c r="AH366" i="80"/>
  <c r="AF367" i="80"/>
  <c r="AD368" i="80"/>
  <c r="AL368" i="80"/>
  <c r="Z370" i="80"/>
  <c r="AH370" i="80"/>
  <c r="AF371" i="80"/>
  <c r="AD372" i="80"/>
  <c r="AL372" i="80"/>
  <c r="Z374" i="80"/>
  <c r="AD376" i="80"/>
  <c r="AL376" i="80"/>
  <c r="Z378" i="80"/>
  <c r="AD380" i="80"/>
  <c r="AL380" i="80"/>
  <c r="Z382" i="80"/>
  <c r="AD384" i="80"/>
  <c r="AL384" i="80"/>
  <c r="Z386" i="80"/>
  <c r="AH386" i="80"/>
  <c r="AF387" i="80"/>
  <c r="AD388" i="80"/>
  <c r="AL388" i="80"/>
  <c r="Z390" i="80"/>
  <c r="AH390" i="80"/>
  <c r="AF391" i="80"/>
  <c r="AD392" i="80"/>
  <c r="AL392" i="80"/>
  <c r="Z394" i="80"/>
  <c r="AH394" i="80"/>
  <c r="AF395" i="80"/>
  <c r="AD396" i="80"/>
  <c r="AL396" i="80"/>
  <c r="Z398" i="80"/>
  <c r="AH398" i="80"/>
  <c r="AF399" i="80"/>
  <c r="AD400" i="80"/>
  <c r="AL400" i="80"/>
  <c r="AH402" i="80"/>
  <c r="AF403" i="80"/>
  <c r="AD404" i="80"/>
  <c r="AL404" i="80"/>
  <c r="Z406" i="80"/>
  <c r="AF407" i="80"/>
  <c r="AD408" i="80"/>
  <c r="AL408" i="80"/>
  <c r="AF413" i="80"/>
  <c r="AH414" i="80"/>
  <c r="AH416" i="80"/>
  <c r="AG418" i="80"/>
  <c r="AJ421" i="80"/>
  <c r="AI421" i="80"/>
  <c r="AH421" i="80"/>
  <c r="Z421" i="80"/>
  <c r="AG421" i="80"/>
  <c r="AL421" i="80"/>
  <c r="AD421" i="80"/>
  <c r="AH430" i="80"/>
  <c r="AH434" i="80"/>
  <c r="AF442" i="80"/>
  <c r="AF450" i="80"/>
  <c r="AF458" i="80"/>
  <c r="AE498" i="80"/>
  <c r="AL498" i="80"/>
  <c r="AK498" i="80"/>
  <c r="AJ498" i="80"/>
  <c r="AI498" i="80"/>
  <c r="AH498" i="80"/>
  <c r="Z498" i="80"/>
  <c r="AG539" i="80"/>
  <c r="AF539" i="80"/>
  <c r="AL410" i="80"/>
  <c r="AG413" i="80"/>
  <c r="AG414" i="80"/>
  <c r="AK414" i="80"/>
  <c r="Z420" i="80"/>
  <c r="AH422" i="80"/>
  <c r="AE427" i="80"/>
  <c r="AK427" i="80"/>
  <c r="AI427" i="80"/>
  <c r="AH427" i="80"/>
  <c r="Z427" i="80"/>
  <c r="AL428" i="80"/>
  <c r="AJ429" i="80"/>
  <c r="AI429" i="80"/>
  <c r="AH429" i="80"/>
  <c r="Z429" i="80"/>
  <c r="AG429" i="80"/>
  <c r="AE429" i="80"/>
  <c r="AL429" i="80"/>
  <c r="AD429" i="80"/>
  <c r="AG430" i="80"/>
  <c r="AF431" i="80"/>
  <c r="Z434" i="80"/>
  <c r="AE435" i="80"/>
  <c r="AK435" i="80"/>
  <c r="AJ435" i="80"/>
  <c r="AI435" i="80"/>
  <c r="AH435" i="80"/>
  <c r="Z435" i="80"/>
  <c r="AI438" i="80"/>
  <c r="AG439" i="80"/>
  <c r="AH442" i="80"/>
  <c r="AE443" i="80"/>
  <c r="AK443" i="80"/>
  <c r="AJ443" i="80"/>
  <c r="AI443" i="80"/>
  <c r="AH443" i="80"/>
  <c r="Z443" i="80"/>
  <c r="AI446" i="80"/>
  <c r="AG447" i="80"/>
  <c r="AH450" i="80"/>
  <c r="AE451" i="80"/>
  <c r="AK451" i="80"/>
  <c r="AJ451" i="80"/>
  <c r="AI451" i="80"/>
  <c r="AH451" i="80"/>
  <c r="Z451" i="80"/>
  <c r="AI454" i="80"/>
  <c r="AG455" i="80"/>
  <c r="AH458" i="80"/>
  <c r="AE459" i="80"/>
  <c r="AK459" i="80"/>
  <c r="AJ459" i="80"/>
  <c r="AI459" i="80"/>
  <c r="AH459" i="80"/>
  <c r="Z459" i="80"/>
  <c r="AI462" i="80"/>
  <c r="AG463" i="80"/>
  <c r="AK470" i="80"/>
  <c r="AL473" i="80"/>
  <c r="AK481" i="80"/>
  <c r="AJ481" i="80"/>
  <c r="AG481" i="80"/>
  <c r="AE481" i="80"/>
  <c r="AD481" i="80"/>
  <c r="AI482" i="80"/>
  <c r="AK485" i="80"/>
  <c r="AJ485" i="80"/>
  <c r="AG485" i="80"/>
  <c r="AL532" i="80"/>
  <c r="AF424" i="80"/>
  <c r="AF428" i="80"/>
  <c r="AF432" i="80"/>
  <c r="AD433" i="80"/>
  <c r="AL433" i="80"/>
  <c r="AF436" i="80"/>
  <c r="AD437" i="80"/>
  <c r="AL437" i="80"/>
  <c r="AF440" i="80"/>
  <c r="AD441" i="80"/>
  <c r="AL441" i="80"/>
  <c r="AF444" i="80"/>
  <c r="AD445" i="80"/>
  <c r="AL445" i="80"/>
  <c r="AF448" i="80"/>
  <c r="AD449" i="80"/>
  <c r="AL449" i="80"/>
  <c r="AF452" i="80"/>
  <c r="AD453" i="80"/>
  <c r="AL453" i="80"/>
  <c r="AF456" i="80"/>
  <c r="AD457" i="80"/>
  <c r="AL457" i="80"/>
  <c r="AF460" i="80"/>
  <c r="AD461" i="80"/>
  <c r="AL461" i="80"/>
  <c r="AJ464" i="80"/>
  <c r="AF464" i="80"/>
  <c r="AF465" i="80"/>
  <c r="AE466" i="80"/>
  <c r="AE467" i="80"/>
  <c r="AE468" i="80"/>
  <c r="AE469" i="80"/>
  <c r="AG480" i="80"/>
  <c r="AF483" i="80"/>
  <c r="AF486" i="80"/>
  <c r="AH486" i="80"/>
  <c r="AI489" i="80"/>
  <c r="AK489" i="80"/>
  <c r="AE499" i="80"/>
  <c r="AL499" i="80"/>
  <c r="AD499" i="80"/>
  <c r="AK499" i="80"/>
  <c r="AC499" i="80"/>
  <c r="AJ499" i="80"/>
  <c r="AI499" i="80"/>
  <c r="AH499" i="80"/>
  <c r="Z499" i="80"/>
  <c r="AK500" i="80"/>
  <c r="AF502" i="80"/>
  <c r="AE510" i="80"/>
  <c r="AL510" i="80"/>
  <c r="AK510" i="80"/>
  <c r="AJ510" i="80"/>
  <c r="Z510" i="80"/>
  <c r="AJ517" i="80"/>
  <c r="AG522" i="80"/>
  <c r="AE531" i="80"/>
  <c r="AL531" i="80"/>
  <c r="AD531" i="80"/>
  <c r="AK531" i="80"/>
  <c r="AC531" i="80"/>
  <c r="AJ531" i="80"/>
  <c r="AI531" i="80"/>
  <c r="AH531" i="80"/>
  <c r="Z531" i="80"/>
  <c r="AK532" i="80"/>
  <c r="AG534" i="80"/>
  <c r="AE542" i="80"/>
  <c r="AL542" i="80"/>
  <c r="AK542" i="80"/>
  <c r="AJ542" i="80"/>
  <c r="Z542" i="80"/>
  <c r="AI564" i="80"/>
  <c r="AL564" i="80"/>
  <c r="AH564" i="80"/>
  <c r="AG564" i="80"/>
  <c r="AD564" i="80"/>
  <c r="AK585" i="80"/>
  <c r="AC585" i="80"/>
  <c r="AJ585" i="80"/>
  <c r="AI585" i="80"/>
  <c r="AH585" i="80"/>
  <c r="Z585" i="80"/>
  <c r="AG585" i="80"/>
  <c r="AL585" i="80"/>
  <c r="AD585" i="80"/>
  <c r="AF585" i="80"/>
  <c r="AE585" i="80"/>
  <c r="AE596" i="80"/>
  <c r="AL600" i="80"/>
  <c r="AD600" i="80"/>
  <c r="AI600" i="80"/>
  <c r="AH600" i="80"/>
  <c r="AG600" i="80"/>
  <c r="Z600" i="80"/>
  <c r="AJ681" i="80"/>
  <c r="AG681" i="80"/>
  <c r="AG428" i="80"/>
  <c r="AG432" i="80"/>
  <c r="AE433" i="80"/>
  <c r="AG436" i="80"/>
  <c r="AE437" i="80"/>
  <c r="AG440" i="80"/>
  <c r="AE441" i="80"/>
  <c r="AG444" i="80"/>
  <c r="AE445" i="80"/>
  <c r="AG448" i="80"/>
  <c r="AE449" i="80"/>
  <c r="AG452" i="80"/>
  <c r="AE453" i="80"/>
  <c r="AG456" i="80"/>
  <c r="AE457" i="80"/>
  <c r="AG460" i="80"/>
  <c r="AE461" i="80"/>
  <c r="AG464" i="80"/>
  <c r="AH465" i="80"/>
  <c r="Z465" i="80"/>
  <c r="AG465" i="80"/>
  <c r="AF466" i="80"/>
  <c r="AG466" i="80"/>
  <c r="AK476" i="80"/>
  <c r="AC476" i="80"/>
  <c r="AJ476" i="80"/>
  <c r="AH476" i="80"/>
  <c r="AG486" i="80"/>
  <c r="AL489" i="80"/>
  <c r="AG502" i="80"/>
  <c r="AE511" i="80"/>
  <c r="AL511" i="80"/>
  <c r="AD511" i="80"/>
  <c r="AK511" i="80"/>
  <c r="AC511" i="80"/>
  <c r="AJ511" i="80"/>
  <c r="AI511" i="80"/>
  <c r="AH511" i="80"/>
  <c r="Z511" i="80"/>
  <c r="AK512" i="80"/>
  <c r="AE522" i="80"/>
  <c r="AL522" i="80"/>
  <c r="AK522" i="80"/>
  <c r="AJ522" i="80"/>
  <c r="Z522" i="80"/>
  <c r="AE543" i="80"/>
  <c r="AL543" i="80"/>
  <c r="AD543" i="80"/>
  <c r="AK543" i="80"/>
  <c r="AC543" i="80"/>
  <c r="AJ543" i="80"/>
  <c r="AI543" i="80"/>
  <c r="AH543" i="80"/>
  <c r="Z543" i="80"/>
  <c r="AK544" i="80"/>
  <c r="AJ550" i="80"/>
  <c r="Z564" i="80"/>
  <c r="AK581" i="80"/>
  <c r="AC581" i="80"/>
  <c r="AJ581" i="80"/>
  <c r="AI581" i="80"/>
  <c r="AH581" i="80"/>
  <c r="Z581" i="80"/>
  <c r="AG581" i="80"/>
  <c r="AL581" i="80"/>
  <c r="AD581" i="80"/>
  <c r="AF581" i="80"/>
  <c r="AE581" i="80"/>
  <c r="AE592" i="80"/>
  <c r="AL596" i="80"/>
  <c r="AD596" i="80"/>
  <c r="AI596" i="80"/>
  <c r="AH596" i="80"/>
  <c r="AG596" i="80"/>
  <c r="Z596" i="80"/>
  <c r="AK614" i="80"/>
  <c r="AJ614" i="80"/>
  <c r="AF433" i="80"/>
  <c r="Z436" i="80"/>
  <c r="AF437" i="80"/>
  <c r="Z440" i="80"/>
  <c r="AF441" i="80"/>
  <c r="Z444" i="80"/>
  <c r="AF445" i="80"/>
  <c r="Z448" i="80"/>
  <c r="AF449" i="80"/>
  <c r="Z452" i="80"/>
  <c r="AF453" i="80"/>
  <c r="Z456" i="80"/>
  <c r="AF457" i="80"/>
  <c r="Z460" i="80"/>
  <c r="AF461" i="80"/>
  <c r="Z464" i="80"/>
  <c r="AH466" i="80"/>
  <c r="AL467" i="80"/>
  <c r="AD467" i="80"/>
  <c r="AG467" i="80"/>
  <c r="AJ468" i="80"/>
  <c r="AG468" i="80"/>
  <c r="AH469" i="80"/>
  <c r="Z469" i="80"/>
  <c r="AG469" i="80"/>
  <c r="AK480" i="80"/>
  <c r="AC480" i="80"/>
  <c r="AJ480" i="80"/>
  <c r="AH480" i="80"/>
  <c r="Z480" i="80"/>
  <c r="AL480" i="80"/>
  <c r="AE483" i="80"/>
  <c r="AL483" i="80"/>
  <c r="AD483" i="80"/>
  <c r="AJ483" i="80"/>
  <c r="AH483" i="80"/>
  <c r="AL486" i="80"/>
  <c r="Z486" i="80"/>
  <c r="AJ486" i="80"/>
  <c r="AE491" i="80"/>
  <c r="AL491" i="80"/>
  <c r="AD491" i="80"/>
  <c r="AK491" i="80"/>
  <c r="AC491" i="80"/>
  <c r="AJ491" i="80"/>
  <c r="AI491" i="80"/>
  <c r="AH491" i="80"/>
  <c r="Z491" i="80"/>
  <c r="AI493" i="80"/>
  <c r="AE502" i="80"/>
  <c r="AL502" i="80"/>
  <c r="AK502" i="80"/>
  <c r="AJ502" i="80"/>
  <c r="Z502" i="80"/>
  <c r="AJ509" i="80"/>
  <c r="AE523" i="80"/>
  <c r="AL523" i="80"/>
  <c r="AD523" i="80"/>
  <c r="AK523" i="80"/>
  <c r="AC523" i="80"/>
  <c r="AJ523" i="80"/>
  <c r="AI523" i="80"/>
  <c r="AH523" i="80"/>
  <c r="Z523" i="80"/>
  <c r="AI525" i="80"/>
  <c r="AE534" i="80"/>
  <c r="AL534" i="80"/>
  <c r="AK534" i="80"/>
  <c r="AJ534" i="80"/>
  <c r="Z534" i="80"/>
  <c r="AJ541" i="80"/>
  <c r="AG555" i="80"/>
  <c r="AE555" i="80"/>
  <c r="AL555" i="80"/>
  <c r="AD555" i="80"/>
  <c r="AH555" i="80"/>
  <c r="Z555" i="80"/>
  <c r="AI555" i="80"/>
  <c r="AF555" i="80"/>
  <c r="AC555" i="80"/>
  <c r="AJ557" i="80"/>
  <c r="AG557" i="80"/>
  <c r="AF557" i="80"/>
  <c r="AE557" i="80"/>
  <c r="AK577" i="80"/>
  <c r="AC577" i="80"/>
  <c r="AJ577" i="80"/>
  <c r="AI577" i="80"/>
  <c r="AH577" i="80"/>
  <c r="Z577" i="80"/>
  <c r="AG577" i="80"/>
  <c r="AL577" i="80"/>
  <c r="AD577" i="80"/>
  <c r="AF577" i="80"/>
  <c r="AE577" i="80"/>
  <c r="AL592" i="80"/>
  <c r="AD592" i="80"/>
  <c r="AI592" i="80"/>
  <c r="AH592" i="80"/>
  <c r="AG592" i="80"/>
  <c r="Z592" i="80"/>
  <c r="AI627" i="80"/>
  <c r="AH627" i="80"/>
  <c r="Z627" i="80"/>
  <c r="AJ627" i="80"/>
  <c r="AG627" i="80"/>
  <c r="AE627" i="80"/>
  <c r="AE418" i="80"/>
  <c r="AE422" i="80"/>
  <c r="AI424" i="80"/>
  <c r="AI428" i="80"/>
  <c r="AE430" i="80"/>
  <c r="AI432" i="80"/>
  <c r="AG433" i="80"/>
  <c r="AE434" i="80"/>
  <c r="AI436" i="80"/>
  <c r="AG437" i="80"/>
  <c r="AE438" i="80"/>
  <c r="AI440" i="80"/>
  <c r="AG441" i="80"/>
  <c r="AE442" i="80"/>
  <c r="AI444" i="80"/>
  <c r="AG445" i="80"/>
  <c r="AE446" i="80"/>
  <c r="AI448" i="80"/>
  <c r="AG449" i="80"/>
  <c r="AE450" i="80"/>
  <c r="AI452" i="80"/>
  <c r="AG453" i="80"/>
  <c r="AE454" i="80"/>
  <c r="AI456" i="80"/>
  <c r="AG457" i="80"/>
  <c r="AE458" i="80"/>
  <c r="AI460" i="80"/>
  <c r="AG461" i="80"/>
  <c r="AE462" i="80"/>
  <c r="AI464" i="80"/>
  <c r="AJ465" i="80"/>
  <c r="Z466" i="80"/>
  <c r="AI466" i="80"/>
  <c r="AH467" i="80"/>
  <c r="AH468" i="80"/>
  <c r="AI469" i="80"/>
  <c r="AH470" i="80"/>
  <c r="AL471" i="80"/>
  <c r="AD471" i="80"/>
  <c r="AG471" i="80"/>
  <c r="AJ472" i="80"/>
  <c r="AG472" i="80"/>
  <c r="AH473" i="80"/>
  <c r="Z473" i="80"/>
  <c r="AG473" i="80"/>
  <c r="AF474" i="80"/>
  <c r="AH474" i="80"/>
  <c r="AE475" i="80"/>
  <c r="AL475" i="80"/>
  <c r="AD475" i="80"/>
  <c r="AH475" i="80"/>
  <c r="Z476" i="80"/>
  <c r="AL476" i="80"/>
  <c r="AF479" i="80"/>
  <c r="AF482" i="80"/>
  <c r="AH482" i="80"/>
  <c r="AI483" i="80"/>
  <c r="AI485" i="80"/>
  <c r="AK486" i="80"/>
  <c r="AG494" i="80"/>
  <c r="AE503" i="80"/>
  <c r="AL503" i="80"/>
  <c r="AD503" i="80"/>
  <c r="AK503" i="80"/>
  <c r="AC503" i="80"/>
  <c r="AJ503" i="80"/>
  <c r="AI503" i="80"/>
  <c r="AH503" i="80"/>
  <c r="Z503" i="80"/>
  <c r="AK504" i="80"/>
  <c r="AI505" i="80"/>
  <c r="AF506" i="80"/>
  <c r="AE514" i="80"/>
  <c r="AL514" i="80"/>
  <c r="AK514" i="80"/>
  <c r="AJ514" i="80"/>
  <c r="Z514" i="80"/>
  <c r="AJ521" i="80"/>
  <c r="AG526" i="80"/>
  <c r="AE535" i="80"/>
  <c r="AL535" i="80"/>
  <c r="AD535" i="80"/>
  <c r="AK535" i="80"/>
  <c r="AC535" i="80"/>
  <c r="AJ535" i="80"/>
  <c r="AI535" i="80"/>
  <c r="AH535" i="80"/>
  <c r="Z535" i="80"/>
  <c r="AK536" i="80"/>
  <c r="AI537" i="80"/>
  <c r="AG538" i="80"/>
  <c r="AE546" i="80"/>
  <c r="AL546" i="80"/>
  <c r="AK546" i="80"/>
  <c r="AJ546" i="80"/>
  <c r="Z546" i="80"/>
  <c r="AK573" i="80"/>
  <c r="AC573" i="80"/>
  <c r="AJ573" i="80"/>
  <c r="AI573" i="80"/>
  <c r="AH573" i="80"/>
  <c r="Z573" i="80"/>
  <c r="AG573" i="80"/>
  <c r="AL573" i="80"/>
  <c r="AD573" i="80"/>
  <c r="AF573" i="80"/>
  <c r="AE573" i="80"/>
  <c r="AL588" i="80"/>
  <c r="AD588" i="80"/>
  <c r="AI588" i="80"/>
  <c r="AH588" i="80"/>
  <c r="AG588" i="80"/>
  <c r="Z588" i="80"/>
  <c r="AK605" i="80"/>
  <c r="AC605" i="80"/>
  <c r="AJ605" i="80"/>
  <c r="AI605" i="80"/>
  <c r="AH605" i="80"/>
  <c r="Z605" i="80"/>
  <c r="AG605" i="80"/>
  <c r="AL605" i="80"/>
  <c r="AD605" i="80"/>
  <c r="AF605" i="80"/>
  <c r="AE605" i="80"/>
  <c r="AD411" i="80"/>
  <c r="AL411" i="80"/>
  <c r="AF414" i="80"/>
  <c r="AD415" i="80"/>
  <c r="AL415" i="80"/>
  <c r="AF418" i="80"/>
  <c r="AD419" i="80"/>
  <c r="AL419" i="80"/>
  <c r="AF422" i="80"/>
  <c r="AD423" i="80"/>
  <c r="AL423" i="80"/>
  <c r="AJ424" i="80"/>
  <c r="AF426" i="80"/>
  <c r="AD427" i="80"/>
  <c r="AL427" i="80"/>
  <c r="AJ428" i="80"/>
  <c r="AF430" i="80"/>
  <c r="AD431" i="80"/>
  <c r="AL431" i="80"/>
  <c r="AJ432" i="80"/>
  <c r="Z433" i="80"/>
  <c r="AH433" i="80"/>
  <c r="AF434" i="80"/>
  <c r="AD435" i="80"/>
  <c r="AL435" i="80"/>
  <c r="AJ436" i="80"/>
  <c r="Z437" i="80"/>
  <c r="AH437" i="80"/>
  <c r="AD439" i="80"/>
  <c r="AL439" i="80"/>
  <c r="AJ440" i="80"/>
  <c r="Z441" i="80"/>
  <c r="AH441" i="80"/>
  <c r="AD443" i="80"/>
  <c r="AL443" i="80"/>
  <c r="AJ444" i="80"/>
  <c r="Z445" i="80"/>
  <c r="AH445" i="80"/>
  <c r="AD447" i="80"/>
  <c r="AL447" i="80"/>
  <c r="AJ448" i="80"/>
  <c r="Z449" i="80"/>
  <c r="AH449" i="80"/>
  <c r="AD451" i="80"/>
  <c r="AL451" i="80"/>
  <c r="AJ452" i="80"/>
  <c r="Z453" i="80"/>
  <c r="AH453" i="80"/>
  <c r="AD455" i="80"/>
  <c r="AL455" i="80"/>
  <c r="AJ456" i="80"/>
  <c r="Z457" i="80"/>
  <c r="AH457" i="80"/>
  <c r="AD459" i="80"/>
  <c r="AL459" i="80"/>
  <c r="AJ460" i="80"/>
  <c r="Z461" i="80"/>
  <c r="AH461" i="80"/>
  <c r="AD463" i="80"/>
  <c r="AL463" i="80"/>
  <c r="AK464" i="80"/>
  <c r="AK465" i="80"/>
  <c r="AJ466" i="80"/>
  <c r="Z467" i="80"/>
  <c r="AI467" i="80"/>
  <c r="Z468" i="80"/>
  <c r="AI468" i="80"/>
  <c r="AJ469" i="80"/>
  <c r="Z470" i="80"/>
  <c r="AI470" i="80"/>
  <c r="AH471" i="80"/>
  <c r="AH472" i="80"/>
  <c r="AI473" i="80"/>
  <c r="AG474" i="80"/>
  <c r="AI474" i="80"/>
  <c r="AI475" i="80"/>
  <c r="AG482" i="80"/>
  <c r="Z483" i="80"/>
  <c r="AK483" i="80"/>
  <c r="AK488" i="80"/>
  <c r="AC488" i="80"/>
  <c r="AJ488" i="80"/>
  <c r="AH488" i="80"/>
  <c r="Z488" i="80"/>
  <c r="AL488" i="80"/>
  <c r="AD489" i="80"/>
  <c r="AE494" i="80"/>
  <c r="AL494" i="80"/>
  <c r="AK494" i="80"/>
  <c r="AJ494" i="80"/>
  <c r="Z494" i="80"/>
  <c r="AF499" i="80"/>
  <c r="AG505" i="80"/>
  <c r="AG506" i="80"/>
  <c r="AI512" i="80"/>
  <c r="AE515" i="80"/>
  <c r="AL515" i="80"/>
  <c r="AD515" i="80"/>
  <c r="AK515" i="80"/>
  <c r="AC515" i="80"/>
  <c r="AJ515" i="80"/>
  <c r="AI515" i="80"/>
  <c r="AH515" i="80"/>
  <c r="Z515" i="80"/>
  <c r="AK516" i="80"/>
  <c r="AI517" i="80"/>
  <c r="AF518" i="80"/>
  <c r="AE526" i="80"/>
  <c r="AL526" i="80"/>
  <c r="AK526" i="80"/>
  <c r="AJ526" i="80"/>
  <c r="Z526" i="80"/>
  <c r="AF531" i="80"/>
  <c r="AG537" i="80"/>
  <c r="AI544" i="80"/>
  <c r="AG547" i="80"/>
  <c r="AE547" i="80"/>
  <c r="AD547" i="80"/>
  <c r="AL547" i="80"/>
  <c r="AC547" i="80"/>
  <c r="AK547" i="80"/>
  <c r="AJ547" i="80"/>
  <c r="AI547" i="80"/>
  <c r="Z547" i="80"/>
  <c r="AE548" i="80"/>
  <c r="AK548" i="80"/>
  <c r="AC548" i="80"/>
  <c r="AG548" i="80"/>
  <c r="AF548" i="80"/>
  <c r="AD548" i="80"/>
  <c r="AL548" i="80"/>
  <c r="AJ548" i="80"/>
  <c r="Z548" i="80"/>
  <c r="AJ563" i="80"/>
  <c r="AI563" i="80"/>
  <c r="AF563" i="80"/>
  <c r="AE580" i="80"/>
  <c r="AL584" i="80"/>
  <c r="AD584" i="80"/>
  <c r="AI584" i="80"/>
  <c r="AH584" i="80"/>
  <c r="AG584" i="80"/>
  <c r="Z584" i="80"/>
  <c r="AK601" i="80"/>
  <c r="AC601" i="80"/>
  <c r="AJ601" i="80"/>
  <c r="AI601" i="80"/>
  <c r="AH601" i="80"/>
  <c r="Z601" i="80"/>
  <c r="AG601" i="80"/>
  <c r="AL601" i="80"/>
  <c r="AD601" i="80"/>
  <c r="AF601" i="80"/>
  <c r="AE601" i="80"/>
  <c r="AC424" i="80"/>
  <c r="AK424" i="80"/>
  <c r="AC428" i="80"/>
  <c r="AK428" i="80"/>
  <c r="AC432" i="80"/>
  <c r="AK432" i="80"/>
  <c r="AI433" i="80"/>
  <c r="AG434" i="80"/>
  <c r="AC436" i="80"/>
  <c r="AK436" i="80"/>
  <c r="AI437" i="80"/>
  <c r="AG438" i="80"/>
  <c r="AC440" i="80"/>
  <c r="AK440" i="80"/>
  <c r="AI441" i="80"/>
  <c r="AG442" i="80"/>
  <c r="AC444" i="80"/>
  <c r="AK444" i="80"/>
  <c r="AI445" i="80"/>
  <c r="AG446" i="80"/>
  <c r="AC448" i="80"/>
  <c r="AK448" i="80"/>
  <c r="AI449" i="80"/>
  <c r="AG450" i="80"/>
  <c r="AC452" i="80"/>
  <c r="AK452" i="80"/>
  <c r="AI453" i="80"/>
  <c r="AG454" i="80"/>
  <c r="AC456" i="80"/>
  <c r="AK456" i="80"/>
  <c r="AI457" i="80"/>
  <c r="AG458" i="80"/>
  <c r="AC460" i="80"/>
  <c r="AK460" i="80"/>
  <c r="AI461" i="80"/>
  <c r="AG462" i="80"/>
  <c r="AC464" i="80"/>
  <c r="AL464" i="80"/>
  <c r="AC465" i="80"/>
  <c r="AL465" i="80"/>
  <c r="AK466" i="80"/>
  <c r="AJ467" i="80"/>
  <c r="AK468" i="80"/>
  <c r="AK469" i="80"/>
  <c r="Z471" i="80"/>
  <c r="Z472" i="80"/>
  <c r="Z474" i="80"/>
  <c r="AJ474" i="80"/>
  <c r="Z475" i="80"/>
  <c r="AD476" i="80"/>
  <c r="AF478" i="80"/>
  <c r="AE479" i="80"/>
  <c r="AL479" i="80"/>
  <c r="AD479" i="80"/>
  <c r="AJ479" i="80"/>
  <c r="AH479" i="80"/>
  <c r="AD480" i="80"/>
  <c r="AL482" i="80"/>
  <c r="Z482" i="80"/>
  <c r="AJ482" i="80"/>
  <c r="AE489" i="80"/>
  <c r="AF490" i="80"/>
  <c r="AI492" i="80"/>
  <c r="AE495" i="80"/>
  <c r="AL495" i="80"/>
  <c r="AD495" i="80"/>
  <c r="AK495" i="80"/>
  <c r="AC495" i="80"/>
  <c r="AJ495" i="80"/>
  <c r="AI495" i="80"/>
  <c r="AH495" i="80"/>
  <c r="Z495" i="80"/>
  <c r="AK496" i="80"/>
  <c r="AI497" i="80"/>
  <c r="AF498" i="80"/>
  <c r="AG499" i="80"/>
  <c r="AE506" i="80"/>
  <c r="AL506" i="80"/>
  <c r="AK506" i="80"/>
  <c r="AJ506" i="80"/>
  <c r="Z506" i="80"/>
  <c r="AH510" i="80"/>
  <c r="AF511" i="80"/>
  <c r="AJ513" i="80"/>
  <c r="AG517" i="80"/>
  <c r="AG518" i="80"/>
  <c r="AI524" i="80"/>
  <c r="AE527" i="80"/>
  <c r="AL527" i="80"/>
  <c r="AD527" i="80"/>
  <c r="AK527" i="80"/>
  <c r="AC527" i="80"/>
  <c r="AJ527" i="80"/>
  <c r="AI527" i="80"/>
  <c r="AH527" i="80"/>
  <c r="Z527" i="80"/>
  <c r="AK528" i="80"/>
  <c r="AI529" i="80"/>
  <c r="AF530" i="80"/>
  <c r="AG531" i="80"/>
  <c r="AE538" i="80"/>
  <c r="AL538" i="80"/>
  <c r="AK538" i="80"/>
  <c r="AJ538" i="80"/>
  <c r="Z538" i="80"/>
  <c r="AH542" i="80"/>
  <c r="AF543" i="80"/>
  <c r="AJ545" i="80"/>
  <c r="AK565" i="80"/>
  <c r="AC565" i="80"/>
  <c r="AI565" i="80"/>
  <c r="AH565" i="80"/>
  <c r="Z565" i="80"/>
  <c r="AG565" i="80"/>
  <c r="AL565" i="80"/>
  <c r="AD565" i="80"/>
  <c r="AJ565" i="80"/>
  <c r="AF565" i="80"/>
  <c r="AE565" i="80"/>
  <c r="AL580" i="80"/>
  <c r="AD580" i="80"/>
  <c r="AI580" i="80"/>
  <c r="AH580" i="80"/>
  <c r="AG580" i="80"/>
  <c r="Z580" i="80"/>
  <c r="AK597" i="80"/>
  <c r="AC597" i="80"/>
  <c r="AJ597" i="80"/>
  <c r="AI597" i="80"/>
  <c r="AH597" i="80"/>
  <c r="Z597" i="80"/>
  <c r="AG597" i="80"/>
  <c r="AL597" i="80"/>
  <c r="AD597" i="80"/>
  <c r="AF597" i="80"/>
  <c r="AE597" i="80"/>
  <c r="Z414" i="80"/>
  <c r="Z418" i="80"/>
  <c r="Z422" i="80"/>
  <c r="AD424" i="80"/>
  <c r="Z426" i="80"/>
  <c r="AD428" i="80"/>
  <c r="Z430" i="80"/>
  <c r="AD432" i="80"/>
  <c r="AD436" i="80"/>
  <c r="Z438" i="80"/>
  <c r="AD440" i="80"/>
  <c r="Z442" i="80"/>
  <c r="AD444" i="80"/>
  <c r="Z446" i="80"/>
  <c r="AD448" i="80"/>
  <c r="Z450" i="80"/>
  <c r="AD452" i="80"/>
  <c r="Z454" i="80"/>
  <c r="AD456" i="80"/>
  <c r="Z458" i="80"/>
  <c r="AD460" i="80"/>
  <c r="Z462" i="80"/>
  <c r="AD464" i="80"/>
  <c r="AD465" i="80"/>
  <c r="AK467" i="80"/>
  <c r="AC468" i="80"/>
  <c r="AL468" i="80"/>
  <c r="AC469" i="80"/>
  <c r="AL469" i="80"/>
  <c r="AJ471" i="80"/>
  <c r="AK472" i="80"/>
  <c r="AK473" i="80"/>
  <c r="AK475" i="80"/>
  <c r="AE476" i="80"/>
  <c r="AG478" i="80"/>
  <c r="AI479" i="80"/>
  <c r="AE480" i="80"/>
  <c r="AI481" i="80"/>
  <c r="AK482" i="80"/>
  <c r="AG490" i="80"/>
  <c r="AF491" i="80"/>
  <c r="AG497" i="80"/>
  <c r="AG498" i="80"/>
  <c r="AI504" i="80"/>
  <c r="AE507" i="80"/>
  <c r="AL507" i="80"/>
  <c r="AD507" i="80"/>
  <c r="AK507" i="80"/>
  <c r="AC507" i="80"/>
  <c r="AJ507" i="80"/>
  <c r="AI507" i="80"/>
  <c r="AH507" i="80"/>
  <c r="Z507" i="80"/>
  <c r="AK508" i="80"/>
  <c r="AI509" i="80"/>
  <c r="AF510" i="80"/>
  <c r="AI510" i="80"/>
  <c r="AG511" i="80"/>
  <c r="AE518" i="80"/>
  <c r="AL518" i="80"/>
  <c r="AK518" i="80"/>
  <c r="AJ518" i="80"/>
  <c r="Z518" i="80"/>
  <c r="AH522" i="80"/>
  <c r="AF523" i="80"/>
  <c r="AG529" i="80"/>
  <c r="AG530" i="80"/>
  <c r="AI536" i="80"/>
  <c r="AE539" i="80"/>
  <c r="AL539" i="80"/>
  <c r="AD539" i="80"/>
  <c r="AK539" i="80"/>
  <c r="AC539" i="80"/>
  <c r="AJ539" i="80"/>
  <c r="AI539" i="80"/>
  <c r="AH539" i="80"/>
  <c r="Z539" i="80"/>
  <c r="AK540" i="80"/>
  <c r="AI541" i="80"/>
  <c r="AG542" i="80"/>
  <c r="AI542" i="80"/>
  <c r="AG543" i="80"/>
  <c r="AG549" i="80"/>
  <c r="AF549" i="80"/>
  <c r="AE549" i="80"/>
  <c r="Z549" i="80"/>
  <c r="AI552" i="80"/>
  <c r="AH552" i="80"/>
  <c r="AG552" i="80"/>
  <c r="AD552" i="80"/>
  <c r="Z552" i="80"/>
  <c r="AJ555" i="80"/>
  <c r="AJ559" i="80"/>
  <c r="AI560" i="80"/>
  <c r="AH560" i="80"/>
  <c r="AG560" i="80"/>
  <c r="AD560" i="80"/>
  <c r="Z560" i="80"/>
  <c r="AE572" i="80"/>
  <c r="AL576" i="80"/>
  <c r="AD576" i="80"/>
  <c r="AI576" i="80"/>
  <c r="AH576" i="80"/>
  <c r="AG576" i="80"/>
  <c r="Z576" i="80"/>
  <c r="AK593" i="80"/>
  <c r="AC593" i="80"/>
  <c r="AJ593" i="80"/>
  <c r="AI593" i="80"/>
  <c r="AH593" i="80"/>
  <c r="Z593" i="80"/>
  <c r="AG593" i="80"/>
  <c r="AL593" i="80"/>
  <c r="AD593" i="80"/>
  <c r="AF593" i="80"/>
  <c r="AE593" i="80"/>
  <c r="AE604" i="80"/>
  <c r="AF492" i="80"/>
  <c r="AD493" i="80"/>
  <c r="AL493" i="80"/>
  <c r="AF496" i="80"/>
  <c r="AD497" i="80"/>
  <c r="AL497" i="80"/>
  <c r="AF500" i="80"/>
  <c r="AD501" i="80"/>
  <c r="AL501" i="80"/>
  <c r="AF504" i="80"/>
  <c r="AD505" i="80"/>
  <c r="AL505" i="80"/>
  <c r="AF508" i="80"/>
  <c r="AD509" i="80"/>
  <c r="AL509" i="80"/>
  <c r="AF512" i="80"/>
  <c r="AD513" i="80"/>
  <c r="AL513" i="80"/>
  <c r="AF516" i="80"/>
  <c r="AD517" i="80"/>
  <c r="AL517" i="80"/>
  <c r="AF520" i="80"/>
  <c r="AD521" i="80"/>
  <c r="AL521" i="80"/>
  <c r="AF524" i="80"/>
  <c r="AD525" i="80"/>
  <c r="AL525" i="80"/>
  <c r="AF528" i="80"/>
  <c r="AD529" i="80"/>
  <c r="AL529" i="80"/>
  <c r="AF532" i="80"/>
  <c r="AD533" i="80"/>
  <c r="AL533" i="80"/>
  <c r="AF536" i="80"/>
  <c r="AD537" i="80"/>
  <c r="AL537" i="80"/>
  <c r="AF540" i="80"/>
  <c r="AD541" i="80"/>
  <c r="AL541" i="80"/>
  <c r="AF544" i="80"/>
  <c r="AD545" i="80"/>
  <c r="AL545" i="80"/>
  <c r="AH551" i="80"/>
  <c r="AH556" i="80"/>
  <c r="AF559" i="80"/>
  <c r="AI566" i="80"/>
  <c r="AH570" i="80"/>
  <c r="AH574" i="80"/>
  <c r="AH578" i="80"/>
  <c r="AH582" i="80"/>
  <c r="AH586" i="80"/>
  <c r="AH590" i="80"/>
  <c r="AH594" i="80"/>
  <c r="AH598" i="80"/>
  <c r="AH602" i="80"/>
  <c r="AH606" i="80"/>
  <c r="AF608" i="80"/>
  <c r="AJ619" i="80"/>
  <c r="AK621" i="80"/>
  <c r="AH625" i="80"/>
  <c r="Z625" i="80"/>
  <c r="AG625" i="80"/>
  <c r="AE625" i="80"/>
  <c r="AJ625" i="80"/>
  <c r="AF625" i="80"/>
  <c r="AD625" i="80"/>
  <c r="AC625" i="80"/>
  <c r="AI625" i="80"/>
  <c r="AL626" i="80"/>
  <c r="AI629" i="80"/>
  <c r="AH629" i="80"/>
  <c r="Z629" i="80"/>
  <c r="AG629" i="80"/>
  <c r="AE629" i="80"/>
  <c r="AL629" i="80"/>
  <c r="AD629" i="80"/>
  <c r="AJ629" i="80"/>
  <c r="AK629" i="80"/>
  <c r="AF629" i="80"/>
  <c r="AC629" i="80"/>
  <c r="AJ642" i="80"/>
  <c r="AG492" i="80"/>
  <c r="AE493" i="80"/>
  <c r="AG496" i="80"/>
  <c r="AE497" i="80"/>
  <c r="AG500" i="80"/>
  <c r="AE501" i="80"/>
  <c r="AG504" i="80"/>
  <c r="AE505" i="80"/>
  <c r="AG508" i="80"/>
  <c r="AE509" i="80"/>
  <c r="AG512" i="80"/>
  <c r="AE513" i="80"/>
  <c r="AG516" i="80"/>
  <c r="AE517" i="80"/>
  <c r="AG520" i="80"/>
  <c r="AE521" i="80"/>
  <c r="AG524" i="80"/>
  <c r="AE525" i="80"/>
  <c r="AG528" i="80"/>
  <c r="AE529" i="80"/>
  <c r="AG532" i="80"/>
  <c r="AE533" i="80"/>
  <c r="AG536" i="80"/>
  <c r="AE537" i="80"/>
  <c r="AG540" i="80"/>
  <c r="AE541" i="80"/>
  <c r="AG544" i="80"/>
  <c r="AE545" i="80"/>
  <c r="AG551" i="80"/>
  <c r="AE551" i="80"/>
  <c r="AL551" i="80"/>
  <c r="AD551" i="80"/>
  <c r="AI551" i="80"/>
  <c r="AK553" i="80"/>
  <c r="AC553" i="80"/>
  <c r="AI553" i="80"/>
  <c r="AH553" i="80"/>
  <c r="Z553" i="80"/>
  <c r="AL553" i="80"/>
  <c r="AD553" i="80"/>
  <c r="AH554" i="80"/>
  <c r="AI556" i="80"/>
  <c r="Z558" i="80"/>
  <c r="AI559" i="80"/>
  <c r="AK561" i="80"/>
  <c r="AC561" i="80"/>
  <c r="AI561" i="80"/>
  <c r="AH561" i="80"/>
  <c r="Z561" i="80"/>
  <c r="AG561" i="80"/>
  <c r="AL561" i="80"/>
  <c r="AD561" i="80"/>
  <c r="AF609" i="80"/>
  <c r="AG641" i="80"/>
  <c r="AK641" i="80"/>
  <c r="Z641" i="80"/>
  <c r="AJ641" i="80"/>
  <c r="AI642" i="80"/>
  <c r="AL642" i="80"/>
  <c r="AF481" i="80"/>
  <c r="AF485" i="80"/>
  <c r="AF489" i="80"/>
  <c r="Z492" i="80"/>
  <c r="AH492" i="80"/>
  <c r="AF493" i="80"/>
  <c r="Z496" i="80"/>
  <c r="AH496" i="80"/>
  <c r="AF497" i="80"/>
  <c r="Z500" i="80"/>
  <c r="AH500" i="80"/>
  <c r="AF501" i="80"/>
  <c r="Z504" i="80"/>
  <c r="AH504" i="80"/>
  <c r="AF505" i="80"/>
  <c r="Z508" i="80"/>
  <c r="AH508" i="80"/>
  <c r="AF509" i="80"/>
  <c r="Z512" i="80"/>
  <c r="AH512" i="80"/>
  <c r="AF513" i="80"/>
  <c r="Z516" i="80"/>
  <c r="AH516" i="80"/>
  <c r="AF517" i="80"/>
  <c r="Z520" i="80"/>
  <c r="AH520" i="80"/>
  <c r="AF521" i="80"/>
  <c r="Z524" i="80"/>
  <c r="AH524" i="80"/>
  <c r="AF525" i="80"/>
  <c r="Z528" i="80"/>
  <c r="AH528" i="80"/>
  <c r="AF529" i="80"/>
  <c r="Z532" i="80"/>
  <c r="AH532" i="80"/>
  <c r="AF533" i="80"/>
  <c r="Z536" i="80"/>
  <c r="AH536" i="80"/>
  <c r="AF537" i="80"/>
  <c r="Z540" i="80"/>
  <c r="AH540" i="80"/>
  <c r="AF541" i="80"/>
  <c r="Z544" i="80"/>
  <c r="AH544" i="80"/>
  <c r="AF545" i="80"/>
  <c r="AI550" i="80"/>
  <c r="AG550" i="80"/>
  <c r="AH550" i="80"/>
  <c r="AJ551" i="80"/>
  <c r="AE556" i="80"/>
  <c r="AL556" i="80"/>
  <c r="AI562" i="80"/>
  <c r="Z566" i="80"/>
  <c r="AG567" i="80"/>
  <c r="AE567" i="80"/>
  <c r="AL567" i="80"/>
  <c r="AD567" i="80"/>
  <c r="AK567" i="80"/>
  <c r="AC567" i="80"/>
  <c r="AH567" i="80"/>
  <c r="Z567" i="80"/>
  <c r="AK570" i="80"/>
  <c r="AK574" i="80"/>
  <c r="AK578" i="80"/>
  <c r="AK582" i="80"/>
  <c r="AK586" i="80"/>
  <c r="AK590" i="80"/>
  <c r="AK594" i="80"/>
  <c r="AK598" i="80"/>
  <c r="AK602" i="80"/>
  <c r="AF618" i="80"/>
  <c r="AH624" i="80"/>
  <c r="AJ632" i="80"/>
  <c r="AJ673" i="80"/>
  <c r="AG673" i="80"/>
  <c r="Z551" i="80"/>
  <c r="AG559" i="80"/>
  <c r="AE559" i="80"/>
  <c r="AL559" i="80"/>
  <c r="AD559" i="80"/>
  <c r="AH559" i="80"/>
  <c r="Z559" i="80"/>
  <c r="AK559" i="80"/>
  <c r="AK606" i="80"/>
  <c r="AD618" i="80"/>
  <c r="AL618" i="80"/>
  <c r="AK618" i="80"/>
  <c r="AJ618" i="80"/>
  <c r="Z618" i="80"/>
  <c r="AG618" i="80"/>
  <c r="AL623" i="80"/>
  <c r="AD623" i="80"/>
  <c r="AK623" i="80"/>
  <c r="AC623" i="80"/>
  <c r="AF623" i="80"/>
  <c r="AE623" i="80"/>
  <c r="Z623" i="80"/>
  <c r="AJ623" i="80"/>
  <c r="AG623" i="80"/>
  <c r="AK640" i="80"/>
  <c r="AC640" i="80"/>
  <c r="AG640" i="80"/>
  <c r="AE640" i="80"/>
  <c r="AD640" i="80"/>
  <c r="AL640" i="80"/>
  <c r="AJ640" i="80"/>
  <c r="Z640" i="80"/>
  <c r="AI640" i="80"/>
  <c r="AF640" i="80"/>
  <c r="AH640" i="80"/>
  <c r="Z667" i="80"/>
  <c r="Z481" i="80"/>
  <c r="AH481" i="80"/>
  <c r="Z485" i="80"/>
  <c r="AH485" i="80"/>
  <c r="Z489" i="80"/>
  <c r="AH489" i="80"/>
  <c r="AJ492" i="80"/>
  <c r="Z493" i="80"/>
  <c r="AH493" i="80"/>
  <c r="AJ496" i="80"/>
  <c r="Z497" i="80"/>
  <c r="AH497" i="80"/>
  <c r="AJ500" i="80"/>
  <c r="Z501" i="80"/>
  <c r="AH501" i="80"/>
  <c r="AJ504" i="80"/>
  <c r="Z505" i="80"/>
  <c r="AH505" i="80"/>
  <c r="AJ508" i="80"/>
  <c r="Z509" i="80"/>
  <c r="AH509" i="80"/>
  <c r="AJ512" i="80"/>
  <c r="Z513" i="80"/>
  <c r="AH513" i="80"/>
  <c r="AJ516" i="80"/>
  <c r="Z517" i="80"/>
  <c r="AH517" i="80"/>
  <c r="AJ520" i="80"/>
  <c r="Z521" i="80"/>
  <c r="AH521" i="80"/>
  <c r="AJ524" i="80"/>
  <c r="Z525" i="80"/>
  <c r="AH525" i="80"/>
  <c r="AJ528" i="80"/>
  <c r="Z529" i="80"/>
  <c r="AH529" i="80"/>
  <c r="AJ532" i="80"/>
  <c r="Z533" i="80"/>
  <c r="AH533" i="80"/>
  <c r="AF534" i="80"/>
  <c r="AJ536" i="80"/>
  <c r="Z537" i="80"/>
  <c r="AH537" i="80"/>
  <c r="AF538" i="80"/>
  <c r="AJ540" i="80"/>
  <c r="Z541" i="80"/>
  <c r="AH541" i="80"/>
  <c r="AF542" i="80"/>
  <c r="AJ544" i="80"/>
  <c r="Z545" i="80"/>
  <c r="AH545" i="80"/>
  <c r="AF546" i="80"/>
  <c r="AK549" i="80"/>
  <c r="AC549" i="80"/>
  <c r="AI549" i="80"/>
  <c r="AH549" i="80"/>
  <c r="Z550" i="80"/>
  <c r="AK550" i="80"/>
  <c r="AE553" i="80"/>
  <c r="AE558" i="80"/>
  <c r="AE561" i="80"/>
  <c r="Z562" i="80"/>
  <c r="AG563" i="80"/>
  <c r="AE563" i="80"/>
  <c r="AL563" i="80"/>
  <c r="AD563" i="80"/>
  <c r="AK563" i="80"/>
  <c r="AC563" i="80"/>
  <c r="AH563" i="80"/>
  <c r="Z563" i="80"/>
  <c r="AI568" i="80"/>
  <c r="AJ607" i="80"/>
  <c r="AJ610" i="80"/>
  <c r="AJ612" i="80"/>
  <c r="AI612" i="80"/>
  <c r="AE612" i="80"/>
  <c r="AD612" i="80"/>
  <c r="AC612" i="80"/>
  <c r="AL612" i="80"/>
  <c r="Z612" i="80"/>
  <c r="AK612" i="80"/>
  <c r="AF612" i="80"/>
  <c r="AH614" i="80"/>
  <c r="AH617" i="80"/>
  <c r="Z617" i="80"/>
  <c r="AG617" i="80"/>
  <c r="AD617" i="80"/>
  <c r="AC617" i="80"/>
  <c r="AL617" i="80"/>
  <c r="AK617" i="80"/>
  <c r="AJ617" i="80"/>
  <c r="AE617" i="80"/>
  <c r="Z619" i="80"/>
  <c r="AK624" i="80"/>
  <c r="AE624" i="80"/>
  <c r="Z624" i="80"/>
  <c r="AC492" i="80"/>
  <c r="AC496" i="80"/>
  <c r="AC500" i="80"/>
  <c r="AC504" i="80"/>
  <c r="AC508" i="80"/>
  <c r="AC512" i="80"/>
  <c r="AC516" i="80"/>
  <c r="AC520" i="80"/>
  <c r="AC524" i="80"/>
  <c r="AC528" i="80"/>
  <c r="AC532" i="80"/>
  <c r="AC536" i="80"/>
  <c r="AC540" i="80"/>
  <c r="AC544" i="80"/>
  <c r="AJ549" i="80"/>
  <c r="AL550" i="80"/>
  <c r="AF553" i="80"/>
  <c r="AK557" i="80"/>
  <c r="AC557" i="80"/>
  <c r="AI557" i="80"/>
  <c r="AH557" i="80"/>
  <c r="Z557" i="80"/>
  <c r="AL557" i="80"/>
  <c r="AD557" i="80"/>
  <c r="AF561" i="80"/>
  <c r="AE564" i="80"/>
  <c r="AH566" i="80"/>
  <c r="Z568" i="80"/>
  <c r="AK569" i="80"/>
  <c r="AC569" i="80"/>
  <c r="AI569" i="80"/>
  <c r="AH569" i="80"/>
  <c r="Z569" i="80"/>
  <c r="AG569" i="80"/>
  <c r="AL569" i="80"/>
  <c r="AD569" i="80"/>
  <c r="AG614" i="80"/>
  <c r="AL614" i="80"/>
  <c r="Z614" i="80"/>
  <c r="AG615" i="80"/>
  <c r="AK622" i="80"/>
  <c r="Z659" i="80"/>
  <c r="AF552" i="80"/>
  <c r="AJ554" i="80"/>
  <c r="AF556" i="80"/>
  <c r="AJ558" i="80"/>
  <c r="AF560" i="80"/>
  <c r="AJ562" i="80"/>
  <c r="AF564" i="80"/>
  <c r="AJ566" i="80"/>
  <c r="AF568" i="80"/>
  <c r="AJ570" i="80"/>
  <c r="Z571" i="80"/>
  <c r="AH571" i="80"/>
  <c r="AF572" i="80"/>
  <c r="AJ574" i="80"/>
  <c r="Z575" i="80"/>
  <c r="AH575" i="80"/>
  <c r="AF576" i="80"/>
  <c r="AJ578" i="80"/>
  <c r="Z579" i="80"/>
  <c r="AH579" i="80"/>
  <c r="AF580" i="80"/>
  <c r="AJ582" i="80"/>
  <c r="Z583" i="80"/>
  <c r="AH583" i="80"/>
  <c r="AF584" i="80"/>
  <c r="AJ586" i="80"/>
  <c r="Z587" i="80"/>
  <c r="AH587" i="80"/>
  <c r="AF588" i="80"/>
  <c r="AJ590" i="80"/>
  <c r="Z591" i="80"/>
  <c r="AH591" i="80"/>
  <c r="AF592" i="80"/>
  <c r="AJ594" i="80"/>
  <c r="Z595" i="80"/>
  <c r="AH595" i="80"/>
  <c r="AF596" i="80"/>
  <c r="AJ598" i="80"/>
  <c r="Z599" i="80"/>
  <c r="AH599" i="80"/>
  <c r="AF600" i="80"/>
  <c r="AJ602" i="80"/>
  <c r="Z603" i="80"/>
  <c r="AH603" i="80"/>
  <c r="AF604" i="80"/>
  <c r="AJ606" i="80"/>
  <c r="Z607" i="80"/>
  <c r="AI607" i="80"/>
  <c r="Z608" i="80"/>
  <c r="AI608" i="80"/>
  <c r="AK609" i="80"/>
  <c r="AK610" i="80"/>
  <c r="AH613" i="80"/>
  <c r="Z613" i="80"/>
  <c r="AG613" i="80"/>
  <c r="AI613" i="80"/>
  <c r="AI614" i="80"/>
  <c r="Z615" i="80"/>
  <c r="AJ615" i="80"/>
  <c r="AL619" i="80"/>
  <c r="AD619" i="80"/>
  <c r="AK619" i="80"/>
  <c r="AC619" i="80"/>
  <c r="AH619" i="80"/>
  <c r="Z620" i="80"/>
  <c r="AL620" i="80"/>
  <c r="AL627" i="80"/>
  <c r="AL630" i="80"/>
  <c r="AJ643" i="80"/>
  <c r="AK648" i="80"/>
  <c r="AC648" i="80"/>
  <c r="AJ648" i="80"/>
  <c r="AG648" i="80"/>
  <c r="AF648" i="80"/>
  <c r="AE648" i="80"/>
  <c r="AD648" i="80"/>
  <c r="Z648" i="80"/>
  <c r="AL648" i="80"/>
  <c r="AH648" i="80"/>
  <c r="AG659" i="80"/>
  <c r="AL665" i="80"/>
  <c r="Z683" i="80"/>
  <c r="AE570" i="80"/>
  <c r="AC571" i="80"/>
  <c r="AK571" i="80"/>
  <c r="AE574" i="80"/>
  <c r="AC575" i="80"/>
  <c r="AK575" i="80"/>
  <c r="AE578" i="80"/>
  <c r="AC579" i="80"/>
  <c r="AK579" i="80"/>
  <c r="AE582" i="80"/>
  <c r="AC583" i="80"/>
  <c r="AK583" i="80"/>
  <c r="AE586" i="80"/>
  <c r="AC587" i="80"/>
  <c r="AK587" i="80"/>
  <c r="AE590" i="80"/>
  <c r="AC591" i="80"/>
  <c r="AK591" i="80"/>
  <c r="AE594" i="80"/>
  <c r="AC595" i="80"/>
  <c r="AK595" i="80"/>
  <c r="AE598" i="80"/>
  <c r="AC599" i="80"/>
  <c r="AK599" i="80"/>
  <c r="AE602" i="80"/>
  <c r="AC603" i="80"/>
  <c r="AK603" i="80"/>
  <c r="Z628" i="80"/>
  <c r="AE635" i="80"/>
  <c r="AJ635" i="80"/>
  <c r="AH635" i="80"/>
  <c r="Z635" i="80"/>
  <c r="AI646" i="80"/>
  <c r="AH646" i="80"/>
  <c r="AE646" i="80"/>
  <c r="AJ646" i="80"/>
  <c r="Z646" i="80"/>
  <c r="AH651" i="80"/>
  <c r="Z651" i="80"/>
  <c r="AJ665" i="80"/>
  <c r="AG665" i="80"/>
  <c r="AG686" i="80"/>
  <c r="AF686" i="80"/>
  <c r="AD686" i="80"/>
  <c r="AH686" i="80"/>
  <c r="Z686" i="80"/>
  <c r="AJ552" i="80"/>
  <c r="AF554" i="80"/>
  <c r="AJ556" i="80"/>
  <c r="AF558" i="80"/>
  <c r="AJ560" i="80"/>
  <c r="AF562" i="80"/>
  <c r="AJ564" i="80"/>
  <c r="AF566" i="80"/>
  <c r="AJ568" i="80"/>
  <c r="AF570" i="80"/>
  <c r="AD571" i="80"/>
  <c r="AL571" i="80"/>
  <c r="AJ572" i="80"/>
  <c r="AF574" i="80"/>
  <c r="AD575" i="80"/>
  <c r="AL575" i="80"/>
  <c r="AJ576" i="80"/>
  <c r="AF578" i="80"/>
  <c r="AD579" i="80"/>
  <c r="AL579" i="80"/>
  <c r="AJ580" i="80"/>
  <c r="AF582" i="80"/>
  <c r="AD583" i="80"/>
  <c r="AL583" i="80"/>
  <c r="AJ584" i="80"/>
  <c r="AF586" i="80"/>
  <c r="AD587" i="80"/>
  <c r="AL587" i="80"/>
  <c r="AJ588" i="80"/>
  <c r="AF590" i="80"/>
  <c r="AD591" i="80"/>
  <c r="AL591" i="80"/>
  <c r="AJ592" i="80"/>
  <c r="AF594" i="80"/>
  <c r="AD595" i="80"/>
  <c r="AL595" i="80"/>
  <c r="AJ596" i="80"/>
  <c r="AF598" i="80"/>
  <c r="AD599" i="80"/>
  <c r="AL599" i="80"/>
  <c r="AJ600" i="80"/>
  <c r="AF602" i="80"/>
  <c r="AD603" i="80"/>
  <c r="AL603" i="80"/>
  <c r="AJ604" i="80"/>
  <c r="AF606" i="80"/>
  <c r="AE607" i="80"/>
  <c r="AE608" i="80"/>
  <c r="AE609" i="80"/>
  <c r="AG610" i="80"/>
  <c r="AL611" i="80"/>
  <c r="AD611" i="80"/>
  <c r="AK611" i="80"/>
  <c r="AC611" i="80"/>
  <c r="AH611" i="80"/>
  <c r="AC613" i="80"/>
  <c r="AF615" i="80"/>
  <c r="AJ616" i="80"/>
  <c r="AI616" i="80"/>
  <c r="AH616" i="80"/>
  <c r="AF620" i="80"/>
  <c r="AH621" i="80"/>
  <c r="Z621" i="80"/>
  <c r="AG621" i="80"/>
  <c r="AI621" i="80"/>
  <c r="AI622" i="80"/>
  <c r="AI626" i="80"/>
  <c r="AE631" i="80"/>
  <c r="AI631" i="80"/>
  <c r="AH631" i="80"/>
  <c r="Z631" i="80"/>
  <c r="AK632" i="80"/>
  <c r="Z632" i="80"/>
  <c r="Z647" i="80"/>
  <c r="AJ657" i="80"/>
  <c r="AG657" i="80"/>
  <c r="AC552" i="80"/>
  <c r="AK552" i="80"/>
  <c r="AG554" i="80"/>
  <c r="AC556" i="80"/>
  <c r="AK556" i="80"/>
  <c r="AG558" i="80"/>
  <c r="AC560" i="80"/>
  <c r="AK560" i="80"/>
  <c r="AG562" i="80"/>
  <c r="AC564" i="80"/>
  <c r="AK564" i="80"/>
  <c r="AG566" i="80"/>
  <c r="AC568" i="80"/>
  <c r="AK568" i="80"/>
  <c r="AG570" i="80"/>
  <c r="AE571" i="80"/>
  <c r="AC572" i="80"/>
  <c r="AK572" i="80"/>
  <c r="AG574" i="80"/>
  <c r="AE575" i="80"/>
  <c r="AC576" i="80"/>
  <c r="AK576" i="80"/>
  <c r="AG578" i="80"/>
  <c r="AE579" i="80"/>
  <c r="AC580" i="80"/>
  <c r="AK580" i="80"/>
  <c r="AG582" i="80"/>
  <c r="AE583" i="80"/>
  <c r="AC584" i="80"/>
  <c r="AK584" i="80"/>
  <c r="AG586" i="80"/>
  <c r="AE587" i="80"/>
  <c r="AC588" i="80"/>
  <c r="AK588" i="80"/>
  <c r="AG590" i="80"/>
  <c r="AE591" i="80"/>
  <c r="AC592" i="80"/>
  <c r="AK592" i="80"/>
  <c r="AG594" i="80"/>
  <c r="AE595" i="80"/>
  <c r="AC596" i="80"/>
  <c r="AK596" i="80"/>
  <c r="AG598" i="80"/>
  <c r="AE599" i="80"/>
  <c r="AC600" i="80"/>
  <c r="AK600" i="80"/>
  <c r="AG602" i="80"/>
  <c r="AE603" i="80"/>
  <c r="AC604" i="80"/>
  <c r="AK604" i="80"/>
  <c r="AG606" i="80"/>
  <c r="AF610" i="80"/>
  <c r="AH610" i="80"/>
  <c r="AI611" i="80"/>
  <c r="AD613" i="80"/>
  <c r="AD614" i="80"/>
  <c r="AK616" i="80"/>
  <c r="AE619" i="80"/>
  <c r="AJ621" i="80"/>
  <c r="Z622" i="80"/>
  <c r="AJ622" i="80"/>
  <c r="AF626" i="80"/>
  <c r="AE628" i="80"/>
  <c r="AG635" i="80"/>
  <c r="AJ639" i="80"/>
  <c r="AI677" i="80"/>
  <c r="AH677" i="80"/>
  <c r="Z677" i="80"/>
  <c r="AE677" i="80"/>
  <c r="AG677" i="80"/>
  <c r="AF677" i="80"/>
  <c r="AD677" i="80"/>
  <c r="AC677" i="80"/>
  <c r="AL677" i="80"/>
  <c r="AJ677" i="80"/>
  <c r="Z570" i="80"/>
  <c r="AF571" i="80"/>
  <c r="Z574" i="80"/>
  <c r="AF575" i="80"/>
  <c r="Z578" i="80"/>
  <c r="AF579" i="80"/>
  <c r="Z582" i="80"/>
  <c r="AF583" i="80"/>
  <c r="Z586" i="80"/>
  <c r="AF587" i="80"/>
  <c r="Z590" i="80"/>
  <c r="AF591" i="80"/>
  <c r="Z594" i="80"/>
  <c r="AF595" i="80"/>
  <c r="Z598" i="80"/>
  <c r="AF599" i="80"/>
  <c r="Z602" i="80"/>
  <c r="AF603" i="80"/>
  <c r="Z606" i="80"/>
  <c r="AL607" i="80"/>
  <c r="AD607" i="80"/>
  <c r="AG607" i="80"/>
  <c r="AJ608" i="80"/>
  <c r="AG608" i="80"/>
  <c r="AH609" i="80"/>
  <c r="Z609" i="80"/>
  <c r="AG609" i="80"/>
  <c r="AI609" i="80"/>
  <c r="AI610" i="80"/>
  <c r="Z611" i="80"/>
  <c r="AL615" i="80"/>
  <c r="AD615" i="80"/>
  <c r="AK615" i="80"/>
  <c r="AC615" i="80"/>
  <c r="AH615" i="80"/>
  <c r="Z616" i="80"/>
  <c r="AJ620" i="80"/>
  <c r="AI620" i="80"/>
  <c r="AH620" i="80"/>
  <c r="AK626" i="80"/>
  <c r="AJ626" i="80"/>
  <c r="AH626" i="80"/>
  <c r="Z626" i="80"/>
  <c r="AH628" i="80"/>
  <c r="AL650" i="80"/>
  <c r="AK651" i="80"/>
  <c r="AI669" i="80"/>
  <c r="AH669" i="80"/>
  <c r="Z669" i="80"/>
  <c r="AE669" i="80"/>
  <c r="AG669" i="80"/>
  <c r="AF669" i="80"/>
  <c r="AD669" i="80"/>
  <c r="AC669" i="80"/>
  <c r="AL669" i="80"/>
  <c r="AJ669" i="80"/>
  <c r="AG675" i="80"/>
  <c r="AH607" i="80"/>
  <c r="AH608" i="80"/>
  <c r="AJ609" i="80"/>
  <c r="Z610" i="80"/>
  <c r="AF613" i="80"/>
  <c r="AF614" i="80"/>
  <c r="AI615" i="80"/>
  <c r="AC616" i="80"/>
  <c r="AG619" i="80"/>
  <c r="AK620" i="80"/>
  <c r="AL621" i="80"/>
  <c r="AJ624" i="80"/>
  <c r="AI624" i="80"/>
  <c r="AG624" i="80"/>
  <c r="AL624" i="80"/>
  <c r="AD624" i="80"/>
  <c r="AJ631" i="80"/>
  <c r="AH632" i="80"/>
  <c r="AI634" i="80"/>
  <c r="AF642" i="80"/>
  <c r="AL646" i="80"/>
  <c r="AI653" i="80"/>
  <c r="AH653" i="80"/>
  <c r="Z653" i="80"/>
  <c r="AE653" i="80"/>
  <c r="AG653" i="80"/>
  <c r="AF653" i="80"/>
  <c r="AD653" i="80"/>
  <c r="AC653" i="80"/>
  <c r="AL653" i="80"/>
  <c r="AJ653" i="80"/>
  <c r="AI661" i="80"/>
  <c r="AH661" i="80"/>
  <c r="Z661" i="80"/>
  <c r="AE661" i="80"/>
  <c r="AG661" i="80"/>
  <c r="AF661" i="80"/>
  <c r="AD661" i="80"/>
  <c r="AC661" i="80"/>
  <c r="AM661" i="80" s="1"/>
  <c r="AL661" i="80"/>
  <c r="AJ661" i="80"/>
  <c r="AG667" i="80"/>
  <c r="AK677" i="80"/>
  <c r="AL683" i="80"/>
  <c r="AF627" i="80"/>
  <c r="AD628" i="80"/>
  <c r="AL628" i="80"/>
  <c r="Z630" i="80"/>
  <c r="AH630" i="80"/>
  <c r="AF631" i="80"/>
  <c r="AD632" i="80"/>
  <c r="AL632" i="80"/>
  <c r="AJ633" i="80"/>
  <c r="Z634" i="80"/>
  <c r="AH634" i="80"/>
  <c r="AF635" i="80"/>
  <c r="AD636" i="80"/>
  <c r="AL636" i="80"/>
  <c r="AK637" i="80"/>
  <c r="AI641" i="80"/>
  <c r="AE641" i="80"/>
  <c r="AH641" i="80"/>
  <c r="Z642" i="80"/>
  <c r="AL643" i="80"/>
  <c r="AE650" i="80"/>
  <c r="AE651" i="80"/>
  <c r="AL651" i="80"/>
  <c r="AD651" i="80"/>
  <c r="AI651" i="80"/>
  <c r="AJ651" i="80"/>
  <c r="AD652" i="80"/>
  <c r="AK656" i="80"/>
  <c r="AC656" i="80"/>
  <c r="AM656" i="80" s="1"/>
  <c r="AJ656" i="80"/>
  <c r="AG656" i="80"/>
  <c r="AI656" i="80"/>
  <c r="AH658" i="80"/>
  <c r="AJ659" i="80"/>
  <c r="AD660" i="80"/>
  <c r="AK664" i="80"/>
  <c r="AC664" i="80"/>
  <c r="AJ664" i="80"/>
  <c r="AG664" i="80"/>
  <c r="AI664" i="80"/>
  <c r="AH666" i="80"/>
  <c r="AJ667" i="80"/>
  <c r="AD668" i="80"/>
  <c r="AK672" i="80"/>
  <c r="AC672" i="80"/>
  <c r="AJ672" i="80"/>
  <c r="AG672" i="80"/>
  <c r="AI672" i="80"/>
  <c r="AM673" i="80"/>
  <c r="AH674" i="80"/>
  <c r="AJ675" i="80"/>
  <c r="AD676" i="80"/>
  <c r="AK680" i="80"/>
  <c r="AC680" i="80"/>
  <c r="AJ680" i="80"/>
  <c r="AG680" i="80"/>
  <c r="AI680" i="80"/>
  <c r="AJ682" i="80"/>
  <c r="AH684" i="80"/>
  <c r="AL688" i="80"/>
  <c r="AL718" i="80"/>
  <c r="AD718" i="80"/>
  <c r="AI718" i="80"/>
  <c r="AH718" i="80"/>
  <c r="Z718" i="80"/>
  <c r="AG718" i="80"/>
  <c r="AK718" i="80"/>
  <c r="AJ718" i="80"/>
  <c r="AF718" i="80"/>
  <c r="AE718" i="80"/>
  <c r="AC718" i="80"/>
  <c r="AF628" i="80"/>
  <c r="AJ630" i="80"/>
  <c r="AF632" i="80"/>
  <c r="AD633" i="80"/>
  <c r="AL633" i="80"/>
  <c r="AJ634" i="80"/>
  <c r="AF636" i="80"/>
  <c r="AD637" i="80"/>
  <c r="AE638" i="80"/>
  <c r="AG639" i="80"/>
  <c r="AI645" i="80"/>
  <c r="AH645" i="80"/>
  <c r="AE645" i="80"/>
  <c r="AJ645" i="80"/>
  <c r="AF647" i="80"/>
  <c r="AD649" i="80"/>
  <c r="AG650" i="80"/>
  <c r="AI650" i="80"/>
  <c r="AF652" i="80"/>
  <c r="AG655" i="80"/>
  <c r="AF660" i="80"/>
  <c r="AG663" i="80"/>
  <c r="AM663" i="80" s="1"/>
  <c r="Z664" i="80"/>
  <c r="AF668" i="80"/>
  <c r="AG671" i="80"/>
  <c r="Z672" i="80"/>
  <c r="AF676" i="80"/>
  <c r="AG679" i="80"/>
  <c r="Z680" i="80"/>
  <c r="AL698" i="80"/>
  <c r="AH698" i="80"/>
  <c r="AG698" i="80"/>
  <c r="AD698" i="80"/>
  <c r="Z698" i="80"/>
  <c r="AG628" i="80"/>
  <c r="AK630" i="80"/>
  <c r="AG632" i="80"/>
  <c r="AE633" i="80"/>
  <c r="AK634" i="80"/>
  <c r="AI635" i="80"/>
  <c r="AG636" i="80"/>
  <c r="AF637" i="80"/>
  <c r="AE639" i="80"/>
  <c r="AI639" i="80"/>
  <c r="AH639" i="80"/>
  <c r="AL641" i="80"/>
  <c r="AF643" i="80"/>
  <c r="AK644" i="80"/>
  <c r="AC644" i="80"/>
  <c r="AG644" i="80"/>
  <c r="AH644" i="80"/>
  <c r="AK645" i="80"/>
  <c r="AG647" i="80"/>
  <c r="AF649" i="80"/>
  <c r="AJ650" i="80"/>
  <c r="AE654" i="80"/>
  <c r="AE655" i="80"/>
  <c r="AL655" i="80"/>
  <c r="AD655" i="80"/>
  <c r="AM655" i="80" s="1"/>
  <c r="AI655" i="80"/>
  <c r="AH655" i="80"/>
  <c r="Z658" i="80"/>
  <c r="AE662" i="80"/>
  <c r="AE663" i="80"/>
  <c r="AL663" i="80"/>
  <c r="AD663" i="80"/>
  <c r="AI663" i="80"/>
  <c r="AH663" i="80"/>
  <c r="Z666" i="80"/>
  <c r="AE670" i="80"/>
  <c r="AE671" i="80"/>
  <c r="AL671" i="80"/>
  <c r="AD671" i="80"/>
  <c r="AM671" i="80" s="1"/>
  <c r="AI671" i="80"/>
  <c r="AH671" i="80"/>
  <c r="Z674" i="80"/>
  <c r="AE678" i="80"/>
  <c r="AE679" i="80"/>
  <c r="AL679" i="80"/>
  <c r="AD679" i="80"/>
  <c r="AM679" i="80" s="1"/>
  <c r="AI679" i="80"/>
  <c r="AH679" i="80"/>
  <c r="AH682" i="80"/>
  <c r="AH683" i="80"/>
  <c r="AL687" i="80"/>
  <c r="AJ688" i="80"/>
  <c r="AJ696" i="80"/>
  <c r="AH696" i="80"/>
  <c r="AL696" i="80"/>
  <c r="AK696" i="80"/>
  <c r="Z696" i="80"/>
  <c r="AE698" i="80"/>
  <c r="AF633" i="80"/>
  <c r="Z636" i="80"/>
  <c r="AG637" i="80"/>
  <c r="AG638" i="80"/>
  <c r="AK638" i="80"/>
  <c r="AC638" i="80"/>
  <c r="AH638" i="80"/>
  <c r="Z645" i="80"/>
  <c r="Z650" i="80"/>
  <c r="AM651" i="80"/>
  <c r="AK652" i="80"/>
  <c r="AC652" i="80"/>
  <c r="AJ652" i="80"/>
  <c r="AG652" i="80"/>
  <c r="AI652" i="80"/>
  <c r="AM659" i="80"/>
  <c r="AK660" i="80"/>
  <c r="AC660" i="80"/>
  <c r="AJ660" i="80"/>
  <c r="AG660" i="80"/>
  <c r="AI660" i="80"/>
  <c r="AK668" i="80"/>
  <c r="AC668" i="80"/>
  <c r="AM668" i="80" s="1"/>
  <c r="AJ668" i="80"/>
  <c r="AG668" i="80"/>
  <c r="AI668" i="80"/>
  <c r="AK676" i="80"/>
  <c r="AC676" i="80"/>
  <c r="AJ676" i="80"/>
  <c r="AG676" i="80"/>
  <c r="AI676" i="80"/>
  <c r="AE610" i="80"/>
  <c r="AE614" i="80"/>
  <c r="AE618" i="80"/>
  <c r="AE622" i="80"/>
  <c r="AE626" i="80"/>
  <c r="AC627" i="80"/>
  <c r="AK627" i="80"/>
  <c r="AI628" i="80"/>
  <c r="AE630" i="80"/>
  <c r="AM630" i="80" s="1"/>
  <c r="AC631" i="80"/>
  <c r="AK631" i="80"/>
  <c r="AI632" i="80"/>
  <c r="AG633" i="80"/>
  <c r="AE634" i="80"/>
  <c r="AC635" i="80"/>
  <c r="AK635" i="80"/>
  <c r="AI636" i="80"/>
  <c r="AH637" i="80"/>
  <c r="AI638" i="80"/>
  <c r="Z639" i="80"/>
  <c r="AK639" i="80"/>
  <c r="AD641" i="80"/>
  <c r="AE643" i="80"/>
  <c r="AI643" i="80"/>
  <c r="AH643" i="80"/>
  <c r="Z644" i="80"/>
  <c r="AJ644" i="80"/>
  <c r="AE647" i="80"/>
  <c r="AL647" i="80"/>
  <c r="AD647" i="80"/>
  <c r="AI647" i="80"/>
  <c r="AJ647" i="80"/>
  <c r="AF651" i="80"/>
  <c r="AL652" i="80"/>
  <c r="AG654" i="80"/>
  <c r="AI654" i="80"/>
  <c r="Z655" i="80"/>
  <c r="AK655" i="80"/>
  <c r="AE656" i="80"/>
  <c r="AI657" i="80"/>
  <c r="AH657" i="80"/>
  <c r="Z657" i="80"/>
  <c r="AE657" i="80"/>
  <c r="AM657" i="80" s="1"/>
  <c r="AK657" i="80"/>
  <c r="AF659" i="80"/>
  <c r="AL660" i="80"/>
  <c r="AG662" i="80"/>
  <c r="AI662" i="80"/>
  <c r="Z663" i="80"/>
  <c r="AK663" i="80"/>
  <c r="AE664" i="80"/>
  <c r="AI665" i="80"/>
  <c r="AH665" i="80"/>
  <c r="Z665" i="80"/>
  <c r="AE665" i="80"/>
  <c r="AM665" i="80" s="1"/>
  <c r="AK665" i="80"/>
  <c r="AF667" i="80"/>
  <c r="AL668" i="80"/>
  <c r="AG670" i="80"/>
  <c r="AI670" i="80"/>
  <c r="Z671" i="80"/>
  <c r="AK671" i="80"/>
  <c r="AE672" i="80"/>
  <c r="AI673" i="80"/>
  <c r="AH673" i="80"/>
  <c r="Z673" i="80"/>
  <c r="AE673" i="80"/>
  <c r="AK673" i="80"/>
  <c r="AF675" i="80"/>
  <c r="AL676" i="80"/>
  <c r="AG678" i="80"/>
  <c r="AI678" i="80"/>
  <c r="Z679" i="80"/>
  <c r="AK679" i="80"/>
  <c r="AE680" i="80"/>
  <c r="AI681" i="80"/>
  <c r="AH681" i="80"/>
  <c r="Z681" i="80"/>
  <c r="AE681" i="80"/>
  <c r="AM681" i="80" s="1"/>
  <c r="AK681" i="80"/>
  <c r="AE683" i="80"/>
  <c r="AI691" i="80"/>
  <c r="AH691" i="80"/>
  <c r="Z691" i="80"/>
  <c r="AG691" i="80"/>
  <c r="AJ691" i="80"/>
  <c r="AF691" i="80"/>
  <c r="AE691" i="80"/>
  <c r="AD691" i="80"/>
  <c r="AM691" i="80" s="1"/>
  <c r="AL691" i="80"/>
  <c r="AD627" i="80"/>
  <c r="AD631" i="80"/>
  <c r="Z633" i="80"/>
  <c r="AH633" i="80"/>
  <c r="AD635" i="80"/>
  <c r="AJ636" i="80"/>
  <c r="Z637" i="80"/>
  <c r="AI637" i="80"/>
  <c r="Z638" i="80"/>
  <c r="AJ638" i="80"/>
  <c r="AL639" i="80"/>
  <c r="AF641" i="80"/>
  <c r="AG642" i="80"/>
  <c r="AK642" i="80"/>
  <c r="AC642" i="80"/>
  <c r="AH642" i="80"/>
  <c r="AL644" i="80"/>
  <c r="AC645" i="80"/>
  <c r="AI649" i="80"/>
  <c r="AH649" i="80"/>
  <c r="Z649" i="80"/>
  <c r="AE649" i="80"/>
  <c r="AK649" i="80"/>
  <c r="AG651" i="80"/>
  <c r="Z652" i="80"/>
  <c r="AJ654" i="80"/>
  <c r="AF656" i="80"/>
  <c r="Z660" i="80"/>
  <c r="AJ662" i="80"/>
  <c r="AF664" i="80"/>
  <c r="Z668" i="80"/>
  <c r="AJ670" i="80"/>
  <c r="AF672" i="80"/>
  <c r="AL673" i="80"/>
  <c r="Z676" i="80"/>
  <c r="AJ678" i="80"/>
  <c r="AF680" i="80"/>
  <c r="AL681" i="80"/>
  <c r="AG683" i="80"/>
  <c r="AE689" i="80"/>
  <c r="AL689" i="80"/>
  <c r="AD689" i="80"/>
  <c r="AK689" i="80"/>
  <c r="AC689" i="80"/>
  <c r="AM689" i="80" s="1"/>
  <c r="AH689" i="80"/>
  <c r="AG689" i="80"/>
  <c r="AF689" i="80"/>
  <c r="Z689" i="80"/>
  <c r="AJ689" i="80"/>
  <c r="AL692" i="80"/>
  <c r="AL700" i="80"/>
  <c r="AL707" i="80"/>
  <c r="AK707" i="80"/>
  <c r="AJ637" i="80"/>
  <c r="AL638" i="80"/>
  <c r="Z643" i="80"/>
  <c r="AG646" i="80"/>
  <c r="Z654" i="80"/>
  <c r="AE659" i="80"/>
  <c r="AL659" i="80"/>
  <c r="AD659" i="80"/>
  <c r="AI659" i="80"/>
  <c r="AH659" i="80"/>
  <c r="Z662" i="80"/>
  <c r="AE667" i="80"/>
  <c r="AL667" i="80"/>
  <c r="AD667" i="80"/>
  <c r="AM667" i="80" s="1"/>
  <c r="AI667" i="80"/>
  <c r="AH667" i="80"/>
  <c r="Z670" i="80"/>
  <c r="AE675" i="80"/>
  <c r="AL675" i="80"/>
  <c r="AD675" i="80"/>
  <c r="AM675" i="80" s="1"/>
  <c r="AI675" i="80"/>
  <c r="AH675" i="80"/>
  <c r="Z678" i="80"/>
  <c r="AC646" i="80"/>
  <c r="AK646" i="80"/>
  <c r="AC650" i="80"/>
  <c r="AK650" i="80"/>
  <c r="AC654" i="80"/>
  <c r="AK654" i="80"/>
  <c r="AC658" i="80"/>
  <c r="AK658" i="80"/>
  <c r="AC662" i="80"/>
  <c r="AK662" i="80"/>
  <c r="AC666" i="80"/>
  <c r="AK666" i="80"/>
  <c r="AC670" i="80"/>
  <c r="AK670" i="80"/>
  <c r="AC674" i="80"/>
  <c r="AK674" i="80"/>
  <c r="AC678" i="80"/>
  <c r="AK678" i="80"/>
  <c r="AC682" i="80"/>
  <c r="AK682" i="80"/>
  <c r="AJ683" i="80"/>
  <c r="Z684" i="80"/>
  <c r="AK684" i="80"/>
  <c r="AK686" i="80"/>
  <c r="AC686" i="80"/>
  <c r="AJ686" i="80"/>
  <c r="AI686" i="80"/>
  <c r="AL686" i="80"/>
  <c r="AH688" i="80"/>
  <c r="AE693" i="80"/>
  <c r="AL693" i="80"/>
  <c r="AD693" i="80"/>
  <c r="AK693" i="80"/>
  <c r="AC693" i="80"/>
  <c r="AH693" i="80"/>
  <c r="Z693" i="80"/>
  <c r="AH694" i="80"/>
  <c r="AC695" i="80"/>
  <c r="AG696" i="80"/>
  <c r="AF697" i="80"/>
  <c r="AE701" i="80"/>
  <c r="AL701" i="80"/>
  <c r="AD701" i="80"/>
  <c r="AK701" i="80"/>
  <c r="AC701" i="80"/>
  <c r="AJ701" i="80"/>
  <c r="AH701" i="80"/>
  <c r="Z701" i="80"/>
  <c r="AL715" i="80"/>
  <c r="AK715" i="80"/>
  <c r="AI715" i="80"/>
  <c r="AH715" i="80"/>
  <c r="Z715" i="80"/>
  <c r="AE695" i="80"/>
  <c r="AI699" i="80"/>
  <c r="AH699" i="80"/>
  <c r="Z699" i="80"/>
  <c r="AG699" i="80"/>
  <c r="AL699" i="80"/>
  <c r="AD699" i="80"/>
  <c r="AE703" i="80"/>
  <c r="AK703" i="80"/>
  <c r="AJ703" i="80"/>
  <c r="AI703" i="80"/>
  <c r="Z703" i="80"/>
  <c r="AH703" i="80"/>
  <c r="AF703" i="80"/>
  <c r="AH712" i="80"/>
  <c r="Z712" i="80"/>
  <c r="AL712" i="80"/>
  <c r="AD712" i="80"/>
  <c r="AK712" i="80"/>
  <c r="AC712" i="80"/>
  <c r="AE712" i="80"/>
  <c r="AI712" i="80"/>
  <c r="AK713" i="80"/>
  <c r="AL713" i="80"/>
  <c r="AH713" i="80"/>
  <c r="AG713" i="80"/>
  <c r="AE713" i="80"/>
  <c r="AD713" i="80"/>
  <c r="AJ722" i="80"/>
  <c r="AI702" i="80"/>
  <c r="Z702" i="80"/>
  <c r="AK704" i="80"/>
  <c r="AC704" i="80"/>
  <c r="AL704" i="80"/>
  <c r="AJ704" i="80"/>
  <c r="AI704" i="80"/>
  <c r="Z704" i="80"/>
  <c r="AH704" i="80"/>
  <c r="AF704" i="80"/>
  <c r="AI705" i="80"/>
  <c r="AL705" i="80"/>
  <c r="AC705" i="80"/>
  <c r="AK705" i="80"/>
  <c r="AJ705" i="80"/>
  <c r="Z705" i="80"/>
  <c r="AH705" i="80"/>
  <c r="AF705" i="80"/>
  <c r="AG706" i="80"/>
  <c r="AK706" i="80"/>
  <c r="AJ706" i="80"/>
  <c r="AI706" i="80"/>
  <c r="Z706" i="80"/>
  <c r="AH706" i="80"/>
  <c r="AE706" i="80"/>
  <c r="AL719" i="80"/>
  <c r="AK719" i="80"/>
  <c r="AI719" i="80"/>
  <c r="AH719" i="80"/>
  <c r="AK723" i="80"/>
  <c r="AI723" i="80"/>
  <c r="AH723" i="80"/>
  <c r="AL723" i="80"/>
  <c r="Z723" i="80"/>
  <c r="AK731" i="80"/>
  <c r="AI731" i="80"/>
  <c r="AH731" i="80"/>
  <c r="AL731" i="80"/>
  <c r="Z731" i="80"/>
  <c r="AE750" i="80"/>
  <c r="AL750" i="80"/>
  <c r="AI750" i="80"/>
  <c r="AK750" i="80"/>
  <c r="AJ750" i="80"/>
  <c r="AH750" i="80"/>
  <c r="Z750" i="80"/>
  <c r="Z751" i="80"/>
  <c r="AF646" i="80"/>
  <c r="AF650" i="80"/>
  <c r="AF654" i="80"/>
  <c r="AF658" i="80"/>
  <c r="AF662" i="80"/>
  <c r="AF666" i="80"/>
  <c r="AF670" i="80"/>
  <c r="AF674" i="80"/>
  <c r="AF678" i="80"/>
  <c r="AF682" i="80"/>
  <c r="AD683" i="80"/>
  <c r="AC684" i="80"/>
  <c r="AH685" i="80"/>
  <c r="AJ687" i="80"/>
  <c r="Z688" i="80"/>
  <c r="AK688" i="80"/>
  <c r="AK690" i="80"/>
  <c r="AC690" i="80"/>
  <c r="AM690" i="80" s="1"/>
  <c r="AJ690" i="80"/>
  <c r="AI690" i="80"/>
  <c r="AL690" i="80"/>
  <c r="AI692" i="80"/>
  <c r="AJ695" i="80"/>
  <c r="AI700" i="80"/>
  <c r="AD702" i="80"/>
  <c r="AM711" i="80"/>
  <c r="AF712" i="80"/>
  <c r="AD684" i="80"/>
  <c r="AE685" i="80"/>
  <c r="AL685" i="80"/>
  <c r="AD685" i="80"/>
  <c r="AK685" i="80"/>
  <c r="AC685" i="80"/>
  <c r="AI685" i="80"/>
  <c r="AE686" i="80"/>
  <c r="AI687" i="80"/>
  <c r="AH687" i="80"/>
  <c r="Z687" i="80"/>
  <c r="AG687" i="80"/>
  <c r="AM687" i="80" s="1"/>
  <c r="AK687" i="80"/>
  <c r="AG692" i="80"/>
  <c r="AK692" i="80"/>
  <c r="AF693" i="80"/>
  <c r="AE697" i="80"/>
  <c r="AL697" i="80"/>
  <c r="AD697" i="80"/>
  <c r="AK697" i="80"/>
  <c r="AC697" i="80"/>
  <c r="AH697" i="80"/>
  <c r="Z697" i="80"/>
  <c r="AC699" i="80"/>
  <c r="AG700" i="80"/>
  <c r="AK700" i="80"/>
  <c r="AF701" i="80"/>
  <c r="AE702" i="80"/>
  <c r="AC703" i="80"/>
  <c r="AD704" i="80"/>
  <c r="AD705" i="80"/>
  <c r="AC706" i="80"/>
  <c r="AG712" i="80"/>
  <c r="Z682" i="80"/>
  <c r="AI683" i="80"/>
  <c r="AM683" i="80" s="1"/>
  <c r="AF683" i="80"/>
  <c r="AG693" i="80"/>
  <c r="AI695" i="80"/>
  <c r="AH695" i="80"/>
  <c r="Z695" i="80"/>
  <c r="AG695" i="80"/>
  <c r="AL695" i="80"/>
  <c r="AD695" i="80"/>
  <c r="AE699" i="80"/>
  <c r="AG701" i="80"/>
  <c r="AH702" i="80"/>
  <c r="AD703" i="80"/>
  <c r="AE704" i="80"/>
  <c r="AE705" i="80"/>
  <c r="AD706" i="80"/>
  <c r="AJ712" i="80"/>
  <c r="AI720" i="80"/>
  <c r="AK722" i="80"/>
  <c r="AK730" i="80"/>
  <c r="AG684" i="80"/>
  <c r="AF684" i="80"/>
  <c r="AE684" i="80"/>
  <c r="AI684" i="80"/>
  <c r="AM688" i="80"/>
  <c r="AJ692" i="80"/>
  <c r="Z692" i="80"/>
  <c r="AK698" i="80"/>
  <c r="AF699" i="80"/>
  <c r="AJ700" i="80"/>
  <c r="Z700" i="80"/>
  <c r="AG703" i="80"/>
  <c r="AG704" i="80"/>
  <c r="AG705" i="80"/>
  <c r="AF706" i="80"/>
  <c r="AJ720" i="80"/>
  <c r="AG720" i="80"/>
  <c r="AF720" i="80"/>
  <c r="AL726" i="80"/>
  <c r="AD726" i="80"/>
  <c r="AI726" i="80"/>
  <c r="AH726" i="80"/>
  <c r="Z726" i="80"/>
  <c r="AG726" i="80"/>
  <c r="AK736" i="80"/>
  <c r="AC736" i="80"/>
  <c r="AJ736" i="80"/>
  <c r="AF736" i="80"/>
  <c r="AD736" i="80"/>
  <c r="AL736" i="80"/>
  <c r="Z736" i="80"/>
  <c r="AI736" i="80"/>
  <c r="AL746" i="80"/>
  <c r="AI746" i="80"/>
  <c r="AK746" i="80"/>
  <c r="AH746" i="80"/>
  <c r="AE746" i="80"/>
  <c r="AM746" i="80" s="1"/>
  <c r="Z746" i="80"/>
  <c r="AI748" i="80"/>
  <c r="AF694" i="80"/>
  <c r="AF698" i="80"/>
  <c r="AG702" i="80"/>
  <c r="AF702" i="80"/>
  <c r="AD707" i="80"/>
  <c r="AM707" i="80" s="1"/>
  <c r="AH716" i="80"/>
  <c r="Z716" i="80"/>
  <c r="AE716" i="80"/>
  <c r="AL716" i="80"/>
  <c r="AD716" i="80"/>
  <c r="AK716" i="80"/>
  <c r="AC716" i="80"/>
  <c r="AI727" i="80"/>
  <c r="AJ735" i="80"/>
  <c r="AE736" i="80"/>
  <c r="AG737" i="80"/>
  <c r="AH738" i="80"/>
  <c r="AG739" i="80"/>
  <c r="AI741" i="80"/>
  <c r="AH741" i="80"/>
  <c r="Z741" i="80"/>
  <c r="AF741" i="80"/>
  <c r="AD741" i="80"/>
  <c r="AC741" i="80"/>
  <c r="AL741" i="80"/>
  <c r="AK741" i="80"/>
  <c r="AJ743" i="80"/>
  <c r="AJ753" i="80"/>
  <c r="AE759" i="80"/>
  <c r="AL759" i="80"/>
  <c r="AD759" i="80"/>
  <c r="AK759" i="80"/>
  <c r="AC759" i="80"/>
  <c r="AJ759" i="80"/>
  <c r="AG759" i="80"/>
  <c r="AH759" i="80"/>
  <c r="AF759" i="80"/>
  <c r="Z759" i="80"/>
  <c r="AI763" i="80"/>
  <c r="AH763" i="80"/>
  <c r="Z763" i="80"/>
  <c r="AI781" i="80"/>
  <c r="AL781" i="80"/>
  <c r="AL714" i="80"/>
  <c r="AD714" i="80"/>
  <c r="AI714" i="80"/>
  <c r="AH714" i="80"/>
  <c r="Z714" i="80"/>
  <c r="AG714" i="80"/>
  <c r="AJ719" i="80"/>
  <c r="AH724" i="80"/>
  <c r="Z724" i="80"/>
  <c r="AE724" i="80"/>
  <c r="AL724" i="80"/>
  <c r="AD724" i="80"/>
  <c r="AK724" i="80"/>
  <c r="AC724" i="80"/>
  <c r="AC726" i="80"/>
  <c r="AJ727" i="80"/>
  <c r="AK727" i="80"/>
  <c r="AF728" i="80"/>
  <c r="AH732" i="80"/>
  <c r="Z732" i="80"/>
  <c r="AE732" i="80"/>
  <c r="AL732" i="80"/>
  <c r="AD732" i="80"/>
  <c r="AK732" i="80"/>
  <c r="AC732" i="80"/>
  <c r="AG736" i="80"/>
  <c r="AK737" i="80"/>
  <c r="AH742" i="80"/>
  <c r="AL742" i="80"/>
  <c r="AK742" i="80"/>
  <c r="Z742" i="80"/>
  <c r="AG707" i="80"/>
  <c r="AK708" i="80"/>
  <c r="AC708" i="80"/>
  <c r="AG708" i="80"/>
  <c r="AI709" i="80"/>
  <c r="AM709" i="80" s="1"/>
  <c r="AG709" i="80"/>
  <c r="AG710" i="80"/>
  <c r="AF710" i="80"/>
  <c r="AM710" i="80" s="1"/>
  <c r="AL722" i="80"/>
  <c r="AD722" i="80"/>
  <c r="AI722" i="80"/>
  <c r="AH722" i="80"/>
  <c r="Z722" i="80"/>
  <c r="AG722" i="80"/>
  <c r="AE726" i="80"/>
  <c r="AG728" i="80"/>
  <c r="AL730" i="80"/>
  <c r="AD730" i="80"/>
  <c r="AI730" i="80"/>
  <c r="AH730" i="80"/>
  <c r="Z730" i="80"/>
  <c r="AG730" i="80"/>
  <c r="AF735" i="80"/>
  <c r="AH736" i="80"/>
  <c r="AL737" i="80"/>
  <c r="AL740" i="80"/>
  <c r="AJ746" i="80"/>
  <c r="AM747" i="80"/>
  <c r="AE758" i="80"/>
  <c r="AL758" i="80"/>
  <c r="AI758" i="80"/>
  <c r="AK758" i="80"/>
  <c r="AJ758" i="80"/>
  <c r="AH758" i="80"/>
  <c r="Z758" i="80"/>
  <c r="AM761" i="80"/>
  <c r="AE688" i="80"/>
  <c r="AE692" i="80"/>
  <c r="AI694" i="80"/>
  <c r="AE696" i="80"/>
  <c r="AM696" i="80" s="1"/>
  <c r="AI698" i="80"/>
  <c r="AE700" i="80"/>
  <c r="AM700" i="80" s="1"/>
  <c r="AJ702" i="80"/>
  <c r="AH707" i="80"/>
  <c r="AH708" i="80"/>
  <c r="AH709" i="80"/>
  <c r="AH710" i="80"/>
  <c r="AJ711" i="80"/>
  <c r="AE711" i="80"/>
  <c r="AH711" i="80"/>
  <c r="AK717" i="80"/>
  <c r="AE721" i="80"/>
  <c r="AF725" i="80"/>
  <c r="AF726" i="80"/>
  <c r="AI728" i="80"/>
  <c r="AE729" i="80"/>
  <c r="AF733" i="80"/>
  <c r="AI738" i="80"/>
  <c r="AG741" i="80"/>
  <c r="AI745" i="80"/>
  <c r="AE755" i="80"/>
  <c r="AL755" i="80"/>
  <c r="AD755" i="80"/>
  <c r="AK755" i="80"/>
  <c r="AC755" i="80"/>
  <c r="AJ755" i="80"/>
  <c r="AG755" i="80"/>
  <c r="AI755" i="80"/>
  <c r="AH755" i="80"/>
  <c r="AF755" i="80"/>
  <c r="Z755" i="80"/>
  <c r="AK762" i="80"/>
  <c r="AJ762" i="80"/>
  <c r="AF688" i="80"/>
  <c r="AF692" i="80"/>
  <c r="AM692" i="80" s="1"/>
  <c r="AJ694" i="80"/>
  <c r="AF696" i="80"/>
  <c r="AJ698" i="80"/>
  <c r="AF700" i="80"/>
  <c r="AK702" i="80"/>
  <c r="Z707" i="80"/>
  <c r="AI707" i="80"/>
  <c r="Z708" i="80"/>
  <c r="AI708" i="80"/>
  <c r="Z709" i="80"/>
  <c r="AJ709" i="80"/>
  <c r="Z710" i="80"/>
  <c r="AI710" i="80"/>
  <c r="AC714" i="80"/>
  <c r="AJ715" i="80"/>
  <c r="AF716" i="80"/>
  <c r="AG721" i="80"/>
  <c r="AJ726" i="80"/>
  <c r="AG729" i="80"/>
  <c r="AL733" i="80"/>
  <c r="AD733" i="80"/>
  <c r="AL734" i="80"/>
  <c r="AD734" i="80"/>
  <c r="AJ734" i="80"/>
  <c r="AM734" i="80" s="1"/>
  <c r="AI734" i="80"/>
  <c r="AH734" i="80"/>
  <c r="Z734" i="80"/>
  <c r="AG734" i="80"/>
  <c r="AK738" i="80"/>
  <c r="AI739" i="80"/>
  <c r="AJ741" i="80"/>
  <c r="AE742" i="80"/>
  <c r="AM742" i="80" s="1"/>
  <c r="AI744" i="80"/>
  <c r="AG744" i="80"/>
  <c r="AF744" i="80"/>
  <c r="AG746" i="80"/>
  <c r="AL757" i="80"/>
  <c r="AI759" i="80"/>
  <c r="AC694" i="80"/>
  <c r="AC698" i="80"/>
  <c r="AC702" i="80"/>
  <c r="AL702" i="80"/>
  <c r="AJ707" i="80"/>
  <c r="AJ708" i="80"/>
  <c r="AK709" i="80"/>
  <c r="AJ710" i="80"/>
  <c r="Z711" i="80"/>
  <c r="AK711" i="80"/>
  <c r="AF713" i="80"/>
  <c r="AE714" i="80"/>
  <c r="AG715" i="80"/>
  <c r="AG716" i="80"/>
  <c r="AM719" i="80"/>
  <c r="AH720" i="80"/>
  <c r="Z720" i="80"/>
  <c r="AE720" i="80"/>
  <c r="AL720" i="80"/>
  <c r="AD720" i="80"/>
  <c r="AK720" i="80"/>
  <c r="AC720" i="80"/>
  <c r="AC722" i="80"/>
  <c r="AM722" i="80" s="1"/>
  <c r="AJ723" i="80"/>
  <c r="AF724" i="80"/>
  <c r="AK726" i="80"/>
  <c r="AH728" i="80"/>
  <c r="Z728" i="80"/>
  <c r="AE728" i="80"/>
  <c r="AL728" i="80"/>
  <c r="AD728" i="80"/>
  <c r="AK728" i="80"/>
  <c r="AC728" i="80"/>
  <c r="AC730" i="80"/>
  <c r="AM730" i="80" s="1"/>
  <c r="AJ731" i="80"/>
  <c r="AF732" i="80"/>
  <c r="Z733" i="80"/>
  <c r="AE737" i="80"/>
  <c r="AL738" i="80"/>
  <c r="AI742" i="80"/>
  <c r="AH751" i="80"/>
  <c r="AK752" i="80"/>
  <c r="AC752" i="80"/>
  <c r="AJ752" i="80"/>
  <c r="AI752" i="80"/>
  <c r="AH752" i="80"/>
  <c r="Z752" i="80"/>
  <c r="AE752" i="80"/>
  <c r="AL752" i="80"/>
  <c r="AF752" i="80"/>
  <c r="AD752" i="80"/>
  <c r="AF764" i="80"/>
  <c r="AI713" i="80"/>
  <c r="AE715" i="80"/>
  <c r="AM715" i="80" s="1"/>
  <c r="AI717" i="80"/>
  <c r="AM717" i="80" s="1"/>
  <c r="AE719" i="80"/>
  <c r="AI721" i="80"/>
  <c r="AE723" i="80"/>
  <c r="AM723" i="80" s="1"/>
  <c r="AI725" i="80"/>
  <c r="AE727" i="80"/>
  <c r="AM727" i="80" s="1"/>
  <c r="AI729" i="80"/>
  <c r="AE731" i="80"/>
  <c r="AM731" i="80" s="1"/>
  <c r="AI733" i="80"/>
  <c r="AC737" i="80"/>
  <c r="AC739" i="80"/>
  <c r="AK743" i="80"/>
  <c r="AL745" i="80"/>
  <c r="AD748" i="80"/>
  <c r="AI753" i="80"/>
  <c r="AK756" i="80"/>
  <c r="AC756" i="80"/>
  <c r="AM756" i="80" s="1"/>
  <c r="AJ756" i="80"/>
  <c r="AI756" i="80"/>
  <c r="AH756" i="80"/>
  <c r="Z756" i="80"/>
  <c r="AE756" i="80"/>
  <c r="AM758" i="80"/>
  <c r="AH767" i="80"/>
  <c r="AL785" i="80"/>
  <c r="AI785" i="80"/>
  <c r="AJ713" i="80"/>
  <c r="AF715" i="80"/>
  <c r="AJ717" i="80"/>
  <c r="AF719" i="80"/>
  <c r="AJ721" i="80"/>
  <c r="AF723" i="80"/>
  <c r="AJ725" i="80"/>
  <c r="AF727" i="80"/>
  <c r="AJ729" i="80"/>
  <c r="AF731" i="80"/>
  <c r="AJ733" i="80"/>
  <c r="AE735" i="80"/>
  <c r="AL735" i="80"/>
  <c r="AD735" i="80"/>
  <c r="AM735" i="80" s="1"/>
  <c r="AH735" i="80"/>
  <c r="AD737" i="80"/>
  <c r="AF739" i="80"/>
  <c r="AK740" i="80"/>
  <c r="AC740" i="80"/>
  <c r="AJ740" i="80"/>
  <c r="AH740" i="80"/>
  <c r="AE747" i="80"/>
  <c r="AL747" i="80"/>
  <c r="AD747" i="80"/>
  <c r="AJ747" i="80"/>
  <c r="AG747" i="80"/>
  <c r="AI747" i="80"/>
  <c r="AF748" i="80"/>
  <c r="AG753" i="80"/>
  <c r="AI757" i="80"/>
  <c r="AK760" i="80"/>
  <c r="AC760" i="80"/>
  <c r="AJ760" i="80"/>
  <c r="AI760" i="80"/>
  <c r="AH760" i="80"/>
  <c r="Z760" i="80"/>
  <c r="AE760" i="80"/>
  <c r="AI771" i="80"/>
  <c r="AE834" i="80"/>
  <c r="AL834" i="80"/>
  <c r="AD834" i="80"/>
  <c r="AK834" i="80"/>
  <c r="AC834" i="80"/>
  <c r="AJ834" i="80"/>
  <c r="AH834" i="80"/>
  <c r="Z834" i="80"/>
  <c r="AI834" i="80"/>
  <c r="AG834" i="80"/>
  <c r="AF834" i="80"/>
  <c r="AG719" i="80"/>
  <c r="AC721" i="80"/>
  <c r="AK721" i="80"/>
  <c r="AG723" i="80"/>
  <c r="AC725" i="80"/>
  <c r="AM725" i="80" s="1"/>
  <c r="AK725" i="80"/>
  <c r="AG727" i="80"/>
  <c r="AC729" i="80"/>
  <c r="AK729" i="80"/>
  <c r="AG731" i="80"/>
  <c r="AC733" i="80"/>
  <c r="AM733" i="80" s="1"/>
  <c r="AK733" i="80"/>
  <c r="AI735" i="80"/>
  <c r="AE738" i="80"/>
  <c r="AM738" i="80" s="1"/>
  <c r="AI740" i="80"/>
  <c r="AC743" i="80"/>
  <c r="AK747" i="80"/>
  <c r="AG748" i="80"/>
  <c r="AG750" i="80"/>
  <c r="AF751" i="80"/>
  <c r="AJ754" i="80"/>
  <c r="AM754" i="80" s="1"/>
  <c r="AL799" i="80"/>
  <c r="Z735" i="80"/>
  <c r="AG738" i="80"/>
  <c r="AE739" i="80"/>
  <c r="AL739" i="80"/>
  <c r="AD739" i="80"/>
  <c r="AH739" i="80"/>
  <c r="Z740" i="80"/>
  <c r="AK744" i="80"/>
  <c r="AC744" i="80"/>
  <c r="AJ744" i="80"/>
  <c r="AH744" i="80"/>
  <c r="Z744" i="80"/>
  <c r="AL744" i="80"/>
  <c r="Z747" i="80"/>
  <c r="AG754" i="80"/>
  <c r="AD756" i="80"/>
  <c r="AG762" i="80"/>
  <c r="AI765" i="80"/>
  <c r="AG766" i="80"/>
  <c r="AF767" i="80"/>
  <c r="AL768" i="80"/>
  <c r="AD768" i="80"/>
  <c r="AK768" i="80"/>
  <c r="AC768" i="80"/>
  <c r="AJ768" i="80"/>
  <c r="AI768" i="80"/>
  <c r="AH768" i="80"/>
  <c r="Z768" i="80"/>
  <c r="AG768" i="80"/>
  <c r="AE768" i="80"/>
  <c r="AJ771" i="80"/>
  <c r="AI772" i="80"/>
  <c r="AH775" i="80"/>
  <c r="AG758" i="80"/>
  <c r="AF763" i="80"/>
  <c r="AK770" i="80"/>
  <c r="AI775" i="80"/>
  <c r="AI737" i="80"/>
  <c r="AH737" i="80"/>
  <c r="Z737" i="80"/>
  <c r="AJ737" i="80"/>
  <c r="Z738" i="80"/>
  <c r="Z739" i="80"/>
  <c r="AJ739" i="80"/>
  <c r="AD740" i="80"/>
  <c r="AG742" i="80"/>
  <c r="AE743" i="80"/>
  <c r="AL743" i="80"/>
  <c r="AD743" i="80"/>
  <c r="AH743" i="80"/>
  <c r="AK748" i="80"/>
  <c r="AC748" i="80"/>
  <c r="AJ748" i="80"/>
  <c r="AH748" i="80"/>
  <c r="Z748" i="80"/>
  <c r="AE748" i="80"/>
  <c r="AE751" i="80"/>
  <c r="AL751" i="80"/>
  <c r="AD751" i="80"/>
  <c r="AK751" i="80"/>
  <c r="AC751" i="80"/>
  <c r="AJ751" i="80"/>
  <c r="AG751" i="80"/>
  <c r="AE754" i="80"/>
  <c r="AL754" i="80"/>
  <c r="AI754" i="80"/>
  <c r="Z754" i="80"/>
  <c r="AH762" i="80"/>
  <c r="AL764" i="80"/>
  <c r="AD764" i="80"/>
  <c r="AK764" i="80"/>
  <c r="AC764" i="80"/>
  <c r="AJ764" i="80"/>
  <c r="AI764" i="80"/>
  <c r="AH764" i="80"/>
  <c r="Z764" i="80"/>
  <c r="AG764" i="80"/>
  <c r="AE764" i="80"/>
  <c r="AH766" i="80"/>
  <c r="AK769" i="80"/>
  <c r="AK776" i="80"/>
  <c r="AF776" i="80"/>
  <c r="AD794" i="80"/>
  <c r="AK794" i="80"/>
  <c r="AG794" i="80"/>
  <c r="AK749" i="80"/>
  <c r="AK753" i="80"/>
  <c r="AK757" i="80"/>
  <c r="AK761" i="80"/>
  <c r="AI762" i="80"/>
  <c r="AG763" i="80"/>
  <c r="AK765" i="80"/>
  <c r="AI766" i="80"/>
  <c r="AG767" i="80"/>
  <c r="AL769" i="80"/>
  <c r="AC770" i="80"/>
  <c r="AL770" i="80"/>
  <c r="AK771" i="80"/>
  <c r="AJ772" i="80"/>
  <c r="AK773" i="80"/>
  <c r="AJ775" i="80"/>
  <c r="Z776" i="80"/>
  <c r="AJ780" i="80"/>
  <c r="AI780" i="80"/>
  <c r="AG780" i="80"/>
  <c r="AE780" i="80"/>
  <c r="AL780" i="80"/>
  <c r="AD780" i="80"/>
  <c r="AK780" i="80"/>
  <c r="AL790" i="80"/>
  <c r="AD790" i="80"/>
  <c r="Z791" i="80"/>
  <c r="AJ792" i="80"/>
  <c r="AI792" i="80"/>
  <c r="AH792" i="80"/>
  <c r="Z792" i="80"/>
  <c r="AG792" i="80"/>
  <c r="AE792" i="80"/>
  <c r="AL792" i="80"/>
  <c r="AD792" i="80"/>
  <c r="AE794" i="80"/>
  <c r="Z795" i="80"/>
  <c r="AK795" i="80"/>
  <c r="AI795" i="80"/>
  <c r="AG795" i="80"/>
  <c r="AE795" i="80"/>
  <c r="AM795" i="80" s="1"/>
  <c r="AL803" i="80"/>
  <c r="AF838" i="80"/>
  <c r="AK766" i="80"/>
  <c r="AI767" i="80"/>
  <c r="AL775" i="80"/>
  <c r="AH777" i="80"/>
  <c r="Z777" i="80"/>
  <c r="AE777" i="80"/>
  <c r="AK777" i="80"/>
  <c r="AC777" i="80"/>
  <c r="AJ777" i="80"/>
  <c r="AE779" i="80"/>
  <c r="Z780" i="80"/>
  <c r="AE787" i="80"/>
  <c r="AC788" i="80"/>
  <c r="AK803" i="80"/>
  <c r="AG803" i="80"/>
  <c r="AF745" i="80"/>
  <c r="AM745" i="80" s="1"/>
  <c r="AF749" i="80"/>
  <c r="AM749" i="80" s="1"/>
  <c r="AF753" i="80"/>
  <c r="AM753" i="80" s="1"/>
  <c r="AF757" i="80"/>
  <c r="AM757" i="80" s="1"/>
  <c r="AF761" i="80"/>
  <c r="AL762" i="80"/>
  <c r="AJ763" i="80"/>
  <c r="AF765" i="80"/>
  <c r="AM765" i="80" s="1"/>
  <c r="AL766" i="80"/>
  <c r="AJ767" i="80"/>
  <c r="AJ769" i="80"/>
  <c r="AF769" i="80"/>
  <c r="AM769" i="80" s="1"/>
  <c r="AE772" i="80"/>
  <c r="AE773" i="80"/>
  <c r="AM773" i="80" s="1"/>
  <c r="AH779" i="80"/>
  <c r="AH781" i="80"/>
  <c r="Z781" i="80"/>
  <c r="AG781" i="80"/>
  <c r="AE781" i="80"/>
  <c r="AK781" i="80"/>
  <c r="AC781" i="80"/>
  <c r="AJ781" i="80"/>
  <c r="AH787" i="80"/>
  <c r="AF788" i="80"/>
  <c r="AI789" i="80"/>
  <c r="AJ790" i="80"/>
  <c r="AE791" i="80"/>
  <c r="AC792" i="80"/>
  <c r="AL795" i="80"/>
  <c r="Z801" i="80"/>
  <c r="AK813" i="80"/>
  <c r="AI813" i="80"/>
  <c r="AH813" i="80"/>
  <c r="AE762" i="80"/>
  <c r="AM762" i="80" s="1"/>
  <c r="AC763" i="80"/>
  <c r="AM763" i="80" s="1"/>
  <c r="AK763" i="80"/>
  <c r="AE766" i="80"/>
  <c r="AM766" i="80" s="1"/>
  <c r="AC767" i="80"/>
  <c r="AK767" i="80"/>
  <c r="AH770" i="80"/>
  <c r="Z770" i="80"/>
  <c r="AG770" i="80"/>
  <c r="AF771" i="80"/>
  <c r="AM771" i="80" s="1"/>
  <c r="AG771" i="80"/>
  <c r="AF772" i="80"/>
  <c r="AF773" i="80"/>
  <c r="AE775" i="80"/>
  <c r="AL783" i="80"/>
  <c r="AE799" i="80"/>
  <c r="AD799" i="80"/>
  <c r="AM799" i="80" s="1"/>
  <c r="AK799" i="80"/>
  <c r="AI799" i="80"/>
  <c r="AJ800" i="80"/>
  <c r="AI800" i="80"/>
  <c r="AG800" i="80"/>
  <c r="AE800" i="80"/>
  <c r="AI815" i="80"/>
  <c r="AL815" i="80"/>
  <c r="AG815" i="80"/>
  <c r="AE815" i="80"/>
  <c r="AD815" i="80"/>
  <c r="AE833" i="80"/>
  <c r="AK833" i="80"/>
  <c r="AI833" i="80"/>
  <c r="AH833" i="80"/>
  <c r="Z833" i="80"/>
  <c r="AF738" i="80"/>
  <c r="AF742" i="80"/>
  <c r="Z745" i="80"/>
  <c r="AH745" i="80"/>
  <c r="AF746" i="80"/>
  <c r="Z749" i="80"/>
  <c r="AH749" i="80"/>
  <c r="AF750" i="80"/>
  <c r="AM750" i="80" s="1"/>
  <c r="Z753" i="80"/>
  <c r="AH753" i="80"/>
  <c r="AF754" i="80"/>
  <c r="Z757" i="80"/>
  <c r="AH757" i="80"/>
  <c r="AF758" i="80"/>
  <c r="Z761" i="80"/>
  <c r="AH761" i="80"/>
  <c r="AF762" i="80"/>
  <c r="AD763" i="80"/>
  <c r="AL763" i="80"/>
  <c r="Z765" i="80"/>
  <c r="AH765" i="80"/>
  <c r="AF766" i="80"/>
  <c r="AD767" i="80"/>
  <c r="AL767" i="80"/>
  <c r="Z769" i="80"/>
  <c r="AH769" i="80"/>
  <c r="AI770" i="80"/>
  <c r="AH771" i="80"/>
  <c r="AL772" i="80"/>
  <c r="AD772" i="80"/>
  <c r="AM772" i="80" s="1"/>
  <c r="AG772" i="80"/>
  <c r="AJ773" i="80"/>
  <c r="AG773" i="80"/>
  <c r="AH774" i="80"/>
  <c r="Z774" i="80"/>
  <c r="AG774" i="80"/>
  <c r="AM774" i="80" s="1"/>
  <c r="AF775" i="80"/>
  <c r="AG775" i="80"/>
  <c r="AM775" i="80" s="1"/>
  <c r="AD777" i="80"/>
  <c r="AF779" i="80"/>
  <c r="AC780" i="80"/>
  <c r="AE782" i="80"/>
  <c r="AL782" i="80"/>
  <c r="AD782" i="80"/>
  <c r="AK783" i="80"/>
  <c r="AJ783" i="80"/>
  <c r="Z783" i="80"/>
  <c r="AJ784" i="80"/>
  <c r="AI784" i="80"/>
  <c r="AH784" i="80"/>
  <c r="Z784" i="80"/>
  <c r="AG784" i="80"/>
  <c r="AM784" i="80" s="1"/>
  <c r="AE784" i="80"/>
  <c r="AL784" i="80"/>
  <c r="AD784" i="80"/>
  <c r="AF787" i="80"/>
  <c r="AK792" i="80"/>
  <c r="AG838" i="80"/>
  <c r="AE763" i="80"/>
  <c r="AE767" i="80"/>
  <c r="AI769" i="80"/>
  <c r="AJ770" i="80"/>
  <c r="Z771" i="80"/>
  <c r="AH772" i="80"/>
  <c r="AH773" i="80"/>
  <c r="AI774" i="80"/>
  <c r="AJ776" i="80"/>
  <c r="AG776" i="80"/>
  <c r="AE776" i="80"/>
  <c r="AL776" i="80"/>
  <c r="AD776" i="80"/>
  <c r="AM776" i="80" s="1"/>
  <c r="AI776" i="80"/>
  <c r="AF777" i="80"/>
  <c r="AL779" i="80"/>
  <c r="AF780" i="80"/>
  <c r="AD781" i="80"/>
  <c r="AH785" i="80"/>
  <c r="AF786" i="80"/>
  <c r="AL787" i="80"/>
  <c r="AF791" i="80"/>
  <c r="AG797" i="80"/>
  <c r="AK805" i="80"/>
  <c r="AI805" i="80"/>
  <c r="AH805" i="80"/>
  <c r="AE805" i="80"/>
  <c r="Z805" i="80"/>
  <c r="Z762" i="80"/>
  <c r="Z766" i="80"/>
  <c r="Z772" i="80"/>
  <c r="Z773" i="80"/>
  <c r="Z775" i="80"/>
  <c r="AG777" i="80"/>
  <c r="AK779" i="80"/>
  <c r="Z779" i="80"/>
  <c r="AE786" i="80"/>
  <c r="AL786" i="80"/>
  <c r="AD786" i="80"/>
  <c r="Z787" i="80"/>
  <c r="AJ788" i="80"/>
  <c r="AI788" i="80"/>
  <c r="AH788" i="80"/>
  <c r="Z788" i="80"/>
  <c r="AG788" i="80"/>
  <c r="AE788" i="80"/>
  <c r="AL788" i="80"/>
  <c r="AD788" i="80"/>
  <c r="Z797" i="80"/>
  <c r="AK808" i="80"/>
  <c r="AJ808" i="80"/>
  <c r="AG808" i="80"/>
  <c r="AE808" i="80"/>
  <c r="AI814" i="80"/>
  <c r="AG814" i="80"/>
  <c r="AF814" i="80"/>
  <c r="AK832" i="80"/>
  <c r="AJ832" i="80"/>
  <c r="Z778" i="80"/>
  <c r="AH778" i="80"/>
  <c r="Z782" i="80"/>
  <c r="AH782" i="80"/>
  <c r="AJ785" i="80"/>
  <c r="Z786" i="80"/>
  <c r="AH786" i="80"/>
  <c r="AJ789" i="80"/>
  <c r="Z790" i="80"/>
  <c r="AH790" i="80"/>
  <c r="AJ793" i="80"/>
  <c r="Z794" i="80"/>
  <c r="AI794" i="80"/>
  <c r="AE796" i="80"/>
  <c r="AF797" i="80"/>
  <c r="AI797" i="80"/>
  <c r="AC798" i="80"/>
  <c r="AE801" i="80"/>
  <c r="AL802" i="80"/>
  <c r="AD802" i="80"/>
  <c r="AM802" i="80" s="1"/>
  <c r="AJ802" i="80"/>
  <c r="AH802" i="80"/>
  <c r="Z802" i="80"/>
  <c r="AK802" i="80"/>
  <c r="AD803" i="80"/>
  <c r="AJ804" i="80"/>
  <c r="AG807" i="80"/>
  <c r="AI809" i="80"/>
  <c r="AC810" i="80"/>
  <c r="AM813" i="80"/>
  <c r="AG816" i="80"/>
  <c r="AK817" i="80"/>
  <c r="Z821" i="80"/>
  <c r="AE822" i="80"/>
  <c r="AL822" i="80"/>
  <c r="AD822" i="80"/>
  <c r="AK822" i="80"/>
  <c r="AC822" i="80"/>
  <c r="AM822" i="80" s="1"/>
  <c r="AJ822" i="80"/>
  <c r="AH822" i="80"/>
  <c r="Z822" i="80"/>
  <c r="AK823" i="80"/>
  <c r="AH825" i="80"/>
  <c r="AF826" i="80"/>
  <c r="AG829" i="80"/>
  <c r="AI835" i="80"/>
  <c r="AI836" i="80"/>
  <c r="AI837" i="80"/>
  <c r="AI778" i="80"/>
  <c r="AG779" i="80"/>
  <c r="AI782" i="80"/>
  <c r="AG783" i="80"/>
  <c r="AC785" i="80"/>
  <c r="AK785" i="80"/>
  <c r="AI786" i="80"/>
  <c r="AG787" i="80"/>
  <c r="AC789" i="80"/>
  <c r="AK789" i="80"/>
  <c r="AI790" i="80"/>
  <c r="AG791" i="80"/>
  <c r="AC793" i="80"/>
  <c r="AK793" i="80"/>
  <c r="AJ794" i="80"/>
  <c r="AG796" i="80"/>
  <c r="AK797" i="80"/>
  <c r="AE798" i="80"/>
  <c r="AJ799" i="80"/>
  <c r="AG801" i="80"/>
  <c r="AE803" i="80"/>
  <c r="AH804" i="80"/>
  <c r="AK804" i="80"/>
  <c r="AE806" i="80"/>
  <c r="AM806" i="80" s="1"/>
  <c r="AL806" i="80"/>
  <c r="AD806" i="80"/>
  <c r="AJ806" i="80"/>
  <c r="AH806" i="80"/>
  <c r="Z806" i="80"/>
  <c r="AI807" i="80"/>
  <c r="AG809" i="80"/>
  <c r="AK809" i="80"/>
  <c r="AG817" i="80"/>
  <c r="AI824" i="80"/>
  <c r="AI825" i="80"/>
  <c r="AG836" i="80"/>
  <c r="Z841" i="80"/>
  <c r="AE842" i="80"/>
  <c r="AL842" i="80"/>
  <c r="AD842" i="80"/>
  <c r="AK842" i="80"/>
  <c r="AC842" i="80"/>
  <c r="AJ842" i="80"/>
  <c r="AH842" i="80"/>
  <c r="Z842" i="80"/>
  <c r="AI812" i="80"/>
  <c r="AM821" i="80"/>
  <c r="Z829" i="80"/>
  <c r="AE830" i="80"/>
  <c r="AL830" i="80"/>
  <c r="AD830" i="80"/>
  <c r="AK830" i="80"/>
  <c r="AC830" i="80"/>
  <c r="AM830" i="80" s="1"/>
  <c r="AJ830" i="80"/>
  <c r="AH830" i="80"/>
  <c r="Z830" i="80"/>
  <c r="AC778" i="80"/>
  <c r="AK778" i="80"/>
  <c r="AI779" i="80"/>
  <c r="AC782" i="80"/>
  <c r="AK782" i="80"/>
  <c r="AI783" i="80"/>
  <c r="AE785" i="80"/>
  <c r="AC786" i="80"/>
  <c r="AK786" i="80"/>
  <c r="AI787" i="80"/>
  <c r="AE789" i="80"/>
  <c r="AC790" i="80"/>
  <c r="AK790" i="80"/>
  <c r="AI791" i="80"/>
  <c r="AE793" i="80"/>
  <c r="AC794" i="80"/>
  <c r="AH796" i="80"/>
  <c r="AJ796" i="80"/>
  <c r="AF801" i="80"/>
  <c r="AI801" i="80"/>
  <c r="AI803" i="80"/>
  <c r="AK807" i="80"/>
  <c r="Z809" i="80"/>
  <c r="AI810" i="80"/>
  <c r="Z817" i="80"/>
  <c r="AE818" i="80"/>
  <c r="AL818" i="80"/>
  <c r="AD818" i="80"/>
  <c r="AK818" i="80"/>
  <c r="AC818" i="80"/>
  <c r="AJ818" i="80"/>
  <c r="AH818" i="80"/>
  <c r="Z818" i="80"/>
  <c r="AK819" i="80"/>
  <c r="AH821" i="80"/>
  <c r="AF822" i="80"/>
  <c r="AG825" i="80"/>
  <c r="AJ828" i="80"/>
  <c r="AI832" i="80"/>
  <c r="AF785" i="80"/>
  <c r="AF789" i="80"/>
  <c r="AF793" i="80"/>
  <c r="AK801" i="80"/>
  <c r="AJ803" i="80"/>
  <c r="AG811" i="80"/>
  <c r="AG813" i="80"/>
  <c r="AJ816" i="80"/>
  <c r="AI819" i="80"/>
  <c r="AI820" i="80"/>
  <c r="AG832" i="80"/>
  <c r="Z837" i="80"/>
  <c r="AE838" i="80"/>
  <c r="AL838" i="80"/>
  <c r="AD838" i="80"/>
  <c r="AK838" i="80"/>
  <c r="AC838" i="80"/>
  <c r="AJ838" i="80"/>
  <c r="AH838" i="80"/>
  <c r="Z838" i="80"/>
  <c r="AK839" i="80"/>
  <c r="AH841" i="80"/>
  <c r="AF842" i="80"/>
  <c r="AG785" i="80"/>
  <c r="AK787" i="80"/>
  <c r="AG789" i="80"/>
  <c r="AE790" i="80"/>
  <c r="AK791" i="80"/>
  <c r="AG793" i="80"/>
  <c r="AL798" i="80"/>
  <c r="AD798" i="80"/>
  <c r="AJ798" i="80"/>
  <c r="AH798" i="80"/>
  <c r="Z798" i="80"/>
  <c r="AK798" i="80"/>
  <c r="AF802" i="80"/>
  <c r="AG805" i="80"/>
  <c r="AF806" i="80"/>
  <c r="AE810" i="80"/>
  <c r="AL810" i="80"/>
  <c r="AD810" i="80"/>
  <c r="AJ810" i="80"/>
  <c r="AH810" i="80"/>
  <c r="Z810" i="80"/>
  <c r="AI811" i="80"/>
  <c r="Z825" i="80"/>
  <c r="AE826" i="80"/>
  <c r="AL826" i="80"/>
  <c r="AD826" i="80"/>
  <c r="AK826" i="80"/>
  <c r="AC826" i="80"/>
  <c r="AJ826" i="80"/>
  <c r="AH826" i="80"/>
  <c r="Z826" i="80"/>
  <c r="AK827" i="80"/>
  <c r="AH829" i="80"/>
  <c r="AF830" i="80"/>
  <c r="AE831" i="80"/>
  <c r="AG833" i="80"/>
  <c r="AJ836" i="80"/>
  <c r="AI839" i="80"/>
  <c r="AI840" i="80"/>
  <c r="AI841" i="80"/>
  <c r="AG842" i="80"/>
  <c r="AD779" i="80"/>
  <c r="AM779" i="80" s="1"/>
  <c r="AD783" i="80"/>
  <c r="AM783" i="80" s="1"/>
  <c r="Z785" i="80"/>
  <c r="AD787" i="80"/>
  <c r="AM787" i="80" s="1"/>
  <c r="Z789" i="80"/>
  <c r="AD791" i="80"/>
  <c r="Z793" i="80"/>
  <c r="AL794" i="80"/>
  <c r="AH794" i="80"/>
  <c r="AF794" i="80"/>
  <c r="AJ795" i="80"/>
  <c r="AH800" i="80"/>
  <c r="AE804" i="80"/>
  <c r="AG806" i="80"/>
  <c r="AI808" i="80"/>
  <c r="Z813" i="80"/>
  <c r="AE814" i="80"/>
  <c r="AL814" i="80"/>
  <c r="AD814" i="80"/>
  <c r="AK814" i="80"/>
  <c r="AC814" i="80"/>
  <c r="AJ814" i="80"/>
  <c r="AH814" i="80"/>
  <c r="Z814" i="80"/>
  <c r="AK815" i="80"/>
  <c r="AH817" i="80"/>
  <c r="AF818" i="80"/>
  <c r="AE819" i="80"/>
  <c r="AG821" i="80"/>
  <c r="AI827" i="80"/>
  <c r="AI828" i="80"/>
  <c r="AI829" i="80"/>
  <c r="AG830" i="80"/>
  <c r="AG831" i="80"/>
  <c r="AD839" i="80"/>
  <c r="Z840" i="80"/>
  <c r="AK841" i="80"/>
  <c r="AI842" i="80"/>
  <c r="AF795" i="80"/>
  <c r="AD796" i="80"/>
  <c r="AM796" i="80" s="1"/>
  <c r="AL796" i="80"/>
  <c r="AJ797" i="80"/>
  <c r="AF799" i="80"/>
  <c r="AD800" i="80"/>
  <c r="AM800" i="80" s="1"/>
  <c r="AL800" i="80"/>
  <c r="AJ801" i="80"/>
  <c r="AF803" i="80"/>
  <c r="AD804" i="80"/>
  <c r="AL804" i="80"/>
  <c r="AJ805" i="80"/>
  <c r="AF807" i="80"/>
  <c r="AD808" i="80"/>
  <c r="AL808" i="80"/>
  <c r="AJ809" i="80"/>
  <c r="AF811" i="80"/>
  <c r="AD812" i="80"/>
  <c r="AM812" i="80" s="1"/>
  <c r="AL812" i="80"/>
  <c r="AJ813" i="80"/>
  <c r="AF815" i="80"/>
  <c r="AD816" i="80"/>
  <c r="AM816" i="80" s="1"/>
  <c r="AL816" i="80"/>
  <c r="AJ817" i="80"/>
  <c r="AF819" i="80"/>
  <c r="AD820" i="80"/>
  <c r="AM820" i="80" s="1"/>
  <c r="AL820" i="80"/>
  <c r="AJ821" i="80"/>
  <c r="AF823" i="80"/>
  <c r="AD824" i="80"/>
  <c r="AM824" i="80" s="1"/>
  <c r="AL824" i="80"/>
  <c r="AJ825" i="80"/>
  <c r="AF827" i="80"/>
  <c r="AD828" i="80"/>
  <c r="AL828" i="80"/>
  <c r="AJ829" i="80"/>
  <c r="AF831" i="80"/>
  <c r="AD832" i="80"/>
  <c r="AL832" i="80"/>
  <c r="AJ833" i="80"/>
  <c r="AF835" i="80"/>
  <c r="AD836" i="80"/>
  <c r="AL836" i="80"/>
  <c r="AJ837" i="80"/>
  <c r="AF839" i="80"/>
  <c r="AD840" i="80"/>
  <c r="AM840" i="80" s="1"/>
  <c r="AL840" i="80"/>
  <c r="AJ841" i="80"/>
  <c r="AH795" i="80"/>
  <c r="AF796" i="80"/>
  <c r="AD797" i="80"/>
  <c r="AM797" i="80" s="1"/>
  <c r="AL797" i="80"/>
  <c r="Z799" i="80"/>
  <c r="AH799" i="80"/>
  <c r="AF800" i="80"/>
  <c r="AD801" i="80"/>
  <c r="AM801" i="80" s="1"/>
  <c r="AL801" i="80"/>
  <c r="Z803" i="80"/>
  <c r="AH803" i="80"/>
  <c r="AM803" i="80" s="1"/>
  <c r="AF804" i="80"/>
  <c r="AD805" i="80"/>
  <c r="AL805" i="80"/>
  <c r="Z807" i="80"/>
  <c r="AH807" i="80"/>
  <c r="AF808" i="80"/>
  <c r="AD809" i="80"/>
  <c r="AL809" i="80"/>
  <c r="Z811" i="80"/>
  <c r="AH811" i="80"/>
  <c r="AF812" i="80"/>
  <c r="AD813" i="80"/>
  <c r="AL813" i="80"/>
  <c r="Z815" i="80"/>
  <c r="AH815" i="80"/>
  <c r="AF816" i="80"/>
  <c r="AD817" i="80"/>
  <c r="AM817" i="80" s="1"/>
  <c r="AL817" i="80"/>
  <c r="Z819" i="80"/>
  <c r="AH819" i="80"/>
  <c r="AF820" i="80"/>
  <c r="AD821" i="80"/>
  <c r="AL821" i="80"/>
  <c r="Z823" i="80"/>
  <c r="AH823" i="80"/>
  <c r="AF824" i="80"/>
  <c r="AD825" i="80"/>
  <c r="AM825" i="80" s="1"/>
  <c r="AL825" i="80"/>
  <c r="Z827" i="80"/>
  <c r="AH827" i="80"/>
  <c r="AF828" i="80"/>
  <c r="AD829" i="80"/>
  <c r="AM829" i="80" s="1"/>
  <c r="AL829" i="80"/>
  <c r="Z831" i="80"/>
  <c r="AH831" i="80"/>
  <c r="AF832" i="80"/>
  <c r="AD833" i="80"/>
  <c r="AM833" i="80" s="1"/>
  <c r="AL833" i="80"/>
  <c r="Z835" i="80"/>
  <c r="AH835" i="80"/>
  <c r="AF836" i="80"/>
  <c r="AD837" i="80"/>
  <c r="AM837" i="80" s="1"/>
  <c r="AL837" i="80"/>
  <c r="Z839" i="80"/>
  <c r="AH839" i="80"/>
  <c r="AF840" i="80"/>
  <c r="AD841" i="80"/>
  <c r="AM841" i="80" s="1"/>
  <c r="AL841" i="80"/>
  <c r="AG840" i="80"/>
  <c r="Z796" i="80"/>
  <c r="Z800" i="80"/>
  <c r="Z804" i="80"/>
  <c r="AF805" i="80"/>
  <c r="AJ807" i="80"/>
  <c r="Z808" i="80"/>
  <c r="AH808" i="80"/>
  <c r="AF809" i="80"/>
  <c r="AJ811" i="80"/>
  <c r="Z812" i="80"/>
  <c r="AH812" i="80"/>
  <c r="AF813" i="80"/>
  <c r="AJ815" i="80"/>
  <c r="Z816" i="80"/>
  <c r="AH816" i="80"/>
  <c r="AF817" i="80"/>
  <c r="AJ819" i="80"/>
  <c r="Z820" i="80"/>
  <c r="AH820" i="80"/>
  <c r="AF821" i="80"/>
  <c r="AJ823" i="80"/>
  <c r="Z824" i="80"/>
  <c r="AH824" i="80"/>
  <c r="AF825" i="80"/>
  <c r="AJ827" i="80"/>
  <c r="Z828" i="80"/>
  <c r="AH828" i="80"/>
  <c r="AF829" i="80"/>
  <c r="AJ831" i="80"/>
  <c r="Z832" i="80"/>
  <c r="AH832" i="80"/>
  <c r="AF833" i="80"/>
  <c r="AJ835" i="80"/>
  <c r="Z836" i="80"/>
  <c r="AH836" i="80"/>
  <c r="AF837" i="80"/>
  <c r="AJ839" i="80"/>
  <c r="AH840" i="80"/>
  <c r="AF841" i="80"/>
  <c r="AC807" i="80"/>
  <c r="AC811" i="80"/>
  <c r="AM811" i="80" s="1"/>
  <c r="AC815" i="80"/>
  <c r="AC819" i="80"/>
  <c r="AC823" i="80"/>
  <c r="AC827" i="80"/>
  <c r="AC831" i="80"/>
  <c r="AC835" i="80"/>
  <c r="AM835" i="80" s="1"/>
  <c r="AC839" i="80"/>
  <c r="AK19" i="79"/>
  <c r="Z122" i="79"/>
  <c r="AD155" i="79"/>
  <c r="AK255" i="79"/>
  <c r="AI323" i="79"/>
  <c r="AE336" i="79"/>
  <c r="AI369" i="79"/>
  <c r="AE436" i="79"/>
  <c r="AD21" i="79"/>
  <c r="AG42" i="79"/>
  <c r="AG54" i="79"/>
  <c r="AJ79" i="79"/>
  <c r="AD81" i="79"/>
  <c r="AE98" i="79"/>
  <c r="AE195" i="79"/>
  <c r="AE231" i="79"/>
  <c r="AJ233" i="79"/>
  <c r="AL249" i="79"/>
  <c r="AE289" i="79"/>
  <c r="AE364" i="79"/>
  <c r="AE380" i="79"/>
  <c r="AK393" i="79"/>
  <c r="AJ398" i="79"/>
  <c r="AJ428" i="79"/>
  <c r="AE431" i="79"/>
  <c r="AI436" i="79"/>
  <c r="AH10" i="79"/>
  <c r="AH54" i="79"/>
  <c r="AF124" i="79"/>
  <c r="AK134" i="79"/>
  <c r="AH143" i="79"/>
  <c r="AL209" i="79"/>
  <c r="AI264" i="79"/>
  <c r="AE276" i="79"/>
  <c r="AJ278" i="79"/>
  <c r="AJ302" i="79"/>
  <c r="AE304" i="79"/>
  <c r="AG329" i="79"/>
  <c r="AI385" i="79"/>
  <c r="AC401" i="79"/>
  <c r="AE426" i="79"/>
  <c r="AK33" i="79"/>
  <c r="AG35" i="79"/>
  <c r="AK37" i="79"/>
  <c r="AF104" i="79"/>
  <c r="AF132" i="79"/>
  <c r="AE182" i="79"/>
  <c r="AD184" i="79"/>
  <c r="AE215" i="79"/>
  <c r="AG217" i="79"/>
  <c r="AF275" i="79"/>
  <c r="AL277" i="79"/>
  <c r="AE368" i="79"/>
  <c r="AI370" i="79"/>
  <c r="AL401" i="79"/>
  <c r="AE406" i="79"/>
  <c r="AI415" i="79"/>
  <c r="AE423" i="79"/>
  <c r="AC428" i="79"/>
  <c r="AG431" i="79"/>
  <c r="AJ54" i="79"/>
  <c r="AD57" i="79"/>
  <c r="AD74" i="79"/>
  <c r="AK78" i="79"/>
  <c r="AK83" i="79"/>
  <c r="AD134" i="79"/>
  <c r="AF140" i="79"/>
  <c r="AJ147" i="79"/>
  <c r="AF169" i="79"/>
  <c r="AF171" i="79"/>
  <c r="AD208" i="79"/>
  <c r="AF252" i="79"/>
  <c r="AE264" i="79"/>
  <c r="AK266" i="79"/>
  <c r="AI328" i="79"/>
  <c r="AD337" i="79"/>
  <c r="AL369" i="79"/>
  <c r="AE381" i="79"/>
  <c r="AJ382" i="79"/>
  <c r="AE382" i="79"/>
  <c r="AI398" i="79"/>
  <c r="AH430" i="79"/>
  <c r="AC433" i="79"/>
  <c r="AK13" i="79"/>
  <c r="AJ87" i="79"/>
  <c r="AF97" i="79"/>
  <c r="AL134" i="79"/>
  <c r="AF162" i="79"/>
  <c r="AE217" i="79"/>
  <c r="AE277" i="79"/>
  <c r="AE288" i="79"/>
  <c r="AE394" i="79"/>
  <c r="AJ423" i="79"/>
  <c r="AL29" i="79"/>
  <c r="AH47" i="79"/>
  <c r="AJ74" i="79"/>
  <c r="AD82" i="79"/>
  <c r="AF105" i="79"/>
  <c r="AH110" i="79"/>
  <c r="AK122" i="79"/>
  <c r="AF155" i="79"/>
  <c r="AD192" i="79"/>
  <c r="AE194" i="79"/>
  <c r="AD200" i="79"/>
  <c r="AE207" i="79"/>
  <c r="AG214" i="79"/>
  <c r="AE239" i="79"/>
  <c r="AE241" i="79"/>
  <c r="AD259" i="79"/>
  <c r="AF263" i="79"/>
  <c r="AF319" i="79"/>
  <c r="AF367" i="79"/>
  <c r="AD381" i="79"/>
  <c r="AL413" i="79"/>
  <c r="AJ414" i="79"/>
  <c r="AJ418" i="79"/>
  <c r="AK40" i="79"/>
  <c r="AI61" i="79"/>
  <c r="AK87" i="79"/>
  <c r="AD94" i="79"/>
  <c r="AL105" i="79"/>
  <c r="AD122" i="79"/>
  <c r="AL140" i="79"/>
  <c r="AF143" i="79"/>
  <c r="AE150" i="79"/>
  <c r="AH158" i="79"/>
  <c r="AH162" i="79"/>
  <c r="AL164" i="79"/>
  <c r="AG173" i="79"/>
  <c r="AF179" i="79"/>
  <c r="AH182" i="79"/>
  <c r="AG189" i="79"/>
  <c r="AH213" i="79"/>
  <c r="AH217" i="79"/>
  <c r="AL232" i="79"/>
  <c r="AE237" i="79"/>
  <c r="AH252" i="79"/>
  <c r="AF254" i="79"/>
  <c r="AC255" i="79"/>
  <c r="AL265" i="79"/>
  <c r="AI275" i="79"/>
  <c r="AK293" i="79"/>
  <c r="AG299" i="79"/>
  <c r="AE317" i="79"/>
  <c r="AK320" i="79"/>
  <c r="AD339" i="79"/>
  <c r="AG351" i="79"/>
  <c r="AK353" i="79"/>
  <c r="AF360" i="79"/>
  <c r="AJ362" i="79"/>
  <c r="AE35" i="79"/>
  <c r="AH126" i="79"/>
  <c r="AL130" i="79"/>
  <c r="AD143" i="79"/>
  <c r="AL168" i="79"/>
  <c r="AL177" i="79"/>
  <c r="AL204" i="79"/>
  <c r="AI237" i="79"/>
  <c r="AL240" i="79"/>
  <c r="AL248" i="79"/>
  <c r="AC252" i="79"/>
  <c r="AE263" i="79"/>
  <c r="AL275" i="79"/>
  <c r="AK313" i="79"/>
  <c r="AK332" i="79"/>
  <c r="AI348" i="79"/>
  <c r="AE357" i="79"/>
  <c r="AG11" i="79"/>
  <c r="AC16" i="79"/>
  <c r="AH30" i="79"/>
  <c r="AG39" i="79"/>
  <c r="AG59" i="79"/>
  <c r="AJ61" i="79"/>
  <c r="AL64" i="79"/>
  <c r="Z71" i="79"/>
  <c r="AL73" i="79"/>
  <c r="AG78" i="79"/>
  <c r="AH82" i="79"/>
  <c r="AD114" i="79"/>
  <c r="AJ119" i="79"/>
  <c r="AJ122" i="79"/>
  <c r="AL129" i="79"/>
  <c r="AI131" i="79"/>
  <c r="AH134" i="79"/>
  <c r="AE143" i="79"/>
  <c r="AC150" i="79"/>
  <c r="AE166" i="79"/>
  <c r="AD176" i="79"/>
  <c r="AH186" i="79"/>
  <c r="AC189" i="79"/>
  <c r="AC207" i="79"/>
  <c r="AG210" i="79"/>
  <c r="AI213" i="79"/>
  <c r="AG221" i="79"/>
  <c r="AD229" i="79"/>
  <c r="AL236" i="79"/>
  <c r="AG242" i="79"/>
  <c r="AD249" i="79"/>
  <c r="AJ266" i="79"/>
  <c r="AK282" i="79"/>
  <c r="AL285" i="79"/>
  <c r="AE321" i="79"/>
  <c r="AH329" i="79"/>
  <c r="AF331" i="79"/>
  <c r="AH341" i="79"/>
  <c r="AI374" i="79"/>
  <c r="AI377" i="79"/>
  <c r="AJ25" i="79"/>
  <c r="AE70" i="79"/>
  <c r="AL74" i="79"/>
  <c r="AE78" i="79"/>
  <c r="AJ86" i="79"/>
  <c r="AJ91" i="79"/>
  <c r="AL122" i="79"/>
  <c r="AI149" i="79"/>
  <c r="AF154" i="79"/>
  <c r="AC161" i="79"/>
  <c r="AL163" i="79"/>
  <c r="Z186" i="79"/>
  <c r="AK191" i="79"/>
  <c r="AH206" i="79"/>
  <c r="AK207" i="79"/>
  <c r="AJ254" i="79"/>
  <c r="AK269" i="79"/>
  <c r="AG295" i="79"/>
  <c r="AC312" i="79"/>
  <c r="AI314" i="79"/>
  <c r="AC328" i="79"/>
  <c r="AG345" i="79"/>
  <c r="AD357" i="79"/>
  <c r="AF364" i="79"/>
  <c r="AI366" i="79"/>
  <c r="AG367" i="79"/>
  <c r="AG29" i="79"/>
  <c r="AG43" i="79"/>
  <c r="AE56" i="79"/>
  <c r="AF68" i="79"/>
  <c r="AF73" i="79"/>
  <c r="AJ78" i="79"/>
  <c r="AE90" i="79"/>
  <c r="Z111" i="79"/>
  <c r="AF113" i="79"/>
  <c r="AL125" i="79"/>
  <c r="AC149" i="79"/>
  <c r="AG155" i="79"/>
  <c r="AH178" i="79"/>
  <c r="AJ180" i="79"/>
  <c r="AF185" i="79"/>
  <c r="AD188" i="79"/>
  <c r="AH209" i="79"/>
  <c r="AL212" i="79"/>
  <c r="AL233" i="79"/>
  <c r="AJ262" i="79"/>
  <c r="AC275" i="79"/>
  <c r="AD277" i="79"/>
  <c r="AE309" i="79"/>
  <c r="AI312" i="79"/>
  <c r="AG314" i="79"/>
  <c r="AK328" i="79"/>
  <c r="AI335" i="79"/>
  <c r="AK343" i="79"/>
  <c r="AD347" i="79"/>
  <c r="AI352" i="79"/>
  <c r="AF356" i="79"/>
  <c r="AG359" i="79"/>
  <c r="AE374" i="79"/>
  <c r="AJ10" i="79"/>
  <c r="AI21" i="79"/>
  <c r="AE24" i="79"/>
  <c r="AG31" i="79"/>
  <c r="AJ50" i="79"/>
  <c r="AI72" i="79"/>
  <c r="AL78" i="79"/>
  <c r="AH80" i="79"/>
  <c r="AF85" i="79"/>
  <c r="AL86" i="79"/>
  <c r="AF108" i="79"/>
  <c r="AL110" i="79"/>
  <c r="AH115" i="79"/>
  <c r="AL137" i="79"/>
  <c r="Z141" i="79"/>
  <c r="AE151" i="79"/>
  <c r="AF165" i="79"/>
  <c r="AL180" i="79"/>
  <c r="AG190" i="79"/>
  <c r="AG197" i="79"/>
  <c r="AG198" i="79"/>
  <c r="AD244" i="79"/>
  <c r="AF246" i="79"/>
  <c r="AD269" i="79"/>
  <c r="AD275" i="79"/>
  <c r="Z279" i="79"/>
  <c r="AI282" i="79"/>
  <c r="AG287" i="79"/>
  <c r="AE292" i="79"/>
  <c r="AF311" i="79"/>
  <c r="AH325" i="79"/>
  <c r="AF327" i="79"/>
  <c r="AG335" i="79"/>
  <c r="AE342" i="79"/>
  <c r="AH345" i="79"/>
  <c r="AG349" i="79"/>
  <c r="AH361" i="79"/>
  <c r="AE373" i="79"/>
  <c r="AK378" i="79"/>
  <c r="AJ17" i="79"/>
  <c r="AD29" i="79"/>
  <c r="AC36" i="79"/>
  <c r="AI41" i="79"/>
  <c r="AD49" i="79"/>
  <c r="AK53" i="79"/>
  <c r="AG67" i="79"/>
  <c r="AD90" i="79"/>
  <c r="AF92" i="79"/>
  <c r="AF117" i="79"/>
  <c r="AI123" i="79"/>
  <c r="AC140" i="79"/>
  <c r="AJ144" i="79"/>
  <c r="AE153" i="79"/>
  <c r="AJ160" i="79"/>
  <c r="AH170" i="79"/>
  <c r="AI172" i="79"/>
  <c r="AH177" i="79"/>
  <c r="AF205" i="79"/>
  <c r="AI208" i="79"/>
  <c r="AC209" i="79"/>
  <c r="AK220" i="79"/>
  <c r="AG225" i="79"/>
  <c r="AI253" i="79"/>
  <c r="AI270" i="79"/>
  <c r="AE275" i="79"/>
  <c r="AJ306" i="79"/>
  <c r="AE313" i="79"/>
  <c r="AI316" i="79"/>
  <c r="AK322" i="79"/>
  <c r="AG330" i="79"/>
  <c r="AI332" i="79"/>
  <c r="AL335" i="79"/>
  <c r="AC335" i="79"/>
  <c r="AJ340" i="79"/>
  <c r="AC347" i="79"/>
  <c r="AE358" i="79"/>
  <c r="AJ366" i="79"/>
  <c r="AE10" i="79"/>
  <c r="AC11" i="79"/>
  <c r="AL21" i="79"/>
  <c r="AD25" i="79"/>
  <c r="AG27" i="79"/>
  <c r="AE28" i="79"/>
  <c r="Z29" i="79"/>
  <c r="AK31" i="79"/>
  <c r="AC31" i="79"/>
  <c r="AI34" i="79"/>
  <c r="AK39" i="79"/>
  <c r="AC39" i="79"/>
  <c r="AH43" i="79"/>
  <c r="AE43" i="79"/>
  <c r="AK45" i="79"/>
  <c r="AG46" i="79"/>
  <c r="AL53" i="79"/>
  <c r="AI57" i="79"/>
  <c r="AG61" i="79"/>
  <c r="AI65" i="79"/>
  <c r="AK82" i="79"/>
  <c r="Z84" i="79"/>
  <c r="AL85" i="79"/>
  <c r="AH86" i="79"/>
  <c r="AC87" i="79"/>
  <c r="Z91" i="79"/>
  <c r="Z92" i="79"/>
  <c r="AL93" i="79"/>
  <c r="AD97" i="79"/>
  <c r="AK138" i="79"/>
  <c r="AL138" i="79"/>
  <c r="AJ138" i="79"/>
  <c r="AH138" i="79"/>
  <c r="AE138" i="79"/>
  <c r="AD138" i="79"/>
  <c r="AI144" i="79"/>
  <c r="AE8" i="79"/>
  <c r="AK11" i="79"/>
  <c r="AI14" i="79"/>
  <c r="AG18" i="79"/>
  <c r="AG23" i="79"/>
  <c r="AI25" i="79"/>
  <c r="AI9" i="79"/>
  <c r="AD9" i="79"/>
  <c r="AG10" i="79"/>
  <c r="AE11" i="79"/>
  <c r="AK12" i="79"/>
  <c r="AH14" i="79"/>
  <c r="AK17" i="79"/>
  <c r="AK21" i="79"/>
  <c r="AC24" i="79"/>
  <c r="AI30" i="79"/>
  <c r="AE31" i="79"/>
  <c r="AK32" i="79"/>
  <c r="AG34" i="79"/>
  <c r="AI38" i="79"/>
  <c r="AE39" i="79"/>
  <c r="AI42" i="79"/>
  <c r="AJ45" i="79"/>
  <c r="AH46" i="79"/>
  <c r="AG51" i="79"/>
  <c r="AJ58" i="79"/>
  <c r="AH61" i="79"/>
  <c r="AH62" i="79"/>
  <c r="AL68" i="79"/>
  <c r="Z76" i="79"/>
  <c r="AI79" i="79"/>
  <c r="AH87" i="79"/>
  <c r="AH90" i="79"/>
  <c r="AC91" i="79"/>
  <c r="AH92" i="79"/>
  <c r="AI99" i="79"/>
  <c r="AH99" i="79"/>
  <c r="AH107" i="79"/>
  <c r="AC107" i="79"/>
  <c r="AF109" i="79"/>
  <c r="AL109" i="79"/>
  <c r="AD109" i="79"/>
  <c r="AH141" i="79"/>
  <c r="AG141" i="79"/>
  <c r="AE141" i="79"/>
  <c r="AD141" i="79"/>
  <c r="AL141" i="79"/>
  <c r="AK23" i="79"/>
  <c r="Z27" i="79"/>
  <c r="AH38" i="79"/>
  <c r="AF121" i="79"/>
  <c r="AD121" i="79"/>
  <c r="AE152" i="79"/>
  <c r="AJ152" i="79"/>
  <c r="AI152" i="79"/>
  <c r="AF152" i="79"/>
  <c r="AD152" i="79"/>
  <c r="AK24" i="79"/>
  <c r="AC8" i="79"/>
  <c r="AJ13" i="79"/>
  <c r="AI22" i="79"/>
  <c r="AE23" i="79"/>
  <c r="AI26" i="79"/>
  <c r="AE27" i="79"/>
  <c r="AC28" i="79"/>
  <c r="AJ33" i="79"/>
  <c r="AJ37" i="79"/>
  <c r="AK41" i="79"/>
  <c r="AE44" i="79"/>
  <c r="AD45" i="79"/>
  <c r="AJ46" i="79"/>
  <c r="AL49" i="79"/>
  <c r="AI50" i="79"/>
  <c r="AH51" i="79"/>
  <c r="AI53" i="79"/>
  <c r="AJ57" i="79"/>
  <c r="AI64" i="79"/>
  <c r="AD64" i="79"/>
  <c r="AJ65" i="79"/>
  <c r="AL70" i="79"/>
  <c r="AD73" i="79"/>
  <c r="AH75" i="79"/>
  <c r="AH78" i="79"/>
  <c r="AD78" i="79"/>
  <c r="Z79" i="79"/>
  <c r="AE82" i="79"/>
  <c r="AK86" i="79"/>
  <c r="AL89" i="79"/>
  <c r="AL97" i="79"/>
  <c r="AD98" i="79"/>
  <c r="AC99" i="79"/>
  <c r="AI135" i="79"/>
  <c r="AH135" i="79"/>
  <c r="AI10" i="79"/>
  <c r="AE12" i="79"/>
  <c r="AL17" i="79"/>
  <c r="AD17" i="79"/>
  <c r="AG19" i="79"/>
  <c r="AH22" i="79"/>
  <c r="AH26" i="79"/>
  <c r="AH27" i="79"/>
  <c r="AK28" i="79"/>
  <c r="AI29" i="79"/>
  <c r="AE32" i="79"/>
  <c r="AE40" i="79"/>
  <c r="AJ41" i="79"/>
  <c r="AL45" i="79"/>
  <c r="AG47" i="79"/>
  <c r="AG50" i="79"/>
  <c r="Z59" i="79"/>
  <c r="AH59" i="79"/>
  <c r="AK61" i="79"/>
  <c r="AL61" i="79"/>
  <c r="AG63" i="79"/>
  <c r="AL77" i="79"/>
  <c r="AJ82" i="79"/>
  <c r="AJ90" i="79"/>
  <c r="AJ111" i="79"/>
  <c r="AH111" i="79"/>
  <c r="AK118" i="79"/>
  <c r="AD118" i="79"/>
  <c r="AJ141" i="79"/>
  <c r="AK8" i="79"/>
  <c r="Z10" i="79"/>
  <c r="AI13" i="79"/>
  <c r="AD13" i="79"/>
  <c r="AG15" i="79"/>
  <c r="AC20" i="79"/>
  <c r="AG21" i="79"/>
  <c r="AK25" i="79"/>
  <c r="AK27" i="79"/>
  <c r="AJ29" i="79"/>
  <c r="AI33" i="79"/>
  <c r="AD33" i="79"/>
  <c r="AL37" i="79"/>
  <c r="AD37" i="79"/>
  <c r="AK49" i="79"/>
  <c r="AH50" i="79"/>
  <c r="AE52" i="79"/>
  <c r="AD53" i="79"/>
  <c r="AG55" i="79"/>
  <c r="AL57" i="79"/>
  <c r="AI58" i="79"/>
  <c r="Z61" i="79"/>
  <c r="AI69" i="79"/>
  <c r="AH79" i="79"/>
  <c r="AF80" i="79"/>
  <c r="AL82" i="79"/>
  <c r="Z86" i="79"/>
  <c r="AI87" i="79"/>
  <c r="AL117" i="79"/>
  <c r="Z134" i="79"/>
  <c r="AK141" i="79"/>
  <c r="AF144" i="79"/>
  <c r="AE144" i="79"/>
  <c r="AD144" i="79"/>
  <c r="AC144" i="79"/>
  <c r="AL144" i="79"/>
  <c r="AK144" i="79"/>
  <c r="AJ148" i="79"/>
  <c r="AJ53" i="79"/>
  <c r="AH88" i="79"/>
  <c r="AL90" i="79"/>
  <c r="AI91" i="79"/>
  <c r="AH91" i="79"/>
  <c r="AI37" i="79"/>
  <c r="AJ9" i="79"/>
  <c r="AC10" i="79"/>
  <c r="AC12" i="79"/>
  <c r="AK15" i="79"/>
  <c r="AC15" i="79"/>
  <c r="AI18" i="79"/>
  <c r="AE19" i="79"/>
  <c r="AJ21" i="79"/>
  <c r="AK29" i="79"/>
  <c r="AC32" i="79"/>
  <c r="AK35" i="79"/>
  <c r="AC35" i="79"/>
  <c r="AK36" i="79"/>
  <c r="AC40" i="79"/>
  <c r="AI46" i="79"/>
  <c r="Z55" i="79"/>
  <c r="AH55" i="79"/>
  <c r="AK57" i="79"/>
  <c r="AH58" i="79"/>
  <c r="AE60" i="79"/>
  <c r="AD61" i="79"/>
  <c r="AI62" i="79"/>
  <c r="AK65" i="79"/>
  <c r="AH66" i="79"/>
  <c r="AG73" i="79"/>
  <c r="AK79" i="79"/>
  <c r="AL81" i="79"/>
  <c r="AE86" i="79"/>
  <c r="Z87" i="79"/>
  <c r="AD93" i="79"/>
  <c r="AL98" i="79"/>
  <c r="AE102" i="79"/>
  <c r="AJ110" i="79"/>
  <c r="AD110" i="79"/>
  <c r="AL126" i="79"/>
  <c r="AD129" i="79"/>
  <c r="AF133" i="79"/>
  <c r="AL133" i="79"/>
  <c r="AD133" i="79"/>
  <c r="AL101" i="79"/>
  <c r="AK114" i="79"/>
  <c r="AJ115" i="79"/>
  <c r="AF128" i="79"/>
  <c r="AE134" i="79"/>
  <c r="AJ135" i="79"/>
  <c r="Z138" i="79"/>
  <c r="AJ165" i="79"/>
  <c r="AG170" i="79"/>
  <c r="AJ176" i="79"/>
  <c r="AE177" i="79"/>
  <c r="AD180" i="79"/>
  <c r="AK184" i="79"/>
  <c r="Z185" i="79"/>
  <c r="AJ185" i="79"/>
  <c r="AE186" i="79"/>
  <c r="AG194" i="79"/>
  <c r="AE203" i="79"/>
  <c r="AE209" i="79"/>
  <c r="AE211" i="79"/>
  <c r="AJ212" i="79"/>
  <c r="AJ216" i="79"/>
  <c r="AI217" i="79"/>
  <c r="AH218" i="79"/>
  <c r="AH222" i="79"/>
  <c r="AH226" i="79"/>
  <c r="AI229" i="79"/>
  <c r="AK232" i="79"/>
  <c r="AH233" i="79"/>
  <c r="AD236" i="79"/>
  <c r="AL237" i="79"/>
  <c r="AK240" i="79"/>
  <c r="AH241" i="79"/>
  <c r="AK242" i="79"/>
  <c r="AL244" i="79"/>
  <c r="AG245" i="79"/>
  <c r="AG246" i="79"/>
  <c r="AH251" i="79"/>
  <c r="AI279" i="79"/>
  <c r="AK290" i="79"/>
  <c r="AJ290" i="79"/>
  <c r="AH118" i="79"/>
  <c r="AJ123" i="79"/>
  <c r="AK126" i="79"/>
  <c r="AD163" i="79"/>
  <c r="AD164" i="79"/>
  <c r="Z165" i="79"/>
  <c r="AK167" i="79"/>
  <c r="AG177" i="79"/>
  <c r="AI180" i="79"/>
  <c r="AK185" i="79"/>
  <c r="AK187" i="79"/>
  <c r="AH190" i="79"/>
  <c r="AC195" i="79"/>
  <c r="AD204" i="79"/>
  <c r="AE206" i="79"/>
  <c r="AG209" i="79"/>
  <c r="AE213" i="79"/>
  <c r="AJ217" i="79"/>
  <c r="AI221" i="79"/>
  <c r="AK224" i="79"/>
  <c r="AI225" i="79"/>
  <c r="AK228" i="79"/>
  <c r="AC229" i="79"/>
  <c r="AC233" i="79"/>
  <c r="AI241" i="79"/>
  <c r="AC241" i="79"/>
  <c r="AH245" i="79"/>
  <c r="AK246" i="79"/>
  <c r="AI251" i="79"/>
  <c r="AD251" i="79"/>
  <c r="AD261" i="79"/>
  <c r="AD293" i="79"/>
  <c r="AF101" i="79"/>
  <c r="AH114" i="79"/>
  <c r="AH122" i="79"/>
  <c r="AF125" i="79"/>
  <c r="AJ134" i="79"/>
  <c r="AL139" i="79"/>
  <c r="AC139" i="79"/>
  <c r="AJ143" i="79"/>
  <c r="AI143" i="79"/>
  <c r="AH151" i="79"/>
  <c r="AE154" i="79"/>
  <c r="AJ157" i="79"/>
  <c r="AF158" i="79"/>
  <c r="AK163" i="79"/>
  <c r="AI164" i="79"/>
  <c r="AC165" i="79"/>
  <c r="AE170" i="79"/>
  <c r="AC185" i="79"/>
  <c r="AL185" i="79"/>
  <c r="AE190" i="79"/>
  <c r="AH194" i="79"/>
  <c r="AF197" i="79"/>
  <c r="AC199" i="79"/>
  <c r="AG202" i="79"/>
  <c r="AI204" i="79"/>
  <c r="AC205" i="79"/>
  <c r="AL216" i="79"/>
  <c r="AK217" i="79"/>
  <c r="AC221" i="79"/>
  <c r="AC225" i="79"/>
  <c r="AD232" i="79"/>
  <c r="AD233" i="79"/>
  <c r="AF234" i="79"/>
  <c r="AD240" i="79"/>
  <c r="AL241" i="79"/>
  <c r="AD241" i="79"/>
  <c r="AK244" i="79"/>
  <c r="AI245" i="79"/>
  <c r="AC245" i="79"/>
  <c r="AH249" i="79"/>
  <c r="AI250" i="79"/>
  <c r="AE251" i="79"/>
  <c r="AE257" i="79"/>
  <c r="AH257" i="79"/>
  <c r="AC257" i="79"/>
  <c r="AK268" i="79"/>
  <c r="AG279" i="79"/>
  <c r="AG284" i="79"/>
  <c r="AE284" i="79"/>
  <c r="AK298" i="79"/>
  <c r="AJ298" i="79"/>
  <c r="AI298" i="79"/>
  <c r="AG298" i="79"/>
  <c r="AL118" i="79"/>
  <c r="Z131" i="79"/>
  <c r="AD137" i="79"/>
  <c r="Z143" i="79"/>
  <c r="AK143" i="79"/>
  <c r="AI147" i="79"/>
  <c r="AD151" i="79"/>
  <c r="AJ164" i="79"/>
  <c r="AH165" i="79"/>
  <c r="AH174" i="79"/>
  <c r="AF177" i="79"/>
  <c r="AI177" i="79"/>
  <c r="AE178" i="79"/>
  <c r="AK183" i="79"/>
  <c r="AD185" i="79"/>
  <c r="AK195" i="79"/>
  <c r="AH198" i="79"/>
  <c r="AK199" i="79"/>
  <c r="AJ204" i="79"/>
  <c r="AG205" i="79"/>
  <c r="AF209" i="79"/>
  <c r="AI209" i="79"/>
  <c r="Z210" i="79"/>
  <c r="AH214" i="79"/>
  <c r="Z217" i="79"/>
  <c r="AL217" i="79"/>
  <c r="AD220" i="79"/>
  <c r="AJ221" i="79"/>
  <c r="AD221" i="79"/>
  <c r="AD224" i="79"/>
  <c r="AJ225" i="79"/>
  <c r="AD225" i="79"/>
  <c r="AD228" i="79"/>
  <c r="AE233" i="79"/>
  <c r="AG234" i="79"/>
  <c r="AL245" i="79"/>
  <c r="AD245" i="79"/>
  <c r="AC246" i="79"/>
  <c r="AK248" i="79"/>
  <c r="AI249" i="79"/>
  <c r="AC249" i="79"/>
  <c r="AD250" i="79"/>
  <c r="AL251" i="79"/>
  <c r="AK279" i="79"/>
  <c r="AI297" i="79"/>
  <c r="AL102" i="79"/>
  <c r="AD113" i="79"/>
  <c r="AL114" i="79"/>
  <c r="AF116" i="79"/>
  <c r="AD117" i="79"/>
  <c r="AD126" i="79"/>
  <c r="AH131" i="79"/>
  <c r="AF136" i="79"/>
  <c r="AL143" i="79"/>
  <c r="AH150" i="79"/>
  <c r="AF151" i="79"/>
  <c r="Z161" i="79"/>
  <c r="AC169" i="79"/>
  <c r="Z177" i="79"/>
  <c r="AJ177" i="79"/>
  <c r="AG182" i="79"/>
  <c r="AI184" i="79"/>
  <c r="AE185" i="79"/>
  <c r="AE187" i="79"/>
  <c r="AK192" i="79"/>
  <c r="AE198" i="79"/>
  <c r="AF201" i="79"/>
  <c r="AH202" i="79"/>
  <c r="AK208" i="79"/>
  <c r="Z209" i="79"/>
  <c r="AJ209" i="79"/>
  <c r="AG213" i="79"/>
  <c r="AJ213" i="79"/>
  <c r="AK216" i="79"/>
  <c r="AC217" i="79"/>
  <c r="AE219" i="79"/>
  <c r="AL220" i="79"/>
  <c r="AE223" i="79"/>
  <c r="AL224" i="79"/>
  <c r="AI233" i="79"/>
  <c r="AK234" i="79"/>
  <c r="AG237" i="79"/>
  <c r="AF238" i="79"/>
  <c r="AE245" i="79"/>
  <c r="AK249" i="79"/>
  <c r="AE249" i="79"/>
  <c r="AK250" i="79"/>
  <c r="AE250" i="79"/>
  <c r="AI256" i="79"/>
  <c r="AE256" i="79"/>
  <c r="AL297" i="79"/>
  <c r="AG300" i="79"/>
  <c r="AE300" i="79"/>
  <c r="AF100" i="79"/>
  <c r="AD101" i="79"/>
  <c r="AK110" i="79"/>
  <c r="AI111" i="79"/>
  <c r="AL113" i="79"/>
  <c r="AL121" i="79"/>
  <c r="AD125" i="79"/>
  <c r="AE126" i="79"/>
  <c r="AJ127" i="79"/>
  <c r="AF129" i="79"/>
  <c r="AH130" i="79"/>
  <c r="AJ131" i="79"/>
  <c r="AF141" i="79"/>
  <c r="AI141" i="79"/>
  <c r="AC143" i="79"/>
  <c r="AH145" i="79"/>
  <c r="AH149" i="79"/>
  <c r="AL153" i="79"/>
  <c r="AL156" i="79"/>
  <c r="AJ168" i="79"/>
  <c r="AJ169" i="79"/>
  <c r="AK177" i="79"/>
  <c r="AK180" i="79"/>
  <c r="AG185" i="79"/>
  <c r="AG186" i="79"/>
  <c r="AE191" i="79"/>
  <c r="AC197" i="79"/>
  <c r="AE202" i="79"/>
  <c r="AK203" i="79"/>
  <c r="AK209" i="79"/>
  <c r="AH210" i="79"/>
  <c r="AK212" i="79"/>
  <c r="AK213" i="79"/>
  <c r="AD217" i="79"/>
  <c r="AJ220" i="79"/>
  <c r="AJ224" i="79"/>
  <c r="AJ228" i="79"/>
  <c r="AG238" i="79"/>
  <c r="AE243" i="79"/>
  <c r="AD248" i="79"/>
  <c r="AF249" i="79"/>
  <c r="AL250" i="79"/>
  <c r="AL255" i="79"/>
  <c r="AG259" i="79"/>
  <c r="AF148" i="79"/>
  <c r="Z159" i="79"/>
  <c r="AK164" i="79"/>
  <c r="AH166" i="79"/>
  <c r="Z182" i="79"/>
  <c r="AH185" i="79"/>
  <c r="AK200" i="79"/>
  <c r="AK204" i="79"/>
  <c r="AG206" i="79"/>
  <c r="Z213" i="79"/>
  <c r="AL213" i="79"/>
  <c r="AG218" i="79"/>
  <c r="AG222" i="79"/>
  <c r="AG226" i="79"/>
  <c r="AG229" i="79"/>
  <c r="AG233" i="79"/>
  <c r="AK233" i="79"/>
  <c r="AK236" i="79"/>
  <c r="AH237" i="79"/>
  <c r="AK238" i="79"/>
  <c r="AG241" i="79"/>
  <c r="AF242" i="79"/>
  <c r="AE247" i="79"/>
  <c r="AI274" i="79"/>
  <c r="AJ274" i="79"/>
  <c r="AG291" i="79"/>
  <c r="AC291" i="79"/>
  <c r="AI185" i="79"/>
  <c r="AE293" i="79"/>
  <c r="AL293" i="79"/>
  <c r="AI293" i="79"/>
  <c r="AH293" i="79"/>
  <c r="AG293" i="79"/>
  <c r="AC293" i="79"/>
  <c r="AG296" i="79"/>
  <c r="AE296" i="79"/>
  <c r="AF253" i="79"/>
  <c r="AI254" i="79"/>
  <c r="AL254" i="79"/>
  <c r="AD255" i="79"/>
  <c r="AE259" i="79"/>
  <c r="AL273" i="79"/>
  <c r="AG275" i="79"/>
  <c r="AD279" i="79"/>
  <c r="AE285" i="79"/>
  <c r="AL289" i="79"/>
  <c r="AG292" i="79"/>
  <c r="AD297" i="79"/>
  <c r="AC305" i="79"/>
  <c r="AI306" i="79"/>
  <c r="AL313" i="79"/>
  <c r="AC315" i="79"/>
  <c r="AK316" i="79"/>
  <c r="AK318" i="79"/>
  <c r="AC319" i="79"/>
  <c r="AH321" i="79"/>
  <c r="AE325" i="79"/>
  <c r="AK325" i="79"/>
  <c r="AK329" i="79"/>
  <c r="AE333" i="79"/>
  <c r="AE335" i="79"/>
  <c r="AE343" i="79"/>
  <c r="AJ346" i="79"/>
  <c r="AH349" i="79"/>
  <c r="AJ358" i="79"/>
  <c r="AE361" i="79"/>
  <c r="AK361" i="79"/>
  <c r="AE362" i="79"/>
  <c r="AE365" i="79"/>
  <c r="AD369" i="79"/>
  <c r="AE370" i="79"/>
  <c r="AJ378" i="79"/>
  <c r="AG380" i="79"/>
  <c r="AG383" i="79"/>
  <c r="AI386" i="79"/>
  <c r="AD389" i="79"/>
  <c r="AE393" i="79"/>
  <c r="AH253" i="79"/>
  <c r="AI255" i="79"/>
  <c r="AK256" i="79"/>
  <c r="AK259" i="79"/>
  <c r="AK262" i="79"/>
  <c r="Z263" i="79"/>
  <c r="AC263" i="79"/>
  <c r="AF267" i="79"/>
  <c r="AI269" i="79"/>
  <c r="AI278" i="79"/>
  <c r="AE279" i="79"/>
  <c r="AJ282" i="79"/>
  <c r="AH285" i="79"/>
  <c r="AK286" i="79"/>
  <c r="AL301" i="79"/>
  <c r="AD305" i="79"/>
  <c r="AG308" i="79"/>
  <c r="AK309" i="79"/>
  <c r="AC309" i="79"/>
  <c r="AE314" i="79"/>
  <c r="AI318" i="79"/>
  <c r="AI321" i="79"/>
  <c r="AI322" i="79"/>
  <c r="AG324" i="79"/>
  <c r="Z325" i="79"/>
  <c r="AL325" i="79"/>
  <c r="Z329" i="79"/>
  <c r="AL329" i="79"/>
  <c r="AL333" i="79"/>
  <c r="AI334" i="79"/>
  <c r="AG336" i="79"/>
  <c r="AE340" i="79"/>
  <c r="AE341" i="79"/>
  <c r="AK342" i="79"/>
  <c r="AI345" i="79"/>
  <c r="AE353" i="79"/>
  <c r="AC357" i="79"/>
  <c r="AL361" i="79"/>
  <c r="Z367" i="79"/>
  <c r="AK369" i="79"/>
  <c r="AG372" i="79"/>
  <c r="AC373" i="79"/>
  <c r="AJ374" i="79"/>
  <c r="AE377" i="79"/>
  <c r="AC381" i="79"/>
  <c r="AE385" i="79"/>
  <c r="AC385" i="79"/>
  <c r="AE389" i="79"/>
  <c r="AL389" i="79"/>
  <c r="AG393" i="79"/>
  <c r="AE402" i="79"/>
  <c r="AI405" i="79"/>
  <c r="AL417" i="79"/>
  <c r="AI419" i="79"/>
  <c r="AK321" i="79"/>
  <c r="AG407" i="79"/>
  <c r="AD407" i="79"/>
  <c r="AC407" i="79"/>
  <c r="AI252" i="79"/>
  <c r="AL253" i="79"/>
  <c r="AC253" i="79"/>
  <c r="AC254" i="79"/>
  <c r="AL261" i="79"/>
  <c r="AG263" i="79"/>
  <c r="AC265" i="79"/>
  <c r="AE266" i="79"/>
  <c r="Z267" i="79"/>
  <c r="AC267" i="79"/>
  <c r="AE273" i="79"/>
  <c r="AE274" i="79"/>
  <c r="AJ275" i="79"/>
  <c r="AH279" i="79"/>
  <c r="AI285" i="79"/>
  <c r="AG290" i="79"/>
  <c r="AK302" i="79"/>
  <c r="AI311" i="79"/>
  <c r="AE312" i="79"/>
  <c r="AG316" i="79"/>
  <c r="AL317" i="79"/>
  <c r="AG320" i="79"/>
  <c r="Z321" i="79"/>
  <c r="AL321" i="79"/>
  <c r="AC325" i="79"/>
  <c r="AI327" i="79"/>
  <c r="AE328" i="79"/>
  <c r="AC329" i="79"/>
  <c r="AI331" i="79"/>
  <c r="AE332" i="79"/>
  <c r="AC333" i="79"/>
  <c r="AF339" i="79"/>
  <c r="AF344" i="79"/>
  <c r="AC345" i="79"/>
  <c r="AK355" i="79"/>
  <c r="AI356" i="79"/>
  <c r="AC361" i="79"/>
  <c r="AC365" i="79"/>
  <c r="AE366" i="79"/>
  <c r="AK373" i="79"/>
  <c r="AG376" i="79"/>
  <c r="AK381" i="79"/>
  <c r="AG384" i="79"/>
  <c r="AG388" i="79"/>
  <c r="AF391" i="79"/>
  <c r="AC391" i="79"/>
  <c r="AG395" i="79"/>
  <c r="AL397" i="79"/>
  <c r="AE409" i="79"/>
  <c r="AH409" i="79"/>
  <c r="AD409" i="79"/>
  <c r="AL409" i="79"/>
  <c r="AI409" i="79"/>
  <c r="AG412" i="79"/>
  <c r="AJ415" i="79"/>
  <c r="AK418" i="79"/>
  <c r="AE418" i="79"/>
  <c r="AI428" i="79"/>
  <c r="AH428" i="79"/>
  <c r="AJ251" i="79"/>
  <c r="AK252" i="79"/>
  <c r="AD253" i="79"/>
  <c r="AD254" i="79"/>
  <c r="AJ255" i="79"/>
  <c r="AI257" i="79"/>
  <c r="AF259" i="79"/>
  <c r="AH263" i="79"/>
  <c r="AC264" i="79"/>
  <c r="AG265" i="79"/>
  <c r="AG266" i="79"/>
  <c r="AE269" i="79"/>
  <c r="AE270" i="79"/>
  <c r="AK275" i="79"/>
  <c r="AK277" i="79"/>
  <c r="AL281" i="79"/>
  <c r="AD285" i="79"/>
  <c r="AJ286" i="79"/>
  <c r="AE297" i="79"/>
  <c r="AE301" i="79"/>
  <c r="AG302" i="79"/>
  <c r="AK306" i="79"/>
  <c r="AK310" i="79"/>
  <c r="AC311" i="79"/>
  <c r="AF323" i="79"/>
  <c r="AK324" i="79"/>
  <c r="AC324" i="79"/>
  <c r="AD325" i="79"/>
  <c r="AC327" i="79"/>
  <c r="AD329" i="79"/>
  <c r="AC331" i="79"/>
  <c r="AF335" i="79"/>
  <c r="AJ335" i="79"/>
  <c r="AK336" i="79"/>
  <c r="AC336" i="79"/>
  <c r="AF340" i="79"/>
  <c r="AK341" i="79"/>
  <c r="AG343" i="79"/>
  <c r="AC353" i="79"/>
  <c r="AL357" i="79"/>
  <c r="AD361" i="79"/>
  <c r="AK362" i="79"/>
  <c r="AD365" i="79"/>
  <c r="AH367" i="79"/>
  <c r="AE372" i="79"/>
  <c r="AL373" i="79"/>
  <c r="AC377" i="79"/>
  <c r="AL381" i="79"/>
  <c r="AD385" i="79"/>
  <c r="AI402" i="79"/>
  <c r="AG420" i="79"/>
  <c r="AE254" i="79"/>
  <c r="Z255" i="79"/>
  <c r="AI261" i="79"/>
  <c r="AK263" i="79"/>
  <c r="AI266" i="79"/>
  <c r="Z275" i="79"/>
  <c r="AF279" i="79"/>
  <c r="AJ279" i="79"/>
  <c r="AF283" i="79"/>
  <c r="AK285" i="79"/>
  <c r="AG288" i="79"/>
  <c r="AJ294" i="79"/>
  <c r="AH297" i="79"/>
  <c r="AH301" i="79"/>
  <c r="AG306" i="79"/>
  <c r="AI310" i="79"/>
  <c r="AK314" i="79"/>
  <c r="AK317" i="79"/>
  <c r="AC317" i="79"/>
  <c r="AC321" i="79"/>
  <c r="AE324" i="79"/>
  <c r="AG325" i="79"/>
  <c r="AK333" i="79"/>
  <c r="Z335" i="79"/>
  <c r="AK335" i="79"/>
  <c r="AI339" i="79"/>
  <c r="AH340" i="79"/>
  <c r="AJ348" i="79"/>
  <c r="AK349" i="79"/>
  <c r="AF352" i="79"/>
  <c r="AD353" i="79"/>
  <c r="AJ354" i="79"/>
  <c r="AG361" i="79"/>
  <c r="AH363" i="79"/>
  <c r="AL365" i="79"/>
  <c r="AD377" i="79"/>
  <c r="AH393" i="79"/>
  <c r="AK394" i="79"/>
  <c r="AG411" i="79"/>
  <c r="AH411" i="79"/>
  <c r="AD411" i="79"/>
  <c r="AC411" i="79"/>
  <c r="AL411" i="79"/>
  <c r="AJ411" i="79"/>
  <c r="AI411" i="79"/>
  <c r="AD321" i="79"/>
  <c r="AK334" i="79"/>
  <c r="AK344" i="79"/>
  <c r="AK347" i="79"/>
  <c r="AG353" i="79"/>
  <c r="AE354" i="79"/>
  <c r="AK377" i="79"/>
  <c r="AE378" i="79"/>
  <c r="AL385" i="79"/>
  <c r="AK390" i="79"/>
  <c r="AI390" i="79"/>
  <c r="AD393" i="79"/>
  <c r="AL393" i="79"/>
  <c r="AG400" i="79"/>
  <c r="AE400" i="79"/>
  <c r="AK414" i="79"/>
  <c r="AE414" i="79"/>
  <c r="AF427" i="79"/>
  <c r="AE427" i="79"/>
  <c r="AD427" i="79"/>
  <c r="AC427" i="79"/>
  <c r="AK254" i="79"/>
  <c r="AD257" i="79"/>
  <c r="AL269" i="79"/>
  <c r="AD273" i="79"/>
  <c r="AC279" i="79"/>
  <c r="AL279" i="79"/>
  <c r="AE281" i="79"/>
  <c r="AC283" i="79"/>
  <c r="AD289" i="79"/>
  <c r="Z293" i="79"/>
  <c r="AC301" i="79"/>
  <c r="AI302" i="79"/>
  <c r="AG304" i="79"/>
  <c r="AL309" i="79"/>
  <c r="AG312" i="79"/>
  <c r="AI315" i="79"/>
  <c r="AE316" i="79"/>
  <c r="AI319" i="79"/>
  <c r="AE320" i="79"/>
  <c r="AG321" i="79"/>
  <c r="AG322" i="79"/>
  <c r="AI325" i="79"/>
  <c r="AG328" i="79"/>
  <c r="AI329" i="79"/>
  <c r="AI330" i="79"/>
  <c r="AG332" i="79"/>
  <c r="AG334" i="79"/>
  <c r="AD335" i="79"/>
  <c r="AK339" i="79"/>
  <c r="AI342" i="79"/>
  <c r="AE349" i="79"/>
  <c r="AL353" i="79"/>
  <c r="AK357" i="79"/>
  <c r="AI361" i="79"/>
  <c r="AI362" i="79"/>
  <c r="AK366" i="79"/>
  <c r="AC369" i="79"/>
  <c r="AJ370" i="79"/>
  <c r="AL377" i="79"/>
  <c r="AI378" i="79"/>
  <c r="AI381" i="79"/>
  <c r="AK382" i="79"/>
  <c r="AF383" i="79"/>
  <c r="AC383" i="79"/>
  <c r="AI397" i="79"/>
  <c r="AD397" i="79"/>
  <c r="AE411" i="79"/>
  <c r="AJ424" i="79"/>
  <c r="AK386" i="79"/>
  <c r="AC389" i="79"/>
  <c r="AK398" i="79"/>
  <c r="AD401" i="79"/>
  <c r="AK406" i="79"/>
  <c r="AI407" i="79"/>
  <c r="AJ410" i="79"/>
  <c r="AG419" i="79"/>
  <c r="AI423" i="79"/>
  <c r="AC423" i="79"/>
  <c r="AE425" i="79"/>
  <c r="AH432" i="79"/>
  <c r="AE434" i="79"/>
  <c r="AG436" i="79"/>
  <c r="AK436" i="79"/>
  <c r="AD438" i="79"/>
  <c r="AI440" i="79"/>
  <c r="AI444" i="79"/>
  <c r="AD444" i="79"/>
  <c r="AI446" i="79"/>
  <c r="AK454" i="79"/>
  <c r="AG456" i="79"/>
  <c r="AK464" i="79"/>
  <c r="AH466" i="79"/>
  <c r="AG471" i="79"/>
  <c r="AJ471" i="79"/>
  <c r="AE475" i="79"/>
  <c r="AH480" i="79"/>
  <c r="AL482" i="79"/>
  <c r="AL485" i="79"/>
  <c r="AI487" i="79"/>
  <c r="AI494" i="79"/>
  <c r="AK498" i="79"/>
  <c r="AK501" i="79"/>
  <c r="AE503" i="79"/>
  <c r="AK506" i="79"/>
  <c r="AI510" i="79"/>
  <c r="AI515" i="79"/>
  <c r="AE520" i="79"/>
  <c r="AE525" i="79"/>
  <c r="AI557" i="79"/>
  <c r="AF387" i="79"/>
  <c r="AJ390" i="79"/>
  <c r="AJ393" i="79"/>
  <c r="AI393" i="79"/>
  <c r="AJ394" i="79"/>
  <c r="AE397" i="79"/>
  <c r="AF399" i="79"/>
  <c r="AE405" i="79"/>
  <c r="AG415" i="79"/>
  <c r="AK415" i="79"/>
  <c r="AK422" i="79"/>
  <c r="AC424" i="79"/>
  <c r="AH425" i="79"/>
  <c r="AG428" i="79"/>
  <c r="AK428" i="79"/>
  <c r="AC431" i="79"/>
  <c r="AK432" i="79"/>
  <c r="AC432" i="79"/>
  <c r="AL436" i="79"/>
  <c r="AC448" i="79"/>
  <c r="AK450" i="79"/>
  <c r="AF452" i="79"/>
  <c r="AE453" i="79"/>
  <c r="AI454" i="79"/>
  <c r="AK458" i="79"/>
  <c r="AG460" i="79"/>
  <c r="AE461" i="79"/>
  <c r="AL464" i="79"/>
  <c r="AF470" i="79"/>
  <c r="AL471" i="79"/>
  <c r="AI475" i="79"/>
  <c r="AG480" i="79"/>
  <c r="AK482" i="79"/>
  <c r="AG483" i="79"/>
  <c r="AJ483" i="79"/>
  <c r="AG491" i="79"/>
  <c r="AK493" i="79"/>
  <c r="AG496" i="79"/>
  <c r="AI503" i="79"/>
  <c r="AL506" i="79"/>
  <c r="AI518" i="79"/>
  <c r="AC518" i="79"/>
  <c r="AL518" i="79"/>
  <c r="AG519" i="79"/>
  <c r="AF535" i="79"/>
  <c r="AL535" i="79"/>
  <c r="AD535" i="79"/>
  <c r="AC535" i="79"/>
  <c r="AK557" i="79"/>
  <c r="AL483" i="79"/>
  <c r="AI522" i="79"/>
  <c r="AK522" i="79"/>
  <c r="AJ522" i="79"/>
  <c r="AL536" i="79"/>
  <c r="AG392" i="79"/>
  <c r="AG396" i="79"/>
  <c r="AG404" i="79"/>
  <c r="Z409" i="79"/>
  <c r="Z415" i="79"/>
  <c r="AC415" i="79"/>
  <c r="AE417" i="79"/>
  <c r="AD419" i="79"/>
  <c r="AE422" i="79"/>
  <c r="AL423" i="79"/>
  <c r="AI424" i="79"/>
  <c r="AH427" i="79"/>
  <c r="Z428" i="79"/>
  <c r="AJ433" i="79"/>
  <c r="AK435" i="79"/>
  <c r="AC436" i="79"/>
  <c r="AH438" i="79"/>
  <c r="AK442" i="79"/>
  <c r="AI445" i="79"/>
  <c r="AI447" i="79"/>
  <c r="AG449" i="79"/>
  <c r="AI456" i="79"/>
  <c r="AC456" i="79"/>
  <c r="AK457" i="79"/>
  <c r="AH458" i="79"/>
  <c r="AI462" i="79"/>
  <c r="AG464" i="79"/>
  <c r="AE465" i="79"/>
  <c r="AK465" i="79"/>
  <c r="AD470" i="79"/>
  <c r="AH473" i="79"/>
  <c r="Z483" i="79"/>
  <c r="AI486" i="79"/>
  <c r="AD489" i="79"/>
  <c r="AD490" i="79"/>
  <c r="AD493" i="79"/>
  <c r="AC494" i="79"/>
  <c r="AG500" i="79"/>
  <c r="AE501" i="79"/>
  <c r="AL502" i="79"/>
  <c r="AK505" i="79"/>
  <c r="AC510" i="79"/>
  <c r="AI514" i="79"/>
  <c r="AE519" i="79"/>
  <c r="AL521" i="79"/>
  <c r="Z523" i="79"/>
  <c r="AJ530" i="79"/>
  <c r="AE535" i="79"/>
  <c r="AJ551" i="79"/>
  <c r="AI551" i="79"/>
  <c r="AH551" i="79"/>
  <c r="AC551" i="79"/>
  <c r="AE386" i="79"/>
  <c r="AG387" i="79"/>
  <c r="AC393" i="79"/>
  <c r="AC397" i="79"/>
  <c r="AE398" i="79"/>
  <c r="AE401" i="79"/>
  <c r="AD405" i="79"/>
  <c r="AJ406" i="79"/>
  <c r="AG408" i="79"/>
  <c r="AK410" i="79"/>
  <c r="Z411" i="79"/>
  <c r="AE413" i="79"/>
  <c r="AD415" i="79"/>
  <c r="AI417" i="79"/>
  <c r="AE421" i="79"/>
  <c r="AD436" i="79"/>
  <c r="AE437" i="79"/>
  <c r="AE441" i="79"/>
  <c r="AJ445" i="79"/>
  <c r="AL448" i="79"/>
  <c r="AI449" i="79"/>
  <c r="AI452" i="79"/>
  <c r="AC452" i="79"/>
  <c r="AJ453" i="79"/>
  <c r="AI455" i="79"/>
  <c r="AD456" i="79"/>
  <c r="AI460" i="79"/>
  <c r="AC460" i="79"/>
  <c r="Z462" i="79"/>
  <c r="AH462" i="79"/>
  <c r="AJ464" i="79"/>
  <c r="AG470" i="79"/>
  <c r="AD471" i="79"/>
  <c r="AG472" i="79"/>
  <c r="AG476" i="79"/>
  <c r="AD478" i="79"/>
  <c r="AJ479" i="79"/>
  <c r="AE493" i="79"/>
  <c r="AL494" i="79"/>
  <c r="AD494" i="79"/>
  <c r="AK497" i="79"/>
  <c r="AE499" i="79"/>
  <c r="AL501" i="79"/>
  <c r="AK502" i="79"/>
  <c r="AG507" i="79"/>
  <c r="AE508" i="79"/>
  <c r="AD509" i="79"/>
  <c r="AL510" i="79"/>
  <c r="AD510" i="79"/>
  <c r="AK513" i="79"/>
  <c r="AE516" i="79"/>
  <c r="AD517" i="79"/>
  <c r="AD518" i="79"/>
  <c r="AI519" i="79"/>
  <c r="AC522" i="79"/>
  <c r="AE523" i="79"/>
  <c r="AI526" i="79"/>
  <c r="AK526" i="79"/>
  <c r="AC526" i="79"/>
  <c r="AL526" i="79"/>
  <c r="AG528" i="79"/>
  <c r="AF534" i="79"/>
  <c r="AK534" i="79"/>
  <c r="AC534" i="79"/>
  <c r="AE541" i="79"/>
  <c r="AJ389" i="79"/>
  <c r="AF395" i="79"/>
  <c r="AI401" i="79"/>
  <c r="AK402" i="79"/>
  <c r="AL405" i="79"/>
  <c r="AI413" i="79"/>
  <c r="AE415" i="79"/>
  <c r="AG416" i="79"/>
  <c r="AI421" i="79"/>
  <c r="AG424" i="79"/>
  <c r="AK424" i="79"/>
  <c r="AK426" i="79"/>
  <c r="AI427" i="79"/>
  <c r="AI429" i="79"/>
  <c r="AG437" i="79"/>
  <c r="AK438" i="79"/>
  <c r="AL438" i="79"/>
  <c r="AG440" i="79"/>
  <c r="AK441" i="79"/>
  <c r="AG444" i="79"/>
  <c r="AJ449" i="79"/>
  <c r="AI451" i="79"/>
  <c r="AD452" i="79"/>
  <c r="AC453" i="79"/>
  <c r="AI457" i="79"/>
  <c r="AI459" i="79"/>
  <c r="AD460" i="79"/>
  <c r="AC461" i="79"/>
  <c r="AH464" i="79"/>
  <c r="AL469" i="79"/>
  <c r="AD469" i="79"/>
  <c r="AJ470" i="79"/>
  <c r="AJ476" i="79"/>
  <c r="AD477" i="79"/>
  <c r="AJ478" i="79"/>
  <c r="AD483" i="79"/>
  <c r="AH484" i="79"/>
  <c r="AG487" i="79"/>
  <c r="AD491" i="79"/>
  <c r="AF492" i="79"/>
  <c r="AL493" i="79"/>
  <c r="AK494" i="79"/>
  <c r="AC506" i="79"/>
  <c r="AG508" i="79"/>
  <c r="AK510" i="79"/>
  <c r="AG515" i="79"/>
  <c r="AG516" i="79"/>
  <c r="AE517" i="79"/>
  <c r="AJ518" i="79"/>
  <c r="AD522" i="79"/>
  <c r="AH523" i="79"/>
  <c r="AK530" i="79"/>
  <c r="AL558" i="79"/>
  <c r="AI558" i="79"/>
  <c r="AE558" i="79"/>
  <c r="AC558" i="79"/>
  <c r="AK558" i="79"/>
  <c r="AJ558" i="79"/>
  <c r="AG423" i="79"/>
  <c r="AJ427" i="79"/>
  <c r="AK431" i="79"/>
  <c r="AH436" i="79"/>
  <c r="Z438" i="79"/>
  <c r="AK449" i="79"/>
  <c r="AL452" i="79"/>
  <c r="AE452" i="79"/>
  <c r="AJ457" i="79"/>
  <c r="AC457" i="79"/>
  <c r="AK460" i="79"/>
  <c r="AI461" i="79"/>
  <c r="AK466" i="79"/>
  <c r="AH468" i="79"/>
  <c r="AH471" i="79"/>
  <c r="AE477" i="79"/>
  <c r="AK478" i="79"/>
  <c r="AL481" i="79"/>
  <c r="AD499" i="79"/>
  <c r="AD506" i="79"/>
  <c r="AL517" i="79"/>
  <c r="AL522" i="79"/>
  <c r="AL523" i="79"/>
  <c r="AK525" i="79"/>
  <c r="AD525" i="79"/>
  <c r="AF536" i="79"/>
  <c r="AE536" i="79"/>
  <c r="AC536" i="79"/>
  <c r="AJ555" i="79"/>
  <c r="AE555" i="79"/>
  <c r="AD555" i="79"/>
  <c r="AC555" i="79"/>
  <c r="AL555" i="79"/>
  <c r="AK555" i="79"/>
  <c r="AH555" i="79"/>
  <c r="AG555" i="79"/>
  <c r="Z424" i="79"/>
  <c r="AL427" i="79"/>
  <c r="AK433" i="79"/>
  <c r="AH440" i="79"/>
  <c r="AJ441" i="79"/>
  <c r="AK445" i="79"/>
  <c r="AK446" i="79"/>
  <c r="AG448" i="79"/>
  <c r="AL456" i="79"/>
  <c r="AL460" i="79"/>
  <c r="AJ461" i="79"/>
  <c r="AI463" i="79"/>
  <c r="AD464" i="79"/>
  <c r="AC465" i="79"/>
  <c r="AI466" i="79"/>
  <c r="AI471" i="79"/>
  <c r="AJ474" i="79"/>
  <c r="AL475" i="79"/>
  <c r="AH483" i="79"/>
  <c r="AD486" i="79"/>
  <c r="AL489" i="79"/>
  <c r="AI490" i="79"/>
  <c r="AI491" i="79"/>
  <c r="AE497" i="79"/>
  <c r="AI499" i="79"/>
  <c r="AI502" i="79"/>
  <c r="AL505" i="79"/>
  <c r="AJ506" i="79"/>
  <c r="AG511" i="79"/>
  <c r="AG512" i="79"/>
  <c r="AE513" i="79"/>
  <c r="AD514" i="79"/>
  <c r="AE515" i="79"/>
  <c r="AD521" i="79"/>
  <c r="AJ526" i="79"/>
  <c r="AK529" i="79"/>
  <c r="AE529" i="79"/>
  <c r="AD529" i="79"/>
  <c r="AK537" i="79"/>
  <c r="AK543" i="79"/>
  <c r="AJ547" i="79"/>
  <c r="AG547" i="79"/>
  <c r="AC547" i="79"/>
  <c r="AK521" i="79"/>
  <c r="AG523" i="79"/>
  <c r="AJ523" i="79"/>
  <c r="AJ539" i="79"/>
  <c r="AG544" i="79"/>
  <c r="AL551" i="79"/>
  <c r="AI552" i="79"/>
  <c r="AE553" i="79"/>
  <c r="AD557" i="79"/>
  <c r="AK561" i="79"/>
  <c r="AH563" i="79"/>
  <c r="AK567" i="79"/>
  <c r="AG568" i="79"/>
  <c r="AH571" i="79"/>
  <c r="AI575" i="79"/>
  <c r="AL577" i="79"/>
  <c r="AG583" i="79"/>
  <c r="AK585" i="79"/>
  <c r="AF589" i="79"/>
  <c r="AL590" i="79"/>
  <c r="AJ591" i="79"/>
  <c r="AK594" i="79"/>
  <c r="AJ597" i="79"/>
  <c r="AL598" i="79"/>
  <c r="AH599" i="79"/>
  <c r="AI602" i="79"/>
  <c r="AF605" i="79"/>
  <c r="AH606" i="79"/>
  <c r="AH614" i="79"/>
  <c r="AG620" i="79"/>
  <c r="AC624" i="79"/>
  <c r="Z628" i="79"/>
  <c r="AJ628" i="79"/>
  <c r="AH631" i="79"/>
  <c r="AF632" i="79"/>
  <c r="AL634" i="79"/>
  <c r="AJ638" i="79"/>
  <c r="AD639" i="79"/>
  <c r="AL647" i="79"/>
  <c r="AG648" i="79"/>
  <c r="AL648" i="79"/>
  <c r="AK648" i="79"/>
  <c r="AD715" i="79"/>
  <c r="AL728" i="79"/>
  <c r="AH742" i="79"/>
  <c r="AH756" i="79"/>
  <c r="AK772" i="79"/>
  <c r="AL772" i="79"/>
  <c r="AE803" i="79"/>
  <c r="AD803" i="79"/>
  <c r="AG531" i="79"/>
  <c r="AJ531" i="79"/>
  <c r="AF538" i="79"/>
  <c r="AF540" i="79"/>
  <c r="AF543" i="79"/>
  <c r="AH545" i="79"/>
  <c r="AH549" i="79"/>
  <c r="AG553" i="79"/>
  <c r="AE557" i="79"/>
  <c r="AL561" i="79"/>
  <c r="AE562" i="79"/>
  <c r="AE566" i="79"/>
  <c r="Z567" i="79"/>
  <c r="AL567" i="79"/>
  <c r="AH569" i="79"/>
  <c r="AI571" i="79"/>
  <c r="AI582" i="79"/>
  <c r="AI583" i="79"/>
  <c r="AJ586" i="79"/>
  <c r="AJ589" i="79"/>
  <c r="AI599" i="79"/>
  <c r="AL601" i="79"/>
  <c r="AJ602" i="79"/>
  <c r="AD603" i="79"/>
  <c r="AK604" i="79"/>
  <c r="Z618" i="79"/>
  <c r="AI623" i="79"/>
  <c r="AD624" i="79"/>
  <c r="AK628" i="79"/>
  <c r="AK662" i="79"/>
  <c r="AH703" i="79"/>
  <c r="AJ703" i="79"/>
  <c r="AD703" i="79"/>
  <c r="AC703" i="79"/>
  <c r="AD723" i="79"/>
  <c r="AC723" i="79"/>
  <c r="AG756" i="79"/>
  <c r="AE756" i="79"/>
  <c r="AD756" i="79"/>
  <c r="AL756" i="79"/>
  <c r="AK571" i="79"/>
  <c r="AK599" i="79"/>
  <c r="AK602" i="79"/>
  <c r="AI682" i="79"/>
  <c r="AD682" i="79"/>
  <c r="AC682" i="79"/>
  <c r="AG725" i="79"/>
  <c r="AJ725" i="79"/>
  <c r="AI725" i="79"/>
  <c r="AL736" i="79"/>
  <c r="AD736" i="79"/>
  <c r="AC736" i="79"/>
  <c r="AG527" i="79"/>
  <c r="AD530" i="79"/>
  <c r="Z531" i="79"/>
  <c r="AK533" i="79"/>
  <c r="AJ537" i="79"/>
  <c r="AF542" i="79"/>
  <c r="AE547" i="79"/>
  <c r="AD549" i="79"/>
  <c r="Z555" i="79"/>
  <c r="AH557" i="79"/>
  <c r="AE561" i="79"/>
  <c r="AF565" i="79"/>
  <c r="AF569" i="79"/>
  <c r="AJ569" i="79"/>
  <c r="AI570" i="79"/>
  <c r="AL571" i="79"/>
  <c r="AL573" i="79"/>
  <c r="AL574" i="79"/>
  <c r="AK574" i="79"/>
  <c r="AJ577" i="79"/>
  <c r="AL578" i="79"/>
  <c r="AJ579" i="79"/>
  <c r="AE582" i="79"/>
  <c r="AF585" i="79"/>
  <c r="AL586" i="79"/>
  <c r="AD589" i="79"/>
  <c r="AI590" i="79"/>
  <c r="AF593" i="79"/>
  <c r="AE597" i="79"/>
  <c r="AI598" i="79"/>
  <c r="AL599" i="79"/>
  <c r="AF601" i="79"/>
  <c r="AI603" i="79"/>
  <c r="AH612" i="79"/>
  <c r="AF615" i="79"/>
  <c r="AG624" i="79"/>
  <c r="AL627" i="79"/>
  <c r="AD628" i="79"/>
  <c r="AI631" i="79"/>
  <c r="AH635" i="79"/>
  <c r="AF636" i="79"/>
  <c r="AL664" i="79"/>
  <c r="AD707" i="79"/>
  <c r="AC707" i="79"/>
  <c r="AG732" i="79"/>
  <c r="AF755" i="79"/>
  <c r="AC755" i="79"/>
  <c r="AJ756" i="79"/>
  <c r="AJ773" i="79"/>
  <c r="AJ779" i="79"/>
  <c r="AL786" i="79"/>
  <c r="AH786" i="79"/>
  <c r="AD523" i="79"/>
  <c r="AE524" i="79"/>
  <c r="AJ538" i="79"/>
  <c r="AD539" i="79"/>
  <c r="AK540" i="79"/>
  <c r="AC540" i="79"/>
  <c r="AG541" i="79"/>
  <c r="AJ542" i="79"/>
  <c r="AF545" i="79"/>
  <c r="AK546" i="79"/>
  <c r="AL562" i="79"/>
  <c r="AK562" i="79"/>
  <c r="AJ565" i="79"/>
  <c r="AL566" i="79"/>
  <c r="AK566" i="79"/>
  <c r="AK569" i="79"/>
  <c r="Z571" i="79"/>
  <c r="AF573" i="79"/>
  <c r="AC577" i="79"/>
  <c r="AG579" i="79"/>
  <c r="AJ585" i="79"/>
  <c r="AE589" i="79"/>
  <c r="AK590" i="79"/>
  <c r="AC590" i="79"/>
  <c r="AJ593" i="79"/>
  <c r="AL594" i="79"/>
  <c r="AJ595" i="79"/>
  <c r="AC598" i="79"/>
  <c r="Z599" i="79"/>
  <c r="AF607" i="79"/>
  <c r="AC616" i="79"/>
  <c r="AI619" i="79"/>
  <c r="AH621" i="79"/>
  <c r="AF624" i="79"/>
  <c r="AH624" i="79"/>
  <c r="AE628" i="79"/>
  <c r="AD630" i="79"/>
  <c r="AL631" i="79"/>
  <c r="AD631" i="79"/>
  <c r="AC632" i="79"/>
  <c r="AE636" i="79"/>
  <c r="AF640" i="79"/>
  <c r="AC640" i="79"/>
  <c r="AJ646" i="79"/>
  <c r="AL646" i="79"/>
  <c r="AD646" i="79"/>
  <c r="AG652" i="79"/>
  <c r="AL652" i="79"/>
  <c r="AK652" i="79"/>
  <c r="AK698" i="79"/>
  <c r="Z766" i="79"/>
  <c r="AG766" i="79"/>
  <c r="AJ802" i="79"/>
  <c r="AF802" i="79"/>
  <c r="AE802" i="79"/>
  <c r="AD531" i="79"/>
  <c r="AE532" i="79"/>
  <c r="AK538" i="79"/>
  <c r="AC538" i="79"/>
  <c r="AD540" i="79"/>
  <c r="AK541" i="79"/>
  <c r="AE544" i="79"/>
  <c r="AG545" i="79"/>
  <c r="AF557" i="79"/>
  <c r="AJ557" i="79"/>
  <c r="AG567" i="79"/>
  <c r="AE570" i="79"/>
  <c r="AC571" i="79"/>
  <c r="AJ573" i="79"/>
  <c r="AF576" i="79"/>
  <c r="AD577" i="79"/>
  <c r="AI579" i="79"/>
  <c r="AL581" i="79"/>
  <c r="AG587" i="79"/>
  <c r="AK589" i="79"/>
  <c r="AL589" i="79"/>
  <c r="AE598" i="79"/>
  <c r="AC599" i="79"/>
  <c r="AF603" i="79"/>
  <c r="AK603" i="79"/>
  <c r="AJ604" i="79"/>
  <c r="AJ607" i="79"/>
  <c r="AH620" i="79"/>
  <c r="AI624" i="79"/>
  <c r="Z625" i="79"/>
  <c r="AG628" i="79"/>
  <c r="AL630" i="79"/>
  <c r="AJ636" i="79"/>
  <c r="AF664" i="79"/>
  <c r="AL669" i="79"/>
  <c r="AD669" i="79"/>
  <c r="AL702" i="79"/>
  <c r="AF702" i="79"/>
  <c r="AE702" i="79"/>
  <c r="AD702" i="79"/>
  <c r="AC702" i="79"/>
  <c r="AD711" i="79"/>
  <c r="Z732" i="79"/>
  <c r="AH732" i="79"/>
  <c r="AI740" i="79"/>
  <c r="AH750" i="79"/>
  <c r="AH770" i="79"/>
  <c r="AJ785" i="79"/>
  <c r="Z559" i="79"/>
  <c r="AG564" i="79"/>
  <c r="AD571" i="79"/>
  <c r="AJ575" i="79"/>
  <c r="AE577" i="79"/>
  <c r="AL582" i="79"/>
  <c r="AI587" i="79"/>
  <c r="AI595" i="79"/>
  <c r="AD599" i="79"/>
  <c r="AC602" i="79"/>
  <c r="AJ606" i="79"/>
  <c r="Z624" i="79"/>
  <c r="AJ624" i="79"/>
  <c r="AH628" i="79"/>
  <c r="AH639" i="79"/>
  <c r="AJ639" i="79"/>
  <c r="AH651" i="79"/>
  <c r="AD651" i="79"/>
  <c r="AK681" i="79"/>
  <c r="AL681" i="79"/>
  <c r="AJ681" i="79"/>
  <c r="AE681" i="79"/>
  <c r="AD681" i="79"/>
  <c r="AH719" i="79"/>
  <c r="AD719" i="79"/>
  <c r="AC719" i="79"/>
  <c r="AK747" i="79"/>
  <c r="AL770" i="79"/>
  <c r="AJ770" i="79"/>
  <c r="AG770" i="79"/>
  <c r="AL529" i="79"/>
  <c r="AI530" i="79"/>
  <c r="AH531" i="79"/>
  <c r="AL533" i="79"/>
  <c r="AL537" i="79"/>
  <c r="AD545" i="79"/>
  <c r="AI550" i="79"/>
  <c r="AG556" i="79"/>
  <c r="AC557" i="79"/>
  <c r="AL557" i="79"/>
  <c r="AF561" i="79"/>
  <c r="AJ561" i="79"/>
  <c r="AE565" i="79"/>
  <c r="AJ567" i="79"/>
  <c r="AI567" i="79"/>
  <c r="AE569" i="79"/>
  <c r="AG571" i="79"/>
  <c r="AD573" i="79"/>
  <c r="AC574" i="79"/>
  <c r="AG575" i="79"/>
  <c r="AK577" i="79"/>
  <c r="AK578" i="79"/>
  <c r="AC578" i="79"/>
  <c r="AH579" i="79"/>
  <c r="AF581" i="79"/>
  <c r="AJ583" i="79"/>
  <c r="AE585" i="79"/>
  <c r="AK586" i="79"/>
  <c r="AC586" i="79"/>
  <c r="AE593" i="79"/>
  <c r="AI594" i="79"/>
  <c r="AF597" i="79"/>
  <c r="AG599" i="79"/>
  <c r="AE601" i="79"/>
  <c r="AE602" i="79"/>
  <c r="Z606" i="79"/>
  <c r="AE612" i="79"/>
  <c r="AF619" i="79"/>
  <c r="AI628" i="79"/>
  <c r="AL635" i="79"/>
  <c r="AD635" i="79"/>
  <c r="AC636" i="79"/>
  <c r="AH648" i="79"/>
  <c r="AL673" i="79"/>
  <c r="AH679" i="79"/>
  <c r="AJ686" i="79"/>
  <c r="AL688" i="79"/>
  <c r="AH726" i="79"/>
  <c r="AG726" i="79"/>
  <c r="AF726" i="79"/>
  <c r="AE726" i="79"/>
  <c r="AJ740" i="79"/>
  <c r="AK762" i="79"/>
  <c r="AD762" i="79"/>
  <c r="AJ764" i="79"/>
  <c r="AL784" i="79"/>
  <c r="AH797" i="79"/>
  <c r="Z648" i="79"/>
  <c r="Z652" i="79"/>
  <c r="AK655" i="79"/>
  <c r="AG658" i="79"/>
  <c r="AI683" i="79"/>
  <c r="AJ689" i="79"/>
  <c r="AJ710" i="79"/>
  <c r="AH724" i="79"/>
  <c r="Z725" i="79"/>
  <c r="AD726" i="79"/>
  <c r="AI728" i="79"/>
  <c r="AC728" i="79"/>
  <c r="AJ731" i="79"/>
  <c r="AL732" i="79"/>
  <c r="AH737" i="79"/>
  <c r="AF744" i="79"/>
  <c r="Z750" i="79"/>
  <c r="AD750" i="79"/>
  <c r="AK756" i="79"/>
  <c r="AD766" i="79"/>
  <c r="AD770" i="79"/>
  <c r="AI773" i="79"/>
  <c r="AH784" i="79"/>
  <c r="AH788" i="79"/>
  <c r="AG792" i="79"/>
  <c r="AE794" i="79"/>
  <c r="AD797" i="79"/>
  <c r="AF801" i="79"/>
  <c r="AI801" i="79"/>
  <c r="AJ650" i="79"/>
  <c r="AD662" i="79"/>
  <c r="AL665" i="79"/>
  <c r="AJ666" i="79"/>
  <c r="AJ677" i="79"/>
  <c r="AK685" i="79"/>
  <c r="AI686" i="79"/>
  <c r="AL686" i="79"/>
  <c r="AF694" i="79"/>
  <c r="AJ714" i="79"/>
  <c r="AK736" i="79"/>
  <c r="AF748" i="79"/>
  <c r="AI748" i="79"/>
  <c r="AK751" i="79"/>
  <c r="AL762" i="79"/>
  <c r="AF764" i="79"/>
  <c r="AK764" i="79"/>
  <c r="Z801" i="79"/>
  <c r="AK801" i="79"/>
  <c r="AE640" i="79"/>
  <c r="AH643" i="79"/>
  <c r="AJ647" i="79"/>
  <c r="AD648" i="79"/>
  <c r="AI651" i="79"/>
  <c r="AD652" i="79"/>
  <c r="AJ654" i="79"/>
  <c r="AD658" i="79"/>
  <c r="AH662" i="79"/>
  <c r="AJ665" i="79"/>
  <c r="AF676" i="79"/>
  <c r="AG700" i="79"/>
  <c r="AE701" i="79"/>
  <c r="AL703" i="79"/>
  <c r="AC710" i="79"/>
  <c r="AJ722" i="79"/>
  <c r="AL724" i="79"/>
  <c r="AC724" i="79"/>
  <c r="AE731" i="79"/>
  <c r="AE732" i="79"/>
  <c r="AF740" i="79"/>
  <c r="AJ744" i="79"/>
  <c r="AJ748" i="79"/>
  <c r="AG754" i="79"/>
  <c r="AJ761" i="79"/>
  <c r="AG764" i="79"/>
  <c r="AL764" i="79"/>
  <c r="AL774" i="79"/>
  <c r="AG776" i="79"/>
  <c r="AK778" i="79"/>
  <c r="AJ787" i="79"/>
  <c r="Z792" i="79"/>
  <c r="AH795" i="79"/>
  <c r="AF800" i="79"/>
  <c r="AL801" i="79"/>
  <c r="AJ640" i="79"/>
  <c r="AL642" i="79"/>
  <c r="AE648" i="79"/>
  <c r="AD650" i="79"/>
  <c r="AJ651" i="79"/>
  <c r="AE652" i="79"/>
  <c r="AG656" i="79"/>
  <c r="AD657" i="79"/>
  <c r="AF658" i="79"/>
  <c r="AJ673" i="79"/>
  <c r="AL677" i="79"/>
  <c r="AK682" i="79"/>
  <c r="AD685" i="79"/>
  <c r="Z686" i="79"/>
  <c r="AE688" i="79"/>
  <c r="AI691" i="79"/>
  <c r="AK693" i="79"/>
  <c r="AC694" i="79"/>
  <c r="AL695" i="79"/>
  <c r="AC695" i="79"/>
  <c r="Z700" i="79"/>
  <c r="AF701" i="79"/>
  <c r="AK710" i="79"/>
  <c r="AC714" i="79"/>
  <c r="AI733" i="79"/>
  <c r="AD734" i="79"/>
  <c r="AG740" i="79"/>
  <c r="AC743" i="79"/>
  <c r="AC744" i="79"/>
  <c r="Z748" i="79"/>
  <c r="AK748" i="79"/>
  <c r="AE754" i="79"/>
  <c r="AK758" i="79"/>
  <c r="AK759" i="79"/>
  <c r="AG760" i="79"/>
  <c r="Z764" i="79"/>
  <c r="AJ778" i="79"/>
  <c r="AD792" i="79"/>
  <c r="AJ806" i="79"/>
  <c r="AD655" i="79"/>
  <c r="AF657" i="79"/>
  <c r="AH660" i="79"/>
  <c r="AI666" i="79"/>
  <c r="Z679" i="79"/>
  <c r="Z688" i="79"/>
  <c r="AK689" i="79"/>
  <c r="AD695" i="79"/>
  <c r="AG701" i="79"/>
  <c r="AK702" i="79"/>
  <c r="AL717" i="79"/>
  <c r="AL721" i="79"/>
  <c r="AH730" i="79"/>
  <c r="AJ739" i="79"/>
  <c r="AH740" i="79"/>
  <c r="AK743" i="79"/>
  <c r="AL750" i="79"/>
  <c r="AK760" i="79"/>
  <c r="AH768" i="79"/>
  <c r="AK768" i="79"/>
  <c r="AK774" i="79"/>
  <c r="Z776" i="79"/>
  <c r="AH782" i="79"/>
  <c r="AG784" i="79"/>
  <c r="AG788" i="79"/>
  <c r="AG796" i="79"/>
  <c r="AF797" i="79"/>
  <c r="AK799" i="79"/>
  <c r="AD801" i="79"/>
  <c r="AJ644" i="79"/>
  <c r="AH647" i="79"/>
  <c r="AL654" i="79"/>
  <c r="AI655" i="79"/>
  <c r="AL656" i="79"/>
  <c r="AI657" i="79"/>
  <c r="AH664" i="79"/>
  <c r="AJ669" i="79"/>
  <c r="AF684" i="79"/>
  <c r="AJ685" i="79"/>
  <c r="AD686" i="79"/>
  <c r="AE694" i="79"/>
  <c r="AJ695" i="79"/>
  <c r="AF698" i="79"/>
  <c r="AC699" i="79"/>
  <c r="AK703" i="79"/>
  <c r="AG713" i="79"/>
  <c r="AH729" i="79"/>
  <c r="AF732" i="79"/>
  <c r="AI732" i="79"/>
  <c r="AF734" i="79"/>
  <c r="AG737" i="79"/>
  <c r="AL740" i="79"/>
  <c r="AJ741" i="79"/>
  <c r="AI744" i="79"/>
  <c r="AD748" i="79"/>
  <c r="Z758" i="79"/>
  <c r="AD758" i="79"/>
  <c r="AL760" i="79"/>
  <c r="AC760" i="79"/>
  <c r="AD764" i="79"/>
  <c r="AE765" i="79"/>
  <c r="AG772" i="79"/>
  <c r="AE775" i="79"/>
  <c r="AD776" i="79"/>
  <c r="AL778" i="79"/>
  <c r="AK786" i="79"/>
  <c r="AK792" i="79"/>
  <c r="AK796" i="79"/>
  <c r="AG797" i="79"/>
  <c r="AC800" i="79"/>
  <c r="AE801" i="79"/>
  <c r="AF648" i="79"/>
  <c r="AI648" i="79"/>
  <c r="AF652" i="79"/>
  <c r="AI652" i="79"/>
  <c r="AJ655" i="79"/>
  <c r="AF662" i="79"/>
  <c r="AH666" i="79"/>
  <c r="AG683" i="79"/>
  <c r="AL685" i="79"/>
  <c r="AH686" i="79"/>
  <c r="AD688" i="79"/>
  <c r="AE693" i="79"/>
  <c r="AK695" i="79"/>
  <c r="AK706" i="79"/>
  <c r="AH711" i="79"/>
  <c r="AH713" i="79"/>
  <c r="AK714" i="79"/>
  <c r="AE717" i="79"/>
  <c r="AF720" i="79"/>
  <c r="AE721" i="79"/>
  <c r="AJ732" i="79"/>
  <c r="AE739" i="79"/>
  <c r="AC740" i="79"/>
  <c r="AF741" i="79"/>
  <c r="AK744" i="79"/>
  <c r="AE748" i="79"/>
  <c r="AF756" i="79"/>
  <c r="AI756" i="79"/>
  <c r="AE758" i="79"/>
  <c r="AC759" i="79"/>
  <c r="AH764" i="79"/>
  <c r="AK770" i="79"/>
  <c r="AG774" i="79"/>
  <c r="AH776" i="79"/>
  <c r="AG780" i="79"/>
  <c r="Z784" i="79"/>
  <c r="AC784" i="79"/>
  <c r="Z786" i="79"/>
  <c r="Z788" i="79"/>
  <c r="AC788" i="79"/>
  <c r="AJ791" i="79"/>
  <c r="AL792" i="79"/>
  <c r="AL795" i="79"/>
  <c r="AG799" i="79"/>
  <c r="AG800" i="79"/>
  <c r="AG801" i="79"/>
  <c r="AF806" i="79"/>
  <c r="AI17" i="79"/>
  <c r="AF8" i="79"/>
  <c r="AL9" i="79"/>
  <c r="Z11" i="79"/>
  <c r="AH11" i="79"/>
  <c r="AF12" i="79"/>
  <c r="AL13" i="79"/>
  <c r="AJ14" i="79"/>
  <c r="Z15" i="79"/>
  <c r="AH15" i="79"/>
  <c r="AF16" i="79"/>
  <c r="AJ18" i="79"/>
  <c r="Z19" i="79"/>
  <c r="AH19" i="79"/>
  <c r="AF20" i="79"/>
  <c r="AJ22" i="79"/>
  <c r="Z23" i="79"/>
  <c r="AH23" i="79"/>
  <c r="AF24" i="79"/>
  <c r="AL25" i="79"/>
  <c r="AJ26" i="79"/>
  <c r="AF28" i="79"/>
  <c r="AJ30" i="79"/>
  <c r="Z31" i="79"/>
  <c r="AH31" i="79"/>
  <c r="AF32" i="79"/>
  <c r="AL33" i="79"/>
  <c r="AJ34" i="79"/>
  <c r="Z35" i="79"/>
  <c r="AH35" i="79"/>
  <c r="AF36" i="79"/>
  <c r="AJ38" i="79"/>
  <c r="Z39" i="79"/>
  <c r="AH39" i="79"/>
  <c r="AF40" i="79"/>
  <c r="AL41" i="79"/>
  <c r="AJ42" i="79"/>
  <c r="Z43" i="79"/>
  <c r="AF44" i="79"/>
  <c r="Z47" i="79"/>
  <c r="AF48" i="79"/>
  <c r="Z51" i="79"/>
  <c r="AF52" i="79"/>
  <c r="AF56" i="79"/>
  <c r="AF60" i="79"/>
  <c r="AJ62" i="79"/>
  <c r="Z63" i="79"/>
  <c r="AH63" i="79"/>
  <c r="AF64" i="79"/>
  <c r="AD65" i="79"/>
  <c r="AL65" i="79"/>
  <c r="AJ66" i="79"/>
  <c r="Z67" i="79"/>
  <c r="AH67" i="79"/>
  <c r="AE68" i="79"/>
  <c r="AJ68" i="79"/>
  <c r="AH68" i="79"/>
  <c r="Z72" i="79"/>
  <c r="AK74" i="79"/>
  <c r="AJ75" i="79"/>
  <c r="AF76" i="79"/>
  <c r="AD77" i="79"/>
  <c r="AG80" i="79"/>
  <c r="AE80" i="79"/>
  <c r="AL80" i="79"/>
  <c r="AD80" i="79"/>
  <c r="AK80" i="79"/>
  <c r="AC80" i="79"/>
  <c r="AJ80" i="79"/>
  <c r="AI80" i="79"/>
  <c r="AE81" i="79"/>
  <c r="AK81" i="79"/>
  <c r="AC81" i="79"/>
  <c r="AJ81" i="79"/>
  <c r="AI81" i="79"/>
  <c r="AH81" i="79"/>
  <c r="Z81" i="79"/>
  <c r="AG81" i="79"/>
  <c r="AD89" i="79"/>
  <c r="AG92" i="79"/>
  <c r="AE92" i="79"/>
  <c r="AL92" i="79"/>
  <c r="AD92" i="79"/>
  <c r="AK92" i="79"/>
  <c r="AC92" i="79"/>
  <c r="AJ92" i="79"/>
  <c r="AI92" i="79"/>
  <c r="AE93" i="79"/>
  <c r="AK93" i="79"/>
  <c r="AC93" i="79"/>
  <c r="AJ93" i="79"/>
  <c r="AI93" i="79"/>
  <c r="AH93" i="79"/>
  <c r="Z93" i="79"/>
  <c r="AG93" i="79"/>
  <c r="AK94" i="79"/>
  <c r="AI95" i="79"/>
  <c r="AH96" i="79"/>
  <c r="Z96" i="79"/>
  <c r="AG96" i="79"/>
  <c r="AE96" i="79"/>
  <c r="AL96" i="79"/>
  <c r="AD96" i="79"/>
  <c r="AK96" i="79"/>
  <c r="AC96" i="79"/>
  <c r="AJ96" i="79"/>
  <c r="AI96" i="79"/>
  <c r="AI115" i="79"/>
  <c r="AJ118" i="79"/>
  <c r="AH124" i="79"/>
  <c r="Z124" i="79"/>
  <c r="AG124" i="79"/>
  <c r="AE124" i="79"/>
  <c r="AL124" i="79"/>
  <c r="AD124" i="79"/>
  <c r="AK124" i="79"/>
  <c r="AC124" i="79"/>
  <c r="AJ124" i="79"/>
  <c r="AI124" i="79"/>
  <c r="AI139" i="79"/>
  <c r="AG8" i="79"/>
  <c r="AE9" i="79"/>
  <c r="AK10" i="79"/>
  <c r="AI11" i="79"/>
  <c r="AG12" i="79"/>
  <c r="AE13" i="79"/>
  <c r="AC14" i="79"/>
  <c r="AK14" i="79"/>
  <c r="AI15" i="79"/>
  <c r="AG16" i="79"/>
  <c r="AE17" i="79"/>
  <c r="AC18" i="79"/>
  <c r="AK18" i="79"/>
  <c r="AI19" i="79"/>
  <c r="AG20" i="79"/>
  <c r="AE21" i="79"/>
  <c r="AC22" i="79"/>
  <c r="AK22" i="79"/>
  <c r="AI23" i="79"/>
  <c r="AG24" i="79"/>
  <c r="AE25" i="79"/>
  <c r="AC26" i="79"/>
  <c r="AK26" i="79"/>
  <c r="AI27" i="79"/>
  <c r="AG28" i="79"/>
  <c r="AE29" i="79"/>
  <c r="AC30" i="79"/>
  <c r="AK30" i="79"/>
  <c r="AI31" i="79"/>
  <c r="AG32" i="79"/>
  <c r="AE33" i="79"/>
  <c r="AC34" i="79"/>
  <c r="AK34" i="79"/>
  <c r="AI35" i="79"/>
  <c r="AG36" i="79"/>
  <c r="AE37" i="79"/>
  <c r="AC38" i="79"/>
  <c r="AK38" i="79"/>
  <c r="AI39" i="79"/>
  <c r="AG40" i="79"/>
  <c r="AE41" i="79"/>
  <c r="AC42" i="79"/>
  <c r="AK42" i="79"/>
  <c r="AI43" i="79"/>
  <c r="AG44" i="79"/>
  <c r="AE45" i="79"/>
  <c r="AC46" i="79"/>
  <c r="AK46" i="79"/>
  <c r="AI47" i="79"/>
  <c r="AG48" i="79"/>
  <c r="AE49" i="79"/>
  <c r="AC50" i="79"/>
  <c r="AK50" i="79"/>
  <c r="AI51" i="79"/>
  <c r="AG52" i="79"/>
  <c r="AE53" i="79"/>
  <c r="AC54" i="79"/>
  <c r="AK54" i="79"/>
  <c r="AI55" i="79"/>
  <c r="AG56" i="79"/>
  <c r="AE57" i="79"/>
  <c r="AC58" i="79"/>
  <c r="AK58" i="79"/>
  <c r="AI59" i="79"/>
  <c r="AG60" i="79"/>
  <c r="AE61" i="79"/>
  <c r="AC62" i="79"/>
  <c r="AK62" i="79"/>
  <c r="AI63" i="79"/>
  <c r="AG64" i="79"/>
  <c r="AE65" i="79"/>
  <c r="AC66" i="79"/>
  <c r="AK66" i="79"/>
  <c r="AI67" i="79"/>
  <c r="AI68" i="79"/>
  <c r="AH71" i="79"/>
  <c r="AH74" i="79"/>
  <c r="AK75" i="79"/>
  <c r="AH76" i="79"/>
  <c r="AF77" i="79"/>
  <c r="AI83" i="79"/>
  <c r="AF88" i="79"/>
  <c r="AF89" i="79"/>
  <c r="AG94" i="79"/>
  <c r="AH106" i="79"/>
  <c r="AJ107" i="79"/>
  <c r="AK107" i="79"/>
  <c r="Z107" i="79"/>
  <c r="Z127" i="79"/>
  <c r="AH132" i="79"/>
  <c r="Z132" i="79"/>
  <c r="AG132" i="79"/>
  <c r="AE132" i="79"/>
  <c r="AL132" i="79"/>
  <c r="AD132" i="79"/>
  <c r="AK132" i="79"/>
  <c r="AC132" i="79"/>
  <c r="AJ132" i="79"/>
  <c r="AI132" i="79"/>
  <c r="Z135" i="79"/>
  <c r="Z8" i="79"/>
  <c r="AH8" i="79"/>
  <c r="AF9" i="79"/>
  <c r="AD10" i="79"/>
  <c r="AL10" i="79"/>
  <c r="AJ11" i="79"/>
  <c r="Z12" i="79"/>
  <c r="AH12" i="79"/>
  <c r="AF13" i="79"/>
  <c r="AD14" i="79"/>
  <c r="AL14" i="79"/>
  <c r="AJ15" i="79"/>
  <c r="Z16" i="79"/>
  <c r="AH16" i="79"/>
  <c r="AF17" i="79"/>
  <c r="AD18" i="79"/>
  <c r="AL18" i="79"/>
  <c r="AJ19" i="79"/>
  <c r="Z20" i="79"/>
  <c r="AH20" i="79"/>
  <c r="AF21" i="79"/>
  <c r="AD22" i="79"/>
  <c r="AL22" i="79"/>
  <c r="AJ23" i="79"/>
  <c r="Z24" i="79"/>
  <c r="AH24" i="79"/>
  <c r="AF25" i="79"/>
  <c r="AD26" i="79"/>
  <c r="AL26" i="79"/>
  <c r="AJ27" i="79"/>
  <c r="Z28" i="79"/>
  <c r="AH28" i="79"/>
  <c r="AF29" i="79"/>
  <c r="AD30" i="79"/>
  <c r="AL30" i="79"/>
  <c r="AJ31" i="79"/>
  <c r="Z32" i="79"/>
  <c r="AH32" i="79"/>
  <c r="AF33" i="79"/>
  <c r="AD34" i="79"/>
  <c r="AL34" i="79"/>
  <c r="AJ35" i="79"/>
  <c r="Z36" i="79"/>
  <c r="AH36" i="79"/>
  <c r="AF37" i="79"/>
  <c r="AD38" i="79"/>
  <c r="AL38" i="79"/>
  <c r="AJ39" i="79"/>
  <c r="Z40" i="79"/>
  <c r="AH40" i="79"/>
  <c r="AF41" i="79"/>
  <c r="AD42" i="79"/>
  <c r="AL42" i="79"/>
  <c r="AJ43" i="79"/>
  <c r="Z44" i="79"/>
  <c r="AH44" i="79"/>
  <c r="AF45" i="79"/>
  <c r="AD46" i="79"/>
  <c r="AL46" i="79"/>
  <c r="AJ47" i="79"/>
  <c r="Z48" i="79"/>
  <c r="AH48" i="79"/>
  <c r="AF49" i="79"/>
  <c r="AD50" i="79"/>
  <c r="AL50" i="79"/>
  <c r="AJ51" i="79"/>
  <c r="Z52" i="79"/>
  <c r="AH52" i="79"/>
  <c r="AF53" i="79"/>
  <c r="AD54" i="79"/>
  <c r="AL54" i="79"/>
  <c r="AJ55" i="79"/>
  <c r="Z56" i="79"/>
  <c r="AH56" i="79"/>
  <c r="AF57" i="79"/>
  <c r="AD58" i="79"/>
  <c r="AL58" i="79"/>
  <c r="AJ59" i="79"/>
  <c r="Z60" i="79"/>
  <c r="AH60" i="79"/>
  <c r="AF61" i="79"/>
  <c r="AD62" i="79"/>
  <c r="AL62" i="79"/>
  <c r="AJ63" i="79"/>
  <c r="Z64" i="79"/>
  <c r="AH64" i="79"/>
  <c r="AF65" i="79"/>
  <c r="AD66" i="79"/>
  <c r="AL66" i="79"/>
  <c r="AJ67" i="79"/>
  <c r="Z68" i="79"/>
  <c r="AK68" i="79"/>
  <c r="AD69" i="79"/>
  <c r="AK70" i="79"/>
  <c r="AJ71" i="79"/>
  <c r="AF72" i="79"/>
  <c r="AI75" i="79"/>
  <c r="Z80" i="79"/>
  <c r="AG84" i="79"/>
  <c r="AE84" i="79"/>
  <c r="AL84" i="79"/>
  <c r="AD84" i="79"/>
  <c r="AK84" i="79"/>
  <c r="AC84" i="79"/>
  <c r="AJ84" i="79"/>
  <c r="AI84" i="79"/>
  <c r="AE85" i="79"/>
  <c r="AK85" i="79"/>
  <c r="AC85" i="79"/>
  <c r="AJ85" i="79"/>
  <c r="AI85" i="79"/>
  <c r="AH85" i="79"/>
  <c r="Z85" i="79"/>
  <c r="AG85" i="79"/>
  <c r="AH94" i="79"/>
  <c r="AJ95" i="79"/>
  <c r="AK95" i="79"/>
  <c r="Z95" i="79"/>
  <c r="AJ98" i="79"/>
  <c r="AK102" i="79"/>
  <c r="AI103" i="79"/>
  <c r="AH104" i="79"/>
  <c r="Z104" i="79"/>
  <c r="AG104" i="79"/>
  <c r="AE104" i="79"/>
  <c r="AL104" i="79"/>
  <c r="AD104" i="79"/>
  <c r="AK104" i="79"/>
  <c r="AC104" i="79"/>
  <c r="AJ104" i="79"/>
  <c r="AI104" i="79"/>
  <c r="Z115" i="79"/>
  <c r="AH120" i="79"/>
  <c r="Z120" i="79"/>
  <c r="AG120" i="79"/>
  <c r="AE120" i="79"/>
  <c r="AL120" i="79"/>
  <c r="AD120" i="79"/>
  <c r="AK120" i="79"/>
  <c r="AC120" i="79"/>
  <c r="AJ120" i="79"/>
  <c r="AI120" i="79"/>
  <c r="AK130" i="79"/>
  <c r="AI8" i="79"/>
  <c r="AG9" i="79"/>
  <c r="AI12" i="79"/>
  <c r="AG13" i="79"/>
  <c r="AE14" i="79"/>
  <c r="AI16" i="79"/>
  <c r="AG17" i="79"/>
  <c r="AE18" i="79"/>
  <c r="AI20" i="79"/>
  <c r="AE22" i="79"/>
  <c r="AI24" i="79"/>
  <c r="AG25" i="79"/>
  <c r="AE26" i="79"/>
  <c r="AI28" i="79"/>
  <c r="AE30" i="79"/>
  <c r="AI32" i="79"/>
  <c r="AG33" i="79"/>
  <c r="AE34" i="79"/>
  <c r="AI36" i="79"/>
  <c r="AG37" i="79"/>
  <c r="AE38" i="79"/>
  <c r="AI40" i="79"/>
  <c r="AG41" i="79"/>
  <c r="AE42" i="79"/>
  <c r="AC43" i="79"/>
  <c r="AK43" i="79"/>
  <c r="AI44" i="79"/>
  <c r="AG45" i="79"/>
  <c r="AE46" i="79"/>
  <c r="AC47" i="79"/>
  <c r="AK47" i="79"/>
  <c r="AI48" i="79"/>
  <c r="AG49" i="79"/>
  <c r="AE50" i="79"/>
  <c r="AC51" i="79"/>
  <c r="AK51" i="79"/>
  <c r="AI52" i="79"/>
  <c r="AG53" i="79"/>
  <c r="AE54" i="79"/>
  <c r="AC55" i="79"/>
  <c r="AK55" i="79"/>
  <c r="AI56" i="79"/>
  <c r="AG57" i="79"/>
  <c r="AE58" i="79"/>
  <c r="AC59" i="79"/>
  <c r="AK59" i="79"/>
  <c r="AI60" i="79"/>
  <c r="AE62" i="79"/>
  <c r="AC63" i="79"/>
  <c r="AK63" i="79"/>
  <c r="AG65" i="79"/>
  <c r="AE66" i="79"/>
  <c r="AC67" i="79"/>
  <c r="AK67" i="79"/>
  <c r="AF69" i="79"/>
  <c r="AH70" i="79"/>
  <c r="Z70" i="79"/>
  <c r="AG70" i="79"/>
  <c r="AK71" i="79"/>
  <c r="AH72" i="79"/>
  <c r="Z83" i="79"/>
  <c r="Z123" i="79"/>
  <c r="AH127" i="79"/>
  <c r="AJ142" i="79"/>
  <c r="AI142" i="79"/>
  <c r="Z142" i="79"/>
  <c r="AF142" i="79"/>
  <c r="AE142" i="79"/>
  <c r="AK142" i="79"/>
  <c r="AJ8" i="79"/>
  <c r="Z9" i="79"/>
  <c r="AH9" i="79"/>
  <c r="AF10" i="79"/>
  <c r="AD11" i="79"/>
  <c r="AL11" i="79"/>
  <c r="AJ12" i="79"/>
  <c r="Z13" i="79"/>
  <c r="AH13" i="79"/>
  <c r="AF14" i="79"/>
  <c r="AD15" i="79"/>
  <c r="AL15" i="79"/>
  <c r="AJ16" i="79"/>
  <c r="Z17" i="79"/>
  <c r="AH17" i="79"/>
  <c r="AF18" i="79"/>
  <c r="AD19" i="79"/>
  <c r="AL19" i="79"/>
  <c r="AJ20" i="79"/>
  <c r="Z21" i="79"/>
  <c r="AH21" i="79"/>
  <c r="AF22" i="79"/>
  <c r="AD23" i="79"/>
  <c r="AL23" i="79"/>
  <c r="AJ24" i="79"/>
  <c r="Z25" i="79"/>
  <c r="AH25" i="79"/>
  <c r="AF26" i="79"/>
  <c r="AD27" i="79"/>
  <c r="AL27" i="79"/>
  <c r="AJ28" i="79"/>
  <c r="AH29" i="79"/>
  <c r="AF30" i="79"/>
  <c r="AD31" i="79"/>
  <c r="AL31" i="79"/>
  <c r="AJ32" i="79"/>
  <c r="Z33" i="79"/>
  <c r="AH33" i="79"/>
  <c r="AF34" i="79"/>
  <c r="AD35" i="79"/>
  <c r="AL35" i="79"/>
  <c r="AJ36" i="79"/>
  <c r="Z37" i="79"/>
  <c r="AH37" i="79"/>
  <c r="AF38" i="79"/>
  <c r="AD39" i="79"/>
  <c r="AL39" i="79"/>
  <c r="AJ40" i="79"/>
  <c r="Z41" i="79"/>
  <c r="AH41" i="79"/>
  <c r="AF42" i="79"/>
  <c r="AD43" i="79"/>
  <c r="AL43" i="79"/>
  <c r="AJ44" i="79"/>
  <c r="Z45" i="79"/>
  <c r="AH45" i="79"/>
  <c r="AF46" i="79"/>
  <c r="AD47" i="79"/>
  <c r="AL47" i="79"/>
  <c r="AJ48" i="79"/>
  <c r="Z49" i="79"/>
  <c r="AH49" i="79"/>
  <c r="AF50" i="79"/>
  <c r="AD51" i="79"/>
  <c r="AL51" i="79"/>
  <c r="AJ52" i="79"/>
  <c r="Z53" i="79"/>
  <c r="AH53" i="79"/>
  <c r="AF54" i="79"/>
  <c r="AD55" i="79"/>
  <c r="AL55" i="79"/>
  <c r="AJ56" i="79"/>
  <c r="Z57" i="79"/>
  <c r="AH57" i="79"/>
  <c r="AF58" i="79"/>
  <c r="AD59" i="79"/>
  <c r="AL59" i="79"/>
  <c r="AJ60" i="79"/>
  <c r="AF62" i="79"/>
  <c r="AD63" i="79"/>
  <c r="AL63" i="79"/>
  <c r="AJ64" i="79"/>
  <c r="Z65" i="79"/>
  <c r="AH65" i="79"/>
  <c r="AF66" i="79"/>
  <c r="AD67" i="79"/>
  <c r="AL67" i="79"/>
  <c r="AG69" i="79"/>
  <c r="AI71" i="79"/>
  <c r="Z75" i="79"/>
  <c r="AG76" i="79"/>
  <c r="AE76" i="79"/>
  <c r="AL76" i="79"/>
  <c r="AD76" i="79"/>
  <c r="AK76" i="79"/>
  <c r="AC76" i="79"/>
  <c r="AJ76" i="79"/>
  <c r="AL94" i="79"/>
  <c r="AH102" i="79"/>
  <c r="AJ103" i="79"/>
  <c r="AK103" i="79"/>
  <c r="Z103" i="79"/>
  <c r="AJ106" i="79"/>
  <c r="AH112" i="79"/>
  <c r="Z112" i="79"/>
  <c r="AG112" i="79"/>
  <c r="AE112" i="79"/>
  <c r="AL112" i="79"/>
  <c r="AD112" i="79"/>
  <c r="AK112" i="79"/>
  <c r="AC112" i="79"/>
  <c r="AJ112" i="79"/>
  <c r="AI112" i="79"/>
  <c r="AL146" i="79"/>
  <c r="AD146" i="79"/>
  <c r="AI146" i="79"/>
  <c r="Z146" i="79"/>
  <c r="AH146" i="79"/>
  <c r="AF146" i="79"/>
  <c r="AE146" i="79"/>
  <c r="AC146" i="79"/>
  <c r="AK146" i="79"/>
  <c r="AJ146" i="79"/>
  <c r="AC44" i="79"/>
  <c r="AK44" i="79"/>
  <c r="AI45" i="79"/>
  <c r="AE47" i="79"/>
  <c r="AC48" i="79"/>
  <c r="AK48" i="79"/>
  <c r="AI49" i="79"/>
  <c r="AE51" i="79"/>
  <c r="AC52" i="79"/>
  <c r="AK52" i="79"/>
  <c r="AE55" i="79"/>
  <c r="AC56" i="79"/>
  <c r="AK56" i="79"/>
  <c r="AG58" i="79"/>
  <c r="AE59" i="79"/>
  <c r="AC60" i="79"/>
  <c r="AK60" i="79"/>
  <c r="AG62" i="79"/>
  <c r="AE63" i="79"/>
  <c r="AC64" i="79"/>
  <c r="AK64" i="79"/>
  <c r="AG66" i="79"/>
  <c r="AE67" i="79"/>
  <c r="AD68" i="79"/>
  <c r="AD70" i="79"/>
  <c r="AE77" i="79"/>
  <c r="AK77" i="79"/>
  <c r="AC77" i="79"/>
  <c r="AJ77" i="79"/>
  <c r="AI77" i="79"/>
  <c r="AH77" i="79"/>
  <c r="Z77" i="79"/>
  <c r="AG77" i="79"/>
  <c r="AG88" i="79"/>
  <c r="AE88" i="79"/>
  <c r="AL88" i="79"/>
  <c r="AD88" i="79"/>
  <c r="AK88" i="79"/>
  <c r="AC88" i="79"/>
  <c r="AJ88" i="79"/>
  <c r="AI88" i="79"/>
  <c r="AE89" i="79"/>
  <c r="AK89" i="79"/>
  <c r="AC89" i="79"/>
  <c r="AJ89" i="79"/>
  <c r="AI89" i="79"/>
  <c r="AH89" i="79"/>
  <c r="Z89" i="79"/>
  <c r="AG89" i="79"/>
  <c r="AK90" i="79"/>
  <c r="AJ94" i="79"/>
  <c r="AK98" i="79"/>
  <c r="AH100" i="79"/>
  <c r="Z100" i="79"/>
  <c r="AG100" i="79"/>
  <c r="AE100" i="79"/>
  <c r="AL100" i="79"/>
  <c r="AD100" i="79"/>
  <c r="AK100" i="79"/>
  <c r="AC100" i="79"/>
  <c r="AJ100" i="79"/>
  <c r="AI100" i="79"/>
  <c r="AJ114" i="79"/>
  <c r="Z119" i="79"/>
  <c r="AF120" i="79"/>
  <c r="AH123" i="79"/>
  <c r="AJ145" i="79"/>
  <c r="AI145" i="79"/>
  <c r="Z145" i="79"/>
  <c r="AG145" i="79"/>
  <c r="AE145" i="79"/>
  <c r="AD145" i="79"/>
  <c r="AL145" i="79"/>
  <c r="AK145" i="79"/>
  <c r="AG14" i="79"/>
  <c r="AG22" i="79"/>
  <c r="AG26" i="79"/>
  <c r="AG30" i="79"/>
  <c r="AG38" i="79"/>
  <c r="AD8" i="79"/>
  <c r="AL8" i="79"/>
  <c r="AF11" i="79"/>
  <c r="AD12" i="79"/>
  <c r="AL12" i="79"/>
  <c r="Z14" i="79"/>
  <c r="AF15" i="79"/>
  <c r="AD16" i="79"/>
  <c r="AL16" i="79"/>
  <c r="Z18" i="79"/>
  <c r="AH18" i="79"/>
  <c r="AF19" i="79"/>
  <c r="AD20" i="79"/>
  <c r="AL20" i="79"/>
  <c r="Z22" i="79"/>
  <c r="AF23" i="79"/>
  <c r="AD24" i="79"/>
  <c r="AL24" i="79"/>
  <c r="Z26" i="79"/>
  <c r="AF27" i="79"/>
  <c r="AD28" i="79"/>
  <c r="AL28" i="79"/>
  <c r="Z30" i="79"/>
  <c r="AF31" i="79"/>
  <c r="AD32" i="79"/>
  <c r="AL32" i="79"/>
  <c r="Z34" i="79"/>
  <c r="AH34" i="79"/>
  <c r="AF35" i="79"/>
  <c r="AD36" i="79"/>
  <c r="AL36" i="79"/>
  <c r="Z38" i="79"/>
  <c r="AF39" i="79"/>
  <c r="AD40" i="79"/>
  <c r="AL40" i="79"/>
  <c r="Z42" i="79"/>
  <c r="AH42" i="79"/>
  <c r="AF43" i="79"/>
  <c r="AD44" i="79"/>
  <c r="AL44" i="79"/>
  <c r="Z46" i="79"/>
  <c r="AF47" i="79"/>
  <c r="AD48" i="79"/>
  <c r="AL48" i="79"/>
  <c r="Z50" i="79"/>
  <c r="AF51" i="79"/>
  <c r="AD52" i="79"/>
  <c r="AL52" i="79"/>
  <c r="Z54" i="79"/>
  <c r="AF55" i="79"/>
  <c r="AD56" i="79"/>
  <c r="AL56" i="79"/>
  <c r="Z58" i="79"/>
  <c r="AF59" i="79"/>
  <c r="AD60" i="79"/>
  <c r="AL60" i="79"/>
  <c r="Z62" i="79"/>
  <c r="AF63" i="79"/>
  <c r="Z66" i="79"/>
  <c r="AF67" i="79"/>
  <c r="AE69" i="79"/>
  <c r="AK69" i="79"/>
  <c r="AC69" i="79"/>
  <c r="AH69" i="79"/>
  <c r="Z69" i="79"/>
  <c r="AJ69" i="79"/>
  <c r="AG72" i="79"/>
  <c r="AE72" i="79"/>
  <c r="AL72" i="79"/>
  <c r="AD72" i="79"/>
  <c r="AK72" i="79"/>
  <c r="AC72" i="79"/>
  <c r="AJ72" i="79"/>
  <c r="AH83" i="79"/>
  <c r="AH128" i="79"/>
  <c r="Z128" i="79"/>
  <c r="AG128" i="79"/>
  <c r="AE128" i="79"/>
  <c r="AL128" i="79"/>
  <c r="AD128" i="79"/>
  <c r="AK128" i="79"/>
  <c r="AC128" i="79"/>
  <c r="AJ128" i="79"/>
  <c r="AI128" i="79"/>
  <c r="AJ130" i="79"/>
  <c r="AH136" i="79"/>
  <c r="Z136" i="79"/>
  <c r="AG136" i="79"/>
  <c r="AE136" i="79"/>
  <c r="AL136" i="79"/>
  <c r="AD136" i="79"/>
  <c r="AK136" i="79"/>
  <c r="AC136" i="79"/>
  <c r="AJ136" i="79"/>
  <c r="AI136" i="79"/>
  <c r="Z139" i="79"/>
  <c r="AC9" i="79"/>
  <c r="AC13" i="79"/>
  <c r="AC17" i="79"/>
  <c r="AC21" i="79"/>
  <c r="AC25" i="79"/>
  <c r="AC29" i="79"/>
  <c r="AC33" i="79"/>
  <c r="AC37" i="79"/>
  <c r="AC41" i="79"/>
  <c r="AC45" i="79"/>
  <c r="AC49" i="79"/>
  <c r="AC53" i="79"/>
  <c r="AC57" i="79"/>
  <c r="AC61" i="79"/>
  <c r="AC65" i="79"/>
  <c r="AG68" i="79"/>
  <c r="AL69" i="79"/>
  <c r="AJ70" i="79"/>
  <c r="AE73" i="79"/>
  <c r="AK73" i="79"/>
  <c r="AC73" i="79"/>
  <c r="AJ73" i="79"/>
  <c r="AI73" i="79"/>
  <c r="AH73" i="79"/>
  <c r="Z73" i="79"/>
  <c r="AJ83" i="79"/>
  <c r="AH84" i="79"/>
  <c r="Z88" i="79"/>
  <c r="AH98" i="79"/>
  <c r="AJ99" i="79"/>
  <c r="AK99" i="79"/>
  <c r="Z99" i="79"/>
  <c r="AJ102" i="79"/>
  <c r="AH103" i="79"/>
  <c r="AK106" i="79"/>
  <c r="AI107" i="79"/>
  <c r="AH108" i="79"/>
  <c r="Z108" i="79"/>
  <c r="AG108" i="79"/>
  <c r="AE108" i="79"/>
  <c r="AL108" i="79"/>
  <c r="AD108" i="79"/>
  <c r="AK108" i="79"/>
  <c r="AC108" i="79"/>
  <c r="AJ108" i="79"/>
  <c r="AI108" i="79"/>
  <c r="AF112" i="79"/>
  <c r="AH116" i="79"/>
  <c r="Z116" i="79"/>
  <c r="AG116" i="79"/>
  <c r="AE116" i="79"/>
  <c r="AL116" i="79"/>
  <c r="AD116" i="79"/>
  <c r="AK116" i="79"/>
  <c r="AC116" i="79"/>
  <c r="AJ116" i="79"/>
  <c r="AI116" i="79"/>
  <c r="AH119" i="79"/>
  <c r="Z126" i="79"/>
  <c r="AI127" i="79"/>
  <c r="AH142" i="79"/>
  <c r="AG97" i="79"/>
  <c r="AG101" i="79"/>
  <c r="AG105" i="79"/>
  <c r="AG109" i="79"/>
  <c r="AE110" i="79"/>
  <c r="AC111" i="79"/>
  <c r="AK111" i="79"/>
  <c r="AG113" i="79"/>
  <c r="AE114" i="79"/>
  <c r="AC115" i="79"/>
  <c r="AK115" i="79"/>
  <c r="AG117" i="79"/>
  <c r="AE118" i="79"/>
  <c r="AC119" i="79"/>
  <c r="AK119" i="79"/>
  <c r="AG121" i="79"/>
  <c r="AC123" i="79"/>
  <c r="AK123" i="79"/>
  <c r="AG125" i="79"/>
  <c r="AC127" i="79"/>
  <c r="AK127" i="79"/>
  <c r="AG129" i="79"/>
  <c r="AE130" i="79"/>
  <c r="AC131" i="79"/>
  <c r="AK131" i="79"/>
  <c r="AG133" i="79"/>
  <c r="AC135" i="79"/>
  <c r="AK135" i="79"/>
  <c r="AG137" i="79"/>
  <c r="AD139" i="79"/>
  <c r="AD140" i="79"/>
  <c r="AK147" i="79"/>
  <c r="AK148" i="79"/>
  <c r="AJ149" i="79"/>
  <c r="Z150" i="79"/>
  <c r="AI150" i="79"/>
  <c r="Z151" i="79"/>
  <c r="AI151" i="79"/>
  <c r="Z153" i="79"/>
  <c r="AI153" i="79"/>
  <c r="AI154" i="79"/>
  <c r="Z155" i="79"/>
  <c r="AK155" i="79"/>
  <c r="AD156" i="79"/>
  <c r="AG157" i="79"/>
  <c r="AJ158" i="79"/>
  <c r="AK160" i="79"/>
  <c r="AC160" i="79"/>
  <c r="AH160" i="79"/>
  <c r="Z160" i="79"/>
  <c r="AG160" i="79"/>
  <c r="AE160" i="79"/>
  <c r="AL160" i="79"/>
  <c r="AE167" i="79"/>
  <c r="AL167" i="79"/>
  <c r="AD167" i="79"/>
  <c r="AJ167" i="79"/>
  <c r="AI167" i="79"/>
  <c r="AH167" i="79"/>
  <c r="Z167" i="79"/>
  <c r="AG167" i="79"/>
  <c r="AK168" i="79"/>
  <c r="AG178" i="79"/>
  <c r="AF70" i="79"/>
  <c r="AD71" i="79"/>
  <c r="AL71" i="79"/>
  <c r="AF74" i="79"/>
  <c r="AD75" i="79"/>
  <c r="AL75" i="79"/>
  <c r="AF78" i="79"/>
  <c r="AD79" i="79"/>
  <c r="AL79" i="79"/>
  <c r="AF82" i="79"/>
  <c r="AD83" i="79"/>
  <c r="AL83" i="79"/>
  <c r="AF86" i="79"/>
  <c r="AD87" i="79"/>
  <c r="AL87" i="79"/>
  <c r="AF90" i="79"/>
  <c r="AD91" i="79"/>
  <c r="AL91" i="79"/>
  <c r="AF94" i="79"/>
  <c r="AD95" i="79"/>
  <c r="AL95" i="79"/>
  <c r="Z97" i="79"/>
  <c r="AH97" i="79"/>
  <c r="AF98" i="79"/>
  <c r="AD99" i="79"/>
  <c r="AL99" i="79"/>
  <c r="Z101" i="79"/>
  <c r="AH101" i="79"/>
  <c r="AF102" i="79"/>
  <c r="AD103" i="79"/>
  <c r="AL103" i="79"/>
  <c r="Z105" i="79"/>
  <c r="AH105" i="79"/>
  <c r="AF106" i="79"/>
  <c r="AD107" i="79"/>
  <c r="AL107" i="79"/>
  <c r="Z109" i="79"/>
  <c r="AH109" i="79"/>
  <c r="AF110" i="79"/>
  <c r="AD111" i="79"/>
  <c r="AL111" i="79"/>
  <c r="Z113" i="79"/>
  <c r="AH113" i="79"/>
  <c r="AF114" i="79"/>
  <c r="AD115" i="79"/>
  <c r="AL115" i="79"/>
  <c r="Z117" i="79"/>
  <c r="AH117" i="79"/>
  <c r="AF118" i="79"/>
  <c r="AD119" i="79"/>
  <c r="AL119" i="79"/>
  <c r="Z121" i="79"/>
  <c r="AH121" i="79"/>
  <c r="AF122" i="79"/>
  <c r="AD123" i="79"/>
  <c r="AL123" i="79"/>
  <c r="Z125" i="79"/>
  <c r="AH125" i="79"/>
  <c r="AF126" i="79"/>
  <c r="AD127" i="79"/>
  <c r="AL127" i="79"/>
  <c r="Z129" i="79"/>
  <c r="AH129" i="79"/>
  <c r="AF130" i="79"/>
  <c r="AD131" i="79"/>
  <c r="AL131" i="79"/>
  <c r="Z133" i="79"/>
  <c r="AH133" i="79"/>
  <c r="AF134" i="79"/>
  <c r="AD135" i="79"/>
  <c r="AL135" i="79"/>
  <c r="Z137" i="79"/>
  <c r="AH137" i="79"/>
  <c r="AF138" i="79"/>
  <c r="AE139" i="79"/>
  <c r="AE140" i="79"/>
  <c r="AC147" i="79"/>
  <c r="AL147" i="79"/>
  <c r="AC148" i="79"/>
  <c r="AL148" i="79"/>
  <c r="AK149" i="79"/>
  <c r="AJ150" i="79"/>
  <c r="AK151" i="79"/>
  <c r="AK152" i="79"/>
  <c r="AJ153" i="79"/>
  <c r="Z154" i="79"/>
  <c r="AJ154" i="79"/>
  <c r="AL155" i="79"/>
  <c r="AE156" i="79"/>
  <c r="AH157" i="79"/>
  <c r="Z158" i="79"/>
  <c r="AD159" i="79"/>
  <c r="AG161" i="79"/>
  <c r="Z162" i="79"/>
  <c r="AE163" i="79"/>
  <c r="AJ163" i="79"/>
  <c r="AI163" i="79"/>
  <c r="AH163" i="79"/>
  <c r="Z163" i="79"/>
  <c r="AG163" i="79"/>
  <c r="Z166" i="79"/>
  <c r="AI169" i="79"/>
  <c r="AH169" i="79"/>
  <c r="Z169" i="79"/>
  <c r="AE169" i="79"/>
  <c r="AL169" i="79"/>
  <c r="AD169" i="79"/>
  <c r="AK169" i="79"/>
  <c r="AE171" i="79"/>
  <c r="AL171" i="79"/>
  <c r="AD171" i="79"/>
  <c r="AJ171" i="79"/>
  <c r="AI171" i="79"/>
  <c r="AH171" i="79"/>
  <c r="Z171" i="79"/>
  <c r="AG171" i="79"/>
  <c r="AK172" i="79"/>
  <c r="AF173" i="79"/>
  <c r="AG174" i="79"/>
  <c r="AE179" i="79"/>
  <c r="AL179" i="79"/>
  <c r="AD179" i="79"/>
  <c r="AJ179" i="79"/>
  <c r="AI179" i="79"/>
  <c r="AH179" i="79"/>
  <c r="Z179" i="79"/>
  <c r="AG179" i="79"/>
  <c r="AI205" i="79"/>
  <c r="AH205" i="79"/>
  <c r="Z205" i="79"/>
  <c r="AE205" i="79"/>
  <c r="AL205" i="79"/>
  <c r="AD205" i="79"/>
  <c r="AK205" i="79"/>
  <c r="AJ205" i="79"/>
  <c r="Z206" i="79"/>
  <c r="AJ208" i="79"/>
  <c r="AL208" i="79"/>
  <c r="AE71" i="79"/>
  <c r="AG74" i="79"/>
  <c r="AE75" i="79"/>
  <c r="AE79" i="79"/>
  <c r="AG82" i="79"/>
  <c r="AE83" i="79"/>
  <c r="AG86" i="79"/>
  <c r="AE87" i="79"/>
  <c r="AG90" i="79"/>
  <c r="AE91" i="79"/>
  <c r="AE95" i="79"/>
  <c r="AI97" i="79"/>
  <c r="AG98" i="79"/>
  <c r="AE99" i="79"/>
  <c r="AI101" i="79"/>
  <c r="AG102" i="79"/>
  <c r="AE103" i="79"/>
  <c r="AI105" i="79"/>
  <c r="AG106" i="79"/>
  <c r="AE107" i="79"/>
  <c r="AI109" i="79"/>
  <c r="AG110" i="79"/>
  <c r="AE111" i="79"/>
  <c r="AI113" i="79"/>
  <c r="AG114" i="79"/>
  <c r="AE115" i="79"/>
  <c r="AI117" i="79"/>
  <c r="AG118" i="79"/>
  <c r="AE119" i="79"/>
  <c r="AI121" i="79"/>
  <c r="AG122" i="79"/>
  <c r="AE123" i="79"/>
  <c r="AI125" i="79"/>
  <c r="AG126" i="79"/>
  <c r="AE127" i="79"/>
  <c r="AI129" i="79"/>
  <c r="AG130" i="79"/>
  <c r="AE131" i="79"/>
  <c r="AI133" i="79"/>
  <c r="AG134" i="79"/>
  <c r="AE135" i="79"/>
  <c r="AI137" i="79"/>
  <c r="AG138" i="79"/>
  <c r="AD147" i="79"/>
  <c r="AD148" i="79"/>
  <c r="AL149" i="79"/>
  <c r="AK150" i="79"/>
  <c r="AC151" i="79"/>
  <c r="AL151" i="79"/>
  <c r="AC152" i="79"/>
  <c r="AL152" i="79"/>
  <c r="AK153" i="79"/>
  <c r="AK154" i="79"/>
  <c r="AC155" i="79"/>
  <c r="AF156" i="79"/>
  <c r="AF157" i="79"/>
  <c r="AF159" i="79"/>
  <c r="AH161" i="79"/>
  <c r="AG165" i="79"/>
  <c r="Z170" i="79"/>
  <c r="AI173" i="79"/>
  <c r="AH173" i="79"/>
  <c r="Z173" i="79"/>
  <c r="AE173" i="79"/>
  <c r="AL173" i="79"/>
  <c r="AD173" i="79"/>
  <c r="AK173" i="79"/>
  <c r="AE175" i="79"/>
  <c r="AL175" i="79"/>
  <c r="AD175" i="79"/>
  <c r="AJ175" i="79"/>
  <c r="AI175" i="79"/>
  <c r="AH175" i="79"/>
  <c r="Z175" i="79"/>
  <c r="AG175" i="79"/>
  <c r="AK176" i="79"/>
  <c r="Z178" i="79"/>
  <c r="AF181" i="79"/>
  <c r="AJ188" i="79"/>
  <c r="AL188" i="79"/>
  <c r="AF193" i="79"/>
  <c r="AJ196" i="79"/>
  <c r="AL196" i="79"/>
  <c r="AF71" i="79"/>
  <c r="Z74" i="79"/>
  <c r="AF75" i="79"/>
  <c r="Z78" i="79"/>
  <c r="AF79" i="79"/>
  <c r="Z82" i="79"/>
  <c r="AF83" i="79"/>
  <c r="AF87" i="79"/>
  <c r="Z90" i="79"/>
  <c r="AF91" i="79"/>
  <c r="Z94" i="79"/>
  <c r="AF95" i="79"/>
  <c r="AJ97" i="79"/>
  <c r="Z98" i="79"/>
  <c r="AF99" i="79"/>
  <c r="AJ101" i="79"/>
  <c r="Z102" i="79"/>
  <c r="AF103" i="79"/>
  <c r="AJ105" i="79"/>
  <c r="Z106" i="79"/>
  <c r="AF107" i="79"/>
  <c r="AJ109" i="79"/>
  <c r="Z110" i="79"/>
  <c r="AF111" i="79"/>
  <c r="AJ113" i="79"/>
  <c r="Z114" i="79"/>
  <c r="AF115" i="79"/>
  <c r="AJ117" i="79"/>
  <c r="Z118" i="79"/>
  <c r="AF119" i="79"/>
  <c r="AJ121" i="79"/>
  <c r="AF123" i="79"/>
  <c r="AJ125" i="79"/>
  <c r="AF127" i="79"/>
  <c r="AJ129" i="79"/>
  <c r="Z130" i="79"/>
  <c r="AF131" i="79"/>
  <c r="AJ133" i="79"/>
  <c r="AF135" i="79"/>
  <c r="AJ137" i="79"/>
  <c r="AJ139" i="79"/>
  <c r="AG139" i="79"/>
  <c r="AH140" i="79"/>
  <c r="Z140" i="79"/>
  <c r="AG140" i="79"/>
  <c r="AE147" i="79"/>
  <c r="AE148" i="79"/>
  <c r="AG156" i="79"/>
  <c r="AI157" i="79"/>
  <c r="AE157" i="79"/>
  <c r="AK157" i="79"/>
  <c r="AH159" i="79"/>
  <c r="AF161" i="79"/>
  <c r="AJ161" i="79"/>
  <c r="AE162" i="79"/>
  <c r="Z174" i="79"/>
  <c r="AI181" i="79"/>
  <c r="AH181" i="79"/>
  <c r="Z181" i="79"/>
  <c r="AE181" i="79"/>
  <c r="AL181" i="79"/>
  <c r="AD181" i="79"/>
  <c r="AK181" i="79"/>
  <c r="AE183" i="79"/>
  <c r="AL183" i="79"/>
  <c r="AD183" i="79"/>
  <c r="AJ183" i="79"/>
  <c r="AI183" i="79"/>
  <c r="AH183" i="79"/>
  <c r="Z183" i="79"/>
  <c r="AG183" i="79"/>
  <c r="AI188" i="79"/>
  <c r="AI193" i="79"/>
  <c r="AH193" i="79"/>
  <c r="Z193" i="79"/>
  <c r="AE193" i="79"/>
  <c r="AL193" i="79"/>
  <c r="AD193" i="79"/>
  <c r="AK193" i="79"/>
  <c r="AJ193" i="79"/>
  <c r="AI196" i="79"/>
  <c r="AI201" i="79"/>
  <c r="AH201" i="79"/>
  <c r="Z201" i="79"/>
  <c r="AE201" i="79"/>
  <c r="AL201" i="79"/>
  <c r="AD201" i="79"/>
  <c r="AK201" i="79"/>
  <c r="AJ201" i="79"/>
  <c r="AI70" i="79"/>
  <c r="AG71" i="79"/>
  <c r="AI74" i="79"/>
  <c r="AG75" i="79"/>
  <c r="AI78" i="79"/>
  <c r="AG79" i="79"/>
  <c r="AI82" i="79"/>
  <c r="AG83" i="79"/>
  <c r="AI86" i="79"/>
  <c r="AG87" i="79"/>
  <c r="AI90" i="79"/>
  <c r="AG91" i="79"/>
  <c r="AI94" i="79"/>
  <c r="AG95" i="79"/>
  <c r="AC97" i="79"/>
  <c r="AK97" i="79"/>
  <c r="AI98" i="79"/>
  <c r="AG99" i="79"/>
  <c r="AC101" i="79"/>
  <c r="AK101" i="79"/>
  <c r="AI102" i="79"/>
  <c r="AG103" i="79"/>
  <c r="AC105" i="79"/>
  <c r="AK105" i="79"/>
  <c r="AI106" i="79"/>
  <c r="AG107" i="79"/>
  <c r="AC109" i="79"/>
  <c r="AK109" i="79"/>
  <c r="AI110" i="79"/>
  <c r="AG111" i="79"/>
  <c r="AC113" i="79"/>
  <c r="AK113" i="79"/>
  <c r="AI114" i="79"/>
  <c r="AG115" i="79"/>
  <c r="AC117" i="79"/>
  <c r="AK117" i="79"/>
  <c r="AI118" i="79"/>
  <c r="AG119" i="79"/>
  <c r="AC121" i="79"/>
  <c r="AK121" i="79"/>
  <c r="AI122" i="79"/>
  <c r="AG123" i="79"/>
  <c r="AC125" i="79"/>
  <c r="AK125" i="79"/>
  <c r="AI126" i="79"/>
  <c r="AG127" i="79"/>
  <c r="AC129" i="79"/>
  <c r="AK129" i="79"/>
  <c r="AI130" i="79"/>
  <c r="AG131" i="79"/>
  <c r="AC133" i="79"/>
  <c r="AK133" i="79"/>
  <c r="AI134" i="79"/>
  <c r="AG135" i="79"/>
  <c r="AC137" i="79"/>
  <c r="AK137" i="79"/>
  <c r="AI138" i="79"/>
  <c r="AH139" i="79"/>
  <c r="AI140" i="79"/>
  <c r="AL142" i="79"/>
  <c r="AD142" i="79"/>
  <c r="AG142" i="79"/>
  <c r="AG143" i="79"/>
  <c r="AH144" i="79"/>
  <c r="Z144" i="79"/>
  <c r="AG144" i="79"/>
  <c r="AF145" i="79"/>
  <c r="AF147" i="79"/>
  <c r="AE149" i="79"/>
  <c r="AD153" i="79"/>
  <c r="AC154" i="79"/>
  <c r="AK156" i="79"/>
  <c r="AC156" i="79"/>
  <c r="AH156" i="79"/>
  <c r="Z156" i="79"/>
  <c r="AI156" i="79"/>
  <c r="Z157" i="79"/>
  <c r="AL157" i="79"/>
  <c r="AE158" i="79"/>
  <c r="AE159" i="79"/>
  <c r="AJ159" i="79"/>
  <c r="AI159" i="79"/>
  <c r="AG159" i="79"/>
  <c r="AK159" i="79"/>
  <c r="AD160" i="79"/>
  <c r="AI161" i="79"/>
  <c r="AE161" i="79"/>
  <c r="AK161" i="79"/>
  <c r="AL161" i="79"/>
  <c r="AC163" i="79"/>
  <c r="AF167" i="79"/>
  <c r="AI168" i="79"/>
  <c r="AG169" i="79"/>
  <c r="AC171" i="79"/>
  <c r="AJ172" i="79"/>
  <c r="AC179" i="79"/>
  <c r="AG147" i="79"/>
  <c r="AH148" i="79"/>
  <c r="Z148" i="79"/>
  <c r="AG148" i="79"/>
  <c r="AF149" i="79"/>
  <c r="AG149" i="79"/>
  <c r="AF150" i="79"/>
  <c r="AJ156" i="79"/>
  <c r="AL159" i="79"/>
  <c r="AC70" i="79"/>
  <c r="AC74" i="79"/>
  <c r="AC78" i="79"/>
  <c r="AC82" i="79"/>
  <c r="AC86" i="79"/>
  <c r="AC90" i="79"/>
  <c r="AC94" i="79"/>
  <c r="AE97" i="79"/>
  <c r="AC98" i="79"/>
  <c r="AE101" i="79"/>
  <c r="AC102" i="79"/>
  <c r="AE105" i="79"/>
  <c r="AC106" i="79"/>
  <c r="AE109" i="79"/>
  <c r="AC110" i="79"/>
  <c r="AE113" i="79"/>
  <c r="AC114" i="79"/>
  <c r="AE117" i="79"/>
  <c r="AC118" i="79"/>
  <c r="AE121" i="79"/>
  <c r="AC122" i="79"/>
  <c r="AE125" i="79"/>
  <c r="AC126" i="79"/>
  <c r="AE129" i="79"/>
  <c r="AC130" i="79"/>
  <c r="AE133" i="79"/>
  <c r="AC134" i="79"/>
  <c r="AE137" i="79"/>
  <c r="AC138" i="79"/>
  <c r="AK139" i="79"/>
  <c r="AK140" i="79"/>
  <c r="AH147" i="79"/>
  <c r="AI148" i="79"/>
  <c r="AL150" i="79"/>
  <c r="AD150" i="79"/>
  <c r="AG150" i="79"/>
  <c r="AJ151" i="79"/>
  <c r="AG151" i="79"/>
  <c r="AH152" i="79"/>
  <c r="Z152" i="79"/>
  <c r="AG152" i="79"/>
  <c r="AF153" i="79"/>
  <c r="AG153" i="79"/>
  <c r="AE155" i="79"/>
  <c r="AJ155" i="79"/>
  <c r="AH155" i="79"/>
  <c r="AI160" i="79"/>
  <c r="AF163" i="79"/>
  <c r="AI165" i="79"/>
  <c r="AE165" i="79"/>
  <c r="AL165" i="79"/>
  <c r="AD165" i="79"/>
  <c r="AK165" i="79"/>
  <c r="AK171" i="79"/>
  <c r="AL172" i="79"/>
  <c r="AJ173" i="79"/>
  <c r="AF175" i="79"/>
  <c r="AI176" i="79"/>
  <c r="AK179" i="79"/>
  <c r="AG181" i="79"/>
  <c r="AC183" i="79"/>
  <c r="AJ184" i="79"/>
  <c r="AL184" i="79"/>
  <c r="AF189" i="79"/>
  <c r="AJ192" i="79"/>
  <c r="AL192" i="79"/>
  <c r="AG193" i="79"/>
  <c r="AJ200" i="79"/>
  <c r="AL200" i="79"/>
  <c r="AG201" i="79"/>
  <c r="Z147" i="79"/>
  <c r="Z149" i="79"/>
  <c r="AG154" i="79"/>
  <c r="AL154" i="79"/>
  <c r="AD154" i="79"/>
  <c r="AH154" i="79"/>
  <c r="AD157" i="79"/>
  <c r="AG158" i="79"/>
  <c r="AL158" i="79"/>
  <c r="AD158" i="79"/>
  <c r="AK158" i="79"/>
  <c r="AC158" i="79"/>
  <c r="AI158" i="79"/>
  <c r="AG162" i="79"/>
  <c r="AL162" i="79"/>
  <c r="AD162" i="79"/>
  <c r="AK162" i="79"/>
  <c r="AC162" i="79"/>
  <c r="AJ162" i="79"/>
  <c r="AI162" i="79"/>
  <c r="AG166" i="79"/>
  <c r="AF166" i="79"/>
  <c r="AL166" i="79"/>
  <c r="AD166" i="79"/>
  <c r="AK166" i="79"/>
  <c r="AC166" i="79"/>
  <c r="AJ166" i="79"/>
  <c r="AI166" i="79"/>
  <c r="AK175" i="79"/>
  <c r="AL176" i="79"/>
  <c r="AJ181" i="79"/>
  <c r="AF183" i="79"/>
  <c r="AK188" i="79"/>
  <c r="AI189" i="79"/>
  <c r="AH189" i="79"/>
  <c r="Z189" i="79"/>
  <c r="AE189" i="79"/>
  <c r="AL189" i="79"/>
  <c r="AD189" i="79"/>
  <c r="AK189" i="79"/>
  <c r="AJ189" i="79"/>
  <c r="AI192" i="79"/>
  <c r="AK196" i="79"/>
  <c r="AI197" i="79"/>
  <c r="AH197" i="79"/>
  <c r="Z197" i="79"/>
  <c r="AE197" i="79"/>
  <c r="AL197" i="79"/>
  <c r="AD197" i="79"/>
  <c r="AK197" i="79"/>
  <c r="AJ197" i="79"/>
  <c r="AI200" i="79"/>
  <c r="AF187" i="79"/>
  <c r="Z190" i="79"/>
  <c r="AF191" i="79"/>
  <c r="Z194" i="79"/>
  <c r="AF195" i="79"/>
  <c r="Z198" i="79"/>
  <c r="AF199" i="79"/>
  <c r="Z202" i="79"/>
  <c r="AF203" i="79"/>
  <c r="AF207" i="79"/>
  <c r="AF211" i="79"/>
  <c r="Z214" i="79"/>
  <c r="AF215" i="79"/>
  <c r="Z218" i="79"/>
  <c r="AF219" i="79"/>
  <c r="Z222" i="79"/>
  <c r="AF223" i="79"/>
  <c r="Z226" i="79"/>
  <c r="AF227" i="79"/>
  <c r="AL228" i="79"/>
  <c r="AJ229" i="79"/>
  <c r="Z230" i="79"/>
  <c r="AH230" i="79"/>
  <c r="AF231" i="79"/>
  <c r="Z234" i="79"/>
  <c r="AH234" i="79"/>
  <c r="AF235" i="79"/>
  <c r="AJ237" i="79"/>
  <c r="Z238" i="79"/>
  <c r="AH238" i="79"/>
  <c r="AF239" i="79"/>
  <c r="AJ241" i="79"/>
  <c r="Z242" i="79"/>
  <c r="AH242" i="79"/>
  <c r="AF243" i="79"/>
  <c r="AJ245" i="79"/>
  <c r="Z246" i="79"/>
  <c r="AH246" i="79"/>
  <c r="AF247" i="79"/>
  <c r="AK251" i="79"/>
  <c r="AJ252" i="79"/>
  <c r="AK253" i="79"/>
  <c r="AG260" i="79"/>
  <c r="AL260" i="79"/>
  <c r="AD260" i="79"/>
  <c r="AH260" i="79"/>
  <c r="Z260" i="79"/>
  <c r="AJ260" i="79"/>
  <c r="AI265" i="79"/>
  <c r="AI271" i="79"/>
  <c r="AL271" i="79"/>
  <c r="AD271" i="79"/>
  <c r="AK271" i="79"/>
  <c r="AJ271" i="79"/>
  <c r="AI273" i="79"/>
  <c r="AK281" i="79"/>
  <c r="AI287" i="79"/>
  <c r="AH287" i="79"/>
  <c r="Z287" i="79"/>
  <c r="AE287" i="79"/>
  <c r="AL287" i="79"/>
  <c r="AD287" i="79"/>
  <c r="AK287" i="79"/>
  <c r="AJ287" i="79"/>
  <c r="AE164" i="79"/>
  <c r="AE168" i="79"/>
  <c r="AI170" i="79"/>
  <c r="AE172" i="79"/>
  <c r="AI174" i="79"/>
  <c r="AE176" i="79"/>
  <c r="AI178" i="79"/>
  <c r="AE180" i="79"/>
  <c r="AI182" i="79"/>
  <c r="AE184" i="79"/>
  <c r="AI186" i="79"/>
  <c r="AG187" i="79"/>
  <c r="AE188" i="79"/>
  <c r="AI190" i="79"/>
  <c r="AG191" i="79"/>
  <c r="AE192" i="79"/>
  <c r="AI194" i="79"/>
  <c r="AG195" i="79"/>
  <c r="AE196" i="79"/>
  <c r="AI198" i="79"/>
  <c r="AG199" i="79"/>
  <c r="AE200" i="79"/>
  <c r="AI202" i="79"/>
  <c r="AG203" i="79"/>
  <c r="AE204" i="79"/>
  <c r="AI206" i="79"/>
  <c r="AG207" i="79"/>
  <c r="AE208" i="79"/>
  <c r="AI210" i="79"/>
  <c r="AG211" i="79"/>
  <c r="AE212" i="79"/>
  <c r="AI214" i="79"/>
  <c r="AG215" i="79"/>
  <c r="AE216" i="79"/>
  <c r="AI218" i="79"/>
  <c r="AG219" i="79"/>
  <c r="AE220" i="79"/>
  <c r="AK221" i="79"/>
  <c r="AI222" i="79"/>
  <c r="AG223" i="79"/>
  <c r="AE224" i="79"/>
  <c r="AK225" i="79"/>
  <c r="AI226" i="79"/>
  <c r="AG227" i="79"/>
  <c r="AE228" i="79"/>
  <c r="AK229" i="79"/>
  <c r="AI230" i="79"/>
  <c r="AG231" i="79"/>
  <c r="AE232" i="79"/>
  <c r="AI234" i="79"/>
  <c r="AG235" i="79"/>
  <c r="AE236" i="79"/>
  <c r="AK237" i="79"/>
  <c r="AI238" i="79"/>
  <c r="AG239" i="79"/>
  <c r="AE240" i="79"/>
  <c r="AK241" i="79"/>
  <c r="AI242" i="79"/>
  <c r="AG243" i="79"/>
  <c r="AE244" i="79"/>
  <c r="AK245" i="79"/>
  <c r="AI246" i="79"/>
  <c r="AG247" i="79"/>
  <c r="AE248" i="79"/>
  <c r="AK260" i="79"/>
  <c r="AK265" i="79"/>
  <c r="AI267" i="79"/>
  <c r="AL267" i="79"/>
  <c r="AD267" i="79"/>
  <c r="AK267" i="79"/>
  <c r="AJ267" i="79"/>
  <c r="Z271" i="79"/>
  <c r="AG272" i="79"/>
  <c r="AL272" i="79"/>
  <c r="AD272" i="79"/>
  <c r="AJ272" i="79"/>
  <c r="AI272" i="79"/>
  <c r="AH272" i="79"/>
  <c r="Z272" i="79"/>
  <c r="AK273" i="79"/>
  <c r="AK289" i="79"/>
  <c r="AI294" i="79"/>
  <c r="AF303" i="79"/>
  <c r="AI305" i="79"/>
  <c r="AF164" i="79"/>
  <c r="AF168" i="79"/>
  <c r="AJ170" i="79"/>
  <c r="AF172" i="79"/>
  <c r="AJ174" i="79"/>
  <c r="AF176" i="79"/>
  <c r="AJ178" i="79"/>
  <c r="AF180" i="79"/>
  <c r="AJ182" i="79"/>
  <c r="AF184" i="79"/>
  <c r="AJ186" i="79"/>
  <c r="Z187" i="79"/>
  <c r="AH187" i="79"/>
  <c r="AF188" i="79"/>
  <c r="AJ190" i="79"/>
  <c r="Z191" i="79"/>
  <c r="AH191" i="79"/>
  <c r="AF192" i="79"/>
  <c r="AJ194" i="79"/>
  <c r="Z195" i="79"/>
  <c r="AH195" i="79"/>
  <c r="AF196" i="79"/>
  <c r="AJ198" i="79"/>
  <c r="Z199" i="79"/>
  <c r="AH199" i="79"/>
  <c r="AF200" i="79"/>
  <c r="AJ202" i="79"/>
  <c r="Z203" i="79"/>
  <c r="AH203" i="79"/>
  <c r="AF204" i="79"/>
  <c r="AJ206" i="79"/>
  <c r="Z207" i="79"/>
  <c r="AH207" i="79"/>
  <c r="AF208" i="79"/>
  <c r="AJ210" i="79"/>
  <c r="Z211" i="79"/>
  <c r="AH211" i="79"/>
  <c r="AF212" i="79"/>
  <c r="AJ214" i="79"/>
  <c r="Z215" i="79"/>
  <c r="AH215" i="79"/>
  <c r="AF216" i="79"/>
  <c r="AJ218" i="79"/>
  <c r="Z219" i="79"/>
  <c r="AH219" i="79"/>
  <c r="AF220" i="79"/>
  <c r="AL221" i="79"/>
  <c r="AJ222" i="79"/>
  <c r="Z223" i="79"/>
  <c r="AH223" i="79"/>
  <c r="AF224" i="79"/>
  <c r="AL225" i="79"/>
  <c r="AJ226" i="79"/>
  <c r="Z227" i="79"/>
  <c r="AH227" i="79"/>
  <c r="AF228" i="79"/>
  <c r="AL229" i="79"/>
  <c r="AJ230" i="79"/>
  <c r="Z231" i="79"/>
  <c r="AH231" i="79"/>
  <c r="AF232" i="79"/>
  <c r="AJ234" i="79"/>
  <c r="Z235" i="79"/>
  <c r="AH235" i="79"/>
  <c r="AF236" i="79"/>
  <c r="AJ238" i="79"/>
  <c r="Z239" i="79"/>
  <c r="AH239" i="79"/>
  <c r="AF240" i="79"/>
  <c r="AJ242" i="79"/>
  <c r="Z243" i="79"/>
  <c r="AH243" i="79"/>
  <c r="AF244" i="79"/>
  <c r="AJ246" i="79"/>
  <c r="Z247" i="79"/>
  <c r="AH247" i="79"/>
  <c r="AF248" i="79"/>
  <c r="AH259" i="79"/>
  <c r="AG261" i="79"/>
  <c r="AG268" i="79"/>
  <c r="AL268" i="79"/>
  <c r="AD268" i="79"/>
  <c r="AJ268" i="79"/>
  <c r="AI268" i="79"/>
  <c r="AH268" i="79"/>
  <c r="Z268" i="79"/>
  <c r="AG270" i="79"/>
  <c r="AI303" i="79"/>
  <c r="AH303" i="79"/>
  <c r="Z303" i="79"/>
  <c r="AE303" i="79"/>
  <c r="AL303" i="79"/>
  <c r="AD303" i="79"/>
  <c r="AK303" i="79"/>
  <c r="AJ303" i="79"/>
  <c r="AG164" i="79"/>
  <c r="AG168" i="79"/>
  <c r="AC170" i="79"/>
  <c r="AK170" i="79"/>
  <c r="AG172" i="79"/>
  <c r="AC174" i="79"/>
  <c r="AK174" i="79"/>
  <c r="AG176" i="79"/>
  <c r="AC178" i="79"/>
  <c r="AK178" i="79"/>
  <c r="AG180" i="79"/>
  <c r="AC182" i="79"/>
  <c r="AK182" i="79"/>
  <c r="AG184" i="79"/>
  <c r="AC186" i="79"/>
  <c r="AK186" i="79"/>
  <c r="AI187" i="79"/>
  <c r="AG188" i="79"/>
  <c r="AC190" i="79"/>
  <c r="AK190" i="79"/>
  <c r="AI191" i="79"/>
  <c r="AG192" i="79"/>
  <c r="AC194" i="79"/>
  <c r="AK194" i="79"/>
  <c r="AI195" i="79"/>
  <c r="AG196" i="79"/>
  <c r="AC198" i="79"/>
  <c r="AK198" i="79"/>
  <c r="AI199" i="79"/>
  <c r="AG200" i="79"/>
  <c r="AC202" i="79"/>
  <c r="AK202" i="79"/>
  <c r="AI203" i="79"/>
  <c r="AG204" i="79"/>
  <c r="AC206" i="79"/>
  <c r="AK206" i="79"/>
  <c r="AI207" i="79"/>
  <c r="AG208" i="79"/>
  <c r="AC210" i="79"/>
  <c r="AK210" i="79"/>
  <c r="AI211" i="79"/>
  <c r="AG212" i="79"/>
  <c r="AC214" i="79"/>
  <c r="AK214" i="79"/>
  <c r="AI215" i="79"/>
  <c r="AG216" i="79"/>
  <c r="AC218" i="79"/>
  <c r="AK218" i="79"/>
  <c r="AI219" i="79"/>
  <c r="AG220" i="79"/>
  <c r="AE221" i="79"/>
  <c r="AC222" i="79"/>
  <c r="AK222" i="79"/>
  <c r="AI223" i="79"/>
  <c r="AG224" i="79"/>
  <c r="AE225" i="79"/>
  <c r="AC226" i="79"/>
  <c r="AK226" i="79"/>
  <c r="AI227" i="79"/>
  <c r="AG228" i="79"/>
  <c r="AE229" i="79"/>
  <c r="AC230" i="79"/>
  <c r="AK230" i="79"/>
  <c r="AI231" i="79"/>
  <c r="AG232" i="79"/>
  <c r="AI235" i="79"/>
  <c r="AG236" i="79"/>
  <c r="AI239" i="79"/>
  <c r="AG240" i="79"/>
  <c r="AI243" i="79"/>
  <c r="AG244" i="79"/>
  <c r="AI247" i="79"/>
  <c r="AG248" i="79"/>
  <c r="AF250" i="79"/>
  <c r="AE252" i="79"/>
  <c r="AE253" i="79"/>
  <c r="AF256" i="79"/>
  <c r="AK257" i="79"/>
  <c r="AE258" i="79"/>
  <c r="AH265" i="79"/>
  <c r="Z265" i="79"/>
  <c r="AE271" i="79"/>
  <c r="AG280" i="79"/>
  <c r="AL280" i="79"/>
  <c r="AD280" i="79"/>
  <c r="AK280" i="79"/>
  <c r="AC280" i="79"/>
  <c r="AJ280" i="79"/>
  <c r="AI280" i="79"/>
  <c r="AH280" i="79"/>
  <c r="Z280" i="79"/>
  <c r="AI283" i="79"/>
  <c r="AH283" i="79"/>
  <c r="Z283" i="79"/>
  <c r="AE283" i="79"/>
  <c r="AL283" i="79"/>
  <c r="AD283" i="79"/>
  <c r="AK283" i="79"/>
  <c r="AJ283" i="79"/>
  <c r="AK305" i="79"/>
  <c r="Z164" i="79"/>
  <c r="AH164" i="79"/>
  <c r="Z168" i="79"/>
  <c r="AH168" i="79"/>
  <c r="AD170" i="79"/>
  <c r="AL170" i="79"/>
  <c r="Z172" i="79"/>
  <c r="AH172" i="79"/>
  <c r="AD174" i="79"/>
  <c r="AL174" i="79"/>
  <c r="Z176" i="79"/>
  <c r="AH176" i="79"/>
  <c r="AD178" i="79"/>
  <c r="AL178" i="79"/>
  <c r="Z180" i="79"/>
  <c r="AH180" i="79"/>
  <c r="AD182" i="79"/>
  <c r="AL182" i="79"/>
  <c r="Z184" i="79"/>
  <c r="AH184" i="79"/>
  <c r="AD186" i="79"/>
  <c r="AL186" i="79"/>
  <c r="AJ187" i="79"/>
  <c r="Z188" i="79"/>
  <c r="AH188" i="79"/>
  <c r="AD190" i="79"/>
  <c r="AL190" i="79"/>
  <c r="AJ191" i="79"/>
  <c r="Z192" i="79"/>
  <c r="AH192" i="79"/>
  <c r="AD194" i="79"/>
  <c r="AL194" i="79"/>
  <c r="AJ195" i="79"/>
  <c r="Z196" i="79"/>
  <c r="AH196" i="79"/>
  <c r="AD198" i="79"/>
  <c r="AL198" i="79"/>
  <c r="AJ199" i="79"/>
  <c r="Z200" i="79"/>
  <c r="AH200" i="79"/>
  <c r="AD202" i="79"/>
  <c r="AL202" i="79"/>
  <c r="AJ203" i="79"/>
  <c r="Z204" i="79"/>
  <c r="AH204" i="79"/>
  <c r="AD206" i="79"/>
  <c r="AL206" i="79"/>
  <c r="AJ207" i="79"/>
  <c r="Z208" i="79"/>
  <c r="AH208" i="79"/>
  <c r="AD210" i="79"/>
  <c r="AL210" i="79"/>
  <c r="AJ211" i="79"/>
  <c r="Z212" i="79"/>
  <c r="AH212" i="79"/>
  <c r="AF213" i="79"/>
  <c r="AD214" i="79"/>
  <c r="AL214" i="79"/>
  <c r="AJ215" i="79"/>
  <c r="Z216" i="79"/>
  <c r="AH216" i="79"/>
  <c r="AF217" i="79"/>
  <c r="AD218" i="79"/>
  <c r="AL218" i="79"/>
  <c r="AJ219" i="79"/>
  <c r="Z220" i="79"/>
  <c r="AH220" i="79"/>
  <c r="AF221" i="79"/>
  <c r="AD222" i="79"/>
  <c r="AL222" i="79"/>
  <c r="AJ223" i="79"/>
  <c r="Z224" i="79"/>
  <c r="AH224" i="79"/>
  <c r="AF225" i="79"/>
  <c r="AD226" i="79"/>
  <c r="AL226" i="79"/>
  <c r="AJ227" i="79"/>
  <c r="Z228" i="79"/>
  <c r="AH228" i="79"/>
  <c r="AF229" i="79"/>
  <c r="AD230" i="79"/>
  <c r="AL230" i="79"/>
  <c r="AJ231" i="79"/>
  <c r="Z232" i="79"/>
  <c r="AH232" i="79"/>
  <c r="AF233" i="79"/>
  <c r="AD234" i="79"/>
  <c r="AL234" i="79"/>
  <c r="AJ235" i="79"/>
  <c r="Z236" i="79"/>
  <c r="AH236" i="79"/>
  <c r="AF237" i="79"/>
  <c r="AD238" i="79"/>
  <c r="AL238" i="79"/>
  <c r="AJ239" i="79"/>
  <c r="Z240" i="79"/>
  <c r="AH240" i="79"/>
  <c r="AF241" i="79"/>
  <c r="AD242" i="79"/>
  <c r="AL242" i="79"/>
  <c r="AJ243" i="79"/>
  <c r="Z244" i="79"/>
  <c r="AH244" i="79"/>
  <c r="AD246" i="79"/>
  <c r="AL246" i="79"/>
  <c r="AJ247" i="79"/>
  <c r="Z248" i="79"/>
  <c r="AH248" i="79"/>
  <c r="AJ249" i="79"/>
  <c r="AG249" i="79"/>
  <c r="AH250" i="79"/>
  <c r="Z250" i="79"/>
  <c r="AG250" i="79"/>
  <c r="AF251" i="79"/>
  <c r="AG251" i="79"/>
  <c r="AE255" i="79"/>
  <c r="Z257" i="79"/>
  <c r="AL257" i="79"/>
  <c r="AF258" i="79"/>
  <c r="AI259" i="79"/>
  <c r="AJ259" i="79"/>
  <c r="AL259" i="79"/>
  <c r="AC260" i="79"/>
  <c r="AK261" i="79"/>
  <c r="AE262" i="79"/>
  <c r="AI263" i="79"/>
  <c r="AL263" i="79"/>
  <c r="AD263" i="79"/>
  <c r="AJ263" i="79"/>
  <c r="AF264" i="79"/>
  <c r="AE267" i="79"/>
  <c r="AJ270" i="79"/>
  <c r="AG271" i="79"/>
  <c r="AC272" i="79"/>
  <c r="AH273" i="79"/>
  <c r="AG276" i="79"/>
  <c r="AL276" i="79"/>
  <c r="AD276" i="79"/>
  <c r="AK276" i="79"/>
  <c r="AC276" i="79"/>
  <c r="AJ276" i="79"/>
  <c r="AI276" i="79"/>
  <c r="AH276" i="79"/>
  <c r="Z276" i="79"/>
  <c r="AH281" i="79"/>
  <c r="AG282" i="79"/>
  <c r="AI286" i="79"/>
  <c r="AF291" i="79"/>
  <c r="AF295" i="79"/>
  <c r="AG303" i="79"/>
  <c r="AE210" i="79"/>
  <c r="AC211" i="79"/>
  <c r="AK211" i="79"/>
  <c r="AI212" i="79"/>
  <c r="AE214" i="79"/>
  <c r="AC215" i="79"/>
  <c r="AK215" i="79"/>
  <c r="AI216" i="79"/>
  <c r="AE218" i="79"/>
  <c r="AC219" i="79"/>
  <c r="AK219" i="79"/>
  <c r="AI220" i="79"/>
  <c r="AE222" i="79"/>
  <c r="AC223" i="79"/>
  <c r="AK223" i="79"/>
  <c r="AI224" i="79"/>
  <c r="AE226" i="79"/>
  <c r="AC227" i="79"/>
  <c r="AK227" i="79"/>
  <c r="AI228" i="79"/>
  <c r="AE230" i="79"/>
  <c r="AC231" i="79"/>
  <c r="AK231" i="79"/>
  <c r="AI232" i="79"/>
  <c r="AE234" i="79"/>
  <c r="AC235" i="79"/>
  <c r="AK235" i="79"/>
  <c r="AI236" i="79"/>
  <c r="AE238" i="79"/>
  <c r="AC239" i="79"/>
  <c r="AK239" i="79"/>
  <c r="AI240" i="79"/>
  <c r="AE242" i="79"/>
  <c r="AC243" i="79"/>
  <c r="AK243" i="79"/>
  <c r="AI244" i="79"/>
  <c r="AE246" i="79"/>
  <c r="AC247" i="79"/>
  <c r="AK247" i="79"/>
  <c r="AI248" i="79"/>
  <c r="AL252" i="79"/>
  <c r="AD252" i="79"/>
  <c r="AG252" i="79"/>
  <c r="AJ253" i="79"/>
  <c r="AG253" i="79"/>
  <c r="AH254" i="79"/>
  <c r="Z254" i="79"/>
  <c r="AG254" i="79"/>
  <c r="AF255" i="79"/>
  <c r="AG255" i="79"/>
  <c r="AG256" i="79"/>
  <c r="AL256" i="79"/>
  <c r="AD256" i="79"/>
  <c r="AH256" i="79"/>
  <c r="Z256" i="79"/>
  <c r="AJ256" i="79"/>
  <c r="AG258" i="79"/>
  <c r="Z259" i="79"/>
  <c r="AE260" i="79"/>
  <c r="AJ261" i="79"/>
  <c r="AG262" i="79"/>
  <c r="AG267" i="79"/>
  <c r="AC268" i="79"/>
  <c r="AH269" i="79"/>
  <c r="AH271" i="79"/>
  <c r="AE272" i="79"/>
  <c r="AK274" i="79"/>
  <c r="AH277" i="79"/>
  <c r="AK278" i="79"/>
  <c r="AG283" i="79"/>
  <c r="AH289" i="79"/>
  <c r="AI291" i="79"/>
  <c r="AH291" i="79"/>
  <c r="Z291" i="79"/>
  <c r="AE291" i="79"/>
  <c r="AL291" i="79"/>
  <c r="AD291" i="79"/>
  <c r="AK291" i="79"/>
  <c r="AJ291" i="79"/>
  <c r="AK294" i="79"/>
  <c r="AI295" i="79"/>
  <c r="AH295" i="79"/>
  <c r="Z295" i="79"/>
  <c r="AE295" i="79"/>
  <c r="AL295" i="79"/>
  <c r="AD295" i="79"/>
  <c r="AK295" i="79"/>
  <c r="AJ295" i="79"/>
  <c r="AF299" i="79"/>
  <c r="AI301" i="79"/>
  <c r="AF170" i="79"/>
  <c r="AF174" i="79"/>
  <c r="AF178" i="79"/>
  <c r="AF182" i="79"/>
  <c r="AF186" i="79"/>
  <c r="AD187" i="79"/>
  <c r="AL187" i="79"/>
  <c r="AF190" i="79"/>
  <c r="AD191" i="79"/>
  <c r="AL191" i="79"/>
  <c r="AF194" i="79"/>
  <c r="AD195" i="79"/>
  <c r="AL195" i="79"/>
  <c r="AF198" i="79"/>
  <c r="AD199" i="79"/>
  <c r="AL199" i="79"/>
  <c r="AF202" i="79"/>
  <c r="AD203" i="79"/>
  <c r="AL203" i="79"/>
  <c r="AF206" i="79"/>
  <c r="AD207" i="79"/>
  <c r="AL207" i="79"/>
  <c r="AF210" i="79"/>
  <c r="AD211" i="79"/>
  <c r="AL211" i="79"/>
  <c r="AF214" i="79"/>
  <c r="AD215" i="79"/>
  <c r="AL215" i="79"/>
  <c r="AF218" i="79"/>
  <c r="AD219" i="79"/>
  <c r="AL219" i="79"/>
  <c r="Z221" i="79"/>
  <c r="AH221" i="79"/>
  <c r="AF222" i="79"/>
  <c r="AD223" i="79"/>
  <c r="AL223" i="79"/>
  <c r="Z225" i="79"/>
  <c r="AH225" i="79"/>
  <c r="AF226" i="79"/>
  <c r="AD227" i="79"/>
  <c r="AL227" i="79"/>
  <c r="Z229" i="79"/>
  <c r="AH229" i="79"/>
  <c r="AF230" i="79"/>
  <c r="AD231" i="79"/>
  <c r="AL231" i="79"/>
  <c r="AJ232" i="79"/>
  <c r="Z233" i="79"/>
  <c r="AD235" i="79"/>
  <c r="AL235" i="79"/>
  <c r="AJ236" i="79"/>
  <c r="Z237" i="79"/>
  <c r="AD239" i="79"/>
  <c r="AL239" i="79"/>
  <c r="AJ240" i="79"/>
  <c r="Z241" i="79"/>
  <c r="AD243" i="79"/>
  <c r="AL243" i="79"/>
  <c r="AJ244" i="79"/>
  <c r="Z245" i="79"/>
  <c r="AD247" i="79"/>
  <c r="AL247" i="79"/>
  <c r="AJ248" i="79"/>
  <c r="Z249" i="79"/>
  <c r="AJ250" i="79"/>
  <c r="Z251" i="79"/>
  <c r="AH255" i="79"/>
  <c r="AF260" i="79"/>
  <c r="AE261" i="79"/>
  <c r="AH261" i="79"/>
  <c r="Z261" i="79"/>
  <c r="AI262" i="79"/>
  <c r="AG264" i="79"/>
  <c r="AL264" i="79"/>
  <c r="AD264" i="79"/>
  <c r="AJ264" i="79"/>
  <c r="AH264" i="79"/>
  <c r="Z264" i="79"/>
  <c r="AK264" i="79"/>
  <c r="AD265" i="79"/>
  <c r="AH267" i="79"/>
  <c r="AE268" i="79"/>
  <c r="AK270" i="79"/>
  <c r="AF272" i="79"/>
  <c r="AG278" i="79"/>
  <c r="AE280" i="79"/>
  <c r="AI281" i="79"/>
  <c r="AG294" i="79"/>
  <c r="AI299" i="79"/>
  <c r="AH299" i="79"/>
  <c r="Z299" i="79"/>
  <c r="AE299" i="79"/>
  <c r="AL299" i="79"/>
  <c r="AD299" i="79"/>
  <c r="AK299" i="79"/>
  <c r="AJ299" i="79"/>
  <c r="AF307" i="79"/>
  <c r="AC164" i="79"/>
  <c r="AC168" i="79"/>
  <c r="AC172" i="79"/>
  <c r="AC176" i="79"/>
  <c r="AC180" i="79"/>
  <c r="AC184" i="79"/>
  <c r="AC188" i="79"/>
  <c r="AC192" i="79"/>
  <c r="AC196" i="79"/>
  <c r="AC200" i="79"/>
  <c r="AC204" i="79"/>
  <c r="AC208" i="79"/>
  <c r="AC212" i="79"/>
  <c r="AC216" i="79"/>
  <c r="AC220" i="79"/>
  <c r="AC224" i="79"/>
  <c r="AC228" i="79"/>
  <c r="AC232" i="79"/>
  <c r="AC236" i="79"/>
  <c r="AC240" i="79"/>
  <c r="AC244" i="79"/>
  <c r="AC248" i="79"/>
  <c r="Z252" i="79"/>
  <c r="Z253" i="79"/>
  <c r="AK258" i="79"/>
  <c r="AC258" i="79"/>
  <c r="AH258" i="79"/>
  <c r="Z258" i="79"/>
  <c r="AL258" i="79"/>
  <c r="AD258" i="79"/>
  <c r="AJ258" i="79"/>
  <c r="AI260" i="79"/>
  <c r="AF268" i="79"/>
  <c r="AF271" i="79"/>
  <c r="AK272" i="79"/>
  <c r="AI277" i="79"/>
  <c r="AF280" i="79"/>
  <c r="AF287" i="79"/>
  <c r="AI289" i="79"/>
  <c r="AK301" i="79"/>
  <c r="AH305" i="79"/>
  <c r="AI307" i="79"/>
  <c r="AH307" i="79"/>
  <c r="Z307" i="79"/>
  <c r="AG307" i="79"/>
  <c r="AE307" i="79"/>
  <c r="AL307" i="79"/>
  <c r="AD307" i="79"/>
  <c r="AK307" i="79"/>
  <c r="AJ307" i="79"/>
  <c r="AF257" i="79"/>
  <c r="AF261" i="79"/>
  <c r="AD262" i="79"/>
  <c r="AL262" i="79"/>
  <c r="AF265" i="79"/>
  <c r="AD266" i="79"/>
  <c r="AL266" i="79"/>
  <c r="AF269" i="79"/>
  <c r="AD270" i="79"/>
  <c r="AL270" i="79"/>
  <c r="AF273" i="79"/>
  <c r="AD274" i="79"/>
  <c r="AL274" i="79"/>
  <c r="AF277" i="79"/>
  <c r="AD278" i="79"/>
  <c r="AL278" i="79"/>
  <c r="AF281" i="79"/>
  <c r="AD282" i="79"/>
  <c r="AL282" i="79"/>
  <c r="Z284" i="79"/>
  <c r="AH284" i="79"/>
  <c r="AF285" i="79"/>
  <c r="AD286" i="79"/>
  <c r="AL286" i="79"/>
  <c r="Z288" i="79"/>
  <c r="AH288" i="79"/>
  <c r="AF289" i="79"/>
  <c r="AD290" i="79"/>
  <c r="AL290" i="79"/>
  <c r="Z292" i="79"/>
  <c r="AH292" i="79"/>
  <c r="AF293" i="79"/>
  <c r="AD294" i="79"/>
  <c r="AL294" i="79"/>
  <c r="Z296" i="79"/>
  <c r="AH296" i="79"/>
  <c r="AF297" i="79"/>
  <c r="AD298" i="79"/>
  <c r="AL298" i="79"/>
  <c r="Z300" i="79"/>
  <c r="AH300" i="79"/>
  <c r="AF301" i="79"/>
  <c r="AD302" i="79"/>
  <c r="AL302" i="79"/>
  <c r="Z304" i="79"/>
  <c r="AH304" i="79"/>
  <c r="AF305" i="79"/>
  <c r="AD306" i="79"/>
  <c r="AL306" i="79"/>
  <c r="Z308" i="79"/>
  <c r="AH308" i="79"/>
  <c r="AF309" i="79"/>
  <c r="AD310" i="79"/>
  <c r="AL310" i="79"/>
  <c r="AJ311" i="79"/>
  <c r="Z312" i="79"/>
  <c r="AH312" i="79"/>
  <c r="AF313" i="79"/>
  <c r="AD314" i="79"/>
  <c r="AL314" i="79"/>
  <c r="AJ315" i="79"/>
  <c r="Z316" i="79"/>
  <c r="AH316" i="79"/>
  <c r="AF317" i="79"/>
  <c r="AD318" i="79"/>
  <c r="AL318" i="79"/>
  <c r="AJ319" i="79"/>
  <c r="Z320" i="79"/>
  <c r="AH320" i="79"/>
  <c r="AF321" i="79"/>
  <c r="AD322" i="79"/>
  <c r="AL322" i="79"/>
  <c r="AJ323" i="79"/>
  <c r="Z324" i="79"/>
  <c r="AH324" i="79"/>
  <c r="AF325" i="79"/>
  <c r="AD326" i="79"/>
  <c r="AL326" i="79"/>
  <c r="AJ327" i="79"/>
  <c r="Z328" i="79"/>
  <c r="AH328" i="79"/>
  <c r="AF329" i="79"/>
  <c r="AD330" i="79"/>
  <c r="AL330" i="79"/>
  <c r="AJ331" i="79"/>
  <c r="Z332" i="79"/>
  <c r="AH332" i="79"/>
  <c r="AF333" i="79"/>
  <c r="AD334" i="79"/>
  <c r="AL334" i="79"/>
  <c r="Z336" i="79"/>
  <c r="AH336" i="79"/>
  <c r="AJ337" i="79"/>
  <c r="AF337" i="79"/>
  <c r="AE339" i="79"/>
  <c r="AD343" i="79"/>
  <c r="AK345" i="79"/>
  <c r="AE346" i="79"/>
  <c r="AI347" i="79"/>
  <c r="AE347" i="79"/>
  <c r="AJ347" i="79"/>
  <c r="AH351" i="79"/>
  <c r="AK354" i="79"/>
  <c r="AI359" i="79"/>
  <c r="AE359" i="79"/>
  <c r="AL359" i="79"/>
  <c r="AD359" i="79"/>
  <c r="AK359" i="79"/>
  <c r="AJ359" i="79"/>
  <c r="Z361" i="79"/>
  <c r="AG363" i="79"/>
  <c r="AK374" i="79"/>
  <c r="AF375" i="79"/>
  <c r="AI379" i="79"/>
  <c r="AH379" i="79"/>
  <c r="Z379" i="79"/>
  <c r="AE379" i="79"/>
  <c r="AL379" i="79"/>
  <c r="AD379" i="79"/>
  <c r="AK379" i="79"/>
  <c r="AJ379" i="79"/>
  <c r="AI394" i="79"/>
  <c r="AF403" i="79"/>
  <c r="AG269" i="79"/>
  <c r="AG273" i="79"/>
  <c r="AG277" i="79"/>
  <c r="AE278" i="79"/>
  <c r="AG281" i="79"/>
  <c r="AE282" i="79"/>
  <c r="AI284" i="79"/>
  <c r="AG285" i="79"/>
  <c r="AE286" i="79"/>
  <c r="AI288" i="79"/>
  <c r="AG289" i="79"/>
  <c r="AE290" i="79"/>
  <c r="AI292" i="79"/>
  <c r="AE294" i="79"/>
  <c r="AI296" i="79"/>
  <c r="AG297" i="79"/>
  <c r="AI300" i="79"/>
  <c r="AG301" i="79"/>
  <c r="AE302" i="79"/>
  <c r="AI304" i="79"/>
  <c r="AG305" i="79"/>
  <c r="AE306" i="79"/>
  <c r="AI308" i="79"/>
  <c r="AG309" i="79"/>
  <c r="AE310" i="79"/>
  <c r="AK311" i="79"/>
  <c r="AG313" i="79"/>
  <c r="AK315" i="79"/>
  <c r="AG317" i="79"/>
  <c r="AE318" i="79"/>
  <c r="AK319" i="79"/>
  <c r="AI320" i="79"/>
  <c r="AE322" i="79"/>
  <c r="AK323" i="79"/>
  <c r="AI324" i="79"/>
  <c r="AE326" i="79"/>
  <c r="AK327" i="79"/>
  <c r="AE330" i="79"/>
  <c r="AK331" i="79"/>
  <c r="AG333" i="79"/>
  <c r="AE334" i="79"/>
  <c r="AI336" i="79"/>
  <c r="AG337" i="79"/>
  <c r="AH338" i="79"/>
  <c r="Z338" i="79"/>
  <c r="AG338" i="79"/>
  <c r="AG339" i="79"/>
  <c r="AF341" i="79"/>
  <c r="AF342" i="79"/>
  <c r="AI344" i="79"/>
  <c r="Z345" i="79"/>
  <c r="AL345" i="79"/>
  <c r="AF346" i="79"/>
  <c r="Z347" i="79"/>
  <c r="AK350" i="79"/>
  <c r="AC350" i="79"/>
  <c r="AH350" i="79"/>
  <c r="Z350" i="79"/>
  <c r="AG350" i="79"/>
  <c r="AF350" i="79"/>
  <c r="AL350" i="79"/>
  <c r="AD350" i="79"/>
  <c r="AK351" i="79"/>
  <c r="Z359" i="79"/>
  <c r="AK365" i="79"/>
  <c r="AI375" i="79"/>
  <c r="AH375" i="79"/>
  <c r="Z375" i="79"/>
  <c r="AE375" i="79"/>
  <c r="AL375" i="79"/>
  <c r="AD375" i="79"/>
  <c r="AK375" i="79"/>
  <c r="AJ375" i="79"/>
  <c r="AI403" i="79"/>
  <c r="AH403" i="79"/>
  <c r="Z403" i="79"/>
  <c r="AE403" i="79"/>
  <c r="AL403" i="79"/>
  <c r="AD403" i="79"/>
  <c r="AK403" i="79"/>
  <c r="AJ403" i="79"/>
  <c r="AF262" i="79"/>
  <c r="AF266" i="79"/>
  <c r="Z269" i="79"/>
  <c r="AF270" i="79"/>
  <c r="Z273" i="79"/>
  <c r="AF274" i="79"/>
  <c r="Z277" i="79"/>
  <c r="AF278" i="79"/>
  <c r="Z281" i="79"/>
  <c r="AF282" i="79"/>
  <c r="AJ284" i="79"/>
  <c r="Z285" i="79"/>
  <c r="AF286" i="79"/>
  <c r="AJ288" i="79"/>
  <c r="Z289" i="79"/>
  <c r="AF290" i="79"/>
  <c r="AJ292" i="79"/>
  <c r="AF294" i="79"/>
  <c r="AJ296" i="79"/>
  <c r="Z297" i="79"/>
  <c r="AF298" i="79"/>
  <c r="AJ300" i="79"/>
  <c r="Z301" i="79"/>
  <c r="AF302" i="79"/>
  <c r="AJ304" i="79"/>
  <c r="Z305" i="79"/>
  <c r="AF306" i="79"/>
  <c r="AJ308" i="79"/>
  <c r="Z309" i="79"/>
  <c r="AH309" i="79"/>
  <c r="AF310" i="79"/>
  <c r="AD311" i="79"/>
  <c r="AL311" i="79"/>
  <c r="AJ312" i="79"/>
  <c r="Z313" i="79"/>
  <c r="AH313" i="79"/>
  <c r="AF314" i="79"/>
  <c r="AD315" i="79"/>
  <c r="AL315" i="79"/>
  <c r="AJ316" i="79"/>
  <c r="Z317" i="79"/>
  <c r="AH317" i="79"/>
  <c r="AF318" i="79"/>
  <c r="AD319" i="79"/>
  <c r="AL319" i="79"/>
  <c r="AJ320" i="79"/>
  <c r="AF322" i="79"/>
  <c r="AD323" i="79"/>
  <c r="AL323" i="79"/>
  <c r="AJ324" i="79"/>
  <c r="AF326" i="79"/>
  <c r="AD327" i="79"/>
  <c r="AL327" i="79"/>
  <c r="AJ328" i="79"/>
  <c r="AF330" i="79"/>
  <c r="AD331" i="79"/>
  <c r="AL331" i="79"/>
  <c r="AJ332" i="79"/>
  <c r="Z333" i="79"/>
  <c r="AH333" i="79"/>
  <c r="AF334" i="79"/>
  <c r="AJ336" i="79"/>
  <c r="Z337" i="79"/>
  <c r="AH337" i="79"/>
  <c r="AI338" i="79"/>
  <c r="AH339" i="79"/>
  <c r="AL340" i="79"/>
  <c r="AD340" i="79"/>
  <c r="AG340" i="79"/>
  <c r="AJ341" i="79"/>
  <c r="AG341" i="79"/>
  <c r="AH342" i="79"/>
  <c r="Z342" i="79"/>
  <c r="AG342" i="79"/>
  <c r="AF343" i="79"/>
  <c r="AG344" i="79"/>
  <c r="AL344" i="79"/>
  <c r="AD344" i="79"/>
  <c r="AH344" i="79"/>
  <c r="Z344" i="79"/>
  <c r="AJ344" i="79"/>
  <c r="AI346" i="79"/>
  <c r="AG348" i="79"/>
  <c r="AL348" i="79"/>
  <c r="AD348" i="79"/>
  <c r="AK348" i="79"/>
  <c r="AC348" i="79"/>
  <c r="AH348" i="79"/>
  <c r="Z348" i="79"/>
  <c r="AD349" i="79"/>
  <c r="AF355" i="79"/>
  <c r="AI373" i="79"/>
  <c r="AG379" i="79"/>
  <c r="AI391" i="79"/>
  <c r="AH391" i="79"/>
  <c r="Z391" i="79"/>
  <c r="AE391" i="79"/>
  <c r="AL391" i="79"/>
  <c r="AD391" i="79"/>
  <c r="AK391" i="79"/>
  <c r="AJ391" i="79"/>
  <c r="AI399" i="79"/>
  <c r="AH399" i="79"/>
  <c r="Z399" i="79"/>
  <c r="AE399" i="79"/>
  <c r="AL399" i="79"/>
  <c r="AD399" i="79"/>
  <c r="AK399" i="79"/>
  <c r="AJ399" i="79"/>
  <c r="AC284" i="79"/>
  <c r="AK284" i="79"/>
  <c r="AC288" i="79"/>
  <c r="AK288" i="79"/>
  <c r="AC292" i="79"/>
  <c r="AK292" i="79"/>
  <c r="AC296" i="79"/>
  <c r="AK296" i="79"/>
  <c r="AC300" i="79"/>
  <c r="AK300" i="79"/>
  <c r="AC304" i="79"/>
  <c r="AK304" i="79"/>
  <c r="AC308" i="79"/>
  <c r="AK308" i="79"/>
  <c r="AI309" i="79"/>
  <c r="AG310" i="79"/>
  <c r="AE311" i="79"/>
  <c r="AI313" i="79"/>
  <c r="AE315" i="79"/>
  <c r="AI317" i="79"/>
  <c r="AG318" i="79"/>
  <c r="AE319" i="79"/>
  <c r="AE323" i="79"/>
  <c r="AE327" i="79"/>
  <c r="AE331" i="79"/>
  <c r="AI333" i="79"/>
  <c r="AI337" i="79"/>
  <c r="AJ338" i="79"/>
  <c r="Z339" i="79"/>
  <c r="AJ343" i="79"/>
  <c r="AH343" i="79"/>
  <c r="AF351" i="79"/>
  <c r="AI355" i="79"/>
  <c r="AE355" i="79"/>
  <c r="AL355" i="79"/>
  <c r="AD355" i="79"/>
  <c r="AJ355" i="79"/>
  <c r="AG356" i="79"/>
  <c r="AL356" i="79"/>
  <c r="AD356" i="79"/>
  <c r="AK356" i="79"/>
  <c r="AC356" i="79"/>
  <c r="AJ356" i="79"/>
  <c r="AH356" i="79"/>
  <c r="Z356" i="79"/>
  <c r="AI358" i="79"/>
  <c r="AG375" i="79"/>
  <c r="AG403" i="79"/>
  <c r="AJ257" i="79"/>
  <c r="Z262" i="79"/>
  <c r="AH262" i="79"/>
  <c r="AJ265" i="79"/>
  <c r="Z266" i="79"/>
  <c r="AH266" i="79"/>
  <c r="AJ269" i="79"/>
  <c r="Z270" i="79"/>
  <c r="AH270" i="79"/>
  <c r="AJ273" i="79"/>
  <c r="Z274" i="79"/>
  <c r="AH274" i="79"/>
  <c r="AJ277" i="79"/>
  <c r="Z278" i="79"/>
  <c r="AH278" i="79"/>
  <c r="AJ281" i="79"/>
  <c r="Z282" i="79"/>
  <c r="AH282" i="79"/>
  <c r="AD284" i="79"/>
  <c r="AL284" i="79"/>
  <c r="AJ285" i="79"/>
  <c r="Z286" i="79"/>
  <c r="AH286" i="79"/>
  <c r="AD288" i="79"/>
  <c r="AL288" i="79"/>
  <c r="AJ289" i="79"/>
  <c r="Z290" i="79"/>
  <c r="AH290" i="79"/>
  <c r="AD292" i="79"/>
  <c r="AL292" i="79"/>
  <c r="AJ293" i="79"/>
  <c r="Z294" i="79"/>
  <c r="AH294" i="79"/>
  <c r="AD296" i="79"/>
  <c r="AL296" i="79"/>
  <c r="AJ297" i="79"/>
  <c r="Z298" i="79"/>
  <c r="AH298" i="79"/>
  <c r="AD300" i="79"/>
  <c r="AL300" i="79"/>
  <c r="AJ301" i="79"/>
  <c r="Z302" i="79"/>
  <c r="AH302" i="79"/>
  <c r="AD304" i="79"/>
  <c r="AL304" i="79"/>
  <c r="AJ305" i="79"/>
  <c r="Z306" i="79"/>
  <c r="AH306" i="79"/>
  <c r="AD308" i="79"/>
  <c r="AL308" i="79"/>
  <c r="AJ309" i="79"/>
  <c r="Z310" i="79"/>
  <c r="AH310" i="79"/>
  <c r="AD312" i="79"/>
  <c r="AL312" i="79"/>
  <c r="AJ313" i="79"/>
  <c r="Z314" i="79"/>
  <c r="AH314" i="79"/>
  <c r="AD316" i="79"/>
  <c r="AL316" i="79"/>
  <c r="AJ317" i="79"/>
  <c r="Z318" i="79"/>
  <c r="AH318" i="79"/>
  <c r="AD320" i="79"/>
  <c r="AL320" i="79"/>
  <c r="AJ321" i="79"/>
  <c r="Z322" i="79"/>
  <c r="AH322" i="79"/>
  <c r="AD324" i="79"/>
  <c r="AL324" i="79"/>
  <c r="AJ325" i="79"/>
  <c r="Z326" i="79"/>
  <c r="AH326" i="79"/>
  <c r="AD328" i="79"/>
  <c r="AL328" i="79"/>
  <c r="AJ329" i="79"/>
  <c r="Z330" i="79"/>
  <c r="AH330" i="79"/>
  <c r="AD332" i="79"/>
  <c r="AL332" i="79"/>
  <c r="AJ333" i="79"/>
  <c r="Z334" i="79"/>
  <c r="AH334" i="79"/>
  <c r="AD336" i="79"/>
  <c r="AL336" i="79"/>
  <c r="AK337" i="79"/>
  <c r="AK338" i="79"/>
  <c r="AJ339" i="79"/>
  <c r="Z340" i="79"/>
  <c r="AI340" i="79"/>
  <c r="Z341" i="79"/>
  <c r="AI341" i="79"/>
  <c r="AJ342" i="79"/>
  <c r="Z343" i="79"/>
  <c r="AI343" i="79"/>
  <c r="AD345" i="79"/>
  <c r="AK346" i="79"/>
  <c r="AC346" i="79"/>
  <c r="AH346" i="79"/>
  <c r="Z346" i="79"/>
  <c r="AG346" i="79"/>
  <c r="AL346" i="79"/>
  <c r="AD346" i="79"/>
  <c r="AG347" i="79"/>
  <c r="AI351" i="79"/>
  <c r="AE351" i="79"/>
  <c r="AL351" i="79"/>
  <c r="AD351" i="79"/>
  <c r="AJ351" i="79"/>
  <c r="AG352" i="79"/>
  <c r="AL352" i="79"/>
  <c r="AD352" i="79"/>
  <c r="AK352" i="79"/>
  <c r="AC352" i="79"/>
  <c r="AJ352" i="79"/>
  <c r="AH352" i="79"/>
  <c r="Z352" i="79"/>
  <c r="Z355" i="79"/>
  <c r="AH359" i="79"/>
  <c r="AF363" i="79"/>
  <c r="AG364" i="79"/>
  <c r="AL364" i="79"/>
  <c r="AD364" i="79"/>
  <c r="AK364" i="79"/>
  <c r="AC364" i="79"/>
  <c r="AJ364" i="79"/>
  <c r="AI364" i="79"/>
  <c r="AH364" i="79"/>
  <c r="Z364" i="79"/>
  <c r="AK370" i="79"/>
  <c r="AF371" i="79"/>
  <c r="AI387" i="79"/>
  <c r="AH387" i="79"/>
  <c r="Z387" i="79"/>
  <c r="AE387" i="79"/>
  <c r="AL387" i="79"/>
  <c r="AD387" i="79"/>
  <c r="AK387" i="79"/>
  <c r="AJ387" i="79"/>
  <c r="AG391" i="79"/>
  <c r="AI395" i="79"/>
  <c r="AH395" i="79"/>
  <c r="Z395" i="79"/>
  <c r="AE395" i="79"/>
  <c r="AL395" i="79"/>
  <c r="AD395" i="79"/>
  <c r="AK395" i="79"/>
  <c r="AJ395" i="79"/>
  <c r="AG399" i="79"/>
  <c r="AE308" i="79"/>
  <c r="AG311" i="79"/>
  <c r="AG315" i="79"/>
  <c r="AG319" i="79"/>
  <c r="AG323" i="79"/>
  <c r="AG327" i="79"/>
  <c r="AG331" i="79"/>
  <c r="AL337" i="79"/>
  <c r="AC338" i="79"/>
  <c r="AL338" i="79"/>
  <c r="AH347" i="79"/>
  <c r="AE350" i="79"/>
  <c r="Z351" i="79"/>
  <c r="AI363" i="79"/>
  <c r="AE363" i="79"/>
  <c r="AL363" i="79"/>
  <c r="AD363" i="79"/>
  <c r="AK363" i="79"/>
  <c r="AJ363" i="79"/>
  <c r="AI365" i="79"/>
  <c r="AI371" i="79"/>
  <c r="AH371" i="79"/>
  <c r="Z371" i="79"/>
  <c r="AE371" i="79"/>
  <c r="AL371" i="79"/>
  <c r="AD371" i="79"/>
  <c r="AK371" i="79"/>
  <c r="AJ371" i="79"/>
  <c r="AK397" i="79"/>
  <c r="AF284" i="79"/>
  <c r="AF288" i="79"/>
  <c r="AF292" i="79"/>
  <c r="AF296" i="79"/>
  <c r="AF300" i="79"/>
  <c r="AF304" i="79"/>
  <c r="AF308" i="79"/>
  <c r="AD309" i="79"/>
  <c r="AJ310" i="79"/>
  <c r="Z311" i="79"/>
  <c r="AH311" i="79"/>
  <c r="AF312" i="79"/>
  <c r="AD313" i="79"/>
  <c r="AJ314" i="79"/>
  <c r="Z315" i="79"/>
  <c r="AH315" i="79"/>
  <c r="AF316" i="79"/>
  <c r="AD317" i="79"/>
  <c r="AJ318" i="79"/>
  <c r="Z319" i="79"/>
  <c r="AH319" i="79"/>
  <c r="AF320" i="79"/>
  <c r="AJ322" i="79"/>
  <c r="Z323" i="79"/>
  <c r="AH323" i="79"/>
  <c r="AF324" i="79"/>
  <c r="AJ326" i="79"/>
  <c r="Z327" i="79"/>
  <c r="AH327" i="79"/>
  <c r="AF328" i="79"/>
  <c r="AJ330" i="79"/>
  <c r="Z331" i="79"/>
  <c r="AH331" i="79"/>
  <c r="AF332" i="79"/>
  <c r="AD333" i="79"/>
  <c r="AJ334" i="79"/>
  <c r="AF336" i="79"/>
  <c r="AD338" i="79"/>
  <c r="AL339" i="79"/>
  <c r="AK340" i="79"/>
  <c r="AC341" i="79"/>
  <c r="AL341" i="79"/>
  <c r="AC342" i="79"/>
  <c r="AL342" i="79"/>
  <c r="AL343" i="79"/>
  <c r="AC344" i="79"/>
  <c r="AE348" i="79"/>
  <c r="AI349" i="79"/>
  <c r="AL349" i="79"/>
  <c r="AI350" i="79"/>
  <c r="AG355" i="79"/>
  <c r="AI357" i="79"/>
  <c r="AH357" i="79"/>
  <c r="Z357" i="79"/>
  <c r="AG357" i="79"/>
  <c r="AK358" i="79"/>
  <c r="Z363" i="79"/>
  <c r="AG368" i="79"/>
  <c r="AF368" i="79"/>
  <c r="AL368" i="79"/>
  <c r="AD368" i="79"/>
  <c r="AK368" i="79"/>
  <c r="AC368" i="79"/>
  <c r="AJ368" i="79"/>
  <c r="AI368" i="79"/>
  <c r="AH368" i="79"/>
  <c r="Z368" i="79"/>
  <c r="AI383" i="79"/>
  <c r="AH383" i="79"/>
  <c r="Z383" i="79"/>
  <c r="AE383" i="79"/>
  <c r="AL383" i="79"/>
  <c r="AD383" i="79"/>
  <c r="AK383" i="79"/>
  <c r="AJ383" i="79"/>
  <c r="AC262" i="79"/>
  <c r="AC266" i="79"/>
  <c r="AC270" i="79"/>
  <c r="AC274" i="79"/>
  <c r="AC278" i="79"/>
  <c r="AC282" i="79"/>
  <c r="AC286" i="79"/>
  <c r="AC290" i="79"/>
  <c r="AC294" i="79"/>
  <c r="AC298" i="79"/>
  <c r="AC302" i="79"/>
  <c r="AC306" i="79"/>
  <c r="AC310" i="79"/>
  <c r="AC314" i="79"/>
  <c r="AC318" i="79"/>
  <c r="AC322" i="79"/>
  <c r="AC326" i="79"/>
  <c r="AC330" i="79"/>
  <c r="AC334" i="79"/>
  <c r="AE337" i="79"/>
  <c r="AE338" i="79"/>
  <c r="AC340" i="79"/>
  <c r="AD341" i="79"/>
  <c r="AD342" i="79"/>
  <c r="AE344" i="79"/>
  <c r="AE345" i="79"/>
  <c r="AF347" i="79"/>
  <c r="AL347" i="79"/>
  <c r="AF348" i="79"/>
  <c r="Z349" i="79"/>
  <c r="AJ350" i="79"/>
  <c r="AI353" i="79"/>
  <c r="AH353" i="79"/>
  <c r="Z353" i="79"/>
  <c r="AH355" i="79"/>
  <c r="AE356" i="79"/>
  <c r="AF359" i="79"/>
  <c r="AG360" i="79"/>
  <c r="AL360" i="79"/>
  <c r="AD360" i="79"/>
  <c r="AK360" i="79"/>
  <c r="AC360" i="79"/>
  <c r="AJ360" i="79"/>
  <c r="AI360" i="79"/>
  <c r="AH360" i="79"/>
  <c r="Z360" i="79"/>
  <c r="AI367" i="79"/>
  <c r="AE367" i="79"/>
  <c r="AL367" i="79"/>
  <c r="AD367" i="79"/>
  <c r="AK367" i="79"/>
  <c r="AJ367" i="79"/>
  <c r="AG371" i="79"/>
  <c r="AF379" i="79"/>
  <c r="AK385" i="79"/>
  <c r="Z393" i="79"/>
  <c r="AF345" i="79"/>
  <c r="AF349" i="79"/>
  <c r="AF353" i="79"/>
  <c r="AD354" i="79"/>
  <c r="AL354" i="79"/>
  <c r="AF357" i="79"/>
  <c r="AD358" i="79"/>
  <c r="AL358" i="79"/>
  <c r="AF361" i="79"/>
  <c r="AD362" i="79"/>
  <c r="AL362" i="79"/>
  <c r="AF365" i="79"/>
  <c r="AD366" i="79"/>
  <c r="AL366" i="79"/>
  <c r="AF369" i="79"/>
  <c r="AD370" i="79"/>
  <c r="AL370" i="79"/>
  <c r="Z372" i="79"/>
  <c r="AH372" i="79"/>
  <c r="AF373" i="79"/>
  <c r="AD374" i="79"/>
  <c r="AL374" i="79"/>
  <c r="Z376" i="79"/>
  <c r="AH376" i="79"/>
  <c r="AF377" i="79"/>
  <c r="AD378" i="79"/>
  <c r="AL378" i="79"/>
  <c r="Z380" i="79"/>
  <c r="AH380" i="79"/>
  <c r="AF381" i="79"/>
  <c r="AD382" i="79"/>
  <c r="AL382" i="79"/>
  <c r="Z384" i="79"/>
  <c r="AH384" i="79"/>
  <c r="AF385" i="79"/>
  <c r="AD386" i="79"/>
  <c r="AL386" i="79"/>
  <c r="Z388" i="79"/>
  <c r="AH388" i="79"/>
  <c r="AF389" i="79"/>
  <c r="AD390" i="79"/>
  <c r="AL390" i="79"/>
  <c r="Z392" i="79"/>
  <c r="AH392" i="79"/>
  <c r="AF393" i="79"/>
  <c r="AD394" i="79"/>
  <c r="AL394" i="79"/>
  <c r="Z396" i="79"/>
  <c r="AH396" i="79"/>
  <c r="AF397" i="79"/>
  <c r="AD398" i="79"/>
  <c r="AL398" i="79"/>
  <c r="Z400" i="79"/>
  <c r="AH400" i="79"/>
  <c r="AF401" i="79"/>
  <c r="AD402" i="79"/>
  <c r="AL402" i="79"/>
  <c r="Z404" i="79"/>
  <c r="AH404" i="79"/>
  <c r="AF405" i="79"/>
  <c r="AD406" i="79"/>
  <c r="AL406" i="79"/>
  <c r="AJ407" i="79"/>
  <c r="Z408" i="79"/>
  <c r="AH408" i="79"/>
  <c r="AF409" i="79"/>
  <c r="AD410" i="79"/>
  <c r="AL410" i="79"/>
  <c r="Z412" i="79"/>
  <c r="AH412" i="79"/>
  <c r="AF413" i="79"/>
  <c r="AD414" i="79"/>
  <c r="AL414" i="79"/>
  <c r="Z416" i="79"/>
  <c r="AH416" i="79"/>
  <c r="AF417" i="79"/>
  <c r="AD418" i="79"/>
  <c r="AL418" i="79"/>
  <c r="AJ419" i="79"/>
  <c r="Z420" i="79"/>
  <c r="AH420" i="79"/>
  <c r="AF421" i="79"/>
  <c r="AD422" i="79"/>
  <c r="AL422" i="79"/>
  <c r="AF425" i="79"/>
  <c r="AD426" i="79"/>
  <c r="AL426" i="79"/>
  <c r="AE429" i="79"/>
  <c r="AG429" i="79"/>
  <c r="AK430" i="79"/>
  <c r="AI430" i="79"/>
  <c r="AG432" i="79"/>
  <c r="AL432" i="79"/>
  <c r="AL434" i="79"/>
  <c r="AD434" i="79"/>
  <c r="AG435" i="79"/>
  <c r="AI439" i="79"/>
  <c r="AH439" i="79"/>
  <c r="Z439" i="79"/>
  <c r="AG439" i="79"/>
  <c r="AL439" i="79"/>
  <c r="AD439" i="79"/>
  <c r="AK439" i="79"/>
  <c r="AC439" i="79"/>
  <c r="AJ439" i="79"/>
  <c r="AG365" i="79"/>
  <c r="AG369" i="79"/>
  <c r="AI372" i="79"/>
  <c r="AG373" i="79"/>
  <c r="AI376" i="79"/>
  <c r="AG377" i="79"/>
  <c r="AI380" i="79"/>
  <c r="AG381" i="79"/>
  <c r="AI384" i="79"/>
  <c r="AG385" i="79"/>
  <c r="AI388" i="79"/>
  <c r="AG389" i="79"/>
  <c r="AI392" i="79"/>
  <c r="AI396" i="79"/>
  <c r="AG397" i="79"/>
  <c r="AI400" i="79"/>
  <c r="AG401" i="79"/>
  <c r="AI404" i="79"/>
  <c r="AG405" i="79"/>
  <c r="AK407" i="79"/>
  <c r="AI408" i="79"/>
  <c r="AI412" i="79"/>
  <c r="AG413" i="79"/>
  <c r="AI416" i="79"/>
  <c r="AG417" i="79"/>
  <c r="AK419" i="79"/>
  <c r="AI420" i="79"/>
  <c r="AG421" i="79"/>
  <c r="AK423" i="79"/>
  <c r="AG425" i="79"/>
  <c r="AK427" i="79"/>
  <c r="AH429" i="79"/>
  <c r="AL430" i="79"/>
  <c r="Z434" i="79"/>
  <c r="AF354" i="79"/>
  <c r="AF358" i="79"/>
  <c r="AF362" i="79"/>
  <c r="Z365" i="79"/>
  <c r="AH365" i="79"/>
  <c r="AF366" i="79"/>
  <c r="Z369" i="79"/>
  <c r="AH369" i="79"/>
  <c r="AF370" i="79"/>
  <c r="AJ372" i="79"/>
  <c r="Z373" i="79"/>
  <c r="AH373" i="79"/>
  <c r="AF374" i="79"/>
  <c r="AJ376" i="79"/>
  <c r="Z377" i="79"/>
  <c r="AH377" i="79"/>
  <c r="AF378" i="79"/>
  <c r="AJ380" i="79"/>
  <c r="Z381" i="79"/>
  <c r="AH381" i="79"/>
  <c r="AF382" i="79"/>
  <c r="AJ384" i="79"/>
  <c r="Z385" i="79"/>
  <c r="AH385" i="79"/>
  <c r="AF386" i="79"/>
  <c r="AJ388" i="79"/>
  <c r="Z389" i="79"/>
  <c r="AH389" i="79"/>
  <c r="AF390" i="79"/>
  <c r="AJ392" i="79"/>
  <c r="AF394" i="79"/>
  <c r="AJ396" i="79"/>
  <c r="Z397" i="79"/>
  <c r="AH397" i="79"/>
  <c r="AF398" i="79"/>
  <c r="AJ400" i="79"/>
  <c r="Z401" i="79"/>
  <c r="AH401" i="79"/>
  <c r="AF402" i="79"/>
  <c r="AJ404" i="79"/>
  <c r="Z405" i="79"/>
  <c r="AH405" i="79"/>
  <c r="AF406" i="79"/>
  <c r="AL407" i="79"/>
  <c r="AJ408" i="79"/>
  <c r="AF410" i="79"/>
  <c r="AJ412" i="79"/>
  <c r="Z413" i="79"/>
  <c r="AH413" i="79"/>
  <c r="AF414" i="79"/>
  <c r="AJ416" i="79"/>
  <c r="Z417" i="79"/>
  <c r="AH417" i="79"/>
  <c r="AF418" i="79"/>
  <c r="AL419" i="79"/>
  <c r="AJ420" i="79"/>
  <c r="Z421" i="79"/>
  <c r="AH421" i="79"/>
  <c r="AF422" i="79"/>
  <c r="Z425" i="79"/>
  <c r="AF426" i="79"/>
  <c r="Z429" i="79"/>
  <c r="Z430" i="79"/>
  <c r="AI433" i="79"/>
  <c r="AI435" i="79"/>
  <c r="AH435" i="79"/>
  <c r="Z435" i="79"/>
  <c r="AL435" i="79"/>
  <c r="AD435" i="79"/>
  <c r="AJ435" i="79"/>
  <c r="AI443" i="79"/>
  <c r="AH443" i="79"/>
  <c r="Z443" i="79"/>
  <c r="AG443" i="79"/>
  <c r="AF443" i="79"/>
  <c r="AL443" i="79"/>
  <c r="AD443" i="79"/>
  <c r="AK443" i="79"/>
  <c r="AC443" i="79"/>
  <c r="AJ443" i="79"/>
  <c r="AG354" i="79"/>
  <c r="AG358" i="79"/>
  <c r="AG362" i="79"/>
  <c r="AG366" i="79"/>
  <c r="AG370" i="79"/>
  <c r="AC372" i="79"/>
  <c r="AK372" i="79"/>
  <c r="AG374" i="79"/>
  <c r="AC376" i="79"/>
  <c r="AK376" i="79"/>
  <c r="AG378" i="79"/>
  <c r="AC380" i="79"/>
  <c r="AK380" i="79"/>
  <c r="AG382" i="79"/>
  <c r="AC384" i="79"/>
  <c r="AK384" i="79"/>
  <c r="AG386" i="79"/>
  <c r="AC388" i="79"/>
  <c r="AK388" i="79"/>
  <c r="AI389" i="79"/>
  <c r="AG390" i="79"/>
  <c r="AC392" i="79"/>
  <c r="AK392" i="79"/>
  <c r="AG394" i="79"/>
  <c r="AC396" i="79"/>
  <c r="AK396" i="79"/>
  <c r="AG398" i="79"/>
  <c r="AC400" i="79"/>
  <c r="AK400" i="79"/>
  <c r="AG402" i="79"/>
  <c r="AC404" i="79"/>
  <c r="AK404" i="79"/>
  <c r="AG406" i="79"/>
  <c r="AE407" i="79"/>
  <c r="AC408" i="79"/>
  <c r="AK408" i="79"/>
  <c r="AG410" i="79"/>
  <c r="AC412" i="79"/>
  <c r="AK412" i="79"/>
  <c r="AG414" i="79"/>
  <c r="AC416" i="79"/>
  <c r="AK416" i="79"/>
  <c r="AG418" i="79"/>
  <c r="AE419" i="79"/>
  <c r="AC420" i="79"/>
  <c r="AK420" i="79"/>
  <c r="AG422" i="79"/>
  <c r="AI425" i="79"/>
  <c r="AG426" i="79"/>
  <c r="AJ429" i="79"/>
  <c r="AE439" i="79"/>
  <c r="AI442" i="79"/>
  <c r="AE442" i="79"/>
  <c r="AJ345" i="79"/>
  <c r="AJ349" i="79"/>
  <c r="AJ353" i="79"/>
  <c r="Z354" i="79"/>
  <c r="AH354" i="79"/>
  <c r="AJ357" i="79"/>
  <c r="Z358" i="79"/>
  <c r="AH358" i="79"/>
  <c r="AJ361" i="79"/>
  <c r="Z362" i="79"/>
  <c r="AH362" i="79"/>
  <c r="AJ365" i="79"/>
  <c r="Z366" i="79"/>
  <c r="AH366" i="79"/>
  <c r="AJ369" i="79"/>
  <c r="Z370" i="79"/>
  <c r="AH370" i="79"/>
  <c r="AD372" i="79"/>
  <c r="AL372" i="79"/>
  <c r="AJ373" i="79"/>
  <c r="Z374" i="79"/>
  <c r="AH374" i="79"/>
  <c r="AD376" i="79"/>
  <c r="AL376" i="79"/>
  <c r="AJ377" i="79"/>
  <c r="Z378" i="79"/>
  <c r="AH378" i="79"/>
  <c r="AD380" i="79"/>
  <c r="AL380" i="79"/>
  <c r="AJ381" i="79"/>
  <c r="Z382" i="79"/>
  <c r="AH382" i="79"/>
  <c r="AD384" i="79"/>
  <c r="AL384" i="79"/>
  <c r="AJ385" i="79"/>
  <c r="Z386" i="79"/>
  <c r="AH386" i="79"/>
  <c r="AD388" i="79"/>
  <c r="AL388" i="79"/>
  <c r="Z390" i="79"/>
  <c r="AH390" i="79"/>
  <c r="AD392" i="79"/>
  <c r="AL392" i="79"/>
  <c r="Z394" i="79"/>
  <c r="AH394" i="79"/>
  <c r="AD396" i="79"/>
  <c r="AL396" i="79"/>
  <c r="AJ397" i="79"/>
  <c r="Z398" i="79"/>
  <c r="AH398" i="79"/>
  <c r="AD400" i="79"/>
  <c r="AL400" i="79"/>
  <c r="AJ401" i="79"/>
  <c r="Z402" i="79"/>
  <c r="AH402" i="79"/>
  <c r="AD404" i="79"/>
  <c r="AL404" i="79"/>
  <c r="AJ405" i="79"/>
  <c r="Z406" i="79"/>
  <c r="AH406" i="79"/>
  <c r="AF407" i="79"/>
  <c r="AD408" i="79"/>
  <c r="AL408" i="79"/>
  <c r="AJ409" i="79"/>
  <c r="Z410" i="79"/>
  <c r="AH410" i="79"/>
  <c r="AF411" i="79"/>
  <c r="AD412" i="79"/>
  <c r="AL412" i="79"/>
  <c r="AJ413" i="79"/>
  <c r="Z414" i="79"/>
  <c r="AH414" i="79"/>
  <c r="AF415" i="79"/>
  <c r="AD416" i="79"/>
  <c r="AL416" i="79"/>
  <c r="AJ417" i="79"/>
  <c r="Z418" i="79"/>
  <c r="AH418" i="79"/>
  <c r="AF419" i="79"/>
  <c r="AD420" i="79"/>
  <c r="AL420" i="79"/>
  <c r="AJ421" i="79"/>
  <c r="Z422" i="79"/>
  <c r="AH422" i="79"/>
  <c r="AF423" i="79"/>
  <c r="AD424" i="79"/>
  <c r="AL424" i="79"/>
  <c r="AJ425" i="79"/>
  <c r="Z426" i="79"/>
  <c r="AH426" i="79"/>
  <c r="AD428" i="79"/>
  <c r="AL428" i="79"/>
  <c r="AK429" i="79"/>
  <c r="AD430" i="79"/>
  <c r="AE433" i="79"/>
  <c r="AG434" i="79"/>
  <c r="AF439" i="79"/>
  <c r="Z442" i="79"/>
  <c r="AC405" i="79"/>
  <c r="AK405" i="79"/>
  <c r="AI406" i="79"/>
  <c r="AE408" i="79"/>
  <c r="AC409" i="79"/>
  <c r="AK409" i="79"/>
  <c r="AI410" i="79"/>
  <c r="AE412" i="79"/>
  <c r="AC413" i="79"/>
  <c r="AK413" i="79"/>
  <c r="AI414" i="79"/>
  <c r="AE416" i="79"/>
  <c r="AC417" i="79"/>
  <c r="AK417" i="79"/>
  <c r="AI418" i="79"/>
  <c r="AE420" i="79"/>
  <c r="AC421" i="79"/>
  <c r="AK421" i="79"/>
  <c r="AI422" i="79"/>
  <c r="AE424" i="79"/>
  <c r="AC425" i="79"/>
  <c r="AK425" i="79"/>
  <c r="AI426" i="79"/>
  <c r="AG427" i="79"/>
  <c r="AE428" i="79"/>
  <c r="AC429" i="79"/>
  <c r="AL429" i="79"/>
  <c r="AE430" i="79"/>
  <c r="AI431" i="79"/>
  <c r="AH431" i="79"/>
  <c r="Z431" i="79"/>
  <c r="AL431" i="79"/>
  <c r="AD431" i="79"/>
  <c r="AJ431" i="79"/>
  <c r="AH434" i="79"/>
  <c r="AC435" i="79"/>
  <c r="AK440" i="79"/>
  <c r="AE443" i="79"/>
  <c r="AF372" i="79"/>
  <c r="AF376" i="79"/>
  <c r="AF380" i="79"/>
  <c r="AF384" i="79"/>
  <c r="AF388" i="79"/>
  <c r="AF392" i="79"/>
  <c r="AF396" i="79"/>
  <c r="AF400" i="79"/>
  <c r="AF404" i="79"/>
  <c r="Z407" i="79"/>
  <c r="AH407" i="79"/>
  <c r="AF408" i="79"/>
  <c r="AF412" i="79"/>
  <c r="AF416" i="79"/>
  <c r="Z419" i="79"/>
  <c r="AH419" i="79"/>
  <c r="AF420" i="79"/>
  <c r="AD421" i="79"/>
  <c r="AL421" i="79"/>
  <c r="AJ422" i="79"/>
  <c r="Z423" i="79"/>
  <c r="AH423" i="79"/>
  <c r="AF424" i="79"/>
  <c r="AD425" i="79"/>
  <c r="AL425" i="79"/>
  <c r="AJ426" i="79"/>
  <c r="Z427" i="79"/>
  <c r="AF428" i="79"/>
  <c r="AD429" i="79"/>
  <c r="AG430" i="79"/>
  <c r="AI432" i="79"/>
  <c r="AI434" i="79"/>
  <c r="AE435" i="79"/>
  <c r="AI441" i="79"/>
  <c r="AG442" i="79"/>
  <c r="AC354" i="79"/>
  <c r="AC358" i="79"/>
  <c r="AC362" i="79"/>
  <c r="AC366" i="79"/>
  <c r="AC370" i="79"/>
  <c r="AC374" i="79"/>
  <c r="AC378" i="79"/>
  <c r="AC382" i="79"/>
  <c r="AC386" i="79"/>
  <c r="AC390" i="79"/>
  <c r="AC394" i="79"/>
  <c r="AC398" i="79"/>
  <c r="AC402" i="79"/>
  <c r="AC406" i="79"/>
  <c r="AC410" i="79"/>
  <c r="AC414" i="79"/>
  <c r="AC418" i="79"/>
  <c r="AC422" i="79"/>
  <c r="AC426" i="79"/>
  <c r="AF429" i="79"/>
  <c r="AK434" i="79"/>
  <c r="AF435" i="79"/>
  <c r="Z436" i="79"/>
  <c r="AI437" i="79"/>
  <c r="AH442" i="79"/>
  <c r="Z432" i="79"/>
  <c r="AF433" i="79"/>
  <c r="AF437" i="79"/>
  <c r="Z440" i="79"/>
  <c r="AF441" i="79"/>
  <c r="AD442" i="79"/>
  <c r="AL442" i="79"/>
  <c r="Z444" i="79"/>
  <c r="AH444" i="79"/>
  <c r="AF445" i="79"/>
  <c r="AD446" i="79"/>
  <c r="AL446" i="79"/>
  <c r="AJ447" i="79"/>
  <c r="Z448" i="79"/>
  <c r="AH448" i="79"/>
  <c r="AF449" i="79"/>
  <c r="AD450" i="79"/>
  <c r="AL450" i="79"/>
  <c r="AJ451" i="79"/>
  <c r="Z452" i="79"/>
  <c r="AH452" i="79"/>
  <c r="AF453" i="79"/>
  <c r="AD454" i="79"/>
  <c r="AL454" i="79"/>
  <c r="AJ455" i="79"/>
  <c r="Z456" i="79"/>
  <c r="AH456" i="79"/>
  <c r="AF457" i="79"/>
  <c r="AD458" i="79"/>
  <c r="AL458" i="79"/>
  <c r="AJ459" i="79"/>
  <c r="Z460" i="79"/>
  <c r="AH460" i="79"/>
  <c r="AF461" i="79"/>
  <c r="AD462" i="79"/>
  <c r="AL462" i="79"/>
  <c r="AJ463" i="79"/>
  <c r="Z464" i="79"/>
  <c r="AF465" i="79"/>
  <c r="AD466" i="79"/>
  <c r="AL466" i="79"/>
  <c r="AL467" i="79"/>
  <c r="AC468" i="79"/>
  <c r="AK469" i="79"/>
  <c r="AC469" i="79"/>
  <c r="AJ469" i="79"/>
  <c r="AG469" i="79"/>
  <c r="AI469" i="79"/>
  <c r="AC470" i="79"/>
  <c r="AJ472" i="79"/>
  <c r="AD473" i="79"/>
  <c r="AC476" i="79"/>
  <c r="AK477" i="79"/>
  <c r="AC477" i="79"/>
  <c r="AJ477" i="79"/>
  <c r="AG477" i="79"/>
  <c r="AI477" i="79"/>
  <c r="AC478" i="79"/>
  <c r="AG479" i="79"/>
  <c r="AF480" i="79"/>
  <c r="AE481" i="79"/>
  <c r="AL509" i="79"/>
  <c r="AG441" i="79"/>
  <c r="AG445" i="79"/>
  <c r="AE446" i="79"/>
  <c r="AC447" i="79"/>
  <c r="AK447" i="79"/>
  <c r="AE450" i="79"/>
  <c r="AC451" i="79"/>
  <c r="AK451" i="79"/>
  <c r="AG453" i="79"/>
  <c r="AE454" i="79"/>
  <c r="AC455" i="79"/>
  <c r="AK455" i="79"/>
  <c r="AG457" i="79"/>
  <c r="AE458" i="79"/>
  <c r="AC459" i="79"/>
  <c r="AK459" i="79"/>
  <c r="AG461" i="79"/>
  <c r="AE462" i="79"/>
  <c r="AC463" i="79"/>
  <c r="AK463" i="79"/>
  <c r="AE466" i="79"/>
  <c r="AC467" i="79"/>
  <c r="AF468" i="79"/>
  <c r="Z472" i="79"/>
  <c r="AK472" i="79"/>
  <c r="AE473" i="79"/>
  <c r="AI474" i="79"/>
  <c r="AH474" i="79"/>
  <c r="Z474" i="79"/>
  <c r="AE474" i="79"/>
  <c r="AK474" i="79"/>
  <c r="AF476" i="79"/>
  <c r="AF430" i="79"/>
  <c r="AJ432" i="79"/>
  <c r="Z433" i="79"/>
  <c r="AH433" i="79"/>
  <c r="AF434" i="79"/>
  <c r="AJ436" i="79"/>
  <c r="Z437" i="79"/>
  <c r="AH437" i="79"/>
  <c r="AF438" i="79"/>
  <c r="AJ440" i="79"/>
  <c r="Z441" i="79"/>
  <c r="AH441" i="79"/>
  <c r="AF442" i="79"/>
  <c r="AJ444" i="79"/>
  <c r="Z445" i="79"/>
  <c r="AH445" i="79"/>
  <c r="AF446" i="79"/>
  <c r="AD447" i="79"/>
  <c r="AL447" i="79"/>
  <c r="AJ448" i="79"/>
  <c r="Z449" i="79"/>
  <c r="AH449" i="79"/>
  <c r="AF450" i="79"/>
  <c r="AD451" i="79"/>
  <c r="AL451" i="79"/>
  <c r="AJ452" i="79"/>
  <c r="Z453" i="79"/>
  <c r="AH453" i="79"/>
  <c r="AF454" i="79"/>
  <c r="AD455" i="79"/>
  <c r="AL455" i="79"/>
  <c r="AJ456" i="79"/>
  <c r="Z457" i="79"/>
  <c r="AH457" i="79"/>
  <c r="AF458" i="79"/>
  <c r="AD459" i="79"/>
  <c r="AL459" i="79"/>
  <c r="AJ460" i="79"/>
  <c r="Z461" i="79"/>
  <c r="AH461" i="79"/>
  <c r="AF462" i="79"/>
  <c r="AD463" i="79"/>
  <c r="AL463" i="79"/>
  <c r="Z465" i="79"/>
  <c r="AH465" i="79"/>
  <c r="AF466" i="79"/>
  <c r="AD467" i="79"/>
  <c r="AG468" i="79"/>
  <c r="Z469" i="79"/>
  <c r="AF473" i="79"/>
  <c r="AL474" i="79"/>
  <c r="Z477" i="79"/>
  <c r="AE479" i="79"/>
  <c r="AL479" i="79"/>
  <c r="Z479" i="79"/>
  <c r="AG484" i="79"/>
  <c r="AK489" i="79"/>
  <c r="AG503" i="79"/>
  <c r="AE504" i="79"/>
  <c r="AK509" i="79"/>
  <c r="AG446" i="79"/>
  <c r="AE447" i="79"/>
  <c r="AK448" i="79"/>
  <c r="AG450" i="79"/>
  <c r="AE451" i="79"/>
  <c r="AK452" i="79"/>
  <c r="AI453" i="79"/>
  <c r="AG454" i="79"/>
  <c r="AE455" i="79"/>
  <c r="AG458" i="79"/>
  <c r="AE459" i="79"/>
  <c r="AG462" i="79"/>
  <c r="AE463" i="79"/>
  <c r="AG466" i="79"/>
  <c r="AE476" i="79"/>
  <c r="AL476" i="79"/>
  <c r="AD476" i="79"/>
  <c r="AI476" i="79"/>
  <c r="AH476" i="79"/>
  <c r="AE480" i="79"/>
  <c r="AL480" i="79"/>
  <c r="AD480" i="79"/>
  <c r="AK480" i="79"/>
  <c r="AC480" i="79"/>
  <c r="AJ480" i="79"/>
  <c r="AI480" i="79"/>
  <c r="AJ482" i="79"/>
  <c r="AE487" i="79"/>
  <c r="AL487" i="79"/>
  <c r="AJ487" i="79"/>
  <c r="Z487" i="79"/>
  <c r="AE488" i="79"/>
  <c r="AL488" i="79"/>
  <c r="AD488" i="79"/>
  <c r="AK488" i="79"/>
  <c r="AC488" i="79"/>
  <c r="AJ488" i="79"/>
  <c r="AI488" i="79"/>
  <c r="AH488" i="79"/>
  <c r="Z488" i="79"/>
  <c r="AI498" i="79"/>
  <c r="AE500" i="79"/>
  <c r="Z446" i="79"/>
  <c r="AH446" i="79"/>
  <c r="AF447" i="79"/>
  <c r="Z450" i="79"/>
  <c r="AH450" i="79"/>
  <c r="AF451" i="79"/>
  <c r="Z454" i="79"/>
  <c r="AH454" i="79"/>
  <c r="AF455" i="79"/>
  <c r="Z458" i="79"/>
  <c r="AF459" i="79"/>
  <c r="AF463" i="79"/>
  <c r="Z466" i="79"/>
  <c r="AG467" i="79"/>
  <c r="AK467" i="79"/>
  <c r="AF467" i="79"/>
  <c r="AE468" i="79"/>
  <c r="AL468" i="79"/>
  <c r="AD468" i="79"/>
  <c r="AI468" i="79"/>
  <c r="AJ468" i="79"/>
  <c r="AK473" i="79"/>
  <c r="AC473" i="79"/>
  <c r="AJ473" i="79"/>
  <c r="AG473" i="79"/>
  <c r="AI473" i="79"/>
  <c r="AG447" i="79"/>
  <c r="AG451" i="79"/>
  <c r="AG455" i="79"/>
  <c r="AG459" i="79"/>
  <c r="AG463" i="79"/>
  <c r="AH467" i="79"/>
  <c r="AK468" i="79"/>
  <c r="AI470" i="79"/>
  <c r="AH470" i="79"/>
  <c r="Z470" i="79"/>
  <c r="AE470" i="79"/>
  <c r="AK470" i="79"/>
  <c r="AL473" i="79"/>
  <c r="AD474" i="79"/>
  <c r="AG475" i="79"/>
  <c r="Z476" i="79"/>
  <c r="AK476" i="79"/>
  <c r="AI478" i="79"/>
  <c r="AH478" i="79"/>
  <c r="Z478" i="79"/>
  <c r="AF478" i="79"/>
  <c r="AE478" i="79"/>
  <c r="AL478" i="79"/>
  <c r="Z480" i="79"/>
  <c r="AK481" i="79"/>
  <c r="AC481" i="79"/>
  <c r="AJ481" i="79"/>
  <c r="AI481" i="79"/>
  <c r="AH481" i="79"/>
  <c r="Z481" i="79"/>
  <c r="AG481" i="79"/>
  <c r="AE484" i="79"/>
  <c r="AL484" i="79"/>
  <c r="AD484" i="79"/>
  <c r="AK484" i="79"/>
  <c r="AC484" i="79"/>
  <c r="AJ484" i="79"/>
  <c r="AI484" i="79"/>
  <c r="AG495" i="79"/>
  <c r="AJ430" i="79"/>
  <c r="AF432" i="79"/>
  <c r="AD433" i="79"/>
  <c r="AL433" i="79"/>
  <c r="AJ434" i="79"/>
  <c r="AF436" i="79"/>
  <c r="AD437" i="79"/>
  <c r="AL437" i="79"/>
  <c r="AJ438" i="79"/>
  <c r="AF440" i="79"/>
  <c r="AD441" i="79"/>
  <c r="AL441" i="79"/>
  <c r="AJ442" i="79"/>
  <c r="AF444" i="79"/>
  <c r="AD445" i="79"/>
  <c r="AL445" i="79"/>
  <c r="AJ446" i="79"/>
  <c r="Z447" i="79"/>
  <c r="AH447" i="79"/>
  <c r="AF448" i="79"/>
  <c r="AD449" i="79"/>
  <c r="AL449" i="79"/>
  <c r="AJ450" i="79"/>
  <c r="Z451" i="79"/>
  <c r="AH451" i="79"/>
  <c r="AD453" i="79"/>
  <c r="AL453" i="79"/>
  <c r="AJ454" i="79"/>
  <c r="Z455" i="79"/>
  <c r="AH455" i="79"/>
  <c r="AF456" i="79"/>
  <c r="AD457" i="79"/>
  <c r="AL457" i="79"/>
  <c r="AJ458" i="79"/>
  <c r="Z459" i="79"/>
  <c r="AH459" i="79"/>
  <c r="AF460" i="79"/>
  <c r="AD461" i="79"/>
  <c r="AL461" i="79"/>
  <c r="AJ462" i="79"/>
  <c r="Z463" i="79"/>
  <c r="AH463" i="79"/>
  <c r="AF464" i="79"/>
  <c r="AD465" i="79"/>
  <c r="AL465" i="79"/>
  <c r="AJ466" i="79"/>
  <c r="Z467" i="79"/>
  <c r="AI467" i="79"/>
  <c r="Z468" i="79"/>
  <c r="AF469" i="79"/>
  <c r="AL470" i="79"/>
  <c r="Z473" i="79"/>
  <c r="AF474" i="79"/>
  <c r="AJ475" i="79"/>
  <c r="AF477" i="79"/>
  <c r="AH479" i="79"/>
  <c r="AI482" i="79"/>
  <c r="AK485" i="79"/>
  <c r="AC485" i="79"/>
  <c r="AJ485" i="79"/>
  <c r="AI485" i="79"/>
  <c r="AH485" i="79"/>
  <c r="Z485" i="79"/>
  <c r="AG485" i="79"/>
  <c r="AF488" i="79"/>
  <c r="AE491" i="79"/>
  <c r="AL491" i="79"/>
  <c r="AJ491" i="79"/>
  <c r="Z491" i="79"/>
  <c r="AE492" i="79"/>
  <c r="AL492" i="79"/>
  <c r="AD492" i="79"/>
  <c r="AK492" i="79"/>
  <c r="AC492" i="79"/>
  <c r="AJ492" i="79"/>
  <c r="AI492" i="79"/>
  <c r="AH492" i="79"/>
  <c r="Z492" i="79"/>
  <c r="AC430" i="79"/>
  <c r="AC434" i="79"/>
  <c r="AC438" i="79"/>
  <c r="AC442" i="79"/>
  <c r="AC446" i="79"/>
  <c r="AC450" i="79"/>
  <c r="AC454" i="79"/>
  <c r="AC458" i="79"/>
  <c r="AC462" i="79"/>
  <c r="AC466" i="79"/>
  <c r="AJ467" i="79"/>
  <c r="AH469" i="79"/>
  <c r="AE472" i="79"/>
  <c r="AL472" i="79"/>
  <c r="AD472" i="79"/>
  <c r="AI472" i="79"/>
  <c r="AH472" i="79"/>
  <c r="AG474" i="79"/>
  <c r="Z475" i="79"/>
  <c r="AH477" i="79"/>
  <c r="AI479" i="79"/>
  <c r="AD481" i="79"/>
  <c r="Z484" i="79"/>
  <c r="AH487" i="79"/>
  <c r="AG488" i="79"/>
  <c r="AL498" i="79"/>
  <c r="AJ494" i="79"/>
  <c r="Z495" i="79"/>
  <c r="AH495" i="79"/>
  <c r="AF496" i="79"/>
  <c r="AJ498" i="79"/>
  <c r="Z499" i="79"/>
  <c r="AH499" i="79"/>
  <c r="AF500" i="79"/>
  <c r="AJ502" i="79"/>
  <c r="Z503" i="79"/>
  <c r="AH503" i="79"/>
  <c r="AF504" i="79"/>
  <c r="Z507" i="79"/>
  <c r="AH507" i="79"/>
  <c r="AF508" i="79"/>
  <c r="AJ510" i="79"/>
  <c r="Z511" i="79"/>
  <c r="AH511" i="79"/>
  <c r="AF512" i="79"/>
  <c r="Z515" i="79"/>
  <c r="AH515" i="79"/>
  <c r="AF516" i="79"/>
  <c r="Z519" i="79"/>
  <c r="AH519" i="79"/>
  <c r="AF520" i="79"/>
  <c r="AF524" i="79"/>
  <c r="Z527" i="79"/>
  <c r="AH527" i="79"/>
  <c r="AF528" i="79"/>
  <c r="AF532" i="79"/>
  <c r="AJ541" i="79"/>
  <c r="Z542" i="79"/>
  <c r="AI542" i="79"/>
  <c r="Z543" i="79"/>
  <c r="AI543" i="79"/>
  <c r="AK544" i="79"/>
  <c r="AH548" i="79"/>
  <c r="Z548" i="79"/>
  <c r="AL548" i="79"/>
  <c r="AD548" i="79"/>
  <c r="AI548" i="79"/>
  <c r="Z549" i="79"/>
  <c r="AK549" i="79"/>
  <c r="AL554" i="79"/>
  <c r="AD554" i="79"/>
  <c r="AH554" i="79"/>
  <c r="Z554" i="79"/>
  <c r="AG554" i="79"/>
  <c r="AF554" i="79"/>
  <c r="AK554" i="79"/>
  <c r="AE559" i="79"/>
  <c r="AL559" i="79"/>
  <c r="AD559" i="79"/>
  <c r="AK559" i="79"/>
  <c r="AK581" i="79"/>
  <c r="AH600" i="79"/>
  <c r="Z600" i="79"/>
  <c r="AG600" i="79"/>
  <c r="AE600" i="79"/>
  <c r="AL600" i="79"/>
  <c r="AD600" i="79"/>
  <c r="AK600" i="79"/>
  <c r="AC600" i="79"/>
  <c r="AJ600" i="79"/>
  <c r="AI600" i="79"/>
  <c r="AJ608" i="79"/>
  <c r="AI608" i="79"/>
  <c r="Z608" i="79"/>
  <c r="AG608" i="79"/>
  <c r="AE608" i="79"/>
  <c r="AD608" i="79"/>
  <c r="AL608" i="79"/>
  <c r="AK608" i="79"/>
  <c r="AJ613" i="79"/>
  <c r="Z613" i="79"/>
  <c r="AG613" i="79"/>
  <c r="AF613" i="79"/>
  <c r="AE613" i="79"/>
  <c r="AH560" i="79"/>
  <c r="Z560" i="79"/>
  <c r="AL560" i="79"/>
  <c r="AD560" i="79"/>
  <c r="AK560" i="79"/>
  <c r="AC560" i="79"/>
  <c r="AJ560" i="79"/>
  <c r="AI560" i="79"/>
  <c r="AH611" i="79"/>
  <c r="Z611" i="79"/>
  <c r="AJ611" i="79"/>
  <c r="AI611" i="79"/>
  <c r="AF611" i="79"/>
  <c r="AE611" i="79"/>
  <c r="AD611" i="79"/>
  <c r="AL611" i="79"/>
  <c r="AC611" i="79"/>
  <c r="AK611" i="79"/>
  <c r="AF489" i="79"/>
  <c r="AF493" i="79"/>
  <c r="AJ495" i="79"/>
  <c r="Z496" i="79"/>
  <c r="AH496" i="79"/>
  <c r="AF497" i="79"/>
  <c r="AJ499" i="79"/>
  <c r="Z500" i="79"/>
  <c r="AH500" i="79"/>
  <c r="AF501" i="79"/>
  <c r="AJ503" i="79"/>
  <c r="Z504" i="79"/>
  <c r="AH504" i="79"/>
  <c r="AF505" i="79"/>
  <c r="AJ507" i="79"/>
  <c r="Z508" i="79"/>
  <c r="AH508" i="79"/>
  <c r="AF509" i="79"/>
  <c r="AJ511" i="79"/>
  <c r="Z512" i="79"/>
  <c r="AH512" i="79"/>
  <c r="AF513" i="79"/>
  <c r="AJ515" i="79"/>
  <c r="Z516" i="79"/>
  <c r="AH516" i="79"/>
  <c r="AF517" i="79"/>
  <c r="AJ519" i="79"/>
  <c r="Z520" i="79"/>
  <c r="AH520" i="79"/>
  <c r="AF521" i="79"/>
  <c r="Z524" i="79"/>
  <c r="AH524" i="79"/>
  <c r="AF525" i="79"/>
  <c r="AJ527" i="79"/>
  <c r="Z528" i="79"/>
  <c r="AH528" i="79"/>
  <c r="AF529" i="79"/>
  <c r="Z532" i="79"/>
  <c r="AH532" i="79"/>
  <c r="AF533" i="79"/>
  <c r="AL541" i="79"/>
  <c r="AK542" i="79"/>
  <c r="AL543" i="79"/>
  <c r="AG546" i="79"/>
  <c r="AI547" i="79"/>
  <c r="AK548" i="79"/>
  <c r="AH553" i="79"/>
  <c r="AH556" i="79"/>
  <c r="Z556" i="79"/>
  <c r="AL556" i="79"/>
  <c r="AD556" i="79"/>
  <c r="AK556" i="79"/>
  <c r="AC556" i="79"/>
  <c r="AJ556" i="79"/>
  <c r="AH572" i="79"/>
  <c r="Z572" i="79"/>
  <c r="AE572" i="79"/>
  <c r="AL572" i="79"/>
  <c r="AD572" i="79"/>
  <c r="AK572" i="79"/>
  <c r="AC572" i="79"/>
  <c r="AJ572" i="79"/>
  <c r="AI572" i="79"/>
  <c r="AJ578" i="79"/>
  <c r="AH592" i="79"/>
  <c r="Z592" i="79"/>
  <c r="AG592" i="79"/>
  <c r="AE592" i="79"/>
  <c r="AL592" i="79"/>
  <c r="AD592" i="79"/>
  <c r="AK592" i="79"/>
  <c r="AC592" i="79"/>
  <c r="AJ592" i="79"/>
  <c r="AI592" i="79"/>
  <c r="AH596" i="79"/>
  <c r="Z596" i="79"/>
  <c r="AG596" i="79"/>
  <c r="AE596" i="79"/>
  <c r="AL596" i="79"/>
  <c r="AD596" i="79"/>
  <c r="AK596" i="79"/>
  <c r="AC596" i="79"/>
  <c r="AJ596" i="79"/>
  <c r="AI596" i="79"/>
  <c r="AI613" i="79"/>
  <c r="AC471" i="79"/>
  <c r="AK471" i="79"/>
  <c r="AC475" i="79"/>
  <c r="AK475" i="79"/>
  <c r="AC479" i="79"/>
  <c r="AK479" i="79"/>
  <c r="AE482" i="79"/>
  <c r="AC483" i="79"/>
  <c r="AK483" i="79"/>
  <c r="AE486" i="79"/>
  <c r="AC487" i="79"/>
  <c r="AK487" i="79"/>
  <c r="AG489" i="79"/>
  <c r="AE490" i="79"/>
  <c r="AC491" i="79"/>
  <c r="AK491" i="79"/>
  <c r="AG493" i="79"/>
  <c r="AE494" i="79"/>
  <c r="AC495" i="79"/>
  <c r="AK495" i="79"/>
  <c r="AI496" i="79"/>
  <c r="AG497" i="79"/>
  <c r="AE498" i="79"/>
  <c r="AC499" i="79"/>
  <c r="AK499" i="79"/>
  <c r="AI500" i="79"/>
  <c r="AG501" i="79"/>
  <c r="AE502" i="79"/>
  <c r="AC503" i="79"/>
  <c r="AK503" i="79"/>
  <c r="AI504" i="79"/>
  <c r="AG505" i="79"/>
  <c r="AE506" i="79"/>
  <c r="AC507" i="79"/>
  <c r="AK507" i="79"/>
  <c r="AI508" i="79"/>
  <c r="AG509" i="79"/>
  <c r="AE510" i="79"/>
  <c r="AC511" i="79"/>
  <c r="AK511" i="79"/>
  <c r="AI512" i="79"/>
  <c r="AG513" i="79"/>
  <c r="AE514" i="79"/>
  <c r="AC515" i="79"/>
  <c r="AK515" i="79"/>
  <c r="AI516" i="79"/>
  <c r="AG517" i="79"/>
  <c r="AE518" i="79"/>
  <c r="AC519" i="79"/>
  <c r="AK519" i="79"/>
  <c r="AI520" i="79"/>
  <c r="AG521" i="79"/>
  <c r="AE522" i="79"/>
  <c r="AC523" i="79"/>
  <c r="AK523" i="79"/>
  <c r="AI524" i="79"/>
  <c r="AG525" i="79"/>
  <c r="AE526" i="79"/>
  <c r="AC527" i="79"/>
  <c r="AK527" i="79"/>
  <c r="AI528" i="79"/>
  <c r="AG529" i="79"/>
  <c r="AE530" i="79"/>
  <c r="AC531" i="79"/>
  <c r="AK531" i="79"/>
  <c r="AI532" i="79"/>
  <c r="AG533" i="79"/>
  <c r="AE537" i="79"/>
  <c r="AE538" i="79"/>
  <c r="AE539" i="79"/>
  <c r="AE540" i="79"/>
  <c r="AD541" i="79"/>
  <c r="AL546" i="79"/>
  <c r="AD546" i="79"/>
  <c r="AH546" i="79"/>
  <c r="Z546" i="79"/>
  <c r="AI546" i="79"/>
  <c r="Z547" i="79"/>
  <c r="AK547" i="79"/>
  <c r="AF550" i="79"/>
  <c r="AE551" i="79"/>
  <c r="AK551" i="79"/>
  <c r="AE552" i="79"/>
  <c r="AF553" i="79"/>
  <c r="Z561" i="79"/>
  <c r="AJ563" i="79"/>
  <c r="AL570" i="79"/>
  <c r="AJ587" i="79"/>
  <c r="AH588" i="79"/>
  <c r="Z588" i="79"/>
  <c r="AG588" i="79"/>
  <c r="AE588" i="79"/>
  <c r="AL588" i="79"/>
  <c r="AD588" i="79"/>
  <c r="AK588" i="79"/>
  <c r="AC588" i="79"/>
  <c r="AJ588" i="79"/>
  <c r="AI588" i="79"/>
  <c r="AG591" i="79"/>
  <c r="AG595" i="79"/>
  <c r="AF600" i="79"/>
  <c r="AK601" i="79"/>
  <c r="AH608" i="79"/>
  <c r="AF482" i="79"/>
  <c r="AF486" i="79"/>
  <c r="Z489" i="79"/>
  <c r="AH489" i="79"/>
  <c r="AF490" i="79"/>
  <c r="Z493" i="79"/>
  <c r="AH493" i="79"/>
  <c r="AF494" i="79"/>
  <c r="AL495" i="79"/>
  <c r="AJ496" i="79"/>
  <c r="Z497" i="79"/>
  <c r="AH497" i="79"/>
  <c r="AF498" i="79"/>
  <c r="AL499" i="79"/>
  <c r="AJ500" i="79"/>
  <c r="Z501" i="79"/>
  <c r="AH501" i="79"/>
  <c r="AF502" i="79"/>
  <c r="AL503" i="79"/>
  <c r="AJ504" i="79"/>
  <c r="Z505" i="79"/>
  <c r="AH505" i="79"/>
  <c r="AF506" i="79"/>
  <c r="AL507" i="79"/>
  <c r="AJ508" i="79"/>
  <c r="Z509" i="79"/>
  <c r="AH509" i="79"/>
  <c r="AF510" i="79"/>
  <c r="AL511" i="79"/>
  <c r="AJ512" i="79"/>
  <c r="Z513" i="79"/>
  <c r="AH513" i="79"/>
  <c r="AF514" i="79"/>
  <c r="AL515" i="79"/>
  <c r="AJ516" i="79"/>
  <c r="Z517" i="79"/>
  <c r="AH517" i="79"/>
  <c r="AF518" i="79"/>
  <c r="AL519" i="79"/>
  <c r="AJ520" i="79"/>
  <c r="Z521" i="79"/>
  <c r="AH521" i="79"/>
  <c r="AF522" i="79"/>
  <c r="AJ524" i="79"/>
  <c r="Z525" i="79"/>
  <c r="AH525" i="79"/>
  <c r="AF526" i="79"/>
  <c r="AL527" i="79"/>
  <c r="AJ528" i="79"/>
  <c r="Z529" i="79"/>
  <c r="AH529" i="79"/>
  <c r="AF530" i="79"/>
  <c r="AJ532" i="79"/>
  <c r="Z533" i="79"/>
  <c r="AH533" i="79"/>
  <c r="AL534" i="79"/>
  <c r="AD534" i="79"/>
  <c r="AG534" i="79"/>
  <c r="AJ535" i="79"/>
  <c r="AG535" i="79"/>
  <c r="AH536" i="79"/>
  <c r="Z536" i="79"/>
  <c r="AG536" i="79"/>
  <c r="AF537" i="79"/>
  <c r="AG537" i="79"/>
  <c r="AF539" i="79"/>
  <c r="AE542" i="79"/>
  <c r="AE543" i="79"/>
  <c r="AF544" i="79"/>
  <c r="AJ546" i="79"/>
  <c r="AL547" i="79"/>
  <c r="AC548" i="79"/>
  <c r="AE549" i="79"/>
  <c r="Z551" i="79"/>
  <c r="AF552" i="79"/>
  <c r="AJ553" i="79"/>
  <c r="AI553" i="79"/>
  <c r="AL553" i="79"/>
  <c r="AC554" i="79"/>
  <c r="AG559" i="79"/>
  <c r="AE560" i="79"/>
  <c r="AG563" i="79"/>
  <c r="AE563" i="79"/>
  <c r="AL563" i="79"/>
  <c r="AD563" i="79"/>
  <c r="AK563" i="79"/>
  <c r="AH564" i="79"/>
  <c r="Z564" i="79"/>
  <c r="AE564" i="79"/>
  <c r="AL564" i="79"/>
  <c r="AD564" i="79"/>
  <c r="AK564" i="79"/>
  <c r="AC564" i="79"/>
  <c r="AJ564" i="79"/>
  <c r="AI564" i="79"/>
  <c r="AJ581" i="79"/>
  <c r="AH584" i="79"/>
  <c r="Z584" i="79"/>
  <c r="AG584" i="79"/>
  <c r="AE584" i="79"/>
  <c r="AL584" i="79"/>
  <c r="AD584" i="79"/>
  <c r="AK584" i="79"/>
  <c r="AC584" i="79"/>
  <c r="AJ584" i="79"/>
  <c r="AI584" i="79"/>
  <c r="Z591" i="79"/>
  <c r="Z595" i="79"/>
  <c r="AI607" i="79"/>
  <c r="AJ610" i="79"/>
  <c r="AI610" i="79"/>
  <c r="Z610" i="79"/>
  <c r="AH610" i="79"/>
  <c r="AF610" i="79"/>
  <c r="AE610" i="79"/>
  <c r="AD610" i="79"/>
  <c r="AL610" i="79"/>
  <c r="AC610" i="79"/>
  <c r="AK610" i="79"/>
  <c r="AG611" i="79"/>
  <c r="AG482" i="79"/>
  <c r="AG486" i="79"/>
  <c r="AI489" i="79"/>
  <c r="AG490" i="79"/>
  <c r="AI493" i="79"/>
  <c r="AG494" i="79"/>
  <c r="AC496" i="79"/>
  <c r="AK496" i="79"/>
  <c r="AI497" i="79"/>
  <c r="AG498" i="79"/>
  <c r="AC500" i="79"/>
  <c r="AK500" i="79"/>
  <c r="AI501" i="79"/>
  <c r="AG502" i="79"/>
  <c r="AC504" i="79"/>
  <c r="AK504" i="79"/>
  <c r="AI505" i="79"/>
  <c r="AG506" i="79"/>
  <c r="AC508" i="79"/>
  <c r="AK508" i="79"/>
  <c r="AI509" i="79"/>
  <c r="AG510" i="79"/>
  <c r="AC512" i="79"/>
  <c r="AK512" i="79"/>
  <c r="AI513" i="79"/>
  <c r="AG514" i="79"/>
  <c r="AC516" i="79"/>
  <c r="AK516" i="79"/>
  <c r="AI517" i="79"/>
  <c r="AG518" i="79"/>
  <c r="AC520" i="79"/>
  <c r="AK520" i="79"/>
  <c r="AI521" i="79"/>
  <c r="AG522" i="79"/>
  <c r="AC524" i="79"/>
  <c r="AK524" i="79"/>
  <c r="AI525" i="79"/>
  <c r="AG526" i="79"/>
  <c r="AC528" i="79"/>
  <c r="AK528" i="79"/>
  <c r="AI529" i="79"/>
  <c r="AG530" i="79"/>
  <c r="AC532" i="79"/>
  <c r="AK532" i="79"/>
  <c r="AI533" i="79"/>
  <c r="AH534" i="79"/>
  <c r="AH535" i="79"/>
  <c r="AI536" i="79"/>
  <c r="AH537" i="79"/>
  <c r="AL538" i="79"/>
  <c r="AD538" i="79"/>
  <c r="AG538" i="79"/>
  <c r="AG539" i="79"/>
  <c r="AH540" i="79"/>
  <c r="Z540" i="79"/>
  <c r="AG540" i="79"/>
  <c r="AF541" i="79"/>
  <c r="AJ545" i="79"/>
  <c r="AI545" i="79"/>
  <c r="AE548" i="79"/>
  <c r="AG549" i="79"/>
  <c r="AL550" i="79"/>
  <c r="AD550" i="79"/>
  <c r="AH550" i="79"/>
  <c r="Z550" i="79"/>
  <c r="AG550" i="79"/>
  <c r="AJ550" i="79"/>
  <c r="AG552" i="79"/>
  <c r="Z553" i="79"/>
  <c r="AE554" i="79"/>
  <c r="AH559" i="79"/>
  <c r="AF560" i="79"/>
  <c r="Z563" i="79"/>
  <c r="AH576" i="79"/>
  <c r="Z576" i="79"/>
  <c r="AG576" i="79"/>
  <c r="AE576" i="79"/>
  <c r="AL576" i="79"/>
  <c r="AD576" i="79"/>
  <c r="AK576" i="79"/>
  <c r="AC576" i="79"/>
  <c r="AJ576" i="79"/>
  <c r="AI576" i="79"/>
  <c r="AH580" i="79"/>
  <c r="Z580" i="79"/>
  <c r="AG580" i="79"/>
  <c r="AE580" i="79"/>
  <c r="AL580" i="79"/>
  <c r="AD580" i="79"/>
  <c r="AK580" i="79"/>
  <c r="AC580" i="79"/>
  <c r="AJ580" i="79"/>
  <c r="AI580" i="79"/>
  <c r="Z587" i="79"/>
  <c r="AF592" i="79"/>
  <c r="AF596" i="79"/>
  <c r="AL616" i="79"/>
  <c r="AK616" i="79"/>
  <c r="AH616" i="79"/>
  <c r="AG616" i="79"/>
  <c r="Z616" i="79"/>
  <c r="AF471" i="79"/>
  <c r="AF475" i="79"/>
  <c r="AF479" i="79"/>
  <c r="Z482" i="79"/>
  <c r="AH482" i="79"/>
  <c r="AF483" i="79"/>
  <c r="Z486" i="79"/>
  <c r="AH486" i="79"/>
  <c r="AF487" i="79"/>
  <c r="AJ489" i="79"/>
  <c r="Z490" i="79"/>
  <c r="AH490" i="79"/>
  <c r="AF491" i="79"/>
  <c r="AJ493" i="79"/>
  <c r="Z494" i="79"/>
  <c r="AH494" i="79"/>
  <c r="AF495" i="79"/>
  <c r="AD496" i="79"/>
  <c r="AL496" i="79"/>
  <c r="AJ497" i="79"/>
  <c r="Z498" i="79"/>
  <c r="AH498" i="79"/>
  <c r="AF499" i="79"/>
  <c r="AD500" i="79"/>
  <c r="AL500" i="79"/>
  <c r="AJ501" i="79"/>
  <c r="Z502" i="79"/>
  <c r="AH502" i="79"/>
  <c r="AF503" i="79"/>
  <c r="AD504" i="79"/>
  <c r="AL504" i="79"/>
  <c r="AJ505" i="79"/>
  <c r="Z506" i="79"/>
  <c r="AH506" i="79"/>
  <c r="AF507" i="79"/>
  <c r="AD508" i="79"/>
  <c r="AL508" i="79"/>
  <c r="AJ509" i="79"/>
  <c r="Z510" i="79"/>
  <c r="AH510" i="79"/>
  <c r="AF511" i="79"/>
  <c r="AD512" i="79"/>
  <c r="AL512" i="79"/>
  <c r="AJ513" i="79"/>
  <c r="Z514" i="79"/>
  <c r="AH514" i="79"/>
  <c r="AF515" i="79"/>
  <c r="AD516" i="79"/>
  <c r="AL516" i="79"/>
  <c r="AJ517" i="79"/>
  <c r="Z518" i="79"/>
  <c r="AH518" i="79"/>
  <c r="AF519" i="79"/>
  <c r="AD520" i="79"/>
  <c r="AL520" i="79"/>
  <c r="AJ521" i="79"/>
  <c r="Z522" i="79"/>
  <c r="AH522" i="79"/>
  <c r="AF523" i="79"/>
  <c r="AD524" i="79"/>
  <c r="AL524" i="79"/>
  <c r="AJ525" i="79"/>
  <c r="Z526" i="79"/>
  <c r="AH526" i="79"/>
  <c r="AF527" i="79"/>
  <c r="AD528" i="79"/>
  <c r="AL528" i="79"/>
  <c r="AJ529" i="79"/>
  <c r="Z530" i="79"/>
  <c r="AH530" i="79"/>
  <c r="AF531" i="79"/>
  <c r="AD532" i="79"/>
  <c r="AL532" i="79"/>
  <c r="AJ533" i="79"/>
  <c r="Z534" i="79"/>
  <c r="AI534" i="79"/>
  <c r="Z535" i="79"/>
  <c r="AI535" i="79"/>
  <c r="AJ536" i="79"/>
  <c r="Z537" i="79"/>
  <c r="AI537" i="79"/>
  <c r="AH538" i="79"/>
  <c r="AH539" i="79"/>
  <c r="AI540" i="79"/>
  <c r="AH541" i="79"/>
  <c r="AL542" i="79"/>
  <c r="AD542" i="79"/>
  <c r="AG542" i="79"/>
  <c r="AJ543" i="79"/>
  <c r="AG543" i="79"/>
  <c r="AH544" i="79"/>
  <c r="Z544" i="79"/>
  <c r="AL544" i="79"/>
  <c r="AD544" i="79"/>
  <c r="AI544" i="79"/>
  <c r="Z545" i="79"/>
  <c r="AK545" i="79"/>
  <c r="AD547" i="79"/>
  <c r="AF548" i="79"/>
  <c r="AF549" i="79"/>
  <c r="AK550" i="79"/>
  <c r="AI554" i="79"/>
  <c r="AE556" i="79"/>
  <c r="Z557" i="79"/>
  <c r="AI559" i="79"/>
  <c r="AG560" i="79"/>
  <c r="AH568" i="79"/>
  <c r="Z568" i="79"/>
  <c r="AE568" i="79"/>
  <c r="AL568" i="79"/>
  <c r="AD568" i="79"/>
  <c r="AK568" i="79"/>
  <c r="AC568" i="79"/>
  <c r="AJ568" i="79"/>
  <c r="AI568" i="79"/>
  <c r="Z569" i="79"/>
  <c r="AG572" i="79"/>
  <c r="AK573" i="79"/>
  <c r="Z583" i="79"/>
  <c r="AF588" i="79"/>
  <c r="AI605" i="79"/>
  <c r="Z605" i="79"/>
  <c r="AL609" i="79"/>
  <c r="AD609" i="79"/>
  <c r="AI609" i="79"/>
  <c r="Z609" i="79"/>
  <c r="AH609" i="79"/>
  <c r="AF609" i="79"/>
  <c r="AE609" i="79"/>
  <c r="AC609" i="79"/>
  <c r="AK609" i="79"/>
  <c r="AJ609" i="79"/>
  <c r="AG610" i="79"/>
  <c r="AC489" i="79"/>
  <c r="AC493" i="79"/>
  <c r="AC497" i="79"/>
  <c r="AC501" i="79"/>
  <c r="AC505" i="79"/>
  <c r="AC509" i="79"/>
  <c r="AC513" i="79"/>
  <c r="AC517" i="79"/>
  <c r="AC521" i="79"/>
  <c r="AC525" i="79"/>
  <c r="AC529" i="79"/>
  <c r="AC533" i="79"/>
  <c r="AJ534" i="79"/>
  <c r="AK535" i="79"/>
  <c r="AK536" i="79"/>
  <c r="Z538" i="79"/>
  <c r="AI538" i="79"/>
  <c r="Z539" i="79"/>
  <c r="AI539" i="79"/>
  <c r="AJ540" i="79"/>
  <c r="Z541" i="79"/>
  <c r="AH542" i="79"/>
  <c r="AH543" i="79"/>
  <c r="AJ544" i="79"/>
  <c r="AL545" i="79"/>
  <c r="AC546" i="79"/>
  <c r="AG548" i="79"/>
  <c r="AJ549" i="79"/>
  <c r="AI549" i="79"/>
  <c r="AD551" i="79"/>
  <c r="AH552" i="79"/>
  <c r="Z552" i="79"/>
  <c r="AL552" i="79"/>
  <c r="AD552" i="79"/>
  <c r="AK552" i="79"/>
  <c r="AC552" i="79"/>
  <c r="AJ552" i="79"/>
  <c r="AD553" i="79"/>
  <c r="AJ554" i="79"/>
  <c r="AF556" i="79"/>
  <c r="AJ559" i="79"/>
  <c r="AF564" i="79"/>
  <c r="Z575" i="79"/>
  <c r="AI578" i="79"/>
  <c r="Z579" i="79"/>
  <c r="AF584" i="79"/>
  <c r="AJ590" i="79"/>
  <c r="AH591" i="79"/>
  <c r="AJ594" i="79"/>
  <c r="AH595" i="79"/>
  <c r="AJ601" i="79"/>
  <c r="AG565" i="79"/>
  <c r="AG573" i="79"/>
  <c r="AK575" i="79"/>
  <c r="AG577" i="79"/>
  <c r="AK579" i="79"/>
  <c r="AG581" i="79"/>
  <c r="AK583" i="79"/>
  <c r="AG585" i="79"/>
  <c r="AK587" i="79"/>
  <c r="AG589" i="79"/>
  <c r="AK591" i="79"/>
  <c r="AG593" i="79"/>
  <c r="AK595" i="79"/>
  <c r="AG597" i="79"/>
  <c r="AG601" i="79"/>
  <c r="AL604" i="79"/>
  <c r="AK605" i="79"/>
  <c r="AC606" i="79"/>
  <c r="AL606" i="79"/>
  <c r="AC607" i="79"/>
  <c r="AL607" i="79"/>
  <c r="AK612" i="79"/>
  <c r="AJ623" i="79"/>
  <c r="Z632" i="79"/>
  <c r="AJ642" i="79"/>
  <c r="AL645" i="79"/>
  <c r="AD645" i="79"/>
  <c r="AK645" i="79"/>
  <c r="AC645" i="79"/>
  <c r="AJ645" i="79"/>
  <c r="AI645" i="79"/>
  <c r="AH645" i="79"/>
  <c r="Z645" i="79"/>
  <c r="AG645" i="79"/>
  <c r="AE645" i="79"/>
  <c r="AH661" i="79"/>
  <c r="AF661" i="79"/>
  <c r="AE661" i="79"/>
  <c r="AL661" i="79"/>
  <c r="Z661" i="79"/>
  <c r="AL670" i="79"/>
  <c r="AK670" i="79"/>
  <c r="AJ670" i="79"/>
  <c r="AH670" i="79"/>
  <c r="AF558" i="79"/>
  <c r="AF562" i="79"/>
  <c r="Z565" i="79"/>
  <c r="AH565" i="79"/>
  <c r="AF566" i="79"/>
  <c r="AF570" i="79"/>
  <c r="Z573" i="79"/>
  <c r="AH573" i="79"/>
  <c r="AF574" i="79"/>
  <c r="AD575" i="79"/>
  <c r="AL575" i="79"/>
  <c r="Z577" i="79"/>
  <c r="AH577" i="79"/>
  <c r="AF578" i="79"/>
  <c r="AD579" i="79"/>
  <c r="AL579" i="79"/>
  <c r="Z581" i="79"/>
  <c r="AH581" i="79"/>
  <c r="AF582" i="79"/>
  <c r="AD583" i="79"/>
  <c r="AL583" i="79"/>
  <c r="Z585" i="79"/>
  <c r="AH585" i="79"/>
  <c r="AF586" i="79"/>
  <c r="AD587" i="79"/>
  <c r="AL587" i="79"/>
  <c r="Z589" i="79"/>
  <c r="AH589" i="79"/>
  <c r="AF590" i="79"/>
  <c r="AD591" i="79"/>
  <c r="AL591" i="79"/>
  <c r="Z593" i="79"/>
  <c r="AH593" i="79"/>
  <c r="AF594" i="79"/>
  <c r="AD595" i="79"/>
  <c r="AL595" i="79"/>
  <c r="Z597" i="79"/>
  <c r="AH597" i="79"/>
  <c r="AF598" i="79"/>
  <c r="Z601" i="79"/>
  <c r="AH601" i="79"/>
  <c r="AF602" i="79"/>
  <c r="AD604" i="79"/>
  <c r="AC605" i="79"/>
  <c r="AD606" i="79"/>
  <c r="AD607" i="79"/>
  <c r="AL612" i="79"/>
  <c r="AL617" i="79"/>
  <c r="AD617" i="79"/>
  <c r="AK617" i="79"/>
  <c r="AC617" i="79"/>
  <c r="AI617" i="79"/>
  <c r="AG617" i="79"/>
  <c r="AF618" i="79"/>
  <c r="Z621" i="79"/>
  <c r="AJ622" i="79"/>
  <c r="AI622" i="79"/>
  <c r="AH622" i="79"/>
  <c r="Z622" i="79"/>
  <c r="AG622" i="79"/>
  <c r="AE622" i="79"/>
  <c r="Z644" i="79"/>
  <c r="AG659" i="79"/>
  <c r="AK659" i="79"/>
  <c r="AC659" i="79"/>
  <c r="AE659" i="79"/>
  <c r="AD659" i="79"/>
  <c r="AL659" i="79"/>
  <c r="AJ659" i="79"/>
  <c r="Z659" i="79"/>
  <c r="AI659" i="79"/>
  <c r="AF659" i="79"/>
  <c r="AG558" i="79"/>
  <c r="AG562" i="79"/>
  <c r="AI565" i="79"/>
  <c r="AG566" i="79"/>
  <c r="AG570" i="79"/>
  <c r="AE571" i="79"/>
  <c r="AI573" i="79"/>
  <c r="AG574" i="79"/>
  <c r="AE575" i="79"/>
  <c r="AI577" i="79"/>
  <c r="AG578" i="79"/>
  <c r="AE579" i="79"/>
  <c r="AI581" i="79"/>
  <c r="AG582" i="79"/>
  <c r="AE583" i="79"/>
  <c r="AI585" i="79"/>
  <c r="AG586" i="79"/>
  <c r="AE587" i="79"/>
  <c r="AI589" i="79"/>
  <c r="AG590" i="79"/>
  <c r="AE591" i="79"/>
  <c r="AI593" i="79"/>
  <c r="AG594" i="79"/>
  <c r="AE595" i="79"/>
  <c r="AI597" i="79"/>
  <c r="AG598" i="79"/>
  <c r="AE599" i="79"/>
  <c r="AI601" i="79"/>
  <c r="AG602" i="79"/>
  <c r="AE604" i="79"/>
  <c r="AE605" i="79"/>
  <c r="AE606" i="79"/>
  <c r="AE607" i="79"/>
  <c r="AJ614" i="79"/>
  <c r="AI614" i="79"/>
  <c r="AE614" i="79"/>
  <c r="AK614" i="79"/>
  <c r="AD615" i="79"/>
  <c r="AH618" i="79"/>
  <c r="AF620" i="79"/>
  <c r="AH623" i="79"/>
  <c r="AH627" i="79"/>
  <c r="AL629" i="79"/>
  <c r="AD629" i="79"/>
  <c r="AK629" i="79"/>
  <c r="AC629" i="79"/>
  <c r="AJ629" i="79"/>
  <c r="AI629" i="79"/>
  <c r="AH629" i="79"/>
  <c r="Z629" i="79"/>
  <c r="AG629" i="79"/>
  <c r="AE629" i="79"/>
  <c r="AL641" i="79"/>
  <c r="AD641" i="79"/>
  <c r="AK641" i="79"/>
  <c r="AC641" i="79"/>
  <c r="AJ641" i="79"/>
  <c r="AI641" i="79"/>
  <c r="AH641" i="79"/>
  <c r="Z641" i="79"/>
  <c r="AG641" i="79"/>
  <c r="AE641" i="79"/>
  <c r="AG671" i="79"/>
  <c r="AE671" i="79"/>
  <c r="AL671" i="79"/>
  <c r="AD671" i="79"/>
  <c r="AK671" i="79"/>
  <c r="AC671" i="79"/>
  <c r="AJ671" i="79"/>
  <c r="AH671" i="79"/>
  <c r="AF671" i="79"/>
  <c r="Z671" i="79"/>
  <c r="AI671" i="79"/>
  <c r="AF547" i="79"/>
  <c r="AF551" i="79"/>
  <c r="AF555" i="79"/>
  <c r="Z558" i="79"/>
  <c r="AH558" i="79"/>
  <c r="AF559" i="79"/>
  <c r="Z562" i="79"/>
  <c r="AH562" i="79"/>
  <c r="AF563" i="79"/>
  <c r="Z566" i="79"/>
  <c r="AH566" i="79"/>
  <c r="AF567" i="79"/>
  <c r="Z570" i="79"/>
  <c r="AH570" i="79"/>
  <c r="AF571" i="79"/>
  <c r="Z574" i="79"/>
  <c r="AH574" i="79"/>
  <c r="AF575" i="79"/>
  <c r="Z578" i="79"/>
  <c r="AH578" i="79"/>
  <c r="AF579" i="79"/>
  <c r="Z582" i="79"/>
  <c r="AH582" i="79"/>
  <c r="AF583" i="79"/>
  <c r="Z586" i="79"/>
  <c r="AH586" i="79"/>
  <c r="AF587" i="79"/>
  <c r="Z590" i="79"/>
  <c r="AH590" i="79"/>
  <c r="AF591" i="79"/>
  <c r="Z594" i="79"/>
  <c r="AH594" i="79"/>
  <c r="AF595" i="79"/>
  <c r="Z598" i="79"/>
  <c r="AH598" i="79"/>
  <c r="AF599" i="79"/>
  <c r="Z602" i="79"/>
  <c r="AH602" i="79"/>
  <c r="AH603" i="79"/>
  <c r="Z603" i="79"/>
  <c r="AG603" i="79"/>
  <c r="AF604" i="79"/>
  <c r="AG604" i="79"/>
  <c r="AF606" i="79"/>
  <c r="AD612" i="79"/>
  <c r="AL614" i="79"/>
  <c r="AE615" i="79"/>
  <c r="AF616" i="79"/>
  <c r="Z617" i="79"/>
  <c r="AK618" i="79"/>
  <c r="AE620" i="79"/>
  <c r="AK620" i="79"/>
  <c r="AI620" i="79"/>
  <c r="AJ620" i="79"/>
  <c r="AE621" i="79"/>
  <c r="AC622" i="79"/>
  <c r="Z640" i="79"/>
  <c r="AF645" i="79"/>
  <c r="AH604" i="79"/>
  <c r="AL605" i="79"/>
  <c r="AD605" i="79"/>
  <c r="AG605" i="79"/>
  <c r="AG606" i="79"/>
  <c r="AH607" i="79"/>
  <c r="Z607" i="79"/>
  <c r="AG607" i="79"/>
  <c r="AF608" i="79"/>
  <c r="AG612" i="79"/>
  <c r="AL613" i="79"/>
  <c r="AD613" i="79"/>
  <c r="AK613" i="79"/>
  <c r="AC613" i="79"/>
  <c r="AH613" i="79"/>
  <c r="Z614" i="79"/>
  <c r="AE616" i="79"/>
  <c r="AI616" i="79"/>
  <c r="AJ616" i="79"/>
  <c r="AJ618" i="79"/>
  <c r="AI618" i="79"/>
  <c r="AG618" i="79"/>
  <c r="AE618" i="79"/>
  <c r="AL618" i="79"/>
  <c r="Z620" i="79"/>
  <c r="AL620" i="79"/>
  <c r="AD622" i="79"/>
  <c r="AL625" i="79"/>
  <c r="AD625" i="79"/>
  <c r="AK625" i="79"/>
  <c r="AC625" i="79"/>
  <c r="AJ625" i="79"/>
  <c r="AI625" i="79"/>
  <c r="AG625" i="79"/>
  <c r="AE625" i="79"/>
  <c r="AJ626" i="79"/>
  <c r="AI626" i="79"/>
  <c r="AH626" i="79"/>
  <c r="Z626" i="79"/>
  <c r="AG626" i="79"/>
  <c r="AF626" i="79"/>
  <c r="AE626" i="79"/>
  <c r="AK626" i="79"/>
  <c r="AC626" i="79"/>
  <c r="AH632" i="79"/>
  <c r="AL637" i="79"/>
  <c r="AD637" i="79"/>
  <c r="AK637" i="79"/>
  <c r="AC637" i="79"/>
  <c r="AJ637" i="79"/>
  <c r="AI637" i="79"/>
  <c r="AH637" i="79"/>
  <c r="Z637" i="79"/>
  <c r="AG637" i="79"/>
  <c r="AE637" i="79"/>
  <c r="AL649" i="79"/>
  <c r="AD649" i="79"/>
  <c r="AK649" i="79"/>
  <c r="AC649" i="79"/>
  <c r="AJ649" i="79"/>
  <c r="AI649" i="79"/>
  <c r="AH649" i="79"/>
  <c r="Z649" i="79"/>
  <c r="AG649" i="79"/>
  <c r="AE649" i="79"/>
  <c r="AH659" i="79"/>
  <c r="AI667" i="79"/>
  <c r="AE680" i="79"/>
  <c r="AL680" i="79"/>
  <c r="AD680" i="79"/>
  <c r="AK680" i="79"/>
  <c r="AC680" i="79"/>
  <c r="AJ680" i="79"/>
  <c r="AI680" i="79"/>
  <c r="AH680" i="79"/>
  <c r="Z680" i="79"/>
  <c r="AG680" i="79"/>
  <c r="AF680" i="79"/>
  <c r="AE617" i="79"/>
  <c r="AF622" i="79"/>
  <c r="AI627" i="79"/>
  <c r="AF629" i="79"/>
  <c r="AJ634" i="79"/>
  <c r="Z636" i="79"/>
  <c r="AF641" i="79"/>
  <c r="AH644" i="79"/>
  <c r="AG663" i="79"/>
  <c r="AE663" i="79"/>
  <c r="AL663" i="79"/>
  <c r="AD663" i="79"/>
  <c r="AK663" i="79"/>
  <c r="AC663" i="79"/>
  <c r="AH663" i="79"/>
  <c r="AF663" i="79"/>
  <c r="Z663" i="79"/>
  <c r="AI663" i="79"/>
  <c r="AI612" i="79"/>
  <c r="AH615" i="79"/>
  <c r="Z615" i="79"/>
  <c r="AG615" i="79"/>
  <c r="AK615" i="79"/>
  <c r="AC615" i="79"/>
  <c r="AJ615" i="79"/>
  <c r="Z670" i="79"/>
  <c r="AD558" i="79"/>
  <c r="AD562" i="79"/>
  <c r="AD566" i="79"/>
  <c r="AD570" i="79"/>
  <c r="AD574" i="79"/>
  <c r="AD578" i="79"/>
  <c r="AD582" i="79"/>
  <c r="AD586" i="79"/>
  <c r="AD590" i="79"/>
  <c r="AD594" i="79"/>
  <c r="AD598" i="79"/>
  <c r="AD602" i="79"/>
  <c r="AC603" i="79"/>
  <c r="AL603" i="79"/>
  <c r="AJ605" i="79"/>
  <c r="AK606" i="79"/>
  <c r="AK607" i="79"/>
  <c r="Z612" i="79"/>
  <c r="AJ612" i="79"/>
  <c r="AF614" i="79"/>
  <c r="AL615" i="79"/>
  <c r="AH617" i="79"/>
  <c r="AC618" i="79"/>
  <c r="AH619" i="79"/>
  <c r="Z619" i="79"/>
  <c r="AG619" i="79"/>
  <c r="AE619" i="79"/>
  <c r="AK619" i="79"/>
  <c r="AC619" i="79"/>
  <c r="AL619" i="79"/>
  <c r="AL621" i="79"/>
  <c r="AD621" i="79"/>
  <c r="AK621" i="79"/>
  <c r="AC621" i="79"/>
  <c r="AJ621" i="79"/>
  <c r="AI621" i="79"/>
  <c r="AG621" i="79"/>
  <c r="AL622" i="79"/>
  <c r="AL626" i="79"/>
  <c r="AJ627" i="79"/>
  <c r="AE632" i="79"/>
  <c r="AL633" i="79"/>
  <c r="AD633" i="79"/>
  <c r="AK633" i="79"/>
  <c r="AC633" i="79"/>
  <c r="AJ633" i="79"/>
  <c r="AI633" i="79"/>
  <c r="AH633" i="79"/>
  <c r="Z633" i="79"/>
  <c r="AG633" i="79"/>
  <c r="AE633" i="79"/>
  <c r="AF637" i="79"/>
  <c r="AH640" i="79"/>
  <c r="AF644" i="79"/>
  <c r="AF649" i="79"/>
  <c r="AL653" i="79"/>
  <c r="AD653" i="79"/>
  <c r="AK653" i="79"/>
  <c r="AC653" i="79"/>
  <c r="AJ653" i="79"/>
  <c r="AI653" i="79"/>
  <c r="AH653" i="79"/>
  <c r="Z653" i="79"/>
  <c r="AG653" i="79"/>
  <c r="AE653" i="79"/>
  <c r="AH667" i="79"/>
  <c r="AK674" i="79"/>
  <c r="AJ674" i="79"/>
  <c r="AH674" i="79"/>
  <c r="AK678" i="79"/>
  <c r="AC630" i="79"/>
  <c r="AK630" i="79"/>
  <c r="AG632" i="79"/>
  <c r="AC634" i="79"/>
  <c r="AK634" i="79"/>
  <c r="AG636" i="79"/>
  <c r="AC638" i="79"/>
  <c r="AK638" i="79"/>
  <c r="AI639" i="79"/>
  <c r="AG640" i="79"/>
  <c r="AC642" i="79"/>
  <c r="AK642" i="79"/>
  <c r="AI643" i="79"/>
  <c r="AG644" i="79"/>
  <c r="AC646" i="79"/>
  <c r="AK646" i="79"/>
  <c r="AI647" i="79"/>
  <c r="AC650" i="79"/>
  <c r="AK650" i="79"/>
  <c r="AC654" i="79"/>
  <c r="AK654" i="79"/>
  <c r="Z656" i="79"/>
  <c r="AK656" i="79"/>
  <c r="AE660" i="79"/>
  <c r="AI660" i="79"/>
  <c r="AG660" i="79"/>
  <c r="AE668" i="79"/>
  <c r="AK668" i="79"/>
  <c r="AC668" i="79"/>
  <c r="AJ668" i="79"/>
  <c r="AI668" i="79"/>
  <c r="AG675" i="79"/>
  <c r="AE675" i="79"/>
  <c r="AL675" i="79"/>
  <c r="AD675" i="79"/>
  <c r="AK675" i="79"/>
  <c r="AC675" i="79"/>
  <c r="AJ675" i="79"/>
  <c r="AI696" i="79"/>
  <c r="AJ704" i="79"/>
  <c r="AI704" i="79"/>
  <c r="AG704" i="79"/>
  <c r="AK707" i="79"/>
  <c r="AJ707" i="79"/>
  <c r="AL707" i="79"/>
  <c r="AI707" i="79"/>
  <c r="AL715" i="79"/>
  <c r="AK715" i="79"/>
  <c r="AJ715" i="79"/>
  <c r="AI715" i="79"/>
  <c r="AC623" i="79"/>
  <c r="AK623" i="79"/>
  <c r="AC627" i="79"/>
  <c r="AK627" i="79"/>
  <c r="AE630" i="79"/>
  <c r="AC631" i="79"/>
  <c r="AK631" i="79"/>
  <c r="AI632" i="79"/>
  <c r="AE634" i="79"/>
  <c r="AC635" i="79"/>
  <c r="AK635" i="79"/>
  <c r="AI636" i="79"/>
  <c r="AE638" i="79"/>
  <c r="AC639" i="79"/>
  <c r="AK639" i="79"/>
  <c r="AI640" i="79"/>
  <c r="AE642" i="79"/>
  <c r="AC643" i="79"/>
  <c r="AK643" i="79"/>
  <c r="AI644" i="79"/>
  <c r="AE646" i="79"/>
  <c r="AC647" i="79"/>
  <c r="AK647" i="79"/>
  <c r="AE650" i="79"/>
  <c r="AC651" i="79"/>
  <c r="AK651" i="79"/>
  <c r="AE654" i="79"/>
  <c r="AC655" i="79"/>
  <c r="AL655" i="79"/>
  <c r="Z660" i="79"/>
  <c r="AJ660" i="79"/>
  <c r="AL666" i="79"/>
  <c r="AF667" i="79"/>
  <c r="Z668" i="79"/>
  <c r="AK669" i="79"/>
  <c r="AC669" i="79"/>
  <c r="AI669" i="79"/>
  <c r="AH669" i="79"/>
  <c r="Z669" i="79"/>
  <c r="AG669" i="79"/>
  <c r="Z675" i="79"/>
  <c r="AE676" i="79"/>
  <c r="AK676" i="79"/>
  <c r="AC676" i="79"/>
  <c r="AJ676" i="79"/>
  <c r="AI676" i="79"/>
  <c r="AH676" i="79"/>
  <c r="Z676" i="79"/>
  <c r="AK677" i="79"/>
  <c r="AH678" i="79"/>
  <c r="AH682" i="79"/>
  <c r="AE684" i="79"/>
  <c r="AL684" i="79"/>
  <c r="AD684" i="79"/>
  <c r="AK684" i="79"/>
  <c r="AC684" i="79"/>
  <c r="AJ684" i="79"/>
  <c r="AI684" i="79"/>
  <c r="AH684" i="79"/>
  <c r="Z684" i="79"/>
  <c r="AE692" i="79"/>
  <c r="AL699" i="79"/>
  <c r="AK699" i="79"/>
  <c r="AJ699" i="79"/>
  <c r="AI699" i="79"/>
  <c r="AF630" i="79"/>
  <c r="AF634" i="79"/>
  <c r="AF638" i="79"/>
  <c r="AF642" i="79"/>
  <c r="AF646" i="79"/>
  <c r="AF650" i="79"/>
  <c r="AL651" i="79"/>
  <c r="AF654" i="79"/>
  <c r="AI658" i="79"/>
  <c r="AE658" i="79"/>
  <c r="AH658" i="79"/>
  <c r="AK660" i="79"/>
  <c r="Z666" i="79"/>
  <c r="AD668" i="79"/>
  <c r="AE672" i="79"/>
  <c r="AK672" i="79"/>
  <c r="AC672" i="79"/>
  <c r="AJ672" i="79"/>
  <c r="AI672" i="79"/>
  <c r="AH672" i="79"/>
  <c r="Z672" i="79"/>
  <c r="AK673" i="79"/>
  <c r="AJ678" i="79"/>
  <c r="Z683" i="79"/>
  <c r="AL692" i="79"/>
  <c r="AD692" i="79"/>
  <c r="AL723" i="79"/>
  <c r="AK723" i="79"/>
  <c r="AJ723" i="79"/>
  <c r="AI723" i="79"/>
  <c r="AE623" i="79"/>
  <c r="AE627" i="79"/>
  <c r="AG630" i="79"/>
  <c r="AE631" i="79"/>
  <c r="AK632" i="79"/>
  <c r="AG634" i="79"/>
  <c r="AE635" i="79"/>
  <c r="AK636" i="79"/>
  <c r="AG638" i="79"/>
  <c r="AE639" i="79"/>
  <c r="AK640" i="79"/>
  <c r="AG642" i="79"/>
  <c r="AE643" i="79"/>
  <c r="AK644" i="79"/>
  <c r="AG646" i="79"/>
  <c r="AE647" i="79"/>
  <c r="AG650" i="79"/>
  <c r="AE651" i="79"/>
  <c r="AG654" i="79"/>
  <c r="AE655" i="79"/>
  <c r="AF656" i="79"/>
  <c r="AK657" i="79"/>
  <c r="AC657" i="79"/>
  <c r="AG657" i="79"/>
  <c r="AH657" i="79"/>
  <c r="AJ658" i="79"/>
  <c r="AL660" i="79"/>
  <c r="AI662" i="79"/>
  <c r="AG662" i="79"/>
  <c r="AE662" i="79"/>
  <c r="AJ662" i="79"/>
  <c r="AE664" i="79"/>
  <c r="AK664" i="79"/>
  <c r="AC664" i="79"/>
  <c r="AJ664" i="79"/>
  <c r="AI664" i="79"/>
  <c r="AF668" i="79"/>
  <c r="AD676" i="79"/>
  <c r="AI678" i="79"/>
  <c r="AI690" i="79"/>
  <c r="AL697" i="79"/>
  <c r="AD697" i="79"/>
  <c r="AK697" i="79"/>
  <c r="AC697" i="79"/>
  <c r="AJ697" i="79"/>
  <c r="AI697" i="79"/>
  <c r="AH697" i="79"/>
  <c r="AG697" i="79"/>
  <c r="AF697" i="79"/>
  <c r="AE697" i="79"/>
  <c r="Z697" i="79"/>
  <c r="AF623" i="79"/>
  <c r="AF627" i="79"/>
  <c r="Z630" i="79"/>
  <c r="AH630" i="79"/>
  <c r="AF631" i="79"/>
  <c r="AD632" i="79"/>
  <c r="AL632" i="79"/>
  <c r="Z634" i="79"/>
  <c r="AH634" i="79"/>
  <c r="AF635" i="79"/>
  <c r="AD636" i="79"/>
  <c r="AL636" i="79"/>
  <c r="Z638" i="79"/>
  <c r="AH638" i="79"/>
  <c r="AF639" i="79"/>
  <c r="AD640" i="79"/>
  <c r="AL640" i="79"/>
  <c r="Z642" i="79"/>
  <c r="AH642" i="79"/>
  <c r="AF643" i="79"/>
  <c r="AD644" i="79"/>
  <c r="AL644" i="79"/>
  <c r="Z646" i="79"/>
  <c r="AH646" i="79"/>
  <c r="AF647" i="79"/>
  <c r="Z650" i="79"/>
  <c r="AH650" i="79"/>
  <c r="AF651" i="79"/>
  <c r="Z654" i="79"/>
  <c r="AH654" i="79"/>
  <c r="AF655" i="79"/>
  <c r="Z658" i="79"/>
  <c r="AK658" i="79"/>
  <c r="AC660" i="79"/>
  <c r="AG667" i="79"/>
  <c r="AE667" i="79"/>
  <c r="AL667" i="79"/>
  <c r="AD667" i="79"/>
  <c r="AK667" i="79"/>
  <c r="AC667" i="79"/>
  <c r="AJ667" i="79"/>
  <c r="AG668" i="79"/>
  <c r="AI670" i="79"/>
  <c r="AD672" i="79"/>
  <c r="AI674" i="79"/>
  <c r="AF675" i="79"/>
  <c r="AJ682" i="79"/>
  <c r="AG687" i="79"/>
  <c r="AG692" i="79"/>
  <c r="AH709" i="79"/>
  <c r="Z709" i="79"/>
  <c r="AE709" i="79"/>
  <c r="AI745" i="79"/>
  <c r="AG745" i="79"/>
  <c r="AF745" i="79"/>
  <c r="AG623" i="79"/>
  <c r="AG627" i="79"/>
  <c r="AI630" i="79"/>
  <c r="AG631" i="79"/>
  <c r="AI634" i="79"/>
  <c r="AG635" i="79"/>
  <c r="AI638" i="79"/>
  <c r="AG639" i="79"/>
  <c r="AI642" i="79"/>
  <c r="AG643" i="79"/>
  <c r="AI646" i="79"/>
  <c r="AG647" i="79"/>
  <c r="AI650" i="79"/>
  <c r="AG651" i="79"/>
  <c r="AI654" i="79"/>
  <c r="AG655" i="79"/>
  <c r="AE656" i="79"/>
  <c r="AI656" i="79"/>
  <c r="AH656" i="79"/>
  <c r="Z657" i="79"/>
  <c r="AJ657" i="79"/>
  <c r="AL658" i="79"/>
  <c r="AD660" i="79"/>
  <c r="Z662" i="79"/>
  <c r="AL662" i="79"/>
  <c r="Z664" i="79"/>
  <c r="AK665" i="79"/>
  <c r="AC665" i="79"/>
  <c r="AI665" i="79"/>
  <c r="AH665" i="79"/>
  <c r="Z665" i="79"/>
  <c r="AG665" i="79"/>
  <c r="AH668" i="79"/>
  <c r="AE669" i="79"/>
  <c r="AF672" i="79"/>
  <c r="AH675" i="79"/>
  <c r="AG676" i="79"/>
  <c r="AL678" i="79"/>
  <c r="Z678" i="79"/>
  <c r="AH683" i="79"/>
  <c r="AG684" i="79"/>
  <c r="AH690" i="79"/>
  <c r="Z623" i="79"/>
  <c r="Z627" i="79"/>
  <c r="Z631" i="79"/>
  <c r="Z635" i="79"/>
  <c r="Z639" i="79"/>
  <c r="Z643" i="79"/>
  <c r="Z647" i="79"/>
  <c r="Z651" i="79"/>
  <c r="Z655" i="79"/>
  <c r="AH655" i="79"/>
  <c r="AJ656" i="79"/>
  <c r="AL657" i="79"/>
  <c r="AC658" i="79"/>
  <c r="AF660" i="79"/>
  <c r="AK661" i="79"/>
  <c r="AC661" i="79"/>
  <c r="AI661" i="79"/>
  <c r="AG661" i="79"/>
  <c r="AJ661" i="79"/>
  <c r="AD664" i="79"/>
  <c r="Z667" i="79"/>
  <c r="AL668" i="79"/>
  <c r="AF669" i="79"/>
  <c r="AG672" i="79"/>
  <c r="AL674" i="79"/>
  <c r="Z674" i="79"/>
  <c r="AI675" i="79"/>
  <c r="AL676" i="79"/>
  <c r="AG679" i="79"/>
  <c r="AE679" i="79"/>
  <c r="AL679" i="79"/>
  <c r="AD679" i="79"/>
  <c r="AK679" i="79"/>
  <c r="AC679" i="79"/>
  <c r="AJ679" i="79"/>
  <c r="AJ696" i="79"/>
  <c r="Z687" i="79"/>
  <c r="AH687" i="79"/>
  <c r="AF688" i="79"/>
  <c r="AD689" i="79"/>
  <c r="AL689" i="79"/>
  <c r="AJ690" i="79"/>
  <c r="Z691" i="79"/>
  <c r="AH691" i="79"/>
  <c r="AF692" i="79"/>
  <c r="AD693" i="79"/>
  <c r="AL693" i="79"/>
  <c r="AI695" i="79"/>
  <c r="Z696" i="79"/>
  <c r="AH700" i="79"/>
  <c r="AI703" i="79"/>
  <c r="AG705" i="79"/>
  <c r="AI708" i="79"/>
  <c r="AH708" i="79"/>
  <c r="Z708" i="79"/>
  <c r="AG709" i="79"/>
  <c r="AF673" i="79"/>
  <c r="AF677" i="79"/>
  <c r="AF681" i="79"/>
  <c r="AL682" i="79"/>
  <c r="AJ683" i="79"/>
  <c r="AF685" i="79"/>
  <c r="AJ687" i="79"/>
  <c r="AF689" i="79"/>
  <c r="AL690" i="79"/>
  <c r="AJ691" i="79"/>
  <c r="Z692" i="79"/>
  <c r="AH692" i="79"/>
  <c r="AF693" i="79"/>
  <c r="AF700" i="79"/>
  <c r="AJ700" i="79"/>
  <c r="AE705" i="79"/>
  <c r="AL713" i="79"/>
  <c r="Z741" i="79"/>
  <c r="AK755" i="79"/>
  <c r="AJ755" i="79"/>
  <c r="AE666" i="79"/>
  <c r="AE670" i="79"/>
  <c r="AG673" i="79"/>
  <c r="AE674" i="79"/>
  <c r="AG677" i="79"/>
  <c r="AE678" i="79"/>
  <c r="AG681" i="79"/>
  <c r="AE682" i="79"/>
  <c r="AC683" i="79"/>
  <c r="AK683" i="79"/>
  <c r="AG685" i="79"/>
  <c r="AE686" i="79"/>
  <c r="AC687" i="79"/>
  <c r="AK687" i="79"/>
  <c r="AI688" i="79"/>
  <c r="AG689" i="79"/>
  <c r="AE690" i="79"/>
  <c r="AC691" i="79"/>
  <c r="AK691" i="79"/>
  <c r="AI692" i="79"/>
  <c r="AG693" i="79"/>
  <c r="AG696" i="79"/>
  <c r="AJ698" i="79"/>
  <c r="AI698" i="79"/>
  <c r="AH698" i="79"/>
  <c r="Z698" i="79"/>
  <c r="AG698" i="79"/>
  <c r="AH705" i="79"/>
  <c r="AG708" i="79"/>
  <c r="AF712" i="79"/>
  <c r="AJ720" i="79"/>
  <c r="AI720" i="79"/>
  <c r="AH720" i="79"/>
  <c r="Z720" i="79"/>
  <c r="Z721" i="79"/>
  <c r="AH738" i="79"/>
  <c r="AK752" i="79"/>
  <c r="AJ752" i="79"/>
  <c r="AL752" i="79"/>
  <c r="AI752" i="79"/>
  <c r="AH752" i="79"/>
  <c r="Z752" i="79"/>
  <c r="AF666" i="79"/>
  <c r="AF670" i="79"/>
  <c r="Z673" i="79"/>
  <c r="AH673" i="79"/>
  <c r="AF674" i="79"/>
  <c r="Z677" i="79"/>
  <c r="AH677" i="79"/>
  <c r="AF678" i="79"/>
  <c r="Z681" i="79"/>
  <c r="AH681" i="79"/>
  <c r="AF682" i="79"/>
  <c r="AD683" i="79"/>
  <c r="AL683" i="79"/>
  <c r="Z685" i="79"/>
  <c r="AH685" i="79"/>
  <c r="AF686" i="79"/>
  <c r="AD687" i="79"/>
  <c r="AL687" i="79"/>
  <c r="AJ688" i="79"/>
  <c r="Z689" i="79"/>
  <c r="AH689" i="79"/>
  <c r="AF690" i="79"/>
  <c r="AD691" i="79"/>
  <c r="AL691" i="79"/>
  <c r="AJ692" i="79"/>
  <c r="Z693" i="79"/>
  <c r="AH693" i="79"/>
  <c r="AJ694" i="79"/>
  <c r="AH694" i="79"/>
  <c r="Z694" i="79"/>
  <c r="AG694" i="79"/>
  <c r="AI694" i="79"/>
  <c r="AH696" i="79"/>
  <c r="AJ708" i="79"/>
  <c r="AJ712" i="79"/>
  <c r="AI712" i="79"/>
  <c r="AH712" i="79"/>
  <c r="Z712" i="79"/>
  <c r="AJ718" i="79"/>
  <c r="AE733" i="79"/>
  <c r="AL733" i="79"/>
  <c r="AD733" i="79"/>
  <c r="AK733" i="79"/>
  <c r="AC733" i="79"/>
  <c r="AH733" i="79"/>
  <c r="AG733" i="79"/>
  <c r="AF733" i="79"/>
  <c r="Z733" i="79"/>
  <c r="AJ733" i="79"/>
  <c r="AI735" i="79"/>
  <c r="AH735" i="79"/>
  <c r="Z735" i="79"/>
  <c r="AG735" i="79"/>
  <c r="AJ735" i="79"/>
  <c r="AF735" i="79"/>
  <c r="AE735" i="79"/>
  <c r="AD735" i="79"/>
  <c r="AC735" i="79"/>
  <c r="AL735" i="79"/>
  <c r="AE738" i="79"/>
  <c r="AD738" i="79"/>
  <c r="Z738" i="79"/>
  <c r="AL780" i="79"/>
  <c r="AK780" i="79"/>
  <c r="AH780" i="79"/>
  <c r="AG666" i="79"/>
  <c r="AG670" i="79"/>
  <c r="AI673" i="79"/>
  <c r="AG674" i="79"/>
  <c r="AI677" i="79"/>
  <c r="AG678" i="79"/>
  <c r="AI681" i="79"/>
  <c r="AG682" i="79"/>
  <c r="AE683" i="79"/>
  <c r="AI685" i="79"/>
  <c r="AG686" i="79"/>
  <c r="AE687" i="79"/>
  <c r="AC688" i="79"/>
  <c r="AK688" i="79"/>
  <c r="AI689" i="79"/>
  <c r="AG690" i="79"/>
  <c r="AE691" i="79"/>
  <c r="AC692" i="79"/>
  <c r="AK692" i="79"/>
  <c r="AI693" i="79"/>
  <c r="AK694" i="79"/>
  <c r="AL701" i="79"/>
  <c r="AD701" i="79"/>
  <c r="AK701" i="79"/>
  <c r="AC701" i="79"/>
  <c r="AJ701" i="79"/>
  <c r="AI701" i="79"/>
  <c r="AL719" i="79"/>
  <c r="AK719" i="79"/>
  <c r="AJ719" i="79"/>
  <c r="AE730" i="79"/>
  <c r="AD730" i="79"/>
  <c r="Z730" i="79"/>
  <c r="AL746" i="79"/>
  <c r="AH746" i="79"/>
  <c r="AG746" i="79"/>
  <c r="AE746" i="79"/>
  <c r="AD746" i="79"/>
  <c r="Z746" i="79"/>
  <c r="Z682" i="79"/>
  <c r="AF683" i="79"/>
  <c r="AF687" i="79"/>
  <c r="Z690" i="79"/>
  <c r="AF691" i="79"/>
  <c r="AL694" i="79"/>
  <c r="AF696" i="79"/>
  <c r="AD698" i="79"/>
  <c r="AH699" i="79"/>
  <c r="AF704" i="79"/>
  <c r="AH707" i="79"/>
  <c r="AL711" i="79"/>
  <c r="AK711" i="79"/>
  <c r="AJ711" i="79"/>
  <c r="AH715" i="79"/>
  <c r="AF716" i="79"/>
  <c r="AG720" i="79"/>
  <c r="AH723" i="79"/>
  <c r="AJ745" i="79"/>
  <c r="AH767" i="79"/>
  <c r="AE767" i="79"/>
  <c r="AF767" i="79"/>
  <c r="Z767" i="79"/>
  <c r="AC673" i="79"/>
  <c r="AC677" i="79"/>
  <c r="AC681" i="79"/>
  <c r="AC685" i="79"/>
  <c r="AC689" i="79"/>
  <c r="AC693" i="79"/>
  <c r="AE698" i="79"/>
  <c r="Z701" i="79"/>
  <c r="AJ702" i="79"/>
  <c r="AI702" i="79"/>
  <c r="AH702" i="79"/>
  <c r="Z702" i="79"/>
  <c r="AG702" i="79"/>
  <c r="AH704" i="79"/>
  <c r="Z704" i="79"/>
  <c r="AL705" i="79"/>
  <c r="AJ706" i="79"/>
  <c r="AI706" i="79"/>
  <c r="AH706" i="79"/>
  <c r="Z706" i="79"/>
  <c r="AG706" i="79"/>
  <c r="AE706" i="79"/>
  <c r="AL706" i="79"/>
  <c r="AD706" i="79"/>
  <c r="AF708" i="79"/>
  <c r="AL709" i="79"/>
  <c r="AG712" i="79"/>
  <c r="AJ716" i="79"/>
  <c r="AI716" i="79"/>
  <c r="AH716" i="79"/>
  <c r="Z716" i="79"/>
  <c r="Z717" i="79"/>
  <c r="AI719" i="79"/>
  <c r="AI727" i="79"/>
  <c r="AH727" i="79"/>
  <c r="Z727" i="79"/>
  <c r="AG727" i="79"/>
  <c r="AJ727" i="79"/>
  <c r="AF727" i="79"/>
  <c r="AE727" i="79"/>
  <c r="AD727" i="79"/>
  <c r="AC727" i="79"/>
  <c r="AL727" i="79"/>
  <c r="AK735" i="79"/>
  <c r="Z756" i="79"/>
  <c r="AJ757" i="79"/>
  <c r="AG757" i="79"/>
  <c r="AF705" i="79"/>
  <c r="AF709" i="79"/>
  <c r="AD710" i="79"/>
  <c r="AL710" i="79"/>
  <c r="AF713" i="79"/>
  <c r="AD714" i="79"/>
  <c r="AL714" i="79"/>
  <c r="AF717" i="79"/>
  <c r="AD718" i="79"/>
  <c r="AL718" i="79"/>
  <c r="AF721" i="79"/>
  <c r="AD722" i="79"/>
  <c r="AL722" i="79"/>
  <c r="Z724" i="79"/>
  <c r="AJ724" i="79"/>
  <c r="AG729" i="79"/>
  <c r="AF731" i="79"/>
  <c r="AE753" i="79"/>
  <c r="AL753" i="79"/>
  <c r="AD753" i="79"/>
  <c r="AK753" i="79"/>
  <c r="AC753" i="79"/>
  <c r="AI753" i="79"/>
  <c r="AH753" i="79"/>
  <c r="Z753" i="79"/>
  <c r="AI763" i="79"/>
  <c r="AH763" i="79"/>
  <c r="Z763" i="79"/>
  <c r="AG763" i="79"/>
  <c r="AE763" i="79"/>
  <c r="AL763" i="79"/>
  <c r="AD763" i="79"/>
  <c r="AJ763" i="79"/>
  <c r="AE834" i="79"/>
  <c r="AL834" i="79"/>
  <c r="AD834" i="79"/>
  <c r="AK834" i="79"/>
  <c r="AC834" i="79"/>
  <c r="AJ834" i="79"/>
  <c r="AI834" i="79"/>
  <c r="AH834" i="79"/>
  <c r="Z834" i="79"/>
  <c r="AG834" i="79"/>
  <c r="AF834" i="79"/>
  <c r="AE710" i="79"/>
  <c r="AE714" i="79"/>
  <c r="AG717" i="79"/>
  <c r="AE718" i="79"/>
  <c r="AG721" i="79"/>
  <c r="AE722" i="79"/>
  <c r="AK724" i="79"/>
  <c r="Z740" i="79"/>
  <c r="AK740" i="79"/>
  <c r="AK742" i="79"/>
  <c r="AC742" i="79"/>
  <c r="AJ742" i="79"/>
  <c r="AI742" i="79"/>
  <c r="AL742" i="79"/>
  <c r="AG744" i="79"/>
  <c r="AL744" i="79"/>
  <c r="AI747" i="79"/>
  <c r="AH747" i="79"/>
  <c r="Z747" i="79"/>
  <c r="AG747" i="79"/>
  <c r="AE747" i="79"/>
  <c r="AL747" i="79"/>
  <c r="AD747" i="79"/>
  <c r="AE749" i="79"/>
  <c r="AL749" i="79"/>
  <c r="AD749" i="79"/>
  <c r="AK749" i="79"/>
  <c r="AC749" i="79"/>
  <c r="AI749" i="79"/>
  <c r="AH749" i="79"/>
  <c r="Z749" i="79"/>
  <c r="AJ751" i="79"/>
  <c r="AK754" i="79"/>
  <c r="Z762" i="79"/>
  <c r="AF710" i="79"/>
  <c r="Z713" i="79"/>
  <c r="AF714" i="79"/>
  <c r="AF718" i="79"/>
  <c r="AF722" i="79"/>
  <c r="AE729" i="79"/>
  <c r="AL729" i="79"/>
  <c r="AD729" i="79"/>
  <c r="AK729" i="79"/>
  <c r="AC729" i="79"/>
  <c r="AI729" i="79"/>
  <c r="AI731" i="79"/>
  <c r="AH731" i="79"/>
  <c r="Z731" i="79"/>
  <c r="AG731" i="79"/>
  <c r="AK731" i="79"/>
  <c r="AE737" i="79"/>
  <c r="AL737" i="79"/>
  <c r="AD737" i="79"/>
  <c r="AK737" i="79"/>
  <c r="AC737" i="79"/>
  <c r="AI737" i="79"/>
  <c r="AI739" i="79"/>
  <c r="AH739" i="79"/>
  <c r="Z739" i="79"/>
  <c r="AG739" i="79"/>
  <c r="AK739" i="79"/>
  <c r="Z744" i="79"/>
  <c r="AK750" i="79"/>
  <c r="Z782" i="79"/>
  <c r="AE695" i="79"/>
  <c r="AC696" i="79"/>
  <c r="AK696" i="79"/>
  <c r="AE699" i="79"/>
  <c r="AC700" i="79"/>
  <c r="AK700" i="79"/>
  <c r="AE703" i="79"/>
  <c r="AC704" i="79"/>
  <c r="AK704" i="79"/>
  <c r="AI705" i="79"/>
  <c r="AE707" i="79"/>
  <c r="AC708" i="79"/>
  <c r="AK708" i="79"/>
  <c r="AI709" i="79"/>
  <c r="AG710" i="79"/>
  <c r="AE711" i="79"/>
  <c r="AC712" i="79"/>
  <c r="AK712" i="79"/>
  <c r="AI713" i="79"/>
  <c r="AG714" i="79"/>
  <c r="AE715" i="79"/>
  <c r="AC716" i="79"/>
  <c r="AK716" i="79"/>
  <c r="AI717" i="79"/>
  <c r="AG718" i="79"/>
  <c r="AE719" i="79"/>
  <c r="AC720" i="79"/>
  <c r="AK720" i="79"/>
  <c r="AI721" i="79"/>
  <c r="AG722" i="79"/>
  <c r="AE723" i="79"/>
  <c r="AC725" i="79"/>
  <c r="AK726" i="79"/>
  <c r="AC726" i="79"/>
  <c r="AJ726" i="79"/>
  <c r="AI726" i="79"/>
  <c r="AL726" i="79"/>
  <c r="AH728" i="79"/>
  <c r="AJ729" i="79"/>
  <c r="AF730" i="79"/>
  <c r="AL731" i="79"/>
  <c r="AK734" i="79"/>
  <c r="AC734" i="79"/>
  <c r="AJ734" i="79"/>
  <c r="AI734" i="79"/>
  <c r="AL734" i="79"/>
  <c r="AH736" i="79"/>
  <c r="AJ737" i="79"/>
  <c r="AF738" i="79"/>
  <c r="AL739" i="79"/>
  <c r="AG741" i="79"/>
  <c r="Z742" i="79"/>
  <c r="AJ743" i="79"/>
  <c r="AG750" i="79"/>
  <c r="Z754" i="79"/>
  <c r="AI755" i="79"/>
  <c r="AH755" i="79"/>
  <c r="Z755" i="79"/>
  <c r="AG755" i="79"/>
  <c r="AE755" i="79"/>
  <c r="AL755" i="79"/>
  <c r="AD755" i="79"/>
  <c r="AE757" i="79"/>
  <c r="AL757" i="79"/>
  <c r="AD757" i="79"/>
  <c r="AK757" i="79"/>
  <c r="AC757" i="79"/>
  <c r="AI757" i="79"/>
  <c r="AH757" i="79"/>
  <c r="Z757" i="79"/>
  <c r="AI760" i="79"/>
  <c r="AG761" i="79"/>
  <c r="AE762" i="79"/>
  <c r="AC763" i="79"/>
  <c r="Z770" i="79"/>
  <c r="AF695" i="79"/>
  <c r="AD696" i="79"/>
  <c r="AL696" i="79"/>
  <c r="AF699" i="79"/>
  <c r="AD700" i="79"/>
  <c r="AL700" i="79"/>
  <c r="AF703" i="79"/>
  <c r="AD704" i="79"/>
  <c r="AL704" i="79"/>
  <c r="AJ705" i="79"/>
  <c r="AF707" i="79"/>
  <c r="AD708" i="79"/>
  <c r="AL708" i="79"/>
  <c r="AJ709" i="79"/>
  <c r="Z710" i="79"/>
  <c r="AH710" i="79"/>
  <c r="AF711" i="79"/>
  <c r="AD712" i="79"/>
  <c r="AL712" i="79"/>
  <c r="AJ713" i="79"/>
  <c r="Z714" i="79"/>
  <c r="AH714" i="79"/>
  <c r="AF715" i="79"/>
  <c r="AD716" i="79"/>
  <c r="AL716" i="79"/>
  <c r="AJ717" i="79"/>
  <c r="Z718" i="79"/>
  <c r="AH718" i="79"/>
  <c r="AF719" i="79"/>
  <c r="AD720" i="79"/>
  <c r="AL720" i="79"/>
  <c r="AJ721" i="79"/>
  <c r="Z722" i="79"/>
  <c r="AH722" i="79"/>
  <c r="AF723" i="79"/>
  <c r="AF725" i="79"/>
  <c r="AG728" i="79"/>
  <c r="Z729" i="79"/>
  <c r="AG730" i="79"/>
  <c r="AF736" i="79"/>
  <c r="AI736" i="79"/>
  <c r="Z737" i="79"/>
  <c r="AG738" i="79"/>
  <c r="AH741" i="79"/>
  <c r="AD742" i="79"/>
  <c r="AE745" i="79"/>
  <c r="AL745" i="79"/>
  <c r="AD745" i="79"/>
  <c r="AK745" i="79"/>
  <c r="AC745" i="79"/>
  <c r="AH745" i="79"/>
  <c r="Z745" i="79"/>
  <c r="AC747" i="79"/>
  <c r="AI751" i="79"/>
  <c r="AH751" i="79"/>
  <c r="Z751" i="79"/>
  <c r="AG751" i="79"/>
  <c r="AE751" i="79"/>
  <c r="AL751" i="79"/>
  <c r="AD751" i="79"/>
  <c r="AF753" i="79"/>
  <c r="AH762" i="79"/>
  <c r="AF763" i="79"/>
  <c r="Z780" i="79"/>
  <c r="AI781" i="79"/>
  <c r="AF781" i="79"/>
  <c r="AG695" i="79"/>
  <c r="AE696" i="79"/>
  <c r="AG699" i="79"/>
  <c r="AE700" i="79"/>
  <c r="AG703" i="79"/>
  <c r="AE704" i="79"/>
  <c r="AC705" i="79"/>
  <c r="AK705" i="79"/>
  <c r="AG707" i="79"/>
  <c r="AE708" i="79"/>
  <c r="AC709" i="79"/>
  <c r="AK709" i="79"/>
  <c r="AI710" i="79"/>
  <c r="AG711" i="79"/>
  <c r="AE712" i="79"/>
  <c r="AC713" i="79"/>
  <c r="AK713" i="79"/>
  <c r="AI714" i="79"/>
  <c r="AG715" i="79"/>
  <c r="AE716" i="79"/>
  <c r="AC717" i="79"/>
  <c r="AK717" i="79"/>
  <c r="AI718" i="79"/>
  <c r="AG719" i="79"/>
  <c r="AE720" i="79"/>
  <c r="AC721" i="79"/>
  <c r="AK721" i="79"/>
  <c r="AI722" i="79"/>
  <c r="AG723" i="79"/>
  <c r="AE724" i="79"/>
  <c r="Z726" i="79"/>
  <c r="AJ728" i="79"/>
  <c r="AC731" i="79"/>
  <c r="Z734" i="79"/>
  <c r="AG736" i="79"/>
  <c r="AJ736" i="79"/>
  <c r="AC739" i="79"/>
  <c r="AE741" i="79"/>
  <c r="AL741" i="79"/>
  <c r="AD741" i="79"/>
  <c r="AK741" i="79"/>
  <c r="AC741" i="79"/>
  <c r="AI741" i="79"/>
  <c r="AE742" i="79"/>
  <c r="AI743" i="79"/>
  <c r="AH743" i="79"/>
  <c r="Z743" i="79"/>
  <c r="AG743" i="79"/>
  <c r="AL743" i="79"/>
  <c r="AD743" i="79"/>
  <c r="AF747" i="79"/>
  <c r="AF749" i="79"/>
  <c r="AF752" i="79"/>
  <c r="AG753" i="79"/>
  <c r="AK763" i="79"/>
  <c r="AJ767" i="79"/>
  <c r="AJ769" i="79"/>
  <c r="AJ781" i="79"/>
  <c r="Z695" i="79"/>
  <c r="Z699" i="79"/>
  <c r="Z703" i="79"/>
  <c r="AD705" i="79"/>
  <c r="Z707" i="79"/>
  <c r="AD709" i="79"/>
  <c r="Z711" i="79"/>
  <c r="AD713" i="79"/>
  <c r="Z715" i="79"/>
  <c r="AD717" i="79"/>
  <c r="Z719" i="79"/>
  <c r="AD721" i="79"/>
  <c r="Z723" i="79"/>
  <c r="AG724" i="79"/>
  <c r="AE725" i="79"/>
  <c r="AL725" i="79"/>
  <c r="AD725" i="79"/>
  <c r="AK725" i="79"/>
  <c r="AH725" i="79"/>
  <c r="Z728" i="79"/>
  <c r="AK728" i="79"/>
  <c r="AK730" i="79"/>
  <c r="AC730" i="79"/>
  <c r="AJ730" i="79"/>
  <c r="AI730" i="79"/>
  <c r="AL730" i="79"/>
  <c r="AD731" i="79"/>
  <c r="Z736" i="79"/>
  <c r="AK738" i="79"/>
  <c r="AC738" i="79"/>
  <c r="AJ738" i="79"/>
  <c r="AI738" i="79"/>
  <c r="AL738" i="79"/>
  <c r="AD739" i="79"/>
  <c r="AF742" i="79"/>
  <c r="AH744" i="79"/>
  <c r="AK746" i="79"/>
  <c r="AJ747" i="79"/>
  <c r="AG749" i="79"/>
  <c r="AG752" i="79"/>
  <c r="AJ753" i="79"/>
  <c r="AI759" i="79"/>
  <c r="AH759" i="79"/>
  <c r="Z759" i="79"/>
  <c r="AG759" i="79"/>
  <c r="AE759" i="79"/>
  <c r="AL759" i="79"/>
  <c r="AD759" i="79"/>
  <c r="AJ759" i="79"/>
  <c r="AF760" i="79"/>
  <c r="Z768" i="79"/>
  <c r="Z760" i="79"/>
  <c r="AH760" i="79"/>
  <c r="AF761" i="79"/>
  <c r="AF765" i="79"/>
  <c r="AI771" i="79"/>
  <c r="AH771" i="79"/>
  <c r="Z771" i="79"/>
  <c r="AG771" i="79"/>
  <c r="AL771" i="79"/>
  <c r="AD771" i="79"/>
  <c r="AK771" i="79"/>
  <c r="AC771" i="79"/>
  <c r="AE777" i="79"/>
  <c r="AL777" i="79"/>
  <c r="AD777" i="79"/>
  <c r="AK777" i="79"/>
  <c r="AC777" i="79"/>
  <c r="AH777" i="79"/>
  <c r="Z777" i="79"/>
  <c r="AG777" i="79"/>
  <c r="AJ782" i="79"/>
  <c r="AI783" i="79"/>
  <c r="AH783" i="79"/>
  <c r="Z783" i="79"/>
  <c r="AG783" i="79"/>
  <c r="AL783" i="79"/>
  <c r="AD783" i="79"/>
  <c r="AK783" i="79"/>
  <c r="AC783" i="79"/>
  <c r="AK803" i="79"/>
  <c r="AI803" i="79"/>
  <c r="AH803" i="79"/>
  <c r="AI813" i="79"/>
  <c r="AH813" i="79"/>
  <c r="AF746" i="79"/>
  <c r="AF750" i="79"/>
  <c r="AF754" i="79"/>
  <c r="AF758" i="79"/>
  <c r="AJ760" i="79"/>
  <c r="Z761" i="79"/>
  <c r="AH761" i="79"/>
  <c r="AF762" i="79"/>
  <c r="Z765" i="79"/>
  <c r="AH765" i="79"/>
  <c r="AK766" i="79"/>
  <c r="AI766" i="79"/>
  <c r="AF766" i="79"/>
  <c r="AE766" i="79"/>
  <c r="AH766" i="79"/>
  <c r="AG768" i="79"/>
  <c r="AE768" i="79"/>
  <c r="AJ768" i="79"/>
  <c r="AI768" i="79"/>
  <c r="AL768" i="79"/>
  <c r="AI769" i="79"/>
  <c r="AD782" i="79"/>
  <c r="AK812" i="79"/>
  <c r="AJ812" i="79"/>
  <c r="Z829" i="79"/>
  <c r="AG758" i="79"/>
  <c r="AI761" i="79"/>
  <c r="AG762" i="79"/>
  <c r="AI765" i="79"/>
  <c r="AJ766" i="79"/>
  <c r="AE771" i="79"/>
  <c r="Z772" i="79"/>
  <c r="AE773" i="79"/>
  <c r="AL773" i="79"/>
  <c r="AD773" i="79"/>
  <c r="AK773" i="79"/>
  <c r="AC773" i="79"/>
  <c r="AH773" i="79"/>
  <c r="Z773" i="79"/>
  <c r="AG773" i="79"/>
  <c r="Z778" i="79"/>
  <c r="AI779" i="79"/>
  <c r="AH779" i="79"/>
  <c r="Z779" i="79"/>
  <c r="AG779" i="79"/>
  <c r="AL779" i="79"/>
  <c r="AD779" i="79"/>
  <c r="AK779" i="79"/>
  <c r="AC779" i="79"/>
  <c r="AG782" i="79"/>
  <c r="AE783" i="79"/>
  <c r="AE785" i="79"/>
  <c r="AL785" i="79"/>
  <c r="AD785" i="79"/>
  <c r="AK785" i="79"/>
  <c r="AC785" i="79"/>
  <c r="AH785" i="79"/>
  <c r="Z785" i="79"/>
  <c r="AG785" i="79"/>
  <c r="AG798" i="79"/>
  <c r="AF798" i="79"/>
  <c r="AE798" i="79"/>
  <c r="AK798" i="79"/>
  <c r="AI807" i="79"/>
  <c r="AL807" i="79"/>
  <c r="AK807" i="79"/>
  <c r="AH807" i="79"/>
  <c r="AE807" i="79"/>
  <c r="Z807" i="79"/>
  <c r="AI829" i="79"/>
  <c r="AH829" i="79"/>
  <c r="AI791" i="79"/>
  <c r="AE736" i="79"/>
  <c r="AE740" i="79"/>
  <c r="AE744" i="79"/>
  <c r="AI746" i="79"/>
  <c r="AI750" i="79"/>
  <c r="AE752" i="79"/>
  <c r="AI754" i="79"/>
  <c r="AI758" i="79"/>
  <c r="AE760" i="79"/>
  <c r="AC761" i="79"/>
  <c r="AK761" i="79"/>
  <c r="AI762" i="79"/>
  <c r="AE764" i="79"/>
  <c r="AC765" i="79"/>
  <c r="AK765" i="79"/>
  <c r="AC768" i="79"/>
  <c r="AE769" i="79"/>
  <c r="AL769" i="79"/>
  <c r="AD769" i="79"/>
  <c r="AK769" i="79"/>
  <c r="AC769" i="79"/>
  <c r="AH769" i="79"/>
  <c r="Z769" i="79"/>
  <c r="AG769" i="79"/>
  <c r="AJ771" i="79"/>
  <c r="AJ774" i="79"/>
  <c r="AI775" i="79"/>
  <c r="AH775" i="79"/>
  <c r="Z775" i="79"/>
  <c r="AG775" i="79"/>
  <c r="AL775" i="79"/>
  <c r="AD775" i="79"/>
  <c r="AK775" i="79"/>
  <c r="AC775" i="79"/>
  <c r="AI777" i="79"/>
  <c r="AD778" i="79"/>
  <c r="AL782" i="79"/>
  <c r="AJ783" i="79"/>
  <c r="AE793" i="79"/>
  <c r="AL793" i="79"/>
  <c r="AD793" i="79"/>
  <c r="AK793" i="79"/>
  <c r="AC793" i="79"/>
  <c r="AJ793" i="79"/>
  <c r="AI793" i="79"/>
  <c r="AH793" i="79"/>
  <c r="Z793" i="79"/>
  <c r="AG793" i="79"/>
  <c r="AJ794" i="79"/>
  <c r="AE818" i="79"/>
  <c r="AL818" i="79"/>
  <c r="AD818" i="79"/>
  <c r="AK818" i="79"/>
  <c r="AC818" i="79"/>
  <c r="AJ818" i="79"/>
  <c r="AI818" i="79"/>
  <c r="AH818" i="79"/>
  <c r="Z818" i="79"/>
  <c r="AG818" i="79"/>
  <c r="AF818" i="79"/>
  <c r="AK828" i="79"/>
  <c r="AJ828" i="79"/>
  <c r="AF724" i="79"/>
  <c r="AF728" i="79"/>
  <c r="AJ746" i="79"/>
  <c r="AJ750" i="79"/>
  <c r="AJ754" i="79"/>
  <c r="AJ758" i="79"/>
  <c r="AD761" i="79"/>
  <c r="AL761" i="79"/>
  <c r="AJ762" i="79"/>
  <c r="AD765" i="79"/>
  <c r="AL765" i="79"/>
  <c r="AD768" i="79"/>
  <c r="AH772" i="79"/>
  <c r="Z774" i="79"/>
  <c r="AJ777" i="79"/>
  <c r="AG778" i="79"/>
  <c r="AE779" i="79"/>
  <c r="AE781" i="79"/>
  <c r="AL781" i="79"/>
  <c r="AD781" i="79"/>
  <c r="AK781" i="79"/>
  <c r="AC781" i="79"/>
  <c r="AH781" i="79"/>
  <c r="Z781" i="79"/>
  <c r="AG781" i="79"/>
  <c r="AI787" i="79"/>
  <c r="AK790" i="79"/>
  <c r="AJ798" i="79"/>
  <c r="AL799" i="79"/>
  <c r="AI804" i="79"/>
  <c r="AK805" i="79"/>
  <c r="AH805" i="79"/>
  <c r="AG805" i="79"/>
  <c r="AE805" i="79"/>
  <c r="AD805" i="79"/>
  <c r="AL805" i="79"/>
  <c r="Z805" i="79"/>
  <c r="AC746" i="79"/>
  <c r="AC750" i="79"/>
  <c r="AC754" i="79"/>
  <c r="AC758" i="79"/>
  <c r="AC762" i="79"/>
  <c r="AC766" i="79"/>
  <c r="AI767" i="79"/>
  <c r="AG767" i="79"/>
  <c r="AL767" i="79"/>
  <c r="AD767" i="79"/>
  <c r="AK767" i="79"/>
  <c r="AC767" i="79"/>
  <c r="AF768" i="79"/>
  <c r="AF773" i="79"/>
  <c r="AD774" i="79"/>
  <c r="AH778" i="79"/>
  <c r="AF779" i="79"/>
  <c r="AK782" i="79"/>
  <c r="AF785" i="79"/>
  <c r="AE789" i="79"/>
  <c r="AL789" i="79"/>
  <c r="AD789" i="79"/>
  <c r="AK789" i="79"/>
  <c r="AC789" i="79"/>
  <c r="AJ789" i="79"/>
  <c r="AI789" i="79"/>
  <c r="AH789" i="79"/>
  <c r="Z789" i="79"/>
  <c r="AG789" i="79"/>
  <c r="AJ790" i="79"/>
  <c r="AL803" i="79"/>
  <c r="Z813" i="79"/>
  <c r="AE770" i="79"/>
  <c r="AI772" i="79"/>
  <c r="AE774" i="79"/>
  <c r="AI776" i="79"/>
  <c r="AE778" i="79"/>
  <c r="AI780" i="79"/>
  <c r="AE782" i="79"/>
  <c r="AI784" i="79"/>
  <c r="AE786" i="79"/>
  <c r="AC787" i="79"/>
  <c r="AK787" i="79"/>
  <c r="AI788" i="79"/>
  <c r="AE790" i="79"/>
  <c r="AC791" i="79"/>
  <c r="AK791" i="79"/>
  <c r="AI792" i="79"/>
  <c r="AE795" i="79"/>
  <c r="AI797" i="79"/>
  <c r="AE800" i="79"/>
  <c r="AL802" i="79"/>
  <c r="AD802" i="79"/>
  <c r="AI802" i="79"/>
  <c r="AH802" i="79"/>
  <c r="Z802" i="79"/>
  <c r="AK802" i="79"/>
  <c r="AG804" i="79"/>
  <c r="AG806" i="79"/>
  <c r="AF814" i="79"/>
  <c r="Z817" i="79"/>
  <c r="AK819" i="79"/>
  <c r="AF821" i="79"/>
  <c r="AJ823" i="79"/>
  <c r="Z833" i="79"/>
  <c r="AK835" i="79"/>
  <c r="AF837" i="79"/>
  <c r="AJ839" i="79"/>
  <c r="AF770" i="79"/>
  <c r="AJ772" i="79"/>
  <c r="AF774" i="79"/>
  <c r="AJ776" i="79"/>
  <c r="AF778" i="79"/>
  <c r="AJ780" i="79"/>
  <c r="AF782" i="79"/>
  <c r="AJ784" i="79"/>
  <c r="AF786" i="79"/>
  <c r="AD787" i="79"/>
  <c r="AL787" i="79"/>
  <c r="AJ788" i="79"/>
  <c r="AF790" i="79"/>
  <c r="AD791" i="79"/>
  <c r="AL791" i="79"/>
  <c r="AJ792" i="79"/>
  <c r="AL794" i="79"/>
  <c r="AF794" i="79"/>
  <c r="AG795" i="79"/>
  <c r="AH796" i="79"/>
  <c r="Z796" i="79"/>
  <c r="AL796" i="79"/>
  <c r="AD796" i="79"/>
  <c r="AI796" i="79"/>
  <c r="Z797" i="79"/>
  <c r="AK797" i="79"/>
  <c r="AD799" i="79"/>
  <c r="AI808" i="79"/>
  <c r="AG821" i="79"/>
  <c r="AE822" i="79"/>
  <c r="AL822" i="79"/>
  <c r="AD822" i="79"/>
  <c r="AK822" i="79"/>
  <c r="AC822" i="79"/>
  <c r="AJ822" i="79"/>
  <c r="AI822" i="79"/>
  <c r="AH822" i="79"/>
  <c r="Z822" i="79"/>
  <c r="AI824" i="79"/>
  <c r="AG837" i="79"/>
  <c r="AE838" i="79"/>
  <c r="AL838" i="79"/>
  <c r="AD838" i="79"/>
  <c r="AK838" i="79"/>
  <c r="AC838" i="79"/>
  <c r="AJ838" i="79"/>
  <c r="AI838" i="79"/>
  <c r="AH838" i="79"/>
  <c r="Z838" i="79"/>
  <c r="AI840" i="79"/>
  <c r="AG790" i="79"/>
  <c r="AG794" i="79"/>
  <c r="AJ795" i="79"/>
  <c r="AJ796" i="79"/>
  <c r="AH804" i="79"/>
  <c r="Z804" i="79"/>
  <c r="AE804" i="79"/>
  <c r="AL804" i="79"/>
  <c r="AD804" i="79"/>
  <c r="AJ804" i="79"/>
  <c r="AJ816" i="79"/>
  <c r="Z821" i="79"/>
  <c r="AK823" i="79"/>
  <c r="AJ832" i="79"/>
  <c r="Z837" i="79"/>
  <c r="AK839" i="79"/>
  <c r="AE842" i="79"/>
  <c r="AL842" i="79"/>
  <c r="AD842" i="79"/>
  <c r="AK842" i="79"/>
  <c r="AC842" i="79"/>
  <c r="AJ842" i="79"/>
  <c r="AI842" i="79"/>
  <c r="AH842" i="79"/>
  <c r="Z842" i="79"/>
  <c r="AF787" i="79"/>
  <c r="Z790" i="79"/>
  <c r="AH790" i="79"/>
  <c r="AF791" i="79"/>
  <c r="Z794" i="79"/>
  <c r="AH794" i="79"/>
  <c r="AI795" i="79"/>
  <c r="AH800" i="79"/>
  <c r="Z800" i="79"/>
  <c r="AL800" i="79"/>
  <c r="AD800" i="79"/>
  <c r="AI800" i="79"/>
  <c r="AK804" i="79"/>
  <c r="AL806" i="79"/>
  <c r="AD806" i="79"/>
  <c r="AK806" i="79"/>
  <c r="AC806" i="79"/>
  <c r="AI806" i="79"/>
  <c r="AH806" i="79"/>
  <c r="Z806" i="79"/>
  <c r="AE810" i="79"/>
  <c r="AL810" i="79"/>
  <c r="AD810" i="79"/>
  <c r="AK810" i="79"/>
  <c r="AC810" i="79"/>
  <c r="AJ810" i="79"/>
  <c r="AI810" i="79"/>
  <c r="AH810" i="79"/>
  <c r="Z810" i="79"/>
  <c r="AI812" i="79"/>
  <c r="AE826" i="79"/>
  <c r="AL826" i="79"/>
  <c r="AD826" i="79"/>
  <c r="AK826" i="79"/>
  <c r="AC826" i="79"/>
  <c r="AJ826" i="79"/>
  <c r="AI826" i="79"/>
  <c r="AH826" i="79"/>
  <c r="Z826" i="79"/>
  <c r="AI828" i="79"/>
  <c r="AI770" i="79"/>
  <c r="AE772" i="79"/>
  <c r="AI774" i="79"/>
  <c r="AE776" i="79"/>
  <c r="AI778" i="79"/>
  <c r="AE780" i="79"/>
  <c r="AI782" i="79"/>
  <c r="AE784" i="79"/>
  <c r="AI786" i="79"/>
  <c r="AG787" i="79"/>
  <c r="AE788" i="79"/>
  <c r="AI790" i="79"/>
  <c r="AG791" i="79"/>
  <c r="AE792" i="79"/>
  <c r="AI794" i="79"/>
  <c r="Z795" i="79"/>
  <c r="AK795" i="79"/>
  <c r="AJ799" i="79"/>
  <c r="AH799" i="79"/>
  <c r="AJ800" i="79"/>
  <c r="AF803" i="79"/>
  <c r="AK811" i="79"/>
  <c r="AF813" i="79"/>
  <c r="AJ815" i="79"/>
  <c r="AJ820" i="79"/>
  <c r="AF822" i="79"/>
  <c r="AK827" i="79"/>
  <c r="AF829" i="79"/>
  <c r="AJ831" i="79"/>
  <c r="AJ836" i="79"/>
  <c r="AF838" i="79"/>
  <c r="Z841" i="79"/>
  <c r="AF772" i="79"/>
  <c r="AF776" i="79"/>
  <c r="AF780" i="79"/>
  <c r="AF784" i="79"/>
  <c r="Z787" i="79"/>
  <c r="AH787" i="79"/>
  <c r="AF788" i="79"/>
  <c r="Z791" i="79"/>
  <c r="AH791" i="79"/>
  <c r="AF792" i="79"/>
  <c r="AI799" i="79"/>
  <c r="AK800" i="79"/>
  <c r="AJ803" i="79"/>
  <c r="AJ807" i="79"/>
  <c r="AG813" i="79"/>
  <c r="AE814" i="79"/>
  <c r="AL814" i="79"/>
  <c r="AD814" i="79"/>
  <c r="AK814" i="79"/>
  <c r="AC814" i="79"/>
  <c r="AJ814" i="79"/>
  <c r="AI814" i="79"/>
  <c r="AH814" i="79"/>
  <c r="Z814" i="79"/>
  <c r="AI816" i="79"/>
  <c r="AH821" i="79"/>
  <c r="AG822" i="79"/>
  <c r="AG829" i="79"/>
  <c r="AE830" i="79"/>
  <c r="AL830" i="79"/>
  <c r="AD830" i="79"/>
  <c r="AK830" i="79"/>
  <c r="AC830" i="79"/>
  <c r="AJ830" i="79"/>
  <c r="AI830" i="79"/>
  <c r="AH830" i="79"/>
  <c r="Z830" i="79"/>
  <c r="AI832" i="79"/>
  <c r="AH837" i="79"/>
  <c r="AG838" i="79"/>
  <c r="AF842" i="79"/>
  <c r="AC770" i="79"/>
  <c r="AC774" i="79"/>
  <c r="AC778" i="79"/>
  <c r="AC782" i="79"/>
  <c r="AC786" i="79"/>
  <c r="AC790" i="79"/>
  <c r="AC794" i="79"/>
  <c r="AK794" i="79"/>
  <c r="AE796" i="79"/>
  <c r="AL798" i="79"/>
  <c r="AD798" i="79"/>
  <c r="AH798" i="79"/>
  <c r="Z798" i="79"/>
  <c r="AI798" i="79"/>
  <c r="Z799" i="79"/>
  <c r="AG802" i="79"/>
  <c r="Z803" i="79"/>
  <c r="AC804" i="79"/>
  <c r="AF805" i="79"/>
  <c r="AE806" i="79"/>
  <c r="AG807" i="79"/>
  <c r="AF810" i="79"/>
  <c r="AK815" i="79"/>
  <c r="AF817" i="79"/>
  <c r="AJ819" i="79"/>
  <c r="AF826" i="79"/>
  <c r="AK831" i="79"/>
  <c r="AF833" i="79"/>
  <c r="AJ835" i="79"/>
  <c r="AG842" i="79"/>
  <c r="AF795" i="79"/>
  <c r="AJ797" i="79"/>
  <c r="AF799" i="79"/>
  <c r="AJ801" i="79"/>
  <c r="AJ805" i="79"/>
  <c r="AF807" i="79"/>
  <c r="AD808" i="79"/>
  <c r="AL808" i="79"/>
  <c r="AJ809" i="79"/>
  <c r="AF811" i="79"/>
  <c r="AD812" i="79"/>
  <c r="AL812" i="79"/>
  <c r="AJ813" i="79"/>
  <c r="AF815" i="79"/>
  <c r="AD816" i="79"/>
  <c r="AL816" i="79"/>
  <c r="AJ817" i="79"/>
  <c r="AF819" i="79"/>
  <c r="AD820" i="79"/>
  <c r="AL820" i="79"/>
  <c r="AJ821" i="79"/>
  <c r="AF823" i="79"/>
  <c r="AD824" i="79"/>
  <c r="AL824" i="79"/>
  <c r="AJ825" i="79"/>
  <c r="AF827" i="79"/>
  <c r="AD828" i="79"/>
  <c r="AL828" i="79"/>
  <c r="AJ829" i="79"/>
  <c r="AF831" i="79"/>
  <c r="AD832" i="79"/>
  <c r="AL832" i="79"/>
  <c r="AJ833" i="79"/>
  <c r="AF835" i="79"/>
  <c r="AD836" i="79"/>
  <c r="AL836" i="79"/>
  <c r="AJ837" i="79"/>
  <c r="AF839" i="79"/>
  <c r="AD840" i="79"/>
  <c r="AL840" i="79"/>
  <c r="AJ841" i="79"/>
  <c r="AG803" i="79"/>
  <c r="AE808" i="79"/>
  <c r="AK809" i="79"/>
  <c r="AE812" i="79"/>
  <c r="AK813" i="79"/>
  <c r="AE816" i="79"/>
  <c r="AK817" i="79"/>
  <c r="AE820" i="79"/>
  <c r="AK821" i="79"/>
  <c r="AE824" i="79"/>
  <c r="AK825" i="79"/>
  <c r="AE828" i="79"/>
  <c r="AK829" i="79"/>
  <c r="AE832" i="79"/>
  <c r="AK833" i="79"/>
  <c r="AE836" i="79"/>
  <c r="AK837" i="79"/>
  <c r="AG839" i="79"/>
  <c r="AE840" i="79"/>
  <c r="AC841" i="79"/>
  <c r="AK841" i="79"/>
  <c r="AF808" i="79"/>
  <c r="AD809" i="79"/>
  <c r="AL809" i="79"/>
  <c r="Z811" i="79"/>
  <c r="AH811" i="79"/>
  <c r="AF812" i="79"/>
  <c r="AD813" i="79"/>
  <c r="AL813" i="79"/>
  <c r="Z815" i="79"/>
  <c r="AH815" i="79"/>
  <c r="AF816" i="79"/>
  <c r="AD817" i="79"/>
  <c r="AL817" i="79"/>
  <c r="Z819" i="79"/>
  <c r="AH819" i="79"/>
  <c r="AF820" i="79"/>
  <c r="AD821" i="79"/>
  <c r="AL821" i="79"/>
  <c r="Z823" i="79"/>
  <c r="AH823" i="79"/>
  <c r="AF824" i="79"/>
  <c r="AD825" i="79"/>
  <c r="AL825" i="79"/>
  <c r="Z827" i="79"/>
  <c r="AH827" i="79"/>
  <c r="AF828" i="79"/>
  <c r="AD829" i="79"/>
  <c r="AL829" i="79"/>
  <c r="Z831" i="79"/>
  <c r="AH831" i="79"/>
  <c r="AF832" i="79"/>
  <c r="AD833" i="79"/>
  <c r="AL833" i="79"/>
  <c r="Z835" i="79"/>
  <c r="AH835" i="79"/>
  <c r="AF836" i="79"/>
  <c r="AD837" i="79"/>
  <c r="AL837" i="79"/>
  <c r="Z839" i="79"/>
  <c r="AH839" i="79"/>
  <c r="AF840" i="79"/>
  <c r="AD841" i="79"/>
  <c r="AL841" i="79"/>
  <c r="AG808" i="79"/>
  <c r="AE809" i="79"/>
  <c r="AI811" i="79"/>
  <c r="AG812" i="79"/>
  <c r="AE813" i="79"/>
  <c r="AI815" i="79"/>
  <c r="AG816" i="79"/>
  <c r="AE817" i="79"/>
  <c r="AI819" i="79"/>
  <c r="AG820" i="79"/>
  <c r="AE821" i="79"/>
  <c r="AI823" i="79"/>
  <c r="AG824" i="79"/>
  <c r="AE825" i="79"/>
  <c r="AI827" i="79"/>
  <c r="AG828" i="79"/>
  <c r="AE829" i="79"/>
  <c r="AI831" i="79"/>
  <c r="AG832" i="79"/>
  <c r="AE833" i="79"/>
  <c r="AI835" i="79"/>
  <c r="AG836" i="79"/>
  <c r="AE837" i="79"/>
  <c r="AI839" i="79"/>
  <c r="AG840" i="79"/>
  <c r="AE841" i="79"/>
  <c r="Z808" i="79"/>
  <c r="AH808" i="79"/>
  <c r="Z812" i="79"/>
  <c r="AH812" i="79"/>
  <c r="Z816" i="79"/>
  <c r="AH816" i="79"/>
  <c r="Z820" i="79"/>
  <c r="AH820" i="79"/>
  <c r="Z824" i="79"/>
  <c r="AH824" i="79"/>
  <c r="Z828" i="79"/>
  <c r="AH828" i="79"/>
  <c r="Z832" i="79"/>
  <c r="AH832" i="79"/>
  <c r="Z836" i="79"/>
  <c r="AH836" i="79"/>
  <c r="Z840" i="79"/>
  <c r="AH840" i="79"/>
  <c r="O59" i="77"/>
  <c r="N59" i="77"/>
  <c r="M59" i="77"/>
  <c r="Q58" i="77"/>
  <c r="P58" i="77"/>
  <c r="R58" i="77" s="1"/>
  <c r="Q57" i="77"/>
  <c r="P57" i="77"/>
  <c r="R57" i="77" s="1"/>
  <c r="Q56" i="77"/>
  <c r="P56" i="77"/>
  <c r="R56" i="77" s="1"/>
  <c r="Q55" i="77"/>
  <c r="P55" i="77"/>
  <c r="R55" i="77" s="1"/>
  <c r="Q54" i="77"/>
  <c r="P54" i="77"/>
  <c r="R54" i="77" s="1"/>
  <c r="Q53" i="77"/>
  <c r="P53" i="77"/>
  <c r="R53" i="77" s="1"/>
  <c r="Q52" i="77"/>
  <c r="P52" i="77"/>
  <c r="Q51" i="77"/>
  <c r="P51" i="77"/>
  <c r="R51" i="77" s="1"/>
  <c r="Q50" i="77"/>
  <c r="P50" i="77"/>
  <c r="R50" i="77" s="1"/>
  <c r="G19" i="77"/>
  <c r="G20" i="77" s="1"/>
  <c r="G21" i="77" s="1"/>
  <c r="G22" i="77" s="1"/>
  <c r="G23" i="77" s="1"/>
  <c r="G24" i="77" s="1"/>
  <c r="G25" i="77" s="1"/>
  <c r="G26" i="77" s="1"/>
  <c r="G27" i="77" s="1"/>
  <c r="F19" i="77"/>
  <c r="F20" i="77" s="1"/>
  <c r="F21" i="77" s="1"/>
  <c r="F22" i="77" s="1"/>
  <c r="F23" i="77" s="1"/>
  <c r="F24" i="77" s="1"/>
  <c r="F25" i="77" s="1"/>
  <c r="F26" i="77" s="1"/>
  <c r="F27" i="77" s="1"/>
  <c r="E19" i="77"/>
  <c r="E20" i="77" s="1"/>
  <c r="I18" i="77"/>
  <c r="G14" i="77"/>
  <c r="F14" i="77"/>
  <c r="E14" i="77"/>
  <c r="H13" i="77"/>
  <c r="J13" i="77" s="1"/>
  <c r="H12" i="77"/>
  <c r="J12" i="77" s="1"/>
  <c r="H11" i="77"/>
  <c r="I25" i="77" s="1"/>
  <c r="H10" i="77"/>
  <c r="I24" i="77" s="1"/>
  <c r="H9" i="77"/>
  <c r="I23" i="77" s="1"/>
  <c r="H8" i="77"/>
  <c r="I22" i="77" s="1"/>
  <c r="H7" i="77"/>
  <c r="I21" i="77" s="1"/>
  <c r="H6" i="77"/>
  <c r="J6" i="77" s="1"/>
  <c r="H5" i="77"/>
  <c r="J5" i="77" s="1"/>
  <c r="G19" i="76"/>
  <c r="G20" i="76" s="1"/>
  <c r="G21" i="76" s="1"/>
  <c r="G22" i="76" s="1"/>
  <c r="G23" i="76" s="1"/>
  <c r="G24" i="76" s="1"/>
  <c r="G25" i="76" s="1"/>
  <c r="G26" i="76" s="1"/>
  <c r="G27" i="76" s="1"/>
  <c r="F19" i="76"/>
  <c r="F20" i="76" s="1"/>
  <c r="F21" i="76" s="1"/>
  <c r="F22" i="76" s="1"/>
  <c r="F23" i="76" s="1"/>
  <c r="F24" i="76" s="1"/>
  <c r="F25" i="76" s="1"/>
  <c r="F26" i="76" s="1"/>
  <c r="F27" i="76" s="1"/>
  <c r="E19" i="76"/>
  <c r="I18" i="76"/>
  <c r="G14" i="76"/>
  <c r="F14" i="76"/>
  <c r="E14" i="76"/>
  <c r="H13" i="76"/>
  <c r="I27" i="76" s="1"/>
  <c r="H12" i="76"/>
  <c r="J12" i="76" s="1"/>
  <c r="H11" i="76"/>
  <c r="I25" i="76" s="1"/>
  <c r="H10" i="76"/>
  <c r="I24" i="76" s="1"/>
  <c r="H9" i="76"/>
  <c r="J9" i="76" s="1"/>
  <c r="H8" i="76"/>
  <c r="I22" i="76" s="1"/>
  <c r="H7" i="76"/>
  <c r="I21" i="76" s="1"/>
  <c r="H6" i="76"/>
  <c r="I20" i="76" s="1"/>
  <c r="H5" i="76"/>
  <c r="L24" i="31"/>
  <c r="K10" i="31"/>
  <c r="I11" i="31"/>
  <c r="J11" i="31"/>
  <c r="I12" i="31"/>
  <c r="J12" i="31"/>
  <c r="I13" i="31"/>
  <c r="J13" i="31"/>
  <c r="I14" i="31"/>
  <c r="J14" i="31"/>
  <c r="I15" i="31"/>
  <c r="J15" i="31"/>
  <c r="I7" i="31"/>
  <c r="J7" i="31"/>
  <c r="I8" i="31"/>
  <c r="J8" i="31"/>
  <c r="I9" i="31"/>
  <c r="J9" i="31"/>
  <c r="H12" i="31"/>
  <c r="H15" i="31"/>
  <c r="H13" i="31"/>
  <c r="H14" i="31"/>
  <c r="H11" i="31"/>
  <c r="H8" i="31"/>
  <c r="H9" i="31"/>
  <c r="H7" i="31"/>
  <c r="J11" i="76" l="1"/>
  <c r="AC2" i="79"/>
  <c r="H19" i="77"/>
  <c r="I5" i="77" s="1"/>
  <c r="AM748" i="79"/>
  <c r="AM755" i="79"/>
  <c r="AM740" i="79"/>
  <c r="AM812" i="79"/>
  <c r="AM821" i="79"/>
  <c r="AM824" i="79"/>
  <c r="AM831" i="79"/>
  <c r="AM823" i="79"/>
  <c r="AM521" i="79"/>
  <c r="AM752" i="79"/>
  <c r="AM509" i="79"/>
  <c r="AM498" i="79"/>
  <c r="AM450" i="79"/>
  <c r="AM652" i="79"/>
  <c r="AM732" i="79"/>
  <c r="AM648" i="79"/>
  <c r="AM628" i="79"/>
  <c r="AM808" i="79"/>
  <c r="AM547" i="79"/>
  <c r="AM464" i="79"/>
  <c r="AM816" i="79"/>
  <c r="AM839" i="79"/>
  <c r="AM690" i="79"/>
  <c r="AM666" i="79"/>
  <c r="AM632" i="79"/>
  <c r="AM590" i="79"/>
  <c r="AM567" i="79"/>
  <c r="AM581" i="79"/>
  <c r="AM568" i="79"/>
  <c r="AM440" i="79"/>
  <c r="AM815" i="79"/>
  <c r="AM798" i="79"/>
  <c r="AM796" i="79"/>
  <c r="AM818" i="79"/>
  <c r="AM715" i="79"/>
  <c r="AM801" i="79"/>
  <c r="AM764" i="79"/>
  <c r="AM608" i="79"/>
  <c r="AM555" i="79"/>
  <c r="AM585" i="79"/>
  <c r="AM529" i="79"/>
  <c r="AM497" i="79"/>
  <c r="AM561" i="79"/>
  <c r="AM756" i="79"/>
  <c r="AM840" i="79"/>
  <c r="AM836" i="79"/>
  <c r="AM828" i="79"/>
  <c r="AM820" i="79"/>
  <c r="AM772" i="79"/>
  <c r="AM781" i="79"/>
  <c r="AM807" i="79"/>
  <c r="AM739" i="79"/>
  <c r="AM717" i="79"/>
  <c r="AM707" i="79"/>
  <c r="AM647" i="79"/>
  <c r="AM631" i="79"/>
  <c r="AM582" i="79"/>
  <c r="AM599" i="79"/>
  <c r="AM595" i="79"/>
  <c r="AM601" i="79"/>
  <c r="AM542" i="79"/>
  <c r="AM457" i="79"/>
  <c r="AM827" i="79"/>
  <c r="AM569" i="79"/>
  <c r="AM835" i="79"/>
  <c r="AM819" i="79"/>
  <c r="AM603" i="79"/>
  <c r="AM574" i="79"/>
  <c r="AM444" i="79"/>
  <c r="AM832" i="79"/>
  <c r="AM809" i="79"/>
  <c r="AM760" i="79"/>
  <c r="AM686" i="79"/>
  <c r="AM513" i="79"/>
  <c r="AM549" i="79"/>
  <c r="AM460" i="79"/>
  <c r="AM449" i="79"/>
  <c r="AM415" i="79"/>
  <c r="AM254" i="79"/>
  <c r="AM427" i="79"/>
  <c r="J11" i="77"/>
  <c r="AM318" i="79"/>
  <c r="AM213" i="79"/>
  <c r="AM141" i="79"/>
  <c r="AM187" i="79"/>
  <c r="AM233" i="79"/>
  <c r="AM393" i="79"/>
  <c r="K8" i="31"/>
  <c r="L22" i="31" s="1"/>
  <c r="I16" i="31"/>
  <c r="H19" i="76"/>
  <c r="I5" i="76" s="1"/>
  <c r="H14" i="76"/>
  <c r="G29" i="76" s="1"/>
  <c r="J6" i="76"/>
  <c r="E20" i="76"/>
  <c r="E21" i="76" s="1"/>
  <c r="H21" i="76" s="1"/>
  <c r="I7" i="76" s="1"/>
  <c r="J7" i="76"/>
  <c r="AM610" i="80"/>
  <c r="AM371" i="80"/>
  <c r="AM339" i="80"/>
  <c r="AM100" i="80"/>
  <c r="AM288" i="80"/>
  <c r="AM227" i="80"/>
  <c r="AM74" i="80"/>
  <c r="AM58" i="80"/>
  <c r="AM38" i="80"/>
  <c r="AM374" i="80"/>
  <c r="AM88" i="80"/>
  <c r="AM56" i="80"/>
  <c r="AM35" i="80"/>
  <c r="AM32" i="80"/>
  <c r="AM305" i="80"/>
  <c r="AM325" i="80"/>
  <c r="AM447" i="80"/>
  <c r="AM419" i="80"/>
  <c r="AM403" i="80"/>
  <c r="AM395" i="80"/>
  <c r="AM387" i="80"/>
  <c r="AM379" i="80"/>
  <c r="AM363" i="80"/>
  <c r="AM355" i="80"/>
  <c r="AM347" i="80"/>
  <c r="AM331" i="80"/>
  <c r="AM84" i="80"/>
  <c r="AM622" i="80"/>
  <c r="AM206" i="80"/>
  <c r="AM154" i="80"/>
  <c r="AM188" i="80"/>
  <c r="AM16" i="80"/>
  <c r="AM426" i="80"/>
  <c r="AM64" i="80"/>
  <c r="AM42" i="80"/>
  <c r="AM602" i="80"/>
  <c r="AM618" i="80"/>
  <c r="AM554" i="80"/>
  <c r="AM590" i="80"/>
  <c r="AM470" i="80"/>
  <c r="AM427" i="80"/>
  <c r="AM475" i="80"/>
  <c r="AM472" i="80"/>
  <c r="AM422" i="80"/>
  <c r="AM499" i="80"/>
  <c r="AM486" i="80"/>
  <c r="AM421" i="80"/>
  <c r="AM360" i="80"/>
  <c r="AM402" i="80"/>
  <c r="AM394" i="80"/>
  <c r="AM386" i="80"/>
  <c r="AM378" i="80"/>
  <c r="AM370" i="80"/>
  <c r="AM362" i="80"/>
  <c r="AM354" i="80"/>
  <c r="AM330" i="80"/>
  <c r="AM290" i="80"/>
  <c r="AM239" i="80"/>
  <c r="AM231" i="80"/>
  <c r="AM223" i="80"/>
  <c r="AM215" i="80"/>
  <c r="AM207" i="80"/>
  <c r="AM164" i="80"/>
  <c r="AM132" i="80"/>
  <c r="AM52" i="80"/>
  <c r="AM126" i="80"/>
  <c r="AM106" i="80"/>
  <c r="AM86" i="80"/>
  <c r="AM78" i="80"/>
  <c r="AM24" i="80"/>
  <c r="AM639" i="80"/>
  <c r="AM624" i="80"/>
  <c r="AM578" i="80"/>
  <c r="AM271" i="80"/>
  <c r="AM230" i="80"/>
  <c r="AM176" i="80"/>
  <c r="AM108" i="80"/>
  <c r="AM48" i="80"/>
  <c r="AM633" i="80"/>
  <c r="AM621" i="80"/>
  <c r="AM608" i="80"/>
  <c r="AM566" i="80"/>
  <c r="AM598" i="80"/>
  <c r="AM528" i="80"/>
  <c r="AM496" i="80"/>
  <c r="AM352" i="80"/>
  <c r="AM272" i="80"/>
  <c r="AM628" i="80"/>
  <c r="AM586" i="80"/>
  <c r="AM648" i="80"/>
  <c r="AM471" i="80"/>
  <c r="AM202" i="80"/>
  <c r="AM246" i="80"/>
  <c r="AM195" i="80"/>
  <c r="AM36" i="80"/>
  <c r="AM570" i="80"/>
  <c r="AM643" i="80"/>
  <c r="AM606" i="80"/>
  <c r="AM562" i="80"/>
  <c r="AM574" i="80"/>
  <c r="AM550" i="80"/>
  <c r="AM423" i="80"/>
  <c r="AM442" i="80"/>
  <c r="AM382" i="80"/>
  <c r="AM296" i="80"/>
  <c r="AM211" i="80"/>
  <c r="AM153" i="80"/>
  <c r="AM160" i="80"/>
  <c r="AM148" i="80"/>
  <c r="AM391" i="80"/>
  <c r="AM647" i="80"/>
  <c r="AM641" i="80"/>
  <c r="AM634" i="80"/>
  <c r="AM627" i="80"/>
  <c r="AM607" i="80"/>
  <c r="AM620" i="80"/>
  <c r="AM594" i="80"/>
  <c r="AM583" i="80"/>
  <c r="AM411" i="80"/>
  <c r="AM368" i="80"/>
  <c r="AM198" i="80"/>
  <c r="AM20" i="80"/>
  <c r="AM626" i="80"/>
  <c r="AM649" i="80"/>
  <c r="AM637" i="80"/>
  <c r="AM614" i="80"/>
  <c r="AM582" i="80"/>
  <c r="AM544" i="80"/>
  <c r="AM512" i="80"/>
  <c r="AM408" i="80"/>
  <c r="AM400" i="80"/>
  <c r="AM300" i="80"/>
  <c r="AM280" i="80"/>
  <c r="AM268" i="80"/>
  <c r="AM533" i="80"/>
  <c r="AM501" i="80"/>
  <c r="AM548" i="80"/>
  <c r="AM438" i="80"/>
  <c r="AM348" i="80"/>
  <c r="AM384" i="80"/>
  <c r="AM530" i="80"/>
  <c r="AM410" i="80"/>
  <c r="AM344" i="80"/>
  <c r="AM286" i="80"/>
  <c r="AG2" i="80"/>
  <c r="AM254" i="80"/>
  <c r="AE4" i="80"/>
  <c r="AJ4" i="80"/>
  <c r="AM258" i="80"/>
  <c r="AM250" i="80"/>
  <c r="AM242" i="80"/>
  <c r="AM218" i="80"/>
  <c r="AM169" i="80"/>
  <c r="AM161" i="80"/>
  <c r="AM184" i="80"/>
  <c r="AM152" i="80"/>
  <c r="AM144" i="80"/>
  <c r="AM120" i="80"/>
  <c r="AM91" i="80"/>
  <c r="AM82" i="80"/>
  <c r="AM102" i="80"/>
  <c r="AM34" i="80"/>
  <c r="AM28" i="80"/>
  <c r="AM8" i="80"/>
  <c r="AM46" i="80"/>
  <c r="AM30" i="80"/>
  <c r="AM521" i="80"/>
  <c r="AM433" i="80"/>
  <c r="AF4" i="80"/>
  <c r="AC4" i="80"/>
  <c r="AM262" i="80"/>
  <c r="AM192" i="80"/>
  <c r="AM107" i="80"/>
  <c r="AM95" i="80"/>
  <c r="AM87" i="80"/>
  <c r="AM79" i="80"/>
  <c r="AM63" i="80"/>
  <c r="AM51" i="80"/>
  <c r="AJ3" i="80"/>
  <c r="AM10" i="80"/>
  <c r="AM541" i="80"/>
  <c r="AM509" i="80"/>
  <c r="AM518" i="80"/>
  <c r="AM478" i="80"/>
  <c r="AM446" i="80"/>
  <c r="AM418" i="80"/>
  <c r="AM445" i="80"/>
  <c r="AM453" i="80"/>
  <c r="AM481" i="80"/>
  <c r="AM346" i="80"/>
  <c r="AM328" i="80"/>
  <c r="AM297" i="80"/>
  <c r="AM260" i="80"/>
  <c r="AD4" i="80"/>
  <c r="AK4" i="80"/>
  <c r="AM226" i="80"/>
  <c r="AI2" i="80"/>
  <c r="AF5" i="80"/>
  <c r="AM12" i="80"/>
  <c r="AM66" i="80"/>
  <c r="AH3" i="80"/>
  <c r="AF3" i="80"/>
  <c r="AM54" i="80"/>
  <c r="AG3" i="80"/>
  <c r="AM313" i="80"/>
  <c r="AM529" i="80"/>
  <c r="AM497" i="80"/>
  <c r="AM468" i="80"/>
  <c r="AM415" i="80"/>
  <c r="AM434" i="80"/>
  <c r="AM467" i="80"/>
  <c r="AM441" i="80"/>
  <c r="AM416" i="80"/>
  <c r="AM316" i="80"/>
  <c r="AM308" i="80"/>
  <c r="AL2" i="80"/>
  <c r="AL4" i="80"/>
  <c r="AM255" i="80"/>
  <c r="AM238" i="80"/>
  <c r="AM214" i="80"/>
  <c r="AM340" i="80"/>
  <c r="AM263" i="80"/>
  <c r="AM156" i="80"/>
  <c r="AM140" i="80"/>
  <c r="AM123" i="80"/>
  <c r="AM125" i="80"/>
  <c r="AM80" i="80"/>
  <c r="AM68" i="80"/>
  <c r="AG5" i="80"/>
  <c r="AM47" i="80"/>
  <c r="AM40" i="80"/>
  <c r="AI3" i="80"/>
  <c r="AM559" i="80"/>
  <c r="AM517" i="80"/>
  <c r="AM507" i="80"/>
  <c r="AM414" i="80"/>
  <c r="AM454" i="80"/>
  <c r="AM483" i="80"/>
  <c r="AM461" i="80"/>
  <c r="AM439" i="80"/>
  <c r="AM458" i="80"/>
  <c r="AM364" i="80"/>
  <c r="AM332" i="80"/>
  <c r="AM321" i="80"/>
  <c r="AM301" i="80"/>
  <c r="AM294" i="80"/>
  <c r="AM317" i="80"/>
  <c r="AG4" i="80"/>
  <c r="AM265" i="80"/>
  <c r="AM203" i="80"/>
  <c r="AM158" i="80"/>
  <c r="AM168" i="80"/>
  <c r="AM257" i="80"/>
  <c r="AM130" i="80"/>
  <c r="AM135" i="80"/>
  <c r="AM110" i="80"/>
  <c r="AM142" i="80"/>
  <c r="AM22" i="80"/>
  <c r="AM14" i="80"/>
  <c r="AM309" i="80"/>
  <c r="AM131" i="80"/>
  <c r="AM520" i="80"/>
  <c r="AM537" i="80"/>
  <c r="AM505" i="80"/>
  <c r="AM443" i="80"/>
  <c r="AM431" i="80"/>
  <c r="AM474" i="80"/>
  <c r="AM449" i="80"/>
  <c r="AM399" i="80"/>
  <c r="AM383" i="80"/>
  <c r="AM375" i="80"/>
  <c r="AM367" i="80"/>
  <c r="AM359" i="80"/>
  <c r="AM351" i="80"/>
  <c r="AM343" i="80"/>
  <c r="AM412" i="80"/>
  <c r="AM270" i="80"/>
  <c r="AK2" i="80"/>
  <c r="AM320" i="80"/>
  <c r="AF2" i="80"/>
  <c r="AM285" i="80"/>
  <c r="AM235" i="80"/>
  <c r="AM219" i="80"/>
  <c r="AM222" i="80"/>
  <c r="AM180" i="80"/>
  <c r="AM233" i="80"/>
  <c r="AH2" i="80"/>
  <c r="AM146" i="80"/>
  <c r="AM96" i="80"/>
  <c r="AM99" i="80"/>
  <c r="AM83" i="80"/>
  <c r="AM75" i="80"/>
  <c r="AM55" i="80"/>
  <c r="AM29" i="80"/>
  <c r="AM26" i="80"/>
  <c r="AM558" i="80"/>
  <c r="AM525" i="80"/>
  <c r="AM493" i="80"/>
  <c r="AM488" i="80"/>
  <c r="AM455" i="80"/>
  <c r="AM435" i="80"/>
  <c r="AM473" i="80"/>
  <c r="AM462" i="80"/>
  <c r="AM430" i="80"/>
  <c r="AM437" i="80"/>
  <c r="AM485" i="80"/>
  <c r="AM407" i="80"/>
  <c r="AM356" i="80"/>
  <c r="AM413" i="80"/>
  <c r="AM406" i="80"/>
  <c r="AM398" i="80"/>
  <c r="AM390" i="80"/>
  <c r="AM366" i="80"/>
  <c r="AM358" i="80"/>
  <c r="AM350" i="80"/>
  <c r="AM342" i="80"/>
  <c r="AM334" i="80"/>
  <c r="AM519" i="80"/>
  <c r="AM338" i="80"/>
  <c r="AM278" i="80"/>
  <c r="AM293" i="80"/>
  <c r="AM234" i="80"/>
  <c r="AM210" i="80"/>
  <c r="AH4" i="80"/>
  <c r="AM150" i="80"/>
  <c r="AM136" i="80"/>
  <c r="AM124" i="80"/>
  <c r="AM113" i="80"/>
  <c r="AM98" i="80"/>
  <c r="AK3" i="80"/>
  <c r="AM551" i="80"/>
  <c r="AM545" i="80"/>
  <c r="AM513" i="80"/>
  <c r="AM479" i="80"/>
  <c r="AM450" i="80"/>
  <c r="AM457" i="80"/>
  <c r="AM429" i="80"/>
  <c r="AM336" i="80"/>
  <c r="AM307" i="80"/>
  <c r="AM329" i="80"/>
  <c r="AE2" i="80"/>
  <c r="AM304" i="80"/>
  <c r="AM276" i="80"/>
  <c r="AM277" i="80"/>
  <c r="AM269" i="80"/>
  <c r="AM194" i="80"/>
  <c r="AI4" i="80"/>
  <c r="AJ2" i="80"/>
  <c r="AM284" i="80"/>
  <c r="AM199" i="80"/>
  <c r="AM172" i="80"/>
  <c r="AM104" i="80"/>
  <c r="AM92" i="80"/>
  <c r="AM76" i="80"/>
  <c r="AM60" i="80"/>
  <c r="AM72" i="80"/>
  <c r="AM103" i="80"/>
  <c r="AL3" i="80"/>
  <c r="AM41" i="80"/>
  <c r="AH5" i="80"/>
  <c r="AM18" i="80"/>
  <c r="AM805" i="80"/>
  <c r="AM788" i="80"/>
  <c r="AM839" i="80"/>
  <c r="AM807" i="80"/>
  <c r="AM826" i="80"/>
  <c r="AM818" i="80"/>
  <c r="AM764" i="80"/>
  <c r="AM703" i="80"/>
  <c r="AM697" i="80"/>
  <c r="AM685" i="80"/>
  <c r="AM701" i="80"/>
  <c r="AM695" i="80"/>
  <c r="AM674" i="80"/>
  <c r="AM658" i="80"/>
  <c r="AM635" i="80"/>
  <c r="AM718" i="80"/>
  <c r="AM616" i="80"/>
  <c r="AM604" i="80"/>
  <c r="AM596" i="80"/>
  <c r="AM588" i="80"/>
  <c r="AM580" i="80"/>
  <c r="AM572" i="80"/>
  <c r="AM552" i="80"/>
  <c r="AM611" i="80"/>
  <c r="AM595" i="80"/>
  <c r="AM569" i="80"/>
  <c r="AM516" i="80"/>
  <c r="AM617" i="80"/>
  <c r="AM539" i="80"/>
  <c r="AM495" i="80"/>
  <c r="AM464" i="80"/>
  <c r="AM456" i="80"/>
  <c r="AM448" i="80"/>
  <c r="AM440" i="80"/>
  <c r="AM432" i="80"/>
  <c r="AM547" i="80"/>
  <c r="AM514" i="80"/>
  <c r="AM503" i="80"/>
  <c r="AM577" i="80"/>
  <c r="AM522" i="80"/>
  <c r="AM335" i="80"/>
  <c r="AM490" i="80"/>
  <c r="AM337" i="80"/>
  <c r="AM361" i="80"/>
  <c r="AM319" i="80"/>
  <c r="AM310" i="80"/>
  <c r="AM302" i="80"/>
  <c r="AM401" i="80"/>
  <c r="AM381" i="80"/>
  <c r="AM289" i="80"/>
  <c r="AM244" i="80"/>
  <c r="AM385" i="80"/>
  <c r="AM345" i="80"/>
  <c r="AM221" i="80"/>
  <c r="AM190" i="80"/>
  <c r="AM170" i="80"/>
  <c r="AM129" i="80"/>
  <c r="AM283" i="80"/>
  <c r="AM237" i="80"/>
  <c r="AM177" i="80"/>
  <c r="AM261" i="80"/>
  <c r="AM191" i="80"/>
  <c r="AM159" i="80"/>
  <c r="AM127" i="80"/>
  <c r="AM71" i="80"/>
  <c r="AM45" i="80"/>
  <c r="AM97" i="80"/>
  <c r="AM61" i="80"/>
  <c r="AM9" i="80"/>
  <c r="AC5" i="80"/>
  <c r="AM65" i="80"/>
  <c r="AM57" i="80"/>
  <c r="AM31" i="80"/>
  <c r="AM171" i="80"/>
  <c r="AM115" i="80"/>
  <c r="AM138" i="80"/>
  <c r="AM94" i="80"/>
  <c r="AM62" i="80"/>
  <c r="AM50" i="80"/>
  <c r="AM21" i="80"/>
  <c r="AE5" i="80"/>
  <c r="AM11" i="80"/>
  <c r="AC3" i="80"/>
  <c r="AM615" i="80"/>
  <c r="AM476" i="80"/>
  <c r="AM831" i="80"/>
  <c r="AM809" i="80"/>
  <c r="AM836" i="80"/>
  <c r="AM828" i="80"/>
  <c r="AM804" i="80"/>
  <c r="AM790" i="80"/>
  <c r="AM782" i="80"/>
  <c r="AM793" i="80"/>
  <c r="AM785" i="80"/>
  <c r="AM810" i="80"/>
  <c r="AM721" i="80"/>
  <c r="AM834" i="80"/>
  <c r="AM720" i="80"/>
  <c r="AM726" i="80"/>
  <c r="AM670" i="80"/>
  <c r="AM654" i="80"/>
  <c r="AM560" i="80"/>
  <c r="AM603" i="80"/>
  <c r="AM571" i="80"/>
  <c r="AM619" i="80"/>
  <c r="AM540" i="80"/>
  <c r="AM508" i="80"/>
  <c r="AM612" i="80"/>
  <c r="AM549" i="80"/>
  <c r="AM640" i="80"/>
  <c r="AM623" i="80"/>
  <c r="AM567" i="80"/>
  <c r="AM629" i="80"/>
  <c r="AM428" i="80"/>
  <c r="AM510" i="80"/>
  <c r="AM372" i="80"/>
  <c r="AM353" i="80"/>
  <c r="AM327" i="80"/>
  <c r="AM369" i="80"/>
  <c r="AM322" i="80"/>
  <c r="AM341" i="80"/>
  <c r="AM208" i="80"/>
  <c r="AM217" i="80"/>
  <c r="AM178" i="80"/>
  <c r="AM166" i="80"/>
  <c r="AM173" i="80"/>
  <c r="AM165" i="80"/>
  <c r="AM145" i="80"/>
  <c r="AM137" i="80"/>
  <c r="AM193" i="80"/>
  <c r="AM183" i="80"/>
  <c r="AM151" i="80"/>
  <c r="AM105" i="80"/>
  <c r="AM121" i="80"/>
  <c r="AM70" i="80"/>
  <c r="AM23" i="80"/>
  <c r="AE3" i="80"/>
  <c r="AD2" i="80"/>
  <c r="AM220" i="80"/>
  <c r="AM827" i="80"/>
  <c r="AM838" i="80"/>
  <c r="AM767" i="80"/>
  <c r="AM751" i="80"/>
  <c r="AM744" i="80"/>
  <c r="AM740" i="80"/>
  <c r="AM714" i="80"/>
  <c r="AM755" i="80"/>
  <c r="AM708" i="80"/>
  <c r="AM724" i="80"/>
  <c r="AM645" i="80"/>
  <c r="AM676" i="80"/>
  <c r="AM653" i="80"/>
  <c r="AM669" i="80"/>
  <c r="AM591" i="80"/>
  <c r="AM536" i="80"/>
  <c r="AM504" i="80"/>
  <c r="AM561" i="80"/>
  <c r="AM494" i="80"/>
  <c r="AM482" i="80"/>
  <c r="AM523" i="80"/>
  <c r="AM581" i="80"/>
  <c r="AM484" i="80"/>
  <c r="AM377" i="80"/>
  <c r="AM333" i="80"/>
  <c r="AM291" i="80"/>
  <c r="AM295" i="80"/>
  <c r="AM240" i="80"/>
  <c r="AM196" i="80"/>
  <c r="AM186" i="80"/>
  <c r="AM197" i="80"/>
  <c r="AM189" i="80"/>
  <c r="AM181" i="80"/>
  <c r="AM163" i="80"/>
  <c r="AM143" i="80"/>
  <c r="AM111" i="80"/>
  <c r="AM73" i="80"/>
  <c r="AM13" i="80"/>
  <c r="AM77" i="80"/>
  <c r="AM33" i="80"/>
  <c r="AM85" i="80"/>
  <c r="AM466" i="80"/>
  <c r="AM247" i="80"/>
  <c r="AM823" i="80"/>
  <c r="AM842" i="80"/>
  <c r="AM780" i="80"/>
  <c r="AM777" i="80"/>
  <c r="AM748" i="80"/>
  <c r="AM768" i="80"/>
  <c r="AM743" i="80"/>
  <c r="AM729" i="80"/>
  <c r="AM752" i="80"/>
  <c r="AM759" i="80"/>
  <c r="AM736" i="80"/>
  <c r="AM713" i="80"/>
  <c r="AM712" i="80"/>
  <c r="AM693" i="80"/>
  <c r="AM682" i="80"/>
  <c r="AM666" i="80"/>
  <c r="AM650" i="80"/>
  <c r="AM638" i="80"/>
  <c r="AM680" i="80"/>
  <c r="AM600" i="80"/>
  <c r="AM592" i="80"/>
  <c r="AM584" i="80"/>
  <c r="AM576" i="80"/>
  <c r="AM568" i="80"/>
  <c r="AM579" i="80"/>
  <c r="AM557" i="80"/>
  <c r="AM532" i="80"/>
  <c r="AM500" i="80"/>
  <c r="AM563" i="80"/>
  <c r="AM597" i="80"/>
  <c r="AM460" i="80"/>
  <c r="AM452" i="80"/>
  <c r="AM444" i="80"/>
  <c r="AM436" i="80"/>
  <c r="AM424" i="80"/>
  <c r="AM489" i="80"/>
  <c r="AM459" i="80"/>
  <c r="AM546" i="80"/>
  <c r="AM535" i="80"/>
  <c r="AM491" i="80"/>
  <c r="AM585" i="80"/>
  <c r="AM420" i="80"/>
  <c r="AM380" i="80"/>
  <c r="AM589" i="80"/>
  <c r="AM389" i="80"/>
  <c r="AM323" i="80"/>
  <c r="AM315" i="80"/>
  <c r="AM303" i="80"/>
  <c r="AM409" i="80"/>
  <c r="AM314" i="80"/>
  <c r="AM306" i="80"/>
  <c r="AM324" i="80"/>
  <c r="AM312" i="80"/>
  <c r="AM292" i="80"/>
  <c r="AM287" i="80"/>
  <c r="AM228" i="80"/>
  <c r="AM216" i="80"/>
  <c r="AM204" i="80"/>
  <c r="AM357" i="80"/>
  <c r="AM397" i="80"/>
  <c r="AM213" i="80"/>
  <c r="AM162" i="80"/>
  <c r="AM157" i="80"/>
  <c r="AM116" i="80"/>
  <c r="AM264" i="80"/>
  <c r="AM229" i="80"/>
  <c r="AM175" i="80"/>
  <c r="AM134" i="80"/>
  <c r="AM118" i="80"/>
  <c r="AM67" i="80"/>
  <c r="AM59" i="80"/>
  <c r="AM69" i="80"/>
  <c r="AM44" i="80"/>
  <c r="AM39" i="80"/>
  <c r="AM25" i="80"/>
  <c r="AM112" i="80"/>
  <c r="AM81" i="80"/>
  <c r="AM15" i="80"/>
  <c r="AI5" i="80"/>
  <c r="AM716" i="80"/>
  <c r="AM392" i="80"/>
  <c r="AM232" i="80"/>
  <c r="AM267" i="80"/>
  <c r="AM819" i="80"/>
  <c r="AM791" i="80"/>
  <c r="AM778" i="80"/>
  <c r="AM781" i="80"/>
  <c r="AM739" i="80"/>
  <c r="AM702" i="80"/>
  <c r="AM741" i="80"/>
  <c r="AM706" i="80"/>
  <c r="AM699" i="80"/>
  <c r="AM684" i="80"/>
  <c r="AM705" i="80"/>
  <c r="AM631" i="80"/>
  <c r="AM652" i="80"/>
  <c r="AM644" i="80"/>
  <c r="AM672" i="80"/>
  <c r="AM632" i="80"/>
  <c r="AM677" i="80"/>
  <c r="AM556" i="80"/>
  <c r="AM609" i="80"/>
  <c r="AM599" i="80"/>
  <c r="AM565" i="80"/>
  <c r="AM526" i="80"/>
  <c r="AM515" i="80"/>
  <c r="AM605" i="80"/>
  <c r="AM534" i="80"/>
  <c r="AM480" i="80"/>
  <c r="AM404" i="80"/>
  <c r="AM396" i="80"/>
  <c r="AM388" i="80"/>
  <c r="AM274" i="80"/>
  <c r="AM298" i="80"/>
  <c r="AM273" i="80"/>
  <c r="AM365" i="80"/>
  <c r="AM256" i="80"/>
  <c r="AM248" i="80"/>
  <c r="AM259" i="80"/>
  <c r="AM251" i="80"/>
  <c r="AM243" i="80"/>
  <c r="AM275" i="80"/>
  <c r="AM174" i="80"/>
  <c r="AM241" i="80"/>
  <c r="AM205" i="80"/>
  <c r="AM187" i="80"/>
  <c r="AM155" i="80"/>
  <c r="AM117" i="80"/>
  <c r="AM90" i="80"/>
  <c r="AM93" i="80"/>
  <c r="AM49" i="80"/>
  <c r="AL5" i="80"/>
  <c r="AM37" i="80"/>
  <c r="AM27" i="80"/>
  <c r="AC2" i="80"/>
  <c r="AM252" i="80"/>
  <c r="AM815" i="80"/>
  <c r="AM832" i="80"/>
  <c r="AM808" i="80"/>
  <c r="AM814" i="80"/>
  <c r="AM794" i="80"/>
  <c r="AM786" i="80"/>
  <c r="AM789" i="80"/>
  <c r="AM798" i="80"/>
  <c r="AM792" i="80"/>
  <c r="AM770" i="80"/>
  <c r="AM760" i="80"/>
  <c r="AM737" i="80"/>
  <c r="AM728" i="80"/>
  <c r="AM698" i="80"/>
  <c r="AM704" i="80"/>
  <c r="AM686" i="80"/>
  <c r="AM678" i="80"/>
  <c r="AM662" i="80"/>
  <c r="AM646" i="80"/>
  <c r="AM642" i="80"/>
  <c r="AM664" i="80"/>
  <c r="AM613" i="80"/>
  <c r="AM587" i="80"/>
  <c r="AM524" i="80"/>
  <c r="AM492" i="80"/>
  <c r="AM553" i="80"/>
  <c r="AM593" i="80"/>
  <c r="AM538" i="80"/>
  <c r="AM465" i="80"/>
  <c r="AM601" i="80"/>
  <c r="AM451" i="80"/>
  <c r="AM573" i="80"/>
  <c r="AM502" i="80"/>
  <c r="AM543" i="80"/>
  <c r="AM511" i="80"/>
  <c r="AM531" i="80"/>
  <c r="AM498" i="80"/>
  <c r="AM425" i="80"/>
  <c r="AM373" i="80"/>
  <c r="AM311" i="80"/>
  <c r="AM487" i="80"/>
  <c r="AM326" i="80"/>
  <c r="AM279" i="80"/>
  <c r="AM236" i="80"/>
  <c r="AM224" i="80"/>
  <c r="AM200" i="80"/>
  <c r="AM225" i="80"/>
  <c r="AM209" i="80"/>
  <c r="AM182" i="80"/>
  <c r="AM149" i="80"/>
  <c r="AM141" i="80"/>
  <c r="AM133" i="80"/>
  <c r="AM128" i="80"/>
  <c r="AM245" i="80"/>
  <c r="AM167" i="80"/>
  <c r="AM119" i="80"/>
  <c r="AM109" i="80"/>
  <c r="AM101" i="80"/>
  <c r="AM122" i="80"/>
  <c r="AM114" i="80"/>
  <c r="AM17" i="80"/>
  <c r="AD5" i="80"/>
  <c r="AK5" i="80"/>
  <c r="AM89" i="80"/>
  <c r="AJ5" i="80"/>
  <c r="AM53" i="80"/>
  <c r="AD3" i="80"/>
  <c r="AM694" i="80"/>
  <c r="AM732" i="80"/>
  <c r="AM660" i="80"/>
  <c r="AM636" i="80"/>
  <c r="AM564" i="80"/>
  <c r="AM575" i="80"/>
  <c r="AM625" i="80"/>
  <c r="AM469" i="80"/>
  <c r="AM527" i="80"/>
  <c r="AM506" i="80"/>
  <c r="AM463" i="80"/>
  <c r="AM555" i="80"/>
  <c r="AM542" i="80"/>
  <c r="AM376" i="80"/>
  <c r="AM477" i="80"/>
  <c r="AM349" i="80"/>
  <c r="AM393" i="80"/>
  <c r="AM417" i="80"/>
  <c r="AM299" i="80"/>
  <c r="AM282" i="80"/>
  <c r="AM405" i="80"/>
  <c r="AM318" i="80"/>
  <c r="AM281" i="80"/>
  <c r="AM212" i="80"/>
  <c r="AM266" i="80"/>
  <c r="AM253" i="80"/>
  <c r="AM201" i="80"/>
  <c r="AM185" i="80"/>
  <c r="AM249" i="80"/>
  <c r="AM179" i="80"/>
  <c r="AM147" i="80"/>
  <c r="AM139" i="80"/>
  <c r="AM19" i="80"/>
  <c r="AM43" i="80"/>
  <c r="I26" i="77"/>
  <c r="I19" i="77"/>
  <c r="P59" i="77"/>
  <c r="I27" i="77"/>
  <c r="J9" i="77"/>
  <c r="AM407" i="79"/>
  <c r="AM411" i="79"/>
  <c r="AM387" i="79"/>
  <c r="AM410" i="79"/>
  <c r="AM397" i="79"/>
  <c r="AM383" i="79"/>
  <c r="AM436" i="79"/>
  <c r="AM431" i="79"/>
  <c r="AM425" i="79"/>
  <c r="AM417" i="79"/>
  <c r="AM409" i="79"/>
  <c r="AM349" i="79"/>
  <c r="AM167" i="79"/>
  <c r="AM169" i="79"/>
  <c r="AM91" i="79"/>
  <c r="AM275" i="79"/>
  <c r="AI2" i="79"/>
  <c r="AM381" i="79"/>
  <c r="AM340" i="79"/>
  <c r="AM391" i="79"/>
  <c r="AF4" i="79"/>
  <c r="AH4" i="79"/>
  <c r="AI4" i="79"/>
  <c r="AG2" i="79"/>
  <c r="AM322" i="79"/>
  <c r="AM305" i="79"/>
  <c r="AM203" i="79"/>
  <c r="AM251" i="79"/>
  <c r="AM241" i="79"/>
  <c r="AM78" i="79"/>
  <c r="AM201" i="79"/>
  <c r="AM65" i="79"/>
  <c r="AM33" i="79"/>
  <c r="AH2" i="79"/>
  <c r="AM357" i="79"/>
  <c r="AM175" i="79"/>
  <c r="AM114" i="79"/>
  <c r="AM70" i="79"/>
  <c r="AM335" i="79"/>
  <c r="AJ4" i="79"/>
  <c r="AL2" i="79"/>
  <c r="AK2" i="79"/>
  <c r="AM371" i="79"/>
  <c r="AM53" i="79"/>
  <c r="AM21" i="79"/>
  <c r="AM58" i="79"/>
  <c r="AM177" i="79"/>
  <c r="AM209" i="79"/>
  <c r="AM285" i="79"/>
  <c r="AF2" i="79"/>
  <c r="AM337" i="79"/>
  <c r="AM306" i="79"/>
  <c r="AM289" i="79"/>
  <c r="AM273" i="79"/>
  <c r="AM244" i="79"/>
  <c r="AM212" i="79"/>
  <c r="AM299" i="79"/>
  <c r="AM249" i="79"/>
  <c r="AM217" i="79"/>
  <c r="AM250" i="79"/>
  <c r="AM110" i="79"/>
  <c r="AM87" i="79"/>
  <c r="AM49" i="79"/>
  <c r="AM133" i="79"/>
  <c r="AE4" i="79"/>
  <c r="AD2" i="79"/>
  <c r="AJ2" i="79"/>
  <c r="AM375" i="79"/>
  <c r="AM261" i="79"/>
  <c r="AM245" i="79"/>
  <c r="AM143" i="79"/>
  <c r="AM129" i="79"/>
  <c r="AM279" i="79"/>
  <c r="AM101" i="79"/>
  <c r="AK4" i="79"/>
  <c r="AD4" i="79"/>
  <c r="AL4" i="79"/>
  <c r="AM345" i="79"/>
  <c r="AM172" i="79"/>
  <c r="AM237" i="79"/>
  <c r="AM183" i="79"/>
  <c r="AM122" i="79"/>
  <c r="AM86" i="79"/>
  <c r="AM313" i="79"/>
  <c r="AM83" i="79"/>
  <c r="AM37" i="79"/>
  <c r="AM604" i="79"/>
  <c r="AM522" i="79"/>
  <c r="AM441" i="79"/>
  <c r="AM433" i="79"/>
  <c r="AM423" i="79"/>
  <c r="AM389" i="79"/>
  <c r="AM367" i="79"/>
  <c r="AM331" i="79"/>
  <c r="AM323" i="79"/>
  <c r="AM316" i="79"/>
  <c r="AM311" i="79"/>
  <c r="AM297" i="79"/>
  <c r="AM265" i="79"/>
  <c r="AM252" i="79"/>
  <c r="AM219" i="79"/>
  <c r="AM253" i="79"/>
  <c r="AM150" i="79"/>
  <c r="AM134" i="79"/>
  <c r="AM102" i="79"/>
  <c r="AM149" i="79"/>
  <c r="AM142" i="79"/>
  <c r="AM205" i="79"/>
  <c r="AM107" i="79"/>
  <c r="AM32" i="79"/>
  <c r="AM24" i="79"/>
  <c r="AD3" i="79"/>
  <c r="AM797" i="79"/>
  <c r="AM795" i="79"/>
  <c r="AM744" i="79"/>
  <c r="AM783" i="79"/>
  <c r="AM719" i="79"/>
  <c r="AM714" i="79"/>
  <c r="AM702" i="79"/>
  <c r="AM689" i="79"/>
  <c r="AM678" i="79"/>
  <c r="AM636" i="79"/>
  <c r="AM662" i="79"/>
  <c r="AM587" i="79"/>
  <c r="AM575" i="79"/>
  <c r="AM597" i="79"/>
  <c r="AM564" i="79"/>
  <c r="AM563" i="79"/>
  <c r="AM537" i="79"/>
  <c r="AM502" i="79"/>
  <c r="AM438" i="79"/>
  <c r="AM453" i="79"/>
  <c r="AM432" i="79"/>
  <c r="AM452" i="79"/>
  <c r="AM418" i="79"/>
  <c r="AM386" i="79"/>
  <c r="AM354" i="79"/>
  <c r="AM428" i="79"/>
  <c r="AM401" i="79"/>
  <c r="AM369" i="79"/>
  <c r="AM344" i="79"/>
  <c r="AM348" i="79"/>
  <c r="AM325" i="79"/>
  <c r="AM216" i="79"/>
  <c r="AM281" i="79"/>
  <c r="AM199" i="79"/>
  <c r="AM234" i="79"/>
  <c r="AM221" i="79"/>
  <c r="AM161" i="79"/>
  <c r="AM157" i="79"/>
  <c r="AM99" i="79"/>
  <c r="AM71" i="79"/>
  <c r="AM72" i="79"/>
  <c r="AM16" i="79"/>
  <c r="AG3" i="79"/>
  <c r="AK3" i="79"/>
  <c r="AM624" i="79"/>
  <c r="AM693" i="79"/>
  <c r="AM799" i="79"/>
  <c r="AM695" i="79"/>
  <c r="AM535" i="79"/>
  <c r="AM514" i="79"/>
  <c r="AM403" i="79"/>
  <c r="AM246" i="79"/>
  <c r="AM181" i="79"/>
  <c r="AE3" i="79"/>
  <c r="AF3" i="79"/>
  <c r="AM736" i="79"/>
  <c r="AM743" i="79"/>
  <c r="AM751" i="79"/>
  <c r="AM722" i="79"/>
  <c r="AM674" i="79"/>
  <c r="AM614" i="79"/>
  <c r="AM602" i="79"/>
  <c r="AM570" i="79"/>
  <c r="AM593" i="79"/>
  <c r="AM577" i="79"/>
  <c r="AM580" i="79"/>
  <c r="AM545" i="79"/>
  <c r="AM538" i="79"/>
  <c r="AM532" i="79"/>
  <c r="AM524" i="79"/>
  <c r="AM516" i="79"/>
  <c r="AM508" i="79"/>
  <c r="AM500" i="79"/>
  <c r="AM526" i="79"/>
  <c r="AM494" i="79"/>
  <c r="AM486" i="79"/>
  <c r="AM378" i="79"/>
  <c r="AM332" i="79"/>
  <c r="AM329" i="79"/>
  <c r="AM301" i="79"/>
  <c r="AM240" i="79"/>
  <c r="AM208" i="79"/>
  <c r="AM176" i="79"/>
  <c r="AM207" i="79"/>
  <c r="AM238" i="79"/>
  <c r="AM178" i="79"/>
  <c r="AM144" i="79"/>
  <c r="AM79" i="79"/>
  <c r="AM140" i="79"/>
  <c r="AM36" i="79"/>
  <c r="AJ3" i="79"/>
  <c r="AM47" i="79"/>
  <c r="AI3" i="79"/>
  <c r="AM784" i="79"/>
  <c r="AM792" i="79"/>
  <c r="AM728" i="79"/>
  <c r="AM785" i="79"/>
  <c r="AM699" i="79"/>
  <c r="AM723" i="79"/>
  <c r="AM703" i="79"/>
  <c r="AM737" i="79"/>
  <c r="AM710" i="79"/>
  <c r="AM656" i="79"/>
  <c r="AM640" i="79"/>
  <c r="AM654" i="79"/>
  <c r="AM566" i="79"/>
  <c r="AM559" i="79"/>
  <c r="AM598" i="79"/>
  <c r="AM579" i="79"/>
  <c r="AM506" i="79"/>
  <c r="AM471" i="79"/>
  <c r="AM456" i="79"/>
  <c r="AM445" i="79"/>
  <c r="AM437" i="79"/>
  <c r="AM474" i="79"/>
  <c r="AM406" i="79"/>
  <c r="AM374" i="79"/>
  <c r="AM373" i="79"/>
  <c r="AM365" i="79"/>
  <c r="AM314" i="79"/>
  <c r="AM282" i="79"/>
  <c r="AM355" i="79"/>
  <c r="AM333" i="79"/>
  <c r="AM395" i="79"/>
  <c r="AM312" i="79"/>
  <c r="AM343" i="79"/>
  <c r="AM257" i="79"/>
  <c r="AM204" i="79"/>
  <c r="AM195" i="79"/>
  <c r="AM255" i="79"/>
  <c r="AM225" i="79"/>
  <c r="AM94" i="79"/>
  <c r="AM193" i="79"/>
  <c r="AM139" i="79"/>
  <c r="AM28" i="79"/>
  <c r="AM35" i="79"/>
  <c r="AM59" i="79"/>
  <c r="AM185" i="79"/>
  <c r="AM786" i="79"/>
  <c r="AM780" i="79"/>
  <c r="AM762" i="79"/>
  <c r="AM802" i="79"/>
  <c r="AM788" i="79"/>
  <c r="AM776" i="79"/>
  <c r="AM716" i="79"/>
  <c r="AM673" i="79"/>
  <c r="AM670" i="79"/>
  <c r="AM664" i="79"/>
  <c r="AM594" i="79"/>
  <c r="AM562" i="79"/>
  <c r="AM620" i="79"/>
  <c r="AM612" i="79"/>
  <c r="AM629" i="79"/>
  <c r="AM571" i="79"/>
  <c r="AM591" i="79"/>
  <c r="AM589" i="79"/>
  <c r="AM573" i="79"/>
  <c r="AM553" i="79"/>
  <c r="AM551" i="79"/>
  <c r="AM534" i="79"/>
  <c r="AM541" i="79"/>
  <c r="AM531" i="79"/>
  <c r="AM518" i="79"/>
  <c r="AM483" i="79"/>
  <c r="AM472" i="79"/>
  <c r="AM454" i="79"/>
  <c r="AM461" i="79"/>
  <c r="AM385" i="79"/>
  <c r="AM353" i="79"/>
  <c r="AM359" i="79"/>
  <c r="AM317" i="79"/>
  <c r="AM399" i="79"/>
  <c r="AM293" i="79"/>
  <c r="AM269" i="79"/>
  <c r="AM264" i="79"/>
  <c r="AM256" i="79"/>
  <c r="AM260" i="79"/>
  <c r="AM242" i="79"/>
  <c r="AM197" i="79"/>
  <c r="AM90" i="79"/>
  <c r="AM159" i="79"/>
  <c r="AM103" i="79"/>
  <c r="AM12" i="79"/>
  <c r="AM68" i="79"/>
  <c r="AM20" i="79"/>
  <c r="AL3" i="79"/>
  <c r="AM718" i="79"/>
  <c r="AM706" i="79"/>
  <c r="AM694" i="79"/>
  <c r="AM698" i="79"/>
  <c r="AM683" i="79"/>
  <c r="AM540" i="79"/>
  <c r="AM530" i="79"/>
  <c r="AM482" i="79"/>
  <c r="AM560" i="79"/>
  <c r="AM419" i="79"/>
  <c r="AM400" i="79"/>
  <c r="AM379" i="79"/>
  <c r="AM339" i="79"/>
  <c r="AM259" i="79"/>
  <c r="AM189" i="79"/>
  <c r="AM75" i="79"/>
  <c r="AM127" i="79"/>
  <c r="AM800" i="79"/>
  <c r="AM759" i="79"/>
  <c r="AM724" i="79"/>
  <c r="AM711" i="79"/>
  <c r="AM688" i="79"/>
  <c r="AM682" i="79"/>
  <c r="AM644" i="79"/>
  <c r="AM586" i="79"/>
  <c r="AM616" i="79"/>
  <c r="AM583" i="79"/>
  <c r="AM578" i="79"/>
  <c r="AM543" i="79"/>
  <c r="AM550" i="79"/>
  <c r="AM536" i="79"/>
  <c r="AM539" i="79"/>
  <c r="AM510" i="79"/>
  <c r="AM490" i="79"/>
  <c r="AM465" i="79"/>
  <c r="AM448" i="79"/>
  <c r="AM362" i="79"/>
  <c r="AM424" i="79"/>
  <c r="AM377" i="79"/>
  <c r="AM361" i="79"/>
  <c r="AM347" i="79"/>
  <c r="AM334" i="79"/>
  <c r="AM309" i="79"/>
  <c r="AM363" i="79"/>
  <c r="AM351" i="79"/>
  <c r="AM321" i="79"/>
  <c r="AM277" i="79"/>
  <c r="AM224" i="79"/>
  <c r="AM192" i="79"/>
  <c r="AM191" i="79"/>
  <c r="AM229" i="79"/>
  <c r="AM165" i="79"/>
  <c r="AM153" i="79"/>
  <c r="AM173" i="79"/>
  <c r="AM152" i="79"/>
  <c r="AM95" i="79"/>
  <c r="AM40" i="79"/>
  <c r="AK5" i="79"/>
  <c r="AM557" i="79"/>
  <c r="AM468" i="79"/>
  <c r="AM435" i="79"/>
  <c r="AM109" i="79"/>
  <c r="AG4" i="79"/>
  <c r="AM782" i="79"/>
  <c r="AM838" i="79"/>
  <c r="AM768" i="79"/>
  <c r="AM771" i="79"/>
  <c r="AM700" i="79"/>
  <c r="AM679" i="79"/>
  <c r="AM672" i="79"/>
  <c r="AM676" i="79"/>
  <c r="AM669" i="79"/>
  <c r="AM655" i="79"/>
  <c r="AM642" i="79"/>
  <c r="AM621" i="79"/>
  <c r="AM615" i="79"/>
  <c r="AM637" i="79"/>
  <c r="AM607" i="79"/>
  <c r="AM505" i="79"/>
  <c r="AM609" i="79"/>
  <c r="AM511" i="79"/>
  <c r="AM491" i="79"/>
  <c r="AM446" i="79"/>
  <c r="AM481" i="79"/>
  <c r="AM488" i="79"/>
  <c r="AM467" i="79"/>
  <c r="AM478" i="79"/>
  <c r="AM402" i="79"/>
  <c r="AM370" i="79"/>
  <c r="AM408" i="79"/>
  <c r="AM310" i="79"/>
  <c r="AM278" i="79"/>
  <c r="AM364" i="79"/>
  <c r="AM324" i="79"/>
  <c r="AM308" i="79"/>
  <c r="AM292" i="79"/>
  <c r="AM307" i="79"/>
  <c r="AM236" i="79"/>
  <c r="AM268" i="79"/>
  <c r="AM280" i="79"/>
  <c r="AM218" i="79"/>
  <c r="AM210" i="79"/>
  <c r="AM202" i="79"/>
  <c r="AM194" i="79"/>
  <c r="AM186" i="79"/>
  <c r="AM267" i="79"/>
  <c r="AM138" i="79"/>
  <c r="AM106" i="79"/>
  <c r="AM163" i="79"/>
  <c r="AM135" i="79"/>
  <c r="AM17" i="79"/>
  <c r="AM136" i="79"/>
  <c r="AM69" i="79"/>
  <c r="AM52" i="79"/>
  <c r="AM44" i="79"/>
  <c r="AM39" i="79"/>
  <c r="AM50" i="79"/>
  <c r="AM18" i="79"/>
  <c r="AM124" i="79"/>
  <c r="AM92" i="79"/>
  <c r="AM833" i="79"/>
  <c r="AM813" i="79"/>
  <c r="AM841" i="79"/>
  <c r="AM778" i="79"/>
  <c r="AM810" i="79"/>
  <c r="AM806" i="79"/>
  <c r="AM787" i="79"/>
  <c r="AM766" i="79"/>
  <c r="AM805" i="79"/>
  <c r="AM709" i="79"/>
  <c r="AM747" i="79"/>
  <c r="AM708" i="79"/>
  <c r="AM665" i="79"/>
  <c r="AM627" i="79"/>
  <c r="AM650" i="79"/>
  <c r="AM671" i="79"/>
  <c r="AM552" i="79"/>
  <c r="AM533" i="79"/>
  <c r="AM501" i="79"/>
  <c r="AM576" i="79"/>
  <c r="AM523" i="79"/>
  <c r="AM572" i="79"/>
  <c r="AM556" i="79"/>
  <c r="AM442" i="79"/>
  <c r="AM470" i="79"/>
  <c r="AM398" i="79"/>
  <c r="AM366" i="79"/>
  <c r="AM429" i="79"/>
  <c r="AM388" i="79"/>
  <c r="AM274" i="79"/>
  <c r="AM342" i="79"/>
  <c r="AM336" i="79"/>
  <c r="AM315" i="79"/>
  <c r="AM258" i="79"/>
  <c r="AM232" i="79"/>
  <c r="AM200" i="79"/>
  <c r="AM168" i="79"/>
  <c r="AM295" i="79"/>
  <c r="AM230" i="79"/>
  <c r="AM174" i="79"/>
  <c r="AM303" i="79"/>
  <c r="AM287" i="79"/>
  <c r="AM82" i="79"/>
  <c r="AM179" i="79"/>
  <c r="AM156" i="79"/>
  <c r="AM151" i="79"/>
  <c r="AM115" i="79"/>
  <c r="AM45" i="79"/>
  <c r="AM13" i="79"/>
  <c r="AM88" i="79"/>
  <c r="AM60" i="79"/>
  <c r="AM27" i="79"/>
  <c r="AM11" i="79"/>
  <c r="AM51" i="79"/>
  <c r="AM120" i="79"/>
  <c r="AM85" i="79"/>
  <c r="AM62" i="79"/>
  <c r="AM30" i="79"/>
  <c r="AM80" i="79"/>
  <c r="AM451" i="79"/>
  <c r="AM38" i="79"/>
  <c r="AM765" i="79"/>
  <c r="AM773" i="79"/>
  <c r="AM741" i="79"/>
  <c r="AM721" i="79"/>
  <c r="AM757" i="79"/>
  <c r="AM734" i="79"/>
  <c r="AM720" i="79"/>
  <c r="AM729" i="79"/>
  <c r="AM834" i="79"/>
  <c r="AM753" i="79"/>
  <c r="AM692" i="79"/>
  <c r="AM733" i="79"/>
  <c r="AM661" i="79"/>
  <c r="AM657" i="79"/>
  <c r="AM643" i="79"/>
  <c r="AM635" i="79"/>
  <c r="AM630" i="79"/>
  <c r="AM558" i="79"/>
  <c r="AM663" i="79"/>
  <c r="AM625" i="79"/>
  <c r="AM605" i="79"/>
  <c r="AM606" i="79"/>
  <c r="AM503" i="79"/>
  <c r="AM479" i="79"/>
  <c r="AM485" i="79"/>
  <c r="AM473" i="79"/>
  <c r="AM447" i="79"/>
  <c r="AM426" i="79"/>
  <c r="AM394" i="79"/>
  <c r="AM421" i="79"/>
  <c r="AM413" i="79"/>
  <c r="AM405" i="79"/>
  <c r="AM416" i="79"/>
  <c r="AM396" i="79"/>
  <c r="AM376" i="79"/>
  <c r="AM302" i="79"/>
  <c r="AM270" i="79"/>
  <c r="AM356" i="79"/>
  <c r="AM304" i="79"/>
  <c r="AM288" i="79"/>
  <c r="AM228" i="79"/>
  <c r="AM196" i="79"/>
  <c r="AM164" i="79"/>
  <c r="AM291" i="79"/>
  <c r="AM247" i="79"/>
  <c r="AM239" i="79"/>
  <c r="AM231" i="79"/>
  <c r="AM223" i="79"/>
  <c r="AM215" i="79"/>
  <c r="AM263" i="79"/>
  <c r="AM118" i="79"/>
  <c r="AM148" i="79"/>
  <c r="AM160" i="79"/>
  <c r="AM123" i="79"/>
  <c r="AM41" i="79"/>
  <c r="AC5" i="79"/>
  <c r="AM9" i="79"/>
  <c r="AM132" i="79"/>
  <c r="AM42" i="79"/>
  <c r="AM8" i="79"/>
  <c r="AM499" i="79"/>
  <c r="AM67" i="79"/>
  <c r="AM825" i="79"/>
  <c r="AM774" i="79"/>
  <c r="AM837" i="79"/>
  <c r="AM770" i="79"/>
  <c r="AM814" i="79"/>
  <c r="AM803" i="79"/>
  <c r="AM767" i="79"/>
  <c r="AM758" i="79"/>
  <c r="AM769" i="79"/>
  <c r="AM777" i="79"/>
  <c r="AM730" i="79"/>
  <c r="AM731" i="79"/>
  <c r="AM763" i="79"/>
  <c r="AM726" i="79"/>
  <c r="AM696" i="79"/>
  <c r="AM701" i="79"/>
  <c r="AM687" i="79"/>
  <c r="AM651" i="79"/>
  <c r="AM623" i="79"/>
  <c r="AM613" i="79"/>
  <c r="AM617" i="79"/>
  <c r="AM565" i="79"/>
  <c r="AM546" i="79"/>
  <c r="AM525" i="79"/>
  <c r="AM493" i="79"/>
  <c r="AM544" i="79"/>
  <c r="AM528" i="79"/>
  <c r="AM520" i="79"/>
  <c r="AM512" i="79"/>
  <c r="AM504" i="79"/>
  <c r="AM496" i="79"/>
  <c r="AM584" i="79"/>
  <c r="AM515" i="79"/>
  <c r="AM466" i="79"/>
  <c r="AM434" i="79"/>
  <c r="AM492" i="79"/>
  <c r="AM463" i="79"/>
  <c r="AM455" i="79"/>
  <c r="AM422" i="79"/>
  <c r="AM390" i="79"/>
  <c r="AM358" i="79"/>
  <c r="AM360" i="79"/>
  <c r="AM330" i="79"/>
  <c r="AM298" i="79"/>
  <c r="AM266" i="79"/>
  <c r="AM341" i="79"/>
  <c r="AM352" i="79"/>
  <c r="AM346" i="79"/>
  <c r="AM328" i="79"/>
  <c r="AM327" i="79"/>
  <c r="AM319" i="79"/>
  <c r="AM222" i="79"/>
  <c r="AM182" i="79"/>
  <c r="AM271" i="79"/>
  <c r="AM74" i="79"/>
  <c r="AM154" i="79"/>
  <c r="AM137" i="79"/>
  <c r="AM121" i="79"/>
  <c r="AM113" i="79"/>
  <c r="AM105" i="79"/>
  <c r="AM97" i="79"/>
  <c r="AM155" i="79"/>
  <c r="AM131" i="79"/>
  <c r="AM116" i="79"/>
  <c r="AM128" i="79"/>
  <c r="AM146" i="79"/>
  <c r="AM15" i="79"/>
  <c r="AM63" i="79"/>
  <c r="AM43" i="79"/>
  <c r="AI5" i="79"/>
  <c r="AM10" i="79"/>
  <c r="AM54" i="79"/>
  <c r="AM22" i="79"/>
  <c r="AG5" i="79"/>
  <c r="AM93" i="79"/>
  <c r="AE2" i="79"/>
  <c r="AE5" i="79"/>
  <c r="AM459" i="79"/>
  <c r="AM125" i="79"/>
  <c r="AM23" i="79"/>
  <c r="AM804" i="79"/>
  <c r="AM811" i="79"/>
  <c r="AM822" i="79"/>
  <c r="AM754" i="79"/>
  <c r="AM738" i="79"/>
  <c r="AM713" i="79"/>
  <c r="AM745" i="79"/>
  <c r="AM712" i="79"/>
  <c r="AM685" i="79"/>
  <c r="AM735" i="79"/>
  <c r="AM660" i="79"/>
  <c r="AM684" i="79"/>
  <c r="AM646" i="79"/>
  <c r="AM638" i="79"/>
  <c r="AM633" i="79"/>
  <c r="AM618" i="79"/>
  <c r="AM622" i="79"/>
  <c r="AM489" i="79"/>
  <c r="AM610" i="79"/>
  <c r="AM527" i="79"/>
  <c r="AM495" i="79"/>
  <c r="AM487" i="79"/>
  <c r="AM475" i="79"/>
  <c r="AM596" i="79"/>
  <c r="AM462" i="79"/>
  <c r="AM430" i="79"/>
  <c r="AM480" i="79"/>
  <c r="AM477" i="79"/>
  <c r="AM404" i="79"/>
  <c r="AM384" i="79"/>
  <c r="AM326" i="79"/>
  <c r="AM294" i="79"/>
  <c r="AM262" i="79"/>
  <c r="AM368" i="79"/>
  <c r="AM300" i="79"/>
  <c r="AM284" i="79"/>
  <c r="AM220" i="79"/>
  <c r="AM188" i="79"/>
  <c r="AM272" i="79"/>
  <c r="AM214" i="79"/>
  <c r="AM206" i="79"/>
  <c r="AM198" i="79"/>
  <c r="AM190" i="79"/>
  <c r="AM170" i="79"/>
  <c r="AM130" i="79"/>
  <c r="AM98" i="79"/>
  <c r="AM171" i="79"/>
  <c r="AM147" i="79"/>
  <c r="AM100" i="79"/>
  <c r="AM89" i="79"/>
  <c r="AM48" i="79"/>
  <c r="AM31" i="79"/>
  <c r="AM55" i="79"/>
  <c r="AM104" i="79"/>
  <c r="AM66" i="79"/>
  <c r="AM34" i="79"/>
  <c r="AM96" i="79"/>
  <c r="AM81" i="79"/>
  <c r="AF5" i="79"/>
  <c r="AC4" i="79"/>
  <c r="AM117" i="79"/>
  <c r="AM145" i="79"/>
  <c r="AM817" i="79"/>
  <c r="AM829" i="79"/>
  <c r="AM794" i="79"/>
  <c r="AM830" i="79"/>
  <c r="AM791" i="79"/>
  <c r="AM750" i="79"/>
  <c r="AM793" i="79"/>
  <c r="AM705" i="79"/>
  <c r="AM725" i="79"/>
  <c r="AM704" i="79"/>
  <c r="AM749" i="79"/>
  <c r="AM727" i="79"/>
  <c r="AM681" i="79"/>
  <c r="AM658" i="79"/>
  <c r="AM667" i="79"/>
  <c r="AM697" i="79"/>
  <c r="AM675" i="79"/>
  <c r="AM668" i="79"/>
  <c r="AM649" i="79"/>
  <c r="AM626" i="79"/>
  <c r="AM641" i="79"/>
  <c r="AM659" i="79"/>
  <c r="AM645" i="79"/>
  <c r="AM517" i="79"/>
  <c r="AM548" i="79"/>
  <c r="AM507" i="79"/>
  <c r="AM600" i="79"/>
  <c r="AM458" i="79"/>
  <c r="AM469" i="79"/>
  <c r="AM414" i="79"/>
  <c r="AM382" i="79"/>
  <c r="AM412" i="79"/>
  <c r="AM392" i="79"/>
  <c r="AM372" i="79"/>
  <c r="AM439" i="79"/>
  <c r="AM290" i="79"/>
  <c r="AM338" i="79"/>
  <c r="AM320" i="79"/>
  <c r="AM350" i="79"/>
  <c r="AM248" i="79"/>
  <c r="AM184" i="79"/>
  <c r="AM158" i="79"/>
  <c r="AM119" i="79"/>
  <c r="AM111" i="79"/>
  <c r="AM61" i="79"/>
  <c r="AM29" i="79"/>
  <c r="AL5" i="79"/>
  <c r="AM77" i="79"/>
  <c r="AM64" i="79"/>
  <c r="AM56" i="79"/>
  <c r="AM112" i="79"/>
  <c r="AM76" i="79"/>
  <c r="AM19" i="79"/>
  <c r="AJ5" i="79"/>
  <c r="AH5" i="79"/>
  <c r="AM46" i="79"/>
  <c r="AM14" i="79"/>
  <c r="AH3" i="79"/>
  <c r="AM634" i="79"/>
  <c r="AM611" i="79"/>
  <c r="AM380" i="79"/>
  <c r="AM790" i="79"/>
  <c r="AM826" i="79"/>
  <c r="AM842" i="79"/>
  <c r="AM789" i="79"/>
  <c r="AM746" i="79"/>
  <c r="AM775" i="79"/>
  <c r="AM761" i="79"/>
  <c r="AM779" i="79"/>
  <c r="AM742" i="79"/>
  <c r="AM677" i="79"/>
  <c r="AM691" i="79"/>
  <c r="AM639" i="79"/>
  <c r="AM653" i="79"/>
  <c r="AM619" i="79"/>
  <c r="AM680" i="79"/>
  <c r="AM554" i="79"/>
  <c r="AM588" i="79"/>
  <c r="AM519" i="79"/>
  <c r="AM592" i="79"/>
  <c r="AM484" i="79"/>
  <c r="AM476" i="79"/>
  <c r="AM420" i="79"/>
  <c r="AM443" i="79"/>
  <c r="AM286" i="79"/>
  <c r="AM296" i="79"/>
  <c r="AM180" i="79"/>
  <c r="AM243" i="79"/>
  <c r="AM235" i="79"/>
  <c r="AM227" i="79"/>
  <c r="AM211" i="79"/>
  <c r="AM276" i="79"/>
  <c r="AM283" i="79"/>
  <c r="AM226" i="79"/>
  <c r="AM166" i="79"/>
  <c r="AM162" i="79"/>
  <c r="AM126" i="79"/>
  <c r="AM108" i="79"/>
  <c r="AM73" i="79"/>
  <c r="AM57" i="79"/>
  <c r="AM25" i="79"/>
  <c r="AD5" i="79"/>
  <c r="AM84" i="79"/>
  <c r="AM26" i="79"/>
  <c r="J16" i="31"/>
  <c r="H16" i="31"/>
  <c r="K12" i="31"/>
  <c r="L26" i="31" s="1"/>
  <c r="K9" i="31"/>
  <c r="L23" i="31" s="1"/>
  <c r="K13" i="31"/>
  <c r="L27" i="31" s="1"/>
  <c r="K15" i="31"/>
  <c r="L29" i="31" s="1"/>
  <c r="E21" i="77"/>
  <c r="H20" i="77"/>
  <c r="I6" i="77" s="1"/>
  <c r="J7" i="77"/>
  <c r="R52" i="77"/>
  <c r="J10" i="77"/>
  <c r="I20" i="77"/>
  <c r="H14" i="77"/>
  <c r="G29" i="77" s="1"/>
  <c r="J8" i="77"/>
  <c r="F29" i="76"/>
  <c r="I26" i="76"/>
  <c r="I23" i="76"/>
  <c r="J10" i="76"/>
  <c r="J5" i="76"/>
  <c r="J13" i="76"/>
  <c r="J8" i="76"/>
  <c r="I19" i="76"/>
  <c r="K7" i="31"/>
  <c r="K14" i="31"/>
  <c r="L28" i="31" s="1"/>
  <c r="H21" i="31"/>
  <c r="H22" i="31" s="1"/>
  <c r="H23" i="31" s="1"/>
  <c r="K11" i="31"/>
  <c r="L25" i="31" s="1"/>
  <c r="AN5" i="79" l="1"/>
  <c r="E22" i="76"/>
  <c r="H22" i="76" s="1"/>
  <c r="I8" i="76" s="1"/>
  <c r="H20" i="76"/>
  <c r="I6" i="76" s="1"/>
  <c r="AN2" i="79"/>
  <c r="AN2" i="80"/>
  <c r="AM4" i="80"/>
  <c r="AN3" i="80"/>
  <c r="AN4" i="80"/>
  <c r="AM2" i="80"/>
  <c r="AM5" i="80"/>
  <c r="AN5" i="80"/>
  <c r="AM3" i="80"/>
  <c r="F29" i="77"/>
  <c r="AM4" i="79"/>
  <c r="AN4" i="79"/>
  <c r="AN3" i="79"/>
  <c r="AM5" i="79"/>
  <c r="AM3" i="79"/>
  <c r="AM2" i="79"/>
  <c r="L21" i="31"/>
  <c r="K16" i="31"/>
  <c r="H21" i="77"/>
  <c r="I7" i="77" s="1"/>
  <c r="E22" i="77"/>
  <c r="E23" i="76"/>
  <c r="H24" i="31"/>
  <c r="AO3" i="79" l="1"/>
  <c r="AO4" i="79"/>
  <c r="AO4" i="80"/>
  <c r="AO2" i="79"/>
  <c r="AO3" i="80"/>
  <c r="AO2" i="80"/>
  <c r="E23" i="77"/>
  <c r="H22" i="77"/>
  <c r="I8" i="77" s="1"/>
  <c r="E24" i="76"/>
  <c r="H23" i="76"/>
  <c r="I9" i="76" s="1"/>
  <c r="H25" i="31"/>
  <c r="E19" i="55"/>
  <c r="E20" i="55" s="1"/>
  <c r="E21" i="55" s="1"/>
  <c r="E22" i="55" s="1"/>
  <c r="E23" i="55" s="1"/>
  <c r="E24" i="55" s="1"/>
  <c r="E25" i="55" s="1"/>
  <c r="E26" i="55" s="1"/>
  <c r="E27" i="55" s="1"/>
  <c r="F19" i="55"/>
  <c r="F20" i="55" s="1"/>
  <c r="F21" i="55" s="1"/>
  <c r="F22" i="55" s="1"/>
  <c r="F23" i="55" s="1"/>
  <c r="F24" i="55" s="1"/>
  <c r="F25" i="55" s="1"/>
  <c r="F26" i="55" s="1"/>
  <c r="F27" i="55" s="1"/>
  <c r="G19" i="55"/>
  <c r="G20" i="55" s="1"/>
  <c r="G21" i="55" s="1"/>
  <c r="G22" i="55" s="1"/>
  <c r="G23" i="55" s="1"/>
  <c r="G24" i="55" s="1"/>
  <c r="G25" i="55" s="1"/>
  <c r="G26" i="55" s="1"/>
  <c r="G27" i="55" s="1"/>
  <c r="H23" i="77" l="1"/>
  <c r="I9" i="77" s="1"/>
  <c r="E24" i="77"/>
  <c r="E25" i="76"/>
  <c r="H24" i="76"/>
  <c r="I10" i="76" s="1"/>
  <c r="H26" i="31"/>
  <c r="P8" i="44"/>
  <c r="I18" i="55"/>
  <c r="G14" i="55"/>
  <c r="F14" i="55"/>
  <c r="E14" i="55"/>
  <c r="H13" i="55"/>
  <c r="I27" i="55" s="1"/>
  <c r="H12" i="55"/>
  <c r="I26" i="55" s="1"/>
  <c r="H11" i="55"/>
  <c r="J11" i="55" s="1"/>
  <c r="H10" i="55"/>
  <c r="I24" i="55" s="1"/>
  <c r="H9" i="55"/>
  <c r="J9" i="55" s="1"/>
  <c r="H8" i="55"/>
  <c r="I22" i="55" s="1"/>
  <c r="H7" i="55"/>
  <c r="I21" i="55" s="1"/>
  <c r="H6" i="55"/>
  <c r="J6" i="55" s="1"/>
  <c r="H5" i="55"/>
  <c r="J5" i="55" s="1"/>
  <c r="AB820" i="44"/>
  <c r="AA820" i="44"/>
  <c r="AB821" i="44"/>
  <c r="AA821" i="44"/>
  <c r="AB822" i="44"/>
  <c r="AA822" i="44"/>
  <c r="AB823" i="44"/>
  <c r="AA823" i="44"/>
  <c r="AB824" i="44"/>
  <c r="AA824" i="44"/>
  <c r="AB825" i="44"/>
  <c r="AA825" i="44"/>
  <c r="AB826" i="44"/>
  <c r="AA826" i="44"/>
  <c r="AB827" i="44"/>
  <c r="AA827" i="44"/>
  <c r="AB828" i="44"/>
  <c r="AA828" i="44"/>
  <c r="AB829" i="44"/>
  <c r="AA829" i="44"/>
  <c r="AB830" i="44"/>
  <c r="AA830" i="44"/>
  <c r="AB831" i="44"/>
  <c r="AA831" i="44"/>
  <c r="AB832" i="44"/>
  <c r="AA832" i="44"/>
  <c r="AB833" i="44"/>
  <c r="AA833" i="44"/>
  <c r="AB834" i="44"/>
  <c r="AA834" i="44"/>
  <c r="AB835" i="44"/>
  <c r="AA835" i="44"/>
  <c r="AB836" i="44"/>
  <c r="AA836" i="44"/>
  <c r="AB837" i="44"/>
  <c r="AA837" i="44"/>
  <c r="AB838" i="44"/>
  <c r="AA838" i="44"/>
  <c r="AB839" i="44"/>
  <c r="AA839" i="44"/>
  <c r="AB840" i="44"/>
  <c r="AA840" i="44"/>
  <c r="AB841" i="44"/>
  <c r="AA841" i="44"/>
  <c r="AB842" i="44"/>
  <c r="AA842" i="44"/>
  <c r="AA9" i="44"/>
  <c r="AA10" i="44"/>
  <c r="AC10" i="44"/>
  <c r="AA11" i="44"/>
  <c r="AA12" i="44"/>
  <c r="AA13" i="44"/>
  <c r="AA14" i="44"/>
  <c r="AA15" i="44"/>
  <c r="AA16" i="44"/>
  <c r="AA17" i="44"/>
  <c r="AA18" i="44"/>
  <c r="AA19" i="44"/>
  <c r="AA20" i="44"/>
  <c r="AA21" i="44"/>
  <c r="AA22" i="44"/>
  <c r="AA23" i="44"/>
  <c r="AA24" i="44"/>
  <c r="AA25" i="44"/>
  <c r="AA26" i="44"/>
  <c r="AA27" i="44"/>
  <c r="AA28" i="44"/>
  <c r="AA29" i="44"/>
  <c r="AA30" i="44"/>
  <c r="AA31" i="44"/>
  <c r="AA32" i="44"/>
  <c r="AA33" i="44"/>
  <c r="AA34" i="44"/>
  <c r="AA35" i="44"/>
  <c r="AA36" i="44"/>
  <c r="AA37" i="44"/>
  <c r="AA38" i="44"/>
  <c r="AA39" i="44"/>
  <c r="AA40" i="44"/>
  <c r="AA41" i="44"/>
  <c r="AA42" i="44"/>
  <c r="AA43" i="44"/>
  <c r="AA44" i="44"/>
  <c r="AA45" i="44"/>
  <c r="AA46" i="44"/>
  <c r="AA47" i="44"/>
  <c r="AA48" i="44"/>
  <c r="AA49" i="44"/>
  <c r="AA50" i="44"/>
  <c r="AA51" i="44"/>
  <c r="AA52" i="44"/>
  <c r="AA53" i="44"/>
  <c r="AA54" i="44"/>
  <c r="AA55" i="44"/>
  <c r="AA56" i="44"/>
  <c r="AA57" i="44"/>
  <c r="AA58" i="44"/>
  <c r="AA59" i="44"/>
  <c r="AA60" i="44"/>
  <c r="AA61" i="44"/>
  <c r="AA62" i="44"/>
  <c r="AA63" i="44"/>
  <c r="AA64" i="44"/>
  <c r="AA65" i="44"/>
  <c r="AA66" i="44"/>
  <c r="AA67" i="44"/>
  <c r="AA68" i="44"/>
  <c r="AA69" i="44"/>
  <c r="AA70" i="44"/>
  <c r="AA71" i="44"/>
  <c r="AA72" i="44"/>
  <c r="AA73" i="44"/>
  <c r="AA74" i="44"/>
  <c r="AA75" i="44"/>
  <c r="AA76" i="44"/>
  <c r="AA77" i="44"/>
  <c r="AA78" i="44"/>
  <c r="AA79" i="44"/>
  <c r="AA80" i="44"/>
  <c r="AA81" i="44"/>
  <c r="AA82" i="44"/>
  <c r="AA83" i="44"/>
  <c r="AA84" i="44"/>
  <c r="AA85" i="44"/>
  <c r="AA86" i="44"/>
  <c r="AA87" i="44"/>
  <c r="AA88" i="44"/>
  <c r="AA89" i="44"/>
  <c r="AA90" i="44"/>
  <c r="AA91" i="44"/>
  <c r="AA92" i="44"/>
  <c r="AA93" i="44"/>
  <c r="AA94" i="44"/>
  <c r="AA95" i="44"/>
  <c r="AA96" i="44"/>
  <c r="AA97" i="44"/>
  <c r="AA98" i="44"/>
  <c r="AA99" i="44"/>
  <c r="AA100" i="44"/>
  <c r="AA101" i="44"/>
  <c r="AA102" i="44"/>
  <c r="AA103" i="44"/>
  <c r="AA104" i="44"/>
  <c r="AA105" i="44"/>
  <c r="AA106" i="44"/>
  <c r="AA107" i="44"/>
  <c r="AA108" i="44"/>
  <c r="AA109" i="44"/>
  <c r="AA110" i="44"/>
  <c r="AA111" i="44"/>
  <c r="AA112" i="44"/>
  <c r="AA113" i="44"/>
  <c r="AA114" i="44"/>
  <c r="AA115" i="44"/>
  <c r="AA116" i="44"/>
  <c r="AA117" i="44"/>
  <c r="AA118" i="44"/>
  <c r="AA119" i="44"/>
  <c r="AA120" i="44"/>
  <c r="AA121" i="44"/>
  <c r="AA122" i="44"/>
  <c r="AA123" i="44"/>
  <c r="AA124" i="44"/>
  <c r="AA125" i="44"/>
  <c r="AA126" i="44"/>
  <c r="AA127" i="44"/>
  <c r="AA128" i="44"/>
  <c r="AA129" i="44"/>
  <c r="AA130" i="44"/>
  <c r="AA131" i="44"/>
  <c r="AA132" i="44"/>
  <c r="AA133" i="44"/>
  <c r="AA134" i="44"/>
  <c r="AA135" i="44"/>
  <c r="AA136" i="44"/>
  <c r="AA137" i="44"/>
  <c r="AA138" i="44"/>
  <c r="AA139" i="44"/>
  <c r="AA140" i="44"/>
  <c r="AA141" i="44"/>
  <c r="AA142" i="44"/>
  <c r="AA143" i="44"/>
  <c r="AA144" i="44"/>
  <c r="AA145" i="44"/>
  <c r="AA146" i="44"/>
  <c r="AA147" i="44"/>
  <c r="AA148" i="44"/>
  <c r="AA149" i="44"/>
  <c r="AA150" i="44"/>
  <c r="AA151" i="44"/>
  <c r="AA152" i="44"/>
  <c r="AA153" i="44"/>
  <c r="AA154" i="44"/>
  <c r="AA155" i="44"/>
  <c r="AA156" i="44"/>
  <c r="AA157" i="44"/>
  <c r="AA158" i="44"/>
  <c r="AA159" i="44"/>
  <c r="AA160" i="44"/>
  <c r="AA161" i="44"/>
  <c r="AA162" i="44"/>
  <c r="AA163" i="44"/>
  <c r="AA164" i="44"/>
  <c r="AA165" i="44"/>
  <c r="AA166" i="44"/>
  <c r="AA167" i="44"/>
  <c r="AA168" i="44"/>
  <c r="AA169" i="44"/>
  <c r="AA170" i="44"/>
  <c r="AA171" i="44"/>
  <c r="AA172" i="44"/>
  <c r="AA173" i="44"/>
  <c r="AA174" i="44"/>
  <c r="AA175" i="44"/>
  <c r="AA176" i="44"/>
  <c r="AA177" i="44"/>
  <c r="AA178" i="44"/>
  <c r="AA179" i="44"/>
  <c r="AA180" i="44"/>
  <c r="AA181" i="44"/>
  <c r="AA182" i="44"/>
  <c r="AA183" i="44"/>
  <c r="AA184" i="44"/>
  <c r="AA185" i="44"/>
  <c r="AA186" i="44"/>
  <c r="AA187" i="44"/>
  <c r="AA188" i="44"/>
  <c r="AA189" i="44"/>
  <c r="AA190" i="44"/>
  <c r="AA191" i="44"/>
  <c r="AA192" i="44"/>
  <c r="AA193" i="44"/>
  <c r="AA194" i="44"/>
  <c r="AA195" i="44"/>
  <c r="AA196" i="44"/>
  <c r="AA197" i="44"/>
  <c r="AA198" i="44"/>
  <c r="AA199" i="44"/>
  <c r="AA200" i="44"/>
  <c r="AA201" i="44"/>
  <c r="AA202" i="44"/>
  <c r="AA203" i="44"/>
  <c r="AA204" i="44"/>
  <c r="AA205" i="44"/>
  <c r="AA206" i="44"/>
  <c r="AA207" i="44"/>
  <c r="AA208" i="44"/>
  <c r="AA209" i="44"/>
  <c r="AA210" i="44"/>
  <c r="AA211" i="44"/>
  <c r="AA212" i="44"/>
  <c r="AA213" i="44"/>
  <c r="AA214" i="44"/>
  <c r="AA215" i="44"/>
  <c r="AA216" i="44"/>
  <c r="AA217" i="44"/>
  <c r="AA218" i="44"/>
  <c r="AA219" i="44"/>
  <c r="AA220" i="44"/>
  <c r="AA221" i="44"/>
  <c r="AA222" i="44"/>
  <c r="AA223" i="44"/>
  <c r="AA224" i="44"/>
  <c r="AA225" i="44"/>
  <c r="AA226" i="44"/>
  <c r="AA227" i="44"/>
  <c r="AA228" i="44"/>
  <c r="AA229" i="44"/>
  <c r="AA230" i="44"/>
  <c r="AA231" i="44"/>
  <c r="AA232" i="44"/>
  <c r="AA233" i="44"/>
  <c r="AA234" i="44"/>
  <c r="AA235" i="44"/>
  <c r="AA236" i="44"/>
  <c r="AA237" i="44"/>
  <c r="AA238" i="44"/>
  <c r="AA239" i="44"/>
  <c r="AA240" i="44"/>
  <c r="AA241" i="44"/>
  <c r="AA242" i="44"/>
  <c r="AA243" i="44"/>
  <c r="AA244" i="44"/>
  <c r="AA245" i="44"/>
  <c r="AA246" i="44"/>
  <c r="AA247" i="44"/>
  <c r="AA248" i="44"/>
  <c r="AA249" i="44"/>
  <c r="AA250" i="44"/>
  <c r="AA251" i="44"/>
  <c r="AA252" i="44"/>
  <c r="AA253" i="44"/>
  <c r="AA254" i="44"/>
  <c r="AA255" i="44"/>
  <c r="AA256" i="44"/>
  <c r="AA257" i="44"/>
  <c r="AA258" i="44"/>
  <c r="AA259" i="44"/>
  <c r="AA260" i="44"/>
  <c r="AA261" i="44"/>
  <c r="AA262" i="44"/>
  <c r="AA263" i="44"/>
  <c r="AA264" i="44"/>
  <c r="AA265" i="44"/>
  <c r="AA266" i="44"/>
  <c r="AA267" i="44"/>
  <c r="AA268" i="44"/>
  <c r="AA269" i="44"/>
  <c r="AA270" i="44"/>
  <c r="AA271" i="44"/>
  <c r="AA272" i="44"/>
  <c r="AA273" i="44"/>
  <c r="AA274" i="44"/>
  <c r="AA275" i="44"/>
  <c r="AA276" i="44"/>
  <c r="AA277" i="44"/>
  <c r="AA278" i="44"/>
  <c r="AA279" i="44"/>
  <c r="AA280" i="44"/>
  <c r="AA281" i="44"/>
  <c r="AA282" i="44"/>
  <c r="AA283" i="44"/>
  <c r="AA284" i="44"/>
  <c r="AA285" i="44"/>
  <c r="AA286" i="44"/>
  <c r="AA287" i="44"/>
  <c r="AA288" i="44"/>
  <c r="AA289" i="44"/>
  <c r="AA290" i="44"/>
  <c r="AA291" i="44"/>
  <c r="AA292" i="44"/>
  <c r="AA293" i="44"/>
  <c r="AA294" i="44"/>
  <c r="AA295" i="44"/>
  <c r="AA296" i="44"/>
  <c r="AA297" i="44"/>
  <c r="AA298" i="44"/>
  <c r="AA299" i="44"/>
  <c r="AA300" i="44"/>
  <c r="AA301" i="44"/>
  <c r="AA302" i="44"/>
  <c r="AA303" i="44"/>
  <c r="AA304" i="44"/>
  <c r="AA305" i="44"/>
  <c r="AA306" i="44"/>
  <c r="AA307" i="44"/>
  <c r="AA308" i="44"/>
  <c r="AA309" i="44"/>
  <c r="AA310" i="44"/>
  <c r="AA311" i="44"/>
  <c r="AA312" i="44"/>
  <c r="AA313" i="44"/>
  <c r="AA314" i="44"/>
  <c r="AA315" i="44"/>
  <c r="AA316" i="44"/>
  <c r="AA317" i="44"/>
  <c r="AA318" i="44"/>
  <c r="AA319" i="44"/>
  <c r="AA320" i="44"/>
  <c r="AA321" i="44"/>
  <c r="AA322" i="44"/>
  <c r="AA323" i="44"/>
  <c r="AA324" i="44"/>
  <c r="AA325" i="44"/>
  <c r="AA326" i="44"/>
  <c r="AA327" i="44"/>
  <c r="AA328" i="44"/>
  <c r="AA329" i="44"/>
  <c r="AA330" i="44"/>
  <c r="AA331" i="44"/>
  <c r="AA332" i="44"/>
  <c r="AA333" i="44"/>
  <c r="AA334" i="44"/>
  <c r="AA335" i="44"/>
  <c r="AA336" i="44"/>
  <c r="AA337" i="44"/>
  <c r="AA338" i="44"/>
  <c r="AA339" i="44"/>
  <c r="AA340" i="44"/>
  <c r="AA341" i="44"/>
  <c r="AA342" i="44"/>
  <c r="AA343" i="44"/>
  <c r="AA344" i="44"/>
  <c r="AA345" i="44"/>
  <c r="AA346" i="44"/>
  <c r="AA347" i="44"/>
  <c r="AA348" i="44"/>
  <c r="AA349" i="44"/>
  <c r="AA350" i="44"/>
  <c r="AA351" i="44"/>
  <c r="AA352" i="44"/>
  <c r="AA353" i="44"/>
  <c r="AA354" i="44"/>
  <c r="AA355" i="44"/>
  <c r="AA356" i="44"/>
  <c r="AA357" i="44"/>
  <c r="AA358" i="44"/>
  <c r="AA359" i="44"/>
  <c r="AA360" i="44"/>
  <c r="AA361" i="44"/>
  <c r="AA362" i="44"/>
  <c r="AA363" i="44"/>
  <c r="AA364" i="44"/>
  <c r="AA365" i="44"/>
  <c r="AA366" i="44"/>
  <c r="AA367" i="44"/>
  <c r="AA368" i="44"/>
  <c r="AA369" i="44"/>
  <c r="AA370" i="44"/>
  <c r="AA371" i="44"/>
  <c r="AA372" i="44"/>
  <c r="AA373" i="44"/>
  <c r="AA374" i="44"/>
  <c r="AA375" i="44"/>
  <c r="AA376" i="44"/>
  <c r="AA377" i="44"/>
  <c r="AA378" i="44"/>
  <c r="AA379" i="44"/>
  <c r="AA380" i="44"/>
  <c r="AA381" i="44"/>
  <c r="AA382" i="44"/>
  <c r="AA383" i="44"/>
  <c r="AA384" i="44"/>
  <c r="AA385" i="44"/>
  <c r="AA386" i="44"/>
  <c r="AA387" i="44"/>
  <c r="AA388" i="44"/>
  <c r="AA389" i="44"/>
  <c r="AA390" i="44"/>
  <c r="AA391" i="44"/>
  <c r="AA392" i="44"/>
  <c r="AA393" i="44"/>
  <c r="AA394" i="44"/>
  <c r="AA395" i="44"/>
  <c r="AA396" i="44"/>
  <c r="AA397" i="44"/>
  <c r="AA398" i="44"/>
  <c r="AA399" i="44"/>
  <c r="AA400" i="44"/>
  <c r="AA401" i="44"/>
  <c r="AA402" i="44"/>
  <c r="AA403" i="44"/>
  <c r="AA404" i="44"/>
  <c r="AA405" i="44"/>
  <c r="AA406" i="44"/>
  <c r="AA407" i="44"/>
  <c r="AA408" i="44"/>
  <c r="AA409" i="44"/>
  <c r="AA410" i="44"/>
  <c r="AA411" i="44"/>
  <c r="AA412" i="44"/>
  <c r="AA413" i="44"/>
  <c r="AA414" i="44"/>
  <c r="AA415" i="44"/>
  <c r="AA416" i="44"/>
  <c r="AA417" i="44"/>
  <c r="AA418" i="44"/>
  <c r="AA419" i="44"/>
  <c r="AA420" i="44"/>
  <c r="AA421" i="44"/>
  <c r="AA422" i="44"/>
  <c r="AA423" i="44"/>
  <c r="AA424" i="44"/>
  <c r="AA425" i="44"/>
  <c r="AA426" i="44"/>
  <c r="AA427" i="44"/>
  <c r="AA428" i="44"/>
  <c r="AA429" i="44"/>
  <c r="AA430" i="44"/>
  <c r="AA431" i="44"/>
  <c r="AA432" i="44"/>
  <c r="AA433" i="44"/>
  <c r="AA434" i="44"/>
  <c r="AA435" i="44"/>
  <c r="AA436" i="44"/>
  <c r="AA437" i="44"/>
  <c r="AA438" i="44"/>
  <c r="AA439" i="44"/>
  <c r="AA440" i="44"/>
  <c r="AA441" i="44"/>
  <c r="AA442" i="44"/>
  <c r="AA443" i="44"/>
  <c r="AA444" i="44"/>
  <c r="AA445" i="44"/>
  <c r="AA446" i="44"/>
  <c r="AA447" i="44"/>
  <c r="AA448" i="44"/>
  <c r="AA449" i="44"/>
  <c r="AA450" i="44"/>
  <c r="AA451" i="44"/>
  <c r="AA452" i="44"/>
  <c r="AA453" i="44"/>
  <c r="AA454" i="44"/>
  <c r="AA455" i="44"/>
  <c r="AA456" i="44"/>
  <c r="AA457" i="44"/>
  <c r="AA458" i="44"/>
  <c r="AA459" i="44"/>
  <c r="AA460" i="44"/>
  <c r="AA461" i="44"/>
  <c r="AA462" i="44"/>
  <c r="AA463" i="44"/>
  <c r="AA464" i="44"/>
  <c r="AA465" i="44"/>
  <c r="AA466" i="44"/>
  <c r="AA467" i="44"/>
  <c r="AA468" i="44"/>
  <c r="AA469" i="44"/>
  <c r="AA470" i="44"/>
  <c r="AA471" i="44"/>
  <c r="AA472" i="44"/>
  <c r="AA473" i="44"/>
  <c r="AA474" i="44"/>
  <c r="AA475" i="44"/>
  <c r="AA476" i="44"/>
  <c r="AA477" i="44"/>
  <c r="AA478" i="44"/>
  <c r="AA479" i="44"/>
  <c r="AA480" i="44"/>
  <c r="AA481" i="44"/>
  <c r="AA482" i="44"/>
  <c r="AA483" i="44"/>
  <c r="AA484" i="44"/>
  <c r="AA485" i="44"/>
  <c r="AA486" i="44"/>
  <c r="AA487" i="44"/>
  <c r="AA488" i="44"/>
  <c r="AA489" i="44"/>
  <c r="AA490" i="44"/>
  <c r="AA491" i="44"/>
  <c r="AA492" i="44"/>
  <c r="AA493" i="44"/>
  <c r="AA494" i="44"/>
  <c r="AA495" i="44"/>
  <c r="AA496" i="44"/>
  <c r="AA497" i="44"/>
  <c r="AA498" i="44"/>
  <c r="AA499" i="44"/>
  <c r="AA500" i="44"/>
  <c r="AA501" i="44"/>
  <c r="AA502" i="44"/>
  <c r="AA503" i="44"/>
  <c r="AA504" i="44"/>
  <c r="AA505" i="44"/>
  <c r="AA506" i="44"/>
  <c r="AA507" i="44"/>
  <c r="AA508" i="44"/>
  <c r="AA509" i="44"/>
  <c r="AA510" i="44"/>
  <c r="AA511" i="44"/>
  <c r="AA512" i="44"/>
  <c r="AA513" i="44"/>
  <c r="AA514" i="44"/>
  <c r="AA515" i="44"/>
  <c r="AA516" i="44"/>
  <c r="AA517" i="44"/>
  <c r="AA518" i="44"/>
  <c r="AA519" i="44"/>
  <c r="AA520" i="44"/>
  <c r="AA521" i="44"/>
  <c r="AA522" i="44"/>
  <c r="AA523" i="44"/>
  <c r="AA524" i="44"/>
  <c r="AA525" i="44"/>
  <c r="AA526" i="44"/>
  <c r="AA527" i="44"/>
  <c r="AA528" i="44"/>
  <c r="AA529" i="44"/>
  <c r="AA530" i="44"/>
  <c r="AA531" i="44"/>
  <c r="AA532" i="44"/>
  <c r="AA533" i="44"/>
  <c r="AA534" i="44"/>
  <c r="AA535" i="44"/>
  <c r="AA536" i="44"/>
  <c r="AA537" i="44"/>
  <c r="AA538" i="44"/>
  <c r="AA539" i="44"/>
  <c r="AA540" i="44"/>
  <c r="AA541" i="44"/>
  <c r="AA542" i="44"/>
  <c r="AA543" i="44"/>
  <c r="AA544" i="44"/>
  <c r="AA545" i="44"/>
  <c r="AA546" i="44"/>
  <c r="AA547" i="44"/>
  <c r="AA548" i="44"/>
  <c r="AA549" i="44"/>
  <c r="AA550" i="44"/>
  <c r="AA551" i="44"/>
  <c r="AA552" i="44"/>
  <c r="AA553" i="44"/>
  <c r="AA554" i="44"/>
  <c r="AA555" i="44"/>
  <c r="AA556" i="44"/>
  <c r="AA557" i="44"/>
  <c r="AA558" i="44"/>
  <c r="AA559" i="44"/>
  <c r="AA560" i="44"/>
  <c r="AA561" i="44"/>
  <c r="AA562" i="44"/>
  <c r="AA563" i="44"/>
  <c r="AA564" i="44"/>
  <c r="AA565" i="44"/>
  <c r="AA566" i="44"/>
  <c r="AA567" i="44"/>
  <c r="AA568" i="44"/>
  <c r="AA569" i="44"/>
  <c r="AA570" i="44"/>
  <c r="AA571" i="44"/>
  <c r="AA572" i="44"/>
  <c r="AA573" i="44"/>
  <c r="AA574" i="44"/>
  <c r="AA575" i="44"/>
  <c r="AA576" i="44"/>
  <c r="AA577" i="44"/>
  <c r="AA578" i="44"/>
  <c r="AA579" i="44"/>
  <c r="AA580" i="44"/>
  <c r="AA581" i="44"/>
  <c r="AA582" i="44"/>
  <c r="AA583" i="44"/>
  <c r="AA584" i="44"/>
  <c r="AA585" i="44"/>
  <c r="AA586" i="44"/>
  <c r="AA587" i="44"/>
  <c r="AA588" i="44"/>
  <c r="AA589" i="44"/>
  <c r="AA590" i="44"/>
  <c r="AA591" i="44"/>
  <c r="AA592" i="44"/>
  <c r="AA593" i="44"/>
  <c r="AA594" i="44"/>
  <c r="AA595" i="44"/>
  <c r="AA596" i="44"/>
  <c r="AA597" i="44"/>
  <c r="AA598" i="44"/>
  <c r="AA599" i="44"/>
  <c r="AA600" i="44"/>
  <c r="AA601" i="44"/>
  <c r="AA602" i="44"/>
  <c r="AA603" i="44"/>
  <c r="AA604" i="44"/>
  <c r="AA605" i="44"/>
  <c r="AA606" i="44"/>
  <c r="AA607" i="44"/>
  <c r="AA608" i="44"/>
  <c r="AA609" i="44"/>
  <c r="AA610" i="44"/>
  <c r="AA611" i="44"/>
  <c r="AA612" i="44"/>
  <c r="AA613" i="44"/>
  <c r="AA614" i="44"/>
  <c r="AA615" i="44"/>
  <c r="AA616" i="44"/>
  <c r="AA617" i="44"/>
  <c r="AA618" i="44"/>
  <c r="AA619" i="44"/>
  <c r="AA620" i="44"/>
  <c r="AA621" i="44"/>
  <c r="AA622" i="44"/>
  <c r="AA623" i="44"/>
  <c r="AA624" i="44"/>
  <c r="AA625" i="44"/>
  <c r="AA626" i="44"/>
  <c r="AA627" i="44"/>
  <c r="AA628" i="44"/>
  <c r="AA629" i="44"/>
  <c r="AA630" i="44"/>
  <c r="AA631" i="44"/>
  <c r="AA632" i="44"/>
  <c r="AA633" i="44"/>
  <c r="AA634" i="44"/>
  <c r="AA635" i="44"/>
  <c r="AA636" i="44"/>
  <c r="AA637" i="44"/>
  <c r="AA638" i="44"/>
  <c r="AA639" i="44"/>
  <c r="AA640" i="44"/>
  <c r="AA641" i="44"/>
  <c r="AA642" i="44"/>
  <c r="AA643" i="44"/>
  <c r="AA644" i="44"/>
  <c r="AA645" i="44"/>
  <c r="AA646" i="44"/>
  <c r="AA647" i="44"/>
  <c r="AA648" i="44"/>
  <c r="AA649" i="44"/>
  <c r="AA650" i="44"/>
  <c r="AA651" i="44"/>
  <c r="AA652" i="44"/>
  <c r="AA653" i="44"/>
  <c r="AA654" i="44"/>
  <c r="AA655" i="44"/>
  <c r="AA656" i="44"/>
  <c r="AA657" i="44"/>
  <c r="AA658" i="44"/>
  <c r="AA659" i="44"/>
  <c r="AA660" i="44"/>
  <c r="AA661" i="44"/>
  <c r="AA662" i="44"/>
  <c r="AA663" i="44"/>
  <c r="AA664" i="44"/>
  <c r="AA665" i="44"/>
  <c r="AA666" i="44"/>
  <c r="AA667" i="44"/>
  <c r="AA668" i="44"/>
  <c r="AA669" i="44"/>
  <c r="AA670" i="44"/>
  <c r="AA671" i="44"/>
  <c r="AA672" i="44"/>
  <c r="AA673" i="44"/>
  <c r="AA674" i="44"/>
  <c r="AA675" i="44"/>
  <c r="AA676" i="44"/>
  <c r="AA677" i="44"/>
  <c r="AA678" i="44"/>
  <c r="AA679" i="44"/>
  <c r="AA680" i="44"/>
  <c r="AA681" i="44"/>
  <c r="AA682" i="44"/>
  <c r="AA683" i="44"/>
  <c r="AA684" i="44"/>
  <c r="AA685" i="44"/>
  <c r="AA686" i="44"/>
  <c r="AA687" i="44"/>
  <c r="AA688" i="44"/>
  <c r="AA689" i="44"/>
  <c r="AA690" i="44"/>
  <c r="AA691" i="44"/>
  <c r="AA692" i="44"/>
  <c r="AA693" i="44"/>
  <c r="AA694" i="44"/>
  <c r="AA695" i="44"/>
  <c r="AA696" i="44"/>
  <c r="AA697" i="44"/>
  <c r="AA698" i="44"/>
  <c r="AA699" i="44"/>
  <c r="AA700" i="44"/>
  <c r="AA701" i="44"/>
  <c r="AA702" i="44"/>
  <c r="AA703" i="44"/>
  <c r="AA704" i="44"/>
  <c r="AA705" i="44"/>
  <c r="AA706" i="44"/>
  <c r="AA707" i="44"/>
  <c r="AA708" i="44"/>
  <c r="AA709" i="44"/>
  <c r="AA710" i="44"/>
  <c r="AA711" i="44"/>
  <c r="AA712" i="44"/>
  <c r="AA713" i="44"/>
  <c r="AA714" i="44"/>
  <c r="AA715" i="44"/>
  <c r="AA716" i="44"/>
  <c r="AA717" i="44"/>
  <c r="AA718" i="44"/>
  <c r="AA719" i="44"/>
  <c r="AA720" i="44"/>
  <c r="AA721" i="44"/>
  <c r="AA722" i="44"/>
  <c r="AA723" i="44"/>
  <c r="AA724" i="44"/>
  <c r="AA725" i="44"/>
  <c r="AA726" i="44"/>
  <c r="AA727" i="44"/>
  <c r="AA728" i="44"/>
  <c r="AA729" i="44"/>
  <c r="AA730" i="44"/>
  <c r="AA731" i="44"/>
  <c r="AA732" i="44"/>
  <c r="AA733" i="44"/>
  <c r="AA734" i="44"/>
  <c r="AA735" i="44"/>
  <c r="AA736" i="44"/>
  <c r="AA737" i="44"/>
  <c r="AA738" i="44"/>
  <c r="AA739" i="44"/>
  <c r="AA740" i="44"/>
  <c r="AA741" i="44"/>
  <c r="AA742" i="44"/>
  <c r="AA743" i="44"/>
  <c r="AA744" i="44"/>
  <c r="AA745" i="44"/>
  <c r="AA746" i="44"/>
  <c r="AA747" i="44"/>
  <c r="AA748" i="44"/>
  <c r="AA749" i="44"/>
  <c r="AA750" i="44"/>
  <c r="AA751" i="44"/>
  <c r="AA752" i="44"/>
  <c r="AA753" i="44"/>
  <c r="AA754" i="44"/>
  <c r="AA755" i="44"/>
  <c r="AA756" i="44"/>
  <c r="AA757" i="44"/>
  <c r="AA758" i="44"/>
  <c r="AA759" i="44"/>
  <c r="AA760" i="44"/>
  <c r="AA761" i="44"/>
  <c r="AA762" i="44"/>
  <c r="AA763" i="44"/>
  <c r="AA764" i="44"/>
  <c r="AA765" i="44"/>
  <c r="AA766" i="44"/>
  <c r="AA767" i="44"/>
  <c r="AA768" i="44"/>
  <c r="AA769" i="44"/>
  <c r="AA770" i="44"/>
  <c r="AA771" i="44"/>
  <c r="AA772" i="44"/>
  <c r="AA773" i="44"/>
  <c r="AA774" i="44"/>
  <c r="AA775" i="44"/>
  <c r="AA776" i="44"/>
  <c r="AA777" i="44"/>
  <c r="AA778" i="44"/>
  <c r="AA779" i="44"/>
  <c r="AA780" i="44"/>
  <c r="AA781" i="44"/>
  <c r="AA782" i="44"/>
  <c r="AA783" i="44"/>
  <c r="AA784" i="44"/>
  <c r="AA785" i="44"/>
  <c r="AA786" i="44"/>
  <c r="AA787" i="44"/>
  <c r="AA788" i="44"/>
  <c r="AA789" i="44"/>
  <c r="AA790" i="44"/>
  <c r="AA791" i="44"/>
  <c r="AA792" i="44"/>
  <c r="AA793" i="44"/>
  <c r="AA794" i="44"/>
  <c r="AA795" i="44"/>
  <c r="AA796" i="44"/>
  <c r="AA797" i="44"/>
  <c r="AA798" i="44"/>
  <c r="AA799" i="44"/>
  <c r="AA800" i="44"/>
  <c r="AA801" i="44"/>
  <c r="AA802" i="44"/>
  <c r="AA803" i="44"/>
  <c r="AA804" i="44"/>
  <c r="AA805" i="44"/>
  <c r="AA806" i="44"/>
  <c r="AA807" i="44"/>
  <c r="AA808" i="44"/>
  <c r="AA809" i="44"/>
  <c r="AA810" i="44"/>
  <c r="AA811" i="44"/>
  <c r="AA812" i="44"/>
  <c r="AA813" i="44"/>
  <c r="AA814" i="44"/>
  <c r="AA815" i="44"/>
  <c r="AA816" i="44"/>
  <c r="AA817" i="44"/>
  <c r="AA818" i="44"/>
  <c r="AA819" i="44"/>
  <c r="AB819" i="44"/>
  <c r="AB818" i="44"/>
  <c r="AB817" i="44"/>
  <c r="AB816" i="44"/>
  <c r="AB815" i="44"/>
  <c r="AB814" i="44"/>
  <c r="AB813" i="44"/>
  <c r="AB812" i="44"/>
  <c r="AB811" i="44"/>
  <c r="AB810" i="44"/>
  <c r="AB809" i="44"/>
  <c r="AB808" i="44"/>
  <c r="AB807" i="44"/>
  <c r="AB806" i="44"/>
  <c r="AB805" i="44"/>
  <c r="AB804" i="44"/>
  <c r="AB803" i="44"/>
  <c r="AB802" i="44"/>
  <c r="AB801" i="44"/>
  <c r="AB800" i="44"/>
  <c r="AB799" i="44"/>
  <c r="AB798" i="44"/>
  <c r="AB797" i="44"/>
  <c r="AB796" i="44"/>
  <c r="AB795" i="44"/>
  <c r="AB794" i="44"/>
  <c r="AB793" i="44"/>
  <c r="AB792" i="44"/>
  <c r="AB791" i="44"/>
  <c r="AB790" i="44"/>
  <c r="AB789" i="44"/>
  <c r="AB788" i="44"/>
  <c r="AB787" i="44"/>
  <c r="AB786" i="44"/>
  <c r="AB785" i="44"/>
  <c r="AB784" i="44"/>
  <c r="AB783" i="44"/>
  <c r="AB782" i="44"/>
  <c r="AB781" i="44"/>
  <c r="AB780" i="44"/>
  <c r="AB779" i="44"/>
  <c r="AB778" i="44"/>
  <c r="AB777" i="44"/>
  <c r="AB776" i="44"/>
  <c r="AB775" i="44"/>
  <c r="AB774" i="44"/>
  <c r="AB773" i="44"/>
  <c r="AB772" i="44"/>
  <c r="AB771" i="44"/>
  <c r="AB770" i="44"/>
  <c r="AB769" i="44"/>
  <c r="AB768" i="44"/>
  <c r="AB767" i="44"/>
  <c r="AB766" i="44"/>
  <c r="AB765" i="44"/>
  <c r="AB764" i="44"/>
  <c r="AB763" i="44"/>
  <c r="AB762" i="44"/>
  <c r="AB761" i="44"/>
  <c r="AB760" i="44"/>
  <c r="AB759" i="44"/>
  <c r="AB758" i="44"/>
  <c r="AB757" i="44"/>
  <c r="AB756" i="44"/>
  <c r="AB755" i="44"/>
  <c r="AB754" i="44"/>
  <c r="AB753" i="44"/>
  <c r="AB752" i="44"/>
  <c r="AB751" i="44"/>
  <c r="AB750" i="44"/>
  <c r="AB749" i="44"/>
  <c r="AB748" i="44"/>
  <c r="AB747" i="44"/>
  <c r="AB746" i="44"/>
  <c r="AB745" i="44"/>
  <c r="AB744" i="44"/>
  <c r="AB743" i="44"/>
  <c r="AB742" i="44"/>
  <c r="AB741" i="44"/>
  <c r="AB740" i="44"/>
  <c r="AB739" i="44"/>
  <c r="AB738" i="44"/>
  <c r="AB737" i="44"/>
  <c r="AB736" i="44"/>
  <c r="AB735" i="44"/>
  <c r="AB734" i="44"/>
  <c r="AB733" i="44"/>
  <c r="AB732" i="44"/>
  <c r="AB731" i="44"/>
  <c r="AB730" i="44"/>
  <c r="AB729" i="44"/>
  <c r="AB728" i="44"/>
  <c r="AB727" i="44"/>
  <c r="AB726" i="44"/>
  <c r="AB725" i="44"/>
  <c r="AB724" i="44"/>
  <c r="AB723" i="44"/>
  <c r="AB722" i="44"/>
  <c r="AB721" i="44"/>
  <c r="AB720" i="44"/>
  <c r="AB719" i="44"/>
  <c r="AB718" i="44"/>
  <c r="AB717" i="44"/>
  <c r="AB716" i="44"/>
  <c r="AB715" i="44"/>
  <c r="AB714" i="44"/>
  <c r="AB713" i="44"/>
  <c r="AB712" i="44"/>
  <c r="AB711" i="44"/>
  <c r="AB710" i="44"/>
  <c r="AB709" i="44"/>
  <c r="AB708" i="44"/>
  <c r="AB707" i="44"/>
  <c r="AB706" i="44"/>
  <c r="AB705" i="44"/>
  <c r="AB704" i="44"/>
  <c r="AB703" i="44"/>
  <c r="AB702" i="44"/>
  <c r="AB701" i="44"/>
  <c r="AB700" i="44"/>
  <c r="AB699" i="44"/>
  <c r="AB698" i="44"/>
  <c r="AB697" i="44"/>
  <c r="AB696" i="44"/>
  <c r="AB695" i="44"/>
  <c r="AB694" i="44"/>
  <c r="AB693" i="44"/>
  <c r="AB692" i="44"/>
  <c r="AB691" i="44"/>
  <c r="AB690" i="44"/>
  <c r="AB689" i="44"/>
  <c r="AB688" i="44"/>
  <c r="AB687" i="44"/>
  <c r="AB686" i="44"/>
  <c r="AB685" i="44"/>
  <c r="AB684" i="44"/>
  <c r="AB683" i="44"/>
  <c r="AB682" i="44"/>
  <c r="AB681" i="44"/>
  <c r="AB680" i="44"/>
  <c r="AB679" i="44"/>
  <c r="AB678" i="44"/>
  <c r="AB677" i="44"/>
  <c r="AB676" i="44"/>
  <c r="AB675" i="44"/>
  <c r="AB674" i="44"/>
  <c r="AB673" i="44"/>
  <c r="AB672" i="44"/>
  <c r="AB671" i="44"/>
  <c r="AB670" i="44"/>
  <c r="AB669" i="44"/>
  <c r="AB668" i="44"/>
  <c r="AB667" i="44"/>
  <c r="AB666" i="44"/>
  <c r="AB665" i="44"/>
  <c r="AB664" i="44"/>
  <c r="AB663" i="44"/>
  <c r="AB662" i="44"/>
  <c r="AB661" i="44"/>
  <c r="AB660" i="44"/>
  <c r="AB659" i="44"/>
  <c r="AB658" i="44"/>
  <c r="AB657" i="44"/>
  <c r="AB656" i="44"/>
  <c r="AB655" i="44"/>
  <c r="AB654" i="44"/>
  <c r="AB653" i="44"/>
  <c r="AB652" i="44"/>
  <c r="AB651" i="44"/>
  <c r="AB650" i="44"/>
  <c r="AB649" i="44"/>
  <c r="AB648" i="44"/>
  <c r="AB647" i="44"/>
  <c r="AB646" i="44"/>
  <c r="AB645" i="44"/>
  <c r="AB644" i="44"/>
  <c r="AB643" i="44"/>
  <c r="AB642" i="44"/>
  <c r="AB641" i="44"/>
  <c r="AB640" i="44"/>
  <c r="AB639" i="44"/>
  <c r="AB638" i="44"/>
  <c r="AB637" i="44"/>
  <c r="AB636" i="44"/>
  <c r="AB635" i="44"/>
  <c r="AB634" i="44"/>
  <c r="AB633" i="44"/>
  <c r="AB632" i="44"/>
  <c r="AB631" i="44"/>
  <c r="AB630" i="44"/>
  <c r="AB629" i="44"/>
  <c r="AB628" i="44"/>
  <c r="AB627" i="44"/>
  <c r="AB626" i="44"/>
  <c r="AB625" i="44"/>
  <c r="AB624" i="44"/>
  <c r="AB623" i="44"/>
  <c r="AB622" i="44"/>
  <c r="AB621" i="44"/>
  <c r="AB620" i="44"/>
  <c r="AB619" i="44"/>
  <c r="AB618" i="44"/>
  <c r="AB617" i="44"/>
  <c r="AB616" i="44"/>
  <c r="AB615" i="44"/>
  <c r="AB614" i="44"/>
  <c r="AB613" i="44"/>
  <c r="AB612" i="44"/>
  <c r="AB611" i="44"/>
  <c r="AB610" i="44"/>
  <c r="AB609" i="44"/>
  <c r="AB608" i="44"/>
  <c r="AB607" i="44"/>
  <c r="AB606" i="44"/>
  <c r="AB605" i="44"/>
  <c r="AB604" i="44"/>
  <c r="AB603" i="44"/>
  <c r="AB602" i="44"/>
  <c r="AB601" i="44"/>
  <c r="AB600" i="44"/>
  <c r="AB599" i="44"/>
  <c r="AB598" i="44"/>
  <c r="AB597" i="44"/>
  <c r="AB596" i="44"/>
  <c r="AB595" i="44"/>
  <c r="AB594" i="44"/>
  <c r="AB593" i="44"/>
  <c r="AB592" i="44"/>
  <c r="AB591" i="44"/>
  <c r="AB590" i="44"/>
  <c r="AB589" i="44"/>
  <c r="AB588" i="44"/>
  <c r="AB587" i="44"/>
  <c r="AB586" i="44"/>
  <c r="AB585" i="44"/>
  <c r="AB584" i="44"/>
  <c r="AB583" i="44"/>
  <c r="AB582" i="44"/>
  <c r="AB581" i="44"/>
  <c r="AB580" i="44"/>
  <c r="AB579" i="44"/>
  <c r="AB578" i="44"/>
  <c r="AB577" i="44"/>
  <c r="AB576" i="44"/>
  <c r="AB575" i="44"/>
  <c r="AB574" i="44"/>
  <c r="AB573" i="44"/>
  <c r="AB572" i="44"/>
  <c r="AB571" i="44"/>
  <c r="AB570" i="44"/>
  <c r="AB569" i="44"/>
  <c r="AB568" i="44"/>
  <c r="AB567" i="44"/>
  <c r="AB566" i="44"/>
  <c r="AB565" i="44"/>
  <c r="AB564" i="44"/>
  <c r="AB563" i="44"/>
  <c r="AB562" i="44"/>
  <c r="AB561" i="44"/>
  <c r="AB560" i="44"/>
  <c r="AB559" i="44"/>
  <c r="AB558" i="44"/>
  <c r="AB557" i="44"/>
  <c r="AB556" i="44"/>
  <c r="AB555" i="44"/>
  <c r="AB554" i="44"/>
  <c r="AB553" i="44"/>
  <c r="AB552" i="44"/>
  <c r="AB551" i="44"/>
  <c r="AB550" i="44"/>
  <c r="AB549" i="44"/>
  <c r="AB548" i="44"/>
  <c r="AB547" i="44"/>
  <c r="AB546" i="44"/>
  <c r="AB545" i="44"/>
  <c r="AB544" i="44"/>
  <c r="AB543" i="44"/>
  <c r="AB542" i="44"/>
  <c r="AB541" i="44"/>
  <c r="AB540" i="44"/>
  <c r="AB539" i="44"/>
  <c r="AB538" i="44"/>
  <c r="AB537" i="44"/>
  <c r="AB536" i="44"/>
  <c r="AB535" i="44"/>
  <c r="AB534" i="44"/>
  <c r="AB533" i="44"/>
  <c r="AB532" i="44"/>
  <c r="AB531" i="44"/>
  <c r="AB530" i="44"/>
  <c r="AB529" i="44"/>
  <c r="AB528" i="44"/>
  <c r="AB527" i="44"/>
  <c r="AB526" i="44"/>
  <c r="AB525" i="44"/>
  <c r="AB524" i="44"/>
  <c r="AB523" i="44"/>
  <c r="AB522" i="44"/>
  <c r="AB521" i="44"/>
  <c r="AB520" i="44"/>
  <c r="AB519" i="44"/>
  <c r="AB518" i="44"/>
  <c r="AB517" i="44"/>
  <c r="AB516" i="44"/>
  <c r="AB515" i="44"/>
  <c r="AB514" i="44"/>
  <c r="AB513" i="44"/>
  <c r="AB512" i="44"/>
  <c r="AB511" i="44"/>
  <c r="AB510" i="44"/>
  <c r="AB509" i="44"/>
  <c r="AB508" i="44"/>
  <c r="AB507" i="44"/>
  <c r="AB506" i="44"/>
  <c r="AB505" i="44"/>
  <c r="AB504" i="44"/>
  <c r="AB503" i="44"/>
  <c r="AB502" i="44"/>
  <c r="AB501" i="44"/>
  <c r="AB500" i="44"/>
  <c r="AB499" i="44"/>
  <c r="AB498" i="44"/>
  <c r="AB497" i="44"/>
  <c r="AB496" i="44"/>
  <c r="AB495" i="44"/>
  <c r="AB494" i="44"/>
  <c r="AB493" i="44"/>
  <c r="AB492" i="44"/>
  <c r="AB491" i="44"/>
  <c r="AB490" i="44"/>
  <c r="AB489" i="44"/>
  <c r="AB488" i="44"/>
  <c r="AB487" i="44"/>
  <c r="AB486" i="44"/>
  <c r="AB485" i="44"/>
  <c r="AB484" i="44"/>
  <c r="AB483" i="44"/>
  <c r="AB482" i="44"/>
  <c r="AB481" i="44"/>
  <c r="AB480" i="44"/>
  <c r="AB479" i="44"/>
  <c r="AB478" i="44"/>
  <c r="AB477" i="44"/>
  <c r="AB476" i="44"/>
  <c r="AB475" i="44"/>
  <c r="AB474" i="44"/>
  <c r="AB473" i="44"/>
  <c r="AB472" i="44"/>
  <c r="AB471" i="44"/>
  <c r="AB470" i="44"/>
  <c r="AB469" i="44"/>
  <c r="AB468" i="44"/>
  <c r="AB467" i="44"/>
  <c r="AB466" i="44"/>
  <c r="AB465" i="44"/>
  <c r="AB464" i="44"/>
  <c r="AB463" i="44"/>
  <c r="AB462" i="44"/>
  <c r="AB461" i="44"/>
  <c r="AB460" i="44"/>
  <c r="AB459" i="44"/>
  <c r="AB458" i="44"/>
  <c r="AB457" i="44"/>
  <c r="AB456" i="44"/>
  <c r="AB455" i="44"/>
  <c r="AB454" i="44"/>
  <c r="AB453" i="44"/>
  <c r="AB452" i="44"/>
  <c r="AB451" i="44"/>
  <c r="AB450" i="44"/>
  <c r="AB449" i="44"/>
  <c r="AB448" i="44"/>
  <c r="AB447" i="44"/>
  <c r="AB446" i="44"/>
  <c r="AB445" i="44"/>
  <c r="AB444" i="44"/>
  <c r="AB443" i="44"/>
  <c r="AB442" i="44"/>
  <c r="AB441" i="44"/>
  <c r="AB440" i="44"/>
  <c r="AB439" i="44"/>
  <c r="AB438" i="44"/>
  <c r="AB437" i="44"/>
  <c r="AB436" i="44"/>
  <c r="AB435" i="44"/>
  <c r="AB434" i="44"/>
  <c r="AB433" i="44"/>
  <c r="AB432" i="44"/>
  <c r="AB431" i="44"/>
  <c r="AB430" i="44"/>
  <c r="AB429" i="44"/>
  <c r="AB428" i="44"/>
  <c r="AB427" i="44"/>
  <c r="AB426" i="44"/>
  <c r="AB425" i="44"/>
  <c r="AB424" i="44"/>
  <c r="AB423" i="44"/>
  <c r="AB422" i="44"/>
  <c r="AB421" i="44"/>
  <c r="AB420" i="44"/>
  <c r="AB419" i="44"/>
  <c r="AB418" i="44"/>
  <c r="AB417" i="44"/>
  <c r="AB416" i="44"/>
  <c r="AB415" i="44"/>
  <c r="AB414" i="44"/>
  <c r="AB413" i="44"/>
  <c r="AB412" i="44"/>
  <c r="AB411" i="44"/>
  <c r="AB410" i="44"/>
  <c r="AB409" i="44"/>
  <c r="AB408" i="44"/>
  <c r="AB407" i="44"/>
  <c r="AB406" i="44"/>
  <c r="AB405" i="44"/>
  <c r="AB404" i="44"/>
  <c r="AB403" i="44"/>
  <c r="AB402" i="44"/>
  <c r="AB401" i="44"/>
  <c r="AB400" i="44"/>
  <c r="AB399" i="44"/>
  <c r="AB398" i="44"/>
  <c r="AB397" i="44"/>
  <c r="AB396" i="44"/>
  <c r="AB395" i="44"/>
  <c r="AB394" i="44"/>
  <c r="AB393" i="44"/>
  <c r="AB392" i="44"/>
  <c r="AB391" i="44"/>
  <c r="AB390" i="44"/>
  <c r="AB389" i="44"/>
  <c r="AB388" i="44"/>
  <c r="AB387" i="44"/>
  <c r="AB386" i="44"/>
  <c r="AB385" i="44"/>
  <c r="AB384" i="44"/>
  <c r="AB383" i="44"/>
  <c r="AB382" i="44"/>
  <c r="AB381" i="44"/>
  <c r="AB380" i="44"/>
  <c r="AB379" i="44"/>
  <c r="AB378" i="44"/>
  <c r="AB377" i="44"/>
  <c r="AB376" i="44"/>
  <c r="AB375" i="44"/>
  <c r="AB374" i="44"/>
  <c r="AB373" i="44"/>
  <c r="AB372" i="44"/>
  <c r="AB371" i="44"/>
  <c r="AB370" i="44"/>
  <c r="AB369" i="44"/>
  <c r="AB368" i="44"/>
  <c r="AB367" i="44"/>
  <c r="AB366" i="44"/>
  <c r="AB365" i="44"/>
  <c r="AB364" i="44"/>
  <c r="AB363" i="44"/>
  <c r="AB362" i="44"/>
  <c r="AB361" i="44"/>
  <c r="AB360" i="44"/>
  <c r="AB359" i="44"/>
  <c r="AB358" i="44"/>
  <c r="AB357" i="44"/>
  <c r="AB356" i="44"/>
  <c r="AB355" i="44"/>
  <c r="AB354" i="44"/>
  <c r="AB353" i="44"/>
  <c r="AB352" i="44"/>
  <c r="AB351" i="44"/>
  <c r="AB350" i="44"/>
  <c r="AB349" i="44"/>
  <c r="AB348" i="44"/>
  <c r="AB347" i="44"/>
  <c r="AB346" i="44"/>
  <c r="AB345" i="44"/>
  <c r="AB344" i="44"/>
  <c r="AB343" i="44"/>
  <c r="AB342" i="44"/>
  <c r="AB341" i="44"/>
  <c r="AB340" i="44"/>
  <c r="AB339" i="44"/>
  <c r="AB338" i="44"/>
  <c r="AB337" i="44"/>
  <c r="AB336" i="44"/>
  <c r="AB335" i="44"/>
  <c r="AB334" i="44"/>
  <c r="AB333" i="44"/>
  <c r="AB332" i="44"/>
  <c r="AB331" i="44"/>
  <c r="AB330" i="44"/>
  <c r="AB329" i="44"/>
  <c r="AB328" i="44"/>
  <c r="AB327" i="44"/>
  <c r="AB326" i="44"/>
  <c r="AB325" i="44"/>
  <c r="AB324" i="44"/>
  <c r="AB323" i="44"/>
  <c r="AB322" i="44"/>
  <c r="AB321" i="44"/>
  <c r="AB320" i="44"/>
  <c r="AB319" i="44"/>
  <c r="AB318" i="44"/>
  <c r="AB317" i="44"/>
  <c r="AB316" i="44"/>
  <c r="AB315" i="44"/>
  <c r="AB314" i="44"/>
  <c r="AB313" i="44"/>
  <c r="AB312" i="44"/>
  <c r="AB311" i="44"/>
  <c r="AB310" i="44"/>
  <c r="AB309" i="44"/>
  <c r="AB308" i="44"/>
  <c r="AB307" i="44"/>
  <c r="AB306" i="44"/>
  <c r="AB305" i="44"/>
  <c r="AB304" i="44"/>
  <c r="AB303" i="44"/>
  <c r="AB302" i="44"/>
  <c r="AB301" i="44"/>
  <c r="AB300" i="44"/>
  <c r="AB299" i="44"/>
  <c r="AB298" i="44"/>
  <c r="AB297" i="44"/>
  <c r="AB296" i="44"/>
  <c r="AB295" i="44"/>
  <c r="AB294" i="44"/>
  <c r="AB293" i="44"/>
  <c r="AB292" i="44"/>
  <c r="AB291" i="44"/>
  <c r="AB290" i="44"/>
  <c r="AB289" i="44"/>
  <c r="AB288" i="44"/>
  <c r="AB287" i="44"/>
  <c r="AB286" i="44"/>
  <c r="AB285" i="44"/>
  <c r="AB284" i="44"/>
  <c r="AB283" i="44"/>
  <c r="AB282" i="44"/>
  <c r="AB281" i="44"/>
  <c r="AB280" i="44"/>
  <c r="AB279" i="44"/>
  <c r="AB278" i="44"/>
  <c r="AB277" i="44"/>
  <c r="AB276" i="44"/>
  <c r="AB275" i="44"/>
  <c r="AB274" i="44"/>
  <c r="AB273" i="44"/>
  <c r="AB272" i="44"/>
  <c r="AB271" i="44"/>
  <c r="AB270" i="44"/>
  <c r="AB269" i="44"/>
  <c r="AB268" i="44"/>
  <c r="AB267" i="44"/>
  <c r="AB266" i="44"/>
  <c r="AB265" i="44"/>
  <c r="AB264" i="44"/>
  <c r="AB263" i="44"/>
  <c r="AB262" i="44"/>
  <c r="AB261" i="44"/>
  <c r="AB260" i="44"/>
  <c r="AB259" i="44"/>
  <c r="AB258" i="44"/>
  <c r="AB257" i="44"/>
  <c r="AB256" i="44"/>
  <c r="AB255" i="44"/>
  <c r="AB254" i="44"/>
  <c r="AB253" i="44"/>
  <c r="AB252" i="44"/>
  <c r="AB251" i="44"/>
  <c r="AB250" i="44"/>
  <c r="AB249" i="44"/>
  <c r="AB248" i="44"/>
  <c r="AB247" i="44"/>
  <c r="AB246" i="44"/>
  <c r="AB245" i="44"/>
  <c r="AB244" i="44"/>
  <c r="AB243" i="44"/>
  <c r="AB242" i="44"/>
  <c r="AB241" i="44"/>
  <c r="AB240" i="44"/>
  <c r="AB239" i="44"/>
  <c r="AB238" i="44"/>
  <c r="AB237" i="44"/>
  <c r="AB236" i="44"/>
  <c r="AB235" i="44"/>
  <c r="AB234" i="44"/>
  <c r="AB233" i="44"/>
  <c r="AB232" i="44"/>
  <c r="AB231" i="44"/>
  <c r="AB230" i="44"/>
  <c r="AB229" i="44"/>
  <c r="AB228" i="44"/>
  <c r="AB227" i="44"/>
  <c r="AB226" i="44"/>
  <c r="AB225" i="44"/>
  <c r="AB224" i="44"/>
  <c r="AB223" i="44"/>
  <c r="AB222" i="44"/>
  <c r="AB221" i="44"/>
  <c r="AB220" i="44"/>
  <c r="AB219" i="44"/>
  <c r="AB218" i="44"/>
  <c r="AB217" i="44"/>
  <c r="AB216" i="44"/>
  <c r="AB215" i="44"/>
  <c r="AB214" i="44"/>
  <c r="AB213" i="44"/>
  <c r="AB212" i="44"/>
  <c r="AB211" i="44"/>
  <c r="AB210" i="44"/>
  <c r="AB209" i="44"/>
  <c r="AB208" i="44"/>
  <c r="AB207" i="44"/>
  <c r="AB206" i="44"/>
  <c r="AB205" i="44"/>
  <c r="AB204" i="44"/>
  <c r="AB203" i="44"/>
  <c r="AB202" i="44"/>
  <c r="AB201" i="44"/>
  <c r="AB200" i="44"/>
  <c r="AB199" i="44"/>
  <c r="AB198" i="44"/>
  <c r="AB197" i="44"/>
  <c r="AB196" i="44"/>
  <c r="AB195" i="44"/>
  <c r="AB194" i="44"/>
  <c r="AB193" i="44"/>
  <c r="AB192" i="44"/>
  <c r="AB191" i="44"/>
  <c r="AB190" i="44"/>
  <c r="AB189" i="44"/>
  <c r="AB188" i="44"/>
  <c r="AB187" i="44"/>
  <c r="AB186" i="44"/>
  <c r="AB185" i="44"/>
  <c r="AB184" i="44"/>
  <c r="AB183" i="44"/>
  <c r="AB182" i="44"/>
  <c r="AB181" i="44"/>
  <c r="AB180" i="44"/>
  <c r="AB179" i="44"/>
  <c r="AB178" i="44"/>
  <c r="AB177" i="44"/>
  <c r="AB176" i="44"/>
  <c r="AB175" i="44"/>
  <c r="AB174" i="44"/>
  <c r="AB173" i="44"/>
  <c r="AB172" i="44"/>
  <c r="AB171" i="44"/>
  <c r="AB170" i="44"/>
  <c r="AB169" i="44"/>
  <c r="AB168" i="44"/>
  <c r="AB167" i="44"/>
  <c r="AB166" i="44"/>
  <c r="AB165" i="44"/>
  <c r="AB164" i="44"/>
  <c r="AB163" i="44"/>
  <c r="AB162" i="44"/>
  <c r="AB161" i="44"/>
  <c r="AB160" i="44"/>
  <c r="AB159" i="44"/>
  <c r="AB158" i="44"/>
  <c r="AB157" i="44"/>
  <c r="AB156" i="44"/>
  <c r="AB155" i="44"/>
  <c r="AB154" i="44"/>
  <c r="AB153" i="44"/>
  <c r="AB152" i="44"/>
  <c r="AB151" i="44"/>
  <c r="AB150" i="44"/>
  <c r="AB149" i="44"/>
  <c r="AB148" i="44"/>
  <c r="AB147" i="44"/>
  <c r="AB146" i="44"/>
  <c r="AB145" i="44"/>
  <c r="AB144" i="44"/>
  <c r="AB143" i="44"/>
  <c r="AB142" i="44"/>
  <c r="AB141" i="44"/>
  <c r="AB140" i="44"/>
  <c r="AB139" i="44"/>
  <c r="AB138" i="44"/>
  <c r="AB137" i="44"/>
  <c r="AB136" i="44"/>
  <c r="AB135" i="44"/>
  <c r="AB134" i="44"/>
  <c r="AB133" i="44"/>
  <c r="AB132" i="44"/>
  <c r="AB131" i="44"/>
  <c r="AB130" i="44"/>
  <c r="AB129" i="44"/>
  <c r="AB128" i="44"/>
  <c r="AB127" i="44"/>
  <c r="AB126" i="44"/>
  <c r="AB125" i="44"/>
  <c r="AB124" i="44"/>
  <c r="AB123" i="44"/>
  <c r="AB122" i="44"/>
  <c r="AB121" i="44"/>
  <c r="AB120" i="44"/>
  <c r="AB119" i="44"/>
  <c r="AB118" i="44"/>
  <c r="AB117" i="44"/>
  <c r="AB116" i="44"/>
  <c r="AB115" i="44"/>
  <c r="AB114" i="44"/>
  <c r="AB113" i="44"/>
  <c r="AB112" i="44"/>
  <c r="AB111" i="44"/>
  <c r="AB110" i="44"/>
  <c r="AB109" i="44"/>
  <c r="AB108" i="44"/>
  <c r="AB107" i="44"/>
  <c r="AB106" i="44"/>
  <c r="AB105" i="44"/>
  <c r="AB104" i="44"/>
  <c r="AB103" i="44"/>
  <c r="AB102" i="44"/>
  <c r="AB101" i="44"/>
  <c r="AB100" i="44"/>
  <c r="AB99" i="44"/>
  <c r="AB98" i="44"/>
  <c r="AB97" i="44"/>
  <c r="AB96" i="44"/>
  <c r="AB95" i="44"/>
  <c r="AB94" i="44"/>
  <c r="AB93" i="44"/>
  <c r="AB92" i="44"/>
  <c r="AB91" i="44"/>
  <c r="AB90" i="44"/>
  <c r="AB89" i="44"/>
  <c r="AB88" i="44"/>
  <c r="AB87" i="44"/>
  <c r="AB86" i="44"/>
  <c r="AB85" i="44"/>
  <c r="AB84" i="44"/>
  <c r="AB83" i="44"/>
  <c r="AB82" i="44"/>
  <c r="AB81" i="44"/>
  <c r="AB80" i="44"/>
  <c r="AB79" i="44"/>
  <c r="AB78" i="44"/>
  <c r="AB77" i="44"/>
  <c r="AB76" i="44"/>
  <c r="AB75" i="44"/>
  <c r="AB74" i="44"/>
  <c r="AB73" i="44"/>
  <c r="AB72" i="44"/>
  <c r="AB71" i="44"/>
  <c r="AB70" i="44"/>
  <c r="AB69" i="44"/>
  <c r="AB68" i="44"/>
  <c r="AB67" i="44"/>
  <c r="AB66" i="44"/>
  <c r="AB65" i="44"/>
  <c r="AB64" i="44"/>
  <c r="AB63" i="44"/>
  <c r="AB62" i="44"/>
  <c r="AB61" i="44"/>
  <c r="AB60" i="44"/>
  <c r="AB59" i="44"/>
  <c r="AB58" i="44"/>
  <c r="AB57" i="44"/>
  <c r="AB56" i="44"/>
  <c r="AB55" i="44"/>
  <c r="AB54" i="44"/>
  <c r="AB53" i="44"/>
  <c r="AB52" i="44"/>
  <c r="AB51" i="44"/>
  <c r="AB50" i="44"/>
  <c r="AB49" i="44"/>
  <c r="AB48" i="44"/>
  <c r="AB47" i="44"/>
  <c r="AB46" i="44"/>
  <c r="AB45" i="44"/>
  <c r="AB44" i="44"/>
  <c r="AB43" i="44"/>
  <c r="AB42" i="44"/>
  <c r="AB41" i="44"/>
  <c r="AB40" i="44"/>
  <c r="AB39" i="44"/>
  <c r="AB38" i="44"/>
  <c r="AB37" i="44"/>
  <c r="AB36" i="44"/>
  <c r="AB35" i="44"/>
  <c r="AB34" i="44"/>
  <c r="AB33" i="44"/>
  <c r="AB32" i="44"/>
  <c r="AB31" i="44"/>
  <c r="AB30" i="44"/>
  <c r="AB29" i="44"/>
  <c r="AB28" i="44"/>
  <c r="AB27" i="44"/>
  <c r="AB26" i="44"/>
  <c r="AB25" i="44"/>
  <c r="AB24" i="44"/>
  <c r="AB23" i="44"/>
  <c r="AB22" i="44"/>
  <c r="AB21" i="44"/>
  <c r="AB20" i="44"/>
  <c r="AB19" i="44"/>
  <c r="AB18" i="44"/>
  <c r="AB17" i="44"/>
  <c r="AB16" i="44"/>
  <c r="AB15" i="44"/>
  <c r="AB14" i="44"/>
  <c r="AB13" i="44"/>
  <c r="AB12" i="44"/>
  <c r="AB11" i="44"/>
  <c r="AB10" i="44"/>
  <c r="AB9" i="44"/>
  <c r="Y8" i="44"/>
  <c r="X8" i="44"/>
  <c r="W8" i="44"/>
  <c r="V8" i="44"/>
  <c r="U8" i="44"/>
  <c r="T8" i="44"/>
  <c r="S8" i="44"/>
  <c r="R8" i="44"/>
  <c r="Q8" i="44"/>
  <c r="O8" i="44"/>
  <c r="AA8" i="44" s="1"/>
  <c r="N8" i="44"/>
  <c r="AB8" i="44" s="1"/>
  <c r="Y7" i="44"/>
  <c r="AL7" i="44" s="1"/>
  <c r="AL1" i="44" s="1"/>
  <c r="X7" i="44"/>
  <c r="AK7" i="44" s="1"/>
  <c r="AK1" i="44" s="1"/>
  <c r="W7" i="44"/>
  <c r="AJ7" i="44" s="1"/>
  <c r="AJ1" i="44" s="1"/>
  <c r="V7" i="44"/>
  <c r="AI7" i="44" s="1"/>
  <c r="AI1" i="44" s="1"/>
  <c r="U7" i="44"/>
  <c r="AH7" i="44" s="1"/>
  <c r="AH1" i="44" s="1"/>
  <c r="T7" i="44"/>
  <c r="AG7" i="44" s="1"/>
  <c r="AG1" i="44" s="1"/>
  <c r="S7" i="44"/>
  <c r="AF7" i="44" s="1"/>
  <c r="AF1" i="44" s="1"/>
  <c r="R7" i="44"/>
  <c r="AE7" i="44" s="1"/>
  <c r="AE1" i="44" s="1"/>
  <c r="Q7" i="44"/>
  <c r="AD7" i="44" s="1"/>
  <c r="AD1" i="44" s="1"/>
  <c r="P7" i="44"/>
  <c r="O7" i="44"/>
  <c r="AJ8" i="44" l="1"/>
  <c r="AK8" i="44"/>
  <c r="AL8" i="44"/>
  <c r="AE8" i="44"/>
  <c r="AD8" i="44"/>
  <c r="AC8" i="44"/>
  <c r="AC7" i="44"/>
  <c r="AC1" i="44" s="1"/>
  <c r="H24" i="77"/>
  <c r="I10" i="77" s="1"/>
  <c r="E25" i="77"/>
  <c r="E26" i="76"/>
  <c r="H25" i="76"/>
  <c r="I11" i="76" s="1"/>
  <c r="H27" i="31"/>
  <c r="AG13" i="44"/>
  <c r="H14" i="55"/>
  <c r="J13" i="55"/>
  <c r="J7" i="55"/>
  <c r="J8" i="55"/>
  <c r="I23" i="55"/>
  <c r="H20" i="55"/>
  <c r="I6" i="55" s="1"/>
  <c r="J10" i="55"/>
  <c r="I20" i="55"/>
  <c r="I25" i="55"/>
  <c r="H19" i="55"/>
  <c r="I5" i="55" s="1"/>
  <c r="I19" i="55"/>
  <c r="AF786" i="44"/>
  <c r="AF770" i="44"/>
  <c r="Z8" i="44"/>
  <c r="AC742" i="44"/>
  <c r="AH832" i="44"/>
  <c r="AJ807" i="44"/>
  <c r="AJ775" i="44"/>
  <c r="AD827" i="44"/>
  <c r="AL821" i="44"/>
  <c r="AJ759" i="44"/>
  <c r="AE679" i="44"/>
  <c r="AF812" i="44"/>
  <c r="AJ791" i="44"/>
  <c r="AF834" i="44"/>
  <c r="AJ830" i="44"/>
  <c r="AG804" i="44"/>
  <c r="AH804" i="44"/>
  <c r="AI804" i="44"/>
  <c r="AJ804" i="44"/>
  <c r="AC804" i="44"/>
  <c r="AK804" i="44"/>
  <c r="AD804" i="44"/>
  <c r="AL804" i="44"/>
  <c r="AE804" i="44"/>
  <c r="AF804" i="44"/>
  <c r="AG772" i="44"/>
  <c r="AH772" i="44"/>
  <c r="AI772" i="44"/>
  <c r="AJ772" i="44"/>
  <c r="AC772" i="44"/>
  <c r="AK772" i="44"/>
  <c r="AD772" i="44"/>
  <c r="AL772" i="44"/>
  <c r="AE772" i="44"/>
  <c r="AF772" i="44"/>
  <c r="AJ692" i="44"/>
  <c r="AD692" i="44"/>
  <c r="AL692" i="44"/>
  <c r="AF692" i="44"/>
  <c r="AG692" i="44"/>
  <c r="AH692" i="44"/>
  <c r="AC692" i="44"/>
  <c r="AE692" i="44"/>
  <c r="AI692" i="44"/>
  <c r="AK692" i="44"/>
  <c r="AJ636" i="44"/>
  <c r="AC636" i="44"/>
  <c r="AK636" i="44"/>
  <c r="AD636" i="44"/>
  <c r="AL636" i="44"/>
  <c r="AE636" i="44"/>
  <c r="AF636" i="44"/>
  <c r="AG636" i="44"/>
  <c r="AH636" i="44"/>
  <c r="AI636" i="44"/>
  <c r="AI604" i="44"/>
  <c r="AC604" i="44"/>
  <c r="AK604" i="44"/>
  <c r="AG604" i="44"/>
  <c r="AJ604" i="44"/>
  <c r="AL604" i="44"/>
  <c r="AF604" i="44"/>
  <c r="AH604" i="44"/>
  <c r="AD604" i="44"/>
  <c r="AE604" i="44"/>
  <c r="AH492" i="44"/>
  <c r="AJ492" i="44"/>
  <c r="AD492" i="44"/>
  <c r="AL492" i="44"/>
  <c r="AE492" i="44"/>
  <c r="AF492" i="44"/>
  <c r="AC492" i="44"/>
  <c r="AG492" i="44"/>
  <c r="AI492" i="44"/>
  <c r="AK492" i="44"/>
  <c r="AC444" i="44"/>
  <c r="AK444" i="44"/>
  <c r="AE444" i="44"/>
  <c r="AJ444" i="44"/>
  <c r="AF444" i="44"/>
  <c r="AG444" i="44"/>
  <c r="AH444" i="44"/>
  <c r="AD444" i="44"/>
  <c r="AI444" i="44"/>
  <c r="AL444" i="44"/>
  <c r="AC396" i="44"/>
  <c r="AK396" i="44"/>
  <c r="AE396" i="44"/>
  <c r="AG396" i="44"/>
  <c r="AH396" i="44"/>
  <c r="AI396" i="44"/>
  <c r="AD396" i="44"/>
  <c r="AF396" i="44"/>
  <c r="AJ396" i="44"/>
  <c r="AL396" i="44"/>
  <c r="AG340" i="44"/>
  <c r="AI340" i="44"/>
  <c r="AC340" i="44"/>
  <c r="AK340" i="44"/>
  <c r="AD340" i="44"/>
  <c r="AL340" i="44"/>
  <c r="AE340" i="44"/>
  <c r="AF340" i="44"/>
  <c r="AJ340" i="44"/>
  <c r="AH340" i="44"/>
  <c r="AG324" i="44"/>
  <c r="AI324" i="44"/>
  <c r="AC324" i="44"/>
  <c r="AK324" i="44"/>
  <c r="AD324" i="44"/>
  <c r="AL324" i="44"/>
  <c r="AE324" i="44"/>
  <c r="AF324" i="44"/>
  <c r="AH324" i="44"/>
  <c r="AJ324" i="44"/>
  <c r="AG316" i="44"/>
  <c r="AI316" i="44"/>
  <c r="AC316" i="44"/>
  <c r="AK316" i="44"/>
  <c r="AD316" i="44"/>
  <c r="AL316" i="44"/>
  <c r="AE316" i="44"/>
  <c r="AJ316" i="44"/>
  <c r="AF316" i="44"/>
  <c r="AH316" i="44"/>
  <c r="AG300" i="44"/>
  <c r="AI300" i="44"/>
  <c r="AC300" i="44"/>
  <c r="AK300" i="44"/>
  <c r="AD300" i="44"/>
  <c r="AL300" i="44"/>
  <c r="AE300" i="44"/>
  <c r="AF300" i="44"/>
  <c r="AJ300" i="44"/>
  <c r="AH300" i="44"/>
  <c r="AG292" i="44"/>
  <c r="AI292" i="44"/>
  <c r="AC292" i="44"/>
  <c r="AK292" i="44"/>
  <c r="AD292" i="44"/>
  <c r="AL292" i="44"/>
  <c r="AE292" i="44"/>
  <c r="AF292" i="44"/>
  <c r="AH292" i="44"/>
  <c r="AJ292" i="44"/>
  <c r="AJ204" i="44"/>
  <c r="AD204" i="44"/>
  <c r="AL204" i="44"/>
  <c r="AF204" i="44"/>
  <c r="AG204" i="44"/>
  <c r="AH204" i="44"/>
  <c r="AC204" i="44"/>
  <c r="AE204" i="44"/>
  <c r="AI204" i="44"/>
  <c r="AK204" i="44"/>
  <c r="AE172" i="44"/>
  <c r="AG172" i="44"/>
  <c r="AC172" i="44"/>
  <c r="AK172" i="44"/>
  <c r="AD172" i="44"/>
  <c r="AH172" i="44"/>
  <c r="AI172" i="44"/>
  <c r="AJ172" i="44"/>
  <c r="AF172" i="44"/>
  <c r="AL172" i="44"/>
  <c r="AG140" i="44"/>
  <c r="AI140" i="44"/>
  <c r="AC140" i="44"/>
  <c r="AE140" i="44"/>
  <c r="AH140" i="44"/>
  <c r="AJ140" i="44"/>
  <c r="AK140" i="44"/>
  <c r="AF140" i="44"/>
  <c r="AL140" i="44"/>
  <c r="AD140" i="44"/>
  <c r="AH92" i="44"/>
  <c r="AI92" i="44"/>
  <c r="AJ92" i="44"/>
  <c r="AD92" i="44"/>
  <c r="AL92" i="44"/>
  <c r="AE92" i="44"/>
  <c r="AC92" i="44"/>
  <c r="AF92" i="44"/>
  <c r="AG92" i="44"/>
  <c r="AK92" i="44"/>
  <c r="AH76" i="44"/>
  <c r="AI76" i="44"/>
  <c r="AJ76" i="44"/>
  <c r="AC76" i="44"/>
  <c r="AK76" i="44"/>
  <c r="AD76" i="44"/>
  <c r="AL76" i="44"/>
  <c r="AE76" i="44"/>
  <c r="AF76" i="44"/>
  <c r="AG76" i="44"/>
  <c r="AG44" i="44"/>
  <c r="AH44" i="44"/>
  <c r="AI44" i="44"/>
  <c r="AJ44" i="44"/>
  <c r="AC44" i="44"/>
  <c r="AK44" i="44"/>
  <c r="AD44" i="44"/>
  <c r="AL44" i="44"/>
  <c r="AE44" i="44"/>
  <c r="AF44" i="44"/>
  <c r="AG28" i="44"/>
  <c r="AH28" i="44"/>
  <c r="AI28" i="44"/>
  <c r="AJ28" i="44"/>
  <c r="AC28" i="44"/>
  <c r="AK28" i="44"/>
  <c r="AD28" i="44"/>
  <c r="AL28" i="44"/>
  <c r="AE28" i="44"/>
  <c r="AF28" i="44"/>
  <c r="AC835" i="44"/>
  <c r="AK835" i="44"/>
  <c r="AE835" i="44"/>
  <c r="AG835" i="44"/>
  <c r="AH835" i="44"/>
  <c r="AI835" i="44"/>
  <c r="AD835" i="44"/>
  <c r="AF835" i="44"/>
  <c r="AJ835" i="44"/>
  <c r="AL835" i="44"/>
  <c r="AC833" i="44"/>
  <c r="AK833" i="44"/>
  <c r="AE833" i="44"/>
  <c r="AG833" i="44"/>
  <c r="AH833" i="44"/>
  <c r="AI833" i="44"/>
  <c r="AD833" i="44"/>
  <c r="AF833" i="44"/>
  <c r="AJ833" i="44"/>
  <c r="AL833" i="44"/>
  <c r="AC823" i="44"/>
  <c r="AK823" i="44"/>
  <c r="AE823" i="44"/>
  <c r="AG823" i="44"/>
  <c r="AH823" i="44"/>
  <c r="AI823" i="44"/>
  <c r="AL823" i="44"/>
  <c r="AD823" i="44"/>
  <c r="AF823" i="44"/>
  <c r="AC821" i="44"/>
  <c r="AK821" i="44"/>
  <c r="AE821" i="44"/>
  <c r="AG821" i="44"/>
  <c r="AH821" i="44"/>
  <c r="AI821" i="44"/>
  <c r="AD821" i="44"/>
  <c r="AF821" i="44"/>
  <c r="AJ821" i="44"/>
  <c r="AC817" i="44"/>
  <c r="AK817" i="44"/>
  <c r="AD817" i="44"/>
  <c r="AL817" i="44"/>
  <c r="AE817" i="44"/>
  <c r="AG817" i="44"/>
  <c r="AH817" i="44"/>
  <c r="AI817" i="44"/>
  <c r="AF817" i="44"/>
  <c r="AC809" i="44"/>
  <c r="AK809" i="44"/>
  <c r="AD809" i="44"/>
  <c r="AL809" i="44"/>
  <c r="AE809" i="44"/>
  <c r="AF809" i="44"/>
  <c r="AG809" i="44"/>
  <c r="AH809" i="44"/>
  <c r="AI809" i="44"/>
  <c r="AJ809" i="44"/>
  <c r="AC801" i="44"/>
  <c r="AK801" i="44"/>
  <c r="AD801" i="44"/>
  <c r="AL801" i="44"/>
  <c r="AE801" i="44"/>
  <c r="AF801" i="44"/>
  <c r="AG801" i="44"/>
  <c r="AH801" i="44"/>
  <c r="AI801" i="44"/>
  <c r="AJ801" i="44"/>
  <c r="AC793" i="44"/>
  <c r="AK793" i="44"/>
  <c r="AD793" i="44"/>
  <c r="AL793" i="44"/>
  <c r="AE793" i="44"/>
  <c r="AF793" i="44"/>
  <c r="AG793" i="44"/>
  <c r="AH793" i="44"/>
  <c r="AI793" i="44"/>
  <c r="AJ793" i="44"/>
  <c r="AC785" i="44"/>
  <c r="AK785" i="44"/>
  <c r="AD785" i="44"/>
  <c r="AL785" i="44"/>
  <c r="AE785" i="44"/>
  <c r="AF785" i="44"/>
  <c r="AG785" i="44"/>
  <c r="AH785" i="44"/>
  <c r="AI785" i="44"/>
  <c r="AJ785" i="44"/>
  <c r="AC777" i="44"/>
  <c r="AK777" i="44"/>
  <c r="AD777" i="44"/>
  <c r="AL777" i="44"/>
  <c r="AE777" i="44"/>
  <c r="AF777" i="44"/>
  <c r="AG777" i="44"/>
  <c r="AH777" i="44"/>
  <c r="AI777" i="44"/>
  <c r="AJ777" i="44"/>
  <c r="AC769" i="44"/>
  <c r="AK769" i="44"/>
  <c r="AD769" i="44"/>
  <c r="AL769" i="44"/>
  <c r="AE769" i="44"/>
  <c r="AF769" i="44"/>
  <c r="AG769" i="44"/>
  <c r="AH769" i="44"/>
  <c r="AI769" i="44"/>
  <c r="AJ769" i="44"/>
  <c r="AC761" i="44"/>
  <c r="AK761" i="44"/>
  <c r="AD761" i="44"/>
  <c r="AL761" i="44"/>
  <c r="AE761" i="44"/>
  <c r="AF761" i="44"/>
  <c r="AG761" i="44"/>
  <c r="AH761" i="44"/>
  <c r="AI761" i="44"/>
  <c r="AJ761" i="44"/>
  <c r="AC753" i="44"/>
  <c r="AK753" i="44"/>
  <c r="AD753" i="44"/>
  <c r="AL753" i="44"/>
  <c r="AE753" i="44"/>
  <c r="AF753" i="44"/>
  <c r="AG753" i="44"/>
  <c r="AH753" i="44"/>
  <c r="AI753" i="44"/>
  <c r="AJ753" i="44"/>
  <c r="AH745" i="44"/>
  <c r="AC745" i="44"/>
  <c r="AD745" i="44"/>
  <c r="AG745" i="44"/>
  <c r="AI745" i="44"/>
  <c r="AJ745" i="44"/>
  <c r="AK745" i="44"/>
  <c r="AL745" i="44"/>
  <c r="AE745" i="44"/>
  <c r="AF745" i="44"/>
  <c r="AF737" i="44"/>
  <c r="AH737" i="44"/>
  <c r="AC737" i="44"/>
  <c r="AK737" i="44"/>
  <c r="AD737" i="44"/>
  <c r="AL737" i="44"/>
  <c r="AG737" i="44"/>
  <c r="AI737" i="44"/>
  <c r="AJ737" i="44"/>
  <c r="AE737" i="44"/>
  <c r="AF729" i="44"/>
  <c r="AH729" i="44"/>
  <c r="AC729" i="44"/>
  <c r="AK729" i="44"/>
  <c r="AD729" i="44"/>
  <c r="AL729" i="44"/>
  <c r="AG729" i="44"/>
  <c r="AI729" i="44"/>
  <c r="AJ729" i="44"/>
  <c r="AE729" i="44"/>
  <c r="AF721" i="44"/>
  <c r="AH721" i="44"/>
  <c r="AC721" i="44"/>
  <c r="AK721" i="44"/>
  <c r="AD721" i="44"/>
  <c r="AL721" i="44"/>
  <c r="AG721" i="44"/>
  <c r="AI721" i="44"/>
  <c r="AJ721" i="44"/>
  <c r="AF713" i="44"/>
  <c r="AH713" i="44"/>
  <c r="AJ713" i="44"/>
  <c r="AC713" i="44"/>
  <c r="AK713" i="44"/>
  <c r="AD713" i="44"/>
  <c r="AL713" i="44"/>
  <c r="AE713" i="44"/>
  <c r="AG713" i="44"/>
  <c r="AI713" i="44"/>
  <c r="AF705" i="44"/>
  <c r="AH705" i="44"/>
  <c r="AJ705" i="44"/>
  <c r="AC705" i="44"/>
  <c r="AK705" i="44"/>
  <c r="AD705" i="44"/>
  <c r="AL705" i="44"/>
  <c r="AE705" i="44"/>
  <c r="AG705" i="44"/>
  <c r="AI705" i="44"/>
  <c r="AF697" i="44"/>
  <c r="AH697" i="44"/>
  <c r="AJ697" i="44"/>
  <c r="AC697" i="44"/>
  <c r="AK697" i="44"/>
  <c r="AD697" i="44"/>
  <c r="AL697" i="44"/>
  <c r="AE697" i="44"/>
  <c r="AG697" i="44"/>
  <c r="AI697" i="44"/>
  <c r="AF689" i="44"/>
  <c r="AH689" i="44"/>
  <c r="AJ689" i="44"/>
  <c r="AC689" i="44"/>
  <c r="AK689" i="44"/>
  <c r="AD689" i="44"/>
  <c r="AL689" i="44"/>
  <c r="AE689" i="44"/>
  <c r="AG689" i="44"/>
  <c r="AI689" i="44"/>
  <c r="AF681" i="44"/>
  <c r="AH681" i="44"/>
  <c r="AJ681" i="44"/>
  <c r="AC681" i="44"/>
  <c r="AK681" i="44"/>
  <c r="AD681" i="44"/>
  <c r="AL681" i="44"/>
  <c r="AE681" i="44"/>
  <c r="AG681" i="44"/>
  <c r="AI681" i="44"/>
  <c r="AF673" i="44"/>
  <c r="AG673" i="44"/>
  <c r="AH673" i="44"/>
  <c r="AJ673" i="44"/>
  <c r="AC673" i="44"/>
  <c r="AK673" i="44"/>
  <c r="AD673" i="44"/>
  <c r="AL673" i="44"/>
  <c r="AE673" i="44"/>
  <c r="AI673" i="44"/>
  <c r="AF665" i="44"/>
  <c r="AG665" i="44"/>
  <c r="AH665" i="44"/>
  <c r="AI665" i="44"/>
  <c r="AJ665" i="44"/>
  <c r="AC665" i="44"/>
  <c r="AK665" i="44"/>
  <c r="AD665" i="44"/>
  <c r="AL665" i="44"/>
  <c r="AE665" i="44"/>
  <c r="AF657" i="44"/>
  <c r="AG657" i="44"/>
  <c r="AH657" i="44"/>
  <c r="AI657" i="44"/>
  <c r="AJ657" i="44"/>
  <c r="AC657" i="44"/>
  <c r="AK657" i="44"/>
  <c r="AD657" i="44"/>
  <c r="AL657" i="44"/>
  <c r="AE657" i="44"/>
  <c r="AF649" i="44"/>
  <c r="AG649" i="44"/>
  <c r="AH649" i="44"/>
  <c r="AI649" i="44"/>
  <c r="AJ649" i="44"/>
  <c r="AC649" i="44"/>
  <c r="AK649" i="44"/>
  <c r="AD649" i="44"/>
  <c r="AL649" i="44"/>
  <c r="AE649" i="44"/>
  <c r="AF641" i="44"/>
  <c r="AG641" i="44"/>
  <c r="AH641" i="44"/>
  <c r="AI641" i="44"/>
  <c r="AJ641" i="44"/>
  <c r="AC641" i="44"/>
  <c r="AK641" i="44"/>
  <c r="AD641" i="44"/>
  <c r="AL641" i="44"/>
  <c r="AE641" i="44"/>
  <c r="AF633" i="44"/>
  <c r="AG633" i="44"/>
  <c r="AH633" i="44"/>
  <c r="AI633" i="44"/>
  <c r="AJ633" i="44"/>
  <c r="AC633" i="44"/>
  <c r="AK633" i="44"/>
  <c r="AD633" i="44"/>
  <c r="AL633" i="44"/>
  <c r="AE633" i="44"/>
  <c r="AI625" i="44"/>
  <c r="AJ625" i="44"/>
  <c r="AC625" i="44"/>
  <c r="AK625" i="44"/>
  <c r="AH625" i="44"/>
  <c r="AL625" i="44"/>
  <c r="AD625" i="44"/>
  <c r="AE625" i="44"/>
  <c r="AF625" i="44"/>
  <c r="AG625" i="44"/>
  <c r="AI617" i="44"/>
  <c r="AJ617" i="44"/>
  <c r="AC617" i="44"/>
  <c r="AK617" i="44"/>
  <c r="AD617" i="44"/>
  <c r="AE617" i="44"/>
  <c r="AF617" i="44"/>
  <c r="AG617" i="44"/>
  <c r="AH617" i="44"/>
  <c r="AL617" i="44"/>
  <c r="AE609" i="44"/>
  <c r="AG609" i="44"/>
  <c r="AC609" i="44"/>
  <c r="AK609" i="44"/>
  <c r="AD609" i="44"/>
  <c r="AI609" i="44"/>
  <c r="AJ609" i="44"/>
  <c r="AL609" i="44"/>
  <c r="AF609" i="44"/>
  <c r="AH609" i="44"/>
  <c r="AE601" i="44"/>
  <c r="AG601" i="44"/>
  <c r="AC601" i="44"/>
  <c r="AK601" i="44"/>
  <c r="AH601" i="44"/>
  <c r="AI601" i="44"/>
  <c r="AJ601" i="44"/>
  <c r="AL601" i="44"/>
  <c r="AD601" i="44"/>
  <c r="AF601" i="44"/>
  <c r="AE593" i="44"/>
  <c r="AG593" i="44"/>
  <c r="AI593" i="44"/>
  <c r="AJ593" i="44"/>
  <c r="AC593" i="44"/>
  <c r="AK593" i="44"/>
  <c r="AD593" i="44"/>
  <c r="AF593" i="44"/>
  <c r="AH593" i="44"/>
  <c r="AL593" i="44"/>
  <c r="AE585" i="44"/>
  <c r="AG585" i="44"/>
  <c r="AI585" i="44"/>
  <c r="AJ585" i="44"/>
  <c r="AC585" i="44"/>
  <c r="AK585" i="44"/>
  <c r="AH585" i="44"/>
  <c r="AL585" i="44"/>
  <c r="AD585" i="44"/>
  <c r="AF585" i="44"/>
  <c r="AE577" i="44"/>
  <c r="AG577" i="44"/>
  <c r="AI577" i="44"/>
  <c r="AJ577" i="44"/>
  <c r="AC577" i="44"/>
  <c r="AK577" i="44"/>
  <c r="AD577" i="44"/>
  <c r="AF577" i="44"/>
  <c r="AH577" i="44"/>
  <c r="AL577" i="44"/>
  <c r="AE569" i="44"/>
  <c r="AG569" i="44"/>
  <c r="AI569" i="44"/>
  <c r="AJ569" i="44"/>
  <c r="AC569" i="44"/>
  <c r="AK569" i="44"/>
  <c r="AH569" i="44"/>
  <c r="AL569" i="44"/>
  <c r="AD569" i="44"/>
  <c r="AF569" i="44"/>
  <c r="AE561" i="44"/>
  <c r="AG561" i="44"/>
  <c r="AI561" i="44"/>
  <c r="AJ561" i="44"/>
  <c r="AC561" i="44"/>
  <c r="AK561" i="44"/>
  <c r="AD561" i="44"/>
  <c r="AF561" i="44"/>
  <c r="AH561" i="44"/>
  <c r="AL561" i="44"/>
  <c r="AE553" i="44"/>
  <c r="AG553" i="44"/>
  <c r="AI553" i="44"/>
  <c r="AJ553" i="44"/>
  <c r="AC553" i="44"/>
  <c r="AK553" i="44"/>
  <c r="AH553" i="44"/>
  <c r="AL553" i="44"/>
  <c r="AD553" i="44"/>
  <c r="AF553" i="44"/>
  <c r="AE545" i="44"/>
  <c r="AG545" i="44"/>
  <c r="AI545" i="44"/>
  <c r="AJ545" i="44"/>
  <c r="AC545" i="44"/>
  <c r="AK545" i="44"/>
  <c r="AD545" i="44"/>
  <c r="AF545" i="44"/>
  <c r="AH545" i="44"/>
  <c r="AL545" i="44"/>
  <c r="AD537" i="44"/>
  <c r="AL537" i="44"/>
  <c r="AK537" i="44"/>
  <c r="AE537" i="44"/>
  <c r="AG537" i="44"/>
  <c r="AH537" i="44"/>
  <c r="AI537" i="44"/>
  <c r="AF537" i="44"/>
  <c r="AJ537" i="44"/>
  <c r="AC537" i="44"/>
  <c r="AD529" i="44"/>
  <c r="AL529" i="44"/>
  <c r="AG529" i="44"/>
  <c r="AI529" i="44"/>
  <c r="AK529" i="44"/>
  <c r="AC529" i="44"/>
  <c r="AE529" i="44"/>
  <c r="AF529" i="44"/>
  <c r="AH529" i="44"/>
  <c r="AJ529" i="44"/>
  <c r="AD521" i="44"/>
  <c r="AL521" i="44"/>
  <c r="AF521" i="44"/>
  <c r="AJ521" i="44"/>
  <c r="AH521" i="44"/>
  <c r="AI521" i="44"/>
  <c r="AK521" i="44"/>
  <c r="AC521" i="44"/>
  <c r="AE521" i="44"/>
  <c r="AG521" i="44"/>
  <c r="AD513" i="44"/>
  <c r="AL513" i="44"/>
  <c r="AF513" i="44"/>
  <c r="AJ513" i="44"/>
  <c r="AC513" i="44"/>
  <c r="AE513" i="44"/>
  <c r="AG513" i="44"/>
  <c r="AH513" i="44"/>
  <c r="AI513" i="44"/>
  <c r="AK513" i="44"/>
  <c r="AD505" i="44"/>
  <c r="AL505" i="44"/>
  <c r="AF505" i="44"/>
  <c r="AH505" i="44"/>
  <c r="AI505" i="44"/>
  <c r="AJ505" i="44"/>
  <c r="AC505" i="44"/>
  <c r="AE505" i="44"/>
  <c r="AG505" i="44"/>
  <c r="AK505" i="44"/>
  <c r="AD497" i="44"/>
  <c r="AL497" i="44"/>
  <c r="AF497" i="44"/>
  <c r="AH497" i="44"/>
  <c r="AI497" i="44"/>
  <c r="AJ497" i="44"/>
  <c r="AC497" i="44"/>
  <c r="AE497" i="44"/>
  <c r="AG497" i="44"/>
  <c r="AK497" i="44"/>
  <c r="AD489" i="44"/>
  <c r="AL489" i="44"/>
  <c r="AF489" i="44"/>
  <c r="AH489" i="44"/>
  <c r="AI489" i="44"/>
  <c r="AJ489" i="44"/>
  <c r="AC489" i="44"/>
  <c r="AE489" i="44"/>
  <c r="AG489" i="44"/>
  <c r="AK489" i="44"/>
  <c r="AD481" i="44"/>
  <c r="AL481" i="44"/>
  <c r="AF481" i="44"/>
  <c r="AH481" i="44"/>
  <c r="AI481" i="44"/>
  <c r="AJ481" i="44"/>
  <c r="AC481" i="44"/>
  <c r="AE481" i="44"/>
  <c r="AG481" i="44"/>
  <c r="AK481" i="44"/>
  <c r="AD473" i="44"/>
  <c r="AL473" i="44"/>
  <c r="AF473" i="44"/>
  <c r="AH473" i="44"/>
  <c r="AI473" i="44"/>
  <c r="AJ473" i="44"/>
  <c r="AC473" i="44"/>
  <c r="AE473" i="44"/>
  <c r="AG473" i="44"/>
  <c r="AK473" i="44"/>
  <c r="AD465" i="44"/>
  <c r="AL465" i="44"/>
  <c r="AF465" i="44"/>
  <c r="AH465" i="44"/>
  <c r="AI465" i="44"/>
  <c r="AJ465" i="44"/>
  <c r="AC465" i="44"/>
  <c r="AE465" i="44"/>
  <c r="AG465" i="44"/>
  <c r="AK465" i="44"/>
  <c r="AG457" i="44"/>
  <c r="AI457" i="44"/>
  <c r="AD457" i="44"/>
  <c r="AF457" i="44"/>
  <c r="AJ457" i="44"/>
  <c r="AK457" i="44"/>
  <c r="AL457" i="44"/>
  <c r="AE457" i="44"/>
  <c r="AH457" i="44"/>
  <c r="AC457" i="44"/>
  <c r="AG449" i="44"/>
  <c r="AI449" i="44"/>
  <c r="AD449" i="44"/>
  <c r="AF449" i="44"/>
  <c r="AJ449" i="44"/>
  <c r="AK449" i="44"/>
  <c r="AL449" i="44"/>
  <c r="AC449" i="44"/>
  <c r="AE449" i="44"/>
  <c r="AH449" i="44"/>
  <c r="AG441" i="44"/>
  <c r="AI441" i="44"/>
  <c r="AD441" i="44"/>
  <c r="AF441" i="44"/>
  <c r="AJ441" i="44"/>
  <c r="AK441" i="44"/>
  <c r="AL441" i="44"/>
  <c r="AC441" i="44"/>
  <c r="AE441" i="44"/>
  <c r="AH441" i="44"/>
  <c r="AG433" i="44"/>
  <c r="AI433" i="44"/>
  <c r="AD433" i="44"/>
  <c r="AE433" i="44"/>
  <c r="AF433" i="44"/>
  <c r="AH433" i="44"/>
  <c r="AJ433" i="44"/>
  <c r="AK433" i="44"/>
  <c r="AL433" i="44"/>
  <c r="AC433" i="44"/>
  <c r="AG425" i="44"/>
  <c r="AI425" i="44"/>
  <c r="AC425" i="44"/>
  <c r="AK425" i="44"/>
  <c r="AD425" i="44"/>
  <c r="AL425" i="44"/>
  <c r="AH425" i="44"/>
  <c r="AJ425" i="44"/>
  <c r="AE425" i="44"/>
  <c r="AF425" i="44"/>
  <c r="AG417" i="44"/>
  <c r="AI417" i="44"/>
  <c r="AC417" i="44"/>
  <c r="AK417" i="44"/>
  <c r="AD417" i="44"/>
  <c r="AL417" i="44"/>
  <c r="AE417" i="44"/>
  <c r="AF417" i="44"/>
  <c r="AH417" i="44"/>
  <c r="AJ417" i="44"/>
  <c r="AG409" i="44"/>
  <c r="AI409" i="44"/>
  <c r="AC409" i="44"/>
  <c r="AK409" i="44"/>
  <c r="AD409" i="44"/>
  <c r="AL409" i="44"/>
  <c r="AE409" i="44"/>
  <c r="AF409" i="44"/>
  <c r="AH409" i="44"/>
  <c r="AJ409" i="44"/>
  <c r="AG401" i="44"/>
  <c r="AI401" i="44"/>
  <c r="AC401" i="44"/>
  <c r="AK401" i="44"/>
  <c r="AD401" i="44"/>
  <c r="AL401" i="44"/>
  <c r="AE401" i="44"/>
  <c r="AF401" i="44"/>
  <c r="AH401" i="44"/>
  <c r="AJ401" i="44"/>
  <c r="AG393" i="44"/>
  <c r="AI393" i="44"/>
  <c r="AC393" i="44"/>
  <c r="AK393" i="44"/>
  <c r="AD393" i="44"/>
  <c r="AL393" i="44"/>
  <c r="AE393" i="44"/>
  <c r="AF393" i="44"/>
  <c r="AH393" i="44"/>
  <c r="AJ393" i="44"/>
  <c r="AC385" i="44"/>
  <c r="AK385" i="44"/>
  <c r="AE385" i="44"/>
  <c r="AF385" i="44"/>
  <c r="AH385" i="44"/>
  <c r="AJ385" i="44"/>
  <c r="AL385" i="44"/>
  <c r="AI385" i="44"/>
  <c r="AD385" i="44"/>
  <c r="AG385" i="44"/>
  <c r="AC377" i="44"/>
  <c r="AK377" i="44"/>
  <c r="AE377" i="44"/>
  <c r="AF377" i="44"/>
  <c r="AH377" i="44"/>
  <c r="AJ377" i="44"/>
  <c r="AL377" i="44"/>
  <c r="AD377" i="44"/>
  <c r="AG377" i="44"/>
  <c r="AI377" i="44"/>
  <c r="AC369" i="44"/>
  <c r="AK369" i="44"/>
  <c r="AE369" i="44"/>
  <c r="AF369" i="44"/>
  <c r="AH369" i="44"/>
  <c r="AJ369" i="44"/>
  <c r="AL369" i="44"/>
  <c r="AD369" i="44"/>
  <c r="AG369" i="44"/>
  <c r="AI369" i="44"/>
  <c r="AC361" i="44"/>
  <c r="AK361" i="44"/>
  <c r="AE361" i="44"/>
  <c r="AG361" i="44"/>
  <c r="AH361" i="44"/>
  <c r="AI361" i="44"/>
  <c r="AD361" i="44"/>
  <c r="AJ361" i="44"/>
  <c r="AL361" i="44"/>
  <c r="AF361" i="44"/>
  <c r="AC353" i="44"/>
  <c r="AK353" i="44"/>
  <c r="AE353" i="44"/>
  <c r="AG353" i="44"/>
  <c r="AH353" i="44"/>
  <c r="AI353" i="44"/>
  <c r="AD353" i="44"/>
  <c r="AF353" i="44"/>
  <c r="AJ353" i="44"/>
  <c r="AL353" i="44"/>
  <c r="AC345" i="44"/>
  <c r="AK345" i="44"/>
  <c r="AE345" i="44"/>
  <c r="AG345" i="44"/>
  <c r="AH345" i="44"/>
  <c r="AI345" i="44"/>
  <c r="AD345" i="44"/>
  <c r="AJ345" i="44"/>
  <c r="AF345" i="44"/>
  <c r="AL345" i="44"/>
  <c r="AC337" i="44"/>
  <c r="AK337" i="44"/>
  <c r="AE337" i="44"/>
  <c r="AG337" i="44"/>
  <c r="AH337" i="44"/>
  <c r="AI337" i="44"/>
  <c r="AD337" i="44"/>
  <c r="AF337" i="44"/>
  <c r="AJ337" i="44"/>
  <c r="AL337" i="44"/>
  <c r="AC329" i="44"/>
  <c r="AK329" i="44"/>
  <c r="AE329" i="44"/>
  <c r="AG329" i="44"/>
  <c r="AH329" i="44"/>
  <c r="AI329" i="44"/>
  <c r="AD329" i="44"/>
  <c r="AF329" i="44"/>
  <c r="AJ329" i="44"/>
  <c r="AL329" i="44"/>
  <c r="AC321" i="44"/>
  <c r="AK321" i="44"/>
  <c r="AE321" i="44"/>
  <c r="AG321" i="44"/>
  <c r="AH321" i="44"/>
  <c r="AI321" i="44"/>
  <c r="AD321" i="44"/>
  <c r="AF321" i="44"/>
  <c r="AJ321" i="44"/>
  <c r="AL321" i="44"/>
  <c r="AC313" i="44"/>
  <c r="AK313" i="44"/>
  <c r="AE313" i="44"/>
  <c r="AG313" i="44"/>
  <c r="AH313" i="44"/>
  <c r="AI313" i="44"/>
  <c r="AD313" i="44"/>
  <c r="AF313" i="44"/>
  <c r="AJ313" i="44"/>
  <c r="AL313" i="44"/>
  <c r="AC305" i="44"/>
  <c r="AK305" i="44"/>
  <c r="AE305" i="44"/>
  <c r="AG305" i="44"/>
  <c r="AI305" i="44"/>
  <c r="AF305" i="44"/>
  <c r="AH305" i="44"/>
  <c r="AJ305" i="44"/>
  <c r="AD305" i="44"/>
  <c r="AL305" i="44"/>
  <c r="AC297" i="44"/>
  <c r="AK297" i="44"/>
  <c r="AE297" i="44"/>
  <c r="AG297" i="44"/>
  <c r="AH297" i="44"/>
  <c r="AI297" i="44"/>
  <c r="AD297" i="44"/>
  <c r="AJ297" i="44"/>
  <c r="AL297" i="44"/>
  <c r="AF297" i="44"/>
  <c r="AC289" i="44"/>
  <c r="AK289" i="44"/>
  <c r="AE289" i="44"/>
  <c r="AG289" i="44"/>
  <c r="AH289" i="44"/>
  <c r="AI289" i="44"/>
  <c r="AJ289" i="44"/>
  <c r="AD289" i="44"/>
  <c r="AF289" i="44"/>
  <c r="AL289" i="44"/>
  <c r="AC281" i="44"/>
  <c r="AK281" i="44"/>
  <c r="AE281" i="44"/>
  <c r="AG281" i="44"/>
  <c r="AH281" i="44"/>
  <c r="AI281" i="44"/>
  <c r="AD281" i="44"/>
  <c r="AF281" i="44"/>
  <c r="AJ281" i="44"/>
  <c r="AL281" i="44"/>
  <c r="AC273" i="44"/>
  <c r="AK273" i="44"/>
  <c r="AE273" i="44"/>
  <c r="AG273" i="44"/>
  <c r="AH273" i="44"/>
  <c r="AI273" i="44"/>
  <c r="AJ273" i="44"/>
  <c r="AL273" i="44"/>
  <c r="AD273" i="44"/>
  <c r="AF273" i="44"/>
  <c r="AC265" i="44"/>
  <c r="AK265" i="44"/>
  <c r="AE265" i="44"/>
  <c r="AG265" i="44"/>
  <c r="AH265" i="44"/>
  <c r="AI265" i="44"/>
  <c r="AD265" i="44"/>
  <c r="AF265" i="44"/>
  <c r="AJ265" i="44"/>
  <c r="AL265" i="44"/>
  <c r="AC257" i="44"/>
  <c r="AK257" i="44"/>
  <c r="AE257" i="44"/>
  <c r="AG257" i="44"/>
  <c r="AH257" i="44"/>
  <c r="AI257" i="44"/>
  <c r="AJ257" i="44"/>
  <c r="AL257" i="44"/>
  <c r="AD257" i="44"/>
  <c r="AF257" i="44"/>
  <c r="AC249" i="44"/>
  <c r="AK249" i="44"/>
  <c r="AE249" i="44"/>
  <c r="AG249" i="44"/>
  <c r="AH249" i="44"/>
  <c r="AI249" i="44"/>
  <c r="AD249" i="44"/>
  <c r="AF249" i="44"/>
  <c r="AJ249" i="44"/>
  <c r="AL249" i="44"/>
  <c r="AC241" i="44"/>
  <c r="AK241" i="44"/>
  <c r="AD241" i="44"/>
  <c r="AL241" i="44"/>
  <c r="AE241" i="44"/>
  <c r="AF241" i="44"/>
  <c r="AG241" i="44"/>
  <c r="AH241" i="44"/>
  <c r="AI241" i="44"/>
  <c r="AJ241" i="44"/>
  <c r="AC233" i="44"/>
  <c r="AK233" i="44"/>
  <c r="AD233" i="44"/>
  <c r="AL233" i="44"/>
  <c r="AE233" i="44"/>
  <c r="AF233" i="44"/>
  <c r="AG233" i="44"/>
  <c r="AH233" i="44"/>
  <c r="AI233" i="44"/>
  <c r="AJ233" i="44"/>
  <c r="AF225" i="44"/>
  <c r="AH225" i="44"/>
  <c r="AG225" i="44"/>
  <c r="AI225" i="44"/>
  <c r="AJ225" i="44"/>
  <c r="AK225" i="44"/>
  <c r="AL225" i="44"/>
  <c r="AC225" i="44"/>
  <c r="AD225" i="44"/>
  <c r="AE225" i="44"/>
  <c r="AF217" i="44"/>
  <c r="AH217" i="44"/>
  <c r="AD217" i="44"/>
  <c r="AL217" i="44"/>
  <c r="AE217" i="44"/>
  <c r="AG217" i="44"/>
  <c r="AI217" i="44"/>
  <c r="AJ217" i="44"/>
  <c r="AK217" i="44"/>
  <c r="AC217" i="44"/>
  <c r="AF209" i="44"/>
  <c r="AH209" i="44"/>
  <c r="AC209" i="44"/>
  <c r="AK209" i="44"/>
  <c r="AD209" i="44"/>
  <c r="AL209" i="44"/>
  <c r="AE209" i="44"/>
  <c r="AG209" i="44"/>
  <c r="AI209" i="44"/>
  <c r="AJ209" i="44"/>
  <c r="AF201" i="44"/>
  <c r="AH201" i="44"/>
  <c r="AJ201" i="44"/>
  <c r="AC201" i="44"/>
  <c r="AK201" i="44"/>
  <c r="AD201" i="44"/>
  <c r="AL201" i="44"/>
  <c r="AI201" i="44"/>
  <c r="AE201" i="44"/>
  <c r="AG201" i="44"/>
  <c r="AF193" i="44"/>
  <c r="AH193" i="44"/>
  <c r="AJ193" i="44"/>
  <c r="AC193" i="44"/>
  <c r="AK193" i="44"/>
  <c r="AD193" i="44"/>
  <c r="AL193" i="44"/>
  <c r="AE193" i="44"/>
  <c r="AG193" i="44"/>
  <c r="AI193" i="44"/>
  <c r="AC185" i="44"/>
  <c r="AF185" i="44"/>
  <c r="AH185" i="44"/>
  <c r="AJ185" i="44"/>
  <c r="AK185" i="44"/>
  <c r="AD185" i="44"/>
  <c r="AL185" i="44"/>
  <c r="AI185" i="44"/>
  <c r="AE185" i="44"/>
  <c r="AG185" i="44"/>
  <c r="AI177" i="44"/>
  <c r="AC177" i="44"/>
  <c r="AK177" i="44"/>
  <c r="AG177" i="44"/>
  <c r="AE177" i="44"/>
  <c r="AH177" i="44"/>
  <c r="AL177" i="44"/>
  <c r="AD177" i="44"/>
  <c r="AF177" i="44"/>
  <c r="AJ177" i="44"/>
  <c r="AI169" i="44"/>
  <c r="AC169" i="44"/>
  <c r="AK169" i="44"/>
  <c r="AG169" i="44"/>
  <c r="AL169" i="44"/>
  <c r="AE169" i="44"/>
  <c r="AF169" i="44"/>
  <c r="AH169" i="44"/>
  <c r="AD169" i="44"/>
  <c r="AJ169" i="44"/>
  <c r="AI161" i="44"/>
  <c r="AC161" i="44"/>
  <c r="AK161" i="44"/>
  <c r="AE161" i="44"/>
  <c r="AF161" i="44"/>
  <c r="AG161" i="44"/>
  <c r="AL161" i="44"/>
  <c r="AD161" i="44"/>
  <c r="AH161" i="44"/>
  <c r="AJ161" i="44"/>
  <c r="AC153" i="44"/>
  <c r="AI153" i="44"/>
  <c r="AK153" i="44"/>
  <c r="AE153" i="44"/>
  <c r="AF153" i="44"/>
  <c r="AG153" i="44"/>
  <c r="AH153" i="44"/>
  <c r="AL153" i="44"/>
  <c r="AD153" i="44"/>
  <c r="AJ153" i="44"/>
  <c r="AC145" i="44"/>
  <c r="AK145" i="44"/>
  <c r="AE145" i="44"/>
  <c r="AG145" i="44"/>
  <c r="AI145" i="44"/>
  <c r="AL145" i="44"/>
  <c r="AD145" i="44"/>
  <c r="AF145" i="44"/>
  <c r="AH145" i="44"/>
  <c r="AJ145" i="44"/>
  <c r="AC137" i="44"/>
  <c r="AK137" i="44"/>
  <c r="AE137" i="44"/>
  <c r="AG137" i="44"/>
  <c r="AI137" i="44"/>
  <c r="AL137" i="44"/>
  <c r="AD137" i="44"/>
  <c r="AH137" i="44"/>
  <c r="AF137" i="44"/>
  <c r="AJ137" i="44"/>
  <c r="AD129" i="44"/>
  <c r="AL129" i="44"/>
  <c r="AE129" i="44"/>
  <c r="AG129" i="44"/>
  <c r="AK129" i="44"/>
  <c r="AF129" i="44"/>
  <c r="AH129" i="44"/>
  <c r="AI129" i="44"/>
  <c r="AC129" i="44"/>
  <c r="AJ129" i="44"/>
  <c r="AD121" i="44"/>
  <c r="AL121" i="44"/>
  <c r="AI121" i="44"/>
  <c r="AK121" i="44"/>
  <c r="AE121" i="44"/>
  <c r="AF121" i="44"/>
  <c r="AG121" i="44"/>
  <c r="AC121" i="44"/>
  <c r="AH121" i="44"/>
  <c r="AJ121" i="44"/>
  <c r="AD113" i="44"/>
  <c r="AL113" i="44"/>
  <c r="AE113" i="44"/>
  <c r="AG113" i="44"/>
  <c r="AI113" i="44"/>
  <c r="AJ113" i="44"/>
  <c r="AK113" i="44"/>
  <c r="AC113" i="44"/>
  <c r="AF113" i="44"/>
  <c r="AH113" i="44"/>
  <c r="AD105" i="44"/>
  <c r="AL105" i="44"/>
  <c r="AE105" i="44"/>
  <c r="AH105" i="44"/>
  <c r="AI105" i="44"/>
  <c r="AF105" i="44"/>
  <c r="AJ105" i="44"/>
  <c r="AC105" i="44"/>
  <c r="AK105" i="44"/>
  <c r="AG105" i="44"/>
  <c r="AD97" i="44"/>
  <c r="AL97" i="44"/>
  <c r="AE97" i="44"/>
  <c r="AF97" i="44"/>
  <c r="AH97" i="44"/>
  <c r="AI97" i="44"/>
  <c r="AG97" i="44"/>
  <c r="AJ97" i="44"/>
  <c r="AK97" i="44"/>
  <c r="AC97" i="44"/>
  <c r="AD89" i="44"/>
  <c r="AL89" i="44"/>
  <c r="AE89" i="44"/>
  <c r="AF89" i="44"/>
  <c r="AH89" i="44"/>
  <c r="AI89" i="44"/>
  <c r="AG89" i="44"/>
  <c r="AK89" i="44"/>
  <c r="AJ89" i="44"/>
  <c r="AC89" i="44"/>
  <c r="AD81" i="44"/>
  <c r="AL81" i="44"/>
  <c r="AE81" i="44"/>
  <c r="AF81" i="44"/>
  <c r="AH81" i="44"/>
  <c r="AI81" i="44"/>
  <c r="AG81" i="44"/>
  <c r="AJ81" i="44"/>
  <c r="AK81" i="44"/>
  <c r="AC81" i="44"/>
  <c r="AD73" i="44"/>
  <c r="AL73" i="44"/>
  <c r="AE73" i="44"/>
  <c r="AF73" i="44"/>
  <c r="AG73" i="44"/>
  <c r="AH73" i="44"/>
  <c r="AI73" i="44"/>
  <c r="AJ73" i="44"/>
  <c r="AK73" i="44"/>
  <c r="AC73" i="44"/>
  <c r="AD65" i="44"/>
  <c r="AL65" i="44"/>
  <c r="AE65" i="44"/>
  <c r="AF65" i="44"/>
  <c r="AG65" i="44"/>
  <c r="AH65" i="44"/>
  <c r="AI65" i="44"/>
  <c r="AJ65" i="44"/>
  <c r="AC65" i="44"/>
  <c r="AK65" i="44"/>
  <c r="AC57" i="44"/>
  <c r="AK57" i="44"/>
  <c r="AE57" i="44"/>
  <c r="AF57" i="44"/>
  <c r="AH57" i="44"/>
  <c r="AI57" i="44"/>
  <c r="AJ57" i="44"/>
  <c r="AL57" i="44"/>
  <c r="AD57" i="44"/>
  <c r="AG57" i="44"/>
  <c r="AC49" i="44"/>
  <c r="AK49" i="44"/>
  <c r="AD49" i="44"/>
  <c r="AL49" i="44"/>
  <c r="AE49" i="44"/>
  <c r="AF49" i="44"/>
  <c r="AG49" i="44"/>
  <c r="AH49" i="44"/>
  <c r="AI49" i="44"/>
  <c r="AJ49" i="44"/>
  <c r="AC41" i="44"/>
  <c r="AK41" i="44"/>
  <c r="AD41" i="44"/>
  <c r="AL41" i="44"/>
  <c r="AE41" i="44"/>
  <c r="AF41" i="44"/>
  <c r="AG41" i="44"/>
  <c r="AH41" i="44"/>
  <c r="AI41" i="44"/>
  <c r="AJ41" i="44"/>
  <c r="AC33" i="44"/>
  <c r="AK33" i="44"/>
  <c r="AD33" i="44"/>
  <c r="AL33" i="44"/>
  <c r="AE33" i="44"/>
  <c r="AF33" i="44"/>
  <c r="AG33" i="44"/>
  <c r="AH33" i="44"/>
  <c r="AI33" i="44"/>
  <c r="AJ33" i="44"/>
  <c r="AC25" i="44"/>
  <c r="AK25" i="44"/>
  <c r="AD25" i="44"/>
  <c r="AL25" i="44"/>
  <c r="AE25" i="44"/>
  <c r="AF25" i="44"/>
  <c r="AG25" i="44"/>
  <c r="AH25" i="44"/>
  <c r="AI25" i="44"/>
  <c r="AJ25" i="44"/>
  <c r="AC17" i="44"/>
  <c r="AK17" i="44"/>
  <c r="AD17" i="44"/>
  <c r="AL17" i="44"/>
  <c r="AE17" i="44"/>
  <c r="AF17" i="44"/>
  <c r="AG17" i="44"/>
  <c r="AH17" i="44"/>
  <c r="AI17" i="44"/>
  <c r="AJ17" i="44"/>
  <c r="AC9" i="44"/>
  <c r="AK9" i="44"/>
  <c r="AD9" i="44"/>
  <c r="AL9" i="44"/>
  <c r="AE9" i="44"/>
  <c r="AF9" i="44"/>
  <c r="AG9" i="44"/>
  <c r="AH9" i="44"/>
  <c r="AI9" i="44"/>
  <c r="AJ9" i="44"/>
  <c r="AG788" i="44"/>
  <c r="AH788" i="44"/>
  <c r="AI788" i="44"/>
  <c r="AJ788" i="44"/>
  <c r="AC788" i="44"/>
  <c r="AK788" i="44"/>
  <c r="AD788" i="44"/>
  <c r="AL788" i="44"/>
  <c r="AE788" i="44"/>
  <c r="AF788" i="44"/>
  <c r="AG756" i="44"/>
  <c r="AH756" i="44"/>
  <c r="AI756" i="44"/>
  <c r="AJ756" i="44"/>
  <c r="AC756" i="44"/>
  <c r="AK756" i="44"/>
  <c r="AD756" i="44"/>
  <c r="AL756" i="44"/>
  <c r="AE756" i="44"/>
  <c r="AF756" i="44"/>
  <c r="AJ732" i="44"/>
  <c r="AD732" i="44"/>
  <c r="AL732" i="44"/>
  <c r="AG732" i="44"/>
  <c r="AH732" i="44"/>
  <c r="AC732" i="44"/>
  <c r="AE732" i="44"/>
  <c r="AF732" i="44"/>
  <c r="AI732" i="44"/>
  <c r="AK732" i="44"/>
  <c r="AJ724" i="44"/>
  <c r="AD724" i="44"/>
  <c r="AL724" i="44"/>
  <c r="AG724" i="44"/>
  <c r="AH724" i="44"/>
  <c r="AC724" i="44"/>
  <c r="AE724" i="44"/>
  <c r="AF724" i="44"/>
  <c r="AI724" i="44"/>
  <c r="AK724" i="44"/>
  <c r="AJ700" i="44"/>
  <c r="AD700" i="44"/>
  <c r="AL700" i="44"/>
  <c r="AF700" i="44"/>
  <c r="AG700" i="44"/>
  <c r="AH700" i="44"/>
  <c r="AK700" i="44"/>
  <c r="AC700" i="44"/>
  <c r="AE700" i="44"/>
  <c r="AI700" i="44"/>
  <c r="AJ660" i="44"/>
  <c r="AC660" i="44"/>
  <c r="AK660" i="44"/>
  <c r="AD660" i="44"/>
  <c r="AL660" i="44"/>
  <c r="AE660" i="44"/>
  <c r="AF660" i="44"/>
  <c r="AG660" i="44"/>
  <c r="AH660" i="44"/>
  <c r="AI660" i="44"/>
  <c r="AE620" i="44"/>
  <c r="AF620" i="44"/>
  <c r="AG620" i="44"/>
  <c r="AD620" i="44"/>
  <c r="AH620" i="44"/>
  <c r="AI620" i="44"/>
  <c r="AJ620" i="44"/>
  <c r="AK620" i="44"/>
  <c r="AL620" i="44"/>
  <c r="AC620" i="44"/>
  <c r="AI572" i="44"/>
  <c r="AC572" i="44"/>
  <c r="AK572" i="44"/>
  <c r="AE572" i="44"/>
  <c r="AF572" i="44"/>
  <c r="AG572" i="44"/>
  <c r="AD572" i="44"/>
  <c r="AH572" i="44"/>
  <c r="AJ572" i="44"/>
  <c r="AL572" i="44"/>
  <c r="AC460" i="44"/>
  <c r="AK460" i="44"/>
  <c r="AF460" i="44"/>
  <c r="AH460" i="44"/>
  <c r="AJ460" i="44"/>
  <c r="AL460" i="44"/>
  <c r="AD460" i="44"/>
  <c r="AE460" i="44"/>
  <c r="AG460" i="44"/>
  <c r="AI460" i="44"/>
  <c r="AC436" i="44"/>
  <c r="AK436" i="44"/>
  <c r="AE436" i="44"/>
  <c r="AJ436" i="44"/>
  <c r="AD436" i="44"/>
  <c r="AF436" i="44"/>
  <c r="AG436" i="44"/>
  <c r="AH436" i="44"/>
  <c r="AI436" i="44"/>
  <c r="AL436" i="44"/>
  <c r="AC412" i="44"/>
  <c r="AK412" i="44"/>
  <c r="AE412" i="44"/>
  <c r="AG412" i="44"/>
  <c r="AH412" i="44"/>
  <c r="AI412" i="44"/>
  <c r="AD412" i="44"/>
  <c r="AF412" i="44"/>
  <c r="AJ412" i="44"/>
  <c r="AL412" i="44"/>
  <c r="AJ220" i="44"/>
  <c r="AD220" i="44"/>
  <c r="AL220" i="44"/>
  <c r="AH220" i="44"/>
  <c r="AG220" i="44"/>
  <c r="AI220" i="44"/>
  <c r="AK220" i="44"/>
  <c r="AC220" i="44"/>
  <c r="AE220" i="44"/>
  <c r="AF220" i="44"/>
  <c r="AE156" i="44"/>
  <c r="AG156" i="44"/>
  <c r="AI156" i="44"/>
  <c r="AJ156" i="44"/>
  <c r="AC156" i="44"/>
  <c r="AK156" i="44"/>
  <c r="AH156" i="44"/>
  <c r="AD156" i="44"/>
  <c r="AF156" i="44"/>
  <c r="AL156" i="44"/>
  <c r="AC829" i="44"/>
  <c r="AK829" i="44"/>
  <c r="AE829" i="44"/>
  <c r="AG829" i="44"/>
  <c r="AH829" i="44"/>
  <c r="AI829" i="44"/>
  <c r="AD829" i="44"/>
  <c r="AF829" i="44"/>
  <c r="AJ829" i="44"/>
  <c r="AL829" i="44"/>
  <c r="AG814" i="44"/>
  <c r="AH814" i="44"/>
  <c r="AI814" i="44"/>
  <c r="AC814" i="44"/>
  <c r="AK814" i="44"/>
  <c r="AD814" i="44"/>
  <c r="AL814" i="44"/>
  <c r="AE814" i="44"/>
  <c r="AF814" i="44"/>
  <c r="AJ814" i="44"/>
  <c r="AG806" i="44"/>
  <c r="AH806" i="44"/>
  <c r="AI806" i="44"/>
  <c r="AJ806" i="44"/>
  <c r="AC806" i="44"/>
  <c r="AK806" i="44"/>
  <c r="AD806" i="44"/>
  <c r="AL806" i="44"/>
  <c r="AE806" i="44"/>
  <c r="AF806" i="44"/>
  <c r="AG798" i="44"/>
  <c r="AH798" i="44"/>
  <c r="AI798" i="44"/>
  <c r="AJ798" i="44"/>
  <c r="AC798" i="44"/>
  <c r="AK798" i="44"/>
  <c r="AD798" i="44"/>
  <c r="AL798" i="44"/>
  <c r="AE798" i="44"/>
  <c r="AF798" i="44"/>
  <c r="AG790" i="44"/>
  <c r="AH790" i="44"/>
  <c r="AI790" i="44"/>
  <c r="AJ790" i="44"/>
  <c r="AC790" i="44"/>
  <c r="AK790" i="44"/>
  <c r="AD790" i="44"/>
  <c r="AL790" i="44"/>
  <c r="AE790" i="44"/>
  <c r="AF790" i="44"/>
  <c r="AG782" i="44"/>
  <c r="AH782" i="44"/>
  <c r="AI782" i="44"/>
  <c r="AJ782" i="44"/>
  <c r="AC782" i="44"/>
  <c r="AK782" i="44"/>
  <c r="AD782" i="44"/>
  <c r="AL782" i="44"/>
  <c r="AE782" i="44"/>
  <c r="AF782" i="44"/>
  <c r="AG774" i="44"/>
  <c r="AH774" i="44"/>
  <c r="AI774" i="44"/>
  <c r="AJ774" i="44"/>
  <c r="AC774" i="44"/>
  <c r="AK774" i="44"/>
  <c r="AD774" i="44"/>
  <c r="AL774" i="44"/>
  <c r="AE774" i="44"/>
  <c r="AF774" i="44"/>
  <c r="AG766" i="44"/>
  <c r="AH766" i="44"/>
  <c r="AI766" i="44"/>
  <c r="AJ766" i="44"/>
  <c r="AC766" i="44"/>
  <c r="AK766" i="44"/>
  <c r="AD766" i="44"/>
  <c r="AL766" i="44"/>
  <c r="AE766" i="44"/>
  <c r="AF766" i="44"/>
  <c r="AG758" i="44"/>
  <c r="AH758" i="44"/>
  <c r="AI758" i="44"/>
  <c r="AJ758" i="44"/>
  <c r="AC758" i="44"/>
  <c r="AK758" i="44"/>
  <c r="AD758" i="44"/>
  <c r="AL758" i="44"/>
  <c r="AE758" i="44"/>
  <c r="AF758" i="44"/>
  <c r="AG750" i="44"/>
  <c r="AH750" i="44"/>
  <c r="AI750" i="44"/>
  <c r="AJ750" i="44"/>
  <c r="AC750" i="44"/>
  <c r="AK750" i="44"/>
  <c r="AD750" i="44"/>
  <c r="AL750" i="44"/>
  <c r="AE750" i="44"/>
  <c r="AF750" i="44"/>
  <c r="AD742" i="44"/>
  <c r="AL742" i="44"/>
  <c r="AG742" i="44"/>
  <c r="AH742" i="44"/>
  <c r="AE742" i="44"/>
  <c r="AF742" i="44"/>
  <c r="AI742" i="44"/>
  <c r="AJ742" i="44"/>
  <c r="AK742" i="44"/>
  <c r="AJ734" i="44"/>
  <c r="AD734" i="44"/>
  <c r="AL734" i="44"/>
  <c r="AG734" i="44"/>
  <c r="AH734" i="44"/>
  <c r="AK734" i="44"/>
  <c r="AC734" i="44"/>
  <c r="AE734" i="44"/>
  <c r="AF734" i="44"/>
  <c r="AI734" i="44"/>
  <c r="AJ726" i="44"/>
  <c r="AD726" i="44"/>
  <c r="AL726" i="44"/>
  <c r="AG726" i="44"/>
  <c r="AH726" i="44"/>
  <c r="AK726" i="44"/>
  <c r="AC726" i="44"/>
  <c r="AE726" i="44"/>
  <c r="AF726" i="44"/>
  <c r="AI726" i="44"/>
  <c r="AJ718" i="44"/>
  <c r="AD718" i="44"/>
  <c r="AL718" i="44"/>
  <c r="AF718" i="44"/>
  <c r="AG718" i="44"/>
  <c r="AH718" i="44"/>
  <c r="AI718" i="44"/>
  <c r="AK718" i="44"/>
  <c r="AC718" i="44"/>
  <c r="AE718" i="44"/>
  <c r="AJ710" i="44"/>
  <c r="AD710" i="44"/>
  <c r="AL710" i="44"/>
  <c r="AF710" i="44"/>
  <c r="AG710" i="44"/>
  <c r="AH710" i="44"/>
  <c r="AC710" i="44"/>
  <c r="AE710" i="44"/>
  <c r="AI710" i="44"/>
  <c r="AK710" i="44"/>
  <c r="AJ702" i="44"/>
  <c r="AD702" i="44"/>
  <c r="AL702" i="44"/>
  <c r="AF702" i="44"/>
  <c r="AG702" i="44"/>
  <c r="AH702" i="44"/>
  <c r="AI702" i="44"/>
  <c r="AK702" i="44"/>
  <c r="AC702" i="44"/>
  <c r="AE702" i="44"/>
  <c r="AJ694" i="44"/>
  <c r="AD694" i="44"/>
  <c r="AL694" i="44"/>
  <c r="AF694" i="44"/>
  <c r="AG694" i="44"/>
  <c r="AH694" i="44"/>
  <c r="AC694" i="44"/>
  <c r="AE694" i="44"/>
  <c r="AI694" i="44"/>
  <c r="AK694" i="44"/>
  <c r="AJ686" i="44"/>
  <c r="AD686" i="44"/>
  <c r="AL686" i="44"/>
  <c r="AF686" i="44"/>
  <c r="AG686" i="44"/>
  <c r="AH686" i="44"/>
  <c r="AI686" i="44"/>
  <c r="AK686" i="44"/>
  <c r="AC686" i="44"/>
  <c r="AE686" i="44"/>
  <c r="AJ678" i="44"/>
  <c r="AD678" i="44"/>
  <c r="AL678" i="44"/>
  <c r="AF678" i="44"/>
  <c r="AG678" i="44"/>
  <c r="AH678" i="44"/>
  <c r="AC678" i="44"/>
  <c r="AE678" i="44"/>
  <c r="AI678" i="44"/>
  <c r="AK678" i="44"/>
  <c r="AJ670" i="44"/>
  <c r="AC670" i="44"/>
  <c r="AK670" i="44"/>
  <c r="AD670" i="44"/>
  <c r="AL670" i="44"/>
  <c r="AF670" i="44"/>
  <c r="AG670" i="44"/>
  <c r="AH670" i="44"/>
  <c r="AI670" i="44"/>
  <c r="AE670" i="44"/>
  <c r="AJ662" i="44"/>
  <c r="AC662" i="44"/>
  <c r="AK662" i="44"/>
  <c r="AD662" i="44"/>
  <c r="AL662" i="44"/>
  <c r="AE662" i="44"/>
  <c r="AF662" i="44"/>
  <c r="AG662" i="44"/>
  <c r="AH662" i="44"/>
  <c r="AI662" i="44"/>
  <c r="AJ654" i="44"/>
  <c r="AC654" i="44"/>
  <c r="AK654" i="44"/>
  <c r="AD654" i="44"/>
  <c r="AL654" i="44"/>
  <c r="AE654" i="44"/>
  <c r="AF654" i="44"/>
  <c r="AG654" i="44"/>
  <c r="AH654" i="44"/>
  <c r="AI654" i="44"/>
  <c r="AJ646" i="44"/>
  <c r="AC646" i="44"/>
  <c r="AK646" i="44"/>
  <c r="AD646" i="44"/>
  <c r="AL646" i="44"/>
  <c r="AE646" i="44"/>
  <c r="AF646" i="44"/>
  <c r="AG646" i="44"/>
  <c r="AH646" i="44"/>
  <c r="AI646" i="44"/>
  <c r="AJ638" i="44"/>
  <c r="AC638" i="44"/>
  <c r="AK638" i="44"/>
  <c r="AD638" i="44"/>
  <c r="AL638" i="44"/>
  <c r="AE638" i="44"/>
  <c r="AF638" i="44"/>
  <c r="AG638" i="44"/>
  <c r="AH638" i="44"/>
  <c r="AI638" i="44"/>
  <c r="AJ630" i="44"/>
  <c r="AC630" i="44"/>
  <c r="AK630" i="44"/>
  <c r="AD630" i="44"/>
  <c r="AL630" i="44"/>
  <c r="AE630" i="44"/>
  <c r="AF630" i="44"/>
  <c r="AG630" i="44"/>
  <c r="AH630" i="44"/>
  <c r="AI630" i="44"/>
  <c r="AE622" i="44"/>
  <c r="AF622" i="44"/>
  <c r="AG622" i="44"/>
  <c r="AH622" i="44"/>
  <c r="AI622" i="44"/>
  <c r="AJ622" i="44"/>
  <c r="AK622" i="44"/>
  <c r="AL622" i="44"/>
  <c r="AC622" i="44"/>
  <c r="AD622" i="44"/>
  <c r="AC614" i="44"/>
  <c r="AE614" i="44"/>
  <c r="AF614" i="44"/>
  <c r="AG614" i="44"/>
  <c r="AL614" i="44"/>
  <c r="AD614" i="44"/>
  <c r="AH614" i="44"/>
  <c r="AI614" i="44"/>
  <c r="AJ614" i="44"/>
  <c r="AK614" i="44"/>
  <c r="AI606" i="44"/>
  <c r="AC606" i="44"/>
  <c r="AK606" i="44"/>
  <c r="AG606" i="44"/>
  <c r="AL606" i="44"/>
  <c r="AE606" i="44"/>
  <c r="AF606" i="44"/>
  <c r="AH606" i="44"/>
  <c r="AJ606" i="44"/>
  <c r="AD606" i="44"/>
  <c r="AI598" i="44"/>
  <c r="AC598" i="44"/>
  <c r="AK598" i="44"/>
  <c r="AF598" i="44"/>
  <c r="AG598" i="44"/>
  <c r="AD598" i="44"/>
  <c r="AE598" i="44"/>
  <c r="AJ598" i="44"/>
  <c r="AH598" i="44"/>
  <c r="AL598" i="44"/>
  <c r="AI590" i="44"/>
  <c r="AC590" i="44"/>
  <c r="AK590" i="44"/>
  <c r="AE590" i="44"/>
  <c r="AF590" i="44"/>
  <c r="AG590" i="44"/>
  <c r="AL590" i="44"/>
  <c r="AD590" i="44"/>
  <c r="AH590" i="44"/>
  <c r="AJ590" i="44"/>
  <c r="AI582" i="44"/>
  <c r="AC582" i="44"/>
  <c r="AK582" i="44"/>
  <c r="AE582" i="44"/>
  <c r="AF582" i="44"/>
  <c r="AG582" i="44"/>
  <c r="AD582" i="44"/>
  <c r="AH582" i="44"/>
  <c r="AJ582" i="44"/>
  <c r="AL582" i="44"/>
  <c r="AI574" i="44"/>
  <c r="AC574" i="44"/>
  <c r="AK574" i="44"/>
  <c r="AE574" i="44"/>
  <c r="AF574" i="44"/>
  <c r="AG574" i="44"/>
  <c r="AL574" i="44"/>
  <c r="AD574" i="44"/>
  <c r="AH574" i="44"/>
  <c r="AJ574" i="44"/>
  <c r="AI566" i="44"/>
  <c r="AC566" i="44"/>
  <c r="AK566" i="44"/>
  <c r="AE566" i="44"/>
  <c r="AF566" i="44"/>
  <c r="AG566" i="44"/>
  <c r="AD566" i="44"/>
  <c r="AH566" i="44"/>
  <c r="AJ566" i="44"/>
  <c r="AL566" i="44"/>
  <c r="AI558" i="44"/>
  <c r="AC558" i="44"/>
  <c r="AK558" i="44"/>
  <c r="AE558" i="44"/>
  <c r="AF558" i="44"/>
  <c r="AG558" i="44"/>
  <c r="AL558" i="44"/>
  <c r="AD558" i="44"/>
  <c r="AH558" i="44"/>
  <c r="AJ558" i="44"/>
  <c r="AI550" i="44"/>
  <c r="AC550" i="44"/>
  <c r="AK550" i="44"/>
  <c r="AE550" i="44"/>
  <c r="AF550" i="44"/>
  <c r="AG550" i="44"/>
  <c r="AD550" i="44"/>
  <c r="AH550" i="44"/>
  <c r="AJ550" i="44"/>
  <c r="AL550" i="44"/>
  <c r="AI542" i="44"/>
  <c r="AC542" i="44"/>
  <c r="AK542" i="44"/>
  <c r="AE542" i="44"/>
  <c r="AF542" i="44"/>
  <c r="AG542" i="44"/>
  <c r="AL542" i="44"/>
  <c r="AD542" i="44"/>
  <c r="AH542" i="44"/>
  <c r="AJ542" i="44"/>
  <c r="AH534" i="44"/>
  <c r="AK534" i="44"/>
  <c r="AD534" i="44"/>
  <c r="AF534" i="44"/>
  <c r="AG534" i="44"/>
  <c r="AI534" i="44"/>
  <c r="AC534" i="44"/>
  <c r="AE534" i="44"/>
  <c r="AJ534" i="44"/>
  <c r="AL534" i="44"/>
  <c r="AH526" i="44"/>
  <c r="AF526" i="44"/>
  <c r="AI526" i="44"/>
  <c r="AK526" i="44"/>
  <c r="AC526" i="44"/>
  <c r="AL526" i="44"/>
  <c r="AD526" i="44"/>
  <c r="AE526" i="44"/>
  <c r="AG526" i="44"/>
  <c r="AJ526" i="44"/>
  <c r="AH518" i="44"/>
  <c r="AJ518" i="44"/>
  <c r="AF518" i="44"/>
  <c r="AE518" i="44"/>
  <c r="AG518" i="44"/>
  <c r="AI518" i="44"/>
  <c r="AK518" i="44"/>
  <c r="AL518" i="44"/>
  <c r="AC518" i="44"/>
  <c r="AD518" i="44"/>
  <c r="AH510" i="44"/>
  <c r="AJ510" i="44"/>
  <c r="AD510" i="44"/>
  <c r="AF510" i="44"/>
  <c r="AL510" i="44"/>
  <c r="AC510" i="44"/>
  <c r="AE510" i="44"/>
  <c r="AG510" i="44"/>
  <c r="AI510" i="44"/>
  <c r="AK510" i="44"/>
  <c r="AH502" i="44"/>
  <c r="AJ502" i="44"/>
  <c r="AD502" i="44"/>
  <c r="AL502" i="44"/>
  <c r="AE502" i="44"/>
  <c r="AF502" i="44"/>
  <c r="AG502" i="44"/>
  <c r="AI502" i="44"/>
  <c r="AK502" i="44"/>
  <c r="AC502" i="44"/>
  <c r="AH494" i="44"/>
  <c r="AJ494" i="44"/>
  <c r="AD494" i="44"/>
  <c r="AL494" i="44"/>
  <c r="AE494" i="44"/>
  <c r="AF494" i="44"/>
  <c r="AC494" i="44"/>
  <c r="AG494" i="44"/>
  <c r="AI494" i="44"/>
  <c r="AK494" i="44"/>
  <c r="AH486" i="44"/>
  <c r="AJ486" i="44"/>
  <c r="AD486" i="44"/>
  <c r="AL486" i="44"/>
  <c r="AE486" i="44"/>
  <c r="AF486" i="44"/>
  <c r="AG486" i="44"/>
  <c r="AI486" i="44"/>
  <c r="AK486" i="44"/>
  <c r="AC486" i="44"/>
  <c r="AH478" i="44"/>
  <c r="AJ478" i="44"/>
  <c r="AD478" i="44"/>
  <c r="AL478" i="44"/>
  <c r="AE478" i="44"/>
  <c r="AF478" i="44"/>
  <c r="AC478" i="44"/>
  <c r="AG478" i="44"/>
  <c r="AI478" i="44"/>
  <c r="AK478" i="44"/>
  <c r="AH470" i="44"/>
  <c r="AJ470" i="44"/>
  <c r="AD470" i="44"/>
  <c r="AL470" i="44"/>
  <c r="AE470" i="44"/>
  <c r="AF470" i="44"/>
  <c r="AG470" i="44"/>
  <c r="AI470" i="44"/>
  <c r="AK470" i="44"/>
  <c r="AC470" i="44"/>
  <c r="AH462" i="44"/>
  <c r="AJ462" i="44"/>
  <c r="AD462" i="44"/>
  <c r="AL462" i="44"/>
  <c r="AE462" i="44"/>
  <c r="AF462" i="44"/>
  <c r="AC462" i="44"/>
  <c r="AG462" i="44"/>
  <c r="AI462" i="44"/>
  <c r="AK462" i="44"/>
  <c r="AC454" i="44"/>
  <c r="AK454" i="44"/>
  <c r="AE454" i="44"/>
  <c r="AH454" i="44"/>
  <c r="AJ454" i="44"/>
  <c r="AD454" i="44"/>
  <c r="AF454" i="44"/>
  <c r="AL454" i="44"/>
  <c r="AG454" i="44"/>
  <c r="AI454" i="44"/>
  <c r="AC446" i="44"/>
  <c r="AK446" i="44"/>
  <c r="AE446" i="44"/>
  <c r="AH446" i="44"/>
  <c r="AJ446" i="44"/>
  <c r="AD446" i="44"/>
  <c r="AF446" i="44"/>
  <c r="AG446" i="44"/>
  <c r="AI446" i="44"/>
  <c r="AL446" i="44"/>
  <c r="AC438" i="44"/>
  <c r="AK438" i="44"/>
  <c r="AE438" i="44"/>
  <c r="AH438" i="44"/>
  <c r="AJ438" i="44"/>
  <c r="AD438" i="44"/>
  <c r="AF438" i="44"/>
  <c r="AG438" i="44"/>
  <c r="AI438" i="44"/>
  <c r="AL438" i="44"/>
  <c r="AC430" i="44"/>
  <c r="AK430" i="44"/>
  <c r="AE430" i="44"/>
  <c r="AH430" i="44"/>
  <c r="AI430" i="44"/>
  <c r="AJ430" i="44"/>
  <c r="AL430" i="44"/>
  <c r="AD430" i="44"/>
  <c r="AF430" i="44"/>
  <c r="AG430" i="44"/>
  <c r="AC422" i="44"/>
  <c r="AK422" i="44"/>
  <c r="AE422" i="44"/>
  <c r="AG422" i="44"/>
  <c r="AH422" i="44"/>
  <c r="AI422" i="44"/>
  <c r="AJ422" i="44"/>
  <c r="AL422" i="44"/>
  <c r="AD422" i="44"/>
  <c r="AF422" i="44"/>
  <c r="AC414" i="44"/>
  <c r="AK414" i="44"/>
  <c r="AE414" i="44"/>
  <c r="AG414" i="44"/>
  <c r="AH414" i="44"/>
  <c r="AI414" i="44"/>
  <c r="AD414" i="44"/>
  <c r="AF414" i="44"/>
  <c r="AJ414" i="44"/>
  <c r="AL414" i="44"/>
  <c r="AC406" i="44"/>
  <c r="AK406" i="44"/>
  <c r="AE406" i="44"/>
  <c r="AG406" i="44"/>
  <c r="AH406" i="44"/>
  <c r="AI406" i="44"/>
  <c r="AJ406" i="44"/>
  <c r="AL406" i="44"/>
  <c r="AD406" i="44"/>
  <c r="AF406" i="44"/>
  <c r="AC398" i="44"/>
  <c r="AK398" i="44"/>
  <c r="AE398" i="44"/>
  <c r="AG398" i="44"/>
  <c r="AH398" i="44"/>
  <c r="AI398" i="44"/>
  <c r="AD398" i="44"/>
  <c r="AF398" i="44"/>
  <c r="AJ398" i="44"/>
  <c r="AL398" i="44"/>
  <c r="AG390" i="44"/>
  <c r="AI390" i="44"/>
  <c r="AJ390" i="44"/>
  <c r="AL390" i="44"/>
  <c r="AD390" i="44"/>
  <c r="AE390" i="44"/>
  <c r="AF390" i="44"/>
  <c r="AH390" i="44"/>
  <c r="AK390" i="44"/>
  <c r="AC390" i="44"/>
  <c r="AG382" i="44"/>
  <c r="AI382" i="44"/>
  <c r="AJ382" i="44"/>
  <c r="AL382" i="44"/>
  <c r="AD382" i="44"/>
  <c r="AE382" i="44"/>
  <c r="AF382" i="44"/>
  <c r="AC382" i="44"/>
  <c r="AH382" i="44"/>
  <c r="AK382" i="44"/>
  <c r="AG374" i="44"/>
  <c r="AI374" i="44"/>
  <c r="AJ374" i="44"/>
  <c r="AL374" i="44"/>
  <c r="AD374" i="44"/>
  <c r="AE374" i="44"/>
  <c r="AF374" i="44"/>
  <c r="AC374" i="44"/>
  <c r="AH374" i="44"/>
  <c r="AK374" i="44"/>
  <c r="AG366" i="44"/>
  <c r="AI366" i="44"/>
  <c r="AC366" i="44"/>
  <c r="AK366" i="44"/>
  <c r="AD366" i="44"/>
  <c r="AL366" i="44"/>
  <c r="AE366" i="44"/>
  <c r="AH366" i="44"/>
  <c r="AF366" i="44"/>
  <c r="AJ366" i="44"/>
  <c r="AG358" i="44"/>
  <c r="AI358" i="44"/>
  <c r="AC358" i="44"/>
  <c r="AK358" i="44"/>
  <c r="AD358" i="44"/>
  <c r="AL358" i="44"/>
  <c r="AE358" i="44"/>
  <c r="AH358" i="44"/>
  <c r="AJ358" i="44"/>
  <c r="AF358" i="44"/>
  <c r="AG350" i="44"/>
  <c r="AI350" i="44"/>
  <c r="AC350" i="44"/>
  <c r="AK350" i="44"/>
  <c r="AD350" i="44"/>
  <c r="AL350" i="44"/>
  <c r="AE350" i="44"/>
  <c r="AH350" i="44"/>
  <c r="AF350" i="44"/>
  <c r="AJ350" i="44"/>
  <c r="AG342" i="44"/>
  <c r="AI342" i="44"/>
  <c r="AC342" i="44"/>
  <c r="AK342" i="44"/>
  <c r="AD342" i="44"/>
  <c r="AL342" i="44"/>
  <c r="AE342" i="44"/>
  <c r="AH342" i="44"/>
  <c r="AJ342" i="44"/>
  <c r="AF342" i="44"/>
  <c r="AG334" i="44"/>
  <c r="AI334" i="44"/>
  <c r="AC334" i="44"/>
  <c r="AK334" i="44"/>
  <c r="AD334" i="44"/>
  <c r="AL334" i="44"/>
  <c r="AE334" i="44"/>
  <c r="AH334" i="44"/>
  <c r="AJ334" i="44"/>
  <c r="AF334" i="44"/>
  <c r="AG326" i="44"/>
  <c r="AI326" i="44"/>
  <c r="AC326" i="44"/>
  <c r="AK326" i="44"/>
  <c r="AD326" i="44"/>
  <c r="AL326" i="44"/>
  <c r="AE326" i="44"/>
  <c r="AF326" i="44"/>
  <c r="AH326" i="44"/>
  <c r="AJ326" i="44"/>
  <c r="AG318" i="44"/>
  <c r="AI318" i="44"/>
  <c r="AC318" i="44"/>
  <c r="AK318" i="44"/>
  <c r="AD318" i="44"/>
  <c r="AL318" i="44"/>
  <c r="AE318" i="44"/>
  <c r="AH318" i="44"/>
  <c r="AJ318" i="44"/>
  <c r="AF318" i="44"/>
  <c r="AG310" i="44"/>
  <c r="AI310" i="44"/>
  <c r="AC310" i="44"/>
  <c r="AK310" i="44"/>
  <c r="AD310" i="44"/>
  <c r="AL310" i="44"/>
  <c r="AE310" i="44"/>
  <c r="AF310" i="44"/>
  <c r="AH310" i="44"/>
  <c r="AJ310" i="44"/>
  <c r="AG302" i="44"/>
  <c r="AI302" i="44"/>
  <c r="AC302" i="44"/>
  <c r="AK302" i="44"/>
  <c r="AE302" i="44"/>
  <c r="AF302" i="44"/>
  <c r="AJ302" i="44"/>
  <c r="AL302" i="44"/>
  <c r="AH302" i="44"/>
  <c r="AD302" i="44"/>
  <c r="AG294" i="44"/>
  <c r="AI294" i="44"/>
  <c r="AC294" i="44"/>
  <c r="AK294" i="44"/>
  <c r="AD294" i="44"/>
  <c r="AL294" i="44"/>
  <c r="AE294" i="44"/>
  <c r="AF294" i="44"/>
  <c r="AH294" i="44"/>
  <c r="AJ294" i="44"/>
  <c r="AG286" i="44"/>
  <c r="AI286" i="44"/>
  <c r="AC286" i="44"/>
  <c r="AK286" i="44"/>
  <c r="AD286" i="44"/>
  <c r="AL286" i="44"/>
  <c r="AE286" i="44"/>
  <c r="AH286" i="44"/>
  <c r="AF286" i="44"/>
  <c r="AJ286" i="44"/>
  <c r="AG278" i="44"/>
  <c r="AI278" i="44"/>
  <c r="AC278" i="44"/>
  <c r="AK278" i="44"/>
  <c r="AD278" i="44"/>
  <c r="AL278" i="44"/>
  <c r="AE278" i="44"/>
  <c r="AF278" i="44"/>
  <c r="AH278" i="44"/>
  <c r="AJ278" i="44"/>
  <c r="AG270" i="44"/>
  <c r="AI270" i="44"/>
  <c r="AC270" i="44"/>
  <c r="AK270" i="44"/>
  <c r="AD270" i="44"/>
  <c r="AL270" i="44"/>
  <c r="AE270" i="44"/>
  <c r="AF270" i="44"/>
  <c r="AH270" i="44"/>
  <c r="AJ270" i="44"/>
  <c r="AG262" i="44"/>
  <c r="AI262" i="44"/>
  <c r="AC262" i="44"/>
  <c r="AK262" i="44"/>
  <c r="AD262" i="44"/>
  <c r="AL262" i="44"/>
  <c r="AE262" i="44"/>
  <c r="AF262" i="44"/>
  <c r="AH262" i="44"/>
  <c r="AJ262" i="44"/>
  <c r="AG254" i="44"/>
  <c r="AI254" i="44"/>
  <c r="AC254" i="44"/>
  <c r="AK254" i="44"/>
  <c r="AD254" i="44"/>
  <c r="AL254" i="44"/>
  <c r="AE254" i="44"/>
  <c r="AF254" i="44"/>
  <c r="AH254" i="44"/>
  <c r="AJ254" i="44"/>
  <c r="AG246" i="44"/>
  <c r="AI246" i="44"/>
  <c r="AC246" i="44"/>
  <c r="AK246" i="44"/>
  <c r="AD246" i="44"/>
  <c r="AL246" i="44"/>
  <c r="AE246" i="44"/>
  <c r="AF246" i="44"/>
  <c r="AH246" i="44"/>
  <c r="AJ246" i="44"/>
  <c r="AG238" i="44"/>
  <c r="AH238" i="44"/>
  <c r="AI238" i="44"/>
  <c r="AJ238" i="44"/>
  <c r="AC238" i="44"/>
  <c r="AK238" i="44"/>
  <c r="AD238" i="44"/>
  <c r="AL238" i="44"/>
  <c r="AE238" i="44"/>
  <c r="AF238" i="44"/>
  <c r="AJ230" i="44"/>
  <c r="AD230" i="44"/>
  <c r="AL230" i="44"/>
  <c r="AK230" i="44"/>
  <c r="AC230" i="44"/>
  <c r="AE230" i="44"/>
  <c r="AF230" i="44"/>
  <c r="AG230" i="44"/>
  <c r="AH230" i="44"/>
  <c r="AI230" i="44"/>
  <c r="AJ222" i="44"/>
  <c r="AD222" i="44"/>
  <c r="AL222" i="44"/>
  <c r="AH222" i="44"/>
  <c r="AI222" i="44"/>
  <c r="AK222" i="44"/>
  <c r="AC222" i="44"/>
  <c r="AE222" i="44"/>
  <c r="AF222" i="44"/>
  <c r="AG222" i="44"/>
  <c r="AJ214" i="44"/>
  <c r="AD214" i="44"/>
  <c r="AL214" i="44"/>
  <c r="AH214" i="44"/>
  <c r="AC214" i="44"/>
  <c r="AE214" i="44"/>
  <c r="AF214" i="44"/>
  <c r="AG214" i="44"/>
  <c r="AI214" i="44"/>
  <c r="AK214" i="44"/>
  <c r="AJ206" i="44"/>
  <c r="AD206" i="44"/>
  <c r="AL206" i="44"/>
  <c r="AG206" i="44"/>
  <c r="AH206" i="44"/>
  <c r="AI206" i="44"/>
  <c r="AK206" i="44"/>
  <c r="AC206" i="44"/>
  <c r="AE206" i="44"/>
  <c r="AF206" i="44"/>
  <c r="AJ198" i="44"/>
  <c r="AD198" i="44"/>
  <c r="AL198" i="44"/>
  <c r="AF198" i="44"/>
  <c r="AG198" i="44"/>
  <c r="AH198" i="44"/>
  <c r="AC198" i="44"/>
  <c r="AE198" i="44"/>
  <c r="AI198" i="44"/>
  <c r="AK198" i="44"/>
  <c r="AJ190" i="44"/>
  <c r="AD190" i="44"/>
  <c r="AL190" i="44"/>
  <c r="AF190" i="44"/>
  <c r="AG190" i="44"/>
  <c r="AH190" i="44"/>
  <c r="AC190" i="44"/>
  <c r="AE190" i="44"/>
  <c r="AI190" i="44"/>
  <c r="AK190" i="44"/>
  <c r="AE182" i="44"/>
  <c r="AG182" i="44"/>
  <c r="AJ182" i="44"/>
  <c r="AL182" i="44"/>
  <c r="AD182" i="44"/>
  <c r="AF182" i="44"/>
  <c r="AH182" i="44"/>
  <c r="AC182" i="44"/>
  <c r="AI182" i="44"/>
  <c r="AK182" i="44"/>
  <c r="AE174" i="44"/>
  <c r="AG174" i="44"/>
  <c r="AC174" i="44"/>
  <c r="AK174" i="44"/>
  <c r="AF174" i="44"/>
  <c r="AI174" i="44"/>
  <c r="AJ174" i="44"/>
  <c r="AL174" i="44"/>
  <c r="AD174" i="44"/>
  <c r="AH174" i="44"/>
  <c r="AE166" i="44"/>
  <c r="AG166" i="44"/>
  <c r="AI166" i="44"/>
  <c r="AC166" i="44"/>
  <c r="AK166" i="44"/>
  <c r="AF166" i="44"/>
  <c r="AJ166" i="44"/>
  <c r="AL166" i="44"/>
  <c r="AD166" i="44"/>
  <c r="AH166" i="44"/>
  <c r="AE158" i="44"/>
  <c r="AG158" i="44"/>
  <c r="AI158" i="44"/>
  <c r="AJ158" i="44"/>
  <c r="AC158" i="44"/>
  <c r="AK158" i="44"/>
  <c r="AF158" i="44"/>
  <c r="AL158" i="44"/>
  <c r="AD158" i="44"/>
  <c r="AH158" i="44"/>
  <c r="AG150" i="44"/>
  <c r="AI150" i="44"/>
  <c r="AK150" i="44"/>
  <c r="AD150" i="44"/>
  <c r="AE150" i="44"/>
  <c r="AF150" i="44"/>
  <c r="AL150" i="44"/>
  <c r="AC150" i="44"/>
  <c r="AH150" i="44"/>
  <c r="AJ150" i="44"/>
  <c r="AG142" i="44"/>
  <c r="AI142" i="44"/>
  <c r="AK142" i="44"/>
  <c r="AC142" i="44"/>
  <c r="AE142" i="44"/>
  <c r="AF142" i="44"/>
  <c r="AH142" i="44"/>
  <c r="AD142" i="44"/>
  <c r="AL142" i="44"/>
  <c r="AJ142" i="44"/>
  <c r="AG134" i="44"/>
  <c r="AI134" i="44"/>
  <c r="AK134" i="44"/>
  <c r="AC134" i="44"/>
  <c r="AE134" i="44"/>
  <c r="AF134" i="44"/>
  <c r="AH134" i="44"/>
  <c r="AJ134" i="44"/>
  <c r="AD134" i="44"/>
  <c r="AL134" i="44"/>
  <c r="AH126" i="44"/>
  <c r="AD126" i="44"/>
  <c r="AF126" i="44"/>
  <c r="AJ126" i="44"/>
  <c r="AK126" i="44"/>
  <c r="AE126" i="44"/>
  <c r="AG126" i="44"/>
  <c r="AI126" i="44"/>
  <c r="AC126" i="44"/>
  <c r="AL126" i="44"/>
  <c r="AH118" i="44"/>
  <c r="AI118" i="44"/>
  <c r="AK118" i="44"/>
  <c r="AD118" i="44"/>
  <c r="AE118" i="44"/>
  <c r="AF118" i="44"/>
  <c r="AG118" i="44"/>
  <c r="AL118" i="44"/>
  <c r="AC118" i="44"/>
  <c r="AJ118" i="44"/>
  <c r="AH110" i="44"/>
  <c r="AD110" i="44"/>
  <c r="AF110" i="44"/>
  <c r="AI110" i="44"/>
  <c r="AJ110" i="44"/>
  <c r="AK110" i="44"/>
  <c r="AE110" i="44"/>
  <c r="AL110" i="44"/>
  <c r="AG110" i="44"/>
  <c r="AC110" i="44"/>
  <c r="AH102" i="44"/>
  <c r="AI102" i="44"/>
  <c r="AJ102" i="44"/>
  <c r="AD102" i="44"/>
  <c r="AL102" i="44"/>
  <c r="AE102" i="44"/>
  <c r="AF102" i="44"/>
  <c r="AK102" i="44"/>
  <c r="AC102" i="44"/>
  <c r="AG102" i="44"/>
  <c r="AH94" i="44"/>
  <c r="AI94" i="44"/>
  <c r="AJ94" i="44"/>
  <c r="AD94" i="44"/>
  <c r="AL94" i="44"/>
  <c r="AE94" i="44"/>
  <c r="AK94" i="44"/>
  <c r="AC94" i="44"/>
  <c r="AF94" i="44"/>
  <c r="AG94" i="44"/>
  <c r="AH86" i="44"/>
  <c r="AI86" i="44"/>
  <c r="AJ86" i="44"/>
  <c r="AD86" i="44"/>
  <c r="AL86" i="44"/>
  <c r="AE86" i="44"/>
  <c r="AF86" i="44"/>
  <c r="AK86" i="44"/>
  <c r="AC86" i="44"/>
  <c r="AG86" i="44"/>
  <c r="AH78" i="44"/>
  <c r="AI78" i="44"/>
  <c r="AJ78" i="44"/>
  <c r="AC78" i="44"/>
  <c r="AD78" i="44"/>
  <c r="AL78" i="44"/>
  <c r="AE78" i="44"/>
  <c r="AK78" i="44"/>
  <c r="AF78" i="44"/>
  <c r="AG78" i="44"/>
  <c r="AH70" i="44"/>
  <c r="AI70" i="44"/>
  <c r="AJ70" i="44"/>
  <c r="AC70" i="44"/>
  <c r="AK70" i="44"/>
  <c r="AD70" i="44"/>
  <c r="AL70" i="44"/>
  <c r="AE70" i="44"/>
  <c r="AF70" i="44"/>
  <c r="AG70" i="44"/>
  <c r="AG62" i="44"/>
  <c r="AD62" i="44"/>
  <c r="AL62" i="44"/>
  <c r="AF62" i="44"/>
  <c r="AH62" i="44"/>
  <c r="AI62" i="44"/>
  <c r="AJ62" i="44"/>
  <c r="AK62" i="44"/>
  <c r="AC62" i="44"/>
  <c r="AE62" i="44"/>
  <c r="AG54" i="44"/>
  <c r="AI54" i="44"/>
  <c r="AJ54" i="44"/>
  <c r="AC54" i="44"/>
  <c r="AK54" i="44"/>
  <c r="AD54" i="44"/>
  <c r="AL54" i="44"/>
  <c r="AE54" i="44"/>
  <c r="AF54" i="44"/>
  <c r="AH54" i="44"/>
  <c r="AG46" i="44"/>
  <c r="AH46" i="44"/>
  <c r="AI46" i="44"/>
  <c r="AJ46" i="44"/>
  <c r="AC46" i="44"/>
  <c r="AK46" i="44"/>
  <c r="AD46" i="44"/>
  <c r="AL46" i="44"/>
  <c r="AE46" i="44"/>
  <c r="AF46" i="44"/>
  <c r="AG38" i="44"/>
  <c r="AH38" i="44"/>
  <c r="AI38" i="44"/>
  <c r="AJ38" i="44"/>
  <c r="AC38" i="44"/>
  <c r="AK38" i="44"/>
  <c r="AD38" i="44"/>
  <c r="AL38" i="44"/>
  <c r="AE38" i="44"/>
  <c r="AF38" i="44"/>
  <c r="AG30" i="44"/>
  <c r="AH30" i="44"/>
  <c r="AI30" i="44"/>
  <c r="AJ30" i="44"/>
  <c r="AC30" i="44"/>
  <c r="AK30" i="44"/>
  <c r="AD30" i="44"/>
  <c r="AL30" i="44"/>
  <c r="AE30" i="44"/>
  <c r="AF30" i="44"/>
  <c r="AG22" i="44"/>
  <c r="AH22" i="44"/>
  <c r="AI22" i="44"/>
  <c r="AJ22" i="44"/>
  <c r="AC22" i="44"/>
  <c r="AK22" i="44"/>
  <c r="AD22" i="44"/>
  <c r="AL22" i="44"/>
  <c r="AE22" i="44"/>
  <c r="AF22" i="44"/>
  <c r="AG14" i="44"/>
  <c r="AH14" i="44"/>
  <c r="AI14" i="44"/>
  <c r="AJ14" i="44"/>
  <c r="AC14" i="44"/>
  <c r="AK14" i="44"/>
  <c r="AD14" i="44"/>
  <c r="AL14" i="44"/>
  <c r="AE14" i="44"/>
  <c r="AF14" i="44"/>
  <c r="AJ817" i="44"/>
  <c r="AG764" i="44"/>
  <c r="AH764" i="44"/>
  <c r="AI764" i="44"/>
  <c r="AJ764" i="44"/>
  <c r="AC764" i="44"/>
  <c r="AK764" i="44"/>
  <c r="AD764" i="44"/>
  <c r="AL764" i="44"/>
  <c r="AE764" i="44"/>
  <c r="AF764" i="44"/>
  <c r="AJ684" i="44"/>
  <c r="AD684" i="44"/>
  <c r="AL684" i="44"/>
  <c r="AF684" i="44"/>
  <c r="AG684" i="44"/>
  <c r="AH684" i="44"/>
  <c r="AK684" i="44"/>
  <c r="AC684" i="44"/>
  <c r="AE684" i="44"/>
  <c r="AI684" i="44"/>
  <c r="AI540" i="44"/>
  <c r="AC540" i="44"/>
  <c r="AK540" i="44"/>
  <c r="AE540" i="44"/>
  <c r="AF540" i="44"/>
  <c r="AG540" i="44"/>
  <c r="AD540" i="44"/>
  <c r="AH540" i="44"/>
  <c r="AJ540" i="44"/>
  <c r="AL540" i="44"/>
  <c r="AH524" i="44"/>
  <c r="AC524" i="44"/>
  <c r="AL524" i="44"/>
  <c r="AE524" i="44"/>
  <c r="AG524" i="44"/>
  <c r="AI524" i="44"/>
  <c r="AJ524" i="44"/>
  <c r="AD524" i="44"/>
  <c r="AF524" i="44"/>
  <c r="AK524" i="44"/>
  <c r="AH500" i="44"/>
  <c r="AJ500" i="44"/>
  <c r="AD500" i="44"/>
  <c r="AL500" i="44"/>
  <c r="AE500" i="44"/>
  <c r="AF500" i="44"/>
  <c r="AI500" i="44"/>
  <c r="AK500" i="44"/>
  <c r="AC500" i="44"/>
  <c r="AG500" i="44"/>
  <c r="AH468" i="44"/>
  <c r="AJ468" i="44"/>
  <c r="AD468" i="44"/>
  <c r="AL468" i="44"/>
  <c r="AE468" i="44"/>
  <c r="AF468" i="44"/>
  <c r="AI468" i="44"/>
  <c r="AK468" i="44"/>
  <c r="AC468" i="44"/>
  <c r="AG468" i="44"/>
  <c r="AC428" i="44"/>
  <c r="AK428" i="44"/>
  <c r="AE428" i="44"/>
  <c r="AJ428" i="44"/>
  <c r="AL428" i="44"/>
  <c r="AD428" i="44"/>
  <c r="AF428" i="44"/>
  <c r="AG428" i="44"/>
  <c r="AH428" i="44"/>
  <c r="AI428" i="44"/>
  <c r="AG372" i="44"/>
  <c r="AI372" i="44"/>
  <c r="AL372" i="44"/>
  <c r="AD372" i="44"/>
  <c r="AF372" i="44"/>
  <c r="AH372" i="44"/>
  <c r="AJ372" i="44"/>
  <c r="AC372" i="44"/>
  <c r="AE372" i="44"/>
  <c r="AK372" i="44"/>
  <c r="AG332" i="44"/>
  <c r="AI332" i="44"/>
  <c r="AC332" i="44"/>
  <c r="AK332" i="44"/>
  <c r="AD332" i="44"/>
  <c r="AL332" i="44"/>
  <c r="AE332" i="44"/>
  <c r="AJ332" i="44"/>
  <c r="AF332" i="44"/>
  <c r="AH332" i="44"/>
  <c r="AJ228" i="44"/>
  <c r="AD228" i="44"/>
  <c r="AL228" i="44"/>
  <c r="AC228" i="44"/>
  <c r="AE228" i="44"/>
  <c r="AF228" i="44"/>
  <c r="AG228" i="44"/>
  <c r="AH228" i="44"/>
  <c r="AI228" i="44"/>
  <c r="AK228" i="44"/>
  <c r="AH124" i="44"/>
  <c r="AJ124" i="44"/>
  <c r="AC124" i="44"/>
  <c r="AL124" i="44"/>
  <c r="AF124" i="44"/>
  <c r="AG124" i="44"/>
  <c r="AE124" i="44"/>
  <c r="AK124" i="44"/>
  <c r="AD124" i="44"/>
  <c r="AI124" i="44"/>
  <c r="AC819" i="44"/>
  <c r="AK819" i="44"/>
  <c r="AD819" i="44"/>
  <c r="AE819" i="44"/>
  <c r="AG819" i="44"/>
  <c r="AH819" i="44"/>
  <c r="AI819" i="44"/>
  <c r="AF819" i="44"/>
  <c r="AJ819" i="44"/>
  <c r="AL819" i="44"/>
  <c r="AC811" i="44"/>
  <c r="AK811" i="44"/>
  <c r="AD811" i="44"/>
  <c r="AL811" i="44"/>
  <c r="AE811" i="44"/>
  <c r="AF811" i="44"/>
  <c r="AG811" i="44"/>
  <c r="AH811" i="44"/>
  <c r="AI811" i="44"/>
  <c r="AJ811" i="44"/>
  <c r="AC803" i="44"/>
  <c r="AK803" i="44"/>
  <c r="AD803" i="44"/>
  <c r="AL803" i="44"/>
  <c r="AE803" i="44"/>
  <c r="AF803" i="44"/>
  <c r="AG803" i="44"/>
  <c r="AH803" i="44"/>
  <c r="AI803" i="44"/>
  <c r="AJ803" i="44"/>
  <c r="AC795" i="44"/>
  <c r="AK795" i="44"/>
  <c r="AD795" i="44"/>
  <c r="AL795" i="44"/>
  <c r="AE795" i="44"/>
  <c r="AF795" i="44"/>
  <c r="AG795" i="44"/>
  <c r="AH795" i="44"/>
  <c r="AI795" i="44"/>
  <c r="AJ795" i="44"/>
  <c r="AC787" i="44"/>
  <c r="AK787" i="44"/>
  <c r="AD787" i="44"/>
  <c r="AL787" i="44"/>
  <c r="AE787" i="44"/>
  <c r="AF787" i="44"/>
  <c r="AG787" i="44"/>
  <c r="AH787" i="44"/>
  <c r="AI787" i="44"/>
  <c r="AJ787" i="44"/>
  <c r="AC779" i="44"/>
  <c r="AK779" i="44"/>
  <c r="AD779" i="44"/>
  <c r="AL779" i="44"/>
  <c r="AE779" i="44"/>
  <c r="AF779" i="44"/>
  <c r="AG779" i="44"/>
  <c r="AH779" i="44"/>
  <c r="AI779" i="44"/>
  <c r="AJ779" i="44"/>
  <c r="AC771" i="44"/>
  <c r="AK771" i="44"/>
  <c r="AD771" i="44"/>
  <c r="AL771" i="44"/>
  <c r="AE771" i="44"/>
  <c r="AF771" i="44"/>
  <c r="AG771" i="44"/>
  <c r="AH771" i="44"/>
  <c r="AI771" i="44"/>
  <c r="AJ771" i="44"/>
  <c r="AC763" i="44"/>
  <c r="AK763" i="44"/>
  <c r="AD763" i="44"/>
  <c r="AL763" i="44"/>
  <c r="AE763" i="44"/>
  <c r="AF763" i="44"/>
  <c r="AG763" i="44"/>
  <c r="AH763" i="44"/>
  <c r="AI763" i="44"/>
  <c r="AJ763" i="44"/>
  <c r="AC755" i="44"/>
  <c r="AK755" i="44"/>
  <c r="AD755" i="44"/>
  <c r="AL755" i="44"/>
  <c r="AE755" i="44"/>
  <c r="AF755" i="44"/>
  <c r="AG755" i="44"/>
  <c r="AH755" i="44"/>
  <c r="AI755" i="44"/>
  <c r="AJ755" i="44"/>
  <c r="AH747" i="44"/>
  <c r="AK747" i="44"/>
  <c r="AC747" i="44"/>
  <c r="AL747" i="44"/>
  <c r="AD747" i="44"/>
  <c r="AE747" i="44"/>
  <c r="AF747" i="44"/>
  <c r="AG747" i="44"/>
  <c r="AI747" i="44"/>
  <c r="AJ747" i="44"/>
  <c r="AF739" i="44"/>
  <c r="AH739" i="44"/>
  <c r="AC739" i="44"/>
  <c r="AK739" i="44"/>
  <c r="AD739" i="44"/>
  <c r="AL739" i="44"/>
  <c r="AE739" i="44"/>
  <c r="AG739" i="44"/>
  <c r="AI739" i="44"/>
  <c r="AJ739" i="44"/>
  <c r="AF731" i="44"/>
  <c r="AH731" i="44"/>
  <c r="AC731" i="44"/>
  <c r="AK731" i="44"/>
  <c r="AD731" i="44"/>
  <c r="AL731" i="44"/>
  <c r="AE731" i="44"/>
  <c r="AG731" i="44"/>
  <c r="AI731" i="44"/>
  <c r="AJ731" i="44"/>
  <c r="AF723" i="44"/>
  <c r="AH723" i="44"/>
  <c r="AC723" i="44"/>
  <c r="AK723" i="44"/>
  <c r="AD723" i="44"/>
  <c r="AL723" i="44"/>
  <c r="AE723" i="44"/>
  <c r="AG723" i="44"/>
  <c r="AI723" i="44"/>
  <c r="AJ723" i="44"/>
  <c r="AF715" i="44"/>
  <c r="AH715" i="44"/>
  <c r="AJ715" i="44"/>
  <c r="AC715" i="44"/>
  <c r="AK715" i="44"/>
  <c r="AD715" i="44"/>
  <c r="AL715" i="44"/>
  <c r="AE715" i="44"/>
  <c r="AG715" i="44"/>
  <c r="AI715" i="44"/>
  <c r="AF707" i="44"/>
  <c r="AH707" i="44"/>
  <c r="AJ707" i="44"/>
  <c r="AC707" i="44"/>
  <c r="AK707" i="44"/>
  <c r="AD707" i="44"/>
  <c r="AL707" i="44"/>
  <c r="AE707" i="44"/>
  <c r="AG707" i="44"/>
  <c r="AF699" i="44"/>
  <c r="AH699" i="44"/>
  <c r="AJ699" i="44"/>
  <c r="AC699" i="44"/>
  <c r="AK699" i="44"/>
  <c r="AD699" i="44"/>
  <c r="AL699" i="44"/>
  <c r="AE699" i="44"/>
  <c r="AG699" i="44"/>
  <c r="AI699" i="44"/>
  <c r="AF691" i="44"/>
  <c r="AH691" i="44"/>
  <c r="AJ691" i="44"/>
  <c r="AC691" i="44"/>
  <c r="AK691" i="44"/>
  <c r="AD691" i="44"/>
  <c r="AL691" i="44"/>
  <c r="AE691" i="44"/>
  <c r="AG691" i="44"/>
  <c r="AI691" i="44"/>
  <c r="AF683" i="44"/>
  <c r="AH683" i="44"/>
  <c r="AJ683" i="44"/>
  <c r="AC683" i="44"/>
  <c r="AK683" i="44"/>
  <c r="AD683" i="44"/>
  <c r="AL683" i="44"/>
  <c r="AE683" i="44"/>
  <c r="AG683" i="44"/>
  <c r="AI683" i="44"/>
  <c r="AF675" i="44"/>
  <c r="AG675" i="44"/>
  <c r="AH675" i="44"/>
  <c r="AJ675" i="44"/>
  <c r="AC675" i="44"/>
  <c r="AK675" i="44"/>
  <c r="AD675" i="44"/>
  <c r="AL675" i="44"/>
  <c r="AE675" i="44"/>
  <c r="AI675" i="44"/>
  <c r="AF667" i="44"/>
  <c r="AG667" i="44"/>
  <c r="AH667" i="44"/>
  <c r="AJ667" i="44"/>
  <c r="AC667" i="44"/>
  <c r="AK667" i="44"/>
  <c r="AD667" i="44"/>
  <c r="AL667" i="44"/>
  <c r="AE667" i="44"/>
  <c r="AI667" i="44"/>
  <c r="AF659" i="44"/>
  <c r="AG659" i="44"/>
  <c r="AH659" i="44"/>
  <c r="AI659" i="44"/>
  <c r="AJ659" i="44"/>
  <c r="AC659" i="44"/>
  <c r="AK659" i="44"/>
  <c r="AD659" i="44"/>
  <c r="AL659" i="44"/>
  <c r="AE659" i="44"/>
  <c r="AF651" i="44"/>
  <c r="AG651" i="44"/>
  <c r="AH651" i="44"/>
  <c r="AI651" i="44"/>
  <c r="AJ651" i="44"/>
  <c r="AC651" i="44"/>
  <c r="AK651" i="44"/>
  <c r="AD651" i="44"/>
  <c r="AL651" i="44"/>
  <c r="AE651" i="44"/>
  <c r="AF643" i="44"/>
  <c r="AG643" i="44"/>
  <c r="AH643" i="44"/>
  <c r="AI643" i="44"/>
  <c r="AJ643" i="44"/>
  <c r="AC643" i="44"/>
  <c r="AK643" i="44"/>
  <c r="AD643" i="44"/>
  <c r="AL643" i="44"/>
  <c r="AE643" i="44"/>
  <c r="AF635" i="44"/>
  <c r="AG635" i="44"/>
  <c r="AH635" i="44"/>
  <c r="AI635" i="44"/>
  <c r="AJ635" i="44"/>
  <c r="AC635" i="44"/>
  <c r="AK635" i="44"/>
  <c r="AD635" i="44"/>
  <c r="AL635" i="44"/>
  <c r="AE635" i="44"/>
  <c r="AI627" i="44"/>
  <c r="AJ627" i="44"/>
  <c r="AC627" i="44"/>
  <c r="AK627" i="44"/>
  <c r="AL627" i="44"/>
  <c r="AD627" i="44"/>
  <c r="AE627" i="44"/>
  <c r="AF627" i="44"/>
  <c r="AG627" i="44"/>
  <c r="AH627" i="44"/>
  <c r="AI619" i="44"/>
  <c r="AJ619" i="44"/>
  <c r="AC619" i="44"/>
  <c r="AK619" i="44"/>
  <c r="AE619" i="44"/>
  <c r="AF619" i="44"/>
  <c r="AG619" i="44"/>
  <c r="AH619" i="44"/>
  <c r="AL619" i="44"/>
  <c r="AD619" i="44"/>
  <c r="AE611" i="44"/>
  <c r="AG611" i="44"/>
  <c r="AC611" i="44"/>
  <c r="AD611" i="44"/>
  <c r="AF611" i="44"/>
  <c r="AH611" i="44"/>
  <c r="AI611" i="44"/>
  <c r="AJ611" i="44"/>
  <c r="AK611" i="44"/>
  <c r="AL611" i="44"/>
  <c r="AE603" i="44"/>
  <c r="AG603" i="44"/>
  <c r="AC603" i="44"/>
  <c r="AK603" i="44"/>
  <c r="AI603" i="44"/>
  <c r="AJ603" i="44"/>
  <c r="AL603" i="44"/>
  <c r="AD603" i="44"/>
  <c r="AF603" i="44"/>
  <c r="AH603" i="44"/>
  <c r="AE595" i="44"/>
  <c r="AG595" i="44"/>
  <c r="AI595" i="44"/>
  <c r="AJ595" i="44"/>
  <c r="AC595" i="44"/>
  <c r="AK595" i="44"/>
  <c r="AD595" i="44"/>
  <c r="AF595" i="44"/>
  <c r="AL595" i="44"/>
  <c r="AH595" i="44"/>
  <c r="AE587" i="44"/>
  <c r="AG587" i="44"/>
  <c r="AI587" i="44"/>
  <c r="AJ587" i="44"/>
  <c r="AC587" i="44"/>
  <c r="AK587" i="44"/>
  <c r="AF587" i="44"/>
  <c r="AH587" i="44"/>
  <c r="AL587" i="44"/>
  <c r="AD587" i="44"/>
  <c r="AE579" i="44"/>
  <c r="AG579" i="44"/>
  <c r="AI579" i="44"/>
  <c r="AJ579" i="44"/>
  <c r="AC579" i="44"/>
  <c r="AK579" i="44"/>
  <c r="AD579" i="44"/>
  <c r="AF579" i="44"/>
  <c r="AH579" i="44"/>
  <c r="AL579" i="44"/>
  <c r="AE571" i="44"/>
  <c r="AG571" i="44"/>
  <c r="AI571" i="44"/>
  <c r="AJ571" i="44"/>
  <c r="AC571" i="44"/>
  <c r="AK571" i="44"/>
  <c r="AF571" i="44"/>
  <c r="AH571" i="44"/>
  <c r="AL571" i="44"/>
  <c r="AD571" i="44"/>
  <c r="AE563" i="44"/>
  <c r="AG563" i="44"/>
  <c r="AI563" i="44"/>
  <c r="AJ563" i="44"/>
  <c r="AC563" i="44"/>
  <c r="AK563" i="44"/>
  <c r="AD563" i="44"/>
  <c r="AF563" i="44"/>
  <c r="AH563" i="44"/>
  <c r="AL563" i="44"/>
  <c r="AE555" i="44"/>
  <c r="AG555" i="44"/>
  <c r="AI555" i="44"/>
  <c r="AJ555" i="44"/>
  <c r="AC555" i="44"/>
  <c r="AK555" i="44"/>
  <c r="AF555" i="44"/>
  <c r="AH555" i="44"/>
  <c r="AL555" i="44"/>
  <c r="AD555" i="44"/>
  <c r="AE547" i="44"/>
  <c r="AG547" i="44"/>
  <c r="AI547" i="44"/>
  <c r="AJ547" i="44"/>
  <c r="AC547" i="44"/>
  <c r="AK547" i="44"/>
  <c r="AD547" i="44"/>
  <c r="AF547" i="44"/>
  <c r="AH547" i="44"/>
  <c r="AL547" i="44"/>
  <c r="AE539" i="44"/>
  <c r="AG539" i="44"/>
  <c r="AI539" i="44"/>
  <c r="AJ539" i="44"/>
  <c r="AC539" i="44"/>
  <c r="AK539" i="44"/>
  <c r="AF539" i="44"/>
  <c r="AH539" i="44"/>
  <c r="AL539" i="44"/>
  <c r="AD539" i="44"/>
  <c r="AD531" i="44"/>
  <c r="AL531" i="44"/>
  <c r="AJ531" i="44"/>
  <c r="AC531" i="44"/>
  <c r="AF531" i="44"/>
  <c r="AG531" i="44"/>
  <c r="AH531" i="44"/>
  <c r="AE531" i="44"/>
  <c r="AI531" i="44"/>
  <c r="AK531" i="44"/>
  <c r="AD523" i="44"/>
  <c r="AL523" i="44"/>
  <c r="AF523" i="44"/>
  <c r="AH523" i="44"/>
  <c r="AJ523" i="44"/>
  <c r="AK523" i="44"/>
  <c r="AC523" i="44"/>
  <c r="AE523" i="44"/>
  <c r="AG523" i="44"/>
  <c r="AI523" i="44"/>
  <c r="AD515" i="44"/>
  <c r="AL515" i="44"/>
  <c r="AF515" i="44"/>
  <c r="AJ515" i="44"/>
  <c r="AC515" i="44"/>
  <c r="AE515" i="44"/>
  <c r="AG515" i="44"/>
  <c r="AH515" i="44"/>
  <c r="AI515" i="44"/>
  <c r="AK515" i="44"/>
  <c r="AD507" i="44"/>
  <c r="AL507" i="44"/>
  <c r="AF507" i="44"/>
  <c r="AH507" i="44"/>
  <c r="AI507" i="44"/>
  <c r="AJ507" i="44"/>
  <c r="AK507" i="44"/>
  <c r="AC507" i="44"/>
  <c r="AE507" i="44"/>
  <c r="AG507" i="44"/>
  <c r="AD499" i="44"/>
  <c r="AL499" i="44"/>
  <c r="AF499" i="44"/>
  <c r="AH499" i="44"/>
  <c r="AI499" i="44"/>
  <c r="AJ499" i="44"/>
  <c r="AC499" i="44"/>
  <c r="AE499" i="44"/>
  <c r="AG499" i="44"/>
  <c r="AK499" i="44"/>
  <c r="AD491" i="44"/>
  <c r="AL491" i="44"/>
  <c r="AF491" i="44"/>
  <c r="AH491" i="44"/>
  <c r="AI491" i="44"/>
  <c r="AJ491" i="44"/>
  <c r="AK491" i="44"/>
  <c r="AC491" i="44"/>
  <c r="AE491" i="44"/>
  <c r="AG491" i="44"/>
  <c r="AD483" i="44"/>
  <c r="AL483" i="44"/>
  <c r="AF483" i="44"/>
  <c r="AH483" i="44"/>
  <c r="AI483" i="44"/>
  <c r="AJ483" i="44"/>
  <c r="AC483" i="44"/>
  <c r="AE483" i="44"/>
  <c r="AG483" i="44"/>
  <c r="AK483" i="44"/>
  <c r="AD475" i="44"/>
  <c r="AL475" i="44"/>
  <c r="AF475" i="44"/>
  <c r="AH475" i="44"/>
  <c r="AI475" i="44"/>
  <c r="AJ475" i="44"/>
  <c r="AK475" i="44"/>
  <c r="AC475" i="44"/>
  <c r="AE475" i="44"/>
  <c r="AG475" i="44"/>
  <c r="AD467" i="44"/>
  <c r="AL467" i="44"/>
  <c r="AF467" i="44"/>
  <c r="AH467" i="44"/>
  <c r="AI467" i="44"/>
  <c r="AJ467" i="44"/>
  <c r="AC467" i="44"/>
  <c r="AE467" i="44"/>
  <c r="AG467" i="44"/>
  <c r="AK467" i="44"/>
  <c r="AG459" i="44"/>
  <c r="AI459" i="44"/>
  <c r="AK459" i="44"/>
  <c r="AD459" i="44"/>
  <c r="AE459" i="44"/>
  <c r="AF459" i="44"/>
  <c r="AH459" i="44"/>
  <c r="AJ459" i="44"/>
  <c r="AL459" i="44"/>
  <c r="AC459" i="44"/>
  <c r="AG451" i="44"/>
  <c r="AI451" i="44"/>
  <c r="AL451" i="44"/>
  <c r="AD451" i="44"/>
  <c r="AF451" i="44"/>
  <c r="AH451" i="44"/>
  <c r="AJ451" i="44"/>
  <c r="AC451" i="44"/>
  <c r="AE451" i="44"/>
  <c r="AK451" i="44"/>
  <c r="AG443" i="44"/>
  <c r="AI443" i="44"/>
  <c r="AL443" i="44"/>
  <c r="AD443" i="44"/>
  <c r="AF443" i="44"/>
  <c r="AH443" i="44"/>
  <c r="AJ443" i="44"/>
  <c r="AC443" i="44"/>
  <c r="AE443" i="44"/>
  <c r="AK443" i="44"/>
  <c r="AG435" i="44"/>
  <c r="AI435" i="44"/>
  <c r="AL435" i="44"/>
  <c r="AC435" i="44"/>
  <c r="AD435" i="44"/>
  <c r="AE435" i="44"/>
  <c r="AF435" i="44"/>
  <c r="AH435" i="44"/>
  <c r="AJ435" i="44"/>
  <c r="AK435" i="44"/>
  <c r="AG427" i="44"/>
  <c r="AI427" i="44"/>
  <c r="AD427" i="44"/>
  <c r="AL427" i="44"/>
  <c r="AC427" i="44"/>
  <c r="AE427" i="44"/>
  <c r="AF427" i="44"/>
  <c r="AH427" i="44"/>
  <c r="AJ427" i="44"/>
  <c r="AK427" i="44"/>
  <c r="AG419" i="44"/>
  <c r="AI419" i="44"/>
  <c r="AC419" i="44"/>
  <c r="AK419" i="44"/>
  <c r="AD419" i="44"/>
  <c r="AL419" i="44"/>
  <c r="AE419" i="44"/>
  <c r="AF419" i="44"/>
  <c r="AH419" i="44"/>
  <c r="AJ419" i="44"/>
  <c r="AG411" i="44"/>
  <c r="AI411" i="44"/>
  <c r="AC411" i="44"/>
  <c r="AK411" i="44"/>
  <c r="AD411" i="44"/>
  <c r="AL411" i="44"/>
  <c r="AE411" i="44"/>
  <c r="AF411" i="44"/>
  <c r="AH411" i="44"/>
  <c r="AJ411" i="44"/>
  <c r="AG403" i="44"/>
  <c r="AI403" i="44"/>
  <c r="AC403" i="44"/>
  <c r="AK403" i="44"/>
  <c r="AD403" i="44"/>
  <c r="AL403" i="44"/>
  <c r="AE403" i="44"/>
  <c r="AF403" i="44"/>
  <c r="AH403" i="44"/>
  <c r="AJ403" i="44"/>
  <c r="AG395" i="44"/>
  <c r="AI395" i="44"/>
  <c r="AC395" i="44"/>
  <c r="AK395" i="44"/>
  <c r="AD395" i="44"/>
  <c r="AL395" i="44"/>
  <c r="AE395" i="44"/>
  <c r="AF395" i="44"/>
  <c r="AH395" i="44"/>
  <c r="AJ395" i="44"/>
  <c r="AC387" i="44"/>
  <c r="AK387" i="44"/>
  <c r="AE387" i="44"/>
  <c r="AF387" i="44"/>
  <c r="AH387" i="44"/>
  <c r="AI387" i="44"/>
  <c r="AJ387" i="44"/>
  <c r="AD387" i="44"/>
  <c r="AG387" i="44"/>
  <c r="AL387" i="44"/>
  <c r="AC379" i="44"/>
  <c r="AK379" i="44"/>
  <c r="AE379" i="44"/>
  <c r="AF379" i="44"/>
  <c r="AH379" i="44"/>
  <c r="AI379" i="44"/>
  <c r="AJ379" i="44"/>
  <c r="AD379" i="44"/>
  <c r="AG379" i="44"/>
  <c r="AL379" i="44"/>
  <c r="AC371" i="44"/>
  <c r="AK371" i="44"/>
  <c r="AE371" i="44"/>
  <c r="AF371" i="44"/>
  <c r="AH371" i="44"/>
  <c r="AI371" i="44"/>
  <c r="AJ371" i="44"/>
  <c r="AG371" i="44"/>
  <c r="AL371" i="44"/>
  <c r="AD371" i="44"/>
  <c r="AC363" i="44"/>
  <c r="AK363" i="44"/>
  <c r="AE363" i="44"/>
  <c r="AG363" i="44"/>
  <c r="AH363" i="44"/>
  <c r="AI363" i="44"/>
  <c r="AF363" i="44"/>
  <c r="AL363" i="44"/>
  <c r="AD363" i="44"/>
  <c r="AJ363" i="44"/>
  <c r="AC355" i="44"/>
  <c r="AK355" i="44"/>
  <c r="AE355" i="44"/>
  <c r="AG355" i="44"/>
  <c r="AH355" i="44"/>
  <c r="AI355" i="44"/>
  <c r="AL355" i="44"/>
  <c r="AD355" i="44"/>
  <c r="AF355" i="44"/>
  <c r="AJ355" i="44"/>
  <c r="AC347" i="44"/>
  <c r="AK347" i="44"/>
  <c r="AE347" i="44"/>
  <c r="AG347" i="44"/>
  <c r="AH347" i="44"/>
  <c r="AI347" i="44"/>
  <c r="AF347" i="44"/>
  <c r="AL347" i="44"/>
  <c r="AJ347" i="44"/>
  <c r="AD347" i="44"/>
  <c r="AC339" i="44"/>
  <c r="AK339" i="44"/>
  <c r="AE339" i="44"/>
  <c r="AG339" i="44"/>
  <c r="AH339" i="44"/>
  <c r="AI339" i="44"/>
  <c r="AL339" i="44"/>
  <c r="AD339" i="44"/>
  <c r="AF339" i="44"/>
  <c r="AJ339" i="44"/>
  <c r="AC331" i="44"/>
  <c r="AK331" i="44"/>
  <c r="AE331" i="44"/>
  <c r="AG331" i="44"/>
  <c r="AH331" i="44"/>
  <c r="AI331" i="44"/>
  <c r="AD331" i="44"/>
  <c r="AF331" i="44"/>
  <c r="AJ331" i="44"/>
  <c r="AL331" i="44"/>
  <c r="AC323" i="44"/>
  <c r="AK323" i="44"/>
  <c r="AE323" i="44"/>
  <c r="AG323" i="44"/>
  <c r="AH323" i="44"/>
  <c r="AI323" i="44"/>
  <c r="AL323" i="44"/>
  <c r="AD323" i="44"/>
  <c r="AF323" i="44"/>
  <c r="AJ323" i="44"/>
  <c r="AC315" i="44"/>
  <c r="AK315" i="44"/>
  <c r="AE315" i="44"/>
  <c r="AG315" i="44"/>
  <c r="AH315" i="44"/>
  <c r="AI315" i="44"/>
  <c r="AD315" i="44"/>
  <c r="AF315" i="44"/>
  <c r="AJ315" i="44"/>
  <c r="AL315" i="44"/>
  <c r="AC307" i="44"/>
  <c r="AK307" i="44"/>
  <c r="AE307" i="44"/>
  <c r="AG307" i="44"/>
  <c r="AI307" i="44"/>
  <c r="AF307" i="44"/>
  <c r="AJ307" i="44"/>
  <c r="AD307" i="44"/>
  <c r="AH307" i="44"/>
  <c r="AL307" i="44"/>
  <c r="AC299" i="44"/>
  <c r="AK299" i="44"/>
  <c r="AE299" i="44"/>
  <c r="AG299" i="44"/>
  <c r="AH299" i="44"/>
  <c r="AI299" i="44"/>
  <c r="AF299" i="44"/>
  <c r="AJ299" i="44"/>
  <c r="AL299" i="44"/>
  <c r="AD299" i="44"/>
  <c r="AC291" i="44"/>
  <c r="AK291" i="44"/>
  <c r="AE291" i="44"/>
  <c r="AG291" i="44"/>
  <c r="AH291" i="44"/>
  <c r="AI291" i="44"/>
  <c r="AF291" i="44"/>
  <c r="AL291" i="44"/>
  <c r="AD291" i="44"/>
  <c r="AJ291" i="44"/>
  <c r="AC283" i="44"/>
  <c r="AK283" i="44"/>
  <c r="AE283" i="44"/>
  <c r="AG283" i="44"/>
  <c r="AH283" i="44"/>
  <c r="AI283" i="44"/>
  <c r="AF283" i="44"/>
  <c r="AJ283" i="44"/>
  <c r="AL283" i="44"/>
  <c r="AD283" i="44"/>
  <c r="AC275" i="44"/>
  <c r="AK275" i="44"/>
  <c r="AE275" i="44"/>
  <c r="AG275" i="44"/>
  <c r="AH275" i="44"/>
  <c r="AI275" i="44"/>
  <c r="AF275" i="44"/>
  <c r="AJ275" i="44"/>
  <c r="AL275" i="44"/>
  <c r="AD275" i="44"/>
  <c r="AC267" i="44"/>
  <c r="AK267" i="44"/>
  <c r="AE267" i="44"/>
  <c r="AG267" i="44"/>
  <c r="AH267" i="44"/>
  <c r="AI267" i="44"/>
  <c r="AD267" i="44"/>
  <c r="AF267" i="44"/>
  <c r="AJ267" i="44"/>
  <c r="AL267" i="44"/>
  <c r="AC259" i="44"/>
  <c r="AK259" i="44"/>
  <c r="AE259" i="44"/>
  <c r="AG259" i="44"/>
  <c r="AH259" i="44"/>
  <c r="AI259" i="44"/>
  <c r="AF259" i="44"/>
  <c r="AJ259" i="44"/>
  <c r="AL259" i="44"/>
  <c r="AD259" i="44"/>
  <c r="AC251" i="44"/>
  <c r="AK251" i="44"/>
  <c r="AE251" i="44"/>
  <c r="AG251" i="44"/>
  <c r="AH251" i="44"/>
  <c r="AI251" i="44"/>
  <c r="AD251" i="44"/>
  <c r="AF251" i="44"/>
  <c r="AJ251" i="44"/>
  <c r="AL251" i="44"/>
  <c r="AC243" i="44"/>
  <c r="AK243" i="44"/>
  <c r="AD243" i="44"/>
  <c r="AL243" i="44"/>
  <c r="AE243" i="44"/>
  <c r="AF243" i="44"/>
  <c r="AG243" i="44"/>
  <c r="AH243" i="44"/>
  <c r="AI243" i="44"/>
  <c r="AJ243" i="44"/>
  <c r="AC235" i="44"/>
  <c r="AK235" i="44"/>
  <c r="AD235" i="44"/>
  <c r="AL235" i="44"/>
  <c r="AE235" i="44"/>
  <c r="AF235" i="44"/>
  <c r="AG235" i="44"/>
  <c r="AH235" i="44"/>
  <c r="AI235" i="44"/>
  <c r="AJ235" i="44"/>
  <c r="AF227" i="44"/>
  <c r="AH227" i="44"/>
  <c r="AD227" i="44"/>
  <c r="AE227" i="44"/>
  <c r="AG227" i="44"/>
  <c r="AI227" i="44"/>
  <c r="AJ227" i="44"/>
  <c r="AK227" i="44"/>
  <c r="AL227" i="44"/>
  <c r="AC227" i="44"/>
  <c r="AF219" i="44"/>
  <c r="AH219" i="44"/>
  <c r="AD219" i="44"/>
  <c r="AL219" i="44"/>
  <c r="AG219" i="44"/>
  <c r="AI219" i="44"/>
  <c r="AJ219" i="44"/>
  <c r="AK219" i="44"/>
  <c r="AC219" i="44"/>
  <c r="AE219" i="44"/>
  <c r="AF211" i="44"/>
  <c r="AH211" i="44"/>
  <c r="AC211" i="44"/>
  <c r="AK211" i="44"/>
  <c r="AD211" i="44"/>
  <c r="AL211" i="44"/>
  <c r="AE211" i="44"/>
  <c r="AG211" i="44"/>
  <c r="AI211" i="44"/>
  <c r="AJ211" i="44"/>
  <c r="AF203" i="44"/>
  <c r="AH203" i="44"/>
  <c r="AJ203" i="44"/>
  <c r="AC203" i="44"/>
  <c r="AK203" i="44"/>
  <c r="AD203" i="44"/>
  <c r="AL203" i="44"/>
  <c r="AG203" i="44"/>
  <c r="AI203" i="44"/>
  <c r="AE203" i="44"/>
  <c r="AF195" i="44"/>
  <c r="AH195" i="44"/>
  <c r="AJ195" i="44"/>
  <c r="AC195" i="44"/>
  <c r="AK195" i="44"/>
  <c r="AD195" i="44"/>
  <c r="AL195" i="44"/>
  <c r="AE195" i="44"/>
  <c r="AG195" i="44"/>
  <c r="AI195" i="44"/>
  <c r="AF187" i="44"/>
  <c r="AH187" i="44"/>
  <c r="AJ187" i="44"/>
  <c r="AC187" i="44"/>
  <c r="AK187" i="44"/>
  <c r="AD187" i="44"/>
  <c r="AL187" i="44"/>
  <c r="AG187" i="44"/>
  <c r="AI187" i="44"/>
  <c r="AE187" i="44"/>
  <c r="AI179" i="44"/>
  <c r="AC179" i="44"/>
  <c r="AK179" i="44"/>
  <c r="AD179" i="44"/>
  <c r="AF179" i="44"/>
  <c r="AH179" i="44"/>
  <c r="AJ179" i="44"/>
  <c r="AL179" i="44"/>
  <c r="AE179" i="44"/>
  <c r="AG179" i="44"/>
  <c r="AI171" i="44"/>
  <c r="AC171" i="44"/>
  <c r="AK171" i="44"/>
  <c r="AG171" i="44"/>
  <c r="AD171" i="44"/>
  <c r="AF171" i="44"/>
  <c r="AH171" i="44"/>
  <c r="AJ171" i="44"/>
  <c r="AE171" i="44"/>
  <c r="AL171" i="44"/>
  <c r="AI163" i="44"/>
  <c r="AC163" i="44"/>
  <c r="AK163" i="44"/>
  <c r="AE163" i="44"/>
  <c r="AG163" i="44"/>
  <c r="AF163" i="44"/>
  <c r="AJ163" i="44"/>
  <c r="AH163" i="44"/>
  <c r="AL163" i="44"/>
  <c r="AD163" i="44"/>
  <c r="AI155" i="44"/>
  <c r="AC155" i="44"/>
  <c r="AK155" i="44"/>
  <c r="AE155" i="44"/>
  <c r="AF155" i="44"/>
  <c r="AG155" i="44"/>
  <c r="AD155" i="44"/>
  <c r="AJ155" i="44"/>
  <c r="AL155" i="44"/>
  <c r="AH155" i="44"/>
  <c r="AC147" i="44"/>
  <c r="AK147" i="44"/>
  <c r="AE147" i="44"/>
  <c r="AD147" i="44"/>
  <c r="AG147" i="44"/>
  <c r="AI147" i="44"/>
  <c r="AJ147" i="44"/>
  <c r="AL147" i="44"/>
  <c r="AH147" i="44"/>
  <c r="AF147" i="44"/>
  <c r="AC139" i="44"/>
  <c r="AK139" i="44"/>
  <c r="AE139" i="44"/>
  <c r="AD139" i="44"/>
  <c r="AG139" i="44"/>
  <c r="AI139" i="44"/>
  <c r="AJ139" i="44"/>
  <c r="AL139" i="44"/>
  <c r="AF139" i="44"/>
  <c r="AH139" i="44"/>
  <c r="AD131" i="44"/>
  <c r="AL131" i="44"/>
  <c r="AH131" i="44"/>
  <c r="AJ131" i="44"/>
  <c r="AC131" i="44"/>
  <c r="AF131" i="44"/>
  <c r="AG131" i="44"/>
  <c r="AI131" i="44"/>
  <c r="AE131" i="44"/>
  <c r="AK131" i="44"/>
  <c r="AD123" i="44"/>
  <c r="AL123" i="44"/>
  <c r="AC123" i="44"/>
  <c r="AF123" i="44"/>
  <c r="AH123" i="44"/>
  <c r="AI123" i="44"/>
  <c r="AJ123" i="44"/>
  <c r="AE123" i="44"/>
  <c r="AG123" i="44"/>
  <c r="AK123" i="44"/>
  <c r="AD115" i="44"/>
  <c r="AL115" i="44"/>
  <c r="AH115" i="44"/>
  <c r="AJ115" i="44"/>
  <c r="AC115" i="44"/>
  <c r="AE115" i="44"/>
  <c r="AF115" i="44"/>
  <c r="AK115" i="44"/>
  <c r="AG115" i="44"/>
  <c r="AI115" i="44"/>
  <c r="AD107" i="44"/>
  <c r="AL107" i="44"/>
  <c r="AE107" i="44"/>
  <c r="AH107" i="44"/>
  <c r="AK107" i="44"/>
  <c r="AF107" i="44"/>
  <c r="AG107" i="44"/>
  <c r="AI107" i="44"/>
  <c r="AJ107" i="44"/>
  <c r="AC107" i="44"/>
  <c r="AD99" i="44"/>
  <c r="AL99" i="44"/>
  <c r="AE99" i="44"/>
  <c r="AF99" i="44"/>
  <c r="AH99" i="44"/>
  <c r="AI99" i="44"/>
  <c r="AC99" i="44"/>
  <c r="AG99" i="44"/>
  <c r="AJ99" i="44"/>
  <c r="AK99" i="44"/>
  <c r="AD91" i="44"/>
  <c r="AL91" i="44"/>
  <c r="AE91" i="44"/>
  <c r="AF91" i="44"/>
  <c r="AH91" i="44"/>
  <c r="AI91" i="44"/>
  <c r="AC91" i="44"/>
  <c r="AJ91" i="44"/>
  <c r="AK91" i="44"/>
  <c r="AG91" i="44"/>
  <c r="AD83" i="44"/>
  <c r="AL83" i="44"/>
  <c r="AE83" i="44"/>
  <c r="AF83" i="44"/>
  <c r="AH83" i="44"/>
  <c r="AI83" i="44"/>
  <c r="AC83" i="44"/>
  <c r="AG83" i="44"/>
  <c r="AJ83" i="44"/>
  <c r="AK83" i="44"/>
  <c r="AD75" i="44"/>
  <c r="AL75" i="44"/>
  <c r="AE75" i="44"/>
  <c r="AF75" i="44"/>
  <c r="AG75" i="44"/>
  <c r="AH75" i="44"/>
  <c r="AI75" i="44"/>
  <c r="AC75" i="44"/>
  <c r="AJ75" i="44"/>
  <c r="AK75" i="44"/>
  <c r="AD67" i="44"/>
  <c r="AL67" i="44"/>
  <c r="AE67" i="44"/>
  <c r="AF67" i="44"/>
  <c r="AG67" i="44"/>
  <c r="AH67" i="44"/>
  <c r="AI67" i="44"/>
  <c r="AC67" i="44"/>
  <c r="AJ67" i="44"/>
  <c r="AK67" i="44"/>
  <c r="AC59" i="44"/>
  <c r="AK59" i="44"/>
  <c r="AH59" i="44"/>
  <c r="AJ59" i="44"/>
  <c r="AL59" i="44"/>
  <c r="AD59" i="44"/>
  <c r="AE59" i="44"/>
  <c r="AF59" i="44"/>
  <c r="AG59" i="44"/>
  <c r="AI59" i="44"/>
  <c r="AC51" i="44"/>
  <c r="AK51" i="44"/>
  <c r="AD51" i="44"/>
  <c r="AE51" i="44"/>
  <c r="AF51" i="44"/>
  <c r="AG51" i="44"/>
  <c r="AH51" i="44"/>
  <c r="AI51" i="44"/>
  <c r="AJ51" i="44"/>
  <c r="AL51" i="44"/>
  <c r="AC43" i="44"/>
  <c r="AK43" i="44"/>
  <c r="AD43" i="44"/>
  <c r="AL43" i="44"/>
  <c r="AE43" i="44"/>
  <c r="AF43" i="44"/>
  <c r="AG43" i="44"/>
  <c r="AH43" i="44"/>
  <c r="AI43" i="44"/>
  <c r="AJ43" i="44"/>
  <c r="AC35" i="44"/>
  <c r="AK35" i="44"/>
  <c r="AD35" i="44"/>
  <c r="AL35" i="44"/>
  <c r="AE35" i="44"/>
  <c r="AF35" i="44"/>
  <c r="AG35" i="44"/>
  <c r="AH35" i="44"/>
  <c r="AI35" i="44"/>
  <c r="AJ35" i="44"/>
  <c r="AC27" i="44"/>
  <c r="AK27" i="44"/>
  <c r="AD27" i="44"/>
  <c r="AL27" i="44"/>
  <c r="AE27" i="44"/>
  <c r="AF27" i="44"/>
  <c r="AG27" i="44"/>
  <c r="AH27" i="44"/>
  <c r="AI27" i="44"/>
  <c r="AJ27" i="44"/>
  <c r="AC19" i="44"/>
  <c r="AK19" i="44"/>
  <c r="AD19" i="44"/>
  <c r="AL19" i="44"/>
  <c r="AE19" i="44"/>
  <c r="AF19" i="44"/>
  <c r="AG19" i="44"/>
  <c r="AH19" i="44"/>
  <c r="AI19" i="44"/>
  <c r="AJ19" i="44"/>
  <c r="AC11" i="44"/>
  <c r="AK11" i="44"/>
  <c r="AD11" i="44"/>
  <c r="AL11" i="44"/>
  <c r="AE11" i="44"/>
  <c r="AF11" i="44"/>
  <c r="AG11" i="44"/>
  <c r="AH11" i="44"/>
  <c r="AI11" i="44"/>
  <c r="AJ11" i="44"/>
  <c r="AE721" i="44"/>
  <c r="AG796" i="44"/>
  <c r="AH796" i="44"/>
  <c r="AI796" i="44"/>
  <c r="AJ796" i="44"/>
  <c r="AC796" i="44"/>
  <c r="AK796" i="44"/>
  <c r="AD796" i="44"/>
  <c r="AL796" i="44"/>
  <c r="AE796" i="44"/>
  <c r="AF796" i="44"/>
  <c r="AD740" i="44"/>
  <c r="AL740" i="44"/>
  <c r="AG740" i="44"/>
  <c r="AH740" i="44"/>
  <c r="AC740" i="44"/>
  <c r="AE740" i="44"/>
  <c r="AF740" i="44"/>
  <c r="AI740" i="44"/>
  <c r="AJ740" i="44"/>
  <c r="AK740" i="44"/>
  <c r="AJ668" i="44"/>
  <c r="AC668" i="44"/>
  <c r="AK668" i="44"/>
  <c r="AD668" i="44"/>
  <c r="AL668" i="44"/>
  <c r="AF668" i="44"/>
  <c r="AG668" i="44"/>
  <c r="AH668" i="44"/>
  <c r="AE668" i="44"/>
  <c r="AI668" i="44"/>
  <c r="AJ644" i="44"/>
  <c r="AC644" i="44"/>
  <c r="AK644" i="44"/>
  <c r="AD644" i="44"/>
  <c r="AL644" i="44"/>
  <c r="AE644" i="44"/>
  <c r="AF644" i="44"/>
  <c r="AG644" i="44"/>
  <c r="AH644" i="44"/>
  <c r="AI644" i="44"/>
  <c r="AE628" i="44"/>
  <c r="AG628" i="44"/>
  <c r="AJ628" i="44"/>
  <c r="AK628" i="44"/>
  <c r="AL628" i="44"/>
  <c r="AC628" i="44"/>
  <c r="AD628" i="44"/>
  <c r="AF628" i="44"/>
  <c r="AH628" i="44"/>
  <c r="AI628" i="44"/>
  <c r="AC612" i="44"/>
  <c r="AK612" i="44"/>
  <c r="AJ612" i="44"/>
  <c r="AL612" i="44"/>
  <c r="AD612" i="44"/>
  <c r="AH612" i="44"/>
  <c r="AI612" i="44"/>
  <c r="AE612" i="44"/>
  <c r="AF612" i="44"/>
  <c r="AG612" i="44"/>
  <c r="AI580" i="44"/>
  <c r="AC580" i="44"/>
  <c r="AK580" i="44"/>
  <c r="AE580" i="44"/>
  <c r="AF580" i="44"/>
  <c r="AG580" i="44"/>
  <c r="AD580" i="44"/>
  <c r="AH580" i="44"/>
  <c r="AJ580" i="44"/>
  <c r="AL580" i="44"/>
  <c r="AH532" i="44"/>
  <c r="AG532" i="44"/>
  <c r="AJ532" i="44"/>
  <c r="AC532" i="44"/>
  <c r="AL532" i="44"/>
  <c r="AD532" i="44"/>
  <c r="AE532" i="44"/>
  <c r="AF532" i="44"/>
  <c r="AI532" i="44"/>
  <c r="AK532" i="44"/>
  <c r="AC420" i="44"/>
  <c r="AK420" i="44"/>
  <c r="AE420" i="44"/>
  <c r="AG420" i="44"/>
  <c r="AH420" i="44"/>
  <c r="AI420" i="44"/>
  <c r="AL420" i="44"/>
  <c r="AD420" i="44"/>
  <c r="AF420" i="44"/>
  <c r="AJ420" i="44"/>
  <c r="AG364" i="44"/>
  <c r="AI364" i="44"/>
  <c r="AC364" i="44"/>
  <c r="AK364" i="44"/>
  <c r="AD364" i="44"/>
  <c r="AL364" i="44"/>
  <c r="AE364" i="44"/>
  <c r="AJ364" i="44"/>
  <c r="AF364" i="44"/>
  <c r="AH364" i="44"/>
  <c r="AG252" i="44"/>
  <c r="AI252" i="44"/>
  <c r="AC252" i="44"/>
  <c r="AK252" i="44"/>
  <c r="AD252" i="44"/>
  <c r="AL252" i="44"/>
  <c r="AE252" i="44"/>
  <c r="AF252" i="44"/>
  <c r="AH252" i="44"/>
  <c r="AJ252" i="44"/>
  <c r="AJ212" i="44"/>
  <c r="AD212" i="44"/>
  <c r="AL212" i="44"/>
  <c r="AH212" i="44"/>
  <c r="AC212" i="44"/>
  <c r="AE212" i="44"/>
  <c r="AF212" i="44"/>
  <c r="AG212" i="44"/>
  <c r="AI212" i="44"/>
  <c r="AK212" i="44"/>
  <c r="AG148" i="44"/>
  <c r="AI148" i="44"/>
  <c r="AC148" i="44"/>
  <c r="AE148" i="44"/>
  <c r="AH148" i="44"/>
  <c r="AJ148" i="44"/>
  <c r="AK148" i="44"/>
  <c r="AL148" i="44"/>
  <c r="AD148" i="44"/>
  <c r="AF148" i="44"/>
  <c r="AH84" i="44"/>
  <c r="AI84" i="44"/>
  <c r="AJ84" i="44"/>
  <c r="AD84" i="44"/>
  <c r="AL84" i="44"/>
  <c r="AE84" i="44"/>
  <c r="AC84" i="44"/>
  <c r="AG84" i="44"/>
  <c r="AK84" i="44"/>
  <c r="AF84" i="44"/>
  <c r="AC841" i="44"/>
  <c r="AK841" i="44"/>
  <c r="AE841" i="44"/>
  <c r="AG841" i="44"/>
  <c r="AH841" i="44"/>
  <c r="AI841" i="44"/>
  <c r="AJ841" i="44"/>
  <c r="AL841" i="44"/>
  <c r="AD841" i="44"/>
  <c r="AC837" i="44"/>
  <c r="AK837" i="44"/>
  <c r="AE837" i="44"/>
  <c r="AG837" i="44"/>
  <c r="AH837" i="44"/>
  <c r="AI837" i="44"/>
  <c r="AD837" i="44"/>
  <c r="AF837" i="44"/>
  <c r="AJ837" i="44"/>
  <c r="AC831" i="44"/>
  <c r="AK831" i="44"/>
  <c r="AE831" i="44"/>
  <c r="AG831" i="44"/>
  <c r="AH831" i="44"/>
  <c r="AI831" i="44"/>
  <c r="AD831" i="44"/>
  <c r="AF831" i="44"/>
  <c r="AJ831" i="44"/>
  <c r="AL831" i="44"/>
  <c r="AC825" i="44"/>
  <c r="AK825" i="44"/>
  <c r="AE825" i="44"/>
  <c r="AG825" i="44"/>
  <c r="AH825" i="44"/>
  <c r="AI825" i="44"/>
  <c r="AJ825" i="44"/>
  <c r="AL825" i="44"/>
  <c r="AD825" i="44"/>
  <c r="AG816" i="44"/>
  <c r="AH816" i="44"/>
  <c r="AI816" i="44"/>
  <c r="AC816" i="44"/>
  <c r="AK816" i="44"/>
  <c r="AD816" i="44"/>
  <c r="AL816" i="44"/>
  <c r="AE816" i="44"/>
  <c r="AF816" i="44"/>
  <c r="AJ816" i="44"/>
  <c r="AG808" i="44"/>
  <c r="AH808" i="44"/>
  <c r="AI808" i="44"/>
  <c r="AJ808" i="44"/>
  <c r="AC808" i="44"/>
  <c r="AK808" i="44"/>
  <c r="AD808" i="44"/>
  <c r="AL808" i="44"/>
  <c r="AE808" i="44"/>
  <c r="AF808" i="44"/>
  <c r="AG800" i="44"/>
  <c r="AH800" i="44"/>
  <c r="AI800" i="44"/>
  <c r="AJ800" i="44"/>
  <c r="AC800" i="44"/>
  <c r="AK800" i="44"/>
  <c r="AD800" i="44"/>
  <c r="AL800" i="44"/>
  <c r="AE800" i="44"/>
  <c r="AF800" i="44"/>
  <c r="AG792" i="44"/>
  <c r="AH792" i="44"/>
  <c r="AI792" i="44"/>
  <c r="AJ792" i="44"/>
  <c r="AC792" i="44"/>
  <c r="AK792" i="44"/>
  <c r="AD792" i="44"/>
  <c r="AL792" i="44"/>
  <c r="AE792" i="44"/>
  <c r="AF792" i="44"/>
  <c r="AG784" i="44"/>
  <c r="AH784" i="44"/>
  <c r="AI784" i="44"/>
  <c r="AJ784" i="44"/>
  <c r="AC784" i="44"/>
  <c r="AK784" i="44"/>
  <c r="AD784" i="44"/>
  <c r="AL784" i="44"/>
  <c r="AE784" i="44"/>
  <c r="AF784" i="44"/>
  <c r="AG776" i="44"/>
  <c r="AH776" i="44"/>
  <c r="AI776" i="44"/>
  <c r="AJ776" i="44"/>
  <c r="AC776" i="44"/>
  <c r="AK776" i="44"/>
  <c r="AD776" i="44"/>
  <c r="AL776" i="44"/>
  <c r="AE776" i="44"/>
  <c r="AF776" i="44"/>
  <c r="AG768" i="44"/>
  <c r="AH768" i="44"/>
  <c r="AI768" i="44"/>
  <c r="AJ768" i="44"/>
  <c r="AC768" i="44"/>
  <c r="AK768" i="44"/>
  <c r="AD768" i="44"/>
  <c r="AL768" i="44"/>
  <c r="AE768" i="44"/>
  <c r="AF768" i="44"/>
  <c r="AG760" i="44"/>
  <c r="AH760" i="44"/>
  <c r="AI760" i="44"/>
  <c r="AJ760" i="44"/>
  <c r="AC760" i="44"/>
  <c r="AK760" i="44"/>
  <c r="AD760" i="44"/>
  <c r="AL760" i="44"/>
  <c r="AE760" i="44"/>
  <c r="AF760" i="44"/>
  <c r="AG752" i="44"/>
  <c r="AH752" i="44"/>
  <c r="AI752" i="44"/>
  <c r="AJ752" i="44"/>
  <c r="AC752" i="44"/>
  <c r="AK752" i="44"/>
  <c r="AD752" i="44"/>
  <c r="AL752" i="44"/>
  <c r="AE752" i="44"/>
  <c r="AF752" i="44"/>
  <c r="AD744" i="44"/>
  <c r="AL744" i="44"/>
  <c r="AG744" i="44"/>
  <c r="AH744" i="44"/>
  <c r="AF744" i="44"/>
  <c r="AI744" i="44"/>
  <c r="AJ744" i="44"/>
  <c r="AK744" i="44"/>
  <c r="AC744" i="44"/>
  <c r="AE744" i="44"/>
  <c r="AJ736" i="44"/>
  <c r="AD736" i="44"/>
  <c r="AL736" i="44"/>
  <c r="AG736" i="44"/>
  <c r="AH736" i="44"/>
  <c r="AC736" i="44"/>
  <c r="AE736" i="44"/>
  <c r="AF736" i="44"/>
  <c r="AI736" i="44"/>
  <c r="AK736" i="44"/>
  <c r="AJ728" i="44"/>
  <c r="AD728" i="44"/>
  <c r="AL728" i="44"/>
  <c r="AG728" i="44"/>
  <c r="AH728" i="44"/>
  <c r="AC728" i="44"/>
  <c r="AE728" i="44"/>
  <c r="AF728" i="44"/>
  <c r="AI728" i="44"/>
  <c r="AK728" i="44"/>
  <c r="AJ720" i="44"/>
  <c r="AD720" i="44"/>
  <c r="AL720" i="44"/>
  <c r="AG720" i="44"/>
  <c r="AH720" i="44"/>
  <c r="AC720" i="44"/>
  <c r="AE720" i="44"/>
  <c r="AF720" i="44"/>
  <c r="AI720" i="44"/>
  <c r="AK720" i="44"/>
  <c r="AJ712" i="44"/>
  <c r="AD712" i="44"/>
  <c r="AL712" i="44"/>
  <c r="AF712" i="44"/>
  <c r="AG712" i="44"/>
  <c r="AH712" i="44"/>
  <c r="AC712" i="44"/>
  <c r="AE712" i="44"/>
  <c r="AI712" i="44"/>
  <c r="AK712" i="44"/>
  <c r="AJ704" i="44"/>
  <c r="AD704" i="44"/>
  <c r="AL704" i="44"/>
  <c r="AF704" i="44"/>
  <c r="AG704" i="44"/>
  <c r="AH704" i="44"/>
  <c r="AE704" i="44"/>
  <c r="AI704" i="44"/>
  <c r="AK704" i="44"/>
  <c r="AC704" i="44"/>
  <c r="AJ696" i="44"/>
  <c r="AD696" i="44"/>
  <c r="AL696" i="44"/>
  <c r="AF696" i="44"/>
  <c r="AG696" i="44"/>
  <c r="AH696" i="44"/>
  <c r="AC696" i="44"/>
  <c r="AE696" i="44"/>
  <c r="AI696" i="44"/>
  <c r="AK696" i="44"/>
  <c r="AJ688" i="44"/>
  <c r="AD688" i="44"/>
  <c r="AL688" i="44"/>
  <c r="AF688" i="44"/>
  <c r="AG688" i="44"/>
  <c r="AH688" i="44"/>
  <c r="AE688" i="44"/>
  <c r="AI688" i="44"/>
  <c r="AK688" i="44"/>
  <c r="AC688" i="44"/>
  <c r="AJ680" i="44"/>
  <c r="AD680" i="44"/>
  <c r="AL680" i="44"/>
  <c r="AF680" i="44"/>
  <c r="AG680" i="44"/>
  <c r="AH680" i="44"/>
  <c r="AC680" i="44"/>
  <c r="AE680" i="44"/>
  <c r="AI680" i="44"/>
  <c r="AK680" i="44"/>
  <c r="AJ672" i="44"/>
  <c r="AC672" i="44"/>
  <c r="AK672" i="44"/>
  <c r="AD672" i="44"/>
  <c r="AL672" i="44"/>
  <c r="AF672" i="44"/>
  <c r="AG672" i="44"/>
  <c r="AH672" i="44"/>
  <c r="AE672" i="44"/>
  <c r="AI672" i="44"/>
  <c r="AJ664" i="44"/>
  <c r="AC664" i="44"/>
  <c r="AK664" i="44"/>
  <c r="AD664" i="44"/>
  <c r="AL664" i="44"/>
  <c r="AE664" i="44"/>
  <c r="AF664" i="44"/>
  <c r="AG664" i="44"/>
  <c r="AH664" i="44"/>
  <c r="AI664" i="44"/>
  <c r="AJ656" i="44"/>
  <c r="AC656" i="44"/>
  <c r="AK656" i="44"/>
  <c r="AD656" i="44"/>
  <c r="AL656" i="44"/>
  <c r="AE656" i="44"/>
  <c r="AF656" i="44"/>
  <c r="AG656" i="44"/>
  <c r="AH656" i="44"/>
  <c r="AI656" i="44"/>
  <c r="AJ648" i="44"/>
  <c r="AC648" i="44"/>
  <c r="AK648" i="44"/>
  <c r="AD648" i="44"/>
  <c r="AL648" i="44"/>
  <c r="AE648" i="44"/>
  <c r="AF648" i="44"/>
  <c r="AG648" i="44"/>
  <c r="AH648" i="44"/>
  <c r="AI648" i="44"/>
  <c r="AJ640" i="44"/>
  <c r="AC640" i="44"/>
  <c r="AK640" i="44"/>
  <c r="AD640" i="44"/>
  <c r="AL640" i="44"/>
  <c r="AE640" i="44"/>
  <c r="AF640" i="44"/>
  <c r="AG640" i="44"/>
  <c r="AH640" i="44"/>
  <c r="AI640" i="44"/>
  <c r="AJ632" i="44"/>
  <c r="AC632" i="44"/>
  <c r="AK632" i="44"/>
  <c r="AD632" i="44"/>
  <c r="AL632" i="44"/>
  <c r="AE632" i="44"/>
  <c r="AF632" i="44"/>
  <c r="AG632" i="44"/>
  <c r="AH632" i="44"/>
  <c r="AI632" i="44"/>
  <c r="AE624" i="44"/>
  <c r="AF624" i="44"/>
  <c r="AG624" i="44"/>
  <c r="AI624" i="44"/>
  <c r="AJ624" i="44"/>
  <c r="AK624" i="44"/>
  <c r="AL624" i="44"/>
  <c r="AC624" i="44"/>
  <c r="AD624" i="44"/>
  <c r="AH624" i="44"/>
  <c r="AE616" i="44"/>
  <c r="AF616" i="44"/>
  <c r="AG616" i="44"/>
  <c r="AC616" i="44"/>
  <c r="AD616" i="44"/>
  <c r="AH616" i="44"/>
  <c r="AI616" i="44"/>
  <c r="AJ616" i="44"/>
  <c r="AK616" i="44"/>
  <c r="AL616" i="44"/>
  <c r="AI608" i="44"/>
  <c r="AC608" i="44"/>
  <c r="AK608" i="44"/>
  <c r="AG608" i="44"/>
  <c r="AD608" i="44"/>
  <c r="AE608" i="44"/>
  <c r="AF608" i="44"/>
  <c r="AH608" i="44"/>
  <c r="AJ608" i="44"/>
  <c r="AL608" i="44"/>
  <c r="AI600" i="44"/>
  <c r="AC600" i="44"/>
  <c r="AK600" i="44"/>
  <c r="AF600" i="44"/>
  <c r="AG600" i="44"/>
  <c r="AE600" i="44"/>
  <c r="AH600" i="44"/>
  <c r="AJ600" i="44"/>
  <c r="AL600" i="44"/>
  <c r="AD600" i="44"/>
  <c r="AI592" i="44"/>
  <c r="AC592" i="44"/>
  <c r="AK592" i="44"/>
  <c r="AE592" i="44"/>
  <c r="AF592" i="44"/>
  <c r="AG592" i="44"/>
  <c r="AJ592" i="44"/>
  <c r="AL592" i="44"/>
  <c r="AD592" i="44"/>
  <c r="AH592" i="44"/>
  <c r="AI584" i="44"/>
  <c r="AC584" i="44"/>
  <c r="AK584" i="44"/>
  <c r="AE584" i="44"/>
  <c r="AF584" i="44"/>
  <c r="AG584" i="44"/>
  <c r="AD584" i="44"/>
  <c r="AH584" i="44"/>
  <c r="AJ584" i="44"/>
  <c r="AL584" i="44"/>
  <c r="AI576" i="44"/>
  <c r="AC576" i="44"/>
  <c r="AK576" i="44"/>
  <c r="AE576" i="44"/>
  <c r="AF576" i="44"/>
  <c r="AG576" i="44"/>
  <c r="AJ576" i="44"/>
  <c r="AL576" i="44"/>
  <c r="AD576" i="44"/>
  <c r="AH576" i="44"/>
  <c r="AI568" i="44"/>
  <c r="AC568" i="44"/>
  <c r="AK568" i="44"/>
  <c r="AE568" i="44"/>
  <c r="AF568" i="44"/>
  <c r="AG568" i="44"/>
  <c r="AD568" i="44"/>
  <c r="AH568" i="44"/>
  <c r="AJ568" i="44"/>
  <c r="AL568" i="44"/>
  <c r="AI560" i="44"/>
  <c r="AC560" i="44"/>
  <c r="AK560" i="44"/>
  <c r="AE560" i="44"/>
  <c r="AF560" i="44"/>
  <c r="AG560" i="44"/>
  <c r="AJ560" i="44"/>
  <c r="AL560" i="44"/>
  <c r="AD560" i="44"/>
  <c r="AH560" i="44"/>
  <c r="AI552" i="44"/>
  <c r="AC552" i="44"/>
  <c r="AK552" i="44"/>
  <c r="AE552" i="44"/>
  <c r="AF552" i="44"/>
  <c r="AG552" i="44"/>
  <c r="AD552" i="44"/>
  <c r="AH552" i="44"/>
  <c r="AJ552" i="44"/>
  <c r="AL552" i="44"/>
  <c r="AI544" i="44"/>
  <c r="AC544" i="44"/>
  <c r="AK544" i="44"/>
  <c r="AE544" i="44"/>
  <c r="AF544" i="44"/>
  <c r="AG544" i="44"/>
  <c r="AJ544" i="44"/>
  <c r="AL544" i="44"/>
  <c r="AD544" i="44"/>
  <c r="AH544" i="44"/>
  <c r="AH536" i="44"/>
  <c r="AE536" i="44"/>
  <c r="AG536" i="44"/>
  <c r="AJ536" i="44"/>
  <c r="AK536" i="44"/>
  <c r="AC536" i="44"/>
  <c r="AL536" i="44"/>
  <c r="AD536" i="44"/>
  <c r="AF536" i="44"/>
  <c r="AI536" i="44"/>
  <c r="AH528" i="44"/>
  <c r="AJ528" i="44"/>
  <c r="AC528" i="44"/>
  <c r="AL528" i="44"/>
  <c r="AE528" i="44"/>
  <c r="AF528" i="44"/>
  <c r="AG528" i="44"/>
  <c r="AD528" i="44"/>
  <c r="AI528" i="44"/>
  <c r="AK528" i="44"/>
  <c r="AH520" i="44"/>
  <c r="AJ520" i="44"/>
  <c r="AF520" i="44"/>
  <c r="AG520" i="44"/>
  <c r="AI520" i="44"/>
  <c r="AK520" i="44"/>
  <c r="AL520" i="44"/>
  <c r="AC520" i="44"/>
  <c r="AD520" i="44"/>
  <c r="AE520" i="44"/>
  <c r="AH512" i="44"/>
  <c r="AJ512" i="44"/>
  <c r="AF512" i="44"/>
  <c r="AC512" i="44"/>
  <c r="AD512" i="44"/>
  <c r="AE512" i="44"/>
  <c r="AG512" i="44"/>
  <c r="AI512" i="44"/>
  <c r="AK512" i="44"/>
  <c r="AL512" i="44"/>
  <c r="AH504" i="44"/>
  <c r="AJ504" i="44"/>
  <c r="AD504" i="44"/>
  <c r="AL504" i="44"/>
  <c r="AE504" i="44"/>
  <c r="AF504" i="44"/>
  <c r="AC504" i="44"/>
  <c r="AG504" i="44"/>
  <c r="AI504" i="44"/>
  <c r="AK504" i="44"/>
  <c r="AH496" i="44"/>
  <c r="AJ496" i="44"/>
  <c r="AD496" i="44"/>
  <c r="AL496" i="44"/>
  <c r="AE496" i="44"/>
  <c r="AF496" i="44"/>
  <c r="AC496" i="44"/>
  <c r="AG496" i="44"/>
  <c r="AI496" i="44"/>
  <c r="AK496" i="44"/>
  <c r="AH488" i="44"/>
  <c r="AJ488" i="44"/>
  <c r="AD488" i="44"/>
  <c r="AL488" i="44"/>
  <c r="AE488" i="44"/>
  <c r="AF488" i="44"/>
  <c r="AC488" i="44"/>
  <c r="AG488" i="44"/>
  <c r="AI488" i="44"/>
  <c r="AK488" i="44"/>
  <c r="AH480" i="44"/>
  <c r="AJ480" i="44"/>
  <c r="AD480" i="44"/>
  <c r="AL480" i="44"/>
  <c r="AE480" i="44"/>
  <c r="AF480" i="44"/>
  <c r="AC480" i="44"/>
  <c r="AG480" i="44"/>
  <c r="AI480" i="44"/>
  <c r="AK480" i="44"/>
  <c r="AH472" i="44"/>
  <c r="AJ472" i="44"/>
  <c r="AD472" i="44"/>
  <c r="AL472" i="44"/>
  <c r="AE472" i="44"/>
  <c r="AF472" i="44"/>
  <c r="AC472" i="44"/>
  <c r="AG472" i="44"/>
  <c r="AI472" i="44"/>
  <c r="AK472" i="44"/>
  <c r="AH464" i="44"/>
  <c r="AJ464" i="44"/>
  <c r="AD464" i="44"/>
  <c r="AL464" i="44"/>
  <c r="AE464" i="44"/>
  <c r="AF464" i="44"/>
  <c r="AC464" i="44"/>
  <c r="AG464" i="44"/>
  <c r="AI464" i="44"/>
  <c r="AK464" i="44"/>
  <c r="AC456" i="44"/>
  <c r="AK456" i="44"/>
  <c r="AE456" i="44"/>
  <c r="AF456" i="44"/>
  <c r="AH456" i="44"/>
  <c r="AJ456" i="44"/>
  <c r="AL456" i="44"/>
  <c r="AD456" i="44"/>
  <c r="AG456" i="44"/>
  <c r="AI456" i="44"/>
  <c r="AC448" i="44"/>
  <c r="AK448" i="44"/>
  <c r="AE448" i="44"/>
  <c r="AF448" i="44"/>
  <c r="AH448" i="44"/>
  <c r="AJ448" i="44"/>
  <c r="AL448" i="44"/>
  <c r="AD448" i="44"/>
  <c r="AG448" i="44"/>
  <c r="AI448" i="44"/>
  <c r="AC440" i="44"/>
  <c r="AK440" i="44"/>
  <c r="AE440" i="44"/>
  <c r="AF440" i="44"/>
  <c r="AH440" i="44"/>
  <c r="AJ440" i="44"/>
  <c r="AL440" i="44"/>
  <c r="AI440" i="44"/>
  <c r="AD440" i="44"/>
  <c r="AG440" i="44"/>
  <c r="AC432" i="44"/>
  <c r="AK432" i="44"/>
  <c r="AE432" i="44"/>
  <c r="AF432" i="44"/>
  <c r="AG432" i="44"/>
  <c r="AH432" i="44"/>
  <c r="AI432" i="44"/>
  <c r="AJ432" i="44"/>
  <c r="AL432" i="44"/>
  <c r="AD432" i="44"/>
  <c r="AC424" i="44"/>
  <c r="AK424" i="44"/>
  <c r="AE424" i="44"/>
  <c r="AG424" i="44"/>
  <c r="AH424" i="44"/>
  <c r="AD424" i="44"/>
  <c r="AF424" i="44"/>
  <c r="AI424" i="44"/>
  <c r="AJ424" i="44"/>
  <c r="AL424" i="44"/>
  <c r="AC416" i="44"/>
  <c r="AK416" i="44"/>
  <c r="AE416" i="44"/>
  <c r="AG416" i="44"/>
  <c r="AH416" i="44"/>
  <c r="AI416" i="44"/>
  <c r="AD416" i="44"/>
  <c r="AF416" i="44"/>
  <c r="AJ416" i="44"/>
  <c r="AL416" i="44"/>
  <c r="AC408" i="44"/>
  <c r="AK408" i="44"/>
  <c r="AE408" i="44"/>
  <c r="AG408" i="44"/>
  <c r="AH408" i="44"/>
  <c r="AI408" i="44"/>
  <c r="AF408" i="44"/>
  <c r="AJ408" i="44"/>
  <c r="AL408" i="44"/>
  <c r="AD408" i="44"/>
  <c r="AC400" i="44"/>
  <c r="AK400" i="44"/>
  <c r="AE400" i="44"/>
  <c r="AG400" i="44"/>
  <c r="AH400" i="44"/>
  <c r="AI400" i="44"/>
  <c r="AD400" i="44"/>
  <c r="AF400" i="44"/>
  <c r="AJ400" i="44"/>
  <c r="AL400" i="44"/>
  <c r="AC392" i="44"/>
  <c r="AK392" i="44"/>
  <c r="AE392" i="44"/>
  <c r="AG392" i="44"/>
  <c r="AH392" i="44"/>
  <c r="AI392" i="44"/>
  <c r="AF392" i="44"/>
  <c r="AJ392" i="44"/>
  <c r="AL392" i="44"/>
  <c r="AD392" i="44"/>
  <c r="AG384" i="44"/>
  <c r="AI384" i="44"/>
  <c r="AF384" i="44"/>
  <c r="AJ384" i="44"/>
  <c r="AL384" i="44"/>
  <c r="AC384" i="44"/>
  <c r="AD384" i="44"/>
  <c r="AE384" i="44"/>
  <c r="AH384" i="44"/>
  <c r="AK384" i="44"/>
  <c r="AG376" i="44"/>
  <c r="AI376" i="44"/>
  <c r="AF376" i="44"/>
  <c r="AJ376" i="44"/>
  <c r="AL376" i="44"/>
  <c r="AC376" i="44"/>
  <c r="AD376" i="44"/>
  <c r="AE376" i="44"/>
  <c r="AH376" i="44"/>
  <c r="AK376" i="44"/>
  <c r="AG368" i="44"/>
  <c r="AI368" i="44"/>
  <c r="AF368" i="44"/>
  <c r="AJ368" i="44"/>
  <c r="AL368" i="44"/>
  <c r="AC368" i="44"/>
  <c r="AD368" i="44"/>
  <c r="AE368" i="44"/>
  <c r="AH368" i="44"/>
  <c r="AK368" i="44"/>
  <c r="AG360" i="44"/>
  <c r="AI360" i="44"/>
  <c r="AC360" i="44"/>
  <c r="AK360" i="44"/>
  <c r="AD360" i="44"/>
  <c r="AL360" i="44"/>
  <c r="AE360" i="44"/>
  <c r="AF360" i="44"/>
  <c r="AH360" i="44"/>
  <c r="AJ360" i="44"/>
  <c r="AG352" i="44"/>
  <c r="AI352" i="44"/>
  <c r="AC352" i="44"/>
  <c r="AK352" i="44"/>
  <c r="AD352" i="44"/>
  <c r="AL352" i="44"/>
  <c r="AE352" i="44"/>
  <c r="AF352" i="44"/>
  <c r="AJ352" i="44"/>
  <c r="AH352" i="44"/>
  <c r="AG344" i="44"/>
  <c r="AI344" i="44"/>
  <c r="AC344" i="44"/>
  <c r="AK344" i="44"/>
  <c r="AD344" i="44"/>
  <c r="AL344" i="44"/>
  <c r="AE344" i="44"/>
  <c r="AF344" i="44"/>
  <c r="AH344" i="44"/>
  <c r="AJ344" i="44"/>
  <c r="AG336" i="44"/>
  <c r="AI336" i="44"/>
  <c r="AC336" i="44"/>
  <c r="AK336" i="44"/>
  <c r="AD336" i="44"/>
  <c r="AL336" i="44"/>
  <c r="AE336" i="44"/>
  <c r="AF336" i="44"/>
  <c r="AH336" i="44"/>
  <c r="AJ336" i="44"/>
  <c r="AG328" i="44"/>
  <c r="AI328" i="44"/>
  <c r="AC328" i="44"/>
  <c r="AK328" i="44"/>
  <c r="AD328" i="44"/>
  <c r="AL328" i="44"/>
  <c r="AE328" i="44"/>
  <c r="AF328" i="44"/>
  <c r="AH328" i="44"/>
  <c r="AJ328" i="44"/>
  <c r="AG320" i="44"/>
  <c r="AI320" i="44"/>
  <c r="AC320" i="44"/>
  <c r="AK320" i="44"/>
  <c r="AD320" i="44"/>
  <c r="AL320" i="44"/>
  <c r="AE320" i="44"/>
  <c r="AF320" i="44"/>
  <c r="AH320" i="44"/>
  <c r="AJ320" i="44"/>
  <c r="AG312" i="44"/>
  <c r="AI312" i="44"/>
  <c r="AC312" i="44"/>
  <c r="AK312" i="44"/>
  <c r="AD312" i="44"/>
  <c r="AL312" i="44"/>
  <c r="AE312" i="44"/>
  <c r="AF312" i="44"/>
  <c r="AH312" i="44"/>
  <c r="AJ312" i="44"/>
  <c r="AG304" i="44"/>
  <c r="AI304" i="44"/>
  <c r="AC304" i="44"/>
  <c r="AK304" i="44"/>
  <c r="AE304" i="44"/>
  <c r="AJ304" i="44"/>
  <c r="AD304" i="44"/>
  <c r="AF304" i="44"/>
  <c r="AH304" i="44"/>
  <c r="AL304" i="44"/>
  <c r="AG296" i="44"/>
  <c r="AI296" i="44"/>
  <c r="AC296" i="44"/>
  <c r="AK296" i="44"/>
  <c r="AD296" i="44"/>
  <c r="AL296" i="44"/>
  <c r="AE296" i="44"/>
  <c r="AJ296" i="44"/>
  <c r="AF296" i="44"/>
  <c r="AH296" i="44"/>
  <c r="AG288" i="44"/>
  <c r="AI288" i="44"/>
  <c r="AC288" i="44"/>
  <c r="AK288" i="44"/>
  <c r="AD288" i="44"/>
  <c r="AL288" i="44"/>
  <c r="AE288" i="44"/>
  <c r="AF288" i="44"/>
  <c r="AJ288" i="44"/>
  <c r="AH288" i="44"/>
  <c r="AG280" i="44"/>
  <c r="AI280" i="44"/>
  <c r="AC280" i="44"/>
  <c r="AK280" i="44"/>
  <c r="AD280" i="44"/>
  <c r="AL280" i="44"/>
  <c r="AE280" i="44"/>
  <c r="AJ280" i="44"/>
  <c r="AF280" i="44"/>
  <c r="AH280" i="44"/>
  <c r="AG272" i="44"/>
  <c r="AI272" i="44"/>
  <c r="AC272" i="44"/>
  <c r="AK272" i="44"/>
  <c r="AD272" i="44"/>
  <c r="AL272" i="44"/>
  <c r="AE272" i="44"/>
  <c r="AF272" i="44"/>
  <c r="AH272" i="44"/>
  <c r="AJ272" i="44"/>
  <c r="AG264" i="44"/>
  <c r="AI264" i="44"/>
  <c r="AC264" i="44"/>
  <c r="AK264" i="44"/>
  <c r="AD264" i="44"/>
  <c r="AL264" i="44"/>
  <c r="AE264" i="44"/>
  <c r="AJ264" i="44"/>
  <c r="AF264" i="44"/>
  <c r="AH264" i="44"/>
  <c r="AG256" i="44"/>
  <c r="AI256" i="44"/>
  <c r="AC256" i="44"/>
  <c r="AK256" i="44"/>
  <c r="AD256" i="44"/>
  <c r="AL256" i="44"/>
  <c r="AE256" i="44"/>
  <c r="AF256" i="44"/>
  <c r="AH256" i="44"/>
  <c r="AJ256" i="44"/>
  <c r="AG248" i="44"/>
  <c r="AI248" i="44"/>
  <c r="AC248" i="44"/>
  <c r="AK248" i="44"/>
  <c r="AD248" i="44"/>
  <c r="AL248" i="44"/>
  <c r="AE248" i="44"/>
  <c r="AJ248" i="44"/>
  <c r="AF248" i="44"/>
  <c r="AH248" i="44"/>
  <c r="AG240" i="44"/>
  <c r="AH240" i="44"/>
  <c r="AI240" i="44"/>
  <c r="AJ240" i="44"/>
  <c r="AC240" i="44"/>
  <c r="AK240" i="44"/>
  <c r="AD240" i="44"/>
  <c r="AL240" i="44"/>
  <c r="AE240" i="44"/>
  <c r="AF240" i="44"/>
  <c r="AD232" i="44"/>
  <c r="AL232" i="44"/>
  <c r="AF232" i="44"/>
  <c r="AG232" i="44"/>
  <c r="AH232" i="44"/>
  <c r="AI232" i="44"/>
  <c r="AJ232" i="44"/>
  <c r="AK232" i="44"/>
  <c r="AC232" i="44"/>
  <c r="AE232" i="44"/>
  <c r="AJ224" i="44"/>
  <c r="AD224" i="44"/>
  <c r="AL224" i="44"/>
  <c r="AH224" i="44"/>
  <c r="AI224" i="44"/>
  <c r="AK224" i="44"/>
  <c r="AC224" i="44"/>
  <c r="AE224" i="44"/>
  <c r="AF224" i="44"/>
  <c r="AG224" i="44"/>
  <c r="AJ216" i="44"/>
  <c r="AD216" i="44"/>
  <c r="AL216" i="44"/>
  <c r="AH216" i="44"/>
  <c r="AE216" i="44"/>
  <c r="AF216" i="44"/>
  <c r="AG216" i="44"/>
  <c r="AI216" i="44"/>
  <c r="AK216" i="44"/>
  <c r="AC216" i="44"/>
  <c r="AJ208" i="44"/>
  <c r="AD208" i="44"/>
  <c r="AL208" i="44"/>
  <c r="AG208" i="44"/>
  <c r="AH208" i="44"/>
  <c r="AC208" i="44"/>
  <c r="AE208" i="44"/>
  <c r="AF208" i="44"/>
  <c r="AI208" i="44"/>
  <c r="AK208" i="44"/>
  <c r="AJ200" i="44"/>
  <c r="AD200" i="44"/>
  <c r="AL200" i="44"/>
  <c r="AF200" i="44"/>
  <c r="AG200" i="44"/>
  <c r="AH200" i="44"/>
  <c r="AC200" i="44"/>
  <c r="AE200" i="44"/>
  <c r="AI200" i="44"/>
  <c r="AK200" i="44"/>
  <c r="AJ192" i="44"/>
  <c r="AD192" i="44"/>
  <c r="AL192" i="44"/>
  <c r="AF192" i="44"/>
  <c r="AG192" i="44"/>
  <c r="AH192" i="44"/>
  <c r="AK192" i="44"/>
  <c r="AC192" i="44"/>
  <c r="AE192" i="44"/>
  <c r="AI192" i="44"/>
  <c r="AE184" i="44"/>
  <c r="AG184" i="44"/>
  <c r="AH184" i="44"/>
  <c r="AJ184" i="44"/>
  <c r="AL184" i="44"/>
  <c r="AC184" i="44"/>
  <c r="AD184" i="44"/>
  <c r="AF184" i="44"/>
  <c r="AI184" i="44"/>
  <c r="AK184" i="44"/>
  <c r="AE176" i="44"/>
  <c r="AG176" i="44"/>
  <c r="AC176" i="44"/>
  <c r="AK176" i="44"/>
  <c r="AD176" i="44"/>
  <c r="AH176" i="44"/>
  <c r="AJ176" i="44"/>
  <c r="AL176" i="44"/>
  <c r="AF176" i="44"/>
  <c r="AI176" i="44"/>
  <c r="AE168" i="44"/>
  <c r="AG168" i="44"/>
  <c r="AI168" i="44"/>
  <c r="AC168" i="44"/>
  <c r="AK168" i="44"/>
  <c r="AJ168" i="44"/>
  <c r="AD168" i="44"/>
  <c r="AF168" i="44"/>
  <c r="AH168" i="44"/>
  <c r="AL168" i="44"/>
  <c r="AE160" i="44"/>
  <c r="AG160" i="44"/>
  <c r="AI160" i="44"/>
  <c r="AJ160" i="44"/>
  <c r="AC160" i="44"/>
  <c r="AK160" i="44"/>
  <c r="AD160" i="44"/>
  <c r="AH160" i="44"/>
  <c r="AF160" i="44"/>
  <c r="AL160" i="44"/>
  <c r="AG152" i="44"/>
  <c r="AC152" i="44"/>
  <c r="AL152" i="44"/>
  <c r="AE152" i="44"/>
  <c r="AH152" i="44"/>
  <c r="AI152" i="44"/>
  <c r="AJ152" i="44"/>
  <c r="AD152" i="44"/>
  <c r="AF152" i="44"/>
  <c r="AK152" i="44"/>
  <c r="AG144" i="44"/>
  <c r="AI144" i="44"/>
  <c r="AH144" i="44"/>
  <c r="AK144" i="44"/>
  <c r="AC144" i="44"/>
  <c r="AD144" i="44"/>
  <c r="AE144" i="44"/>
  <c r="AJ144" i="44"/>
  <c r="AF144" i="44"/>
  <c r="AL144" i="44"/>
  <c r="AG136" i="44"/>
  <c r="AI136" i="44"/>
  <c r="AH136" i="44"/>
  <c r="AK136" i="44"/>
  <c r="AC136" i="44"/>
  <c r="AD136" i="44"/>
  <c r="AE136" i="44"/>
  <c r="AL136" i="44"/>
  <c r="AF136" i="44"/>
  <c r="AJ136" i="44"/>
  <c r="AH128" i="44"/>
  <c r="AG128" i="44"/>
  <c r="AJ128" i="44"/>
  <c r="AD128" i="44"/>
  <c r="AE128" i="44"/>
  <c r="AI128" i="44"/>
  <c r="AL128" i="44"/>
  <c r="AC128" i="44"/>
  <c r="AF128" i="44"/>
  <c r="AK128" i="44"/>
  <c r="AH120" i="44"/>
  <c r="AC120" i="44"/>
  <c r="AL120" i="44"/>
  <c r="AE120" i="44"/>
  <c r="AG120" i="44"/>
  <c r="AI120" i="44"/>
  <c r="AJ120" i="44"/>
  <c r="AF120" i="44"/>
  <c r="AD120" i="44"/>
  <c r="AK120" i="44"/>
  <c r="AH112" i="44"/>
  <c r="AG112" i="44"/>
  <c r="AJ112" i="44"/>
  <c r="AC112" i="44"/>
  <c r="AL112" i="44"/>
  <c r="AD112" i="44"/>
  <c r="AE112" i="44"/>
  <c r="AF112" i="44"/>
  <c r="AK112" i="44"/>
  <c r="AI112" i="44"/>
  <c r="AH104" i="44"/>
  <c r="AI104" i="44"/>
  <c r="AJ104" i="44"/>
  <c r="AD104" i="44"/>
  <c r="AL104" i="44"/>
  <c r="AE104" i="44"/>
  <c r="AC104" i="44"/>
  <c r="AG104" i="44"/>
  <c r="AK104" i="44"/>
  <c r="AF104" i="44"/>
  <c r="AH96" i="44"/>
  <c r="AI96" i="44"/>
  <c r="AJ96" i="44"/>
  <c r="AD96" i="44"/>
  <c r="AL96" i="44"/>
  <c r="AE96" i="44"/>
  <c r="AG96" i="44"/>
  <c r="AC96" i="44"/>
  <c r="AK96" i="44"/>
  <c r="AF96" i="44"/>
  <c r="AH88" i="44"/>
  <c r="AI88" i="44"/>
  <c r="AJ88" i="44"/>
  <c r="AD88" i="44"/>
  <c r="AL88" i="44"/>
  <c r="AE88" i="44"/>
  <c r="AC88" i="44"/>
  <c r="AG88" i="44"/>
  <c r="AK88" i="44"/>
  <c r="AF88" i="44"/>
  <c r="AH80" i="44"/>
  <c r="AI80" i="44"/>
  <c r="AJ80" i="44"/>
  <c r="AD80" i="44"/>
  <c r="AL80" i="44"/>
  <c r="AE80" i="44"/>
  <c r="AG80" i="44"/>
  <c r="AC80" i="44"/>
  <c r="AF80" i="44"/>
  <c r="AK80" i="44"/>
  <c r="AH72" i="44"/>
  <c r="AI72" i="44"/>
  <c r="AJ72" i="44"/>
  <c r="AC72" i="44"/>
  <c r="AK72" i="44"/>
  <c r="AD72" i="44"/>
  <c r="AL72" i="44"/>
  <c r="AE72" i="44"/>
  <c r="AF72" i="44"/>
  <c r="AG72" i="44"/>
  <c r="AH64" i="44"/>
  <c r="AI64" i="44"/>
  <c r="AJ64" i="44"/>
  <c r="AC64" i="44"/>
  <c r="AK64" i="44"/>
  <c r="AD64" i="44"/>
  <c r="AL64" i="44"/>
  <c r="AE64" i="44"/>
  <c r="AF64" i="44"/>
  <c r="AG64" i="44"/>
  <c r="AG56" i="44"/>
  <c r="AI56" i="44"/>
  <c r="AJ56" i="44"/>
  <c r="AD56" i="44"/>
  <c r="AL56" i="44"/>
  <c r="AE56" i="44"/>
  <c r="AC56" i="44"/>
  <c r="AF56" i="44"/>
  <c r="AH56" i="44"/>
  <c r="AK56" i="44"/>
  <c r="AG48" i="44"/>
  <c r="AH48" i="44"/>
  <c r="AI48" i="44"/>
  <c r="AJ48" i="44"/>
  <c r="AC48" i="44"/>
  <c r="AK48" i="44"/>
  <c r="AD48" i="44"/>
  <c r="AL48" i="44"/>
  <c r="AE48" i="44"/>
  <c r="AF48" i="44"/>
  <c r="AG40" i="44"/>
  <c r="AH40" i="44"/>
  <c r="AI40" i="44"/>
  <c r="AJ40" i="44"/>
  <c r="AC40" i="44"/>
  <c r="AK40" i="44"/>
  <c r="AD40" i="44"/>
  <c r="AL40" i="44"/>
  <c r="AE40" i="44"/>
  <c r="AF40" i="44"/>
  <c r="AG32" i="44"/>
  <c r="AH32" i="44"/>
  <c r="AI32" i="44"/>
  <c r="AJ32" i="44"/>
  <c r="AC32" i="44"/>
  <c r="AK32" i="44"/>
  <c r="AD32" i="44"/>
  <c r="AL32" i="44"/>
  <c r="AE32" i="44"/>
  <c r="AF32" i="44"/>
  <c r="AG24" i="44"/>
  <c r="AH24" i="44"/>
  <c r="AI24" i="44"/>
  <c r="AJ24" i="44"/>
  <c r="AC24" i="44"/>
  <c r="AK24" i="44"/>
  <c r="AD24" i="44"/>
  <c r="AL24" i="44"/>
  <c r="AE24" i="44"/>
  <c r="AF24" i="44"/>
  <c r="AG16" i="44"/>
  <c r="AH16" i="44"/>
  <c r="AI16" i="44"/>
  <c r="AJ16" i="44"/>
  <c r="AC16" i="44"/>
  <c r="AK16" i="44"/>
  <c r="AD16" i="44"/>
  <c r="AL16" i="44"/>
  <c r="AE16" i="44"/>
  <c r="AF16" i="44"/>
  <c r="AG842" i="44"/>
  <c r="AI842" i="44"/>
  <c r="AC842" i="44"/>
  <c r="AK842" i="44"/>
  <c r="AD842" i="44"/>
  <c r="AL842" i="44"/>
  <c r="AE842" i="44"/>
  <c r="AF842" i="44"/>
  <c r="AH842" i="44"/>
  <c r="AJ842" i="44"/>
  <c r="AG840" i="44"/>
  <c r="AI840" i="44"/>
  <c r="AC840" i="44"/>
  <c r="AK840" i="44"/>
  <c r="AD840" i="44"/>
  <c r="AL840" i="44"/>
  <c r="AE840" i="44"/>
  <c r="AF840" i="44"/>
  <c r="AH840" i="44"/>
  <c r="AJ840" i="44"/>
  <c r="AG838" i="44"/>
  <c r="AI838" i="44"/>
  <c r="AC838" i="44"/>
  <c r="AK838" i="44"/>
  <c r="AD838" i="44"/>
  <c r="AL838" i="44"/>
  <c r="AE838" i="44"/>
  <c r="AF838" i="44"/>
  <c r="AH838" i="44"/>
  <c r="AJ838" i="44"/>
  <c r="AG836" i="44"/>
  <c r="AI836" i="44"/>
  <c r="AC836" i="44"/>
  <c r="AK836" i="44"/>
  <c r="AD836" i="44"/>
  <c r="AL836" i="44"/>
  <c r="AE836" i="44"/>
  <c r="AF836" i="44"/>
  <c r="AH836" i="44"/>
  <c r="AJ836" i="44"/>
  <c r="AG834" i="44"/>
  <c r="AI834" i="44"/>
  <c r="AC834" i="44"/>
  <c r="AK834" i="44"/>
  <c r="AD834" i="44"/>
  <c r="AL834" i="44"/>
  <c r="AE834" i="44"/>
  <c r="AH834" i="44"/>
  <c r="AJ834" i="44"/>
  <c r="AG832" i="44"/>
  <c r="AI832" i="44"/>
  <c r="AC832" i="44"/>
  <c r="AK832" i="44"/>
  <c r="AD832" i="44"/>
  <c r="AL832" i="44"/>
  <c r="AE832" i="44"/>
  <c r="AJ832" i="44"/>
  <c r="AF832" i="44"/>
  <c r="AG830" i="44"/>
  <c r="AI830" i="44"/>
  <c r="AC830" i="44"/>
  <c r="AK830" i="44"/>
  <c r="AD830" i="44"/>
  <c r="AL830" i="44"/>
  <c r="AE830" i="44"/>
  <c r="AF830" i="44"/>
  <c r="AH830" i="44"/>
  <c r="AG828" i="44"/>
  <c r="AI828" i="44"/>
  <c r="AC828" i="44"/>
  <c r="AK828" i="44"/>
  <c r="AD828" i="44"/>
  <c r="AL828" i="44"/>
  <c r="AE828" i="44"/>
  <c r="AF828" i="44"/>
  <c r="AH828" i="44"/>
  <c r="AJ828" i="44"/>
  <c r="AG826" i="44"/>
  <c r="AI826" i="44"/>
  <c r="AC826" i="44"/>
  <c r="AK826" i="44"/>
  <c r="AD826" i="44"/>
  <c r="AL826" i="44"/>
  <c r="AE826" i="44"/>
  <c r="AF826" i="44"/>
  <c r="AH826" i="44"/>
  <c r="AJ826" i="44"/>
  <c r="AG824" i="44"/>
  <c r="AI824" i="44"/>
  <c r="AC824" i="44"/>
  <c r="AK824" i="44"/>
  <c r="AD824" i="44"/>
  <c r="AL824" i="44"/>
  <c r="AE824" i="44"/>
  <c r="AF824" i="44"/>
  <c r="AH824" i="44"/>
  <c r="AJ824" i="44"/>
  <c r="AG822" i="44"/>
  <c r="AI822" i="44"/>
  <c r="AC822" i="44"/>
  <c r="AK822" i="44"/>
  <c r="AD822" i="44"/>
  <c r="AL822" i="44"/>
  <c r="AE822" i="44"/>
  <c r="AF822" i="44"/>
  <c r="AH822" i="44"/>
  <c r="AJ822" i="44"/>
  <c r="AH820" i="44"/>
  <c r="AI707" i="44"/>
  <c r="AG812" i="44"/>
  <c r="AH812" i="44"/>
  <c r="AI812" i="44"/>
  <c r="AC812" i="44"/>
  <c r="AK812" i="44"/>
  <c r="AD812" i="44"/>
  <c r="AL812" i="44"/>
  <c r="AE812" i="44"/>
  <c r="AJ812" i="44"/>
  <c r="AG780" i="44"/>
  <c r="AH780" i="44"/>
  <c r="AI780" i="44"/>
  <c r="AJ780" i="44"/>
  <c r="AC780" i="44"/>
  <c r="AK780" i="44"/>
  <c r="AD780" i="44"/>
  <c r="AL780" i="44"/>
  <c r="AE780" i="44"/>
  <c r="AF780" i="44"/>
  <c r="AJ708" i="44"/>
  <c r="AD708" i="44"/>
  <c r="AL708" i="44"/>
  <c r="AF708" i="44"/>
  <c r="AG708" i="44"/>
  <c r="AH708" i="44"/>
  <c r="AC708" i="44"/>
  <c r="AE708" i="44"/>
  <c r="AI708" i="44"/>
  <c r="AK708" i="44"/>
  <c r="AI548" i="44"/>
  <c r="AC548" i="44"/>
  <c r="AK548" i="44"/>
  <c r="AE548" i="44"/>
  <c r="AF548" i="44"/>
  <c r="AG548" i="44"/>
  <c r="AD548" i="44"/>
  <c r="AH548" i="44"/>
  <c r="AJ548" i="44"/>
  <c r="AL548" i="44"/>
  <c r="AH484" i="44"/>
  <c r="AJ484" i="44"/>
  <c r="AD484" i="44"/>
  <c r="AL484" i="44"/>
  <c r="AE484" i="44"/>
  <c r="AF484" i="44"/>
  <c r="AI484" i="44"/>
  <c r="AK484" i="44"/>
  <c r="AC484" i="44"/>
  <c r="AG484" i="44"/>
  <c r="AC452" i="44"/>
  <c r="AK452" i="44"/>
  <c r="AE452" i="44"/>
  <c r="AJ452" i="44"/>
  <c r="AF452" i="44"/>
  <c r="AG452" i="44"/>
  <c r="AH452" i="44"/>
  <c r="AI452" i="44"/>
  <c r="AL452" i="44"/>
  <c r="AD452" i="44"/>
  <c r="AC404" i="44"/>
  <c r="AK404" i="44"/>
  <c r="AE404" i="44"/>
  <c r="AG404" i="44"/>
  <c r="AH404" i="44"/>
  <c r="AI404" i="44"/>
  <c r="AL404" i="44"/>
  <c r="AD404" i="44"/>
  <c r="AF404" i="44"/>
  <c r="AJ404" i="44"/>
  <c r="AG356" i="44"/>
  <c r="AI356" i="44"/>
  <c r="AC356" i="44"/>
  <c r="AK356" i="44"/>
  <c r="AD356" i="44"/>
  <c r="AL356" i="44"/>
  <c r="AE356" i="44"/>
  <c r="AF356" i="44"/>
  <c r="AJ356" i="44"/>
  <c r="AH356" i="44"/>
  <c r="AG348" i="44"/>
  <c r="AI348" i="44"/>
  <c r="AC348" i="44"/>
  <c r="AK348" i="44"/>
  <c r="AD348" i="44"/>
  <c r="AL348" i="44"/>
  <c r="AE348" i="44"/>
  <c r="AJ348" i="44"/>
  <c r="AF348" i="44"/>
  <c r="AH348" i="44"/>
  <c r="AG268" i="44"/>
  <c r="AI268" i="44"/>
  <c r="AC268" i="44"/>
  <c r="AK268" i="44"/>
  <c r="AD268" i="44"/>
  <c r="AL268" i="44"/>
  <c r="AE268" i="44"/>
  <c r="AF268" i="44"/>
  <c r="AH268" i="44"/>
  <c r="AJ268" i="44"/>
  <c r="AG260" i="44"/>
  <c r="AI260" i="44"/>
  <c r="AC260" i="44"/>
  <c r="AK260" i="44"/>
  <c r="AD260" i="44"/>
  <c r="AL260" i="44"/>
  <c r="AE260" i="44"/>
  <c r="AF260" i="44"/>
  <c r="AH260" i="44"/>
  <c r="AJ260" i="44"/>
  <c r="AG236" i="44"/>
  <c r="AH236" i="44"/>
  <c r="AI236" i="44"/>
  <c r="AJ236" i="44"/>
  <c r="AC236" i="44"/>
  <c r="AK236" i="44"/>
  <c r="AD236" i="44"/>
  <c r="AL236" i="44"/>
  <c r="AE236" i="44"/>
  <c r="AF236" i="44"/>
  <c r="AJ188" i="44"/>
  <c r="AD188" i="44"/>
  <c r="AL188" i="44"/>
  <c r="AF188" i="44"/>
  <c r="AG188" i="44"/>
  <c r="AH188" i="44"/>
  <c r="AC188" i="44"/>
  <c r="AE188" i="44"/>
  <c r="AI188" i="44"/>
  <c r="AK188" i="44"/>
  <c r="AE180" i="44"/>
  <c r="AG180" i="44"/>
  <c r="AL180" i="44"/>
  <c r="AD180" i="44"/>
  <c r="AH180" i="44"/>
  <c r="AI180" i="44"/>
  <c r="AJ180" i="44"/>
  <c r="AC180" i="44"/>
  <c r="AF180" i="44"/>
  <c r="AK180" i="44"/>
  <c r="AH116" i="44"/>
  <c r="AE116" i="44"/>
  <c r="AG116" i="44"/>
  <c r="AJ116" i="44"/>
  <c r="AK116" i="44"/>
  <c r="AC116" i="44"/>
  <c r="AL116" i="44"/>
  <c r="AF116" i="44"/>
  <c r="AD116" i="44"/>
  <c r="AI116" i="44"/>
  <c r="AG60" i="44"/>
  <c r="AD60" i="44"/>
  <c r="AL60" i="44"/>
  <c r="AI60" i="44"/>
  <c r="AJ60" i="44"/>
  <c r="AK60" i="44"/>
  <c r="AC60" i="44"/>
  <c r="AE60" i="44"/>
  <c r="AF60" i="44"/>
  <c r="AH60" i="44"/>
  <c r="AG20" i="44"/>
  <c r="AH20" i="44"/>
  <c r="AI20" i="44"/>
  <c r="AJ20" i="44"/>
  <c r="AC20" i="44"/>
  <c r="AK20" i="44"/>
  <c r="AD20" i="44"/>
  <c r="AL20" i="44"/>
  <c r="AE20" i="44"/>
  <c r="AF20" i="44"/>
  <c r="AC813" i="44"/>
  <c r="AK813" i="44"/>
  <c r="AD813" i="44"/>
  <c r="AL813" i="44"/>
  <c r="AE813" i="44"/>
  <c r="AG813" i="44"/>
  <c r="AH813" i="44"/>
  <c r="AI813" i="44"/>
  <c r="AF813" i="44"/>
  <c r="AJ813" i="44"/>
  <c r="AC805" i="44"/>
  <c r="AK805" i="44"/>
  <c r="AD805" i="44"/>
  <c r="AL805" i="44"/>
  <c r="AE805" i="44"/>
  <c r="AF805" i="44"/>
  <c r="AG805" i="44"/>
  <c r="AH805" i="44"/>
  <c r="AI805" i="44"/>
  <c r="AJ805" i="44"/>
  <c r="AC797" i="44"/>
  <c r="AK797" i="44"/>
  <c r="AD797" i="44"/>
  <c r="AL797" i="44"/>
  <c r="AE797" i="44"/>
  <c r="AF797" i="44"/>
  <c r="AG797" i="44"/>
  <c r="AH797" i="44"/>
  <c r="AI797" i="44"/>
  <c r="AJ797" i="44"/>
  <c r="AC789" i="44"/>
  <c r="AK789" i="44"/>
  <c r="AD789" i="44"/>
  <c r="AL789" i="44"/>
  <c r="AE789" i="44"/>
  <c r="AF789" i="44"/>
  <c r="AG789" i="44"/>
  <c r="AH789" i="44"/>
  <c r="AI789" i="44"/>
  <c r="AJ789" i="44"/>
  <c r="AC781" i="44"/>
  <c r="AK781" i="44"/>
  <c r="AD781" i="44"/>
  <c r="AL781" i="44"/>
  <c r="AE781" i="44"/>
  <c r="AF781" i="44"/>
  <c r="AG781" i="44"/>
  <c r="AH781" i="44"/>
  <c r="AI781" i="44"/>
  <c r="AJ781" i="44"/>
  <c r="AC773" i="44"/>
  <c r="AK773" i="44"/>
  <c r="AD773" i="44"/>
  <c r="AL773" i="44"/>
  <c r="AE773" i="44"/>
  <c r="AF773" i="44"/>
  <c r="AG773" i="44"/>
  <c r="AH773" i="44"/>
  <c r="AI773" i="44"/>
  <c r="AJ773" i="44"/>
  <c r="AC765" i="44"/>
  <c r="AK765" i="44"/>
  <c r="AD765" i="44"/>
  <c r="AL765" i="44"/>
  <c r="AE765" i="44"/>
  <c r="AF765" i="44"/>
  <c r="AG765" i="44"/>
  <c r="AH765" i="44"/>
  <c r="AI765" i="44"/>
  <c r="AJ765" i="44"/>
  <c r="AC757" i="44"/>
  <c r="AK757" i="44"/>
  <c r="AD757" i="44"/>
  <c r="AL757" i="44"/>
  <c r="AE757" i="44"/>
  <c r="AF757" i="44"/>
  <c r="AG757" i="44"/>
  <c r="AH757" i="44"/>
  <c r="AI757" i="44"/>
  <c r="AJ757" i="44"/>
  <c r="AC749" i="44"/>
  <c r="AK749" i="44"/>
  <c r="AD749" i="44"/>
  <c r="AL749" i="44"/>
  <c r="AE749" i="44"/>
  <c r="AF749" i="44"/>
  <c r="AG749" i="44"/>
  <c r="AH749" i="44"/>
  <c r="AI749" i="44"/>
  <c r="AJ749" i="44"/>
  <c r="AH741" i="44"/>
  <c r="AC741" i="44"/>
  <c r="AK741" i="44"/>
  <c r="AD741" i="44"/>
  <c r="AL741" i="44"/>
  <c r="AE741" i="44"/>
  <c r="AF741" i="44"/>
  <c r="AG741" i="44"/>
  <c r="AI741" i="44"/>
  <c r="AJ741" i="44"/>
  <c r="AF733" i="44"/>
  <c r="AH733" i="44"/>
  <c r="AC733" i="44"/>
  <c r="AK733" i="44"/>
  <c r="AD733" i="44"/>
  <c r="AL733" i="44"/>
  <c r="AG733" i="44"/>
  <c r="AI733" i="44"/>
  <c r="AJ733" i="44"/>
  <c r="AE733" i="44"/>
  <c r="AF725" i="44"/>
  <c r="AH725" i="44"/>
  <c r="AC725" i="44"/>
  <c r="AK725" i="44"/>
  <c r="AD725" i="44"/>
  <c r="AL725" i="44"/>
  <c r="AG725" i="44"/>
  <c r="AI725" i="44"/>
  <c r="AJ725" i="44"/>
  <c r="AE725" i="44"/>
  <c r="AF717" i="44"/>
  <c r="AH717" i="44"/>
  <c r="AJ717" i="44"/>
  <c r="AC717" i="44"/>
  <c r="AK717" i="44"/>
  <c r="AD717" i="44"/>
  <c r="AL717" i="44"/>
  <c r="AE717" i="44"/>
  <c r="AG717" i="44"/>
  <c r="AI717" i="44"/>
  <c r="AF709" i="44"/>
  <c r="AH709" i="44"/>
  <c r="AJ709" i="44"/>
  <c r="AC709" i="44"/>
  <c r="AK709" i="44"/>
  <c r="AD709" i="44"/>
  <c r="AL709" i="44"/>
  <c r="AI709" i="44"/>
  <c r="AE709" i="44"/>
  <c r="AG709" i="44"/>
  <c r="AF701" i="44"/>
  <c r="AH701" i="44"/>
  <c r="AJ701" i="44"/>
  <c r="AC701" i="44"/>
  <c r="AK701" i="44"/>
  <c r="AD701" i="44"/>
  <c r="AL701" i="44"/>
  <c r="AE701" i="44"/>
  <c r="AG701" i="44"/>
  <c r="AI701" i="44"/>
  <c r="AF693" i="44"/>
  <c r="AH693" i="44"/>
  <c r="AJ693" i="44"/>
  <c r="AC693" i="44"/>
  <c r="AK693" i="44"/>
  <c r="AD693" i="44"/>
  <c r="AL693" i="44"/>
  <c r="AI693" i="44"/>
  <c r="AE693" i="44"/>
  <c r="AF685" i="44"/>
  <c r="AH685" i="44"/>
  <c r="AJ685" i="44"/>
  <c r="AC685" i="44"/>
  <c r="AK685" i="44"/>
  <c r="AD685" i="44"/>
  <c r="AL685" i="44"/>
  <c r="AE685" i="44"/>
  <c r="AG685" i="44"/>
  <c r="AI685" i="44"/>
  <c r="AF677" i="44"/>
  <c r="AH677" i="44"/>
  <c r="AJ677" i="44"/>
  <c r="AC677" i="44"/>
  <c r="AK677" i="44"/>
  <c r="AD677" i="44"/>
  <c r="AL677" i="44"/>
  <c r="AI677" i="44"/>
  <c r="AE677" i="44"/>
  <c r="AG677" i="44"/>
  <c r="AF669" i="44"/>
  <c r="AG669" i="44"/>
  <c r="AH669" i="44"/>
  <c r="AJ669" i="44"/>
  <c r="AC669" i="44"/>
  <c r="AK669" i="44"/>
  <c r="AD669" i="44"/>
  <c r="AL669" i="44"/>
  <c r="AE669" i="44"/>
  <c r="AI669" i="44"/>
  <c r="AF661" i="44"/>
  <c r="AG661" i="44"/>
  <c r="AH661" i="44"/>
  <c r="AI661" i="44"/>
  <c r="AJ661" i="44"/>
  <c r="AC661" i="44"/>
  <c r="AK661" i="44"/>
  <c r="AD661" i="44"/>
  <c r="AL661" i="44"/>
  <c r="AE661" i="44"/>
  <c r="AF653" i="44"/>
  <c r="AG653" i="44"/>
  <c r="AH653" i="44"/>
  <c r="AI653" i="44"/>
  <c r="AJ653" i="44"/>
  <c r="AC653" i="44"/>
  <c r="AK653" i="44"/>
  <c r="AD653" i="44"/>
  <c r="AL653" i="44"/>
  <c r="AE653" i="44"/>
  <c r="AF645" i="44"/>
  <c r="AG645" i="44"/>
  <c r="AH645" i="44"/>
  <c r="AI645" i="44"/>
  <c r="AJ645" i="44"/>
  <c r="AC645" i="44"/>
  <c r="AK645" i="44"/>
  <c r="AD645" i="44"/>
  <c r="AL645" i="44"/>
  <c r="AE645" i="44"/>
  <c r="AF637" i="44"/>
  <c r="AG637" i="44"/>
  <c r="AH637" i="44"/>
  <c r="AI637" i="44"/>
  <c r="AJ637" i="44"/>
  <c r="AC637" i="44"/>
  <c r="AK637" i="44"/>
  <c r="AD637" i="44"/>
  <c r="AL637" i="44"/>
  <c r="AE637" i="44"/>
  <c r="AF629" i="44"/>
  <c r="AG629" i="44"/>
  <c r="AH629" i="44"/>
  <c r="AI629" i="44"/>
  <c r="AJ629" i="44"/>
  <c r="AC629" i="44"/>
  <c r="AK629" i="44"/>
  <c r="AD629" i="44"/>
  <c r="AL629" i="44"/>
  <c r="AE629" i="44"/>
  <c r="AI621" i="44"/>
  <c r="AJ621" i="44"/>
  <c r="AC621" i="44"/>
  <c r="AK621" i="44"/>
  <c r="AF621" i="44"/>
  <c r="AG621" i="44"/>
  <c r="AH621" i="44"/>
  <c r="AL621" i="44"/>
  <c r="AD621" i="44"/>
  <c r="AE621" i="44"/>
  <c r="AG613" i="44"/>
  <c r="AH613" i="44"/>
  <c r="AI613" i="44"/>
  <c r="AJ613" i="44"/>
  <c r="AL613" i="44"/>
  <c r="AC613" i="44"/>
  <c r="AD613" i="44"/>
  <c r="AE613" i="44"/>
  <c r="AF613" i="44"/>
  <c r="AK613" i="44"/>
  <c r="AE605" i="44"/>
  <c r="AG605" i="44"/>
  <c r="AC605" i="44"/>
  <c r="AK605" i="44"/>
  <c r="AJ605" i="44"/>
  <c r="AL605" i="44"/>
  <c r="AD605" i="44"/>
  <c r="AF605" i="44"/>
  <c r="AH605" i="44"/>
  <c r="AI605" i="44"/>
  <c r="AE597" i="44"/>
  <c r="AG597" i="44"/>
  <c r="AJ597" i="44"/>
  <c r="AC597" i="44"/>
  <c r="AK597" i="44"/>
  <c r="AI597" i="44"/>
  <c r="AL597" i="44"/>
  <c r="AF597" i="44"/>
  <c r="AD597" i="44"/>
  <c r="AH597" i="44"/>
  <c r="AE589" i="44"/>
  <c r="AG589" i="44"/>
  <c r="AI589" i="44"/>
  <c r="AJ589" i="44"/>
  <c r="AC589" i="44"/>
  <c r="AK589" i="44"/>
  <c r="AD589" i="44"/>
  <c r="AF589" i="44"/>
  <c r="AH589" i="44"/>
  <c r="AL589" i="44"/>
  <c r="AE581" i="44"/>
  <c r="AG581" i="44"/>
  <c r="AI581" i="44"/>
  <c r="AJ581" i="44"/>
  <c r="AC581" i="44"/>
  <c r="AK581" i="44"/>
  <c r="AD581" i="44"/>
  <c r="AF581" i="44"/>
  <c r="AH581" i="44"/>
  <c r="AL581" i="44"/>
  <c r="AE573" i="44"/>
  <c r="AG573" i="44"/>
  <c r="AI573" i="44"/>
  <c r="AJ573" i="44"/>
  <c r="AC573" i="44"/>
  <c r="AK573" i="44"/>
  <c r="AD573" i="44"/>
  <c r="AF573" i="44"/>
  <c r="AH573" i="44"/>
  <c r="AL573" i="44"/>
  <c r="AE565" i="44"/>
  <c r="AG565" i="44"/>
  <c r="AI565" i="44"/>
  <c r="AJ565" i="44"/>
  <c r="AC565" i="44"/>
  <c r="AK565" i="44"/>
  <c r="AD565" i="44"/>
  <c r="AF565" i="44"/>
  <c r="AH565" i="44"/>
  <c r="AL565" i="44"/>
  <c r="AE557" i="44"/>
  <c r="AG557" i="44"/>
  <c r="AI557" i="44"/>
  <c r="AJ557" i="44"/>
  <c r="AC557" i="44"/>
  <c r="AK557" i="44"/>
  <c r="AD557" i="44"/>
  <c r="AF557" i="44"/>
  <c r="AH557" i="44"/>
  <c r="AL557" i="44"/>
  <c r="AE549" i="44"/>
  <c r="AG549" i="44"/>
  <c r="AI549" i="44"/>
  <c r="AJ549" i="44"/>
  <c r="AC549" i="44"/>
  <c r="AK549" i="44"/>
  <c r="AD549" i="44"/>
  <c r="AF549" i="44"/>
  <c r="AH549" i="44"/>
  <c r="AL549" i="44"/>
  <c r="AE541" i="44"/>
  <c r="AG541" i="44"/>
  <c r="AI541" i="44"/>
  <c r="AJ541" i="44"/>
  <c r="AC541" i="44"/>
  <c r="AK541" i="44"/>
  <c r="AD541" i="44"/>
  <c r="AF541" i="44"/>
  <c r="AH541" i="44"/>
  <c r="AL541" i="44"/>
  <c r="AD533" i="44"/>
  <c r="AL533" i="44"/>
  <c r="AE533" i="44"/>
  <c r="AG533" i="44"/>
  <c r="AI533" i="44"/>
  <c r="AJ533" i="44"/>
  <c r="AK533" i="44"/>
  <c r="AF533" i="44"/>
  <c r="AH533" i="44"/>
  <c r="AC533" i="44"/>
  <c r="AD525" i="44"/>
  <c r="AL525" i="44"/>
  <c r="AI525" i="44"/>
  <c r="AK525" i="44"/>
  <c r="AE525" i="44"/>
  <c r="AF525" i="44"/>
  <c r="AG525" i="44"/>
  <c r="AC525" i="44"/>
  <c r="AH525" i="44"/>
  <c r="AJ525" i="44"/>
  <c r="AD517" i="44"/>
  <c r="AL517" i="44"/>
  <c r="AF517" i="44"/>
  <c r="AJ517" i="44"/>
  <c r="AE517" i="44"/>
  <c r="AG517" i="44"/>
  <c r="AH517" i="44"/>
  <c r="AI517" i="44"/>
  <c r="AK517" i="44"/>
  <c r="AC517" i="44"/>
  <c r="AD509" i="44"/>
  <c r="AL509" i="44"/>
  <c r="AF509" i="44"/>
  <c r="AH509" i="44"/>
  <c r="AI509" i="44"/>
  <c r="AJ509" i="44"/>
  <c r="AG509" i="44"/>
  <c r="AK509" i="44"/>
  <c r="AC509" i="44"/>
  <c r="AE509" i="44"/>
  <c r="AD501" i="44"/>
  <c r="AL501" i="44"/>
  <c r="AF501" i="44"/>
  <c r="AH501" i="44"/>
  <c r="AI501" i="44"/>
  <c r="AJ501" i="44"/>
  <c r="AC501" i="44"/>
  <c r="AE501" i="44"/>
  <c r="AG501" i="44"/>
  <c r="AK501" i="44"/>
  <c r="AD493" i="44"/>
  <c r="AL493" i="44"/>
  <c r="AF493" i="44"/>
  <c r="AH493" i="44"/>
  <c r="AI493" i="44"/>
  <c r="AJ493" i="44"/>
  <c r="AG493" i="44"/>
  <c r="AK493" i="44"/>
  <c r="AC493" i="44"/>
  <c r="AE493" i="44"/>
  <c r="AD485" i="44"/>
  <c r="AL485" i="44"/>
  <c r="AF485" i="44"/>
  <c r="AH485" i="44"/>
  <c r="AI485" i="44"/>
  <c r="AJ485" i="44"/>
  <c r="AC485" i="44"/>
  <c r="AE485" i="44"/>
  <c r="AG485" i="44"/>
  <c r="AK485" i="44"/>
  <c r="AD477" i="44"/>
  <c r="AL477" i="44"/>
  <c r="AF477" i="44"/>
  <c r="AH477" i="44"/>
  <c r="AI477" i="44"/>
  <c r="AJ477" i="44"/>
  <c r="AG477" i="44"/>
  <c r="AK477" i="44"/>
  <c r="AC477" i="44"/>
  <c r="AE477" i="44"/>
  <c r="AD469" i="44"/>
  <c r="AL469" i="44"/>
  <c r="AF469" i="44"/>
  <c r="AH469" i="44"/>
  <c r="AI469" i="44"/>
  <c r="AJ469" i="44"/>
  <c r="AC469" i="44"/>
  <c r="AE469" i="44"/>
  <c r="AG469" i="44"/>
  <c r="AK469" i="44"/>
  <c r="AG461" i="44"/>
  <c r="AC461" i="44"/>
  <c r="AL461" i="44"/>
  <c r="AE461" i="44"/>
  <c r="AH461" i="44"/>
  <c r="AI461" i="44"/>
  <c r="AJ461" i="44"/>
  <c r="AF461" i="44"/>
  <c r="AK461" i="44"/>
  <c r="AD461" i="44"/>
  <c r="AG453" i="44"/>
  <c r="AI453" i="44"/>
  <c r="AJ453" i="44"/>
  <c r="AL453" i="44"/>
  <c r="AD453" i="44"/>
  <c r="AE453" i="44"/>
  <c r="AF453" i="44"/>
  <c r="AC453" i="44"/>
  <c r="AH453" i="44"/>
  <c r="AK453" i="44"/>
  <c r="AG445" i="44"/>
  <c r="AI445" i="44"/>
  <c r="AJ445" i="44"/>
  <c r="AL445" i="44"/>
  <c r="AD445" i="44"/>
  <c r="AE445" i="44"/>
  <c r="AF445" i="44"/>
  <c r="AH445" i="44"/>
  <c r="AK445" i="44"/>
  <c r="AC445" i="44"/>
  <c r="AG437" i="44"/>
  <c r="AI437" i="44"/>
  <c r="AJ437" i="44"/>
  <c r="AL437" i="44"/>
  <c r="AD437" i="44"/>
  <c r="AE437" i="44"/>
  <c r="AF437" i="44"/>
  <c r="AC437" i="44"/>
  <c r="AH437" i="44"/>
  <c r="AK437" i="44"/>
  <c r="AG429" i="44"/>
  <c r="AI429" i="44"/>
  <c r="AJ429" i="44"/>
  <c r="AK429" i="44"/>
  <c r="AL429" i="44"/>
  <c r="AC429" i="44"/>
  <c r="AD429" i="44"/>
  <c r="AE429" i="44"/>
  <c r="AF429" i="44"/>
  <c r="AH429" i="44"/>
  <c r="AG421" i="44"/>
  <c r="AI421" i="44"/>
  <c r="AC421" i="44"/>
  <c r="AK421" i="44"/>
  <c r="AD421" i="44"/>
  <c r="AL421" i="44"/>
  <c r="AE421" i="44"/>
  <c r="AF421" i="44"/>
  <c r="AH421" i="44"/>
  <c r="AJ421" i="44"/>
  <c r="AG413" i="44"/>
  <c r="AI413" i="44"/>
  <c r="AC413" i="44"/>
  <c r="AK413" i="44"/>
  <c r="AD413" i="44"/>
  <c r="AL413" i="44"/>
  <c r="AE413" i="44"/>
  <c r="AJ413" i="44"/>
  <c r="AF413" i="44"/>
  <c r="AH413" i="44"/>
  <c r="AG405" i="44"/>
  <c r="AI405" i="44"/>
  <c r="AC405" i="44"/>
  <c r="AK405" i="44"/>
  <c r="AD405" i="44"/>
  <c r="AL405" i="44"/>
  <c r="AE405" i="44"/>
  <c r="AF405" i="44"/>
  <c r="AH405" i="44"/>
  <c r="AJ405" i="44"/>
  <c r="AG397" i="44"/>
  <c r="AI397" i="44"/>
  <c r="AC397" i="44"/>
  <c r="AK397" i="44"/>
  <c r="AD397" i="44"/>
  <c r="AL397" i="44"/>
  <c r="AE397" i="44"/>
  <c r="AJ397" i="44"/>
  <c r="AF397" i="44"/>
  <c r="AH397" i="44"/>
  <c r="AC389" i="44"/>
  <c r="AK389" i="44"/>
  <c r="AE389" i="44"/>
  <c r="AJ389" i="44"/>
  <c r="AF389" i="44"/>
  <c r="AG389" i="44"/>
  <c r="AH389" i="44"/>
  <c r="AD389" i="44"/>
  <c r="AI389" i="44"/>
  <c r="AL389" i="44"/>
  <c r="AC381" i="44"/>
  <c r="AK381" i="44"/>
  <c r="AE381" i="44"/>
  <c r="AJ381" i="44"/>
  <c r="AF381" i="44"/>
  <c r="AG381" i="44"/>
  <c r="AH381" i="44"/>
  <c r="AD381" i="44"/>
  <c r="AI381" i="44"/>
  <c r="AL381" i="44"/>
  <c r="AC373" i="44"/>
  <c r="AK373" i="44"/>
  <c r="AE373" i="44"/>
  <c r="AJ373" i="44"/>
  <c r="AF373" i="44"/>
  <c r="AG373" i="44"/>
  <c r="AH373" i="44"/>
  <c r="AL373" i="44"/>
  <c r="AD373" i="44"/>
  <c r="AI373" i="44"/>
  <c r="AC365" i="44"/>
  <c r="AK365" i="44"/>
  <c r="AE365" i="44"/>
  <c r="AG365" i="44"/>
  <c r="AH365" i="44"/>
  <c r="AD365" i="44"/>
  <c r="AI365" i="44"/>
  <c r="AJ365" i="44"/>
  <c r="AL365" i="44"/>
  <c r="AF365" i="44"/>
  <c r="AC357" i="44"/>
  <c r="AK357" i="44"/>
  <c r="AE357" i="44"/>
  <c r="AG357" i="44"/>
  <c r="AH357" i="44"/>
  <c r="AI357" i="44"/>
  <c r="AJ357" i="44"/>
  <c r="AD357" i="44"/>
  <c r="AF357" i="44"/>
  <c r="AL357" i="44"/>
  <c r="AC349" i="44"/>
  <c r="AK349" i="44"/>
  <c r="AE349" i="44"/>
  <c r="AG349" i="44"/>
  <c r="AH349" i="44"/>
  <c r="AI349" i="44"/>
  <c r="AD349" i="44"/>
  <c r="AJ349" i="44"/>
  <c r="AL349" i="44"/>
  <c r="AF349" i="44"/>
  <c r="AC341" i="44"/>
  <c r="AK341" i="44"/>
  <c r="AE341" i="44"/>
  <c r="AG341" i="44"/>
  <c r="AH341" i="44"/>
  <c r="AI341" i="44"/>
  <c r="AJ341" i="44"/>
  <c r="AD341" i="44"/>
  <c r="AF341" i="44"/>
  <c r="AL341" i="44"/>
  <c r="AC333" i="44"/>
  <c r="AK333" i="44"/>
  <c r="AE333" i="44"/>
  <c r="AG333" i="44"/>
  <c r="AH333" i="44"/>
  <c r="AI333" i="44"/>
  <c r="AD333" i="44"/>
  <c r="AF333" i="44"/>
  <c r="AJ333" i="44"/>
  <c r="AL333" i="44"/>
  <c r="AC325" i="44"/>
  <c r="AK325" i="44"/>
  <c r="AE325" i="44"/>
  <c r="AG325" i="44"/>
  <c r="AH325" i="44"/>
  <c r="AI325" i="44"/>
  <c r="AJ325" i="44"/>
  <c r="AL325" i="44"/>
  <c r="AD325" i="44"/>
  <c r="AF325" i="44"/>
  <c r="AC317" i="44"/>
  <c r="AK317" i="44"/>
  <c r="AE317" i="44"/>
  <c r="AG317" i="44"/>
  <c r="AH317" i="44"/>
  <c r="AI317" i="44"/>
  <c r="AD317" i="44"/>
  <c r="AF317" i="44"/>
  <c r="AJ317" i="44"/>
  <c r="AL317" i="44"/>
  <c r="AC309" i="44"/>
  <c r="AE309" i="44"/>
  <c r="AG309" i="44"/>
  <c r="AK309" i="44"/>
  <c r="AF309" i="44"/>
  <c r="AH309" i="44"/>
  <c r="AI309" i="44"/>
  <c r="AJ309" i="44"/>
  <c r="AL309" i="44"/>
  <c r="AD309" i="44"/>
  <c r="AC301" i="44"/>
  <c r="AK301" i="44"/>
  <c r="AE301" i="44"/>
  <c r="AG301" i="44"/>
  <c r="AH301" i="44"/>
  <c r="AI301" i="44"/>
  <c r="AD301" i="44"/>
  <c r="AF301" i="44"/>
  <c r="AJ301" i="44"/>
  <c r="AL301" i="44"/>
  <c r="AC293" i="44"/>
  <c r="AK293" i="44"/>
  <c r="AE293" i="44"/>
  <c r="AG293" i="44"/>
  <c r="AH293" i="44"/>
  <c r="AI293" i="44"/>
  <c r="AD293" i="44"/>
  <c r="AJ293" i="44"/>
  <c r="AF293" i="44"/>
  <c r="AL293" i="44"/>
  <c r="AC285" i="44"/>
  <c r="AK285" i="44"/>
  <c r="AE285" i="44"/>
  <c r="AG285" i="44"/>
  <c r="AH285" i="44"/>
  <c r="AI285" i="44"/>
  <c r="AD285" i="44"/>
  <c r="AF285" i="44"/>
  <c r="AJ285" i="44"/>
  <c r="AL285" i="44"/>
  <c r="AC277" i="44"/>
  <c r="AK277" i="44"/>
  <c r="AE277" i="44"/>
  <c r="AG277" i="44"/>
  <c r="AH277" i="44"/>
  <c r="AI277" i="44"/>
  <c r="AD277" i="44"/>
  <c r="AF277" i="44"/>
  <c r="AJ277" i="44"/>
  <c r="AL277" i="44"/>
  <c r="AC269" i="44"/>
  <c r="AK269" i="44"/>
  <c r="AE269" i="44"/>
  <c r="AG269" i="44"/>
  <c r="AH269" i="44"/>
  <c r="AI269" i="44"/>
  <c r="AD269" i="44"/>
  <c r="AF269" i="44"/>
  <c r="AJ269" i="44"/>
  <c r="AL269" i="44"/>
  <c r="AC261" i="44"/>
  <c r="AK261" i="44"/>
  <c r="AE261" i="44"/>
  <c r="AG261" i="44"/>
  <c r="AH261" i="44"/>
  <c r="AI261" i="44"/>
  <c r="AD261" i="44"/>
  <c r="AF261" i="44"/>
  <c r="AJ261" i="44"/>
  <c r="AL261" i="44"/>
  <c r="AC253" i="44"/>
  <c r="AK253" i="44"/>
  <c r="AE253" i="44"/>
  <c r="AG253" i="44"/>
  <c r="AH253" i="44"/>
  <c r="AI253" i="44"/>
  <c r="AD253" i="44"/>
  <c r="AF253" i="44"/>
  <c r="AJ253" i="44"/>
  <c r="AL253" i="44"/>
  <c r="AC245" i="44"/>
  <c r="AK245" i="44"/>
  <c r="AD245" i="44"/>
  <c r="AL245" i="44"/>
  <c r="AE245" i="44"/>
  <c r="AG245" i="44"/>
  <c r="AH245" i="44"/>
  <c r="AI245" i="44"/>
  <c r="AF245" i="44"/>
  <c r="AJ245" i="44"/>
  <c r="AC237" i="44"/>
  <c r="AK237" i="44"/>
  <c r="AD237" i="44"/>
  <c r="AL237" i="44"/>
  <c r="AE237" i="44"/>
  <c r="AF237" i="44"/>
  <c r="AG237" i="44"/>
  <c r="AH237" i="44"/>
  <c r="AI237" i="44"/>
  <c r="AJ237" i="44"/>
  <c r="AF229" i="44"/>
  <c r="AH229" i="44"/>
  <c r="AL229" i="44"/>
  <c r="AC229" i="44"/>
  <c r="AD229" i="44"/>
  <c r="AE229" i="44"/>
  <c r="AG229" i="44"/>
  <c r="AI229" i="44"/>
  <c r="AJ229" i="44"/>
  <c r="AK229" i="44"/>
  <c r="AF221" i="44"/>
  <c r="AH221" i="44"/>
  <c r="AD221" i="44"/>
  <c r="AL221" i="44"/>
  <c r="AI221" i="44"/>
  <c r="AJ221" i="44"/>
  <c r="AK221" i="44"/>
  <c r="AC221" i="44"/>
  <c r="AE221" i="44"/>
  <c r="AG221" i="44"/>
  <c r="AF213" i="44"/>
  <c r="AH213" i="44"/>
  <c r="AD213" i="44"/>
  <c r="AL213" i="44"/>
  <c r="AC213" i="44"/>
  <c r="AE213" i="44"/>
  <c r="AG213" i="44"/>
  <c r="AI213" i="44"/>
  <c r="AJ213" i="44"/>
  <c r="AK213" i="44"/>
  <c r="AF205" i="44"/>
  <c r="AH205" i="44"/>
  <c r="AC205" i="44"/>
  <c r="AK205" i="44"/>
  <c r="AD205" i="44"/>
  <c r="AL205" i="44"/>
  <c r="AE205" i="44"/>
  <c r="AG205" i="44"/>
  <c r="AI205" i="44"/>
  <c r="AJ205" i="44"/>
  <c r="AF197" i="44"/>
  <c r="AH197" i="44"/>
  <c r="AJ197" i="44"/>
  <c r="AC197" i="44"/>
  <c r="AK197" i="44"/>
  <c r="AD197" i="44"/>
  <c r="AL197" i="44"/>
  <c r="AE197" i="44"/>
  <c r="AG197" i="44"/>
  <c r="AI197" i="44"/>
  <c r="AF189" i="44"/>
  <c r="AH189" i="44"/>
  <c r="AJ189" i="44"/>
  <c r="AC189" i="44"/>
  <c r="AK189" i="44"/>
  <c r="AD189" i="44"/>
  <c r="AL189" i="44"/>
  <c r="AE189" i="44"/>
  <c r="AG189" i="44"/>
  <c r="AI189" i="44"/>
  <c r="AI181" i="44"/>
  <c r="AC181" i="44"/>
  <c r="AK181" i="44"/>
  <c r="AL181" i="44"/>
  <c r="AD181" i="44"/>
  <c r="AF181" i="44"/>
  <c r="AG181" i="44"/>
  <c r="AH181" i="44"/>
  <c r="AE181" i="44"/>
  <c r="AJ181" i="44"/>
  <c r="AI173" i="44"/>
  <c r="AC173" i="44"/>
  <c r="AK173" i="44"/>
  <c r="AG173" i="44"/>
  <c r="AE173" i="44"/>
  <c r="AH173" i="44"/>
  <c r="AJ173" i="44"/>
  <c r="AL173" i="44"/>
  <c r="AD173" i="44"/>
  <c r="AF173" i="44"/>
  <c r="AI165" i="44"/>
  <c r="AC165" i="44"/>
  <c r="AK165" i="44"/>
  <c r="AE165" i="44"/>
  <c r="AG165" i="44"/>
  <c r="AF165" i="44"/>
  <c r="AH165" i="44"/>
  <c r="AJ165" i="44"/>
  <c r="AD165" i="44"/>
  <c r="AL165" i="44"/>
  <c r="AI157" i="44"/>
  <c r="AC157" i="44"/>
  <c r="AK157" i="44"/>
  <c r="AE157" i="44"/>
  <c r="AF157" i="44"/>
  <c r="AG157" i="44"/>
  <c r="AH157" i="44"/>
  <c r="AJ157" i="44"/>
  <c r="AL157" i="44"/>
  <c r="AD157" i="44"/>
  <c r="AC149" i="44"/>
  <c r="AK149" i="44"/>
  <c r="AE149" i="44"/>
  <c r="AL149" i="44"/>
  <c r="AD149" i="44"/>
  <c r="AG149" i="44"/>
  <c r="AH149" i="44"/>
  <c r="AI149" i="44"/>
  <c r="AF149" i="44"/>
  <c r="AJ149" i="44"/>
  <c r="AC141" i="44"/>
  <c r="AK141" i="44"/>
  <c r="AE141" i="44"/>
  <c r="AL141" i="44"/>
  <c r="AD141" i="44"/>
  <c r="AG141" i="44"/>
  <c r="AH141" i="44"/>
  <c r="AI141" i="44"/>
  <c r="AJ141" i="44"/>
  <c r="AF141" i="44"/>
  <c r="AD133" i="44"/>
  <c r="AK133" i="44"/>
  <c r="AE133" i="44"/>
  <c r="AL133" i="44"/>
  <c r="AC133" i="44"/>
  <c r="AG133" i="44"/>
  <c r="AH133" i="44"/>
  <c r="AI133" i="44"/>
  <c r="AF133" i="44"/>
  <c r="AJ133" i="44"/>
  <c r="AD125" i="44"/>
  <c r="AL125" i="44"/>
  <c r="AG125" i="44"/>
  <c r="AI125" i="44"/>
  <c r="AC125" i="44"/>
  <c r="AE125" i="44"/>
  <c r="AH125" i="44"/>
  <c r="AK125" i="44"/>
  <c r="AF125" i="44"/>
  <c r="AJ125" i="44"/>
  <c r="AD117" i="44"/>
  <c r="AL117" i="44"/>
  <c r="AK117" i="44"/>
  <c r="AE117" i="44"/>
  <c r="AG117" i="44"/>
  <c r="AH117" i="44"/>
  <c r="AI117" i="44"/>
  <c r="AC117" i="44"/>
  <c r="AF117" i="44"/>
  <c r="AJ117" i="44"/>
  <c r="AD109" i="44"/>
  <c r="AL109" i="44"/>
  <c r="AG109" i="44"/>
  <c r="AI109" i="44"/>
  <c r="AK109" i="44"/>
  <c r="AC109" i="44"/>
  <c r="AE109" i="44"/>
  <c r="AJ109" i="44"/>
  <c r="AF109" i="44"/>
  <c r="AH109" i="44"/>
  <c r="AD101" i="44"/>
  <c r="AL101" i="44"/>
  <c r="AE101" i="44"/>
  <c r="AF101" i="44"/>
  <c r="AH101" i="44"/>
  <c r="AI101" i="44"/>
  <c r="AK101" i="44"/>
  <c r="AC101" i="44"/>
  <c r="AG101" i="44"/>
  <c r="AJ101" i="44"/>
  <c r="AD93" i="44"/>
  <c r="AL93" i="44"/>
  <c r="AE93" i="44"/>
  <c r="AF93" i="44"/>
  <c r="AH93" i="44"/>
  <c r="AI93" i="44"/>
  <c r="AG93" i="44"/>
  <c r="AK93" i="44"/>
  <c r="AC93" i="44"/>
  <c r="AJ93" i="44"/>
  <c r="AD85" i="44"/>
  <c r="AL85" i="44"/>
  <c r="AE85" i="44"/>
  <c r="AF85" i="44"/>
  <c r="AH85" i="44"/>
  <c r="AI85" i="44"/>
  <c r="AK85" i="44"/>
  <c r="AC85" i="44"/>
  <c r="AG85" i="44"/>
  <c r="AJ85" i="44"/>
  <c r="AD77" i="44"/>
  <c r="AL77" i="44"/>
  <c r="AE77" i="44"/>
  <c r="AF77" i="44"/>
  <c r="AG77" i="44"/>
  <c r="AH77" i="44"/>
  <c r="AI77" i="44"/>
  <c r="AJ77" i="44"/>
  <c r="AK77" i="44"/>
  <c r="AC77" i="44"/>
  <c r="AD69" i="44"/>
  <c r="AL69" i="44"/>
  <c r="AE69" i="44"/>
  <c r="AF69" i="44"/>
  <c r="AG69" i="44"/>
  <c r="AH69" i="44"/>
  <c r="AI69" i="44"/>
  <c r="AJ69" i="44"/>
  <c r="AK69" i="44"/>
  <c r="AC69" i="44"/>
  <c r="AC61" i="44"/>
  <c r="AK61" i="44"/>
  <c r="AH61" i="44"/>
  <c r="AG61" i="44"/>
  <c r="AI61" i="44"/>
  <c r="AJ61" i="44"/>
  <c r="AL61" i="44"/>
  <c r="AD61" i="44"/>
  <c r="AE61" i="44"/>
  <c r="AF61" i="44"/>
  <c r="AC53" i="44"/>
  <c r="AK53" i="44"/>
  <c r="AE53" i="44"/>
  <c r="AF53" i="44"/>
  <c r="AG53" i="44"/>
  <c r="AH53" i="44"/>
  <c r="AI53" i="44"/>
  <c r="AD53" i="44"/>
  <c r="AJ53" i="44"/>
  <c r="AL53" i="44"/>
  <c r="AC45" i="44"/>
  <c r="AK45" i="44"/>
  <c r="AD45" i="44"/>
  <c r="AL45" i="44"/>
  <c r="AE45" i="44"/>
  <c r="AF45" i="44"/>
  <c r="AG45" i="44"/>
  <c r="AH45" i="44"/>
  <c r="AI45" i="44"/>
  <c r="AJ45" i="44"/>
  <c r="AC37" i="44"/>
  <c r="AK37" i="44"/>
  <c r="AD37" i="44"/>
  <c r="AL37" i="44"/>
  <c r="AE37" i="44"/>
  <c r="AF37" i="44"/>
  <c r="AG37" i="44"/>
  <c r="AH37" i="44"/>
  <c r="AI37" i="44"/>
  <c r="AJ37" i="44"/>
  <c r="AC29" i="44"/>
  <c r="AK29" i="44"/>
  <c r="AD29" i="44"/>
  <c r="AL29" i="44"/>
  <c r="AE29" i="44"/>
  <c r="AF29" i="44"/>
  <c r="AG29" i="44"/>
  <c r="AH29" i="44"/>
  <c r="AI29" i="44"/>
  <c r="AJ29" i="44"/>
  <c r="AC21" i="44"/>
  <c r="AK21" i="44"/>
  <c r="AD21" i="44"/>
  <c r="AL21" i="44"/>
  <c r="AE21" i="44"/>
  <c r="AF21" i="44"/>
  <c r="AG21" i="44"/>
  <c r="AH21" i="44"/>
  <c r="AI21" i="44"/>
  <c r="AJ21" i="44"/>
  <c r="AC13" i="44"/>
  <c r="AK13" i="44"/>
  <c r="AD13" i="44"/>
  <c r="AL13" i="44"/>
  <c r="AE13" i="44"/>
  <c r="AF13" i="44"/>
  <c r="AH13" i="44"/>
  <c r="AI13" i="44"/>
  <c r="AJ13" i="44"/>
  <c r="AF841" i="44"/>
  <c r="AG693" i="44"/>
  <c r="AG748" i="44"/>
  <c r="AH748" i="44"/>
  <c r="AI748" i="44"/>
  <c r="AJ748" i="44"/>
  <c r="AC748" i="44"/>
  <c r="AK748" i="44"/>
  <c r="AD748" i="44"/>
  <c r="AL748" i="44"/>
  <c r="AE748" i="44"/>
  <c r="AF748" i="44"/>
  <c r="AJ676" i="44"/>
  <c r="AD676" i="44"/>
  <c r="AL676" i="44"/>
  <c r="AF676" i="44"/>
  <c r="AG676" i="44"/>
  <c r="AH676" i="44"/>
  <c r="AC676" i="44"/>
  <c r="AE676" i="44"/>
  <c r="AI676" i="44"/>
  <c r="AK676" i="44"/>
  <c r="AJ652" i="44"/>
  <c r="AC652" i="44"/>
  <c r="AK652" i="44"/>
  <c r="AD652" i="44"/>
  <c r="AL652" i="44"/>
  <c r="AE652" i="44"/>
  <c r="AF652" i="44"/>
  <c r="AG652" i="44"/>
  <c r="AH652" i="44"/>
  <c r="AI596" i="44"/>
  <c r="AC596" i="44"/>
  <c r="AK596" i="44"/>
  <c r="AE596" i="44"/>
  <c r="AF596" i="44"/>
  <c r="AG596" i="44"/>
  <c r="AD596" i="44"/>
  <c r="AH596" i="44"/>
  <c r="AJ596" i="44"/>
  <c r="AL596" i="44"/>
  <c r="AI564" i="44"/>
  <c r="AC564" i="44"/>
  <c r="AK564" i="44"/>
  <c r="AE564" i="44"/>
  <c r="AF564" i="44"/>
  <c r="AG564" i="44"/>
  <c r="AD564" i="44"/>
  <c r="AH564" i="44"/>
  <c r="AJ564" i="44"/>
  <c r="AL564" i="44"/>
  <c r="AH476" i="44"/>
  <c r="AJ476" i="44"/>
  <c r="AD476" i="44"/>
  <c r="AL476" i="44"/>
  <c r="AE476" i="44"/>
  <c r="AF476" i="44"/>
  <c r="AC476" i="44"/>
  <c r="AG476" i="44"/>
  <c r="AI476" i="44"/>
  <c r="AK476" i="44"/>
  <c r="AG388" i="44"/>
  <c r="AI388" i="44"/>
  <c r="AL388" i="44"/>
  <c r="AD388" i="44"/>
  <c r="AF388" i="44"/>
  <c r="AH388" i="44"/>
  <c r="AJ388" i="44"/>
  <c r="AC388" i="44"/>
  <c r="AE388" i="44"/>
  <c r="AK388" i="44"/>
  <c r="AG308" i="44"/>
  <c r="AI308" i="44"/>
  <c r="AC308" i="44"/>
  <c r="AK308" i="44"/>
  <c r="AE308" i="44"/>
  <c r="AJ308" i="44"/>
  <c r="AD308" i="44"/>
  <c r="AF308" i="44"/>
  <c r="AH308" i="44"/>
  <c r="AL308" i="44"/>
  <c r="AG244" i="44"/>
  <c r="AH244" i="44"/>
  <c r="AI244" i="44"/>
  <c r="AC244" i="44"/>
  <c r="AK244" i="44"/>
  <c r="AD244" i="44"/>
  <c r="AL244" i="44"/>
  <c r="AE244" i="44"/>
  <c r="AJ244" i="44"/>
  <c r="AF244" i="44"/>
  <c r="AH100" i="44"/>
  <c r="AI100" i="44"/>
  <c r="AJ100" i="44"/>
  <c r="AD100" i="44"/>
  <c r="AL100" i="44"/>
  <c r="AE100" i="44"/>
  <c r="AC100" i="44"/>
  <c r="AG100" i="44"/>
  <c r="AF100" i="44"/>
  <c r="AK100" i="44"/>
  <c r="AG12" i="44"/>
  <c r="AH12" i="44"/>
  <c r="AI12" i="44"/>
  <c r="AJ12" i="44"/>
  <c r="AC12" i="44"/>
  <c r="AK12" i="44"/>
  <c r="AD12" i="44"/>
  <c r="AL12" i="44"/>
  <c r="AE12" i="44"/>
  <c r="AF12" i="44"/>
  <c r="AC839" i="44"/>
  <c r="AK839" i="44"/>
  <c r="AE839" i="44"/>
  <c r="AG839" i="44"/>
  <c r="AH839" i="44"/>
  <c r="AI839" i="44"/>
  <c r="AL839" i="44"/>
  <c r="AD839" i="44"/>
  <c r="AF839" i="44"/>
  <c r="AC827" i="44"/>
  <c r="AK827" i="44"/>
  <c r="AE827" i="44"/>
  <c r="AG827" i="44"/>
  <c r="AH827" i="44"/>
  <c r="AI827" i="44"/>
  <c r="AF827" i="44"/>
  <c r="AJ827" i="44"/>
  <c r="AL827" i="44"/>
  <c r="AG818" i="44"/>
  <c r="AH818" i="44"/>
  <c r="AI818" i="44"/>
  <c r="AC818" i="44"/>
  <c r="AK818" i="44"/>
  <c r="AD818" i="44"/>
  <c r="AL818" i="44"/>
  <c r="AE818" i="44"/>
  <c r="AF818" i="44"/>
  <c r="AJ818" i="44"/>
  <c r="AG810" i="44"/>
  <c r="AH810" i="44"/>
  <c r="AI810" i="44"/>
  <c r="AJ810" i="44"/>
  <c r="AC810" i="44"/>
  <c r="AK810" i="44"/>
  <c r="AD810" i="44"/>
  <c r="AL810" i="44"/>
  <c r="AE810" i="44"/>
  <c r="AF810" i="44"/>
  <c r="AG802" i="44"/>
  <c r="AH802" i="44"/>
  <c r="AI802" i="44"/>
  <c r="AJ802" i="44"/>
  <c r="AC802" i="44"/>
  <c r="AK802" i="44"/>
  <c r="AD802" i="44"/>
  <c r="AL802" i="44"/>
  <c r="AE802" i="44"/>
  <c r="AG794" i="44"/>
  <c r="AH794" i="44"/>
  <c r="AI794" i="44"/>
  <c r="AJ794" i="44"/>
  <c r="AC794" i="44"/>
  <c r="AK794" i="44"/>
  <c r="AD794" i="44"/>
  <c r="AL794" i="44"/>
  <c r="AE794" i="44"/>
  <c r="AF794" i="44"/>
  <c r="AG786" i="44"/>
  <c r="AH786" i="44"/>
  <c r="AI786" i="44"/>
  <c r="AJ786" i="44"/>
  <c r="AC786" i="44"/>
  <c r="AK786" i="44"/>
  <c r="AD786" i="44"/>
  <c r="AL786" i="44"/>
  <c r="AE786" i="44"/>
  <c r="AG778" i="44"/>
  <c r="AH778" i="44"/>
  <c r="AI778" i="44"/>
  <c r="AJ778" i="44"/>
  <c r="AC778" i="44"/>
  <c r="AK778" i="44"/>
  <c r="AD778" i="44"/>
  <c r="AL778" i="44"/>
  <c r="AE778" i="44"/>
  <c r="AF778" i="44"/>
  <c r="AG770" i="44"/>
  <c r="AH770" i="44"/>
  <c r="AI770" i="44"/>
  <c r="AJ770" i="44"/>
  <c r="AC770" i="44"/>
  <c r="AK770" i="44"/>
  <c r="AD770" i="44"/>
  <c r="AL770" i="44"/>
  <c r="AE770" i="44"/>
  <c r="AG762" i="44"/>
  <c r="AH762" i="44"/>
  <c r="AI762" i="44"/>
  <c r="AJ762" i="44"/>
  <c r="AC762" i="44"/>
  <c r="AK762" i="44"/>
  <c r="AD762" i="44"/>
  <c r="AL762" i="44"/>
  <c r="AE762" i="44"/>
  <c r="AF762" i="44"/>
  <c r="AG754" i="44"/>
  <c r="AH754" i="44"/>
  <c r="AI754" i="44"/>
  <c r="AJ754" i="44"/>
  <c r="AC754" i="44"/>
  <c r="AK754" i="44"/>
  <c r="AD754" i="44"/>
  <c r="AL754" i="44"/>
  <c r="AE754" i="44"/>
  <c r="AD746" i="44"/>
  <c r="AL746" i="44"/>
  <c r="AE746" i="44"/>
  <c r="AF746" i="44"/>
  <c r="AG746" i="44"/>
  <c r="AH746" i="44"/>
  <c r="AI746" i="44"/>
  <c r="AJ746" i="44"/>
  <c r="AK746" i="44"/>
  <c r="AC746" i="44"/>
  <c r="AJ738" i="44"/>
  <c r="AD738" i="44"/>
  <c r="AL738" i="44"/>
  <c r="AG738" i="44"/>
  <c r="AH738" i="44"/>
  <c r="AK738" i="44"/>
  <c r="AC738" i="44"/>
  <c r="AE738" i="44"/>
  <c r="AF738" i="44"/>
  <c r="AI738" i="44"/>
  <c r="AJ730" i="44"/>
  <c r="AD730" i="44"/>
  <c r="AL730" i="44"/>
  <c r="AG730" i="44"/>
  <c r="AH730" i="44"/>
  <c r="AK730" i="44"/>
  <c r="AC730" i="44"/>
  <c r="AE730" i="44"/>
  <c r="AF730" i="44"/>
  <c r="AI730" i="44"/>
  <c r="AJ722" i="44"/>
  <c r="AD722" i="44"/>
  <c r="AL722" i="44"/>
  <c r="AG722" i="44"/>
  <c r="AH722" i="44"/>
  <c r="AK722" i="44"/>
  <c r="AC722" i="44"/>
  <c r="AE722" i="44"/>
  <c r="AF722" i="44"/>
  <c r="AI722" i="44"/>
  <c r="AJ714" i="44"/>
  <c r="AD714" i="44"/>
  <c r="AL714" i="44"/>
  <c r="AF714" i="44"/>
  <c r="AG714" i="44"/>
  <c r="AH714" i="44"/>
  <c r="AC714" i="44"/>
  <c r="AE714" i="44"/>
  <c r="AI714" i="44"/>
  <c r="AK714" i="44"/>
  <c r="AJ706" i="44"/>
  <c r="AD706" i="44"/>
  <c r="AL706" i="44"/>
  <c r="AF706" i="44"/>
  <c r="AG706" i="44"/>
  <c r="AH706" i="44"/>
  <c r="AC706" i="44"/>
  <c r="AE706" i="44"/>
  <c r="AI706" i="44"/>
  <c r="AK706" i="44"/>
  <c r="AJ698" i="44"/>
  <c r="AD698" i="44"/>
  <c r="AL698" i="44"/>
  <c r="AF698" i="44"/>
  <c r="AG698" i="44"/>
  <c r="AH698" i="44"/>
  <c r="AC698" i="44"/>
  <c r="AE698" i="44"/>
  <c r="AI698" i="44"/>
  <c r="AK698" i="44"/>
  <c r="AJ690" i="44"/>
  <c r="AD690" i="44"/>
  <c r="AL690" i="44"/>
  <c r="AF690" i="44"/>
  <c r="AG690" i="44"/>
  <c r="AH690" i="44"/>
  <c r="AC690" i="44"/>
  <c r="AE690" i="44"/>
  <c r="AI690" i="44"/>
  <c r="AK690" i="44"/>
  <c r="AJ682" i="44"/>
  <c r="AD682" i="44"/>
  <c r="AL682" i="44"/>
  <c r="AF682" i="44"/>
  <c r="AG682" i="44"/>
  <c r="AH682" i="44"/>
  <c r="AC682" i="44"/>
  <c r="AE682" i="44"/>
  <c r="AI682" i="44"/>
  <c r="AK682" i="44"/>
  <c r="AJ674" i="44"/>
  <c r="AC674" i="44"/>
  <c r="AK674" i="44"/>
  <c r="AD674" i="44"/>
  <c r="AL674" i="44"/>
  <c r="AF674" i="44"/>
  <c r="AG674" i="44"/>
  <c r="AH674" i="44"/>
  <c r="AE674" i="44"/>
  <c r="AI674" i="44"/>
  <c r="AJ666" i="44"/>
  <c r="AC666" i="44"/>
  <c r="AK666" i="44"/>
  <c r="AD666" i="44"/>
  <c r="AL666" i="44"/>
  <c r="AE666" i="44"/>
  <c r="AF666" i="44"/>
  <c r="AG666" i="44"/>
  <c r="AH666" i="44"/>
  <c r="AI666" i="44"/>
  <c r="AJ658" i="44"/>
  <c r="AC658" i="44"/>
  <c r="AK658" i="44"/>
  <c r="AD658" i="44"/>
  <c r="AL658" i="44"/>
  <c r="AE658" i="44"/>
  <c r="AF658" i="44"/>
  <c r="AG658" i="44"/>
  <c r="AH658" i="44"/>
  <c r="AI658" i="44"/>
  <c r="AJ650" i="44"/>
  <c r="AC650" i="44"/>
  <c r="AK650" i="44"/>
  <c r="AD650" i="44"/>
  <c r="AL650" i="44"/>
  <c r="AE650" i="44"/>
  <c r="AF650" i="44"/>
  <c r="AG650" i="44"/>
  <c r="AH650" i="44"/>
  <c r="AI650" i="44"/>
  <c r="AJ642" i="44"/>
  <c r="AC642" i="44"/>
  <c r="AK642" i="44"/>
  <c r="AD642" i="44"/>
  <c r="AL642" i="44"/>
  <c r="AE642" i="44"/>
  <c r="AF642" i="44"/>
  <c r="AG642" i="44"/>
  <c r="AH642" i="44"/>
  <c r="AI642" i="44"/>
  <c r="AJ634" i="44"/>
  <c r="AC634" i="44"/>
  <c r="AK634" i="44"/>
  <c r="AD634" i="44"/>
  <c r="AL634" i="44"/>
  <c r="AE634" i="44"/>
  <c r="AF634" i="44"/>
  <c r="AG634" i="44"/>
  <c r="AH634" i="44"/>
  <c r="AI634" i="44"/>
  <c r="AE626" i="44"/>
  <c r="AF626" i="44"/>
  <c r="AG626" i="44"/>
  <c r="AJ626" i="44"/>
  <c r="AK626" i="44"/>
  <c r="AL626" i="44"/>
  <c r="AC626" i="44"/>
  <c r="AD626" i="44"/>
  <c r="AH626" i="44"/>
  <c r="AI626" i="44"/>
  <c r="AE618" i="44"/>
  <c r="AF618" i="44"/>
  <c r="AG618" i="44"/>
  <c r="AC618" i="44"/>
  <c r="AD618" i="44"/>
  <c r="AH618" i="44"/>
  <c r="AI618" i="44"/>
  <c r="AJ618" i="44"/>
  <c r="AK618" i="44"/>
  <c r="AL618" i="44"/>
  <c r="AI610" i="44"/>
  <c r="AC610" i="44"/>
  <c r="AK610" i="44"/>
  <c r="AG610" i="44"/>
  <c r="AD610" i="44"/>
  <c r="AE610" i="44"/>
  <c r="AF610" i="44"/>
  <c r="AH610" i="44"/>
  <c r="AJ610" i="44"/>
  <c r="AL610" i="44"/>
  <c r="AI602" i="44"/>
  <c r="AC602" i="44"/>
  <c r="AK602" i="44"/>
  <c r="AG602" i="44"/>
  <c r="AH602" i="44"/>
  <c r="AJ602" i="44"/>
  <c r="AL602" i="44"/>
  <c r="AD602" i="44"/>
  <c r="AE602" i="44"/>
  <c r="AF602" i="44"/>
  <c r="AI594" i="44"/>
  <c r="AC594" i="44"/>
  <c r="AK594" i="44"/>
  <c r="AE594" i="44"/>
  <c r="AF594" i="44"/>
  <c r="AG594" i="44"/>
  <c r="AH594" i="44"/>
  <c r="AJ594" i="44"/>
  <c r="AL594" i="44"/>
  <c r="AD594" i="44"/>
  <c r="AI586" i="44"/>
  <c r="AC586" i="44"/>
  <c r="AK586" i="44"/>
  <c r="AE586" i="44"/>
  <c r="AF586" i="44"/>
  <c r="AG586" i="44"/>
  <c r="AD586" i="44"/>
  <c r="AH586" i="44"/>
  <c r="AJ586" i="44"/>
  <c r="AL586" i="44"/>
  <c r="AI578" i="44"/>
  <c r="AC578" i="44"/>
  <c r="AK578" i="44"/>
  <c r="AE578" i="44"/>
  <c r="AF578" i="44"/>
  <c r="AG578" i="44"/>
  <c r="AH578" i="44"/>
  <c r="AJ578" i="44"/>
  <c r="AL578" i="44"/>
  <c r="AD578" i="44"/>
  <c r="AI570" i="44"/>
  <c r="AC570" i="44"/>
  <c r="AK570" i="44"/>
  <c r="AE570" i="44"/>
  <c r="AF570" i="44"/>
  <c r="AG570" i="44"/>
  <c r="AD570" i="44"/>
  <c r="AH570" i="44"/>
  <c r="AJ570" i="44"/>
  <c r="AL570" i="44"/>
  <c r="AI562" i="44"/>
  <c r="AC562" i="44"/>
  <c r="AK562" i="44"/>
  <c r="AE562" i="44"/>
  <c r="AF562" i="44"/>
  <c r="AG562" i="44"/>
  <c r="AH562" i="44"/>
  <c r="AJ562" i="44"/>
  <c r="AL562" i="44"/>
  <c r="AD562" i="44"/>
  <c r="AI554" i="44"/>
  <c r="AC554" i="44"/>
  <c r="AK554" i="44"/>
  <c r="AE554" i="44"/>
  <c r="AF554" i="44"/>
  <c r="AG554" i="44"/>
  <c r="AD554" i="44"/>
  <c r="AH554" i="44"/>
  <c r="AJ554" i="44"/>
  <c r="AL554" i="44"/>
  <c r="AI546" i="44"/>
  <c r="AC546" i="44"/>
  <c r="AK546" i="44"/>
  <c r="AE546" i="44"/>
  <c r="AF546" i="44"/>
  <c r="AG546" i="44"/>
  <c r="AH546" i="44"/>
  <c r="AJ546" i="44"/>
  <c r="AL546" i="44"/>
  <c r="AD546" i="44"/>
  <c r="AH538" i="44"/>
  <c r="AI538" i="44"/>
  <c r="AK538" i="44"/>
  <c r="AD538" i="44"/>
  <c r="AE538" i="44"/>
  <c r="AF538" i="44"/>
  <c r="AC538" i="44"/>
  <c r="AG538" i="44"/>
  <c r="AJ538" i="44"/>
  <c r="AL538" i="44"/>
  <c r="AH530" i="44"/>
  <c r="AD530" i="44"/>
  <c r="AF530" i="44"/>
  <c r="AI530" i="44"/>
  <c r="AJ530" i="44"/>
  <c r="AK530" i="44"/>
  <c r="AC530" i="44"/>
  <c r="AE530" i="44"/>
  <c r="AG530" i="44"/>
  <c r="AL530" i="44"/>
  <c r="AH522" i="44"/>
  <c r="AJ522" i="44"/>
  <c r="AG522" i="44"/>
  <c r="AI522" i="44"/>
  <c r="AK522" i="44"/>
  <c r="AL522" i="44"/>
  <c r="AC522" i="44"/>
  <c r="AD522" i="44"/>
  <c r="AE522" i="44"/>
  <c r="AF522" i="44"/>
  <c r="AH514" i="44"/>
  <c r="AJ514" i="44"/>
  <c r="AF514" i="44"/>
  <c r="AC514" i="44"/>
  <c r="AD514" i="44"/>
  <c r="AE514" i="44"/>
  <c r="AG514" i="44"/>
  <c r="AI514" i="44"/>
  <c r="AK514" i="44"/>
  <c r="AL514" i="44"/>
  <c r="AH506" i="44"/>
  <c r="AJ506" i="44"/>
  <c r="AD506" i="44"/>
  <c r="AL506" i="44"/>
  <c r="AE506" i="44"/>
  <c r="AF506" i="44"/>
  <c r="AC506" i="44"/>
  <c r="AG506" i="44"/>
  <c r="AI506" i="44"/>
  <c r="AK506" i="44"/>
  <c r="AH498" i="44"/>
  <c r="AJ498" i="44"/>
  <c r="AD498" i="44"/>
  <c r="AL498" i="44"/>
  <c r="AE498" i="44"/>
  <c r="AF498" i="44"/>
  <c r="AK498" i="44"/>
  <c r="AC498" i="44"/>
  <c r="AG498" i="44"/>
  <c r="AI498" i="44"/>
  <c r="AH490" i="44"/>
  <c r="AJ490" i="44"/>
  <c r="AD490" i="44"/>
  <c r="AL490" i="44"/>
  <c r="AE490" i="44"/>
  <c r="AF490" i="44"/>
  <c r="AC490" i="44"/>
  <c r="AG490" i="44"/>
  <c r="AI490" i="44"/>
  <c r="AK490" i="44"/>
  <c r="AH482" i="44"/>
  <c r="AJ482" i="44"/>
  <c r="AD482" i="44"/>
  <c r="AL482" i="44"/>
  <c r="AE482" i="44"/>
  <c r="AF482" i="44"/>
  <c r="AK482" i="44"/>
  <c r="AC482" i="44"/>
  <c r="AG482" i="44"/>
  <c r="AI482" i="44"/>
  <c r="AH474" i="44"/>
  <c r="AJ474" i="44"/>
  <c r="AD474" i="44"/>
  <c r="AL474" i="44"/>
  <c r="AE474" i="44"/>
  <c r="AF474" i="44"/>
  <c r="AC474" i="44"/>
  <c r="AG474" i="44"/>
  <c r="AI474" i="44"/>
  <c r="AK474" i="44"/>
  <c r="AH466" i="44"/>
  <c r="AJ466" i="44"/>
  <c r="AD466" i="44"/>
  <c r="AL466" i="44"/>
  <c r="AE466" i="44"/>
  <c r="AF466" i="44"/>
  <c r="AK466" i="44"/>
  <c r="AC466" i="44"/>
  <c r="AG466" i="44"/>
  <c r="AI466" i="44"/>
  <c r="AC458" i="44"/>
  <c r="AK458" i="44"/>
  <c r="AL458" i="44"/>
  <c r="AE458" i="44"/>
  <c r="AG458" i="44"/>
  <c r="AH458" i="44"/>
  <c r="AI458" i="44"/>
  <c r="AD458" i="44"/>
  <c r="AF458" i="44"/>
  <c r="AJ458" i="44"/>
  <c r="AC450" i="44"/>
  <c r="AK450" i="44"/>
  <c r="AE450" i="44"/>
  <c r="AF450" i="44"/>
  <c r="AH450" i="44"/>
  <c r="AI450" i="44"/>
  <c r="AJ450" i="44"/>
  <c r="AD450" i="44"/>
  <c r="AG450" i="44"/>
  <c r="AL450" i="44"/>
  <c r="AC442" i="44"/>
  <c r="AK442" i="44"/>
  <c r="AE442" i="44"/>
  <c r="AF442" i="44"/>
  <c r="AH442" i="44"/>
  <c r="AI442" i="44"/>
  <c r="AJ442" i="44"/>
  <c r="AD442" i="44"/>
  <c r="AG442" i="44"/>
  <c r="AL442" i="44"/>
  <c r="AC434" i="44"/>
  <c r="AK434" i="44"/>
  <c r="AE434" i="44"/>
  <c r="AD434" i="44"/>
  <c r="AF434" i="44"/>
  <c r="AG434" i="44"/>
  <c r="AH434" i="44"/>
  <c r="AI434" i="44"/>
  <c r="AJ434" i="44"/>
  <c r="AL434" i="44"/>
  <c r="AC426" i="44"/>
  <c r="AK426" i="44"/>
  <c r="AE426" i="44"/>
  <c r="AG426" i="44"/>
  <c r="AH426" i="44"/>
  <c r="AL426" i="44"/>
  <c r="AD426" i="44"/>
  <c r="AF426" i="44"/>
  <c r="AI426" i="44"/>
  <c r="AJ426" i="44"/>
  <c r="AC418" i="44"/>
  <c r="AK418" i="44"/>
  <c r="AE418" i="44"/>
  <c r="AG418" i="44"/>
  <c r="AH418" i="44"/>
  <c r="AI418" i="44"/>
  <c r="AD418" i="44"/>
  <c r="AF418" i="44"/>
  <c r="AJ418" i="44"/>
  <c r="AL418" i="44"/>
  <c r="AC410" i="44"/>
  <c r="AK410" i="44"/>
  <c r="AE410" i="44"/>
  <c r="AG410" i="44"/>
  <c r="AH410" i="44"/>
  <c r="AI410" i="44"/>
  <c r="AD410" i="44"/>
  <c r="AF410" i="44"/>
  <c r="AJ410" i="44"/>
  <c r="AL410" i="44"/>
  <c r="AC402" i="44"/>
  <c r="AK402" i="44"/>
  <c r="AE402" i="44"/>
  <c r="AG402" i="44"/>
  <c r="AH402" i="44"/>
  <c r="AI402" i="44"/>
  <c r="AD402" i="44"/>
  <c r="AF402" i="44"/>
  <c r="AJ402" i="44"/>
  <c r="AL402" i="44"/>
  <c r="AC394" i="44"/>
  <c r="AK394" i="44"/>
  <c r="AE394" i="44"/>
  <c r="AG394" i="44"/>
  <c r="AH394" i="44"/>
  <c r="AI394" i="44"/>
  <c r="AD394" i="44"/>
  <c r="AF394" i="44"/>
  <c r="AJ394" i="44"/>
  <c r="AL394" i="44"/>
  <c r="AG386" i="44"/>
  <c r="AI386" i="44"/>
  <c r="AD386" i="44"/>
  <c r="AF386" i="44"/>
  <c r="AJ386" i="44"/>
  <c r="AK386" i="44"/>
  <c r="AL386" i="44"/>
  <c r="AC386" i="44"/>
  <c r="AE386" i="44"/>
  <c r="AH386" i="44"/>
  <c r="AG378" i="44"/>
  <c r="AI378" i="44"/>
  <c r="AD378" i="44"/>
  <c r="AF378" i="44"/>
  <c r="AJ378" i="44"/>
  <c r="AK378" i="44"/>
  <c r="AL378" i="44"/>
  <c r="AH378" i="44"/>
  <c r="AC378" i="44"/>
  <c r="AE378" i="44"/>
  <c r="AG370" i="44"/>
  <c r="AI370" i="44"/>
  <c r="AD370" i="44"/>
  <c r="AF370" i="44"/>
  <c r="AJ370" i="44"/>
  <c r="AK370" i="44"/>
  <c r="AL370" i="44"/>
  <c r="AC370" i="44"/>
  <c r="AE370" i="44"/>
  <c r="AH370" i="44"/>
  <c r="AG362" i="44"/>
  <c r="AI362" i="44"/>
  <c r="AC362" i="44"/>
  <c r="AK362" i="44"/>
  <c r="AD362" i="44"/>
  <c r="AL362" i="44"/>
  <c r="AE362" i="44"/>
  <c r="AF362" i="44"/>
  <c r="AH362" i="44"/>
  <c r="AJ362" i="44"/>
  <c r="AG354" i="44"/>
  <c r="AI354" i="44"/>
  <c r="AC354" i="44"/>
  <c r="AK354" i="44"/>
  <c r="AD354" i="44"/>
  <c r="AL354" i="44"/>
  <c r="AE354" i="44"/>
  <c r="AH354" i="44"/>
  <c r="AF354" i="44"/>
  <c r="AJ354" i="44"/>
  <c r="AG346" i="44"/>
  <c r="AI346" i="44"/>
  <c r="AC346" i="44"/>
  <c r="AK346" i="44"/>
  <c r="AD346" i="44"/>
  <c r="AL346" i="44"/>
  <c r="AE346" i="44"/>
  <c r="AF346" i="44"/>
  <c r="AH346" i="44"/>
  <c r="AJ346" i="44"/>
  <c r="AG338" i="44"/>
  <c r="AI338" i="44"/>
  <c r="AC338" i="44"/>
  <c r="AK338" i="44"/>
  <c r="AD338" i="44"/>
  <c r="AL338" i="44"/>
  <c r="AE338" i="44"/>
  <c r="AF338" i="44"/>
  <c r="AH338" i="44"/>
  <c r="AJ338" i="44"/>
  <c r="AG330" i="44"/>
  <c r="AI330" i="44"/>
  <c r="AC330" i="44"/>
  <c r="AK330" i="44"/>
  <c r="AD330" i="44"/>
  <c r="AL330" i="44"/>
  <c r="AE330" i="44"/>
  <c r="AF330" i="44"/>
  <c r="AH330" i="44"/>
  <c r="AJ330" i="44"/>
  <c r="AG322" i="44"/>
  <c r="AI322" i="44"/>
  <c r="AC322" i="44"/>
  <c r="AK322" i="44"/>
  <c r="AD322" i="44"/>
  <c r="AL322" i="44"/>
  <c r="AE322" i="44"/>
  <c r="AF322" i="44"/>
  <c r="AH322" i="44"/>
  <c r="AJ322" i="44"/>
  <c r="AG314" i="44"/>
  <c r="AI314" i="44"/>
  <c r="AC314" i="44"/>
  <c r="AK314" i="44"/>
  <c r="AD314" i="44"/>
  <c r="AL314" i="44"/>
  <c r="AE314" i="44"/>
  <c r="AF314" i="44"/>
  <c r="AH314" i="44"/>
  <c r="AJ314" i="44"/>
  <c r="AG306" i="44"/>
  <c r="AI306" i="44"/>
  <c r="AC306" i="44"/>
  <c r="AK306" i="44"/>
  <c r="AE306" i="44"/>
  <c r="AF306" i="44"/>
  <c r="AJ306" i="44"/>
  <c r="AL306" i="44"/>
  <c r="AD306" i="44"/>
  <c r="AH306" i="44"/>
  <c r="AG298" i="44"/>
  <c r="AI298" i="44"/>
  <c r="AC298" i="44"/>
  <c r="AK298" i="44"/>
  <c r="AD298" i="44"/>
  <c r="AL298" i="44"/>
  <c r="AE298" i="44"/>
  <c r="AH298" i="44"/>
  <c r="AF298" i="44"/>
  <c r="AJ298" i="44"/>
  <c r="AG290" i="44"/>
  <c r="AI290" i="44"/>
  <c r="AC290" i="44"/>
  <c r="AK290" i="44"/>
  <c r="AD290" i="44"/>
  <c r="AL290" i="44"/>
  <c r="AE290" i="44"/>
  <c r="AH290" i="44"/>
  <c r="AJ290" i="44"/>
  <c r="AF290" i="44"/>
  <c r="AG282" i="44"/>
  <c r="AI282" i="44"/>
  <c r="AC282" i="44"/>
  <c r="AK282" i="44"/>
  <c r="AD282" i="44"/>
  <c r="AL282" i="44"/>
  <c r="AE282" i="44"/>
  <c r="AH282" i="44"/>
  <c r="AF282" i="44"/>
  <c r="AJ282" i="44"/>
  <c r="AG274" i="44"/>
  <c r="AI274" i="44"/>
  <c r="AC274" i="44"/>
  <c r="AK274" i="44"/>
  <c r="AD274" i="44"/>
  <c r="AL274" i="44"/>
  <c r="AE274" i="44"/>
  <c r="AF274" i="44"/>
  <c r="AH274" i="44"/>
  <c r="AJ274" i="44"/>
  <c r="AG266" i="44"/>
  <c r="AI266" i="44"/>
  <c r="AC266" i="44"/>
  <c r="AK266" i="44"/>
  <c r="AD266" i="44"/>
  <c r="AL266" i="44"/>
  <c r="AE266" i="44"/>
  <c r="AH266" i="44"/>
  <c r="AJ266" i="44"/>
  <c r="AF266" i="44"/>
  <c r="AG258" i="44"/>
  <c r="AI258" i="44"/>
  <c r="AC258" i="44"/>
  <c r="AK258" i="44"/>
  <c r="AD258" i="44"/>
  <c r="AL258" i="44"/>
  <c r="AE258" i="44"/>
  <c r="AF258" i="44"/>
  <c r="AH258" i="44"/>
  <c r="AJ258" i="44"/>
  <c r="AG250" i="44"/>
  <c r="AI250" i="44"/>
  <c r="AC250" i="44"/>
  <c r="AK250" i="44"/>
  <c r="AD250" i="44"/>
  <c r="AL250" i="44"/>
  <c r="AE250" i="44"/>
  <c r="AH250" i="44"/>
  <c r="AJ250" i="44"/>
  <c r="AF250" i="44"/>
  <c r="AG242" i="44"/>
  <c r="AH242" i="44"/>
  <c r="AI242" i="44"/>
  <c r="AJ242" i="44"/>
  <c r="AC242" i="44"/>
  <c r="AK242" i="44"/>
  <c r="AD242" i="44"/>
  <c r="AL242" i="44"/>
  <c r="AE242" i="44"/>
  <c r="AF242" i="44"/>
  <c r="AG234" i="44"/>
  <c r="AH234" i="44"/>
  <c r="AI234" i="44"/>
  <c r="AJ234" i="44"/>
  <c r="AC234" i="44"/>
  <c r="AK234" i="44"/>
  <c r="AD234" i="44"/>
  <c r="AL234" i="44"/>
  <c r="AE234" i="44"/>
  <c r="AF234" i="44"/>
  <c r="AJ226" i="44"/>
  <c r="AD226" i="44"/>
  <c r="AL226" i="44"/>
  <c r="AF226" i="44"/>
  <c r="AG226" i="44"/>
  <c r="AH226" i="44"/>
  <c r="AI226" i="44"/>
  <c r="AK226" i="44"/>
  <c r="AC226" i="44"/>
  <c r="AE226" i="44"/>
  <c r="AJ218" i="44"/>
  <c r="AD218" i="44"/>
  <c r="AL218" i="44"/>
  <c r="AH218" i="44"/>
  <c r="AF218" i="44"/>
  <c r="AG218" i="44"/>
  <c r="AI218" i="44"/>
  <c r="AK218" i="44"/>
  <c r="AC218" i="44"/>
  <c r="AE218" i="44"/>
  <c r="AJ210" i="44"/>
  <c r="AD210" i="44"/>
  <c r="AL210" i="44"/>
  <c r="AG210" i="44"/>
  <c r="AH210" i="44"/>
  <c r="AI210" i="44"/>
  <c r="AK210" i="44"/>
  <c r="AC210" i="44"/>
  <c r="AE210" i="44"/>
  <c r="AF210" i="44"/>
  <c r="AJ202" i="44"/>
  <c r="AD202" i="44"/>
  <c r="AL202" i="44"/>
  <c r="AF202" i="44"/>
  <c r="AG202" i="44"/>
  <c r="AH202" i="44"/>
  <c r="AC202" i="44"/>
  <c r="AE202" i="44"/>
  <c r="AI202" i="44"/>
  <c r="AK202" i="44"/>
  <c r="AJ194" i="44"/>
  <c r="AD194" i="44"/>
  <c r="AL194" i="44"/>
  <c r="AF194" i="44"/>
  <c r="AG194" i="44"/>
  <c r="AH194" i="44"/>
  <c r="AI194" i="44"/>
  <c r="AK194" i="44"/>
  <c r="AC194" i="44"/>
  <c r="AE194" i="44"/>
  <c r="AJ186" i="44"/>
  <c r="AD186" i="44"/>
  <c r="AL186" i="44"/>
  <c r="AF186" i="44"/>
  <c r="AG186" i="44"/>
  <c r="AH186" i="44"/>
  <c r="AC186" i="44"/>
  <c r="AE186" i="44"/>
  <c r="AI186" i="44"/>
  <c r="AK186" i="44"/>
  <c r="AE178" i="44"/>
  <c r="AG178" i="44"/>
  <c r="AD178" i="44"/>
  <c r="AH178" i="44"/>
  <c r="AJ178" i="44"/>
  <c r="AK178" i="44"/>
  <c r="AL178" i="44"/>
  <c r="AI178" i="44"/>
  <c r="AC178" i="44"/>
  <c r="AF178" i="44"/>
  <c r="AE170" i="44"/>
  <c r="AG170" i="44"/>
  <c r="AC170" i="44"/>
  <c r="AK170" i="44"/>
  <c r="AL170" i="44"/>
  <c r="AF170" i="44"/>
  <c r="AH170" i="44"/>
  <c r="AI170" i="44"/>
  <c r="AD170" i="44"/>
  <c r="AJ170" i="44"/>
  <c r="AE162" i="44"/>
  <c r="AG162" i="44"/>
  <c r="AI162" i="44"/>
  <c r="AC162" i="44"/>
  <c r="AK162" i="44"/>
  <c r="AF162" i="44"/>
  <c r="AJ162" i="44"/>
  <c r="AL162" i="44"/>
  <c r="AD162" i="44"/>
  <c r="AH162" i="44"/>
  <c r="AE154" i="44"/>
  <c r="AG154" i="44"/>
  <c r="AI154" i="44"/>
  <c r="AJ154" i="44"/>
  <c r="AC154" i="44"/>
  <c r="AK154" i="44"/>
  <c r="AL154" i="44"/>
  <c r="AD154" i="44"/>
  <c r="AF154" i="44"/>
  <c r="AH154" i="44"/>
  <c r="AG146" i="44"/>
  <c r="AI146" i="44"/>
  <c r="AE146" i="44"/>
  <c r="AH146" i="44"/>
  <c r="AK146" i="44"/>
  <c r="AL146" i="44"/>
  <c r="AC146" i="44"/>
  <c r="AF146" i="44"/>
  <c r="AD146" i="44"/>
  <c r="AJ146" i="44"/>
  <c r="AG138" i="44"/>
  <c r="AI138" i="44"/>
  <c r="AE138" i="44"/>
  <c r="AH138" i="44"/>
  <c r="AK138" i="44"/>
  <c r="AL138" i="44"/>
  <c r="AC138" i="44"/>
  <c r="AD138" i="44"/>
  <c r="AF138" i="44"/>
  <c r="AJ138" i="44"/>
  <c r="AH130" i="44"/>
  <c r="AK130" i="44"/>
  <c r="AD130" i="44"/>
  <c r="AL130" i="44"/>
  <c r="AC130" i="44"/>
  <c r="AF130" i="44"/>
  <c r="AG130" i="44"/>
  <c r="AI130" i="44"/>
  <c r="AJ130" i="44"/>
  <c r="AE130" i="44"/>
  <c r="AH122" i="44"/>
  <c r="AF122" i="44"/>
  <c r="AI122" i="44"/>
  <c r="AK122" i="44"/>
  <c r="AC122" i="44"/>
  <c r="AL122" i="44"/>
  <c r="AD122" i="44"/>
  <c r="AG122" i="44"/>
  <c r="AJ122" i="44"/>
  <c r="AE122" i="44"/>
  <c r="AH114" i="44"/>
  <c r="AK114" i="44"/>
  <c r="AD114" i="44"/>
  <c r="AF114" i="44"/>
  <c r="AG114" i="44"/>
  <c r="AI114" i="44"/>
  <c r="AE114" i="44"/>
  <c r="AL114" i="44"/>
  <c r="AJ114" i="44"/>
  <c r="AC114" i="44"/>
  <c r="AH106" i="44"/>
  <c r="AI106" i="44"/>
  <c r="AD106" i="44"/>
  <c r="AL106" i="44"/>
  <c r="AE106" i="44"/>
  <c r="AJ106" i="44"/>
  <c r="AC106" i="44"/>
  <c r="AF106" i="44"/>
  <c r="AG106" i="44"/>
  <c r="AK106" i="44"/>
  <c r="AH98" i="44"/>
  <c r="AI98" i="44"/>
  <c r="AJ98" i="44"/>
  <c r="AD98" i="44"/>
  <c r="AL98" i="44"/>
  <c r="AE98" i="44"/>
  <c r="AF98" i="44"/>
  <c r="AK98" i="44"/>
  <c r="AC98" i="44"/>
  <c r="AG98" i="44"/>
  <c r="AH90" i="44"/>
  <c r="AI90" i="44"/>
  <c r="AJ90" i="44"/>
  <c r="AD90" i="44"/>
  <c r="AL90" i="44"/>
  <c r="AE90" i="44"/>
  <c r="AF90" i="44"/>
  <c r="AG90" i="44"/>
  <c r="AK90" i="44"/>
  <c r="AC90" i="44"/>
  <c r="AH82" i="44"/>
  <c r="AI82" i="44"/>
  <c r="AJ82" i="44"/>
  <c r="AD82" i="44"/>
  <c r="AL82" i="44"/>
  <c r="AE82" i="44"/>
  <c r="AF82" i="44"/>
  <c r="AK82" i="44"/>
  <c r="AG82" i="44"/>
  <c r="AC82" i="44"/>
  <c r="AH74" i="44"/>
  <c r="AI74" i="44"/>
  <c r="AJ74" i="44"/>
  <c r="AC74" i="44"/>
  <c r="AK74" i="44"/>
  <c r="AD74" i="44"/>
  <c r="AL74" i="44"/>
  <c r="AE74" i="44"/>
  <c r="AF74" i="44"/>
  <c r="AG74" i="44"/>
  <c r="AH66" i="44"/>
  <c r="AI66" i="44"/>
  <c r="AJ66" i="44"/>
  <c r="AC66" i="44"/>
  <c r="AK66" i="44"/>
  <c r="AD66" i="44"/>
  <c r="AL66" i="44"/>
  <c r="AE66" i="44"/>
  <c r="AF66" i="44"/>
  <c r="AG66" i="44"/>
  <c r="AG58" i="44"/>
  <c r="AD58" i="44"/>
  <c r="AL58" i="44"/>
  <c r="AE58" i="44"/>
  <c r="AK58" i="44"/>
  <c r="AC58" i="44"/>
  <c r="AF58" i="44"/>
  <c r="AH58" i="44"/>
  <c r="AI58" i="44"/>
  <c r="AJ58" i="44"/>
  <c r="AG50" i="44"/>
  <c r="AH50" i="44"/>
  <c r="AI50" i="44"/>
  <c r="AJ50" i="44"/>
  <c r="AC50" i="44"/>
  <c r="AK50" i="44"/>
  <c r="AD50" i="44"/>
  <c r="AL50" i="44"/>
  <c r="AE50" i="44"/>
  <c r="AF50" i="44"/>
  <c r="AG42" i="44"/>
  <c r="AH42" i="44"/>
  <c r="AI42" i="44"/>
  <c r="AJ42" i="44"/>
  <c r="AC42" i="44"/>
  <c r="AK42" i="44"/>
  <c r="AD42" i="44"/>
  <c r="AL42" i="44"/>
  <c r="AE42" i="44"/>
  <c r="AF42" i="44"/>
  <c r="AG34" i="44"/>
  <c r="AH34" i="44"/>
  <c r="AI34" i="44"/>
  <c r="AJ34" i="44"/>
  <c r="AC34" i="44"/>
  <c r="AK34" i="44"/>
  <c r="AD34" i="44"/>
  <c r="AL34" i="44"/>
  <c r="AE34" i="44"/>
  <c r="AF34" i="44"/>
  <c r="AG26" i="44"/>
  <c r="AH26" i="44"/>
  <c r="AI26" i="44"/>
  <c r="AJ26" i="44"/>
  <c r="AC26" i="44"/>
  <c r="AK26" i="44"/>
  <c r="AD26" i="44"/>
  <c r="AL26" i="44"/>
  <c r="AE26" i="44"/>
  <c r="AF26" i="44"/>
  <c r="AG18" i="44"/>
  <c r="AH18" i="44"/>
  <c r="AI18" i="44"/>
  <c r="AJ18" i="44"/>
  <c r="AC18" i="44"/>
  <c r="AK18" i="44"/>
  <c r="AD18" i="44"/>
  <c r="AL18" i="44"/>
  <c r="AE18" i="44"/>
  <c r="AF18" i="44"/>
  <c r="AG10" i="44"/>
  <c r="AH10" i="44"/>
  <c r="AI10" i="44"/>
  <c r="AJ10" i="44"/>
  <c r="AK10" i="44"/>
  <c r="AD10" i="44"/>
  <c r="AL10" i="44"/>
  <c r="AE10" i="44"/>
  <c r="AF10" i="44"/>
  <c r="AJ839" i="44"/>
  <c r="AF825" i="44"/>
  <c r="AF802" i="44"/>
  <c r="AJ716" i="44"/>
  <c r="AD716" i="44"/>
  <c r="AL716" i="44"/>
  <c r="AF716" i="44"/>
  <c r="AG716" i="44"/>
  <c r="AH716" i="44"/>
  <c r="AK716" i="44"/>
  <c r="AC716" i="44"/>
  <c r="AE716" i="44"/>
  <c r="AI716" i="44"/>
  <c r="AI588" i="44"/>
  <c r="AC588" i="44"/>
  <c r="AK588" i="44"/>
  <c r="AE588" i="44"/>
  <c r="AF588" i="44"/>
  <c r="AG588" i="44"/>
  <c r="AD588" i="44"/>
  <c r="AH588" i="44"/>
  <c r="AJ588" i="44"/>
  <c r="AL588" i="44"/>
  <c r="AI556" i="44"/>
  <c r="AC556" i="44"/>
  <c r="AK556" i="44"/>
  <c r="AE556" i="44"/>
  <c r="AF556" i="44"/>
  <c r="AG556" i="44"/>
  <c r="AD556" i="44"/>
  <c r="AH556" i="44"/>
  <c r="AJ556" i="44"/>
  <c r="AL556" i="44"/>
  <c r="AH516" i="44"/>
  <c r="AJ516" i="44"/>
  <c r="AF516" i="44"/>
  <c r="AD516" i="44"/>
  <c r="AE516" i="44"/>
  <c r="AG516" i="44"/>
  <c r="AI516" i="44"/>
  <c r="AK516" i="44"/>
  <c r="AL516" i="44"/>
  <c r="AC516" i="44"/>
  <c r="AH508" i="44"/>
  <c r="AJ508" i="44"/>
  <c r="AD508" i="44"/>
  <c r="AL508" i="44"/>
  <c r="AE508" i="44"/>
  <c r="AF508" i="44"/>
  <c r="AC508" i="44"/>
  <c r="AG508" i="44"/>
  <c r="AI508" i="44"/>
  <c r="AK508" i="44"/>
  <c r="AG380" i="44"/>
  <c r="AI380" i="44"/>
  <c r="AL380" i="44"/>
  <c r="AD380" i="44"/>
  <c r="AF380" i="44"/>
  <c r="AH380" i="44"/>
  <c r="AJ380" i="44"/>
  <c r="AC380" i="44"/>
  <c r="AE380" i="44"/>
  <c r="AK380" i="44"/>
  <c r="AG284" i="44"/>
  <c r="AI284" i="44"/>
  <c r="AC284" i="44"/>
  <c r="AK284" i="44"/>
  <c r="AD284" i="44"/>
  <c r="AL284" i="44"/>
  <c r="AE284" i="44"/>
  <c r="AF284" i="44"/>
  <c r="AJ284" i="44"/>
  <c r="AH284" i="44"/>
  <c r="AG276" i="44"/>
  <c r="AI276" i="44"/>
  <c r="AC276" i="44"/>
  <c r="AK276" i="44"/>
  <c r="AD276" i="44"/>
  <c r="AL276" i="44"/>
  <c r="AE276" i="44"/>
  <c r="AF276" i="44"/>
  <c r="AH276" i="44"/>
  <c r="AJ276" i="44"/>
  <c r="AJ196" i="44"/>
  <c r="AD196" i="44"/>
  <c r="AL196" i="44"/>
  <c r="AF196" i="44"/>
  <c r="AG196" i="44"/>
  <c r="AH196" i="44"/>
  <c r="AE196" i="44"/>
  <c r="AI196" i="44"/>
  <c r="AK196" i="44"/>
  <c r="AC196" i="44"/>
  <c r="AE164" i="44"/>
  <c r="AG164" i="44"/>
  <c r="AI164" i="44"/>
  <c r="AC164" i="44"/>
  <c r="AK164" i="44"/>
  <c r="AJ164" i="44"/>
  <c r="AD164" i="44"/>
  <c r="AF164" i="44"/>
  <c r="AH164" i="44"/>
  <c r="AL164" i="44"/>
  <c r="AH132" i="44"/>
  <c r="AE132" i="44"/>
  <c r="AG132" i="44"/>
  <c r="AL132" i="44"/>
  <c r="AC132" i="44"/>
  <c r="AF132" i="44"/>
  <c r="AI132" i="44"/>
  <c r="AJ132" i="44"/>
  <c r="AK132" i="44"/>
  <c r="AD132" i="44"/>
  <c r="AH108" i="44"/>
  <c r="AD108" i="44"/>
  <c r="AJ108" i="44"/>
  <c r="AL108" i="44"/>
  <c r="AE108" i="44"/>
  <c r="AF108" i="44"/>
  <c r="AG108" i="44"/>
  <c r="AC108" i="44"/>
  <c r="AK108" i="44"/>
  <c r="AI108" i="44"/>
  <c r="AH68" i="44"/>
  <c r="AI68" i="44"/>
  <c r="AJ68" i="44"/>
  <c r="AC68" i="44"/>
  <c r="AK68" i="44"/>
  <c r="AD68" i="44"/>
  <c r="AL68" i="44"/>
  <c r="AE68" i="44"/>
  <c r="AF68" i="44"/>
  <c r="AG68" i="44"/>
  <c r="AG52" i="44"/>
  <c r="AI52" i="44"/>
  <c r="AJ52" i="44"/>
  <c r="AC52" i="44"/>
  <c r="AK52" i="44"/>
  <c r="AD52" i="44"/>
  <c r="AL52" i="44"/>
  <c r="AE52" i="44"/>
  <c r="AF52" i="44"/>
  <c r="AH52" i="44"/>
  <c r="AG36" i="44"/>
  <c r="AH36" i="44"/>
  <c r="AI36" i="44"/>
  <c r="AJ36" i="44"/>
  <c r="AC36" i="44"/>
  <c r="AK36" i="44"/>
  <c r="AD36" i="44"/>
  <c r="AL36" i="44"/>
  <c r="AE36" i="44"/>
  <c r="AF36" i="44"/>
  <c r="AC815" i="44"/>
  <c r="AK815" i="44"/>
  <c r="AD815" i="44"/>
  <c r="AL815" i="44"/>
  <c r="AE815" i="44"/>
  <c r="AG815" i="44"/>
  <c r="AH815" i="44"/>
  <c r="AI815" i="44"/>
  <c r="AF815" i="44"/>
  <c r="AJ815" i="44"/>
  <c r="AC807" i="44"/>
  <c r="AK807" i="44"/>
  <c r="AD807" i="44"/>
  <c r="AL807" i="44"/>
  <c r="AE807" i="44"/>
  <c r="AF807" i="44"/>
  <c r="AG807" i="44"/>
  <c r="AH807" i="44"/>
  <c r="AI807" i="44"/>
  <c r="AC799" i="44"/>
  <c r="AK799" i="44"/>
  <c r="AD799" i="44"/>
  <c r="AL799" i="44"/>
  <c r="AE799" i="44"/>
  <c r="AF799" i="44"/>
  <c r="AG799" i="44"/>
  <c r="AH799" i="44"/>
  <c r="AI799" i="44"/>
  <c r="AJ799" i="44"/>
  <c r="AC791" i="44"/>
  <c r="AK791" i="44"/>
  <c r="AD791" i="44"/>
  <c r="AL791" i="44"/>
  <c r="AE791" i="44"/>
  <c r="AF791" i="44"/>
  <c r="AG791" i="44"/>
  <c r="AH791" i="44"/>
  <c r="AI791" i="44"/>
  <c r="AC783" i="44"/>
  <c r="AK783" i="44"/>
  <c r="AD783" i="44"/>
  <c r="AL783" i="44"/>
  <c r="AE783" i="44"/>
  <c r="AF783" i="44"/>
  <c r="AG783" i="44"/>
  <c r="AH783" i="44"/>
  <c r="AI783" i="44"/>
  <c r="AJ783" i="44"/>
  <c r="AC775" i="44"/>
  <c r="AK775" i="44"/>
  <c r="AD775" i="44"/>
  <c r="AL775" i="44"/>
  <c r="AE775" i="44"/>
  <c r="AF775" i="44"/>
  <c r="AG775" i="44"/>
  <c r="AH775" i="44"/>
  <c r="AI775" i="44"/>
  <c r="AC767" i="44"/>
  <c r="AK767" i="44"/>
  <c r="AD767" i="44"/>
  <c r="AL767" i="44"/>
  <c r="AE767" i="44"/>
  <c r="AF767" i="44"/>
  <c r="AG767" i="44"/>
  <c r="AH767" i="44"/>
  <c r="AI767" i="44"/>
  <c r="AJ767" i="44"/>
  <c r="AC759" i="44"/>
  <c r="AK759" i="44"/>
  <c r="AD759" i="44"/>
  <c r="AL759" i="44"/>
  <c r="AE759" i="44"/>
  <c r="AF759" i="44"/>
  <c r="AG759" i="44"/>
  <c r="AH759" i="44"/>
  <c r="AI759" i="44"/>
  <c r="AC751" i="44"/>
  <c r="AK751" i="44"/>
  <c r="AD751" i="44"/>
  <c r="AL751" i="44"/>
  <c r="AE751" i="44"/>
  <c r="AF751" i="44"/>
  <c r="AG751" i="44"/>
  <c r="AH751" i="44"/>
  <c r="AI751" i="44"/>
  <c r="AJ751" i="44"/>
  <c r="AH743" i="44"/>
  <c r="AC743" i="44"/>
  <c r="AK743" i="44"/>
  <c r="AD743" i="44"/>
  <c r="AL743" i="44"/>
  <c r="AF743" i="44"/>
  <c r="AG743" i="44"/>
  <c r="AI743" i="44"/>
  <c r="AJ743" i="44"/>
  <c r="AE743" i="44"/>
  <c r="AF735" i="44"/>
  <c r="AH735" i="44"/>
  <c r="AC735" i="44"/>
  <c r="AK735" i="44"/>
  <c r="AD735" i="44"/>
  <c r="AL735" i="44"/>
  <c r="AE735" i="44"/>
  <c r="AG735" i="44"/>
  <c r="AI735" i="44"/>
  <c r="AJ735" i="44"/>
  <c r="AF727" i="44"/>
  <c r="AH727" i="44"/>
  <c r="AC727" i="44"/>
  <c r="AK727" i="44"/>
  <c r="AD727" i="44"/>
  <c r="AL727" i="44"/>
  <c r="AE727" i="44"/>
  <c r="AG727" i="44"/>
  <c r="AI727" i="44"/>
  <c r="AJ727" i="44"/>
  <c r="AF719" i="44"/>
  <c r="AH719" i="44"/>
  <c r="AC719" i="44"/>
  <c r="AK719" i="44"/>
  <c r="AD719" i="44"/>
  <c r="AL719" i="44"/>
  <c r="AE719" i="44"/>
  <c r="AG719" i="44"/>
  <c r="AI719" i="44"/>
  <c r="AJ719" i="44"/>
  <c r="AF711" i="44"/>
  <c r="AH711" i="44"/>
  <c r="AJ711" i="44"/>
  <c r="AC711" i="44"/>
  <c r="AK711" i="44"/>
  <c r="AD711" i="44"/>
  <c r="AL711" i="44"/>
  <c r="AG711" i="44"/>
  <c r="AI711" i="44"/>
  <c r="AE711" i="44"/>
  <c r="AF703" i="44"/>
  <c r="AH703" i="44"/>
  <c r="AJ703" i="44"/>
  <c r="AC703" i="44"/>
  <c r="AK703" i="44"/>
  <c r="AD703" i="44"/>
  <c r="AL703" i="44"/>
  <c r="AE703" i="44"/>
  <c r="AG703" i="44"/>
  <c r="AI703" i="44"/>
  <c r="AF695" i="44"/>
  <c r="AH695" i="44"/>
  <c r="AJ695" i="44"/>
  <c r="AC695" i="44"/>
  <c r="AK695" i="44"/>
  <c r="AD695" i="44"/>
  <c r="AL695" i="44"/>
  <c r="AG695" i="44"/>
  <c r="AI695" i="44"/>
  <c r="AE695" i="44"/>
  <c r="AF687" i="44"/>
  <c r="AH687" i="44"/>
  <c r="AJ687" i="44"/>
  <c r="AC687" i="44"/>
  <c r="AK687" i="44"/>
  <c r="AD687" i="44"/>
  <c r="AL687" i="44"/>
  <c r="AE687" i="44"/>
  <c r="AG687" i="44"/>
  <c r="AI687" i="44"/>
  <c r="AF679" i="44"/>
  <c r="AH679" i="44"/>
  <c r="AJ679" i="44"/>
  <c r="AC679" i="44"/>
  <c r="AK679" i="44"/>
  <c r="AD679" i="44"/>
  <c r="AL679" i="44"/>
  <c r="AG679" i="44"/>
  <c r="AI679" i="44"/>
  <c r="AF671" i="44"/>
  <c r="AG671" i="44"/>
  <c r="AH671" i="44"/>
  <c r="AJ671" i="44"/>
  <c r="AC671" i="44"/>
  <c r="AK671" i="44"/>
  <c r="AD671" i="44"/>
  <c r="AL671" i="44"/>
  <c r="AE671" i="44"/>
  <c r="AI671" i="44"/>
  <c r="AF663" i="44"/>
  <c r="AG663" i="44"/>
  <c r="AH663" i="44"/>
  <c r="AI663" i="44"/>
  <c r="AJ663" i="44"/>
  <c r="AC663" i="44"/>
  <c r="AK663" i="44"/>
  <c r="AD663" i="44"/>
  <c r="AL663" i="44"/>
  <c r="AE663" i="44"/>
  <c r="AF655" i="44"/>
  <c r="AG655" i="44"/>
  <c r="AH655" i="44"/>
  <c r="AI655" i="44"/>
  <c r="AJ655" i="44"/>
  <c r="AC655" i="44"/>
  <c r="AK655" i="44"/>
  <c r="AD655" i="44"/>
  <c r="AL655" i="44"/>
  <c r="AE655" i="44"/>
  <c r="AF647" i="44"/>
  <c r="AG647" i="44"/>
  <c r="AH647" i="44"/>
  <c r="AI647" i="44"/>
  <c r="AJ647" i="44"/>
  <c r="AC647" i="44"/>
  <c r="AK647" i="44"/>
  <c r="AD647" i="44"/>
  <c r="AL647" i="44"/>
  <c r="AE647" i="44"/>
  <c r="AF639" i="44"/>
  <c r="AG639" i="44"/>
  <c r="AH639" i="44"/>
  <c r="AI639" i="44"/>
  <c r="AJ639" i="44"/>
  <c r="AC639" i="44"/>
  <c r="AK639" i="44"/>
  <c r="AD639" i="44"/>
  <c r="AL639" i="44"/>
  <c r="AE639" i="44"/>
  <c r="AF631" i="44"/>
  <c r="AG631" i="44"/>
  <c r="AH631" i="44"/>
  <c r="AI631" i="44"/>
  <c r="AJ631" i="44"/>
  <c r="AC631" i="44"/>
  <c r="AK631" i="44"/>
  <c r="AD631" i="44"/>
  <c r="AL631" i="44"/>
  <c r="AE631" i="44"/>
  <c r="AI623" i="44"/>
  <c r="AJ623" i="44"/>
  <c r="AC623" i="44"/>
  <c r="AK623" i="44"/>
  <c r="AG623" i="44"/>
  <c r="AH623" i="44"/>
  <c r="AL623" i="44"/>
  <c r="AD623" i="44"/>
  <c r="AE623" i="44"/>
  <c r="AF623" i="44"/>
  <c r="AI615" i="44"/>
  <c r="AJ615" i="44"/>
  <c r="AC615" i="44"/>
  <c r="AK615" i="44"/>
  <c r="AD615" i="44"/>
  <c r="AE615" i="44"/>
  <c r="AF615" i="44"/>
  <c r="AG615" i="44"/>
  <c r="AH615" i="44"/>
  <c r="AL615" i="44"/>
  <c r="AE607" i="44"/>
  <c r="AG607" i="44"/>
  <c r="AC607" i="44"/>
  <c r="AK607" i="44"/>
  <c r="AL607" i="44"/>
  <c r="AJ607" i="44"/>
  <c r="AD607" i="44"/>
  <c r="AF607" i="44"/>
  <c r="AH607" i="44"/>
  <c r="AI607" i="44"/>
  <c r="AE599" i="44"/>
  <c r="AG599" i="44"/>
  <c r="AJ599" i="44"/>
  <c r="AC599" i="44"/>
  <c r="AK599" i="44"/>
  <c r="AD599" i="44"/>
  <c r="AF599" i="44"/>
  <c r="AH599" i="44"/>
  <c r="AI599" i="44"/>
  <c r="AL599" i="44"/>
  <c r="AE591" i="44"/>
  <c r="AG591" i="44"/>
  <c r="AI591" i="44"/>
  <c r="AJ591" i="44"/>
  <c r="AC591" i="44"/>
  <c r="AK591" i="44"/>
  <c r="AD591" i="44"/>
  <c r="AF591" i="44"/>
  <c r="AH591" i="44"/>
  <c r="AL591" i="44"/>
  <c r="AE583" i="44"/>
  <c r="AG583" i="44"/>
  <c r="AI583" i="44"/>
  <c r="AJ583" i="44"/>
  <c r="AC583" i="44"/>
  <c r="AK583" i="44"/>
  <c r="AL583" i="44"/>
  <c r="AD583" i="44"/>
  <c r="AF583" i="44"/>
  <c r="AH583" i="44"/>
  <c r="AE575" i="44"/>
  <c r="AG575" i="44"/>
  <c r="AI575" i="44"/>
  <c r="AJ575" i="44"/>
  <c r="AC575" i="44"/>
  <c r="AK575" i="44"/>
  <c r="AD575" i="44"/>
  <c r="AF575" i="44"/>
  <c r="AH575" i="44"/>
  <c r="AL575" i="44"/>
  <c r="AE567" i="44"/>
  <c r="AG567" i="44"/>
  <c r="AI567" i="44"/>
  <c r="AJ567" i="44"/>
  <c r="AC567" i="44"/>
  <c r="AK567" i="44"/>
  <c r="AL567" i="44"/>
  <c r="AD567" i="44"/>
  <c r="AF567" i="44"/>
  <c r="AH567" i="44"/>
  <c r="AE559" i="44"/>
  <c r="AG559" i="44"/>
  <c r="AI559" i="44"/>
  <c r="AJ559" i="44"/>
  <c r="AC559" i="44"/>
  <c r="AK559" i="44"/>
  <c r="AD559" i="44"/>
  <c r="AF559" i="44"/>
  <c r="AH559" i="44"/>
  <c r="AL559" i="44"/>
  <c r="AE551" i="44"/>
  <c r="AG551" i="44"/>
  <c r="AI551" i="44"/>
  <c r="AJ551" i="44"/>
  <c r="AC551" i="44"/>
  <c r="AK551" i="44"/>
  <c r="AL551" i="44"/>
  <c r="AD551" i="44"/>
  <c r="AF551" i="44"/>
  <c r="AH551" i="44"/>
  <c r="AE543" i="44"/>
  <c r="AG543" i="44"/>
  <c r="AI543" i="44"/>
  <c r="AJ543" i="44"/>
  <c r="AC543" i="44"/>
  <c r="AK543" i="44"/>
  <c r="AD543" i="44"/>
  <c r="AF543" i="44"/>
  <c r="AH543" i="44"/>
  <c r="AL543" i="44"/>
  <c r="AD535" i="44"/>
  <c r="AL535" i="44"/>
  <c r="AH535" i="44"/>
  <c r="AJ535" i="44"/>
  <c r="AC535" i="44"/>
  <c r="AE535" i="44"/>
  <c r="AF535" i="44"/>
  <c r="AG535" i="44"/>
  <c r="AI535" i="44"/>
  <c r="AK535" i="44"/>
  <c r="AD527" i="44"/>
  <c r="AL527" i="44"/>
  <c r="AC527" i="44"/>
  <c r="AF527" i="44"/>
  <c r="AH527" i="44"/>
  <c r="AI527" i="44"/>
  <c r="AJ527" i="44"/>
  <c r="AE527" i="44"/>
  <c r="AG527" i="44"/>
  <c r="AK527" i="44"/>
  <c r="AD519" i="44"/>
  <c r="AL519" i="44"/>
  <c r="AF519" i="44"/>
  <c r="AJ519" i="44"/>
  <c r="AG519" i="44"/>
  <c r="AH519" i="44"/>
  <c r="AI519" i="44"/>
  <c r="AK519" i="44"/>
  <c r="AC519" i="44"/>
  <c r="AE519" i="44"/>
  <c r="AD511" i="44"/>
  <c r="AL511" i="44"/>
  <c r="AF511" i="44"/>
  <c r="AJ511" i="44"/>
  <c r="AC511" i="44"/>
  <c r="AE511" i="44"/>
  <c r="AG511" i="44"/>
  <c r="AH511" i="44"/>
  <c r="AI511" i="44"/>
  <c r="AK511" i="44"/>
  <c r="AD503" i="44"/>
  <c r="AL503" i="44"/>
  <c r="AF503" i="44"/>
  <c r="AH503" i="44"/>
  <c r="AI503" i="44"/>
  <c r="AJ503" i="44"/>
  <c r="AC503" i="44"/>
  <c r="AE503" i="44"/>
  <c r="AG503" i="44"/>
  <c r="AK503" i="44"/>
  <c r="AD495" i="44"/>
  <c r="AL495" i="44"/>
  <c r="AF495" i="44"/>
  <c r="AH495" i="44"/>
  <c r="AI495" i="44"/>
  <c r="AJ495" i="44"/>
  <c r="AE495" i="44"/>
  <c r="AG495" i="44"/>
  <c r="AK495" i="44"/>
  <c r="AC495" i="44"/>
  <c r="AD487" i="44"/>
  <c r="AL487" i="44"/>
  <c r="AF487" i="44"/>
  <c r="AH487" i="44"/>
  <c r="AI487" i="44"/>
  <c r="AJ487" i="44"/>
  <c r="AC487" i="44"/>
  <c r="AE487" i="44"/>
  <c r="AG487" i="44"/>
  <c r="AK487" i="44"/>
  <c r="AD479" i="44"/>
  <c r="AL479" i="44"/>
  <c r="AF479" i="44"/>
  <c r="AH479" i="44"/>
  <c r="AI479" i="44"/>
  <c r="AJ479" i="44"/>
  <c r="AE479" i="44"/>
  <c r="AG479" i="44"/>
  <c r="AK479" i="44"/>
  <c r="AC479" i="44"/>
  <c r="AD471" i="44"/>
  <c r="AL471" i="44"/>
  <c r="AF471" i="44"/>
  <c r="AH471" i="44"/>
  <c r="AI471" i="44"/>
  <c r="AJ471" i="44"/>
  <c r="AC471" i="44"/>
  <c r="AE471" i="44"/>
  <c r="AG471" i="44"/>
  <c r="AK471" i="44"/>
  <c r="AD463" i="44"/>
  <c r="AL463" i="44"/>
  <c r="AF463" i="44"/>
  <c r="AH463" i="44"/>
  <c r="AI463" i="44"/>
  <c r="AJ463" i="44"/>
  <c r="AE463" i="44"/>
  <c r="AG463" i="44"/>
  <c r="AK463" i="44"/>
  <c r="AC463" i="44"/>
  <c r="AG455" i="44"/>
  <c r="AI455" i="44"/>
  <c r="AF455" i="44"/>
  <c r="AJ455" i="44"/>
  <c r="AL455" i="44"/>
  <c r="AC455" i="44"/>
  <c r="AD455" i="44"/>
  <c r="AE455" i="44"/>
  <c r="AH455" i="44"/>
  <c r="AK455" i="44"/>
  <c r="AG447" i="44"/>
  <c r="AI447" i="44"/>
  <c r="AF447" i="44"/>
  <c r="AJ447" i="44"/>
  <c r="AL447" i="44"/>
  <c r="AC447" i="44"/>
  <c r="AD447" i="44"/>
  <c r="AK447" i="44"/>
  <c r="AE447" i="44"/>
  <c r="AH447" i="44"/>
  <c r="AG439" i="44"/>
  <c r="AI439" i="44"/>
  <c r="AF439" i="44"/>
  <c r="AJ439" i="44"/>
  <c r="AL439" i="44"/>
  <c r="AC439" i="44"/>
  <c r="AD439" i="44"/>
  <c r="AE439" i="44"/>
  <c r="AH439" i="44"/>
  <c r="AK439" i="44"/>
  <c r="AG431" i="44"/>
  <c r="AI431" i="44"/>
  <c r="AF431" i="44"/>
  <c r="AH431" i="44"/>
  <c r="AJ431" i="44"/>
  <c r="AK431" i="44"/>
  <c r="AL431" i="44"/>
  <c r="AC431" i="44"/>
  <c r="AD431" i="44"/>
  <c r="AE431" i="44"/>
  <c r="AG423" i="44"/>
  <c r="AI423" i="44"/>
  <c r="AC423" i="44"/>
  <c r="AK423" i="44"/>
  <c r="AD423" i="44"/>
  <c r="AL423" i="44"/>
  <c r="AE423" i="44"/>
  <c r="AF423" i="44"/>
  <c r="AH423" i="44"/>
  <c r="AJ423" i="44"/>
  <c r="AG415" i="44"/>
  <c r="AI415" i="44"/>
  <c r="AC415" i="44"/>
  <c r="AK415" i="44"/>
  <c r="AD415" i="44"/>
  <c r="AL415" i="44"/>
  <c r="AE415" i="44"/>
  <c r="AH415" i="44"/>
  <c r="AJ415" i="44"/>
  <c r="AF415" i="44"/>
  <c r="AG407" i="44"/>
  <c r="AI407" i="44"/>
  <c r="AC407" i="44"/>
  <c r="AK407" i="44"/>
  <c r="AD407" i="44"/>
  <c r="AL407" i="44"/>
  <c r="AE407" i="44"/>
  <c r="AF407" i="44"/>
  <c r="AH407" i="44"/>
  <c r="AJ407" i="44"/>
  <c r="AG399" i="44"/>
  <c r="AI399" i="44"/>
  <c r="AC399" i="44"/>
  <c r="AK399" i="44"/>
  <c r="AD399" i="44"/>
  <c r="AL399" i="44"/>
  <c r="AE399" i="44"/>
  <c r="AH399" i="44"/>
  <c r="AJ399" i="44"/>
  <c r="AF399" i="44"/>
  <c r="AC391" i="44"/>
  <c r="AG391" i="44"/>
  <c r="AI391" i="44"/>
  <c r="AK391" i="44"/>
  <c r="AD391" i="44"/>
  <c r="AL391" i="44"/>
  <c r="AE391" i="44"/>
  <c r="AF391" i="44"/>
  <c r="AH391" i="44"/>
  <c r="AJ391" i="44"/>
  <c r="AC383" i="44"/>
  <c r="AK383" i="44"/>
  <c r="AE383" i="44"/>
  <c r="AH383" i="44"/>
  <c r="AJ383" i="44"/>
  <c r="AD383" i="44"/>
  <c r="AF383" i="44"/>
  <c r="AG383" i="44"/>
  <c r="AI383" i="44"/>
  <c r="AL383" i="44"/>
  <c r="AC375" i="44"/>
  <c r="AK375" i="44"/>
  <c r="AE375" i="44"/>
  <c r="AH375" i="44"/>
  <c r="AJ375" i="44"/>
  <c r="AD375" i="44"/>
  <c r="AF375" i="44"/>
  <c r="AG375" i="44"/>
  <c r="AI375" i="44"/>
  <c r="AL375" i="44"/>
  <c r="AC367" i="44"/>
  <c r="AK367" i="44"/>
  <c r="AE367" i="44"/>
  <c r="AG367" i="44"/>
  <c r="AH367" i="44"/>
  <c r="AJ367" i="44"/>
  <c r="AD367" i="44"/>
  <c r="AF367" i="44"/>
  <c r="AI367" i="44"/>
  <c r="AL367" i="44"/>
  <c r="AC359" i="44"/>
  <c r="AK359" i="44"/>
  <c r="AE359" i="44"/>
  <c r="AG359" i="44"/>
  <c r="AH359" i="44"/>
  <c r="AI359" i="44"/>
  <c r="AF359" i="44"/>
  <c r="AL359" i="44"/>
  <c r="AD359" i="44"/>
  <c r="AJ359" i="44"/>
  <c r="AC351" i="44"/>
  <c r="AK351" i="44"/>
  <c r="AE351" i="44"/>
  <c r="AG351" i="44"/>
  <c r="AH351" i="44"/>
  <c r="AI351" i="44"/>
  <c r="AF351" i="44"/>
  <c r="AJ351" i="44"/>
  <c r="AL351" i="44"/>
  <c r="AD351" i="44"/>
  <c r="AC343" i="44"/>
  <c r="AK343" i="44"/>
  <c r="AE343" i="44"/>
  <c r="AG343" i="44"/>
  <c r="AH343" i="44"/>
  <c r="AI343" i="44"/>
  <c r="AF343" i="44"/>
  <c r="AL343" i="44"/>
  <c r="AD343" i="44"/>
  <c r="AJ343" i="44"/>
  <c r="AC335" i="44"/>
  <c r="AK335" i="44"/>
  <c r="AE335" i="44"/>
  <c r="AG335" i="44"/>
  <c r="AH335" i="44"/>
  <c r="AI335" i="44"/>
  <c r="AD335" i="44"/>
  <c r="AF335" i="44"/>
  <c r="AJ335" i="44"/>
  <c r="AL335" i="44"/>
  <c r="AC327" i="44"/>
  <c r="AK327" i="44"/>
  <c r="AE327" i="44"/>
  <c r="AG327" i="44"/>
  <c r="AH327" i="44"/>
  <c r="AI327" i="44"/>
  <c r="AF327" i="44"/>
  <c r="AJ327" i="44"/>
  <c r="AL327" i="44"/>
  <c r="AD327" i="44"/>
  <c r="AC319" i="44"/>
  <c r="AK319" i="44"/>
  <c r="AE319" i="44"/>
  <c r="AG319" i="44"/>
  <c r="AH319" i="44"/>
  <c r="AI319" i="44"/>
  <c r="AD319" i="44"/>
  <c r="AF319" i="44"/>
  <c r="AJ319" i="44"/>
  <c r="AL319" i="44"/>
  <c r="AC311" i="44"/>
  <c r="AK311" i="44"/>
  <c r="AE311" i="44"/>
  <c r="AG311" i="44"/>
  <c r="AH311" i="44"/>
  <c r="AI311" i="44"/>
  <c r="AF311" i="44"/>
  <c r="AJ311" i="44"/>
  <c r="AL311" i="44"/>
  <c r="AD311" i="44"/>
  <c r="AC303" i="44"/>
  <c r="AK303" i="44"/>
  <c r="AE303" i="44"/>
  <c r="AG303" i="44"/>
  <c r="AI303" i="44"/>
  <c r="AF303" i="44"/>
  <c r="AJ303" i="44"/>
  <c r="AD303" i="44"/>
  <c r="AH303" i="44"/>
  <c r="AL303" i="44"/>
  <c r="AC295" i="44"/>
  <c r="AK295" i="44"/>
  <c r="AE295" i="44"/>
  <c r="AG295" i="44"/>
  <c r="AH295" i="44"/>
  <c r="AI295" i="44"/>
  <c r="AF295" i="44"/>
  <c r="AL295" i="44"/>
  <c r="AD295" i="44"/>
  <c r="AJ295" i="44"/>
  <c r="AC287" i="44"/>
  <c r="AK287" i="44"/>
  <c r="AE287" i="44"/>
  <c r="AG287" i="44"/>
  <c r="AH287" i="44"/>
  <c r="AI287" i="44"/>
  <c r="AL287" i="44"/>
  <c r="AD287" i="44"/>
  <c r="AF287" i="44"/>
  <c r="AJ287" i="44"/>
  <c r="AC279" i="44"/>
  <c r="AK279" i="44"/>
  <c r="AE279" i="44"/>
  <c r="AG279" i="44"/>
  <c r="AH279" i="44"/>
  <c r="AI279" i="44"/>
  <c r="AD279" i="44"/>
  <c r="AF279" i="44"/>
  <c r="AJ279" i="44"/>
  <c r="AL279" i="44"/>
  <c r="AC271" i="44"/>
  <c r="AK271" i="44"/>
  <c r="AE271" i="44"/>
  <c r="AG271" i="44"/>
  <c r="AH271" i="44"/>
  <c r="AI271" i="44"/>
  <c r="AL271" i="44"/>
  <c r="AD271" i="44"/>
  <c r="AF271" i="44"/>
  <c r="AJ271" i="44"/>
  <c r="AC263" i="44"/>
  <c r="AK263" i="44"/>
  <c r="AE263" i="44"/>
  <c r="AG263" i="44"/>
  <c r="AH263" i="44"/>
  <c r="AI263" i="44"/>
  <c r="AD263" i="44"/>
  <c r="AF263" i="44"/>
  <c r="AJ263" i="44"/>
  <c r="AL263" i="44"/>
  <c r="AC255" i="44"/>
  <c r="AK255" i="44"/>
  <c r="AE255" i="44"/>
  <c r="AG255" i="44"/>
  <c r="AH255" i="44"/>
  <c r="AI255" i="44"/>
  <c r="AL255" i="44"/>
  <c r="AD255" i="44"/>
  <c r="AF255" i="44"/>
  <c r="AJ255" i="44"/>
  <c r="AC247" i="44"/>
  <c r="AK247" i="44"/>
  <c r="AE247" i="44"/>
  <c r="AG247" i="44"/>
  <c r="AH247" i="44"/>
  <c r="AI247" i="44"/>
  <c r="AD247" i="44"/>
  <c r="AF247" i="44"/>
  <c r="AJ247" i="44"/>
  <c r="AL247" i="44"/>
  <c r="AC239" i="44"/>
  <c r="AK239" i="44"/>
  <c r="AD239" i="44"/>
  <c r="AL239" i="44"/>
  <c r="AE239" i="44"/>
  <c r="AF239" i="44"/>
  <c r="AG239" i="44"/>
  <c r="AH239" i="44"/>
  <c r="AI239" i="44"/>
  <c r="AJ239" i="44"/>
  <c r="AH231" i="44"/>
  <c r="AI231" i="44"/>
  <c r="AJ231" i="44"/>
  <c r="AK231" i="44"/>
  <c r="AC231" i="44"/>
  <c r="AL231" i="44"/>
  <c r="AD231" i="44"/>
  <c r="AE231" i="44"/>
  <c r="AF231" i="44"/>
  <c r="AG231" i="44"/>
  <c r="AF223" i="44"/>
  <c r="AH223" i="44"/>
  <c r="AD223" i="44"/>
  <c r="AJ223" i="44"/>
  <c r="AK223" i="44"/>
  <c r="AL223" i="44"/>
  <c r="AC223" i="44"/>
  <c r="AE223" i="44"/>
  <c r="AG223" i="44"/>
  <c r="AI223" i="44"/>
  <c r="AF215" i="44"/>
  <c r="AH215" i="44"/>
  <c r="AD215" i="44"/>
  <c r="AL215" i="44"/>
  <c r="AC215" i="44"/>
  <c r="AE215" i="44"/>
  <c r="AG215" i="44"/>
  <c r="AI215" i="44"/>
  <c r="AJ215" i="44"/>
  <c r="AK215" i="44"/>
  <c r="AF207" i="44"/>
  <c r="AH207" i="44"/>
  <c r="AC207" i="44"/>
  <c r="AK207" i="44"/>
  <c r="AD207" i="44"/>
  <c r="AL207" i="44"/>
  <c r="AE207" i="44"/>
  <c r="AG207" i="44"/>
  <c r="AI207" i="44"/>
  <c r="AJ207" i="44"/>
  <c r="AF199" i="44"/>
  <c r="AH199" i="44"/>
  <c r="AJ199" i="44"/>
  <c r="AC199" i="44"/>
  <c r="AK199" i="44"/>
  <c r="AD199" i="44"/>
  <c r="AL199" i="44"/>
  <c r="AE199" i="44"/>
  <c r="AG199" i="44"/>
  <c r="AI199" i="44"/>
  <c r="AF191" i="44"/>
  <c r="AH191" i="44"/>
  <c r="AJ191" i="44"/>
  <c r="AC191" i="44"/>
  <c r="AK191" i="44"/>
  <c r="AD191" i="44"/>
  <c r="AL191" i="44"/>
  <c r="AE191" i="44"/>
  <c r="AG191" i="44"/>
  <c r="AI191" i="44"/>
  <c r="AI183" i="44"/>
  <c r="AC183" i="44"/>
  <c r="AK183" i="44"/>
  <c r="AH183" i="44"/>
  <c r="AL183" i="44"/>
  <c r="AD183" i="44"/>
  <c r="AE183" i="44"/>
  <c r="AF183" i="44"/>
  <c r="AG183" i="44"/>
  <c r="AJ183" i="44"/>
  <c r="AI175" i="44"/>
  <c r="AC175" i="44"/>
  <c r="AK175" i="44"/>
  <c r="AG175" i="44"/>
  <c r="AD175" i="44"/>
  <c r="AF175" i="44"/>
  <c r="AJ175" i="44"/>
  <c r="AL175" i="44"/>
  <c r="AE175" i="44"/>
  <c r="AH175" i="44"/>
  <c r="AI167" i="44"/>
  <c r="AC167" i="44"/>
  <c r="AK167" i="44"/>
  <c r="AE167" i="44"/>
  <c r="AG167" i="44"/>
  <c r="AF167" i="44"/>
  <c r="AJ167" i="44"/>
  <c r="AD167" i="44"/>
  <c r="AH167" i="44"/>
  <c r="AL167" i="44"/>
  <c r="AI159" i="44"/>
  <c r="AC159" i="44"/>
  <c r="AK159" i="44"/>
  <c r="AE159" i="44"/>
  <c r="AF159" i="44"/>
  <c r="AG159" i="44"/>
  <c r="AD159" i="44"/>
  <c r="AH159" i="44"/>
  <c r="AJ159" i="44"/>
  <c r="AL159" i="44"/>
  <c r="AC151" i="44"/>
  <c r="AK151" i="44"/>
  <c r="AF151" i="44"/>
  <c r="AH151" i="44"/>
  <c r="AJ151" i="44"/>
  <c r="AL151" i="44"/>
  <c r="AD151" i="44"/>
  <c r="AG151" i="44"/>
  <c r="AE151" i="44"/>
  <c r="AI151" i="44"/>
  <c r="AC143" i="44"/>
  <c r="AK143" i="44"/>
  <c r="AE143" i="44"/>
  <c r="AI143" i="44"/>
  <c r="AL143" i="44"/>
  <c r="AD143" i="44"/>
  <c r="AF143" i="44"/>
  <c r="AG143" i="44"/>
  <c r="AH143" i="44"/>
  <c r="AJ143" i="44"/>
  <c r="AC135" i="44"/>
  <c r="AK135" i="44"/>
  <c r="AE135" i="44"/>
  <c r="AI135" i="44"/>
  <c r="AL135" i="44"/>
  <c r="AD135" i="44"/>
  <c r="AF135" i="44"/>
  <c r="AG135" i="44"/>
  <c r="AJ135" i="44"/>
  <c r="AH135" i="44"/>
  <c r="AD127" i="44"/>
  <c r="AL127" i="44"/>
  <c r="AJ127" i="44"/>
  <c r="AC127" i="44"/>
  <c r="AG127" i="44"/>
  <c r="AH127" i="44"/>
  <c r="AF127" i="44"/>
  <c r="AK127" i="44"/>
  <c r="AE127" i="44"/>
  <c r="AI127" i="44"/>
  <c r="AD119" i="44"/>
  <c r="AL119" i="44"/>
  <c r="AF119" i="44"/>
  <c r="AH119" i="44"/>
  <c r="AJ119" i="44"/>
  <c r="AK119" i="44"/>
  <c r="AC119" i="44"/>
  <c r="AE119" i="44"/>
  <c r="AG119" i="44"/>
  <c r="AI119" i="44"/>
  <c r="AD111" i="44"/>
  <c r="AL111" i="44"/>
  <c r="AJ111" i="44"/>
  <c r="AC111" i="44"/>
  <c r="AF111" i="44"/>
  <c r="AG111" i="44"/>
  <c r="AH111" i="44"/>
  <c r="AK111" i="44"/>
  <c r="AE111" i="44"/>
  <c r="AI111" i="44"/>
  <c r="AD103" i="44"/>
  <c r="AL103" i="44"/>
  <c r="AE103" i="44"/>
  <c r="AF103" i="44"/>
  <c r="AH103" i="44"/>
  <c r="AI103" i="44"/>
  <c r="AJ103" i="44"/>
  <c r="AC103" i="44"/>
  <c r="AK103" i="44"/>
  <c r="AG103" i="44"/>
  <c r="AD95" i="44"/>
  <c r="AL95" i="44"/>
  <c r="AE95" i="44"/>
  <c r="AF95" i="44"/>
  <c r="AH95" i="44"/>
  <c r="AI95" i="44"/>
  <c r="AC95" i="44"/>
  <c r="AJ95" i="44"/>
  <c r="AK95" i="44"/>
  <c r="AG95" i="44"/>
  <c r="AD87" i="44"/>
  <c r="AL87" i="44"/>
  <c r="AE87" i="44"/>
  <c r="AF87" i="44"/>
  <c r="AH87" i="44"/>
  <c r="AI87" i="44"/>
  <c r="AJ87" i="44"/>
  <c r="AC87" i="44"/>
  <c r="AG87" i="44"/>
  <c r="AK87" i="44"/>
  <c r="AD79" i="44"/>
  <c r="AL79" i="44"/>
  <c r="AE79" i="44"/>
  <c r="AF79" i="44"/>
  <c r="AH79" i="44"/>
  <c r="AI79" i="44"/>
  <c r="AC79" i="44"/>
  <c r="AJ79" i="44"/>
  <c r="AK79" i="44"/>
  <c r="AG79" i="44"/>
  <c r="AD71" i="44"/>
  <c r="AL71" i="44"/>
  <c r="AE71" i="44"/>
  <c r="AF71" i="44"/>
  <c r="AG71" i="44"/>
  <c r="AH71" i="44"/>
  <c r="AI71" i="44"/>
  <c r="AJ71" i="44"/>
  <c r="AC71" i="44"/>
  <c r="AK71" i="44"/>
  <c r="AD63" i="44"/>
  <c r="AL63" i="44"/>
  <c r="AE63" i="44"/>
  <c r="AF63" i="44"/>
  <c r="AG63" i="44"/>
  <c r="AH63" i="44"/>
  <c r="AI63" i="44"/>
  <c r="AJ63" i="44"/>
  <c r="AC63" i="44"/>
  <c r="AK63" i="44"/>
  <c r="AC55" i="44"/>
  <c r="AK55" i="44"/>
  <c r="AE55" i="44"/>
  <c r="AF55" i="44"/>
  <c r="AG55" i="44"/>
  <c r="AH55" i="44"/>
  <c r="AI55" i="44"/>
  <c r="AL55" i="44"/>
  <c r="AD55" i="44"/>
  <c r="AJ55" i="44"/>
  <c r="AC47" i="44"/>
  <c r="AK47" i="44"/>
  <c r="AD47" i="44"/>
  <c r="AL47" i="44"/>
  <c r="AE47" i="44"/>
  <c r="AF47" i="44"/>
  <c r="AG47" i="44"/>
  <c r="AH47" i="44"/>
  <c r="AI47" i="44"/>
  <c r="AJ47" i="44"/>
  <c r="AC39" i="44"/>
  <c r="AK39" i="44"/>
  <c r="AD39" i="44"/>
  <c r="AL39" i="44"/>
  <c r="AE39" i="44"/>
  <c r="AF39" i="44"/>
  <c r="AG39" i="44"/>
  <c r="AH39" i="44"/>
  <c r="AI39" i="44"/>
  <c r="AJ39" i="44"/>
  <c r="AC31" i="44"/>
  <c r="AK31" i="44"/>
  <c r="AD31" i="44"/>
  <c r="AL31" i="44"/>
  <c r="AE31" i="44"/>
  <c r="AF31" i="44"/>
  <c r="AG31" i="44"/>
  <c r="AH31" i="44"/>
  <c r="AI31" i="44"/>
  <c r="AJ31" i="44"/>
  <c r="AC23" i="44"/>
  <c r="AK23" i="44"/>
  <c r="AD23" i="44"/>
  <c r="AL23" i="44"/>
  <c r="AE23" i="44"/>
  <c r="AF23" i="44"/>
  <c r="AG23" i="44"/>
  <c r="AH23" i="44"/>
  <c r="AI23" i="44"/>
  <c r="AJ23" i="44"/>
  <c r="AC15" i="44"/>
  <c r="AK15" i="44"/>
  <c r="AD15" i="44"/>
  <c r="AL15" i="44"/>
  <c r="AE15" i="44"/>
  <c r="AF15" i="44"/>
  <c r="AG15" i="44"/>
  <c r="AH15" i="44"/>
  <c r="AI15" i="44"/>
  <c r="AJ15" i="44"/>
  <c r="AL837" i="44"/>
  <c r="AJ823" i="44"/>
  <c r="AF754" i="44"/>
  <c r="AI652" i="44"/>
  <c r="AJ820" i="44"/>
  <c r="AG820" i="44"/>
  <c r="AI820" i="44"/>
  <c r="AC820" i="44"/>
  <c r="AK820" i="44"/>
  <c r="AD820" i="44"/>
  <c r="AL820" i="44"/>
  <c r="AE820" i="44"/>
  <c r="AF820" i="44"/>
  <c r="AH8" i="44"/>
  <c r="AI8" i="44"/>
  <c r="AF8" i="44"/>
  <c r="AG8" i="44"/>
  <c r="G29" i="55" l="1"/>
  <c r="E29" i="55"/>
  <c r="AC2" i="44"/>
  <c r="F29" i="55"/>
  <c r="E26" i="77"/>
  <c r="H25" i="77"/>
  <c r="I11" i="77" s="1"/>
  <c r="H26" i="76"/>
  <c r="I12" i="76" s="1"/>
  <c r="E27" i="76"/>
  <c r="H28" i="31"/>
  <c r="AC3" i="44"/>
  <c r="AG2" i="44"/>
  <c r="AG3" i="44"/>
  <c r="AG4" i="44"/>
  <c r="AI2" i="44"/>
  <c r="AD2" i="44"/>
  <c r="AJ4" i="44"/>
  <c r="AC4" i="44"/>
  <c r="AE2" i="44"/>
  <c r="AI4" i="44"/>
  <c r="AH4" i="44"/>
  <c r="AK2" i="44"/>
  <c r="AH2" i="44"/>
  <c r="AF4" i="44"/>
  <c r="AL2" i="44"/>
  <c r="AE4" i="44"/>
  <c r="AK3" i="44"/>
  <c r="AE3" i="44"/>
  <c r="AF2" i="44"/>
  <c r="AL4" i="44"/>
  <c r="AF3" i="44"/>
  <c r="AL3" i="44"/>
  <c r="AD4" i="44"/>
  <c r="AC5" i="44"/>
  <c r="AD5" i="44"/>
  <c r="AG5" i="44"/>
  <c r="AJ2" i="44"/>
  <c r="AK4" i="44"/>
  <c r="AH5" i="44"/>
  <c r="AD3" i="44"/>
  <c r="AF5" i="44"/>
  <c r="AH3" i="44"/>
  <c r="AI5" i="44"/>
  <c r="AI3" i="44"/>
  <c r="AL5" i="44"/>
  <c r="AJ5" i="44"/>
  <c r="AJ3" i="44"/>
  <c r="AE5" i="44"/>
  <c r="AK5" i="44"/>
  <c r="H21" i="55"/>
  <c r="I7" i="55" s="1"/>
  <c r="AM10" i="44"/>
  <c r="AM42" i="44"/>
  <c r="AM146" i="44"/>
  <c r="AM378" i="44"/>
  <c r="AM530" i="44"/>
  <c r="AM266" i="44"/>
  <c r="AM208" i="44"/>
  <c r="AM182" i="44"/>
  <c r="AM700" i="44"/>
  <c r="AM225" i="44"/>
  <c r="AM449" i="44"/>
  <c r="AM457" i="44"/>
  <c r="AM655" i="44"/>
  <c r="AM506" i="44"/>
  <c r="AM698" i="44"/>
  <c r="AM730" i="44"/>
  <c r="AM676" i="44"/>
  <c r="AM826" i="44"/>
  <c r="AM720" i="44"/>
  <c r="AM635" i="44"/>
  <c r="AM213" i="44"/>
  <c r="AM397" i="44"/>
  <c r="AM565" i="44"/>
  <c r="AM693" i="44"/>
  <c r="AM67" i="44"/>
  <c r="AM451" i="44"/>
  <c r="AM531" i="44"/>
  <c r="AM372" i="44"/>
  <c r="AM134" i="44"/>
  <c r="AM166" i="44"/>
  <c r="AM750" i="44"/>
  <c r="AM199" i="44"/>
  <c r="AM98" i="44"/>
  <c r="AM242" i="44"/>
  <c r="AM802" i="44"/>
  <c r="AM205" i="44"/>
  <c r="AM616" i="44"/>
  <c r="AM704" i="44"/>
  <c r="AM107" i="44"/>
  <c r="AM459" i="44"/>
  <c r="AM150" i="44"/>
  <c r="AM374" i="44"/>
  <c r="AM782" i="44"/>
  <c r="AM479" i="44"/>
  <c r="AM196" i="44"/>
  <c r="AM194" i="44"/>
  <c r="AM226" i="44"/>
  <c r="AM474" i="44"/>
  <c r="AM621" i="44"/>
  <c r="AM72" i="44"/>
  <c r="AM168" i="44"/>
  <c r="AM368" i="44"/>
  <c r="AM435" i="44"/>
  <c r="AM691" i="44"/>
  <c r="AM723" i="44"/>
  <c r="AM228" i="44"/>
  <c r="AM70" i="44"/>
  <c r="AM89" i="44"/>
  <c r="AM113" i="44"/>
  <c r="AM217" i="44"/>
  <c r="AM537" i="44"/>
  <c r="AM705" i="44"/>
  <c r="AM737" i="44"/>
  <c r="AM111" i="44"/>
  <c r="AM167" i="44"/>
  <c r="AM439" i="44"/>
  <c r="AM631" i="44"/>
  <c r="AM663" i="44"/>
  <c r="AM719" i="44"/>
  <c r="AM783" i="44"/>
  <c r="AM516" i="44"/>
  <c r="AM716" i="44"/>
  <c r="AM26" i="44"/>
  <c r="AM122" i="44"/>
  <c r="AM154" i="44"/>
  <c r="AM274" i="44"/>
  <c r="AM306" i="44"/>
  <c r="AM338" i="44"/>
  <c r="AM394" i="44"/>
  <c r="AM426" i="44"/>
  <c r="AM458" i="44"/>
  <c r="AM706" i="44"/>
  <c r="AM738" i="44"/>
  <c r="AM770" i="44"/>
  <c r="AM810" i="44"/>
  <c r="AM839" i="44"/>
  <c r="AM596" i="44"/>
  <c r="AM13" i="44"/>
  <c r="AM45" i="44"/>
  <c r="AM125" i="44"/>
  <c r="AM141" i="44"/>
  <c r="AM237" i="44"/>
  <c r="AM269" i="44"/>
  <c r="AM301" i="44"/>
  <c r="AM333" i="44"/>
  <c r="AM365" i="44"/>
  <c r="AM405" i="44"/>
  <c r="AM39" i="44"/>
  <c r="AM71" i="44"/>
  <c r="AM95" i="44"/>
  <c r="AM135" i="44"/>
  <c r="AM207" i="44"/>
  <c r="AM215" i="44"/>
  <c r="AM223" i="44"/>
  <c r="AM263" i="44"/>
  <c r="AM295" i="44"/>
  <c r="AM327" i="44"/>
  <c r="AM359" i="44"/>
  <c r="AM391" i="44"/>
  <c r="AM399" i="44"/>
  <c r="AM519" i="44"/>
  <c r="AM527" i="44"/>
  <c r="AM535" i="44"/>
  <c r="AM567" i="44"/>
  <c r="AM623" i="44"/>
  <c r="AM695" i="44"/>
  <c r="AM791" i="44"/>
  <c r="AM284" i="44"/>
  <c r="AM508" i="44"/>
  <c r="AM82" i="44"/>
  <c r="AM114" i="44"/>
  <c r="AM562" i="44"/>
  <c r="AM594" i="44"/>
  <c r="AM658" i="44"/>
  <c r="AM652" i="44"/>
  <c r="AM181" i="44"/>
  <c r="AM189" i="44"/>
  <c r="AM525" i="44"/>
  <c r="AM533" i="44"/>
  <c r="AM613" i="44"/>
  <c r="AM645" i="44"/>
  <c r="AM733" i="44"/>
  <c r="AM757" i="44"/>
  <c r="AM789" i="44"/>
  <c r="AM20" i="44"/>
  <c r="AM60" i="44"/>
  <c r="AM268" i="44"/>
  <c r="AM404" i="44"/>
  <c r="AM103" i="44"/>
  <c r="AM175" i="44"/>
  <c r="AM447" i="44"/>
  <c r="AM463" i="44"/>
  <c r="AM495" i="44"/>
  <c r="AM599" i="44"/>
  <c r="AM639" i="44"/>
  <c r="AM727" i="44"/>
  <c r="AM751" i="44"/>
  <c r="AM52" i="44"/>
  <c r="AM108" i="44"/>
  <c r="AM164" i="44"/>
  <c r="AM556" i="44"/>
  <c r="AM34" i="44"/>
  <c r="AM106" i="44"/>
  <c r="AM130" i="44"/>
  <c r="AM138" i="44"/>
  <c r="AM178" i="44"/>
  <c r="AM202" i="44"/>
  <c r="AM250" i="44"/>
  <c r="AM282" i="44"/>
  <c r="AM314" i="44"/>
  <c r="AM346" i="44"/>
  <c r="AM402" i="44"/>
  <c r="AM434" i="44"/>
  <c r="AM490" i="44"/>
  <c r="AM522" i="44"/>
  <c r="AM682" i="44"/>
  <c r="AM714" i="44"/>
  <c r="AM778" i="44"/>
  <c r="AM748" i="44"/>
  <c r="AM21" i="44"/>
  <c r="AM53" i="44"/>
  <c r="AM133" i="44"/>
  <c r="AM149" i="44"/>
  <c r="AM245" i="44"/>
  <c r="AM277" i="44"/>
  <c r="AM309" i="44"/>
  <c r="AM341" i="44"/>
  <c r="AM373" i="44"/>
  <c r="AM413" i="44"/>
  <c r="AM549" i="44"/>
  <c r="AM581" i="44"/>
  <c r="AM605" i="44"/>
  <c r="AM8" i="44"/>
  <c r="AM820" i="44"/>
  <c r="AM15" i="44"/>
  <c r="AM47" i="44"/>
  <c r="AM143" i="44"/>
  <c r="AM239" i="44"/>
  <c r="AM271" i="44"/>
  <c r="AM303" i="44"/>
  <c r="AM335" i="44"/>
  <c r="AM367" i="44"/>
  <c r="AM407" i="44"/>
  <c r="AM487" i="44"/>
  <c r="AM511" i="44"/>
  <c r="AM543" i="44"/>
  <c r="AM575" i="44"/>
  <c r="AM671" i="44"/>
  <c r="AM703" i="44"/>
  <c r="AM759" i="44"/>
  <c r="AM799" i="44"/>
  <c r="AM66" i="44"/>
  <c r="AM90" i="44"/>
  <c r="AM162" i="44"/>
  <c r="AM210" i="44"/>
  <c r="AM370" i="44"/>
  <c r="AM466" i="44"/>
  <c r="AM498" i="44"/>
  <c r="AM514" i="44"/>
  <c r="AM570" i="44"/>
  <c r="AM602" i="44"/>
  <c r="AM634" i="44"/>
  <c r="AM666" i="44"/>
  <c r="AM786" i="44"/>
  <c r="AM818" i="44"/>
  <c r="AM85" i="44"/>
  <c r="AM109" i="44"/>
  <c r="AM117" i="44"/>
  <c r="AM157" i="44"/>
  <c r="AM197" i="44"/>
  <c r="AM229" i="44"/>
  <c r="AM429" i="44"/>
  <c r="AM437" i="44"/>
  <c r="AM445" i="44"/>
  <c r="AM653" i="44"/>
  <c r="AM677" i="44"/>
  <c r="AM765" i="44"/>
  <c r="AM797" i="44"/>
  <c r="AM236" i="44"/>
  <c r="AM348" i="44"/>
  <c r="AM127" i="44"/>
  <c r="AM183" i="44"/>
  <c r="AM191" i="44"/>
  <c r="AM431" i="44"/>
  <c r="AM455" i="44"/>
  <c r="AM647" i="44"/>
  <c r="AM735" i="44"/>
  <c r="AM807" i="44"/>
  <c r="AM68" i="44"/>
  <c r="AM588" i="44"/>
  <c r="AM218" i="44"/>
  <c r="AM234" i="44"/>
  <c r="AM258" i="44"/>
  <c r="AM290" i="44"/>
  <c r="AM322" i="44"/>
  <c r="AM354" i="44"/>
  <c r="AM410" i="44"/>
  <c r="AM442" i="44"/>
  <c r="AM626" i="44"/>
  <c r="AM690" i="44"/>
  <c r="AM722" i="44"/>
  <c r="AM244" i="44"/>
  <c r="AM388" i="44"/>
  <c r="AM29" i="44"/>
  <c r="AM61" i="44"/>
  <c r="AM93" i="44"/>
  <c r="AM253" i="44"/>
  <c r="AM285" i="44"/>
  <c r="AM317" i="44"/>
  <c r="AM349" i="44"/>
  <c r="AM381" i="44"/>
  <c r="AM421" i="44"/>
  <c r="AM469" i="44"/>
  <c r="AM477" i="44"/>
  <c r="AM501" i="44"/>
  <c r="AM509" i="44"/>
  <c r="AM557" i="44"/>
  <c r="AM589" i="44"/>
  <c r="AM717" i="44"/>
  <c r="AM741" i="44"/>
  <c r="AM116" i="44"/>
  <c r="AM180" i="44"/>
  <c r="AM824" i="44"/>
  <c r="AM23" i="44"/>
  <c r="AM55" i="44"/>
  <c r="AM79" i="44"/>
  <c r="AM151" i="44"/>
  <c r="AM231" i="44"/>
  <c r="AM247" i="44"/>
  <c r="AM279" i="44"/>
  <c r="AM311" i="44"/>
  <c r="AM343" i="44"/>
  <c r="AM375" i="44"/>
  <c r="AM415" i="44"/>
  <c r="AM551" i="44"/>
  <c r="AM583" i="44"/>
  <c r="AM607" i="44"/>
  <c r="AM679" i="44"/>
  <c r="AM711" i="44"/>
  <c r="AM767" i="44"/>
  <c r="AM74" i="44"/>
  <c r="AM546" i="44"/>
  <c r="AM578" i="44"/>
  <c r="AM610" i="44"/>
  <c r="AM618" i="44"/>
  <c r="AM642" i="44"/>
  <c r="AM674" i="44"/>
  <c r="AM754" i="44"/>
  <c r="AM794" i="44"/>
  <c r="AM69" i="44"/>
  <c r="AM165" i="44"/>
  <c r="AM221" i="44"/>
  <c r="AM517" i="44"/>
  <c r="AM629" i="44"/>
  <c r="AM87" i="44"/>
  <c r="AM159" i="44"/>
  <c r="AM775" i="44"/>
  <c r="AM815" i="44"/>
  <c r="AM380" i="44"/>
  <c r="AM18" i="44"/>
  <c r="AM50" i="44"/>
  <c r="AM170" i="44"/>
  <c r="AM186" i="44"/>
  <c r="AM298" i="44"/>
  <c r="AM330" i="44"/>
  <c r="AM362" i="44"/>
  <c r="AM418" i="44"/>
  <c r="AM450" i="44"/>
  <c r="AM538" i="44"/>
  <c r="AM564" i="44"/>
  <c r="AM37" i="44"/>
  <c r="AM261" i="44"/>
  <c r="AM293" i="44"/>
  <c r="AM325" i="44"/>
  <c r="AM357" i="44"/>
  <c r="AM389" i="44"/>
  <c r="AM548" i="44"/>
  <c r="AM31" i="44"/>
  <c r="AM63" i="44"/>
  <c r="AM119" i="44"/>
  <c r="AM255" i="44"/>
  <c r="AM287" i="44"/>
  <c r="AM319" i="44"/>
  <c r="AM351" i="44"/>
  <c r="AM383" i="44"/>
  <c r="AM423" i="44"/>
  <c r="AM471" i="44"/>
  <c r="AM503" i="44"/>
  <c r="AM559" i="44"/>
  <c r="AM591" i="44"/>
  <c r="AM615" i="44"/>
  <c r="AM687" i="44"/>
  <c r="AM743" i="44"/>
  <c r="AM36" i="44"/>
  <c r="AM132" i="44"/>
  <c r="AM276" i="44"/>
  <c r="AM58" i="44"/>
  <c r="AM386" i="44"/>
  <c r="AM482" i="44"/>
  <c r="AM554" i="44"/>
  <c r="AM586" i="44"/>
  <c r="AM650" i="44"/>
  <c r="AM746" i="44"/>
  <c r="AM762" i="44"/>
  <c r="AM827" i="44"/>
  <c r="AM12" i="44"/>
  <c r="AM100" i="44"/>
  <c r="AM308" i="44"/>
  <c r="AM476" i="44"/>
  <c r="AM77" i="44"/>
  <c r="AM101" i="44"/>
  <c r="AM173" i="44"/>
  <c r="AM453" i="44"/>
  <c r="AM461" i="44"/>
  <c r="AM485" i="44"/>
  <c r="AM493" i="44"/>
  <c r="AM541" i="44"/>
  <c r="AM573" i="44"/>
  <c r="AM669" i="44"/>
  <c r="AM701" i="44"/>
  <c r="AM828" i="44"/>
  <c r="AM96" i="44"/>
  <c r="AM112" i="44"/>
  <c r="AM128" i="44"/>
  <c r="AM184" i="44"/>
  <c r="AM192" i="44"/>
  <c r="AM376" i="44"/>
  <c r="AM536" i="44"/>
  <c r="AM552" i="44"/>
  <c r="AM584" i="44"/>
  <c r="AM648" i="44"/>
  <c r="AM728" i="44"/>
  <c r="AM816" i="44"/>
  <c r="AM825" i="44"/>
  <c r="AM532" i="44"/>
  <c r="AM75" i="44"/>
  <c r="AM179" i="44"/>
  <c r="AM187" i="44"/>
  <c r="AM491" i="44"/>
  <c r="AM643" i="44"/>
  <c r="AM699" i="44"/>
  <c r="AM731" i="44"/>
  <c r="AM755" i="44"/>
  <c r="AM787" i="44"/>
  <c r="AM819" i="44"/>
  <c r="AM78" i="44"/>
  <c r="AM94" i="44"/>
  <c r="AM142" i="44"/>
  <c r="AM382" i="44"/>
  <c r="AM390" i="44"/>
  <c r="AM486" i="44"/>
  <c r="AM550" i="44"/>
  <c r="AM582" i="44"/>
  <c r="AM646" i="44"/>
  <c r="AM758" i="44"/>
  <c r="AM790" i="44"/>
  <c r="AM756" i="44"/>
  <c r="AM9" i="44"/>
  <c r="AM41" i="44"/>
  <c r="AM137" i="44"/>
  <c r="AM209" i="44"/>
  <c r="AM233" i="44"/>
  <c r="AM265" i="44"/>
  <c r="AM297" i="44"/>
  <c r="AM329" i="44"/>
  <c r="AM361" i="44"/>
  <c r="AM401" i="44"/>
  <c r="AM481" i="44"/>
  <c r="AM569" i="44"/>
  <c r="AM625" i="44"/>
  <c r="AM817" i="44"/>
  <c r="AM835" i="44"/>
  <c r="AM28" i="44"/>
  <c r="AM292" i="44"/>
  <c r="AM340" i="44"/>
  <c r="AM692" i="44"/>
  <c r="AM812" i="44"/>
  <c r="AM830" i="44"/>
  <c r="AM840" i="44"/>
  <c r="AM24" i="44"/>
  <c r="AM176" i="44"/>
  <c r="AM224" i="44"/>
  <c r="AM232" i="44"/>
  <c r="AM272" i="44"/>
  <c r="AM304" i="44"/>
  <c r="AM336" i="44"/>
  <c r="AM392" i="44"/>
  <c r="AM424" i="44"/>
  <c r="AM456" i="44"/>
  <c r="AM480" i="44"/>
  <c r="AM528" i="44"/>
  <c r="AM744" i="44"/>
  <c r="AM760" i="44"/>
  <c r="AM792" i="44"/>
  <c r="AM84" i="44"/>
  <c r="AM420" i="44"/>
  <c r="AM19" i="44"/>
  <c r="AM51" i="44"/>
  <c r="AM123" i="44"/>
  <c r="AM131" i="44"/>
  <c r="AM147" i="44"/>
  <c r="AM243" i="44"/>
  <c r="AM275" i="44"/>
  <c r="AM307" i="44"/>
  <c r="AM339" i="44"/>
  <c r="AM371" i="44"/>
  <c r="AM411" i="44"/>
  <c r="AM515" i="44"/>
  <c r="AM523" i="44"/>
  <c r="AM547" i="44"/>
  <c r="AM579" i="44"/>
  <c r="AM603" i="44"/>
  <c r="AM675" i="44"/>
  <c r="AM707" i="44"/>
  <c r="AM332" i="44"/>
  <c r="AM468" i="44"/>
  <c r="AM22" i="44"/>
  <c r="AM102" i="44"/>
  <c r="AM174" i="44"/>
  <c r="AM190" i="44"/>
  <c r="AM214" i="44"/>
  <c r="AM222" i="44"/>
  <c r="AM270" i="44"/>
  <c r="AM302" i="44"/>
  <c r="AM334" i="44"/>
  <c r="AM366" i="44"/>
  <c r="AM422" i="44"/>
  <c r="AM454" i="44"/>
  <c r="AM478" i="44"/>
  <c r="AM518" i="44"/>
  <c r="AM614" i="44"/>
  <c r="AM734" i="44"/>
  <c r="AM220" i="44"/>
  <c r="AM620" i="44"/>
  <c r="AM81" i="44"/>
  <c r="AM105" i="44"/>
  <c r="AM177" i="44"/>
  <c r="AM433" i="44"/>
  <c r="AM521" i="44"/>
  <c r="AM641" i="44"/>
  <c r="AM697" i="44"/>
  <c r="AM729" i="44"/>
  <c r="AM753" i="44"/>
  <c r="AM785" i="44"/>
  <c r="AM604" i="44"/>
  <c r="AM709" i="44"/>
  <c r="AM822" i="44"/>
  <c r="AM832" i="44"/>
  <c r="AM384" i="44"/>
  <c r="AM520" i="44"/>
  <c r="AM560" i="44"/>
  <c r="AM592" i="44"/>
  <c r="AM656" i="44"/>
  <c r="AM688" i="44"/>
  <c r="AM736" i="44"/>
  <c r="AM831" i="44"/>
  <c r="AM644" i="44"/>
  <c r="AM155" i="44"/>
  <c r="AM195" i="44"/>
  <c r="AM651" i="44"/>
  <c r="AM739" i="44"/>
  <c r="AM763" i="44"/>
  <c r="AM795" i="44"/>
  <c r="AM684" i="44"/>
  <c r="AM54" i="44"/>
  <c r="AM110" i="44"/>
  <c r="AM510" i="44"/>
  <c r="AM558" i="44"/>
  <c r="AM590" i="44"/>
  <c r="AM654" i="44"/>
  <c r="AM766" i="44"/>
  <c r="AM798" i="44"/>
  <c r="AM156" i="44"/>
  <c r="AM412" i="44"/>
  <c r="AM788" i="44"/>
  <c r="AM17" i="44"/>
  <c r="AM49" i="44"/>
  <c r="AM145" i="44"/>
  <c r="AM241" i="44"/>
  <c r="AM273" i="44"/>
  <c r="AM305" i="44"/>
  <c r="AM337" i="44"/>
  <c r="AM369" i="44"/>
  <c r="AM409" i="44"/>
  <c r="AM489" i="44"/>
  <c r="AM513" i="44"/>
  <c r="AM545" i="44"/>
  <c r="AM577" i="44"/>
  <c r="AM601" i="44"/>
  <c r="AM673" i="44"/>
  <c r="AM44" i="44"/>
  <c r="AM140" i="44"/>
  <c r="AM204" i="44"/>
  <c r="AM300" i="44"/>
  <c r="AM492" i="44"/>
  <c r="AM452" i="44"/>
  <c r="AM708" i="44"/>
  <c r="AM834" i="44"/>
  <c r="AM842" i="44"/>
  <c r="AM32" i="44"/>
  <c r="AM104" i="44"/>
  <c r="AM160" i="44"/>
  <c r="AM200" i="44"/>
  <c r="AM248" i="44"/>
  <c r="AM280" i="44"/>
  <c r="AM312" i="44"/>
  <c r="AM344" i="44"/>
  <c r="AM400" i="44"/>
  <c r="AM432" i="44"/>
  <c r="AM488" i="44"/>
  <c r="AM680" i="44"/>
  <c r="AM712" i="44"/>
  <c r="AM768" i="44"/>
  <c r="AM800" i="44"/>
  <c r="AM837" i="44"/>
  <c r="AM252" i="44"/>
  <c r="AM740" i="44"/>
  <c r="AM27" i="44"/>
  <c r="AM59" i="44"/>
  <c r="AM83" i="44"/>
  <c r="AM219" i="44"/>
  <c r="AM251" i="44"/>
  <c r="AM283" i="44"/>
  <c r="AM315" i="44"/>
  <c r="AM347" i="44"/>
  <c r="AM379" i="44"/>
  <c r="AM419" i="44"/>
  <c r="AM427" i="44"/>
  <c r="AM467" i="44"/>
  <c r="AM499" i="44"/>
  <c r="AM555" i="44"/>
  <c r="AM587" i="44"/>
  <c r="AM611" i="44"/>
  <c r="AM715" i="44"/>
  <c r="AM500" i="44"/>
  <c r="AM30" i="44"/>
  <c r="AM158" i="44"/>
  <c r="AM198" i="44"/>
  <c r="AM246" i="44"/>
  <c r="AM278" i="44"/>
  <c r="AM310" i="44"/>
  <c r="AM342" i="44"/>
  <c r="AM398" i="44"/>
  <c r="AM430" i="44"/>
  <c r="AM622" i="44"/>
  <c r="AM678" i="44"/>
  <c r="AM686" i="44"/>
  <c r="AM710" i="44"/>
  <c r="AM718" i="44"/>
  <c r="AM660" i="44"/>
  <c r="AM724" i="44"/>
  <c r="AM193" i="44"/>
  <c r="AM649" i="44"/>
  <c r="AM761" i="44"/>
  <c r="AM793" i="44"/>
  <c r="AM821" i="44"/>
  <c r="AM636" i="44"/>
  <c r="AM64" i="44"/>
  <c r="AM80" i="44"/>
  <c r="AM120" i="44"/>
  <c r="AM152" i="44"/>
  <c r="AM216" i="44"/>
  <c r="AM512" i="44"/>
  <c r="AM568" i="44"/>
  <c r="AM600" i="44"/>
  <c r="AM624" i="44"/>
  <c r="AM632" i="44"/>
  <c r="AM664" i="44"/>
  <c r="AM841" i="44"/>
  <c r="AM580" i="44"/>
  <c r="AM628" i="44"/>
  <c r="AM668" i="44"/>
  <c r="AM163" i="44"/>
  <c r="AM203" i="44"/>
  <c r="AM227" i="44"/>
  <c r="AM443" i="44"/>
  <c r="AM475" i="44"/>
  <c r="AM507" i="44"/>
  <c r="AM659" i="44"/>
  <c r="AM683" i="44"/>
  <c r="AM747" i="44"/>
  <c r="AM771" i="44"/>
  <c r="AM803" i="44"/>
  <c r="AM524" i="44"/>
  <c r="AM206" i="44"/>
  <c r="AM470" i="44"/>
  <c r="AM502" i="44"/>
  <c r="AM566" i="44"/>
  <c r="AM598" i="44"/>
  <c r="AM630" i="44"/>
  <c r="AM662" i="44"/>
  <c r="AM774" i="44"/>
  <c r="AM806" i="44"/>
  <c r="AM829" i="44"/>
  <c r="AM436" i="44"/>
  <c r="AM25" i="44"/>
  <c r="AM57" i="44"/>
  <c r="AM153" i="44"/>
  <c r="AM185" i="44"/>
  <c r="AM249" i="44"/>
  <c r="AM281" i="44"/>
  <c r="AM313" i="44"/>
  <c r="AM345" i="44"/>
  <c r="AM377" i="44"/>
  <c r="AM417" i="44"/>
  <c r="AM465" i="44"/>
  <c r="AM497" i="44"/>
  <c r="AM553" i="44"/>
  <c r="AM585" i="44"/>
  <c r="AM609" i="44"/>
  <c r="AM823" i="44"/>
  <c r="AM92" i="44"/>
  <c r="AM172" i="44"/>
  <c r="AM316" i="44"/>
  <c r="AM396" i="44"/>
  <c r="AM772" i="44"/>
  <c r="AM742" i="44"/>
  <c r="AM661" i="44"/>
  <c r="AM685" i="44"/>
  <c r="AM773" i="44"/>
  <c r="AM805" i="44"/>
  <c r="AM356" i="44"/>
  <c r="AM484" i="44"/>
  <c r="AM836" i="44"/>
  <c r="AM40" i="44"/>
  <c r="AM136" i="44"/>
  <c r="AM256" i="44"/>
  <c r="AM288" i="44"/>
  <c r="AM320" i="44"/>
  <c r="AM352" i="44"/>
  <c r="AM408" i="44"/>
  <c r="AM440" i="44"/>
  <c r="AM464" i="44"/>
  <c r="AM496" i="44"/>
  <c r="AM776" i="44"/>
  <c r="AM808" i="44"/>
  <c r="AM364" i="44"/>
  <c r="AM796" i="44"/>
  <c r="AM35" i="44"/>
  <c r="AM91" i="44"/>
  <c r="AM115" i="44"/>
  <c r="AM259" i="44"/>
  <c r="AM291" i="44"/>
  <c r="AM323" i="44"/>
  <c r="AM355" i="44"/>
  <c r="AM387" i="44"/>
  <c r="AM395" i="44"/>
  <c r="AM563" i="44"/>
  <c r="AM595" i="44"/>
  <c r="AM619" i="44"/>
  <c r="AM124" i="44"/>
  <c r="AM38" i="44"/>
  <c r="AM86" i="44"/>
  <c r="AM118" i="44"/>
  <c r="AM230" i="44"/>
  <c r="AM254" i="44"/>
  <c r="AM286" i="44"/>
  <c r="AM318" i="44"/>
  <c r="AM350" i="44"/>
  <c r="AM406" i="44"/>
  <c r="AM438" i="44"/>
  <c r="AM462" i="44"/>
  <c r="AM494" i="44"/>
  <c r="AM732" i="44"/>
  <c r="AM97" i="44"/>
  <c r="AM121" i="44"/>
  <c r="AM161" i="44"/>
  <c r="AM201" i="44"/>
  <c r="AM441" i="44"/>
  <c r="AM529" i="44"/>
  <c r="AM657" i="44"/>
  <c r="AM681" i="44"/>
  <c r="AM713" i="44"/>
  <c r="AM769" i="44"/>
  <c r="AM801" i="44"/>
  <c r="AM76" i="44"/>
  <c r="AM544" i="44"/>
  <c r="AM576" i="44"/>
  <c r="AM608" i="44"/>
  <c r="AM640" i="44"/>
  <c r="AM672" i="44"/>
  <c r="AM171" i="44"/>
  <c r="AM779" i="44"/>
  <c r="AM811" i="44"/>
  <c r="AM540" i="44"/>
  <c r="AM542" i="44"/>
  <c r="AM574" i="44"/>
  <c r="AM606" i="44"/>
  <c r="AM638" i="44"/>
  <c r="AM670" i="44"/>
  <c r="AM460" i="44"/>
  <c r="AM33" i="44"/>
  <c r="AM65" i="44"/>
  <c r="AM129" i="44"/>
  <c r="AM257" i="44"/>
  <c r="AM289" i="44"/>
  <c r="AM321" i="44"/>
  <c r="AM353" i="44"/>
  <c r="AM385" i="44"/>
  <c r="AM393" i="44"/>
  <c r="AM425" i="44"/>
  <c r="AM473" i="44"/>
  <c r="AM505" i="44"/>
  <c r="AM561" i="44"/>
  <c r="AM593" i="44"/>
  <c r="AM617" i="44"/>
  <c r="AM745" i="44"/>
  <c r="AM833" i="44"/>
  <c r="AM324" i="44"/>
  <c r="AM444" i="44"/>
  <c r="AM804" i="44"/>
  <c r="AM597" i="44"/>
  <c r="AM637" i="44"/>
  <c r="AM725" i="44"/>
  <c r="AM749" i="44"/>
  <c r="AM781" i="44"/>
  <c r="AM813" i="44"/>
  <c r="AM188" i="44"/>
  <c r="AM260" i="44"/>
  <c r="AM780" i="44"/>
  <c r="AM838" i="44"/>
  <c r="AM16" i="44"/>
  <c r="AM48" i="44"/>
  <c r="AM56" i="44"/>
  <c r="AM88" i="44"/>
  <c r="AM144" i="44"/>
  <c r="AM240" i="44"/>
  <c r="AM264" i="44"/>
  <c r="AM296" i="44"/>
  <c r="AM328" i="44"/>
  <c r="AM360" i="44"/>
  <c r="AM416" i="44"/>
  <c r="AM448" i="44"/>
  <c r="AM472" i="44"/>
  <c r="AM504" i="44"/>
  <c r="AM696" i="44"/>
  <c r="AM752" i="44"/>
  <c r="AM784" i="44"/>
  <c r="AM148" i="44"/>
  <c r="AM212" i="44"/>
  <c r="AM612" i="44"/>
  <c r="AM11" i="44"/>
  <c r="AM43" i="44"/>
  <c r="AM99" i="44"/>
  <c r="AM139" i="44"/>
  <c r="AM211" i="44"/>
  <c r="AM235" i="44"/>
  <c r="AM267" i="44"/>
  <c r="AM299" i="44"/>
  <c r="AM331" i="44"/>
  <c r="AM363" i="44"/>
  <c r="AM403" i="44"/>
  <c r="AM483" i="44"/>
  <c r="AM539" i="44"/>
  <c r="AM571" i="44"/>
  <c r="AM627" i="44"/>
  <c r="AM667" i="44"/>
  <c r="AM428" i="44"/>
  <c r="AM764" i="44"/>
  <c r="AM14" i="44"/>
  <c r="AM46" i="44"/>
  <c r="AM62" i="44"/>
  <c r="AM126" i="44"/>
  <c r="AM238" i="44"/>
  <c r="AM262" i="44"/>
  <c r="AM294" i="44"/>
  <c r="AM326" i="44"/>
  <c r="AM358" i="44"/>
  <c r="AM414" i="44"/>
  <c r="AM446" i="44"/>
  <c r="AM526" i="44"/>
  <c r="AM534" i="44"/>
  <c r="AM694" i="44"/>
  <c r="AM702" i="44"/>
  <c r="AM726" i="44"/>
  <c r="AM814" i="44"/>
  <c r="AM572" i="44"/>
  <c r="AM73" i="44"/>
  <c r="AM169" i="44"/>
  <c r="AM633" i="44"/>
  <c r="AM665" i="44"/>
  <c r="AM689" i="44"/>
  <c r="AM721" i="44"/>
  <c r="AM777" i="44"/>
  <c r="AM809" i="44"/>
  <c r="L20" i="31"/>
  <c r="L20" i="24"/>
  <c r="J21" i="31"/>
  <c r="I9" i="24"/>
  <c r="J9" i="24"/>
  <c r="I10" i="24"/>
  <c r="J10" i="24"/>
  <c r="I11" i="24"/>
  <c r="J11" i="24"/>
  <c r="I12" i="24"/>
  <c r="J12" i="24"/>
  <c r="I13" i="24"/>
  <c r="J13" i="24"/>
  <c r="I14" i="24"/>
  <c r="J14" i="24"/>
  <c r="I15" i="24"/>
  <c r="J15" i="24"/>
  <c r="H10" i="24"/>
  <c r="H11" i="24"/>
  <c r="H12" i="24"/>
  <c r="H13" i="24"/>
  <c r="H14" i="24"/>
  <c r="H15" i="24"/>
  <c r="H9" i="24"/>
  <c r="K8" i="24"/>
  <c r="M8" i="24" s="1"/>
  <c r="J7" i="24"/>
  <c r="I7" i="24"/>
  <c r="H7" i="24"/>
  <c r="H21" i="24" s="1"/>
  <c r="H22" i="24" s="1"/>
  <c r="AM5" i="44" l="1"/>
  <c r="AN5" i="44"/>
  <c r="H26" i="77"/>
  <c r="I12" i="77" s="1"/>
  <c r="E27" i="77"/>
  <c r="E29" i="76"/>
  <c r="H27" i="76"/>
  <c r="I13" i="76" s="1"/>
  <c r="H29" i="31"/>
  <c r="L22" i="24"/>
  <c r="AN2" i="44"/>
  <c r="H22" i="55"/>
  <c r="I8" i="55" s="1"/>
  <c r="AM3" i="44"/>
  <c r="AN4" i="44"/>
  <c r="AM4" i="44"/>
  <c r="AM2" i="44"/>
  <c r="AN3" i="44"/>
  <c r="K13" i="24"/>
  <c r="I16" i="24"/>
  <c r="J16" i="24"/>
  <c r="K11" i="24"/>
  <c r="K9" i="24"/>
  <c r="K12" i="24"/>
  <c r="K7" i="24"/>
  <c r="L21" i="24" s="1"/>
  <c r="H16" i="24"/>
  <c r="J22" i="31"/>
  <c r="J23" i="31" s="1"/>
  <c r="J24" i="31" s="1"/>
  <c r="J25" i="31" s="1"/>
  <c r="J26" i="31" s="1"/>
  <c r="J27" i="31" s="1"/>
  <c r="J28" i="31" s="1"/>
  <c r="J29" i="31" s="1"/>
  <c r="M10" i="31"/>
  <c r="I21" i="31"/>
  <c r="K15" i="24"/>
  <c r="K10" i="24"/>
  <c r="K14" i="24"/>
  <c r="H23" i="24"/>
  <c r="I21" i="24"/>
  <c r="I22" i="24" s="1"/>
  <c r="I23" i="24" s="1"/>
  <c r="I24" i="24" s="1"/>
  <c r="I25" i="24" s="1"/>
  <c r="I26" i="24" s="1"/>
  <c r="I27" i="24" s="1"/>
  <c r="I28" i="24" s="1"/>
  <c r="I29" i="24" s="1"/>
  <c r="J21" i="24"/>
  <c r="J22" i="24" s="1"/>
  <c r="J23" i="24" s="1"/>
  <c r="J24" i="24" s="1"/>
  <c r="J25" i="24" s="1"/>
  <c r="J26" i="24" s="1"/>
  <c r="J27" i="24" s="1"/>
  <c r="J28" i="24" s="1"/>
  <c r="J29" i="24" s="1"/>
  <c r="E29" i="77" l="1"/>
  <c r="H27" i="77"/>
  <c r="I13" i="77" s="1"/>
  <c r="I22" i="31"/>
  <c r="K21" i="31"/>
  <c r="L7" i="31" s="1"/>
  <c r="AO3" i="44"/>
  <c r="AO4" i="44"/>
  <c r="AO2" i="44"/>
  <c r="M14" i="31"/>
  <c r="H23" i="55"/>
  <c r="I9" i="55" s="1"/>
  <c r="M8" i="31"/>
  <c r="M9" i="31"/>
  <c r="M11" i="31"/>
  <c r="M7" i="31"/>
  <c r="M13" i="31"/>
  <c r="M15" i="31"/>
  <c r="M12" i="31"/>
  <c r="M14" i="24"/>
  <c r="L28" i="24"/>
  <c r="M10" i="24"/>
  <c r="L24" i="24"/>
  <c r="M15" i="24"/>
  <c r="L29" i="24"/>
  <c r="M12" i="24"/>
  <c r="L26" i="24"/>
  <c r="M9" i="24"/>
  <c r="L23" i="24"/>
  <c r="M11" i="24"/>
  <c r="L25" i="24"/>
  <c r="M13" i="24"/>
  <c r="L27" i="24"/>
  <c r="K16" i="24"/>
  <c r="J31" i="24" s="1"/>
  <c r="M7" i="24"/>
  <c r="J31" i="31"/>
  <c r="K21" i="24"/>
  <c r="L7" i="24" s="1"/>
  <c r="H24" i="24"/>
  <c r="K23" i="24"/>
  <c r="L9" i="24" s="1"/>
  <c r="K22" i="24"/>
  <c r="L8" i="24" s="1"/>
  <c r="H31" i="31" l="1"/>
  <c r="I23" i="31"/>
  <c r="K22" i="31"/>
  <c r="L8" i="31" s="1"/>
  <c r="H24" i="55"/>
  <c r="I10" i="55" s="1"/>
  <c r="I31" i="24"/>
  <c r="K24" i="24"/>
  <c r="L10" i="24" s="1"/>
  <c r="H25" i="24"/>
  <c r="I24" i="31" l="1"/>
  <c r="K23" i="31"/>
  <c r="L9" i="31" s="1"/>
  <c r="H25" i="55"/>
  <c r="I11" i="55" s="1"/>
  <c r="H26" i="24"/>
  <c r="K25" i="24"/>
  <c r="L11" i="24" s="1"/>
  <c r="K24" i="31" l="1"/>
  <c r="L10" i="31" s="1"/>
  <c r="I25" i="31"/>
  <c r="H26" i="55"/>
  <c r="I12" i="55" s="1"/>
  <c r="K26" i="24"/>
  <c r="L12" i="24" s="1"/>
  <c r="H27" i="24"/>
  <c r="K25" i="31" l="1"/>
  <c r="L11" i="31" s="1"/>
  <c r="I26" i="31"/>
  <c r="H27" i="55"/>
  <c r="I13" i="55" s="1"/>
  <c r="H28" i="24"/>
  <c r="K27" i="24"/>
  <c r="L13" i="24" s="1"/>
  <c r="K26" i="31" l="1"/>
  <c r="L12" i="31" s="1"/>
  <c r="I27" i="31"/>
  <c r="H29" i="24"/>
  <c r="K28" i="24"/>
  <c r="L14" i="24" s="1"/>
  <c r="K27" i="31" l="1"/>
  <c r="L13" i="31" s="1"/>
  <c r="I28" i="31"/>
  <c r="H31" i="24"/>
  <c r="K29" i="24"/>
  <c r="L15" i="24" s="1"/>
  <c r="K28" i="31" l="1"/>
  <c r="L14" i="31" s="1"/>
  <c r="I29" i="31"/>
  <c r="I31" i="31" l="1"/>
  <c r="K29" i="31"/>
  <c r="L15" i="31" s="1"/>
</calcChain>
</file>

<file path=xl/sharedStrings.xml><?xml version="1.0" encoding="utf-8"?>
<sst xmlns="http://schemas.openxmlformats.org/spreadsheetml/2006/main" count="22612" uniqueCount="1296">
  <si>
    <t>Species</t>
  </si>
  <si>
    <t>List</t>
  </si>
  <si>
    <t>Region</t>
  </si>
  <si>
    <t>STATUS</t>
  </si>
  <si>
    <t>Group</t>
  </si>
  <si>
    <t>VER-INV-PP</t>
  </si>
  <si>
    <t>NS stand</t>
  </si>
  <si>
    <t>Year</t>
  </si>
  <si>
    <t>Period</t>
  </si>
  <si>
    <t>REL</t>
  </si>
  <si>
    <t>EC</t>
  </si>
  <si>
    <t>TC</t>
  </si>
  <si>
    <t>TS-0ther</t>
  </si>
  <si>
    <t>TS-ball</t>
  </si>
  <si>
    <t>TS-hull</t>
  </si>
  <si>
    <t>COR</t>
  </si>
  <si>
    <t>UNA</t>
  </si>
  <si>
    <t>UNK</t>
  </si>
  <si>
    <t>Total</t>
  </si>
  <si>
    <t>(blank)</t>
  </si>
  <si>
    <t>non-indigenous</t>
  </si>
  <si>
    <t>VER</t>
  </si>
  <si>
    <t>2018-2020</t>
  </si>
  <si>
    <t>msfd</t>
  </si>
  <si>
    <t>Central Mediterranean Sea</t>
  </si>
  <si>
    <t>Vertebrate</t>
  </si>
  <si>
    <t xml:space="preserve">Abudefduf sexfasciatus (Lacepède, 1801) </t>
  </si>
  <si>
    <t>2012-2017</t>
  </si>
  <si>
    <t>Eastern Mediterranean Sea</t>
  </si>
  <si>
    <t>Abudefduf sp.</t>
  </si>
  <si>
    <t>Adriatic Sea</t>
  </si>
  <si>
    <t>Abudefduf vaigiensis (Quoy &amp; Gaimard, 1825)</t>
  </si>
  <si>
    <t>2000-2005</t>
  </si>
  <si>
    <t>Western Mediterranean Sea</t>
  </si>
  <si>
    <t>Abudefduf hoefleri (Steindachner, 1881)</t>
  </si>
  <si>
    <t>Acanthaster planci (Linnaeus, 1758)</t>
  </si>
  <si>
    <t>INV</t>
  </si>
  <si>
    <t>2006-2011</t>
  </si>
  <si>
    <t>Invertebrate</t>
  </si>
  <si>
    <t xml:space="preserve">Acanthopagrus bifasciatus (Forsskål, 1775) </t>
  </si>
  <si>
    <t>Acanthosiphonia echinata (Harvey) A.M.Savoie &amp; G.W.Saunders, 2019</t>
  </si>
  <si>
    <t>PP</t>
  </si>
  <si>
    <t>Primary producer</t>
  </si>
  <si>
    <t>Acanthurus coeruleus Bloch &amp; Schneider, 1801</t>
  </si>
  <si>
    <t>Acanthurus sohal (Forsskål, 1775)</t>
  </si>
  <si>
    <t>Acanthurus chirurgus (Bloch, 1787)</t>
  </si>
  <si>
    <t>Black Sea</t>
  </si>
  <si>
    <t>1976-1981</t>
  </si>
  <si>
    <t>Acartia (Acanthacartia) tonsa Dana, 1849</t>
  </si>
  <si>
    <t>Baltic Sea</t>
  </si>
  <si>
    <t>&lt;1970</t>
  </si>
  <si>
    <t>1982-1987</t>
  </si>
  <si>
    <t>Achelia sawayai Marcus, 1940</t>
  </si>
  <si>
    <t>Acipenser baerii Brandt, 1869</t>
  </si>
  <si>
    <t>Acipenser gueldenstaedtii Brandt &amp; Ratzeburg, 1833</t>
  </si>
  <si>
    <t>Acipenser ruthenus Linnaeus, 1758</t>
  </si>
  <si>
    <t>Acipenser stellatus Pallas, 1771</t>
  </si>
  <si>
    <t>1994-1999</t>
  </si>
  <si>
    <t>Acrothamnion preissii (Sonder) E.M.Wollaston, 1968</t>
  </si>
  <si>
    <t>Acrothrix gracilis Kylin, 1907</t>
  </si>
  <si>
    <t>Actaeodes tomentosus (H. Milne Edwards, 1834)</t>
  </si>
  <si>
    <t>Acteocina mucronata (Philippi, 1849)</t>
  </si>
  <si>
    <t>1988-1993</t>
  </si>
  <si>
    <t>Actumnus globulus Heller, 1861</t>
  </si>
  <si>
    <t>Agardhiella subulata (C.Agardh) Kraft &amp; M.J.Wynne, 1979</t>
  </si>
  <si>
    <t>Agarophyton vermiculophyllum (Ohmi) Gurgel, J.N.Norris &amp; Fredericq, 2018</t>
  </si>
  <si>
    <t>Aglaothamnion feldmanniae Halos, 1965</t>
  </si>
  <si>
    <t>native</t>
  </si>
  <si>
    <t>1970-1975</t>
  </si>
  <si>
    <t>Aglaothamnion halliae (Collins) Aponte, D.L.Ballantine &amp; J.N.Norris, 1997</t>
  </si>
  <si>
    <t>Agonus cataphractus (Linnaeus, 1758)</t>
  </si>
  <si>
    <t>Ahnfeltiopsis flabelliformis (Harvey) Masuda, 1993</t>
  </si>
  <si>
    <t>Alepes djedaba (Forsskål, 1775)</t>
  </si>
  <si>
    <t>Alexandrium taylori Balech, 1994</t>
  </si>
  <si>
    <t>microalgae</t>
  </si>
  <si>
    <t>Aliculastrum cylindricum (Helbling, 1779)</t>
  </si>
  <si>
    <t>Alitta succinea (Leuckart, 1847)</t>
  </si>
  <si>
    <t>&lt; 1936</t>
  </si>
  <si>
    <t>Allolepidapedon fistulariae Yamaguti, 1940</t>
  </si>
  <si>
    <t>Alpheus dentipes Guérin, 1832</t>
  </si>
  <si>
    <t>partly native</t>
  </si>
  <si>
    <t>Alpheus rapacida de Man, 1908</t>
  </si>
  <si>
    <t>Amathia verticillata (delle Chiaje, 1822)</t>
  </si>
  <si>
    <t>Amathina tricarinata (Linnaeus, 1767)</t>
  </si>
  <si>
    <t>Ammothea hilgendorfi (Böhm, 1879)</t>
  </si>
  <si>
    <t>Amphibalanus amphitrite (Darwin, 1854)</t>
  </si>
  <si>
    <t>Amphibalanus eburneus (Gould, 1841)</t>
  </si>
  <si>
    <t>Amphibalanus reticulatus (Utinomi, 1967)</t>
  </si>
  <si>
    <t>Amphiglena mediterranea (Leydig, 1851)</t>
  </si>
  <si>
    <t>Amphistegina cf. papillosa Said, 1949</t>
  </si>
  <si>
    <t>Amphistegina lessonii d'Orbigny in Guérin-Méneville, 1832</t>
  </si>
  <si>
    <t>Amphistegina lobifera Larsen, 1976</t>
  </si>
  <si>
    <t>Ampithoe valida Smith, 1873</t>
  </si>
  <si>
    <t>Anadara transversa (Say, 1822)</t>
  </si>
  <si>
    <t>Anadara kagoshimensis (Tokunaga, 1906)</t>
  </si>
  <si>
    <t xml:space="preserve">Anguillicola crassus (Kuwahara, Niimi &amp; Itagaki, 1974) Moravec &amp; Taraschewski, 1988 </t>
  </si>
  <si>
    <t>Anoplodactylus californicus Hall, 1912</t>
  </si>
  <si>
    <t>Antithamnion hubbsii E.Y.Dawson, 1962</t>
  </si>
  <si>
    <t>Antithamnion amphigeneum A.J.K.Millar, 1990</t>
  </si>
  <si>
    <t>Antithamnionella ternifolia (J.D.Hooker &amp; Harvey) Lyle, 1921</t>
  </si>
  <si>
    <t>Aoroides longimerus Ren &amp; Zheng, 1996</t>
  </si>
  <si>
    <t>Apanthura addui Wägele, 1981</t>
  </si>
  <si>
    <t>Aplidium accarense (Millar, 1953)</t>
  </si>
  <si>
    <t>Apogonichthyoides pharaonis (Bellotti, 1874)</t>
  </si>
  <si>
    <t>Aquilonastra burtoni (Gray, 1840)</t>
  </si>
  <si>
    <t>Arachnidium lacourti (d'Hondt &amp; Faasse, 2006)</t>
  </si>
  <si>
    <t>Arachnoidella protecta Harmer, 1915</t>
  </si>
  <si>
    <t>Arbopercula tenella (Hincks, 1880)</t>
  </si>
  <si>
    <t>Arctapodema australis (Vanhöffen, 1912)</t>
  </si>
  <si>
    <t>Arcuatula senhousia (Benson, 1842)</t>
  </si>
  <si>
    <t>Arhynchite arhynchite (Ikeda, 1924)</t>
  </si>
  <si>
    <t>Arietellus pavoninus Sars G.O., 1905</t>
  </si>
  <si>
    <t>Arothron hispidus (Linnaeus, 1758)</t>
  </si>
  <si>
    <t>Artemia monica Verrill, 1869 ex Artemia franciscana Kellog, 1906</t>
  </si>
  <si>
    <t>Ascidiella aspersa (Müller, 1776)</t>
  </si>
  <si>
    <t>Unknown</t>
  </si>
  <si>
    <t>Ascophyllum nodosum (Linnaeus) Le Jolis, 1863</t>
  </si>
  <si>
    <t>Asparagopsis armata Harvey, 1855</t>
  </si>
  <si>
    <t>Asparagopsis taxiformis (Delile) Trevisan de Saint-Léon, 1845</t>
  </si>
  <si>
    <t>Atactodea striata (Gmelin, 1791)</t>
  </si>
  <si>
    <t>Atergatis roseus (Rüppell, 1830)</t>
  </si>
  <si>
    <t>Atherinomorus forskalii (Rüppell, 1838)</t>
  </si>
  <si>
    <t>Atys angustatus E. A. Smith, 1872</t>
  </si>
  <si>
    <t>Aurelia coerulea von Lendenfeld, 1884</t>
  </si>
  <si>
    <t>Aurelia solida Browne, 1905</t>
  </si>
  <si>
    <t>Austrominius modestus (Darwin, 1854)</t>
  </si>
  <si>
    <t>Axionice medusa (Savigny in Lamarck, 1818)</t>
  </si>
  <si>
    <t>Baeolidia moebii Bergh, 1888</t>
  </si>
  <si>
    <t>Balanus trigonus Darwin, 1854</t>
  </si>
  <si>
    <t>Balistoides conspicillum (Bloch &amp; Schneider, 1801)</t>
  </si>
  <si>
    <t>Batophora occidentalis var. largoensis (Harvey) S.Berger &amp; Kaever ex M.J.Wynne, 1998</t>
  </si>
  <si>
    <t>Batophora sp.</t>
  </si>
  <si>
    <t>Bemlos leptocheirus (Walker, 1909)</t>
  </si>
  <si>
    <t>Beroe ovata Bruguière, 1789</t>
  </si>
  <si>
    <t>Berthellina citrina (Rüppell &amp; Leuckart, 1828)</t>
  </si>
  <si>
    <t>Bispira polyomma Giangrande &amp; Faasse, 2012</t>
  </si>
  <si>
    <t>Biuve fulvipunctata (Baba, 1938)</t>
  </si>
  <si>
    <t>Blackfordia virginica, Mayer, 1910</t>
  </si>
  <si>
    <t>Boccardia proboscidea Hartman, 1940</t>
  </si>
  <si>
    <t>Boccardiella ligerica (Ferronnière, 1898)</t>
  </si>
  <si>
    <t>Bonamia exitiosa Hine, Cochennac &amp; Berthe, 2001</t>
  </si>
  <si>
    <t>Bonamia ostreae Pichot, Comps, Tigé, Grizel &amp; Rabouin, 1980</t>
  </si>
  <si>
    <t>Bonnemaisonia hamifera Hariot, 1891</t>
  </si>
  <si>
    <t>Bostrycapulus odites Collin, 2005</t>
  </si>
  <si>
    <t>Botrylloides diegensis Ritter &amp; Forsyth, 1917</t>
  </si>
  <si>
    <t>Botrylloides giganteum (Pérès, 1949)</t>
  </si>
  <si>
    <t>Botrylloides niger Herdman, 1886</t>
  </si>
  <si>
    <t>Botrylloides violaceus Oka, 1927</t>
  </si>
  <si>
    <t>Botryocladia wrightii (Harvey) W.E.Schmidt, D.L.Ballantine &amp; Fredericq, 2017</t>
  </si>
  <si>
    <t>Botryocladia madagascariensis G.Feldmann, 1945</t>
  </si>
  <si>
    <t>Botrytella parva (Takamatsu) H.S.Kim, 1996</t>
  </si>
  <si>
    <t>Brachidontes pharaonis (P. Fischer, 1870)</t>
  </si>
  <si>
    <t>Branchiomma bairdi (McIntsosh, 1885)</t>
  </si>
  <si>
    <t>Branchiomma boholense (Grube, 1878)</t>
  </si>
  <si>
    <t>Branchiomma luctuosum (Grube, 1870)</t>
  </si>
  <si>
    <t>Bregmaceros nectabanus Whitley, 1941</t>
  </si>
  <si>
    <t>Bulla arabica Malaquias &amp; Reid, 2008</t>
  </si>
  <si>
    <t>Bursatella leachii Blainville, 1817</t>
  </si>
  <si>
    <t>Calanopia elliptica (Dana, 1849)</t>
  </si>
  <si>
    <t>Callinectes sapidus Rathbun, 1896</t>
  </si>
  <si>
    <t>Callinectes danae Smith, 1869</t>
  </si>
  <si>
    <t>Callionymus filamentosus Valenciennes, 1837</t>
  </si>
  <si>
    <t>Calyptospadix cerulea Clarke, 1882 ex Garveia franciscana</t>
  </si>
  <si>
    <t>Caprella mutica (Schurin, 1935)</t>
  </si>
  <si>
    <t>Caprella scaura Templeton, 1836</t>
  </si>
  <si>
    <t>Carassius gibelio (Bloch, 1782)</t>
  </si>
  <si>
    <t>Carupa tenuipes Dana, 1852</t>
  </si>
  <si>
    <t>Cassiopea andromeda (Forsskål, 1775)</t>
  </si>
  <si>
    <t>Caulerpa cylindracea Sonder, 1845</t>
  </si>
  <si>
    <t>Caulerpa lamourouxii (Turner) C.Agardh, 1817</t>
  </si>
  <si>
    <t>Caulerpa taxifolia (M.Vahl) C.Agardh, 1817</t>
  </si>
  <si>
    <t>Caulerpa taxifolia var. distichophylla (Sonder) Verlaque, Huisman &amp; Procaccini, 2013</t>
  </si>
  <si>
    <t>Cellana rota (Gmelin, 1791)</t>
  </si>
  <si>
    <t>Celleporaria aperta (Hincks, 1882)</t>
  </si>
  <si>
    <t>Celleporaria brunnea (Hincks, 1884)</t>
  </si>
  <si>
    <t>Celleporaria vermiformis (Waters, 1909)</t>
  </si>
  <si>
    <t>Celleporella carolinensis Ryland, 1979</t>
  </si>
  <si>
    <t>Centropages furcatus (Dana, 1849)</t>
  </si>
  <si>
    <t>Cephalopholis hemistiktos (Rüppell, 1830)</t>
  </si>
  <si>
    <t>Cephalopholis nigri (Günther, 1859)</t>
  </si>
  <si>
    <t>Ceramium bisporum D.L.Ballantine, 1990</t>
  </si>
  <si>
    <t>Ceramium strobiliforme G.W.Lawson &amp; D.M.John, 1982</t>
  </si>
  <si>
    <t>Ceratonereis mirabilis Kinberg, 1865</t>
  </si>
  <si>
    <t>Cercopagis (Cercopagis) pengoi (Ostroumov, 1891)</t>
  </si>
  <si>
    <t>Cerithidium perparvulum (Watson, 1886)</t>
  </si>
  <si>
    <t>Cerithiopsis pulvis (Issel, 1869)</t>
  </si>
  <si>
    <t>Cerithiopsis tenthrenois (Melvill, 1896)</t>
  </si>
  <si>
    <t>Cerithium scabridum Philippi, 1848</t>
  </si>
  <si>
    <t>Chaetoceros bacteriastroides G.H.H.Karsten, 1907</t>
  </si>
  <si>
    <t>Chaetoceros circinalis (Meunier) K.G. Jensen &amp; Moestrup</t>
  </si>
  <si>
    <t>Chaetoceros pseudosymmetricus Nielsen, 1931</t>
  </si>
  <si>
    <t>Chaetodipterus faber (Broussonet, 1782)</t>
  </si>
  <si>
    <t>Chaetodon auriga Forsskål, 1775</t>
  </si>
  <si>
    <t>Chaetozone corona Berkeley &amp; Berkeley, 1941</t>
  </si>
  <si>
    <t>Chama asperella Lamarck, 1819</t>
  </si>
  <si>
    <t>Chama pacifica Broderip, 1835</t>
  </si>
  <si>
    <t>Champsodon nudivittis (Ogilby, 1895)</t>
  </si>
  <si>
    <t>Charybdis (Charybdis) japonica (A. Milne-Edwards, 1861)</t>
  </si>
  <si>
    <t>Charybdis (Charybdis) feriata (Linnaeus, 1758)</t>
  </si>
  <si>
    <t>Charybdis (Charybdis) hellerii (A. Milne-Edwards, 1867)</t>
  </si>
  <si>
    <t>Charybdis (Charybdis) lucifera (Fabricius, 1798)</t>
  </si>
  <si>
    <t>Charybdis (Goniohellenus) longicollis Leene, 1938</t>
  </si>
  <si>
    <t>Cheilodipterus novemstriatus (Rüppell, 1838)</t>
  </si>
  <si>
    <t>Chelicorophium robustum (G.O. Sars, 1895)</t>
  </si>
  <si>
    <t>Chelicorophium curvispinum (G.O. Sars, 1895)</t>
  </si>
  <si>
    <t>Chlorurus rhakoura Randall &amp; Anderson, 1997</t>
  </si>
  <si>
    <t>Chondria pygmaea Garbary &amp; Vandermeulen, 1990</t>
  </si>
  <si>
    <t>Chondria curvilineata F.S.Collins &amp; Hervey, 1917</t>
  </si>
  <si>
    <t>Chondrus giganteus f. flabellatus Mikami, 1965</t>
  </si>
  <si>
    <t>Chorda filum (Linnaeus) Stackhouse, 1797</t>
  </si>
  <si>
    <t>Chromodoris quadricolor (Rüppell &amp; Leuckart, 1830)</t>
  </si>
  <si>
    <t>Chrysaora achlyos Martin, Gershwin, Burnett, Cargo &amp; Bloom, 1997</t>
  </si>
  <si>
    <t>Chrysiptera cyanea (Quoy &amp; Gaimard, 1825)</t>
  </si>
  <si>
    <t>Chrysiptera hemicyanea (Weber, 1913)</t>
  </si>
  <si>
    <t>Chrysonephos lewisii (W.R.Taylor) W.R.Taylor, 1952</t>
  </si>
  <si>
    <t>Chthamalus stellatus (Poli, 1791)</t>
  </si>
  <si>
    <t>Cingulina isseli (Tryon, 1886)</t>
  </si>
  <si>
    <t>Ciona robusta Hoshino &amp; Tokioka, 1967 (as Ciona intestinalis (Linnaeus, 1767))</t>
  </si>
  <si>
    <t>Cladophora patentiramea (Montagne) Kützing, 1849</t>
  </si>
  <si>
    <t>Cladosiphon zosterae (J.Agardh) Kylin, 1940</t>
  </si>
  <si>
    <t>Clavelina oblonga Herdman, 1880</t>
  </si>
  <si>
    <t>Clavulina cf. multicamerata Chapman, 1907</t>
  </si>
  <si>
    <t>Clementia papyracea (Gmelin, 1791)</t>
  </si>
  <si>
    <t>Clytia hummelincki (Leloup, 1935)</t>
  </si>
  <si>
    <t>Clytia linearis (Thorneley, 1900)</t>
  </si>
  <si>
    <t>Codium fragile subsp. fragile (Suringar) Hariot, 1889</t>
  </si>
  <si>
    <t>Colaconema codicola (Børgesen) H.Stegenga, J.J.Bolton &amp; R.J.Anderson, 1997</t>
  </si>
  <si>
    <t>Coleusia signata (Paul'son, 1875)</t>
  </si>
  <si>
    <t>Colpomenia peregrina Sauvageau, 1927</t>
  </si>
  <si>
    <t>Conomurex persicus (Swainson, 1821)</t>
  </si>
  <si>
    <t>Corambe obscura (A.E. Verrill, 1870)</t>
  </si>
  <si>
    <t>Cordylophora caspia (Pallas, 1771)</t>
  </si>
  <si>
    <t>Coryphellina rubrolineata O'Donoghue, 1929</t>
  </si>
  <si>
    <t>Crassostrea virginica (Gmelin, 1791)</t>
  </si>
  <si>
    <t>Crepidacantha poissonii (Audouin, 1826)</t>
  </si>
  <si>
    <t>Crepidula fornicata (Linnaeus, 1758)</t>
  </si>
  <si>
    <t>Crepipatella dilatata (Lamarck, 1822)</t>
  </si>
  <si>
    <t>Crisularia serrata (Lamarck, 1816)</t>
  </si>
  <si>
    <t>Cushmanina striatopunctata (Parker &amp; Jones, 1865)</t>
  </si>
  <si>
    <t>Cuthona perca (Er. Marcus, 1958)</t>
  </si>
  <si>
    <t>Cutleria multifida (Turner) Greville, 1830</t>
  </si>
  <si>
    <t>Cyclopterus lumpus Linnaeus, 1758</t>
  </si>
  <si>
    <t>Cycloscala hyalina (G. B. Sowerby II, 1844)</t>
  </si>
  <si>
    <t>Cymodoce fuscina Schotte &amp; Kensley, 2005</t>
  </si>
  <si>
    <t>Cyprinus carpio (Linnaeus, 1758)</t>
  </si>
  <si>
    <t>Dasya baillouviana (S.G.Gmelin) Montagne, 1841</t>
  </si>
  <si>
    <t>Dasya sessilis Yamada, 1928</t>
  </si>
  <si>
    <t>Dasysiphonia japonica (Yendo) H.-S.Kim, 2012</t>
  </si>
  <si>
    <t>Dendostrea folium (Linnaeus, 1758)</t>
  </si>
  <si>
    <t>Derbesia rhizophora Yamada, 1961</t>
  </si>
  <si>
    <t>Desdemona ornata Banse, 1957</t>
  </si>
  <si>
    <t>Desmarestia viridis (O.F. Müller) J.V. Lamouroux, 1813</t>
  </si>
  <si>
    <t>Diadema setosum (Leske, 1778)</t>
  </si>
  <si>
    <t>Diadumene cincta Stephenson, 1925</t>
  </si>
  <si>
    <t>Diadumene lineata (Verrill, 1869)</t>
  </si>
  <si>
    <t>1940's</t>
  </si>
  <si>
    <t>Dictyota cyanoloma Tronholm, De Clerck, A.Gómez-Garreta &amp; Rull Lluch in Tronholm et al. 2010</t>
  </si>
  <si>
    <t>Didemnum vexillum Kott, 2002</t>
  </si>
  <si>
    <t>Dikerogammarus villosus (Sowinsky, 1894)</t>
  </si>
  <si>
    <t>Dikoleps micalii Agamennone, Sbrana, Nardi, Siragusa &amp; Germanà, 2020</t>
  </si>
  <si>
    <t xml:space="preserve">Diodora funiculata (Reeve, 1850) </t>
  </si>
  <si>
    <t>Diplosoma listerianum (Milne Edwards, 1841)</t>
  </si>
  <si>
    <t>Dipolydora quadrilobata (Jacobi, 1883)</t>
  </si>
  <si>
    <t xml:space="preserve">Dispio magna (Day, 1955) </t>
  </si>
  <si>
    <t>Distaplia bermudensis Van Name, 1902</t>
  </si>
  <si>
    <t>Dodecaceria capensis Day, 1961</t>
  </si>
  <si>
    <t>Dorvillea similis (Crossland, 1924)</t>
  </si>
  <si>
    <t>Dreissena polymorpha (Pallas, 1771)</t>
  </si>
  <si>
    <t>Dreissena rostriformis bugensis (Andrusov, 1897)</t>
  </si>
  <si>
    <t>Dussumieria elopsoides Bleeker, 1849</t>
  </si>
  <si>
    <t>Dyspanopeus sayi (Smith, 1869)</t>
  </si>
  <si>
    <t>Echinogammarus trichiatus (Martynov, 1932)</t>
  </si>
  <si>
    <t>Ecteinascidia styeloides (Traustedt, 1882)</t>
  </si>
  <si>
    <t>Ectocarpus siliculosus var. hiemalis (P.L.Crouan &amp; H.M.Crouan) Gallardo</t>
  </si>
  <si>
    <t>Ectopleura crocea (Agassiz, 1862)</t>
  </si>
  <si>
    <t>Elates ransonnettii (Steindachner, 1876)</t>
  </si>
  <si>
    <t>Elodea canadensis Michx.</t>
  </si>
  <si>
    <t>Elodea nuttallii (Planch.) H.St.John</t>
  </si>
  <si>
    <t>Elphidium striatopunctatum (Fichtel &amp; Moll, 1798)</t>
  </si>
  <si>
    <t>Elysia nealae (Ostergaard, 1955)</t>
  </si>
  <si>
    <t>Endeis biseriata Stock, 1968</t>
  </si>
  <si>
    <t xml:space="preserve">Ensis leei M. Huber, 2015 </t>
  </si>
  <si>
    <t>Eocuma sarsii (Kossmann), 1880</t>
  </si>
  <si>
    <t>Epinephelus coioides (Hamilton, 1822)</t>
  </si>
  <si>
    <t>Epinephelus malabaricus (Bloch &amp; Schneider, 1801)</t>
  </si>
  <si>
    <t>Epinephelus merra Bloch, 1793</t>
  </si>
  <si>
    <t>Equulites klunzingeri (Steindachner, 1898)</t>
  </si>
  <si>
    <t>Ergalatax junionae Houart, 2008</t>
  </si>
  <si>
    <t>Erinaceusyllis serratosetosa (Hartmann-Schröder, 1982)</t>
  </si>
  <si>
    <t>Eriocheir sinensis H. Milne Edwards, 1853</t>
  </si>
  <si>
    <t>Erugosquilla massavensis (Kossmann, 1880)</t>
  </si>
  <si>
    <t>Ethmodiscus punctiger Castracane, 1886</t>
  </si>
  <si>
    <t>Etrumeus golanii DiBattista, Randall &amp; Bowen, 2012</t>
  </si>
  <si>
    <t>Eucheilota paradoxica Mayer, 1900</t>
  </si>
  <si>
    <t>Eucidaris tribuloides (Lamarck, 1816)</t>
  </si>
  <si>
    <t>Eudendrium carneum Clarke, 1882</t>
  </si>
  <si>
    <t>Eudendrium merulum Watson, 1985</t>
  </si>
  <si>
    <t>Eunaticina papilla (Gmelin, 1791)</t>
  </si>
  <si>
    <t>Eurypanopeus depressus (Smith, 1869)</t>
  </si>
  <si>
    <t>Eurytemora carolleeae Alekseev &amp; Souissi, 2011</t>
  </si>
  <si>
    <t>Eurythoe laevisetis Fauvel, 1914</t>
  </si>
  <si>
    <t>Eusyllis kupfferi Langerhans, 1879</t>
  </si>
  <si>
    <t>Euthymella colzumensis (Jousseaume, 1898)</t>
  </si>
  <si>
    <t>Eutintinnus lusus-undae (Entz, 1885)</t>
  </si>
  <si>
    <t>Evadne anonyx G.O. Sars, 1897</t>
  </si>
  <si>
    <t>Fauveliopsis glabra (Hartman, 1960)</t>
  </si>
  <si>
    <t>Favorinus ghanensis Edmunds, 1968</t>
  </si>
  <si>
    <t>Faxonius limosus (Rafinesque, 1817)</t>
  </si>
  <si>
    <t>Ferosagitta galerita (Dallot, 1971)</t>
  </si>
  <si>
    <t>Ficopomatus enigmaticus (Fauvel, 1923)</t>
  </si>
  <si>
    <t>Finella pupoides A. Adams, 1860</t>
  </si>
  <si>
    <t>Fistularia petimba Lacepède, 1803</t>
  </si>
  <si>
    <t>Fistularia commersonii Rüppell, 1838</t>
  </si>
  <si>
    <t>Fucus spiralis Linnaeus, 1753</t>
  </si>
  <si>
    <t>Fulvia fragilis (Forsskål in Niebuhr, 1775)</t>
  </si>
  <si>
    <t>Fundulus heteroclitus heteroclitus (Linnaeus, 1766)</t>
  </si>
  <si>
    <t>Gafrarium savignyi (Jonas, 1846)</t>
  </si>
  <si>
    <t>Gammarus tigrinus Sexton, 1939</t>
  </si>
  <si>
    <t>Glabropilumnus laevis (Dana, 1852)</t>
  </si>
  <si>
    <t>Glycinde bonhourei Gravier, 1904</t>
  </si>
  <si>
    <t>Godiva quadricolor (Barnard, 1927)</t>
  </si>
  <si>
    <t>Goniobranchus obsoletus (Rüppell &amp; Leuckart, 1830)</t>
  </si>
  <si>
    <t>Goniobranchus annulatus (Eliot, 1904)</t>
  </si>
  <si>
    <t>Gonioinfradens giardi (Nobili, 1905)</t>
  </si>
  <si>
    <t>Gonionemus vertens A. Agassiz, 1862</t>
  </si>
  <si>
    <t>Goniotrichopsis sublittoralis G.M.Smith, 1943</t>
  </si>
  <si>
    <t>Grandidierella japonica Stephensen, 1938</t>
  </si>
  <si>
    <t>Grateloupia asiatica S.Kawaguchi &amp; H.W.Wang, 2001</t>
  </si>
  <si>
    <t>Grateloupia minima P.L.Crouan &amp; H.M.Crouan, 1867</t>
  </si>
  <si>
    <t>Grateloupia patens (Okamura) S.Kawaguchi &amp; H.W.Wang, 2001</t>
  </si>
  <si>
    <t>Grateloupia subpectinata Holmes, 1912</t>
  </si>
  <si>
    <t>Grateloupia turuturu Yamada, 1941</t>
  </si>
  <si>
    <t>Grateloupia yinggehaiensis H.W.Wang &amp; R.X.Luan, 2012</t>
  </si>
  <si>
    <t>Griffithsia corallinoides (Linnaeus) Trevisan, 1845</t>
  </si>
  <si>
    <t>Halgerda willeyi Eliot, 1904</t>
  </si>
  <si>
    <t>Haliclona (Halichoclona) vansoesti de Weerdt, de Kluijver &amp; Gómez, 1999</t>
  </si>
  <si>
    <t>Halophila stipulacea (Forsskål) Ascherson, 1867</t>
  </si>
  <si>
    <t>Halothrix lumbricalis (Kützing) Reinke, 1888</t>
  </si>
  <si>
    <t>Haminella solitaria (Say, 1822)</t>
  </si>
  <si>
    <t>Hemigrapsus sanguineus (De Haan, 1835)</t>
  </si>
  <si>
    <t>Hemigrapsus takanoi Asakura &amp; Watanabe, 2005</t>
  </si>
  <si>
    <t>Hemimysis anomala G.O. Sars, 1907</t>
  </si>
  <si>
    <t>Hemiramphus far (Forsskål, 1775)</t>
  </si>
  <si>
    <t>Heniochus intermedius Steindachner, 1893</t>
  </si>
  <si>
    <t>Herbstia nitida Manning &amp; Holthuis, 1981</t>
  </si>
  <si>
    <t>Herdmania momus (Savigny, 1816)</t>
  </si>
  <si>
    <t>Herposiphonia parca Setchell, 1926</t>
  </si>
  <si>
    <t>Hesionura serrata (Hartmann-Schröder, 1960)</t>
  </si>
  <si>
    <t>Hesperibalanus fallax (Broch, 1927)</t>
  </si>
  <si>
    <t>Heterostegina depressa d'Orbigny, 1826</t>
  </si>
  <si>
    <t>Heterotentacula mirabilis (Kramp, 1957)</t>
  </si>
  <si>
    <t>Hippocampus kuda Bleeker, 1852/ H. fusca</t>
  </si>
  <si>
    <t>Hippopodina feegeensis (Busk, 1884)</t>
  </si>
  <si>
    <t>Holacanthus africanus Cadenat, 1951</t>
  </si>
  <si>
    <t>Holacanthus ciliaris (Linnaeus, 1758)</t>
  </si>
  <si>
    <t>Holocentrus adscensionis (Osbeck, 1765)</t>
  </si>
  <si>
    <t>Homarus americanus H. Milne Edwards, 1837</t>
  </si>
  <si>
    <t>Huso huso (Linnaeus, 1758)</t>
  </si>
  <si>
    <t>Hydroides brachyacantha Rioja, 1941</t>
  </si>
  <si>
    <t>Hydroides dirampha Mörch, 1863</t>
  </si>
  <si>
    <t>Hydroides heterocera (Grube, 1868)</t>
  </si>
  <si>
    <t>Hypnea anastomosans Papenfuss, Lipkin &amp; P.C.Silva, 2002</t>
  </si>
  <si>
    <t>Hypnea cervicornis J.Agardh, 1851</t>
  </si>
  <si>
    <t>Hypnea cornuta (Kützing) J.Agardh, 1851</t>
  </si>
  <si>
    <t>Hypnea spinella (C.Agardh) Kützing, 1847</t>
  </si>
  <si>
    <t>Hypnea valentiae (Turner) Montagne, 1841</t>
  </si>
  <si>
    <t>Hypselodoris infucata (Rüppell &amp; Leuckart, 1830)</t>
  </si>
  <si>
    <t>Ianiropsis serricaudis Gurjanova, 1936</t>
  </si>
  <si>
    <t>Indothais lacera (Born, 1778)</t>
  </si>
  <si>
    <t>Isognomon aff. australicus (Reeve, 1858)</t>
  </si>
  <si>
    <t>Isognomon legumen (Gmelin, 1791)</t>
  </si>
  <si>
    <t>Ixa monodi Holthuis &amp; Gottlieb, 1956</t>
  </si>
  <si>
    <t>Kapraunia schneideri (Stuercke &amp; Freshwater) A.M.Savoie &amp; G.W.Saunders, 2019</t>
  </si>
  <si>
    <t>Karenia mikimotoi (Miyake &amp; Kominami ex Oda) Gert Hansen &amp; Ø.Moestrup, 2000</t>
  </si>
  <si>
    <t>Lactophrys triqueter (Linnaeus, 1758)</t>
  </si>
  <si>
    <t>Lagocephalus guentheri Miranda Ribeiro, 1915</t>
  </si>
  <si>
    <t>Lagocephalus sceleratus (Gmelin, 1789)</t>
  </si>
  <si>
    <t>Lagocephalus suezensis Clark &amp; Gohar, 1953</t>
  </si>
  <si>
    <t xml:space="preserve">Lamprohaminoea ovalis (Pease, 1868) </t>
  </si>
  <si>
    <t>Laonome xeprovala Bick &amp; Bastrop, in Bick et al. (2018)</t>
  </si>
  <si>
    <t>Lauderia pumila Castracane, 1886</t>
  </si>
  <si>
    <t>Laurencia caduciramulosa Masuda &amp; Kawaguchi, 1997</t>
  </si>
  <si>
    <t>Laurencia okamurae Yamada, 1931</t>
  </si>
  <si>
    <t>Leathesia marina (Lyngbye) Decaisne, 1842</t>
  </si>
  <si>
    <t>Leiocapitellides analis Hartmann-Schröder, 1960</t>
  </si>
  <si>
    <t>Leiochrides australis Augener, 1914</t>
  </si>
  <si>
    <t>Lennoxia faveolata H.A.Thomsen &amp; K.R.Buck</t>
  </si>
  <si>
    <t>Leonnates persicus Wesenberg-Lund, 1949</t>
  </si>
  <si>
    <t>Lepidonotus tenuisetosus (Gravier, 1902)</t>
  </si>
  <si>
    <t>Lepidonotus carinulatus (Grube, 1870)</t>
  </si>
  <si>
    <t>Leucotina natalensis E. A. Smith, 1910</t>
  </si>
  <si>
    <t>Limnodrilus profundicola (Verrill, 1871)</t>
  </si>
  <si>
    <t>Linguimaera caesaris ex Hamimaera hamigera</t>
  </si>
  <si>
    <t>Linopherus canariensis Langerhans, 1881</t>
  </si>
  <si>
    <t>Lioberus ligneus (Reeve, 1858)</t>
  </si>
  <si>
    <t>Lithophyllum yessoense Foslie, 1909</t>
  </si>
  <si>
    <t>Littorina littorea (Linnaeus, 1758)</t>
  </si>
  <si>
    <t>Littorina saxatilis (Olivi, 1792)</t>
  </si>
  <si>
    <t>Lomentaria flaccida Tanaka, 1944</t>
  </si>
  <si>
    <t>Lophocladia lallemandii (Montagne) F.Schmitz, 1893</t>
  </si>
  <si>
    <t>Lottia sp.</t>
  </si>
  <si>
    <t>Lumbrinerides neogesae Miura, 1981</t>
  </si>
  <si>
    <t>Lumbrineris perkinsi Carrera-Parra, 2001</t>
  </si>
  <si>
    <t>Lutjanus argentimaculatus (Forsskål, 1775)</t>
  </si>
  <si>
    <t>Lutjanus sebae (Cuvier, 1816)</t>
  </si>
  <si>
    <t>Lutjanus fulviflamma (Forsskål, 1775)</t>
  </si>
  <si>
    <t>Lysidice collaris Grube, 1870</t>
  </si>
  <si>
    <t>Macrophthalmus (Macrophthalmus) indicus Davie, 2012</t>
  </si>
  <si>
    <t>Maeotias marginata (Modeer, 1791)</t>
  </si>
  <si>
    <t>Magallana gigas (Thunberg, 1793)</t>
  </si>
  <si>
    <t>Malleus regula (Forsskål in Niebuhr, 1775)</t>
  </si>
  <si>
    <t>Marenzelleria arctia (Chamberlin, 1920)</t>
  </si>
  <si>
    <t>Marenzelleria neglecta Sikorski &amp; Bick, 2004</t>
  </si>
  <si>
    <t>Marenzelleria viridis (Verrill, 1873)</t>
  </si>
  <si>
    <t>Marginella glabella (Linnaeus, 1758)</t>
  </si>
  <si>
    <t>Maritigrella fuscopunctata (Prudhoe, 1978)</t>
  </si>
  <si>
    <t>Marteilia refringens Grizel, Comps, Bonami, Cousserans, Duthoit &amp; Le Pennec, 1974</t>
  </si>
  <si>
    <t>Matuta victor (J.C. Fabricius, 1781)</t>
  </si>
  <si>
    <t>Megabalanus tintinnabulum (Linnaeus, 1758)</t>
  </si>
  <si>
    <t>Melanella orientalis Agamennone, Micali &amp; Siragusa, 2020</t>
  </si>
  <si>
    <t>Melanothamnus harveyi (Bailey) Díaz-Tapia &amp; Maggs, 2017</t>
  </si>
  <si>
    <t>Melibe viridis (Kelaart, 1858)</t>
  </si>
  <si>
    <t>Melita nitida S.I. Smith in Verrill, 1873</t>
  </si>
  <si>
    <t>Menaethius monoceros (Latreille, 1825)</t>
  </si>
  <si>
    <t>Mercenaria mercenaria (Linnaeus, 1758)</t>
  </si>
  <si>
    <t>Mesanthura cfr. romulea Poore &amp; Lew Ton, 1986</t>
  </si>
  <si>
    <t>Metacalanus acutioperculum Ohtsuka, 1984</t>
  </si>
  <si>
    <t>Metacirolana rotunda (Bruce &amp; Jones, 1978)</t>
  </si>
  <si>
    <t>Metapenaeopsis aegyptia Galil &amp; Golani, 1990</t>
  </si>
  <si>
    <t>Metapenaeopsis mogiensis consobrina (Nobili, 1904)</t>
  </si>
  <si>
    <t>Metapenaeus monoceros (Fabricius, 1798)</t>
  </si>
  <si>
    <t>Metaxia bacillum (Issel, 1869)</t>
  </si>
  <si>
    <t>Microcosmus anchylodeirus Traustedt, 1883</t>
  </si>
  <si>
    <t>Microcosmus squamiger Michaelsen, 1927</t>
  </si>
  <si>
    <t>Mimosina affinis Millett, 1900</t>
  </si>
  <si>
    <t>Mitrella psilla (Duclos, 1846)</t>
  </si>
  <si>
    <t>Mnemiopsis leidyi A. Agassiz, 1865</t>
  </si>
  <si>
    <t>Mnestia girardi (Audouin, 1826)</t>
  </si>
  <si>
    <t>Moerisia inkermanica (Paltschikowa-Ostroumowa, 1925)</t>
  </si>
  <si>
    <t>Molgula manhattensis (De Kay, 1843)</t>
  </si>
  <si>
    <t>Morone saxatilis x Morone chrysops</t>
  </si>
  <si>
    <t>Murchisonellidae T. L. Casey, 1904</t>
  </si>
  <si>
    <t>Mya arenaria Linnaeus, 1758</t>
  </si>
  <si>
    <t>Myicola ostreae Hoshina &amp; Sugiura, 1953</t>
  </si>
  <si>
    <t>Myra subgranulata Kossmann, 1877</t>
  </si>
  <si>
    <t>Mytilicola orientalis Mori, 1935</t>
  </si>
  <si>
    <t>Naineris setosa (Verrill, 1900)</t>
  </si>
  <si>
    <t>Neanthes agulhana (Day, 1963)</t>
  </si>
  <si>
    <t>Nemalion vermiculare Suringar, 1874</t>
  </si>
  <si>
    <t>Nemipterus randalli Russell, 1986</t>
  </si>
  <si>
    <t>Neogobius melanostomus (Pallas, 1814)</t>
  </si>
  <si>
    <t>Neomysis integer (Leach, 1814)</t>
  </si>
  <si>
    <t>Nereis jacksoni Kinberg, 1865</t>
  </si>
  <si>
    <t>Nerita sanguinolenta Menke, 1829</t>
  </si>
  <si>
    <t>Nippoleucon hinumensis (Gamô, 1967)</t>
  </si>
  <si>
    <t>Nitophyllum stellato-corticatum Okamura, 1932</t>
  </si>
  <si>
    <t>Notocochlis gualtieriana (Récluz, 1844)</t>
  </si>
  <si>
    <t>Notomastus aberans Day, 1957</t>
  </si>
  <si>
    <t>Notomastus mossambicus (Thomassin, 1970)</t>
  </si>
  <si>
    <t>Novafabricia infratorquata (Fitzhugh, 1973)</t>
  </si>
  <si>
    <t>Nybelinia africana Dollfus, 1960</t>
  </si>
  <si>
    <t>Obesogammarus crassus (Sars G.O., 1894)</t>
  </si>
  <si>
    <t>Oithona davisae Ferrari F.D. &amp; Orsi, 1984</t>
  </si>
  <si>
    <t>Oncorhynchus gorbuscha (Walbaum, 1792)</t>
  </si>
  <si>
    <t>Oncorhynchus mykiss (Walbaum, 1792)</t>
  </si>
  <si>
    <t>Oncorhynchus kisutch (Walbaum, 1792)</t>
  </si>
  <si>
    <t>Operculina ammonoides (Gronovius, 1781)</t>
  </si>
  <si>
    <t>Ophiactis macrolepidota Marktanner-Turneretscher, 1887</t>
  </si>
  <si>
    <t>Ophiactis savignyi (Müller &amp; Troschel, 1842)</t>
  </si>
  <si>
    <t>Ophioblennius atlanticus (Valenciennes, 1836)</t>
  </si>
  <si>
    <t>Ophryotrocha japonica Paxton &amp; Åkesson, 2010</t>
  </si>
  <si>
    <t>Ophryotrocha diadema Åkesson, 1976</t>
  </si>
  <si>
    <t>Oplegnathus fasciatus (Temminck &amp; Schlegel, 1844)</t>
  </si>
  <si>
    <t>Orthopristis chrysoptera (Linnaeus, 1766)</t>
  </si>
  <si>
    <t>Oscilla galilae Bogi, Karhan &amp; Yokeş, 2012</t>
  </si>
  <si>
    <t>Ostorhinchus fasciatus (White, 1790)</t>
  </si>
  <si>
    <t>Oulastrea crispata (Lamarck, 1816)</t>
  </si>
  <si>
    <t>Oxyurichthys papuensis (Valenciennes, 1837)</t>
  </si>
  <si>
    <t>Pachycordyle michaeli (Berrill, 1948)</t>
  </si>
  <si>
    <t>Pachymeniopsis gargiuli S.Y.Kim, Manghisi, Morabito &amp; S.M.Boo 2014</t>
  </si>
  <si>
    <t>Pachymeniopsis lanceolata (K.Okamura) Y.Yamada ex S.Kawabata, 1954</t>
  </si>
  <si>
    <t>Pacifastacus leniusculus (Dana, 1852)</t>
  </si>
  <si>
    <t>Padina boergesenii Allender &amp; Kraft, 1983</t>
  </si>
  <si>
    <t>Pagrus major (Temminck &amp; Schlegel, 1843)</t>
  </si>
  <si>
    <t>Palaemon macrodactylus Rathbun, 1902</t>
  </si>
  <si>
    <t>Palola valida (Gravier, 1900)</t>
  </si>
  <si>
    <t>Pampus argenteus (Euphrasen, 1788)</t>
  </si>
  <si>
    <t>Paracaprella pusilla Mayer, 1890</t>
  </si>
  <si>
    <t>Paracartia grani Sars G.O., 1904</t>
  </si>
  <si>
    <t>Paracerceis sculpta (Holmes, 1904)</t>
  </si>
  <si>
    <t>Paradella dianae (Menzies, 1962)</t>
  </si>
  <si>
    <t>Paradyte cf. crinoidicola (Potts, 1910)</t>
  </si>
  <si>
    <t>Paraleucilla magna Klautau, Monteiro &amp; Borojevic, 2004</t>
  </si>
  <si>
    <t>Paralithodes camtschaticus (Tilesius, 1815)</t>
  </si>
  <si>
    <t>Parametopella cypris Holmes, 1905</t>
  </si>
  <si>
    <t>Paramysis (Mesomysis) intermedia (Czerniavsky, 1882)</t>
  </si>
  <si>
    <t>Paramysis (Serrapalpisis) lacustris (Czerniavsky, 1882)</t>
  </si>
  <si>
    <t>Paranais frici Hrabĕ, 1941</t>
  </si>
  <si>
    <t>Paranthias furcifer (Valenciennes, 1828)</t>
  </si>
  <si>
    <t>Paranthura japonica Richardson, 1909</t>
  </si>
  <si>
    <t>Parasmittina egyptiaca (Waters, 1909)</t>
  </si>
  <si>
    <t xml:space="preserve">Parasorites orbitolitoides Hofker, 1930 </t>
  </si>
  <si>
    <t>Paratapes textilis (Gmelin, 1791)</t>
  </si>
  <si>
    <t>Paratenuisentis ambiguus (Van Cleave, 1921) Bullock &amp; Samuel, 1975</t>
  </si>
  <si>
    <t>Parexocoetus mento (Valenciennes, 1847)</t>
  </si>
  <si>
    <t>Parupeneus forsskali (Fourmanoir &amp; Guézé, 1976)</t>
  </si>
  <si>
    <t>Parvocalanus crassirostris (Dahl F., 1894)</t>
  </si>
  <si>
    <t>Pegidia lacunata McCulloch, 1977</t>
  </si>
  <si>
    <t>Pempheris rhomboidea Kossmann &amp; Räuber, 1877</t>
  </si>
  <si>
    <t>Penaeus aztecus Ives, 1891</t>
  </si>
  <si>
    <t>Penaeus hathor (Burkenroad, 1959)</t>
  </si>
  <si>
    <t>Penaeus japonicus Spence Bate, 1888</t>
  </si>
  <si>
    <t>Penaeus pulchricaudatus Stebbing, 1914</t>
  </si>
  <si>
    <t>Peridiniella catenata (Levander) Balech, 1977</t>
  </si>
  <si>
    <t>Peridinium quadridentatum (F.Stein) Gert Hansen, 1995</t>
  </si>
  <si>
    <t>Perinereis linea (Treadwell, 1936)</t>
  </si>
  <si>
    <t>Perkinsus chesapeaki McLaughlin, Tall, Shaheen, El Sayed &amp; Faisal, 2000</t>
  </si>
  <si>
    <t>Perophora multiclathrata (Sluiter, 1904)</t>
  </si>
  <si>
    <t>Petricolaria pholadiformis (Lamarck, 1818)</t>
  </si>
  <si>
    <t>Petroscirtes ancylodon Rüppell, 1835</t>
  </si>
  <si>
    <t>Phallusia nigra Savigny, 1816</t>
  </si>
  <si>
    <t>Phascolion convestitum Sluiter, 1902</t>
  </si>
  <si>
    <t>Phascolosoma (Phascolosoma) scolops (Selenka &amp; de Man, 1883)</t>
  </si>
  <si>
    <t>Pherusella brevituba Soule, 1951</t>
  </si>
  <si>
    <t>Phorcus lineatus (da Costa, 1778)</t>
  </si>
  <si>
    <t>Photis lamellifera Schellenberg, 1928</t>
  </si>
  <si>
    <t>Photobacterium damsela Love, Teebken-Fisher, Hose, Farmer III, Hickman &amp; Fanning, 1981</t>
  </si>
  <si>
    <t>Phrix spatulata (E.Y.Dawson) M.J.Wynne, M.Kamiya &amp; J.A.West, 2018</t>
  </si>
  <si>
    <t>Phyllorhiza punctata von Lendenfeld, 1884</t>
  </si>
  <si>
    <t>Pileolaria berkeleyana (Rioja, 1942)</t>
  </si>
  <si>
    <t>Pilumnopeus vauquelini (Audouin, 1826)</t>
  </si>
  <si>
    <t>Pilumnus minutus De Haan, 1835 [in De Haan, 1833-1850]</t>
  </si>
  <si>
    <t>Pinctada fucata (A. Gould, 1850)</t>
  </si>
  <si>
    <t>Pinguipes brasilianus Cuvier, 1829</t>
  </si>
  <si>
    <t>Piscicola pojmanskae Bielecki, 1994</t>
  </si>
  <si>
    <t>Pista unibranchia Day, 1963</t>
  </si>
  <si>
    <t>Plagusia squamosa (Herbst, 1790)</t>
  </si>
  <si>
    <t>Planiliza haematocheila (Temminck &amp; Schlegel, 1845)</t>
  </si>
  <si>
    <t>Planispirinella exigua (Brady, 1879)</t>
  </si>
  <si>
    <t>Planogypsina acervalis (Brady, 1884)</t>
  </si>
  <si>
    <t>Platycephalus indicus (Linnaeus, 1758)</t>
  </si>
  <si>
    <t>Plocamium secundatum (Kützing) Kützing, 1866</t>
  </si>
  <si>
    <t>Plocamopherus ocellatus Rüppell &amp; Leuckart, 1828</t>
  </si>
  <si>
    <t>Polyandrocarpa zorritensis (Van Name, 1931)</t>
  </si>
  <si>
    <t>Polycera hedgpethi Er. Marcus, 1964</t>
  </si>
  <si>
    <t>Polycerella emertoni A. E. Verrill, 1880</t>
  </si>
  <si>
    <t>Polycirrus twisti Potts, 1928</t>
  </si>
  <si>
    <t>Polyclinum constellatum Savigny, 1816</t>
  </si>
  <si>
    <t>Polydora cornuta Bosc, 1802</t>
  </si>
  <si>
    <t>Polydora colonia Moore, 1907</t>
  </si>
  <si>
    <t>Polysiphonia paniculata Montagne, 1842</t>
  </si>
  <si>
    <t>Polysiphonia morrowii Harvey, 1857</t>
  </si>
  <si>
    <t>Pomacanthus imperator (Bloch, 1787)</t>
  </si>
  <si>
    <t>Pomacanthus maculosus (Forsskål, 1775)</t>
  </si>
  <si>
    <t>Pomadasys stridens (Forsskål, 1775)</t>
  </si>
  <si>
    <t>Pontogammarus robustoides (Sars, 1894)</t>
  </si>
  <si>
    <t>Porphyra umbilicalis Kützing, 1843</t>
  </si>
  <si>
    <t>Portunus segnis (Forskål, 1775)</t>
  </si>
  <si>
    <t>Potamopyrgus antipodarum (Gray, 1843)</t>
  </si>
  <si>
    <t>Potamothrix moldaviensis Vejdovský &amp; Mrázek, 1903</t>
  </si>
  <si>
    <t>Potamothrix bavaricus (Oschmann, 1913)</t>
  </si>
  <si>
    <t>Potamothrix bedoti (Piguet, 1913)</t>
  </si>
  <si>
    <t>Potamothrix heuscheri (Bretscher, 1900)</t>
  </si>
  <si>
    <t>Potamothrix vejdovskyi (Hrabĕ, 1941)</t>
  </si>
  <si>
    <t>Prionospio pulchra Imajima, 1990</t>
  </si>
  <si>
    <t>Proasellus coxalis (Dollfus, 1892)</t>
  </si>
  <si>
    <t>Procambarus clarkii (Girard, 1852)</t>
  </si>
  <si>
    <t>Prosphaerosyllis longipapillata (Hartmann-Schröder, 1979)</t>
  </si>
  <si>
    <t>Proterorhinus nasalis (De Filippi, 1863)</t>
  </si>
  <si>
    <t>Protodorvillea biarticulata Day, 1963</t>
  </si>
  <si>
    <t>Protoreaster nodosus (Linnaeus, 1758)</t>
  </si>
  <si>
    <t>Psammacoma gubernaculum (Hanley, 1844)</t>
  </si>
  <si>
    <t>Pseudochattonella farcimen (Riisberg I., 2008)</t>
  </si>
  <si>
    <t>Pseudochattonella verruculosa (Y.Hara &amp; M.Chihara) S.Tanabe-Hosoi, D.Honda, S.Fukaya, Y.Inagaki &amp; Y.Sako, 2007</t>
  </si>
  <si>
    <t>Pseudodactylogyrus anguillae (Yin &amp; Sproston, 1948) Gusev, 1965</t>
  </si>
  <si>
    <t>Pseudodactylogyrus bini (Kikuchi, 1929)</t>
  </si>
  <si>
    <t>Pseudodiaptomus marinus Sato, 1913</t>
  </si>
  <si>
    <t>Pseudonereis anomala Gravier, 1899</t>
  </si>
  <si>
    <t>Pseudo-nitzschia australis Frenguelli, 1939</t>
  </si>
  <si>
    <t>Pseudopolydora paucibranchiata (Okuda, 1937)</t>
  </si>
  <si>
    <t>Pteragogus trispilus Randall, 2013</t>
  </si>
  <si>
    <t>Pterois miles (Bennett, 1828)</t>
  </si>
  <si>
    <t>Punctaria tenuissima (C.Agardh) Greville</t>
  </si>
  <si>
    <t>Purpuradusta gracilis notata (Gill, 1858)</t>
  </si>
  <si>
    <t>Pylaiella littoralis (Linnaeus) Kjellman, 1872</t>
  </si>
  <si>
    <t>Pyrgulina pupaeformis (Souverbie, 1865)</t>
  </si>
  <si>
    <t>Pyropia yezoensis (Ueda) M.S.Hwang &amp; H.G.Choi, 2011</t>
  </si>
  <si>
    <t>Pyropia suborbiculata (Kjellman) J.E.Sutherland, H.G.Choi, M.S. Hwang &amp; W.A.Nelson, 2011</t>
  </si>
  <si>
    <t>Pyrunculus fourierii (Audouin, 1826)</t>
  </si>
  <si>
    <t>Rangia cuneata (G. B. Sowerby I, 1832)</t>
  </si>
  <si>
    <t>Rapana venosa (Valenciennes, 1846)</t>
  </si>
  <si>
    <t>Rastrelliger kanagurta (Cuvier, 1816)</t>
  </si>
  <si>
    <t>Rhinoclavis kochi (Philippi, 1848)</t>
  </si>
  <si>
    <t>Rhithropanopeus harrisii (Gould, 1841)</t>
  </si>
  <si>
    <t>Rhodophysema georgei Batters, 1900</t>
  </si>
  <si>
    <t>Rhopilema nomadica Galil, 1990</t>
  </si>
  <si>
    <t>Rissoina bertholleti Issel, 1869</t>
  </si>
  <si>
    <t>Ruditapes philippinarum (Adams &amp; Reeve, 1850)</t>
  </si>
  <si>
    <t>Rugulopteryx okamurae (E.Y.Dawson) I.K.Hwang, W.J.Lee &amp; H.S.Kim, 2009</t>
  </si>
  <si>
    <t>Saccharina japonica (J.E. Areschoug) C.E.Lane, C.Mayes, Druehl &amp; G.W.Saunders, 2006</t>
  </si>
  <si>
    <t>Saccostrea glomerata (Gould, 1850)</t>
  </si>
  <si>
    <t>Sarconema filiforme (Sonder) Kylin, 1932</t>
  </si>
  <si>
    <t>Sarconema scinaioides Børgesen, 1934</t>
  </si>
  <si>
    <t>Sargassum muticum (Yendo) Fensholt, 1955</t>
  </si>
  <si>
    <t>Sargocentron rubrum (Forsskål, 1775)</t>
  </si>
  <si>
    <t>Saurida lessepsianus Russell, Golani &amp; Tikochinski, 2015</t>
  </si>
  <si>
    <t>Scarus ghobban Forsskål, 1775</t>
  </si>
  <si>
    <t>Scatophagus argus (Linnaeus, 1766)</t>
  </si>
  <si>
    <t>Sciaenops ocellatus (Linnaeus, 1766)</t>
  </si>
  <si>
    <t>Scolionema suvaense (Agassiz &amp; Mayer, 1899)</t>
  </si>
  <si>
    <t>Scomberomorus commerson (Lacepède, 1800)</t>
  </si>
  <si>
    <t>Scyllarus caparti Holthuis, 1952</t>
  </si>
  <si>
    <t>Scytosiphon dotyi M.J.Wynne, 1969</t>
  </si>
  <si>
    <t>Sepioteuthis lessoniana Férussac [in Lesson], 1831</t>
  </si>
  <si>
    <t>Septifer cumingii Récluz, 1848</t>
  </si>
  <si>
    <t>Sigambra parva (Day, 1963)</t>
  </si>
  <si>
    <t>Siganus fuscescens  (Houttuyn, 1782)</t>
  </si>
  <si>
    <t>Siganus virgatus (Valenciennes, 1835)</t>
  </si>
  <si>
    <t>Siganus luridus (Rüppell, 1829)</t>
  </si>
  <si>
    <t>Siganus rivulatus Forsskål &amp; Niebuhr, 1775</t>
  </si>
  <si>
    <t>Sigmamiliolinella australis (Parr, 1932)</t>
  </si>
  <si>
    <t>Sillago suezensis Golani, Fricke &amp; Tikochinski, 2013</t>
  </si>
  <si>
    <t>Sinelobus vanhaareni Bamber, 2014</t>
  </si>
  <si>
    <t>Sinezona plicata (Hedley, 1899)</t>
  </si>
  <si>
    <t>Smaragdia souverbiana (Montrouzier in Souverbie &amp; Montrouzier, 1863)</t>
  </si>
  <si>
    <t>Smittina nitidissima (Hincks, 1880)</t>
  </si>
  <si>
    <t>Solieria sp.</t>
  </si>
  <si>
    <t>Solieria filiformis (Kützing) P.W.Gabrielson, 1985</t>
  </si>
  <si>
    <t>Sorites variabilis Lacroix, 1941</t>
  </si>
  <si>
    <t>Spermothamnion cymosum (Harvey) De Toni, 1903</t>
  </si>
  <si>
    <t>Sphaeroma walkeri Stebbing, 1905</t>
  </si>
  <si>
    <t>Sphaerotrichia firma (E.S.Gepp) A.D.Zinova, 1958</t>
  </si>
  <si>
    <t>Sphaerozius nitidus Stimpson, 1858</t>
  </si>
  <si>
    <t>Sphyraena chrysotaenia Klunzinger, 1884</t>
  </si>
  <si>
    <t>Sphyraena flavicauda Rüppell, 1838</t>
  </si>
  <si>
    <t>Spirobranchus tetraceros (Schmarda, 1861)</t>
  </si>
  <si>
    <t>Spiroloculina angulata Cushman, 1917</t>
  </si>
  <si>
    <t>Spiroloculina antillarum d'Orbigny, 1839</t>
  </si>
  <si>
    <t>Spirorbis (Spirorbis) marioni Caullery &amp; Mesnil, 1897</t>
  </si>
  <si>
    <t>Spondylus spinosus Schreibers, 1793</t>
  </si>
  <si>
    <t>Spongoclonium caribaeum (Børgesen) M.J.Wynne, 2005</t>
  </si>
  <si>
    <t>Spratelloides delicatulus (Bennett, 1832)</t>
  </si>
  <si>
    <t>Stegastes variabilis (Castelnau, 1855)</t>
  </si>
  <si>
    <t>Stenothoe georgiana Bynum &amp; Fox, 1977</t>
  </si>
  <si>
    <t>Stephanolepis diaspros Fraser-Brunner, 1940</t>
  </si>
  <si>
    <t>Steromphala cineraria (Linnaeus, 1758)</t>
  </si>
  <si>
    <t>Sticteulima lentiginosa (A. Adams, 1861)</t>
  </si>
  <si>
    <t>Stomatella sp.</t>
  </si>
  <si>
    <t>Streblospio gynobranchiata Rice &amp; Levin, 1998</t>
  </si>
  <si>
    <t>Styela clava Herdmann, 1881</t>
  </si>
  <si>
    <t>Styela plicata (Lesueur, 1823)</t>
  </si>
  <si>
    <t>Stypopodium schimperi (Kützing) M.Verlaque &amp; Boudouresque, 1991</t>
  </si>
  <si>
    <t>Syllis hyllebergi (Licher, 1999)</t>
  </si>
  <si>
    <t>Syllis pectinans Haswell, 1920</t>
  </si>
  <si>
    <t>Symphyocladia marchantioides (Harvey) Falkenberg, 1897</t>
  </si>
  <si>
    <t>Symplegma brakenhielmi (Michaelsen, 1904)</t>
  </si>
  <si>
    <t>Synagrops japonicus (Döderlein, 1883)</t>
  </si>
  <si>
    <t>Synaptula reciprocans (Forsskål, 1775)</t>
  </si>
  <si>
    <t>Synchiropus sechellensis Regan, 1908</t>
  </si>
  <si>
    <t>Syphonota geographica (A. Adams &amp; Reeve, 1850)</t>
  </si>
  <si>
    <t>Syrnola fasciata Jickeli, 1882</t>
  </si>
  <si>
    <t>Telmatogeton japonicus Tokunaga, 1933</t>
  </si>
  <si>
    <t>Terapon theraps (Cuvier, 1829)</t>
  </si>
  <si>
    <t>Terebella ehrenbergi Gravier, 1906</t>
  </si>
  <si>
    <t>Teredo bartschi Clapp, 1923</t>
  </si>
  <si>
    <t>Thalamita gloriensis Crosnier, 1962</t>
  </si>
  <si>
    <t>Thalamita poissonii (Audouin, 1826)</t>
  </si>
  <si>
    <t>Thalassiosira nordenskioeldii Cleve, 1873</t>
  </si>
  <si>
    <t>Theora lubrica Gould, 1861</t>
  </si>
  <si>
    <t>Timarete punctata (Grube, 1859)</t>
  </si>
  <si>
    <t>Torquigener flavimaculosus Hardy &amp; Randall, 1983</t>
  </si>
  <si>
    <t>Trachysalambria palaestinensis (Steinitz, 1932)</t>
  </si>
  <si>
    <t xml:space="preserve">Tremoctopus gracilis (Souleyet, 1852) </t>
  </si>
  <si>
    <t>Tricellaria inopinata d'Hondt &amp; Occhipinti Ambrogi, 1985</t>
  </si>
  <si>
    <t>Triconia rufa (Boxshall &amp; Böttger, 1987)</t>
  </si>
  <si>
    <t>Triconia umerus (Böttger-Schnack &amp; Boxshall, 1990)</t>
  </si>
  <si>
    <t>Tridentata marginata (Kirchenpauer, 1864) ex Sertularia marginata</t>
  </si>
  <si>
    <t>Triloculina ex Miliolinella fichteliana</t>
  </si>
  <si>
    <t>Trochus erithreus Brocchi, 1821</t>
  </si>
  <si>
    <t>Turbonilla edgarii (Melvill, 1896)</t>
  </si>
  <si>
    <t>Tylerius spinosissimus (Regan, 1908)</t>
  </si>
  <si>
    <t>Tylosurus crocodilus crocodilus (Péron &amp; Lesueur, 1821)</t>
  </si>
  <si>
    <t>Ulva ohnoi M.Hiraoka &amp; S.Shimada, 2004</t>
  </si>
  <si>
    <t>Ulva australis Areschoug, 1854</t>
  </si>
  <si>
    <t>Ulva californica Wille, 1899</t>
  </si>
  <si>
    <t>Ulvaria obscura (Kützing) P.Gayral ex C.Bliding, 1969</t>
  </si>
  <si>
    <t>Undaria pinnatifida (Harvey) Suringar, 1873</t>
  </si>
  <si>
    <t>Undella hadai Balech, 1962</t>
  </si>
  <si>
    <t>Upeneus moluccensis (Bleeker, 1855)</t>
  </si>
  <si>
    <t>Upeneus pori Ben-Tuvia &amp; Golani, 1989</t>
  </si>
  <si>
    <t>Urocaridella pulchella Yokes &amp; Galil, 2006</t>
  </si>
  <si>
    <t>Uronema marinum Womersley, 1984</t>
  </si>
  <si>
    <t>Vanderhorstia mertensi Klausewitz, 1974</t>
  </si>
  <si>
    <t>Variola louti (Forsskål, 1775)</t>
  </si>
  <si>
    <t>Viriola sp.[cf. bayani] Jousseaume, 1884</t>
  </si>
  <si>
    <t>Watersipora arcuata Banta, 1969</t>
  </si>
  <si>
    <t>Watersipora souleorum Vieira, Spencer Jones &amp; Taylor, 2014</t>
  </si>
  <si>
    <t>Womersleyella setacea (Hollenberg) R.E.Norris, 1992</t>
  </si>
  <si>
    <t>Xanthias lamarckii (H. Milne Edwards, 1834)</t>
  </si>
  <si>
    <t>Xenostrobus securis (Lamarck, 1819)</t>
  </si>
  <si>
    <t>Zafra savignyi (Moazzo, 1939)</t>
  </si>
  <si>
    <t>Zafra selasphora (Melvill &amp; Standen, 1901)</t>
  </si>
  <si>
    <t>Zebrasoma flavescens (Bennett, 1828)</t>
  </si>
  <si>
    <t>Zebrasoma xanthurum (Blyth, 1852)</t>
  </si>
  <si>
    <t>Acanthurus monroviae Steindachner, 1876</t>
  </si>
  <si>
    <t>Bay of Biscay &amp; Iberian Coast</t>
  </si>
  <si>
    <t>Greater North Sea</t>
  </si>
  <si>
    <t>&lt;1977</t>
  </si>
  <si>
    <t>Acipenser transmontanus Richardson, 1836</t>
  </si>
  <si>
    <t>Acrochaetium catenulatum M.A.Howe, 1914</t>
  </si>
  <si>
    <t>Adelosina carinatastriata (Wiesner, 1923)ex Quinqueloculina carinatastriata</t>
  </si>
  <si>
    <t>Aerococcus viridans</t>
  </si>
  <si>
    <t>Celtic Seas</t>
  </si>
  <si>
    <t>1984 - 1995</t>
  </si>
  <si>
    <t>range expanding</t>
  </si>
  <si>
    <t>Akashiwo sanguinea (K.Hirasaka) G.Hansen &amp; Ø.Moestrup, 2000</t>
  </si>
  <si>
    <t>Alexandrium oesterfieldi</t>
  </si>
  <si>
    <t>Alexandrium affine (H.Inoue &amp; Y.Fukuyo) Balech, 1995</t>
  </si>
  <si>
    <t>Alexandrium leei Balech, 1985</t>
  </si>
  <si>
    <t>Alexandrium margalefii Balech, 1994</t>
  </si>
  <si>
    <t>Alpheus sp. Fabricius, 1798</t>
  </si>
  <si>
    <t>genus level</t>
  </si>
  <si>
    <t>2015 - 2020</t>
  </si>
  <si>
    <t>cryptogenic</t>
  </si>
  <si>
    <t>Ampelisca cavicoxa Reid, 1951</t>
  </si>
  <si>
    <t>Ampelisca heterodactyla Schellenberg, 1925</t>
  </si>
  <si>
    <t>Amphibalanus variegatus (Darwin, 1854)</t>
  </si>
  <si>
    <t>1993 – 1994</t>
  </si>
  <si>
    <t>&lt;2003</t>
  </si>
  <si>
    <t>Anotrichium furcellatum (J.Agardh) Baldock, 1976</t>
  </si>
  <si>
    <t>Antithamnionella spirographidis (Schiffner) E.M.Wollaston, 1968</t>
  </si>
  <si>
    <t>Aoroides curvipes Ariyama, 2004</t>
  </si>
  <si>
    <t>Aoroides semicurvatus Ariyama, 2004</t>
  </si>
  <si>
    <t>Aplidium antillense (Gravier, 1955)</t>
  </si>
  <si>
    <t>Argopecten gibbus (L.)</t>
  </si>
  <si>
    <t>Asclerocheilus ashworthi Blake, 1981</t>
  </si>
  <si>
    <t>&lt;2005</t>
  </si>
  <si>
    <t>Asterocarpa humilis (Heller, 1878)</t>
  </si>
  <si>
    <t>Asteromphalus sarcophagus (Nouveau nom = Liriogramma sarcophagus</t>
  </si>
  <si>
    <t>Balanus balanus (Linnaeus, 1758)</t>
  </si>
  <si>
    <t>Balanus glandula Darwin, 1854</t>
  </si>
  <si>
    <t>Bankia fimbriatula Moll &amp; Roch, 1931</t>
  </si>
  <si>
    <t>Barentsia ramosa (Robertson, 1900)</t>
  </si>
  <si>
    <t>Biddulphia rhombus (Ehrenberg) W.Smith, 1854</t>
  </si>
  <si>
    <t xml:space="preserve">Biddulphia sinensis Greville, 1866 ex Odontella sinensis </t>
  </si>
  <si>
    <t xml:space="preserve"> ≤ 1930</t>
  </si>
  <si>
    <t>Biflustra grandicella (Canu &amp; Bassler, 1929)</t>
  </si>
  <si>
    <t>Boccardia polybranchia (Haswell, 1885)</t>
  </si>
  <si>
    <t>&lt;1927</t>
  </si>
  <si>
    <t>Boccardia semibranchiata Guérin, 1990</t>
  </si>
  <si>
    <t>Boccardiella hamata (Webster, 1879)</t>
  </si>
  <si>
    <t>Bolinus brandaris (Linnaeus, 1758)</t>
  </si>
  <si>
    <t>Botryllus schlosseri (Pallas, 1766)</t>
  </si>
  <si>
    <t>Bougainvillia macloviana Lesson, 1830</t>
  </si>
  <si>
    <t>Brachidontes exustus (Linnaeus, 1758)</t>
  </si>
  <si>
    <t>Brachynotus sexdentatus (Risso, 1827 in [Risso, 1826-1827])</t>
  </si>
  <si>
    <t>Bugulina simplex (Hincks, 1886)</t>
  </si>
  <si>
    <t>Callinectes pallidus (de Rochebrune, 1883)</t>
  </si>
  <si>
    <t>Cancer irroratus</t>
  </si>
  <si>
    <t>Carijoa riisei (Duchassaing &amp; Michelotti, 1860)</t>
  </si>
  <si>
    <t>Caulibugula zanzibariensis (Waters, 1913)</t>
  </si>
  <si>
    <t>Celtodoryx ciocalyptoides (Burton, 1935)</t>
  </si>
  <si>
    <t>Cephalothrix simula Iwata, 1952</t>
  </si>
  <si>
    <t>inv</t>
  </si>
  <si>
    <t>Ceramium sungminbooi Hughey &amp; Boo</t>
  </si>
  <si>
    <t>Ceramium circinatum (Kützing) J.Agardh, 1851</t>
  </si>
  <si>
    <t>Cereus pedunculatus (Pennant, 1777)</t>
  </si>
  <si>
    <t>Chaetoceros cf. lorenzianus Grunow</t>
  </si>
  <si>
    <t>Chaetoceros peruvianus</t>
  </si>
  <si>
    <t>Chaetoceros rostratus</t>
  </si>
  <si>
    <t>Chaetoceros concavicornis Mangin, 1917</t>
  </si>
  <si>
    <t>Chaetopleura angulata (Spengler, 1797)</t>
  </si>
  <si>
    <t>Chalinula loosanoffi (Hartman, 1958)</t>
  </si>
  <si>
    <t>Chattonella marina (Subrahmanyan) Hara &amp; Chihara, 1982</t>
  </si>
  <si>
    <t>Ciona intestinalis (Linnaeus, 1767)</t>
  </si>
  <si>
    <t>Claviceps purpurea</t>
  </si>
  <si>
    <t>Clymenella torquata (Leidy, 1855)</t>
  </si>
  <si>
    <t>Clytia gregaria (Agassiz, 1862)</t>
  </si>
  <si>
    <t>Codium arabicum Kützing, 1856</t>
  </si>
  <si>
    <t>Colaconema dasyae (F.S.Collins) Stegenga, I.Mol, Prud'homme van Reine &amp; Lokhorst</t>
  </si>
  <si>
    <t>Corbicula fluminea (O. F. Müller, 1774)</t>
  </si>
  <si>
    <t>Corella eumyota Traustedt, 1882</t>
  </si>
  <si>
    <t>Corymbellus aureus J.C.Green, 1976</t>
  </si>
  <si>
    <t>Corynophlaea verruculiformis (Y.-P.Lee &amp; I.K.Lee) Y.-P.Lee, 2008</t>
  </si>
  <si>
    <t>Crassostrea rhizophorae (Guilding, 1828)</t>
  </si>
  <si>
    <t>Craterolophus convolvulus (Johnston, 1835)</t>
  </si>
  <si>
    <t>Crisularia plumosa (Pallas, 1766)</t>
  </si>
  <si>
    <t>Cryptonemia hibernica Guiry &amp; L.M.Irvine, 1974</t>
  </si>
  <si>
    <t>Cynoscion regalis (Bloch &amp; Schneider, 1801)</t>
  </si>
  <si>
    <t>Dendostrea frons (Linnaeus, 1758)/ D. folium</t>
  </si>
  <si>
    <t>Diamysis lagunaris Ariani &amp; Wittmann, 2000</t>
  </si>
  <si>
    <t>Dicroerisma psilonereiella F.J.R.Taylor &amp; S.A.Cattell, 1969</t>
  </si>
  <si>
    <t>Dinophysis sacculus Stein, 1883</t>
  </si>
  <si>
    <t>Dipolydora socialis (Schmarda, 1861)</t>
  </si>
  <si>
    <t>Dipolydora tentaculata (Blake &amp; Kudenov, 1978)</t>
  </si>
  <si>
    <t>Dipterosiphonia dendritica (C.Agardh) F.Schmitz, 1897</t>
  </si>
  <si>
    <t>Dissodinium pseudocalani</t>
  </si>
  <si>
    <t>Distaplia corolla Monniot F., 1974</t>
  </si>
  <si>
    <t>Dyspanopeus texanus (Stimpson, 1859)*</t>
  </si>
  <si>
    <t>Edwardsiella lineata (Verrill in Baird, 1873)</t>
  </si>
  <si>
    <t>Elachista spp mentioned as E. flaccida</t>
  </si>
  <si>
    <t>Emiliania huxleyi (Lohmann) W.W.Hay &amp; H.P.Mohler, 1967</t>
  </si>
  <si>
    <t>Eocuma dimorphum Fage, 1928</t>
  </si>
  <si>
    <t>Ericthonius didymus (Krapp-Schickel, 2013)</t>
  </si>
  <si>
    <t>Escharina vulgaris (Moll, 1803)</t>
  </si>
  <si>
    <t>Eucheilota menoni Kramp, 1959</t>
  </si>
  <si>
    <t>misiden</t>
  </si>
  <si>
    <t>Euchone incolor Hartman, 1965</t>
  </si>
  <si>
    <t>questionable</t>
  </si>
  <si>
    <t>1970-72</t>
  </si>
  <si>
    <t>Euchone limnicola Reish, 1959</t>
  </si>
  <si>
    <t>Euplana gracilis Girard, 1853</t>
  </si>
  <si>
    <t>Euplokamis dunlapae Mills, 1987</t>
  </si>
  <si>
    <t>Eupyxidicula turris (Greville) S.Blanco &amp; C.E.Wetzel</t>
  </si>
  <si>
    <t>Eurytemora americana Williams, 1906</t>
  </si>
  <si>
    <t>Eurytemora pacifica Sato, 1913</t>
  </si>
  <si>
    <t>Eusarsiella zostericola (Cushman, 1906)</t>
  </si>
  <si>
    <t>Exaiptasia diaphana (Rapp, 1829)</t>
  </si>
  <si>
    <t>&lt;1976</t>
  </si>
  <si>
    <t>Fenestrulina malusii (Audouin, 1826)</t>
  </si>
  <si>
    <t>Fenestrulina delicia Winston, Hayward &amp; Craig, 2000</t>
  </si>
  <si>
    <t>Fibrocapsa japonica S.Toriumi &amp; H.Takano, 1973</t>
  </si>
  <si>
    <t>Fistulobalanus albicostatus (Pilsbry, 1916)</t>
  </si>
  <si>
    <t>Gelidium microdonticum W.R.Taylor, 1969</t>
  </si>
  <si>
    <t>Gobiosoma bosc (Lacepède, 1800)</t>
  </si>
  <si>
    <t>Goniadella gracilis (Verrill, 1873)</t>
  </si>
  <si>
    <t>Gracilariopsis chorda (Holmes) Ohmi</t>
  </si>
  <si>
    <t>Grateloupia filicina (J.V.Lamouroux) C.Agardh, 1822</t>
  </si>
  <si>
    <t>Grateloupia imbricata Holmes, 1896</t>
  </si>
  <si>
    <t>Guinearma alberti (Rathbun, 1921)</t>
  </si>
  <si>
    <t>Gyrodactylus salaris</t>
  </si>
  <si>
    <t>Gyrodinium corallinum Kofoid &amp; Swezy, 1921</t>
  </si>
  <si>
    <t>Haliotis discus hannai Ino, 1953</t>
  </si>
  <si>
    <t>Haliotis tuberculata Linnaeus, 1758</t>
  </si>
  <si>
    <t xml:space="preserve">Haplosporidium nelsoni </t>
  </si>
  <si>
    <t xml:space="preserve">Hexapleomera robusta (Moore, 1894) </t>
  </si>
  <si>
    <t>Hexaplex trunculus (Linnaeus, 1758)</t>
  </si>
  <si>
    <t>Hydroides ezoensis Okuda, 1934</t>
  </si>
  <si>
    <t>Hymeniacidon gracilis (Hentschel, 1912)</t>
  </si>
  <si>
    <t xml:space="preserve">Hypania invalida (Grube, 1860) </t>
  </si>
  <si>
    <t>Hypereteone heteropoda (Hartman, 1951)</t>
  </si>
  <si>
    <t>Incisocalliope aestuarius (Watling &amp; Maurer, 1973)</t>
  </si>
  <si>
    <t>1975-1976</t>
  </si>
  <si>
    <t>Ischyrocerus commensalis</t>
  </si>
  <si>
    <t>Isognomon radiatus (Anton, 1838)</t>
  </si>
  <si>
    <t>Isolda pulchella Müller in Grube, 1858</t>
  </si>
  <si>
    <t>2007-2008</t>
  </si>
  <si>
    <t>Jasus lalandii (H. Milne Edwards, 1837)</t>
  </si>
  <si>
    <t>Karenia longicanalis Z.B.Yang, I.J.Hodgkiss &amp; Gerd Hansen, 2001</t>
  </si>
  <si>
    <t>Karenia papilionacea A.J.Haywood &amp; K.A.Steidinger, 2004</t>
  </si>
  <si>
    <t>Koinostylochus ostreophagus (Hyman, 1955)</t>
  </si>
  <si>
    <t>1970-1979</t>
  </si>
  <si>
    <t>Labyrinthula zosterae D. Porter &amp; Muehlst. in Muehlstein &amp; Short, 1991</t>
  </si>
  <si>
    <t>Latopilumnus malardi (De Man, 1914)</t>
  </si>
  <si>
    <t>Laurencia brongniartii J.Agardh, 1841</t>
  </si>
  <si>
    <t>Limnoria tripunctata Menzies, 1951</t>
  </si>
  <si>
    <t>Limnoria quadripunctata Holthuis, 1949</t>
  </si>
  <si>
    <t>Limulus polyphemus (Linnaeus, 1758)</t>
  </si>
  <si>
    <t>Lovenella assimilis (Browne, 1905)</t>
  </si>
  <si>
    <t>Lumbrinerides crassicephala (Hartman, 1965)</t>
  </si>
  <si>
    <t>Macromedaeus voeltzkowi (Lenz, 1905)</t>
  </si>
  <si>
    <t>Magallana angulata (Lamarck, 1819)</t>
  </si>
  <si>
    <t>Magallana rivularis (Gould, 1861)</t>
  </si>
  <si>
    <t>Magallana sikamea (Amemiya, 1928)</t>
  </si>
  <si>
    <t>Marphysa victori Lavesque, Daffe, Bonifácio &amp; Hutchings, 2017</t>
  </si>
  <si>
    <t>1970s</t>
  </si>
  <si>
    <t>Mediopyxis helysia Kühn, Hargreaves &amp; Halliger, 2006</t>
  </si>
  <si>
    <t>Megabalanus coccopoma (Darwin, 1854)</t>
  </si>
  <si>
    <t>Melanothamnus flavimarinus (M.-S.Kim &amp; I.K.Lee) Díaz-Tapia &amp; Maggs, 2017 ex Neosiphonia flavimarina</t>
  </si>
  <si>
    <t>Melanothamnus japonicus (Harvey) Díaz-Tapia &amp; Maggs, 2017</t>
  </si>
  <si>
    <t>1936-1939</t>
  </si>
  <si>
    <t>Mizuhopecten yessoensis (Jay, 1857)</t>
  </si>
  <si>
    <t>1977-1981</t>
  </si>
  <si>
    <t>Molgula occidentalis Traustedt, 1883</t>
  </si>
  <si>
    <t>Monocorophium insidiosum (Crawford, 1937)</t>
  </si>
  <si>
    <t>Monocorophium uenoi (Stephensen, 1932)</t>
  </si>
  <si>
    <t>Mulinia lateralis (Say, 1822)</t>
  </si>
  <si>
    <t>Mytilaster minimus (Poli, 1795)</t>
  </si>
  <si>
    <t>Mytilicola intestinalis Steuer, 1902</t>
  </si>
  <si>
    <t>Mytilus trossulus Gould, 1850</t>
  </si>
  <si>
    <t xml:space="preserve">Namanereis littoralis (Grube, 1872) </t>
  </si>
  <si>
    <t>Necora puber (Linnaeus, 1767)</t>
  </si>
  <si>
    <t>Nemopsis bachei L. Agassiz, 1849</t>
  </si>
  <si>
    <t>Neodexiospira brasiliensis (Grube, 1872)</t>
  </si>
  <si>
    <t>Neogastroclonium subarticulatum (Turner) L.Le Gall, Dalen &amp; G.W.Saunders, 2008</t>
  </si>
  <si>
    <t>Neomysis americana (S.I. Smith, 1873)</t>
  </si>
  <si>
    <t>Nonionella sp. T1 /Nonionella stella</t>
  </si>
  <si>
    <t>Ocinebrellus inornatus (Récluz, 1851)</t>
  </si>
  <si>
    <t>Ostracoblabe implexa</t>
  </si>
  <si>
    <t xml:space="preserve">Ostraea angasi G. B. Sowerby II, 1871 </t>
  </si>
  <si>
    <t>Ostrea equestris Say, 1834</t>
  </si>
  <si>
    <t>Ostrea denselamellosa Lischke, 1869</t>
  </si>
  <si>
    <t>Ostrea puelchana d'Orbigny, 1842</t>
  </si>
  <si>
    <t>Ostrea stentina Payraudeau, 1826</t>
  </si>
  <si>
    <t>Oxydromus humesi (Pettibone, 1961)</t>
  </si>
  <si>
    <t>Oxytoxum criophilum Balech, 1965</t>
  </si>
  <si>
    <t>Pachygrapsus gracilis (de Saussure, 1857)</t>
  </si>
  <si>
    <t>Pacificincola perforata (Okada &amp; Mawatari, 1937)</t>
  </si>
  <si>
    <t>Pagurus longicarpus (Say, 1817)</t>
  </si>
  <si>
    <t>Paracalanus quasimodo Bowman, 1971</t>
  </si>
  <si>
    <t>Penaeus monodon Fabricius, 1798</t>
  </si>
  <si>
    <t>Penaeus semisulcatus De Haan, 1844 [in De Haan, 1833-1850]</t>
  </si>
  <si>
    <t>Perforatus perforatus (Bruguière, 1789)</t>
  </si>
  <si>
    <t>Peridiniella danica (Paulsen) Y.B.Okolodkov &amp; J.D.Dodge, 1995</t>
  </si>
  <si>
    <t>Perkinsus olsenii R.J.G.Lester &amp; G.H.G.Davis</t>
  </si>
  <si>
    <t>Perophora japonica Oka, 1927</t>
  </si>
  <si>
    <t>&lt;1985</t>
  </si>
  <si>
    <t>Phaeocystis pouchetii</t>
  </si>
  <si>
    <t>Piaractus brachypomus (Cuvier, 1818)</t>
  </si>
  <si>
    <t>Pikea californica Harvey, 1853</t>
  </si>
  <si>
    <t>Pilumnopeus africanus (de Man, 1902)</t>
  </si>
  <si>
    <t>Pilumnus hirtellus (Linnaeus, 1761)</t>
  </si>
  <si>
    <t>Pilumnus spinifer H. Milne Edwards, 1834</t>
  </si>
  <si>
    <t>Poecilopsetta beanii (Goode, 1881)</t>
  </si>
  <si>
    <t>Polydora hoplura Claparède, 1868</t>
  </si>
  <si>
    <t>Polydora triglanda Radashevsky &amp; Hsieh, 2000</t>
  </si>
  <si>
    <t>Polydora websteri Hartman in Loosanoff &amp; Engle, 1943</t>
  </si>
  <si>
    <t>Polyopes lancifolius (Harvey) Kawaguchi &amp; Wang, 2002</t>
  </si>
  <si>
    <t>Polysiphonia forfex Harvey, 1859</t>
  </si>
  <si>
    <t>&lt;2011</t>
  </si>
  <si>
    <t>Polysiphonia senticulosa Harvey, 1862</t>
  </si>
  <si>
    <t>Prionospio aluta Maciolek, 1985</t>
  </si>
  <si>
    <t>Prokelisia marginata (Van Duzee, 1897)</t>
  </si>
  <si>
    <t>Prorocentrum gracile Schütt, 1895</t>
  </si>
  <si>
    <t>Prorocentrum lima (Ehrenberg) F.Stein, 1878</t>
  </si>
  <si>
    <t>Before 1992</t>
  </si>
  <si>
    <t>Pseudofusus rostratus (Olivi, 1792) ex Gracilipurpura rostrata (Olivi, 1792)</t>
  </si>
  <si>
    <t>Pseudomyicola spinosus</t>
  </si>
  <si>
    <t>partly native within NEA, NIS in FR</t>
  </si>
  <si>
    <t>Before 1995</t>
  </si>
  <si>
    <t>Pseudo-nitzschia multistriata (Takano) Takano, 1995</t>
  </si>
  <si>
    <t>Ptilohyale littoralis (Stimpson, 1853)</t>
  </si>
  <si>
    <t>Pyromaia tuberculata (Lockington, 1877)</t>
  </si>
  <si>
    <t>Reptadeonella violacea (Johnston, 1847)</t>
  </si>
  <si>
    <t>Rhizosolenia calcar-avis Schultze, 1858</t>
  </si>
  <si>
    <t>1972-1974</t>
  </si>
  <si>
    <t>ver</t>
  </si>
  <si>
    <t>Scageliopsis patens Wollaston, 1981</t>
  </si>
  <si>
    <t>Schizoporella japonica Ortmann, 1890</t>
  </si>
  <si>
    <t>Scolelepis korsuni ex c.f. bonnieri</t>
  </si>
  <si>
    <t>&lt;1991</t>
  </si>
  <si>
    <t>Sebastes schlegelii Hilgendorf, 1880 </t>
  </si>
  <si>
    <t>Smittoidea prolifica Osburn, 1952</t>
  </si>
  <si>
    <t>Solieria chordalis (C.Agardh) J.Agardh</t>
  </si>
  <si>
    <t>&lt;1822</t>
  </si>
  <si>
    <t>Spartina anglica C.E. Hubbard=Spartina townsendii var. anglica C.E. Hubbard</t>
  </si>
  <si>
    <t>Spartina alterniflora Loisel.</t>
  </si>
  <si>
    <t>Spartina townsendii H. &amp; J. Groves</t>
  </si>
  <si>
    <t>Steromphala adriatica Philippi, 1844</t>
  </si>
  <si>
    <t>&lt;2017</t>
  </si>
  <si>
    <t>Steromphala adansonii (Payraudeau, 1826)</t>
  </si>
  <si>
    <t>Steromphala albida (Gmelin, 1791)</t>
  </si>
  <si>
    <t>Streblospio benedicti Webster, 1879</t>
  </si>
  <si>
    <t>Styela canopus (Savigny, 1816)</t>
  </si>
  <si>
    <t>Symphyocladiella dendroidea (Montagne) D.Bustamante, B.Y.Won, S.C.Lindstrom &amp; T.O.Cho, 2019 ex Pterosiphonia tanakae</t>
  </si>
  <si>
    <t>Synidotea laticauda Benedict, 1897</t>
  </si>
  <si>
    <t>Taeniastrotos sp.*</t>
  </si>
  <si>
    <t>Takayama tasmanica de Salas, Bolch &amp; Hallegraeff, 2003</t>
  </si>
  <si>
    <t>Tenellia adspersa (Nordmann, 1845)</t>
  </si>
  <si>
    <t>Terebella lapidaria Linnaeus, 1767</t>
  </si>
  <si>
    <t>Thalassiosira hendeyi Hasle &amp; G.Fryxell, 1977</t>
  </si>
  <si>
    <t>Thalassiosira tealata Takano, 1980</t>
  </si>
  <si>
    <t xml:space="preserve">Thecadinium yashimaense </t>
  </si>
  <si>
    <t>Thelepus japonicus Marenzeller, 1884</t>
  </si>
  <si>
    <t xml:space="preserve">Tonicia atrata (G.B. Sowerby II, 1840) </t>
  </si>
  <si>
    <t>Tridentiger barbatus (Günther, 1861)</t>
  </si>
  <si>
    <t>Trieres mobiliensis (J.W.Bailey) Ashworth &amp; Theriot, 2013</t>
  </si>
  <si>
    <t>Trieres regia (M.Schultze) M.P.Ashworth &amp; E.C.Theriot, 2013</t>
  </si>
  <si>
    <t>Trinectes maculatus (Bloch &amp; Schneider, 1801)</t>
  </si>
  <si>
    <t>Tripos arietinus (Cleve) F.Gómez, 2013</t>
  </si>
  <si>
    <t>Tripos macroceros (Ehrenberg) F.Gómez, 2013</t>
  </si>
  <si>
    <t>Tritia neritea (Linnaeus, 1758)</t>
  </si>
  <si>
    <t>Ulva gigantea (Kützing) Bliding, 1969</t>
  </si>
  <si>
    <t>&lt;2016</t>
  </si>
  <si>
    <t>Umbraulva dangeardii M.J.Wynne &amp; G.Furnari, 2014</t>
  </si>
  <si>
    <t>Urosalpinx cinerea (Say, 1822)</t>
  </si>
  <si>
    <t>Watersipora subatra (Ortmann, 1890)</t>
  </si>
  <si>
    <t>Zeuxo holdichi Bamber, 1990</t>
  </si>
  <si>
    <t>pathogen/parasite</t>
  </si>
  <si>
    <t>Column Labels</t>
  </si>
  <si>
    <t>Grand Total</t>
  </si>
  <si>
    <t>Row Labels</t>
  </si>
  <si>
    <t>(All)</t>
  </si>
  <si>
    <t>Acartia (Acartiura) omorii Bradford, 1976</t>
  </si>
  <si>
    <t>Gibbula ardens (Salis Marschlins, 1793)</t>
  </si>
  <si>
    <t>Hildenbrandia occidentalis Setch., 1917</t>
  </si>
  <si>
    <t>Saccostrea cuccullata (Born, 1778)</t>
  </si>
  <si>
    <t>Spartina densiflora Brongn.</t>
  </si>
  <si>
    <t>Spartina patens (Aiton) Muhl.</t>
  </si>
  <si>
    <t>Caulacanthus okamurae Yamada, 1933</t>
  </si>
  <si>
    <t>(Multiple Items)</t>
  </si>
  <si>
    <t>Count of Group</t>
  </si>
  <si>
    <t>Primary producers</t>
  </si>
  <si>
    <t>Invertebrates</t>
  </si>
  <si>
    <t>Vertebrates</t>
  </si>
  <si>
    <t>1970-1981</t>
  </si>
  <si>
    <t>1970-1987</t>
  </si>
  <si>
    <t>1970-1993</t>
  </si>
  <si>
    <t>1970-1999</t>
  </si>
  <si>
    <t>1970-2005</t>
  </si>
  <si>
    <t>1970-2011</t>
  </si>
  <si>
    <t>1970-2017</t>
  </si>
  <si>
    <t>1970-2020</t>
  </si>
  <si>
    <t>total</t>
  </si>
  <si>
    <t>Europe's seas</t>
  </si>
  <si>
    <t>Annaul average</t>
  </si>
  <si>
    <t>Not included in graph (not a full 6 year cycle)</t>
  </si>
  <si>
    <t>SUM</t>
  </si>
  <si>
    <t>EU: cumulative number of NIS</t>
  </si>
  <si>
    <t>New NIS per cycle</t>
  </si>
  <si>
    <t>Cumulative</t>
  </si>
  <si>
    <t>Tritia corniculum (Olivi, 1792)</t>
  </si>
  <si>
    <t>native/partly native</t>
  </si>
  <si>
    <t>Total&gt;1970</t>
  </si>
  <si>
    <t>No. of new NIS per cycle</t>
  </si>
  <si>
    <t>Species &lt;1970</t>
  </si>
  <si>
    <t>Species &gt;1970</t>
  </si>
  <si>
    <t>Acanthurus bahianus Castelnau, 1855</t>
  </si>
  <si>
    <t>Amathia gracilis (Leidy, 1855)</t>
  </si>
  <si>
    <t>1968-1973</t>
  </si>
  <si>
    <t>Antithamnion densum (Suhr) M.A.Howe, 1914</t>
  </si>
  <si>
    <t>Antithamnion diminuatum Wollaston, 1968</t>
  </si>
  <si>
    <t>Aplidium glabrum (Verrill, 1871)</t>
  </si>
  <si>
    <t>Aplus dorbignyi (Payraudeau, 1826)</t>
  </si>
  <si>
    <t>Beania maxilladentata Ramalho, Muricy &amp; Taylor, 2010</t>
  </si>
  <si>
    <t>Caulerpa prolifera (Forsskål) J.V.Lamouroux, 1809</t>
  </si>
  <si>
    <t>Cronius ruber (Lamarck, 1818)</t>
  </si>
  <si>
    <t>Diplodus vulgaris (Geoffroy Saint-Hilaire, 1817)</t>
  </si>
  <si>
    <t>Epinephelus adscensionis (Osbeck, 1765)</t>
  </si>
  <si>
    <t>Ova canalifera (Lamarck, 1816)</t>
  </si>
  <si>
    <t>Macaronesia</t>
  </si>
  <si>
    <t xml:space="preserve">Abudefduf taurus (Müller &amp; Troschel, 1848) </t>
  </si>
  <si>
    <t xml:space="preserve">Aplidium proliferum (Milne Edwards, 1841) </t>
  </si>
  <si>
    <t>Ascidia curvata (Traustedt, 1882)</t>
  </si>
  <si>
    <t xml:space="preserve">Bedeva paivae (Crosse, 1864) </t>
  </si>
  <si>
    <t xml:space="preserve">Cantherhines pullus (Ranzani, 1842) </t>
  </si>
  <si>
    <t>Celleporaria inaudita Tilbrook, Hayward &amp; Gordon, 2001</t>
  </si>
  <si>
    <t xml:space="preserve">Cephalopholis taeniops (Valenciennes, 1828) </t>
  </si>
  <si>
    <t>Ceramium atrorubescens  Kylin 1938</t>
  </si>
  <si>
    <t xml:space="preserve">Chaetodon sanctaehelenae Günther, 1868 </t>
  </si>
  <si>
    <t xml:space="preserve">Chaetodontoplus septentrionalis (Temminck &amp; Schlegel, 1844) </t>
  </si>
  <si>
    <t xml:space="preserve">Chromis multilineata (Guichenot, 1853) </t>
  </si>
  <si>
    <t xml:space="preserve">Cirrhitus atlanticus Osório, 1893 </t>
  </si>
  <si>
    <t xml:space="preserve">Clavelina dellavallei (Zirpolo, 1925) </t>
  </si>
  <si>
    <t xml:space="preserve">Crambe crambe (Schmidt, 1862) </t>
  </si>
  <si>
    <t>Culicia Dana, 1846</t>
  </si>
  <si>
    <t xml:space="preserve">Diadumene leucolena (Verrill, 1866) </t>
  </si>
  <si>
    <t xml:space="preserve">Didemnum perlucidum Monniot F., 1983 </t>
  </si>
  <si>
    <t xml:space="preserve">Ecteinascidia turbinata Herdman, 1880 </t>
  </si>
  <si>
    <t xml:space="preserve">Epinephelus fasciatus (Forsskål, 1775) </t>
  </si>
  <si>
    <t xml:space="preserve">Genyatremus cavifrons (Cuvier, 1830) </t>
  </si>
  <si>
    <t>Grallatoria reptans M.Howe</t>
  </si>
  <si>
    <t>Heniochus acuminatus (Linnaeus, 1758)</t>
  </si>
  <si>
    <t xml:space="preserve">Hypleurochilus pseudoaquipinis Bath, 1994 </t>
  </si>
  <si>
    <t>Ligia exotica Roux, 1828</t>
  </si>
  <si>
    <t>Lutjanus griseus (Linnaeus, 1758)</t>
  </si>
  <si>
    <t>Macrorhynchia philippina Kirchenpauer, 1872</t>
  </si>
  <si>
    <t xml:space="preserve">Melanothamnus sphaerocarpus (Børgesen) Díaz-Tapia &amp; Maggs, 2017 </t>
  </si>
  <si>
    <t xml:space="preserve">Mesochaetopterus rogeri Martin, Gil, Carreras-Carbonell &amp; Bhaud, 2008 </t>
  </si>
  <si>
    <t>Millepora alcicornis Linnaeus, 1758</t>
  </si>
  <si>
    <t>Monodactylus sebae (Cuvier, 1829)</t>
  </si>
  <si>
    <t xml:space="preserve">Mycale (Carmia) senegalensis Lévi, 1952 </t>
  </si>
  <si>
    <t>Mycteroperca tigris (Valenciennes, 1833)</t>
  </si>
  <si>
    <t>Mytilus galloprovincialis Lamarck, 1819</t>
  </si>
  <si>
    <t>Neoizziella divaricata (C.K.Tseng) S.-M.Lin, S.-Y.Yang &amp; Huisman</t>
  </si>
  <si>
    <t xml:space="preserve">Oculina patagonica de Angelis, 1908 </t>
  </si>
  <si>
    <t>Parasmittina alba Ramalho, Muricy &amp; Taylor, 2011</t>
  </si>
  <si>
    <t>Parasmittina multiaviculata Souto, Ramalhosa &amp; Canning-Clode, 2016</t>
  </si>
  <si>
    <t>Phorcus sauciatus (F. C. L. Koch, 1845)</t>
  </si>
  <si>
    <t>Pinctada radiata (Leach, 1814)</t>
  </si>
  <si>
    <t xml:space="preserve">Pomacanthus paru (Bloch, 1787) </t>
  </si>
  <si>
    <t xml:space="preserve">Pomatostegus stellatus (Abildgaard, 1789) </t>
  </si>
  <si>
    <t>Predaea huismanii Kraft</t>
  </si>
  <si>
    <t xml:space="preserve">Prognathodes marcellae (Poll, 1950) </t>
  </si>
  <si>
    <t>Pseudotetraspora marina Wille</t>
  </si>
  <si>
    <t>Schizoporella pungens Canu &amp; Bassler, 1928</t>
  </si>
  <si>
    <t xml:space="preserve">Sparus aurata Linnaeus, 1758 </t>
  </si>
  <si>
    <t>Symplegma rubra Monniot C., 1972</t>
  </si>
  <si>
    <t xml:space="preserve">Tubastraea coccinea Lesson, 1829 </t>
  </si>
  <si>
    <t xml:space="preserve">Tubastraea tagusensis Wells, 1982 </t>
  </si>
  <si>
    <t xml:space="preserve">Vallicula multiformis Rankin, 1956 </t>
  </si>
  <si>
    <t xml:space="preserve">Alloeocarpa loculosa Monniot C., 1974 </t>
  </si>
  <si>
    <t xml:space="preserve">Antiopella cristata (Delle Chiaje, 1841) </t>
  </si>
  <si>
    <t xml:space="preserve">Ascidia interrupta Heller, 1878 </t>
  </si>
  <si>
    <t>Ceramium cingulatum Weber-van Bosse</t>
  </si>
  <si>
    <t xml:space="preserve">Clavelina lepadiformis (Müller, 1776) </t>
  </si>
  <si>
    <t>Corynomorpha prismatica (J.Agardh) J.Agardh</t>
  </si>
  <si>
    <t xml:space="preserve">Desmacella meliorata Wiedenmayer, 1977 </t>
  </si>
  <si>
    <t>Didemnum candidum Savigny, 1816</t>
  </si>
  <si>
    <t>Gymnophycus hapsiphorus Huisman &amp; Kraft</t>
  </si>
  <si>
    <t>Hypnea flagelliformis Greville ex J.Agardh</t>
  </si>
  <si>
    <t xml:space="preserve">Jassa marmorata Holmes, 1905 </t>
  </si>
  <si>
    <t xml:space="preserve">Ostrea edulis Linnaeus, 1758 </t>
  </si>
  <si>
    <t>Papenfussiella kuromo (Yendo) Inagaki</t>
  </si>
  <si>
    <t xml:space="preserve">Perophora viridis Verrill, 1871 </t>
  </si>
  <si>
    <t>Petalonia binghamiae (J.Agardh) K.L.Vinogradova</t>
  </si>
  <si>
    <t>Phoronis hippocrepia Wright, 1856</t>
  </si>
  <si>
    <t xml:space="preserve">Polyclinum aurantium Milne Edwards, 1841 </t>
  </si>
  <si>
    <t>Scinaia acuta M.J.Wynne</t>
  </si>
  <si>
    <t xml:space="preserve">Tubularia indivisa Linnaeus, 1758 </t>
  </si>
  <si>
    <t xml:space="preserve">Watersipora cucullata (Busk, 1854) </t>
  </si>
  <si>
    <t xml:space="preserve">Amphinome rostrata (Pallas, 1766) </t>
  </si>
  <si>
    <t xml:space="preserve">Bugula neritina (Linnaeus, 1758) </t>
  </si>
  <si>
    <t>Distaplia magnilarva (Della Valle, 1881)</t>
  </si>
  <si>
    <t>Kirchenpaueria halecioides (Alder, 1859)</t>
  </si>
  <si>
    <t xml:space="preserve">Molgula plana Monniot C., 1971 </t>
  </si>
  <si>
    <t>Mytilus edulis Linnaeus, 1758</t>
  </si>
  <si>
    <t>Pyura tessellata (Forbes, 1848)</t>
  </si>
  <si>
    <t xml:space="preserve">Ruditapes decussatus (Linnaeus, 1758) </t>
  </si>
  <si>
    <t xml:space="preserve">Schizoporella errata (Waters, 1878) </t>
  </si>
  <si>
    <t xml:space="preserve">Watersipora subtorquata (d'Orbigny, 1852) </t>
  </si>
  <si>
    <t>Caulerpa webbiana Montagne </t>
  </si>
  <si>
    <t>Lophocladia trichoclados (C.Agardh) F.Schmitz</t>
  </si>
  <si>
    <t>ttt</t>
  </si>
  <si>
    <t>Hydroclathrus tilesii (Endlicher) Santiañez &amp; M.J.Wynne</t>
  </si>
  <si>
    <t>Didemnum sp.</t>
  </si>
  <si>
    <t>primary producer</t>
  </si>
  <si>
    <t>Odontodactylus scyllarus (Linnaeus, 1758)</t>
  </si>
  <si>
    <t>Macrocystis pyrifera (Linnaeus) C.Agardh, 1820</t>
  </si>
  <si>
    <t>Ringicula minuta H, Adams., 1872</t>
  </si>
  <si>
    <t>Scolelepis (Parascolelepis) gilchristi (Day, 1961)</t>
  </si>
  <si>
    <t>Sternodromia spinirostris (Miers, 1881)</t>
  </si>
  <si>
    <t>Prionospio depauperata Imajima, 1990</t>
  </si>
  <si>
    <t>Marivagia stellata Galil &amp; Gershwin, 2010</t>
  </si>
  <si>
    <t>Lutjanus jocu (Bloch &amp; Schneider, 1801)</t>
  </si>
  <si>
    <t>Heliacus implexus (Mighels, 1845)</t>
  </si>
  <si>
    <t>Halimeda incrassata  (J.Ellis) J.V.Lamouroux</t>
  </si>
  <si>
    <t>Euchaeta concinna Dana, 1849</t>
  </si>
  <si>
    <t>Acanthurus cfr gahhm (Forsskål, 1775)</t>
  </si>
  <si>
    <t>Hydroides elegans (Haswell, 1883)</t>
  </si>
  <si>
    <t>Watersipora aterrima (Ortmann, 1890)</t>
  </si>
  <si>
    <t>Anomia chinensis Philippi, 1849</t>
  </si>
  <si>
    <t xml:space="preserve">Mytilopsis leucophaeata (Conrad, 1831) </t>
  </si>
  <si>
    <t>Spartina versicolor = S. patens</t>
  </si>
  <si>
    <t>absent</t>
  </si>
  <si>
    <t>NIS in Cadiz, not in BoB-IB</t>
  </si>
  <si>
    <t>Haliclystus tenuis Kishinouye, 1910</t>
  </si>
  <si>
    <t>Heleobia charruana (d'Orbigny, 1841)</t>
  </si>
  <si>
    <t>Potamocorbula amurensis (Schrenck, 1862)</t>
  </si>
  <si>
    <t>Yoldia limatula (Say, 1831)</t>
  </si>
  <si>
    <t>Ceramium tenuicorne (Kützing) Waern</t>
  </si>
  <si>
    <t>Gelidium vagum Okamura</t>
  </si>
  <si>
    <t>Hypnea musciformis (Wulfen) J.V.Lamouroux</t>
  </si>
  <si>
    <t>Vaucheria longicaulis Hoppaugh, 1930</t>
  </si>
  <si>
    <t>Ablennes hians (Valenciennes, 1846)</t>
  </si>
  <si>
    <t>Carassius auratus (Linnaeus, 1758)</t>
  </si>
  <si>
    <t>Micropogonias undulatus (Linnaeus, 1766)</t>
  </si>
  <si>
    <t>Salvelinus fontinalis (Mitchill, 1814)</t>
  </si>
  <si>
    <t xml:space="preserve">Abudefduf saxatilis (Linnaeus, 1758) </t>
  </si>
  <si>
    <t xml:space="preserve">Aluterus monoceros (Linnaeus, 1758) </t>
  </si>
  <si>
    <t xml:space="preserve">Aluterus scriptus (Osbeck, 1765) </t>
  </si>
  <si>
    <t xml:space="preserve">Bugulina stolonifera (Ryland, 1960) </t>
  </si>
  <si>
    <t xml:space="preserve">Chaetodon hoefleri Steindachner, 1881 </t>
  </si>
  <si>
    <t>Chelidonichthys lucernus (Linnaeus, 1758)</t>
  </si>
  <si>
    <t>Chilomycterus reticulatus (L. 1758)</t>
  </si>
  <si>
    <t>Chilomycterus spinosus mauretanicus (Le Danois, 1954)</t>
  </si>
  <si>
    <t>Crystallogobius linearis (Düben, 1845)</t>
  </si>
  <si>
    <t>Dentex gibbosus (Rafinesque, 1810)</t>
  </si>
  <si>
    <t xml:space="preserve">Gnatholepis thompsoni Jordan, 1904 </t>
  </si>
  <si>
    <t xml:space="preserve">Hippocampus algiricus Kaup, 1856 </t>
  </si>
  <si>
    <t>Lepadogaster candolii Risso, 1810</t>
  </si>
  <si>
    <t>Lithognathus mormyrus (Linnaeus, 1758)</t>
  </si>
  <si>
    <t>Luidia atlantidea Madsen, 1950</t>
  </si>
  <si>
    <t>Lutjanus goreensis (Valenciennes, 1830)</t>
  </si>
  <si>
    <t xml:space="preserve">Microcosmus exasperatus Heller, 1878 </t>
  </si>
  <si>
    <t>Microlipophrys velifer (Norman, 1935)</t>
  </si>
  <si>
    <t>Microprosthema inornatum Manning &amp; Chace, 1990</t>
  </si>
  <si>
    <t>Muraena melanotis (Kaup, 1859)</t>
  </si>
  <si>
    <t xml:space="preserve">Myripristis jacobus Cuvier, 1829 </t>
  </si>
  <si>
    <t>Oedalechilus labeo (Cuvier, 1829)</t>
  </si>
  <si>
    <t>Panulirus regius De Brito Capello, 1864</t>
  </si>
  <si>
    <t xml:space="preserve">Phallusia mammillata (Cuvier, 1815) </t>
  </si>
  <si>
    <t>Pteroplatytrygon violacea (Bonaparte, 1832)</t>
  </si>
  <si>
    <t xml:space="preserve">Terebra corrugata Lamarck, 1822 </t>
  </si>
  <si>
    <t xml:space="preserve">Vanneaugobius canariensis Van Tassell, Miller &amp; Brito, 1988 </t>
  </si>
  <si>
    <t>1885-1914</t>
  </si>
  <si>
    <t>2016-2017</t>
  </si>
  <si>
    <t>1886-188</t>
  </si>
  <si>
    <t>1981-1984</t>
  </si>
  <si>
    <t>1976-1988</t>
  </si>
  <si>
    <t>sporadic record</t>
  </si>
  <si>
    <t>partly cryptogenic</t>
  </si>
  <si>
    <t>partly native in NEA</t>
  </si>
  <si>
    <t>sum</t>
  </si>
  <si>
    <t>Data sources</t>
  </si>
  <si>
    <t>Endoparasite</t>
  </si>
  <si>
    <t>partly native NEA</t>
  </si>
  <si>
    <t>partly native, MED</t>
  </si>
  <si>
    <t>partly native, NEA</t>
  </si>
  <si>
    <t>partly native, CS</t>
  </si>
  <si>
    <t>partly native, NEA-BS</t>
  </si>
  <si>
    <t>partly native, NEA-MED</t>
  </si>
  <si>
    <t>cryptogenic, MED</t>
  </si>
  <si>
    <t>partly native, BKS</t>
  </si>
  <si>
    <t>cryptogenic, NEA</t>
  </si>
  <si>
    <t>partly native, MED-BKS</t>
  </si>
  <si>
    <t>partly native, NEA, NIS DK</t>
  </si>
  <si>
    <t>partly native, MED-BOB-IB</t>
  </si>
  <si>
    <t>partly native, GNS</t>
  </si>
  <si>
    <t>non-indigenous?</t>
  </si>
  <si>
    <t>partly native, NEA-Med</t>
  </si>
  <si>
    <t>partly native, NEA NW Europe-MED</t>
  </si>
  <si>
    <t>partly native, BOB</t>
  </si>
  <si>
    <t>cryptogenic, NEA-MED</t>
  </si>
  <si>
    <t>partly native, E Scotland</t>
  </si>
  <si>
    <t>partly native, NEA-MED-CAN</t>
  </si>
  <si>
    <t>commensal, outside GNS (NO)</t>
  </si>
  <si>
    <t>non-indigenous, outside GNS (NO)</t>
  </si>
  <si>
    <t>partly native/cryptogenic, NEA</t>
  </si>
  <si>
    <t>Metadata checklist for Daviz, Static Charts and InfoGraphics/illustrations</t>
  </si>
  <si>
    <t>Please checkmark the wanted product type(s):</t>
  </si>
  <si>
    <t>Daviz</t>
  </si>
  <si>
    <t>Static charts</t>
  </si>
  <si>
    <t>Illustration</t>
  </si>
  <si>
    <t>*</t>
  </si>
  <si>
    <r>
      <t xml:space="preserve">Title: 
</t>
    </r>
    <r>
      <rPr>
        <sz val="8"/>
        <rFont val="Arial"/>
        <family val="2"/>
      </rPr>
      <t>Title of the chart / illustration</t>
    </r>
  </si>
  <si>
    <t>(*)</t>
  </si>
  <si>
    <r>
      <rPr>
        <b/>
        <sz val="8"/>
        <rFont val="Arial"/>
        <family val="2"/>
      </rPr>
      <t>Geographical coverage:</t>
    </r>
    <r>
      <rPr>
        <sz val="8"/>
        <rFont val="Arial"/>
        <family val="2"/>
      </rPr>
      <t xml:space="preserve">
Exact geographical representation that crosses country borders e.g.: Biogeographical regions; Marine areas</t>
    </r>
  </si>
  <si>
    <r>
      <rPr>
        <b/>
        <sz val="8"/>
        <rFont val="Arial"/>
        <family val="2"/>
      </rPr>
      <t>Countries involved / places covered:</t>
    </r>
    <r>
      <rPr>
        <sz val="8"/>
        <rFont val="Arial"/>
        <family val="2"/>
      </rPr>
      <t xml:space="preserve">
Countries involved or country groups e.g. EU28, EEA33</t>
    </r>
  </si>
  <si>
    <r>
      <rPr>
        <b/>
        <sz val="8"/>
        <rFont val="Arial"/>
        <family val="2"/>
      </rPr>
      <t>Description/abstract:</t>
    </r>
    <r>
      <rPr>
        <sz val="8"/>
        <rFont val="Arial"/>
        <family val="2"/>
      </rPr>
      <t xml:space="preserve">
'How to read the chart / illustration.....' and other important information</t>
    </r>
  </si>
  <si>
    <r>
      <rPr>
        <b/>
        <sz val="8"/>
        <rFont val="Arial"/>
        <family val="2"/>
      </rPr>
      <t>Temporal coverage:</t>
    </r>
    <r>
      <rPr>
        <sz val="8"/>
        <rFont val="Arial"/>
        <family val="2"/>
      </rPr>
      <t xml:space="preserve">
Set of years/timerange e.g:
2010; 2010-2014</t>
    </r>
  </si>
  <si>
    <r>
      <rPr>
        <b/>
        <sz val="8"/>
        <rFont val="Arial"/>
        <family val="2"/>
      </rPr>
      <t xml:space="preserve">Additional information: </t>
    </r>
    <r>
      <rPr>
        <sz val="8"/>
        <rFont val="Arial"/>
        <family val="2"/>
      </rPr>
      <t xml:space="preserve">
Footnotes and any other relevant information</t>
    </r>
  </si>
  <si>
    <r>
      <rPr>
        <b/>
        <sz val="8"/>
        <rFont val="Arial"/>
        <family val="2"/>
      </rPr>
      <t>Unit:</t>
    </r>
    <r>
      <rPr>
        <sz val="8"/>
        <rFont val="Arial"/>
        <family val="2"/>
      </rPr>
      <t xml:space="preserve">
The unit used in the chart / illustration</t>
    </r>
  </si>
  <si>
    <r>
      <rPr>
        <b/>
        <sz val="8"/>
        <rFont val="Arial"/>
        <family val="2"/>
      </rPr>
      <t>Methodology:</t>
    </r>
    <r>
      <rPr>
        <sz val="8"/>
        <rFont val="Arial"/>
        <family val="2"/>
      </rPr>
      <t xml:space="preserve">
How the resource was compiled, used tools, applied procedures, additional information to understand the data, further references to used methodologies</t>
    </r>
  </si>
  <si>
    <t>If you plan to use this chart / illustration in other products - please state here in which products:</t>
  </si>
  <si>
    <t>Copyrights</t>
  </si>
  <si>
    <t>Does your organisation have a documented License / Terms of use / Copyright policy for this chart / illustration?</t>
  </si>
  <si>
    <t>www.</t>
  </si>
  <si>
    <t>Yes / No</t>
  </si>
  <si>
    <t>Does EEA have the rights to publish the chart / illustration in paper-reports?</t>
  </si>
  <si>
    <t>Does EEA have the rights to publish the chart / illustration in PDF-documents on the web?</t>
  </si>
  <si>
    <t>Does EEA have the rights to publish the data underpinning the chart / Daviz in the EEA CMS or other web-services?</t>
  </si>
  <si>
    <t>Does EEA have the rights to adapt the chart / illustration?</t>
  </si>
  <si>
    <t>Does EEA have the rights to use the chart / illustration in other reports and prodcuts?</t>
  </si>
  <si>
    <t>Does EEA have the rights to publish the chart / illustration in social medias?</t>
  </si>
  <si>
    <t>To be filled in by the EEA responsible</t>
  </si>
  <si>
    <r>
      <rPr>
        <b/>
        <sz val="7"/>
        <rFont val="Arial"/>
        <family val="2"/>
      </rPr>
      <t>Organisation name</t>
    </r>
    <r>
      <rPr>
        <sz val="7"/>
        <rFont val="Arial"/>
        <family val="2"/>
      </rPr>
      <t>:
(Only if EEA does not own the chart/illustration)</t>
    </r>
  </si>
  <si>
    <r>
      <rPr>
        <b/>
        <sz val="7"/>
        <rFont val="Arial"/>
        <family val="2"/>
      </rPr>
      <t>Contact person:</t>
    </r>
    <r>
      <rPr>
        <sz val="7"/>
        <rFont val="Arial"/>
        <family val="2"/>
      </rPr>
      <t xml:space="preserve"> 
(Only if EEA does not own the chart/illustration)</t>
    </r>
  </si>
  <si>
    <r>
      <rPr>
        <b/>
        <sz val="7"/>
        <rFont val="Arial"/>
        <family val="2"/>
      </rPr>
      <t>Address (email)</t>
    </r>
    <r>
      <rPr>
        <sz val="7"/>
        <rFont val="Arial"/>
        <family val="2"/>
      </rPr>
      <t>: 
(Only if EEA does not own the chart/illustration)</t>
    </r>
  </si>
  <si>
    <r>
      <rPr>
        <b/>
        <sz val="7"/>
        <rFont val="Arial"/>
        <family val="2"/>
      </rPr>
      <t>Address (web site)</t>
    </r>
    <r>
      <rPr>
        <sz val="7"/>
        <rFont val="Arial"/>
        <family val="2"/>
      </rPr>
      <t>: 
(Only if EEA does not own the chart/illustration)</t>
    </r>
  </si>
  <si>
    <r>
      <rPr>
        <b/>
        <sz val="8"/>
        <rFont val="Arial"/>
        <family val="2"/>
      </rPr>
      <t>Tags / keywords</t>
    </r>
    <r>
      <rPr>
        <sz val="8"/>
        <rFont val="Arial"/>
        <family val="2"/>
      </rPr>
      <t>: Max 3 words without use of capital letters</t>
    </r>
  </si>
  <si>
    <r>
      <rPr>
        <b/>
        <sz val="8"/>
        <rFont val="Arial"/>
        <family val="2"/>
      </rPr>
      <t>EEA Theme / EEA Topic: max</t>
    </r>
    <r>
      <rPr>
        <sz val="8"/>
        <rFont val="Arial"/>
        <family val="2"/>
      </rPr>
      <t xml:space="preserve"> 3 themes. 
See list at http://www.eea.europa.eu/themes</t>
    </r>
  </si>
  <si>
    <r>
      <rPr>
        <b/>
        <sz val="8"/>
        <rFont val="Arial"/>
        <family val="2"/>
      </rPr>
      <t xml:space="preserve">EEA management plan year and code: </t>
    </r>
    <r>
      <rPr>
        <sz val="8"/>
        <rFont val="Arial"/>
        <family val="2"/>
      </rPr>
      <t xml:space="preserve">
Year: YYYY, Code: x.x.x</t>
    </r>
  </si>
  <si>
    <r>
      <rPr>
        <b/>
        <sz val="8"/>
        <rFont val="Arial"/>
        <family val="2"/>
      </rPr>
      <t>Contact persons:</t>
    </r>
    <r>
      <rPr>
        <sz val="8"/>
        <rFont val="Arial"/>
        <family val="2"/>
      </rPr>
      <t xml:space="preserve"> In-house contact - name and email</t>
    </r>
  </si>
  <si>
    <r>
      <rPr>
        <b/>
        <sz val="8"/>
        <rFont val="Arial"/>
        <family val="2"/>
      </rPr>
      <t>Contact persons: O</t>
    </r>
    <r>
      <rPr>
        <sz val="8"/>
        <rFont val="Arial"/>
        <family val="2"/>
      </rPr>
      <t>ut-side contact - name and email</t>
    </r>
  </si>
  <si>
    <r>
      <rPr>
        <b/>
        <sz val="8"/>
        <rFont val="Arial"/>
        <family val="2"/>
      </rPr>
      <t>Processor/Contributer:</t>
    </r>
    <r>
      <rPr>
        <sz val="8"/>
        <rFont val="Arial"/>
        <family val="2"/>
      </rPr>
      <t xml:space="preserve"> name, organisation name and mail address to the technical producer or processor of data</t>
    </r>
  </si>
  <si>
    <t>Dataset 1</t>
  </si>
  <si>
    <t>(Please copy-and-paste this section to match the number of datasets used to create the graph)</t>
  </si>
  <si>
    <r>
      <rPr>
        <b/>
        <sz val="8"/>
        <rFont val="Arial"/>
        <family val="2"/>
      </rPr>
      <t>Dataset name</t>
    </r>
    <r>
      <rPr>
        <sz val="8"/>
        <rFont val="Arial"/>
        <family val="2"/>
      </rPr>
      <t xml:space="preserve">:
</t>
    </r>
    <r>
      <rPr>
        <sz val="7"/>
        <rFont val="Arial"/>
        <family val="2"/>
      </rPr>
      <t xml:space="preserve">E.g. </t>
    </r>
    <r>
      <rPr>
        <i/>
        <sz val="7"/>
        <rFont val="Arial"/>
        <family val="2"/>
      </rPr>
      <t>Fishing fleet, total tonnage (Eurostat)</t>
    </r>
    <r>
      <rPr>
        <sz val="7"/>
        <rFont val="Arial"/>
        <family val="2"/>
      </rPr>
      <t xml:space="preserve"> </t>
    </r>
  </si>
  <si>
    <r>
      <rPr>
        <b/>
        <sz val="8"/>
        <rFont val="Arial"/>
        <family val="2"/>
      </rPr>
      <t>Dataset owner:</t>
    </r>
    <r>
      <rPr>
        <sz val="8"/>
        <rFont val="Arial"/>
        <family val="2"/>
      </rPr>
      <t xml:space="preserve">
</t>
    </r>
    <r>
      <rPr>
        <sz val="7"/>
        <rFont val="Arial"/>
        <family val="2"/>
      </rPr>
      <t>Eurostat - Statistical Office of the European Union (ESTAT)</t>
    </r>
  </si>
  <si>
    <r>
      <rPr>
        <b/>
        <sz val="8"/>
        <rFont val="Arial"/>
        <family val="2"/>
      </rPr>
      <t>Address (web site):</t>
    </r>
    <r>
      <rPr>
        <sz val="8"/>
        <rFont val="Arial"/>
        <family val="2"/>
      </rPr>
      <t xml:space="preserve">
</t>
    </r>
    <r>
      <rPr>
        <sz val="7"/>
        <rFont val="Arial"/>
        <family val="2"/>
      </rPr>
      <t>e.g.: http://epp.eurostat.ec.europa.eu</t>
    </r>
  </si>
  <si>
    <r>
      <t>Publication year:</t>
    </r>
    <r>
      <rPr>
        <sz val="8"/>
        <rFont val="Arial"/>
        <family val="2"/>
      </rPr>
      <t xml:space="preserve">
</t>
    </r>
    <r>
      <rPr>
        <sz val="7"/>
        <rFont val="Arial"/>
        <family val="2"/>
      </rPr>
      <t>Year of dataset publication</t>
    </r>
  </si>
  <si>
    <r>
      <rPr>
        <b/>
        <sz val="8"/>
        <rFont val="Arial"/>
        <family val="2"/>
      </rPr>
      <t>URL</t>
    </r>
    <r>
      <rPr>
        <sz val="8"/>
        <rFont val="Arial"/>
        <family val="2"/>
      </rPr>
      <t xml:space="preserve"> </t>
    </r>
    <r>
      <rPr>
        <sz val="7"/>
        <rFont val="Arial"/>
        <family val="2"/>
      </rPr>
      <t xml:space="preserve">to the dataset (If data comes from the EEA CMS please provide the EEA Data Service URL to the right version. From external sources provide the link from where the data were accessed)
</t>
    </r>
    <r>
      <rPr>
        <b/>
        <sz val="7"/>
        <rFont val="Arial"/>
        <family val="2"/>
      </rPr>
      <t>http://ec.europa.eu/eurostat/data/database?node_code=tag00083</t>
    </r>
  </si>
  <si>
    <r>
      <rPr>
        <b/>
        <sz val="8"/>
        <rFont val="Arial"/>
        <family val="2"/>
      </rPr>
      <t>Path:</t>
    </r>
    <r>
      <rPr>
        <sz val="7"/>
        <rFont val="Arial"/>
        <family val="2"/>
      </rPr>
      <t xml:space="preserve"> If the URL is generic (the URL is unchanged when selecting the data tables), please describe the path to the tables E.g.:
</t>
    </r>
    <r>
      <rPr>
        <b/>
        <sz val="7"/>
        <rFont val="Arial"/>
        <family val="2"/>
      </rPr>
      <t>Eurostat -&gt; Data -&gt; Database -&gt; Data Naviation tree -&gt; Tables by themes -&gt; Agriculture, forestry and fisheries -&gt; Fisheries -&gt; Fishing fleet, Total tonnage (tag00083)</t>
    </r>
  </si>
  <si>
    <t>Number and cumulative number of marine non-indigenous species in Europe's seas, 1970-2020</t>
  </si>
  <si>
    <t>MSFD marine regions and subregions
Baltic Sea, Greater North Sea, Celtic Seas, Bay of Biscay and Iberian Coast, West, East and Central Mediterranean Sea, Adriatic Sea, Black Sea, Macaronesia</t>
  </si>
  <si>
    <t>Number</t>
  </si>
  <si>
    <t>scientific publication</t>
  </si>
  <si>
    <t>yes</t>
  </si>
  <si>
    <t>non-indigenous, alien species</t>
  </si>
  <si>
    <t>Biodiversity - Ecosystems; Water and marine environment</t>
  </si>
  <si>
    <t>2022   1.0.7</t>
  </si>
  <si>
    <t>Email
natacha.carvalho@eea.europa.eu</t>
  </si>
  <si>
    <t>Name 
Natacha Carvalho</t>
  </si>
  <si>
    <t>Organisation 
HCMR</t>
  </si>
  <si>
    <t>Email
zenetos@hcmr.gr</t>
  </si>
  <si>
    <t xml:space="preserve">Name
Argyro Zenetoy </t>
  </si>
  <si>
    <t xml:space="preserve">Name 
Outinen Okko </t>
  </si>
  <si>
    <t>Email 
Okko.Outinen@syke.fi</t>
  </si>
  <si>
    <t>EEA</t>
  </si>
  <si>
    <t>2022</t>
  </si>
  <si>
    <t>Data providers-contributors</t>
  </si>
  <si>
    <t xml:space="preserve">1970 to 2020 </t>
  </si>
  <si>
    <t>EU-22 coastal states plus Albania, Montenegro and Norway</t>
  </si>
  <si>
    <t>tbd</t>
  </si>
  <si>
    <t>Spetember 2022</t>
  </si>
  <si>
    <t>Mediterranean region</t>
  </si>
  <si>
    <t>North-East Atlantic region</t>
  </si>
  <si>
    <t>Gymnomuraena zebra (Shaw, 1797)</t>
  </si>
  <si>
    <t>Haloa japonica (Pilsbry, 1895)</t>
  </si>
  <si>
    <t>Lomentaria hakodatensis Yendo, 1920</t>
  </si>
  <si>
    <t>Panopeus occidentalis Saussure, 1857</t>
  </si>
  <si>
    <t>Sebastiscus marmoratus (Cuvier, 1829)</t>
  </si>
  <si>
    <t xml:space="preserve">Cryptogenic </t>
  </si>
  <si>
    <t>Marine non-indigenous species in Europe's seas for MSFD D2</t>
  </si>
  <si>
    <t>Main EU and regional sources: 
EU
Tsiamis K, Boschetti S, Palialexis A, Somma F, Cardoso AC. Marine Strategy Framework Directive - Review and analysis of EU Member States’ 2018 reports - Descriptor 2: Non-indigenous species; Assessment (Art. 8), Good Environmental Status (Art. 9)and Targets (Art. 10). Publications Office of the European Union, Luxembourg; 2021a, EUR 30520 EN, doi:10.2760/7897
Mediterranean 
Zenetos, A.; Albano, P. G.; Garcia, E. L.; Stern, N.; Tsiamis, K.; Galanidi, M.  Established non-indigenous species increased by 40% in 11 years in the Mediterranean Sea. Medit. Mar. Sci. 2022, 23, 196-212 https://doi.org/10.12681/mms.29106
Black Sea
Băncilă, RI.; Skolka, M.; Ivanova, P.; Surugiu, V.; Stefanova, K.; Todorova, V.; Zenetos, A. Alien species of the Romanian and Bulgarian Black Sea coast: state of knowledge, uncertainties, and needs for future research. Aquat Invasions 2022, 17 (in press) 
Baltic Sea
AquaNIS. Editorial Board, 2015. Information system on Aquatic Non-Indigenous and Cryptogenic Species. World Wide Web electronic publication. www.corpi.ku.lt/databases/aquanis. Version 2.36+. Accessed 2022-10-06.
Ojaveer, H.; Olenin, S.; Narščius, A.; Florin, A.-B.; Ezhova, E.; Gollasch, S.; Jensen, K.R.; Lehtiniemi, M.; Minchin, D.; Normant-Saremba, M.; et al. Dynamics of Biological Invasions and Pathways over Time: A Case Study of a Temperate Coastal Sea. Biol. Invasions. 2017, 19, 799–813 https://doi.org/10.1007/s10530-016-1316-x
Macaronesia
Castro, N.; Carlton, J.T.; Costa, A.C.; Marques, C.; Hewitt, C.L.; Cacabelos, E.; Gizzi, F.; Gestoso, I.; Monteiro, J.G.; Costa, J.L.; et al. Diversity and patterns of marine non‐native species in the archipelagos of Macaronesia. Divers. Distrib. 2022, 28, 667-684 https://doi.org/10.1111/ddi.13465.</t>
  </si>
  <si>
    <t xml:space="preserve">National and other sources: 
- Ewers-Saucedo C et al. 2021 Natural history collections recapitulate 200 years of faunal change. R. Soc. Open Sci. 8: 201983.  
-Gómez, F. (2019). Comments on the non-indigenous microalgae in the  European seas. Marine pollution bulletin, 148, 1-2.  
-Gueroun, S. M., Molinero, J. C., Piraino, S., &amp; Dali Yahia, M. N.  (2020). Population dynamics and predatory impact of the alien  jellyfish Aurelia solida (Cnidaria, Scyphozoa) in the Bizerte Lagoon  (southwestern Mediterranean Sea). Mediterranean Marine Science, 21(1),22-35.
-Kovačić, M., Lipej, L., Dulčić, J., Iglesias, S. P., &amp; Goren, M.  (2021). Evidence-based checklist of the Mediterranean Sea fishes.  Zootaxa, 4998(1), 1-115.
-Oliva-Paterna F.J., Ribeiro F., Miranda R., Anastácio P.M.,  García-Murillo P., Cobo F., Gallardo B., García-Berthou E., Boix D.,  Medina L., Morcillo F., Oscoz J., Guillén A., Arias A., Cuesta J.A.,  Aguiar F., Almeida D., Ayres C., Banha F., Barca S., Biurrun I.,  Cabezas M.P., Calero S., Campos J.A., Capdevila-Argüelles L., Capinha  C., Carapeto A., Casals F., Chainho P., Cirujano S., Clavero M., Del  Toro V., Encarnação J.P., Fernández-Delgado C., Franco J.,  García-Meseguer A.J., Guareschi S., Guerrero A., Hermoso V., Machordom  A., Martelo J., Mellado-Díaz A., Moreno J.C., Oficialdegui F.J., Olivo  del Amo R., Otero J.C., Perdices A., Pou-Rovira Q., Rodríguez-Merino  A., Ros M., Sánchez-Gullón E.,  Sánchez M.I., Sánchez-Fernández D.,  Sánchez-González J.R., Soriano O., Teodósio M.A., Torralva M.,  Vieira-Lanero R., Zamora-López, A. &amp; Zamora-Marín J.M. 2021. LISTA DE  ESPECIES EXÓTICAS ACUÁTICAS DE LA PENINSULA IBÉRICA (2020). Lista actualizada de las especies exóticas acuáticas introducidas y  establecidas en las aguas continentales ibéricas. Informe técnico  preparado por LIFE INVASAQUA (LIFE17 GIE/ES/000515). 64 pp
Greece
-Zenetos, A., Karachle, P. K., Corsini-Foka, M., Gerovasileiou, V.,  Simboura, N., XENTIDIS, N. J., &amp; Tsiamis, K. (2020). Is the trend in  new introductions of marine non-indigenous species a reliable  criterion for assessing good environmental status? Τhe case study of  Greece. Mediterranean Marine Science, 21(3), 775-793.
Italy
-Servello, G., Andaloro, F., Azzurro, E., Castriota, L., CATRA, M.,  Chiarore, A., ... &amp; Gravili, C. (2019). Marine alien species in Italy:  a contribution to the implementation of descriptor D2 of the Marine  Strategy Framework Directive. Mediterranean Marine Science, 20(1), 1-48.
Slovenia
-Spagnolo A, Auriemma R, Bacci T, Balković I, Bertasi F, Bolognini L,  Cabrini M, Cilenti L, Cuicchi C, Cvitković I, Despalatović M, Grati F,  Grossi L, Jaklin A, Lipej L, Marković O, Mavrič B, Mikac B, Nasi F,  Nerlović V, Pelosi S, Penna M, Petović S, Punzo E, Santucci A, Scirocco T, Strafella P, Trabucco B, Travizi A, Žuljević A (2019)  Non-indigenous macrozoobenthic species on hard substrata of selected  harbours in the Adriatic Sea. Mar Pollut Bull 147:150–158
-Slišković, M., Piria, M., Nerlović, V., Ivelja, K. P., Gavrilović, A.,  &amp; Mrčelić, G. J. (2021). Non-indigenous species likely introduced by  shipping into the Adriatic Sea. Marine Policy, 129, 104516.
Montenegro
-Pešić A., Marković O., Joksimović A., Ćetković I., Jevremović A.  (2020) Invasive Marine Species in Montenegro Sea Waters. In:  Joksimović A., Đurović M., Zonn I.S., Kostianoy A.G., Semenov A.V.  (eds) The Montenegrin Adriatic Coast. The Handbook of Environmental  Chemistry, vol 109. Springer, Cham. 
-Petović, S., Marković, O., &amp; Đorđević, N. (2021). Macrozoobenthic  Species as a Part of the Benthic Communities Along the Montenegrin  Adriatic Coast. The Montenegrin Adriatic Coast, 153.
Baltic
-Brenner, M., Schulze, J., Fischer, J., &amp; Wegner, K. M. (2019). First  record of the parasitic copepod (Mytilicola orientalis Mori, 1935) in  blue mussels (Mytilus spp.) of the Baltic Sea. BioInvasions Records,  8(3), 623–632.
-Ewers-Saucedo, C., Heuer, N., Moesges, Z., Ovenbeck, K., Schröter, N.,  &amp; Brandis, D. (2020). First record of the Pacific oyster Magallana  gigas (Thunberg, 1793) in the Baltic Sea proper. Marine Biodiversity  Records, 13(9). Finnish Environment Institute. (2016). The Gulf of Finland assessment.  Reports of the Finnish Environment Institute 27, 2016.
-Schüler, L., Leitinger, J., &amp; Schanz, A. (2020). First record of the  Japanese cumacean Nippoleucon hinumensis (Gamô, 1967) (Crustacea:  Cumacea: Leuconidae) from Europe. BioInvasions Records, 9(2), 249– 258.
-Staehr, P. A., Jakobsen, H. H., Hansen, J. L. S., Andersen, P.,  Christensen, J., Göke, C., Thomsen, M. S., &amp; Stebbing, P. D. (2020). Trends in records and contribution of non-indigenous and cryptogenic  species to marine communities in Danish waters: potential indicators  for assessing impact. Aquatic Invasions, 15(2), 217–244.
-Truuverk, A., Taal, I., Eschbaum, R., Albert, A., Verliin, A., Kurina,  K., &amp; Saks, L. (2021). Molecular analysis reveals the invasion of  eastern tubenose goby Proterorhinus nasalis De Filippi, 1863 (Perciformes: Gobiidae) into the Baltic Sea. BioInvasions Records,  10(3), 701–709.
-Zettler, A., &amp; Zettler, M. (2020). Status und Verbreitung der  gebietsfremden Arten (Neobiota) in den deutschen Küstengewässern der  Ostsee. Ergebnisse des Rapid Assessments 2020.
France
-Dauvin J-C, Pezy J-P, Raoux A (2020) First records of Aoroides  longimerus Ren and Zheng, 1996, and A. semicurvatus Ariyama, 2004  (Crustacea, Amphipoda), in the English Channel, France. 
-Faillettaz R, Roger C, Mathieu M,Robin JP, Costil K (2020)  Establishment and population features of the non-native Atlantic  rangia, Rangia cuneata (Mollusca: Bivalvia), in northwestern France.  Aquatic Invasions 15(3): 367–381
-Pezy J-P, Baffreau A, Raoux A, Rusig A-M, Mussio I, Dauvin J-C (2021)  Non-indigenous species in marine and brackish waters along the  Normandy coast. BioInvasions Records 10 (in press)
-Pezy J-P, Raoux A, Dauvin JC (2020) First record of the non-native  isopod Paranthura japonica Richardson, 1909 in the English Channel.  BioInvasions Records 9(2): 239–248
-Pezy, J. P., Raoux, A., Baffreau, A., &amp; Dauvin, J. C. (2019). A well  established population of the Atlantic blue crab Callinectes sapidus  (Rathbun, 1896) in the English Channel?. Cah. Biol. Mar, 60, 205-209.
-Pezy, J. P., Raoux, A., Timsit, O., &amp; Dauvin, J. C. (2019). A rapidly  established population of the invader mysid Neomysis americana (SI  Smith, 1873) in the Seine estuary. Marine Biodiversity, 49(3),  1573-1580.
-Raoux A, Pezy J-P, Dauvin J-C (2020) First record of the  non-indigenous isopod Ianiropsis serricaudis Gurjanova, 1936 along the  French coast of the English Channel. BioInvasions Records 9(4): 745–752,
-Sauriau, P. G., Dartois, M., Becquet, V., Aubert, F., Huet, V.,  Bréret, M., ... &amp; Pante, E. (2021). Multiple genetic marker analysis  challenges the introduction history of Ulva australis (Ulvales,  Chlorophyta) on French coasts. European Journal of Phycology, 1-13.
-Verlaque, M., &amp; Breton, G. (2019). Biological invasion: Long term  monitoring of the macroalgal flora of a major European harbor complex.  Marine pollution bulletin, 143, 228-241.
Belgium
-Fabrice, A.; Kerckhof, F. (2020). De Gladde snavelneut Yoldia limatula  (Say, 1831), een nieuwe geïntroduceerde soort in de Belgische mariene  fauna. De Strandvlo 40(3): 88-93
-Kerckhof, F. (2019). Mulinia lateralis (Say, 1822) de Kleine  Amerikaanse strandschelp nu ook in België. De Strandvlo 39(1): 4-9.
-Verleye, T.J., De Raedemaecker, F., Vandepitte, L., Fockedey, N.,  Lescrauwaet, A.-K., De Pooter, D., Mees, J. (Eds.), 2020.  Niet-inheemse soorten in het Belgisch deel van de Noordzee en  aanpalende estuaria anno 2020. Oostende, België, 623 pp.
Denmark
-Andersen JH, Kallenbach E, Kjeldgaard MB, Knudsen SW, Dale T, Eikrem  W, Fagerli C, Green G, Hobæk A, Oug E, Thaulow J, Hesselsøe M,  Bekkevold D, Jacobsen LMW, Kuhn J, Møller PR, Olesen CAa, Carl H &amp; Stuer-Lauridsen F (2021). A baseline study of the occurrence of  non-indigenous species in Danish harbours. NIVA Denmark report.
-Staehr PA, Jakobsen HH, Hansen JLS, Andersen P, Christensen J, Göke C,  Thomsen MS, Stebbing PD (2020) Trends in records and contribution of  non-indigenous and cryptogenic species to marine communities in Danish  waters: potential indicators for assessing impact. Aquatic Invasions  15(2): 217–244, Netherlands
-Craeymeersch, J. A., Faasse, M. A., Gheerardyn, H., Troost, K.,  Nijland, R., Engelberts, A., ... &amp; Van Zwol, J. (2019). First records  of the dwarf surf clam Mulinia lateralis (Say, 1822) in Europe. Marine  Biodiversity Records, 12(1), 1-11.
-Dumoulin, E., &amp; Langeraert, W., 2020. De brakwaterkorfschelp  Potamocorbula amurensis (Schrenck, 1861)(Bivalvia, Myida, Corbulidae),  een nieuwkomer in het Schelde-estuarium; of het begin van een lang  verhaal. De Strandvlo 40(4) -113-172
-Faasse, M. A., Ten Hove, H. A., &amp; Paalvast, P. (2020). The Pacific  serpulid tube worm Hydroides ezoensis Okuda, 1934 reaches the ports of  Rotterdam and Vlissingen (Flushing), the Netherlands (North Sea).  CAHIERS DE BIOLOGIE MARINE, 61(4), 415-421.
-Gittenberger, A., Rensing, M. , Veer, , H.W. van der , Philippart,  C.J.M.2, Hoorn, B. van der, D’Hont, A. , Wesdorp , K.H., Schrieken,  N., Klunder, L , Kleine-Schaars, L , Holthuijsen, S &amp; H. Stegenga,  2019. Native and non-native species of the Dutch Wadden Sea in 2018.  Commissioned by Office for Risk Assessment and Research, The  Netherlands Food and Customer Product Safety Authority of the Ministry  of Agriculture, Nature and Food Quality. GiMaRIS rapport 2019_09: 128  pp.
-van Haaren, T., Worsfold, T.M., Stelbrink, B., Collado, G.A.,  Gonçalves, I.C.B., Serra, W.S., Scarabino, F., Gittenberger, A., &amp;  Gittenberger, E., 2021. Heleobia charruana (Gastropoda, Trun  catelloidea, Cochliopidae), a South American brackish water snail in  northwest European estuaries. — Basteria 85 (1): 82–91. Leiden.  Published 7 May 2021.
Germany
-Holst, S., &amp; Laakmann, S. (2019). First record of the stalked  jellyfish Haliclystus tenuis Kishinouye, 1910 (Cnidaria: Staurozoa) in  Atlantic waters. Marine Biodiversity, 49(2), 1061-1066.
-Klunder, L., Lavaleye, M., Schaars, L. K., Dekker, R., Holthuijsen,  S., &amp; van Der Veer, H. W. (2019). Distribution of the dwarf surf clam  Mulinia lateralis (Say, 1822) in the Wadden Sea after first  introduction. BioInvasions Record, 8(4).
Norway
-Norway database: https://eur02.safelinks.protection.outlook.com
-Deldicq, N., Alve, E., Schweizer, M., Asteman, I. P., Hess, S.,  Darling, K., &amp; Bouchet, V. M. P. (2019). History of the introduction  of a species resembling the benthic foraminifera Nonionella stella in  the Oslofjord (Norway): Morphological, molecular and paleo-ecological  evidences. Aquatic Invasions, 14(2), 182-205.
-Sandvik, H., et al. (2020). Alien species in Norway: results from  quantitative ecological impact assessments. Ecological Solutions and  Evidence, 1, e12006.
-Sandvik, H., et al. (2020). Data from: Ecological impact assessments  of alien species in Norway. </t>
  </si>
  <si>
    <t xml:space="preserve">ZENETOS Argyro, zenetos@hcmr.gr; TSIAMIS Konsatntinos, kostas.tsiamis@gmail.com; GALANIDI Marika, marika.galanidi@gmail.com; BARTILOTTI Catia, cbartilotti@ipma.pt; CANNING-CLODE João,  jcanning-clode@mare-centre.pt; CASTRIOTA Luca, luca.castriota@isprambiente.it; CHAINHO Paula, pmchainho@fc.ul.pt; COMAS GONZÁLEZ Robert, robert.comas@ieo.csic.es; COSTA Ana, ana.cm.costa@uac.pt; DRAGICEVIC Branko, brankod@izor.hr; DULCIC Jacov, dulcic@izor.hr; FAASSE Marco, MarcoFaasse@eurofins.com; FLORIN Ann Brit, ann-britt.florin@slu.se; GITTENBERGER Arjan, gittenberger@gimaris.com; JAKOBSEN Hans H.,  hhja@ecos.au.dk; JELMERT Anders, anders.jelmert@hi.no; KERCKHOF Francis, fkerckhof@naturalsciences.be; LEHTINIEMI Maiju, Maiju.Lehtiniemi@syke.fi; OUTINEN Okko, Okko.Outinen@syke.fi; LIVI Silvia, silvia.livi@isprambiente.it; LUNDGREEN Kim, kilun@mst.dk; MAČIĆ Vesna, macic.v@ucg.ac.me;MASSE Cecile, cecile.masse@mnhn.fr; MAVRIČ Borut,  borut.mavric@nib.si; MO Kerstin, kerstin.mo@slu.se; NADDAFI Rahmat, rahmat.naddafi@slu.se; PETOVIC Slavica, kascelanslavica@gmail.com; PNG-GONZALEZ Lydia, lydia.png@ csic.es; CARBONELL QUETGLAS Aina, ana.carbonell@ieo.csic.es; RIBEIRO S. Romeu,  romeu.ribeiro8@gmail.com; CIDADE Tiago,  t.cydade@gmail.com; SMOLDERS Sander, a.a.j.smolders@nvwa.nl; STÆHR Peter A.U., pst@ecos.au.dk; VIARD Frederique, frederique.viard@umontpellier.fr </t>
  </si>
  <si>
    <t>Subregion</t>
  </si>
  <si>
    <t>Status comment</t>
  </si>
  <si>
    <t>Mediterranean Sea</t>
  </si>
  <si>
    <t>North-East Atlantic</t>
  </si>
  <si>
    <t>&lt;1978</t>
  </si>
  <si>
    <t xml:space="preserve">National inventories of NIS were revised and updated with published data from biodiversity and hot-spot campaigns, academic surveys, and citizen science observed until December 2020 (reported until June 2022). Revised list was validated with the contribution of national experts. 
Microalgae and parasite/pathogen species identified are excluded. 
Cryptogenic, questionable and range-expanding species identified are also excluded from all analysis. 
Native, partly native species identified are excluded at EU level but included in sub-regional assessments for subregions where they have not been identifies as native.  </t>
  </si>
  <si>
    <t xml:space="preserve">The figure shows the number of new NIS reported by marine region. The line-bar chart shows the total number of new introductions of NIS (grey bars) and by main species group (lines) reported in Europe’s seas combined and by marine region, per 6-year interval between 1970 and 2017. The stacked column charts show the cumulative number of new NIS introductions by main species group, in Europe’s seas combined and by marine region, per 6-year interval between 1970 and 2020. </t>
  </si>
  <si>
    <t xml:space="preserve">•	NIS registered in more than one regional sea are recorded in each; regional (and sub-regional) assessments thus do not add up to the pan-European assessment since the latter only considers species once. See additional figure for results by subregion. 
•	The latest assessment cycle consists of only 3 years (2017-2020). 
•	Due to the time lapse between observation and publication, the rate of introduction for the most recent years (2019-2020), is an underestimate.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</si>
</sst>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2" x14ac:knownFonts="1">
    <font>
      <sz val="11"/>
      <color theme="1"/>
      <name val="Calibri"/>
      <family val="2"/>
      <scheme val="minor"/>
    </font>
    <font>
      <sz val="11"/>
      <color theme="1"/>
      <name val="Calibri"/>
      <family val="2"/>
      <scheme val="minor"/>
    </font>
    <font>
      <sz val="8"/>
      <name val="Calibri"/>
      <family val="2"/>
      <scheme val="minor"/>
    </font>
    <font>
      <sz val="8"/>
      <color theme="1"/>
      <name val="Calibri"/>
      <family val="2"/>
      <scheme val="minor"/>
    </font>
    <font>
      <i/>
      <sz val="8"/>
      <name val="Calibri"/>
      <family val="2"/>
      <scheme val="minor"/>
    </font>
    <font>
      <sz val="11"/>
      <color indexed="8"/>
      <name val="Calibri"/>
      <family val="2"/>
      <charset val="1"/>
    </font>
    <font>
      <sz val="10"/>
      <color indexed="8"/>
      <name val="Arial"/>
      <family val="2"/>
    </font>
    <font>
      <sz val="11"/>
      <color theme="1"/>
      <name val="Calibri"/>
      <family val="2"/>
      <charset val="161"/>
      <scheme val="minor"/>
    </font>
    <font>
      <sz val="10"/>
      <color indexed="8"/>
      <name val="Arial"/>
      <family val="2"/>
      <charset val="161"/>
    </font>
    <font>
      <b/>
      <sz val="8"/>
      <color theme="1"/>
      <name val="Calibri"/>
      <family val="2"/>
      <scheme val="minor"/>
    </font>
    <font>
      <sz val="11"/>
      <color indexed="8"/>
      <name val="Calibri"/>
      <family val="2"/>
    </font>
    <font>
      <u/>
      <sz val="11"/>
      <color theme="10"/>
      <name val="Calibri"/>
      <family val="2"/>
      <scheme val="minor"/>
    </font>
    <font>
      <u/>
      <sz val="8"/>
      <name val="Calibri"/>
      <family val="2"/>
      <scheme val="minor"/>
    </font>
    <font>
      <sz val="10"/>
      <name val="Arial"/>
      <family val="2"/>
    </font>
    <font>
      <sz val="8"/>
      <color theme="1"/>
      <name val="Times New Roman"/>
      <family val="1"/>
    </font>
    <font>
      <sz val="8"/>
      <color rgb="FF000000"/>
      <name val="Segoe UI"/>
      <family val="2"/>
    </font>
    <font>
      <b/>
      <sz val="10"/>
      <name val="Arial"/>
      <family val="2"/>
    </font>
    <font>
      <sz val="9"/>
      <name val="Arial"/>
      <family val="2"/>
    </font>
    <font>
      <b/>
      <sz val="9"/>
      <name val="Arial"/>
      <family val="2"/>
    </font>
    <font>
      <b/>
      <sz val="8"/>
      <name val="Arial"/>
      <family val="2"/>
    </font>
    <font>
      <sz val="8"/>
      <name val="Arial"/>
      <family val="2"/>
    </font>
    <font>
      <i/>
      <sz val="8"/>
      <name val="Arial"/>
      <family val="2"/>
    </font>
    <font>
      <i/>
      <sz val="10"/>
      <name val="Arial"/>
      <family val="2"/>
    </font>
    <font>
      <sz val="7"/>
      <name val="Arial"/>
      <family val="2"/>
    </font>
    <font>
      <b/>
      <sz val="7"/>
      <name val="Arial"/>
      <family val="2"/>
    </font>
    <font>
      <i/>
      <sz val="7"/>
      <name val="Arial"/>
      <family val="2"/>
    </font>
    <font>
      <u/>
      <sz val="10"/>
      <color indexed="12"/>
      <name val="Arial"/>
      <family val="2"/>
    </font>
    <font>
      <i/>
      <sz val="8"/>
      <color rgb="FFC00000"/>
      <name val="Arial"/>
      <family val="2"/>
    </font>
    <font>
      <sz val="8"/>
      <name val="Calibri"/>
      <family val="2"/>
    </font>
    <font>
      <b/>
      <sz val="8"/>
      <name val="Calibri"/>
      <family val="2"/>
      <scheme val="minor"/>
    </font>
    <font>
      <b/>
      <i/>
      <sz val="8"/>
      <name val="Calibri"/>
      <family val="2"/>
      <scheme val="minor"/>
    </font>
    <font>
      <i/>
      <sz val="8"/>
      <name val="Calibri Light"/>
      <family val="2"/>
      <scheme val="major"/>
    </font>
  </fonts>
  <fills count="8">
    <fill>
      <patternFill patternType="none"/>
    </fill>
    <fill>
      <patternFill patternType="gray125"/>
    </fill>
    <fill>
      <patternFill patternType="solid">
        <fgColor theme="0" tint="-0.14999847407452621"/>
        <bgColor indexed="64"/>
      </patternFill>
    </fill>
    <fill>
      <patternFill patternType="solid">
        <fgColor theme="2"/>
        <bgColor indexed="64"/>
      </patternFill>
    </fill>
    <fill>
      <patternFill patternType="solid">
        <fgColor theme="0"/>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FF00"/>
        <bgColor indexed="64"/>
      </patternFill>
    </fill>
  </fills>
  <borders count="28">
    <border>
      <left/>
      <right/>
      <top/>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theme="0"/>
      </bottom>
      <diagonal/>
    </border>
    <border>
      <left/>
      <right/>
      <top style="thin">
        <color indexed="64"/>
      </top>
      <bottom style="thin">
        <color theme="0"/>
      </bottom>
      <diagonal/>
    </border>
    <border>
      <left/>
      <right style="thin">
        <color indexed="64"/>
      </right>
      <top style="thin">
        <color indexed="64"/>
      </top>
      <bottom style="thin">
        <color theme="0"/>
      </bottom>
      <diagonal/>
    </border>
    <border>
      <left style="thin">
        <color indexed="64"/>
      </left>
      <right style="thin">
        <color indexed="64"/>
      </right>
      <top/>
      <bottom/>
      <diagonal/>
    </border>
    <border>
      <left style="thin">
        <color indexed="64"/>
      </left>
      <right/>
      <top style="thin">
        <color theme="0"/>
      </top>
      <bottom style="thin">
        <color theme="0"/>
      </bottom>
      <diagonal/>
    </border>
    <border>
      <left/>
      <right/>
      <top style="thin">
        <color theme="0"/>
      </top>
      <bottom style="thin">
        <color theme="0"/>
      </bottom>
      <diagonal/>
    </border>
    <border>
      <left/>
      <right style="thin">
        <color indexed="64"/>
      </right>
      <top style="thin">
        <color theme="0"/>
      </top>
      <bottom style="thin">
        <color theme="0"/>
      </bottom>
      <diagonal/>
    </border>
    <border>
      <left style="thin">
        <color indexed="64"/>
      </left>
      <right style="thin">
        <color indexed="64"/>
      </right>
      <top/>
      <bottom style="thin">
        <color indexed="64"/>
      </bottom>
      <diagonal/>
    </border>
    <border>
      <left style="thin">
        <color indexed="64"/>
      </left>
      <right/>
      <top style="thin">
        <color theme="0"/>
      </top>
      <bottom style="thin">
        <color indexed="64"/>
      </bottom>
      <diagonal/>
    </border>
    <border>
      <left/>
      <right/>
      <top style="thin">
        <color theme="0"/>
      </top>
      <bottom style="thin">
        <color indexed="64"/>
      </bottom>
      <diagonal/>
    </border>
    <border>
      <left/>
      <right style="thin">
        <color indexed="64"/>
      </right>
      <top style="thin">
        <color theme="0"/>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theme="0"/>
      </top>
      <bottom/>
      <diagonal/>
    </border>
    <border>
      <left/>
      <right/>
      <top style="thin">
        <color theme="0"/>
      </top>
      <bottom/>
      <diagonal/>
    </border>
    <border>
      <left/>
      <right style="thin">
        <color indexed="64"/>
      </right>
      <top style="thin">
        <color theme="0"/>
      </top>
      <bottom/>
      <diagonal/>
    </border>
  </borders>
  <cellStyleXfs count="11">
    <xf numFmtId="0" fontId="0" fillId="0" borderId="0"/>
    <xf numFmtId="0" fontId="1" fillId="0" borderId="0"/>
    <xf numFmtId="0" fontId="5" fillId="0" borderId="0"/>
    <xf numFmtId="0" fontId="6" fillId="0" borderId="0"/>
    <xf numFmtId="0" fontId="7" fillId="0" borderId="0"/>
    <xf numFmtId="0" fontId="8" fillId="0" borderId="0"/>
    <xf numFmtId="0" fontId="10" fillId="0" borderId="0" applyFill="0" applyProtection="0"/>
    <xf numFmtId="0" fontId="11" fillId="0" borderId="0" applyNumberFormat="0" applyFill="0" applyBorder="0" applyAlignment="0" applyProtection="0"/>
    <xf numFmtId="9" fontId="1" fillId="0" borderId="0" applyFont="0" applyFill="0" applyBorder="0" applyAlignment="0" applyProtection="0"/>
    <xf numFmtId="0" fontId="13" fillId="0" borderId="0"/>
    <xf numFmtId="0" fontId="26" fillId="0" borderId="0" applyNumberFormat="0" applyFill="0" applyBorder="0" applyAlignment="0" applyProtection="0">
      <alignment vertical="top"/>
      <protection locked="0"/>
    </xf>
  </cellStyleXfs>
  <cellXfs count="173">
    <xf numFmtId="0" fontId="0" fillId="0" borderId="0" xfId="0"/>
    <xf numFmtId="0" fontId="3" fillId="0" borderId="0" xfId="0" applyFont="1"/>
    <xf numFmtId="1" fontId="3" fillId="0" borderId="0" xfId="0" applyNumberFormat="1" applyFont="1"/>
    <xf numFmtId="0" fontId="9" fillId="0" borderId="0" xfId="0" applyFont="1"/>
    <xf numFmtId="0" fontId="12" fillId="0" borderId="0" xfId="7" applyFont="1" applyFill="1" applyBorder="1" applyAlignment="1">
      <alignment vertical="top"/>
    </xf>
    <xf numFmtId="0" fontId="2" fillId="0" borderId="0" xfId="6" applyFont="1" applyFill="1" applyProtection="1"/>
    <xf numFmtId="0" fontId="0" fillId="0" borderId="0" xfId="0" pivotButton="1"/>
    <xf numFmtId="0" fontId="0" fillId="0" borderId="0" xfId="0" applyAlignment="1">
      <alignment horizontal="left"/>
    </xf>
    <xf numFmtId="0" fontId="3" fillId="3" borderId="0" xfId="0" applyFont="1" applyFill="1"/>
    <xf numFmtId="0" fontId="9" fillId="3" borderId="0" xfId="0" applyFont="1" applyFill="1"/>
    <xf numFmtId="0" fontId="3" fillId="0" borderId="0" xfId="0" pivotButton="1" applyFont="1"/>
    <xf numFmtId="1" fontId="9" fillId="0" borderId="0" xfId="0" applyNumberFormat="1" applyFont="1"/>
    <xf numFmtId="2" fontId="3" fillId="0" borderId="0" xfId="0" applyNumberFormat="1" applyFont="1"/>
    <xf numFmtId="0" fontId="14" fillId="0" borderId="0" xfId="0" applyFont="1"/>
    <xf numFmtId="165" fontId="3" fillId="0" borderId="0" xfId="8" applyNumberFormat="1" applyFont="1"/>
    <xf numFmtId="0" fontId="3" fillId="2" borderId="0" xfId="0" applyFont="1" applyFill="1"/>
    <xf numFmtId="1" fontId="3" fillId="2" borderId="0" xfId="0" applyNumberFormat="1" applyFont="1" applyFill="1"/>
    <xf numFmtId="2" fontId="3" fillId="2" borderId="0" xfId="0" applyNumberFormat="1" applyFont="1" applyFill="1"/>
    <xf numFmtId="0" fontId="0" fillId="4" borderId="0" xfId="0" applyFill="1"/>
    <xf numFmtId="164" fontId="3" fillId="0" borderId="0" xfId="0" applyNumberFormat="1" applyFont="1"/>
    <xf numFmtId="164" fontId="3" fillId="2" borderId="0" xfId="0" applyNumberFormat="1" applyFont="1" applyFill="1"/>
    <xf numFmtId="0" fontId="3" fillId="5" borderId="0" xfId="0" applyFont="1" applyFill="1"/>
    <xf numFmtId="0" fontId="2" fillId="0" borderId="0" xfId="7" applyFont="1" applyFill="1" applyAlignment="1"/>
    <xf numFmtId="1" fontId="3" fillId="5" borderId="0" xfId="0" applyNumberFormat="1" applyFont="1" applyFill="1"/>
    <xf numFmtId="0" fontId="2" fillId="0" borderId="0" xfId="0" applyFont="1"/>
    <xf numFmtId="0" fontId="2" fillId="0" borderId="0" xfId="0" applyFont="1" applyAlignment="1">
      <alignment vertical="center"/>
    </xf>
    <xf numFmtId="1" fontId="2" fillId="0" borderId="0" xfId="0" applyNumberFormat="1" applyFont="1" applyAlignment="1">
      <alignment vertical="center"/>
    </xf>
    <xf numFmtId="0" fontId="2" fillId="0" borderId="0" xfId="0" applyFont="1" applyAlignment="1">
      <alignment horizontal="right" vertical="center"/>
    </xf>
    <xf numFmtId="0" fontId="2" fillId="0" borderId="0" xfId="1" applyFont="1" applyAlignment="1">
      <alignment vertical="center"/>
    </xf>
    <xf numFmtId="0" fontId="2" fillId="0" borderId="0" xfId="0" applyFont="1" applyAlignment="1">
      <alignment horizontal="right"/>
    </xf>
    <xf numFmtId="1" fontId="2" fillId="0" borderId="0" xfId="0" applyNumberFormat="1" applyFont="1"/>
    <xf numFmtId="0" fontId="2" fillId="0" borderId="0" xfId="0" applyFont="1" applyAlignment="1">
      <alignment horizontal="left"/>
    </xf>
    <xf numFmtId="0" fontId="4" fillId="0" borderId="0" xfId="0" applyFont="1" applyAlignment="1">
      <alignment vertical="center"/>
    </xf>
    <xf numFmtId="0" fontId="2" fillId="0" borderId="0" xfId="2" applyFont="1" applyAlignment="1">
      <alignment horizontal="right" vertical="center"/>
    </xf>
    <xf numFmtId="0" fontId="2" fillId="0" borderId="0" xfId="2" applyFont="1"/>
    <xf numFmtId="0" fontId="4" fillId="0" borderId="0" xfId="2" applyFont="1" applyAlignment="1">
      <alignment vertical="center"/>
    </xf>
    <xf numFmtId="0" fontId="2" fillId="0" borderId="0" xfId="2" applyFont="1" applyAlignment="1">
      <alignment vertical="center"/>
    </xf>
    <xf numFmtId="0" fontId="4" fillId="0" borderId="0" xfId="0" applyFont="1"/>
    <xf numFmtId="0" fontId="2" fillId="0" borderId="0" xfId="3" applyFont="1"/>
    <xf numFmtId="0" fontId="2" fillId="0" borderId="0" xfId="3" applyFont="1" applyAlignment="1">
      <alignment vertical="center"/>
    </xf>
    <xf numFmtId="0" fontId="4" fillId="0" borderId="0" xfId="3" applyFont="1" applyAlignment="1">
      <alignment vertical="center"/>
    </xf>
    <xf numFmtId="0" fontId="2" fillId="0" borderId="0" xfId="4" applyFont="1" applyAlignment="1">
      <alignment vertical="center"/>
    </xf>
    <xf numFmtId="49" fontId="2" fillId="0" borderId="0" xfId="0" applyNumberFormat="1" applyFont="1" applyAlignment="1">
      <alignment vertical="center"/>
    </xf>
    <xf numFmtId="164" fontId="2" fillId="0" borderId="0" xfId="0" applyNumberFormat="1" applyFont="1" applyAlignment="1">
      <alignment vertical="center"/>
    </xf>
    <xf numFmtId="49" fontId="4" fillId="0" borderId="0" xfId="0" applyNumberFormat="1" applyFont="1"/>
    <xf numFmtId="164" fontId="2" fillId="0" borderId="0" xfId="0" applyNumberFormat="1" applyFont="1"/>
    <xf numFmtId="49" fontId="2" fillId="0" borderId="0" xfId="0" applyNumberFormat="1" applyFont="1"/>
    <xf numFmtId="0" fontId="2" fillId="0" borderId="0" xfId="5" applyFont="1"/>
    <xf numFmtId="0" fontId="2" fillId="0" borderId="0" xfId="0" applyFont="1" applyAlignment="1">
      <alignment horizontal="left" vertical="center"/>
    </xf>
    <xf numFmtId="49" fontId="4" fillId="0" borderId="0" xfId="0" applyNumberFormat="1" applyFont="1" applyAlignment="1">
      <alignment vertical="center"/>
    </xf>
    <xf numFmtId="0" fontId="2" fillId="0" borderId="0" xfId="4" applyFont="1"/>
    <xf numFmtId="49" fontId="2" fillId="0" borderId="0" xfId="0" applyNumberFormat="1" applyFont="1" applyAlignment="1">
      <alignment horizontal="right" vertical="center"/>
    </xf>
    <xf numFmtId="0" fontId="4" fillId="0" borderId="0" xfId="0" applyFont="1" applyAlignment="1">
      <alignment vertical="top"/>
    </xf>
    <xf numFmtId="0" fontId="2" fillId="0" borderId="0" xfId="0" applyFont="1" applyAlignment="1">
      <alignment vertical="top"/>
    </xf>
    <xf numFmtId="0" fontId="4" fillId="0" borderId="0" xfId="4" applyFont="1"/>
    <xf numFmtId="1" fontId="2" fillId="0" borderId="0" xfId="0" applyNumberFormat="1" applyFont="1" applyAlignment="1">
      <alignment horizontal="right" vertical="center"/>
    </xf>
    <xf numFmtId="0" fontId="4" fillId="0" borderId="0" xfId="5" applyFont="1"/>
    <xf numFmtId="0" fontId="2" fillId="0" borderId="0" xfId="7" applyFont="1" applyFill="1" applyBorder="1" applyAlignment="1" applyProtection="1">
      <alignment horizontal="right" vertical="center"/>
    </xf>
    <xf numFmtId="0" fontId="4" fillId="0" borderId="0" xfId="4" applyFont="1" applyAlignment="1">
      <alignment vertical="center"/>
    </xf>
    <xf numFmtId="0" fontId="4" fillId="0" borderId="0" xfId="5" applyFont="1" applyAlignment="1">
      <alignment vertical="center"/>
    </xf>
    <xf numFmtId="9" fontId="3" fillId="0" borderId="0" xfId="8" applyFont="1"/>
    <xf numFmtId="0" fontId="0" fillId="4" borderId="1" xfId="0" applyFill="1" applyBorder="1"/>
    <xf numFmtId="0" fontId="0" fillId="4" borderId="2" xfId="0" applyFill="1" applyBorder="1"/>
    <xf numFmtId="0" fontId="0" fillId="4" borderId="4" xfId="0" applyFill="1" applyBorder="1"/>
    <xf numFmtId="0" fontId="13" fillId="4" borderId="5" xfId="9" applyFill="1" applyBorder="1" applyAlignment="1">
      <alignment vertical="center" wrapText="1"/>
    </xf>
    <xf numFmtId="0" fontId="0" fillId="4" borderId="6" xfId="0" applyFill="1" applyBorder="1"/>
    <xf numFmtId="0" fontId="17" fillId="4" borderId="0" xfId="9" applyFont="1" applyFill="1" applyAlignment="1">
      <alignment vertical="center" wrapText="1"/>
    </xf>
    <xf numFmtId="0" fontId="18" fillId="4" borderId="0" xfId="9" applyFont="1" applyFill="1" applyAlignment="1">
      <alignment vertical="center" wrapText="1"/>
    </xf>
    <xf numFmtId="0" fontId="18" fillId="4" borderId="10" xfId="9" applyFont="1" applyFill="1" applyBorder="1" applyAlignment="1">
      <alignment horizontal="center" vertical="center" textRotation="90" wrapText="1"/>
    </xf>
    <xf numFmtId="0" fontId="16" fillId="4" borderId="0" xfId="9" applyFont="1" applyFill="1" applyAlignment="1">
      <alignment horizontal="center" vertical="center" textRotation="90" wrapText="1"/>
    </xf>
    <xf numFmtId="0" fontId="13" fillId="4" borderId="0" xfId="9" applyFill="1" applyAlignment="1">
      <alignment vertical="center" wrapText="1"/>
    </xf>
    <xf numFmtId="0" fontId="13" fillId="6" borderId="10" xfId="9" applyFill="1" applyBorder="1" applyAlignment="1">
      <alignment horizontal="center" vertical="center" wrapText="1"/>
    </xf>
    <xf numFmtId="0" fontId="13" fillId="4" borderId="0" xfId="9" applyFill="1" applyAlignment="1">
      <alignment horizontal="center" vertical="center" wrapText="1"/>
    </xf>
    <xf numFmtId="0" fontId="19" fillId="4" borderId="0" xfId="9" applyFont="1" applyFill="1" applyAlignment="1">
      <alignment vertical="center" wrapText="1"/>
    </xf>
    <xf numFmtId="0" fontId="20" fillId="4" borderId="0" xfId="9" applyFont="1" applyFill="1" applyAlignment="1">
      <alignment vertical="center" wrapText="1"/>
    </xf>
    <xf numFmtId="0" fontId="13" fillId="6" borderId="14" xfId="9" applyFill="1" applyBorder="1" applyAlignment="1">
      <alignment horizontal="center" vertical="center" wrapText="1"/>
    </xf>
    <xf numFmtId="0" fontId="17" fillId="4" borderId="14" xfId="9" applyFont="1" applyFill="1" applyBorder="1" applyAlignment="1">
      <alignment vertical="center" wrapText="1"/>
    </xf>
    <xf numFmtId="0" fontId="17" fillId="4" borderId="18" xfId="9" applyFont="1" applyFill="1" applyBorder="1" applyAlignment="1">
      <alignment vertical="center" wrapText="1"/>
    </xf>
    <xf numFmtId="0" fontId="13" fillId="6" borderId="22" xfId="9" applyFill="1" applyBorder="1" applyAlignment="1">
      <alignment horizontal="center" vertical="center" wrapText="1"/>
    </xf>
    <xf numFmtId="49" fontId="20" fillId="4" borderId="0" xfId="9" applyNumberFormat="1" applyFont="1" applyFill="1" applyAlignment="1">
      <alignment vertical="center" wrapText="1"/>
    </xf>
    <xf numFmtId="0" fontId="19" fillId="4" borderId="10" xfId="9" applyFont="1" applyFill="1" applyBorder="1" applyAlignment="1">
      <alignment horizontal="center" vertical="center" wrapText="1"/>
    </xf>
    <xf numFmtId="0" fontId="19" fillId="6" borderId="10" xfId="9" applyFont="1" applyFill="1" applyBorder="1" applyAlignment="1">
      <alignment horizontal="center" vertical="center" wrapText="1"/>
    </xf>
    <xf numFmtId="0" fontId="19" fillId="4" borderId="0" xfId="9" applyFont="1" applyFill="1" applyAlignment="1">
      <alignment horizontal="center" vertical="center" wrapText="1"/>
    </xf>
    <xf numFmtId="0" fontId="20" fillId="2" borderId="22" xfId="9" applyFont="1" applyFill="1" applyBorder="1" applyAlignment="1">
      <alignment horizontal="center" vertical="center" wrapText="1"/>
    </xf>
    <xf numFmtId="0" fontId="19" fillId="6" borderId="14" xfId="9" applyFont="1" applyFill="1" applyBorder="1" applyAlignment="1">
      <alignment horizontal="center" vertical="center" wrapText="1"/>
    </xf>
    <xf numFmtId="0" fontId="19" fillId="6" borderId="18" xfId="9" applyFont="1" applyFill="1" applyBorder="1" applyAlignment="1">
      <alignment horizontal="center" vertical="center" wrapText="1"/>
    </xf>
    <xf numFmtId="0" fontId="20" fillId="4" borderId="0" xfId="9" applyFont="1" applyFill="1" applyAlignment="1">
      <alignment horizontal="center" vertical="center" wrapText="1"/>
    </xf>
    <xf numFmtId="0" fontId="20" fillId="4" borderId="10" xfId="9" applyFont="1" applyFill="1" applyBorder="1" applyAlignment="1">
      <alignment horizontal="center" vertical="center" wrapText="1"/>
    </xf>
    <xf numFmtId="0" fontId="23" fillId="4" borderId="0" xfId="9" applyFont="1" applyFill="1" applyAlignment="1">
      <alignment vertical="center" wrapText="1"/>
    </xf>
    <xf numFmtId="0" fontId="20" fillId="4" borderId="6" xfId="9" applyFont="1" applyFill="1" applyBorder="1" applyAlignment="1">
      <alignment vertical="center" wrapText="1"/>
    </xf>
    <xf numFmtId="0" fontId="20" fillId="4" borderId="14" xfId="9" applyFont="1" applyFill="1" applyBorder="1" applyAlignment="1">
      <alignment horizontal="center" vertical="center" wrapText="1"/>
    </xf>
    <xf numFmtId="0" fontId="20" fillId="6" borderId="14" xfId="9" applyFont="1" applyFill="1" applyBorder="1" applyAlignment="1">
      <alignment horizontal="center" vertical="center" wrapText="1"/>
    </xf>
    <xf numFmtId="0" fontId="13" fillId="4" borderId="14" xfId="9" applyFill="1" applyBorder="1" applyAlignment="1">
      <alignment horizontal="center" vertical="center" wrapText="1"/>
    </xf>
    <xf numFmtId="0" fontId="17" fillId="0" borderId="18" xfId="9" applyFont="1" applyBorder="1" applyAlignment="1">
      <alignment vertical="center" wrapText="1"/>
    </xf>
    <xf numFmtId="0" fontId="17" fillId="0" borderId="0" xfId="9" applyFont="1" applyAlignment="1">
      <alignment vertical="center" wrapText="1"/>
    </xf>
    <xf numFmtId="0" fontId="17" fillId="4" borderId="0" xfId="9" applyFont="1" applyFill="1" applyAlignment="1">
      <alignment horizontal="right" vertical="center" wrapText="1"/>
    </xf>
    <xf numFmtId="0" fontId="0" fillId="4" borderId="18" xfId="0" applyFill="1" applyBorder="1"/>
    <xf numFmtId="0" fontId="0" fillId="4" borderId="5" xfId="0" applyFill="1" applyBorder="1"/>
    <xf numFmtId="0" fontId="0" fillId="4" borderId="7" xfId="0" applyFill="1" applyBorder="1"/>
    <xf numFmtId="0" fontId="0" fillId="4" borderId="8" xfId="0" applyFill="1" applyBorder="1"/>
    <xf numFmtId="0" fontId="0" fillId="4" borderId="9" xfId="0" applyFill="1" applyBorder="1"/>
    <xf numFmtId="0" fontId="0" fillId="4" borderId="10" xfId="0" applyFill="1" applyBorder="1"/>
    <xf numFmtId="0" fontId="0" fillId="4" borderId="14" xfId="0" applyFill="1" applyBorder="1"/>
    <xf numFmtId="1" fontId="9" fillId="5" borderId="0" xfId="0" applyNumberFormat="1" applyFont="1" applyFill="1"/>
    <xf numFmtId="0" fontId="13" fillId="0" borderId="0" xfId="9"/>
    <xf numFmtId="0" fontId="28" fillId="0" borderId="0" xfId="0" applyFont="1"/>
    <xf numFmtId="0" fontId="29" fillId="0" borderId="0" xfId="0" applyFont="1"/>
    <xf numFmtId="0" fontId="30" fillId="0" borderId="0" xfId="0" applyFont="1" applyAlignment="1">
      <alignment vertical="center"/>
    </xf>
    <xf numFmtId="0" fontId="31" fillId="0" borderId="0" xfId="0" applyFont="1" applyAlignment="1">
      <alignment horizontal="left" vertical="center"/>
    </xf>
    <xf numFmtId="0" fontId="4" fillId="0" borderId="0" xfId="0" applyFont="1" applyAlignment="1">
      <alignment horizontal="justify" vertical="center"/>
    </xf>
    <xf numFmtId="0" fontId="2" fillId="7" borderId="0" xfId="0" applyFont="1" applyFill="1"/>
    <xf numFmtId="2" fontId="21" fillId="2" borderId="15" xfId="9" applyNumberFormat="1" applyFont="1" applyFill="1" applyBorder="1" applyAlignment="1">
      <alignment horizontal="left" vertical="center" wrapText="1"/>
    </xf>
    <xf numFmtId="2" fontId="22" fillId="0" borderId="16" xfId="9" applyNumberFormat="1" applyFont="1" applyBorder="1" applyAlignment="1">
      <alignment horizontal="left" vertical="center" wrapText="1"/>
    </xf>
    <xf numFmtId="2" fontId="22" fillId="0" borderId="17" xfId="9" applyNumberFormat="1" applyFont="1" applyBorder="1" applyAlignment="1">
      <alignment horizontal="left" vertical="center" wrapText="1"/>
    </xf>
    <xf numFmtId="49" fontId="0" fillId="4" borderId="3" xfId="0" applyNumberFormat="1" applyFill="1" applyBorder="1" applyAlignment="1">
      <alignment horizontal="center"/>
    </xf>
    <xf numFmtId="0" fontId="16" fillId="2" borderId="1" xfId="9" applyFont="1" applyFill="1" applyBorder="1" applyAlignment="1">
      <alignment horizontal="center" vertical="center" wrapText="1"/>
    </xf>
    <xf numFmtId="0" fontId="16" fillId="2" borderId="2" xfId="9" applyFont="1" applyFill="1" applyBorder="1" applyAlignment="1">
      <alignment horizontal="center" vertical="center" wrapText="1"/>
    </xf>
    <xf numFmtId="0" fontId="16" fillId="2" borderId="4" xfId="9" applyFont="1" applyFill="1" applyBorder="1" applyAlignment="1">
      <alignment horizontal="center" vertical="center" wrapText="1"/>
    </xf>
    <xf numFmtId="0" fontId="16" fillId="2" borderId="7" xfId="9" applyFont="1" applyFill="1" applyBorder="1" applyAlignment="1">
      <alignment horizontal="center" vertical="center" wrapText="1"/>
    </xf>
    <xf numFmtId="0" fontId="16" fillId="2" borderId="8" xfId="9" applyFont="1" applyFill="1" applyBorder="1" applyAlignment="1">
      <alignment horizontal="center" vertical="center" wrapText="1"/>
    </xf>
    <xf numFmtId="0" fontId="16" fillId="2" borderId="9" xfId="9" applyFont="1" applyFill="1" applyBorder="1" applyAlignment="1">
      <alignment horizontal="center" vertical="center" wrapText="1"/>
    </xf>
    <xf numFmtId="0" fontId="18" fillId="4" borderId="2" xfId="9" applyFont="1" applyFill="1" applyBorder="1" applyAlignment="1">
      <alignment horizontal="left" vertical="center" wrapText="1"/>
    </xf>
    <xf numFmtId="0" fontId="13" fillId="4" borderId="8" xfId="9" applyFill="1" applyBorder="1" applyAlignment="1">
      <alignment horizontal="left" vertical="top" wrapText="1"/>
    </xf>
    <xf numFmtId="49" fontId="21" fillId="2" borderId="11" xfId="9" applyNumberFormat="1" applyFont="1" applyFill="1" applyBorder="1" applyAlignment="1">
      <alignment horizontal="left" vertical="center" wrapText="1"/>
    </xf>
    <xf numFmtId="49" fontId="21" fillId="2" borderId="12" xfId="9" applyNumberFormat="1" applyFont="1" applyFill="1" applyBorder="1" applyAlignment="1">
      <alignment horizontal="left" vertical="center" wrapText="1"/>
    </xf>
    <xf numFmtId="49" fontId="21" fillId="2" borderId="13" xfId="9" applyNumberFormat="1" applyFont="1" applyFill="1" applyBorder="1" applyAlignment="1">
      <alignment horizontal="left" vertical="center" wrapText="1"/>
    </xf>
    <xf numFmtId="0" fontId="20" fillId="4" borderId="0" xfId="9" applyFont="1" applyFill="1" applyAlignment="1">
      <alignment vertical="center" wrapText="1"/>
    </xf>
    <xf numFmtId="0" fontId="13" fillId="4" borderId="0" xfId="9" applyFill="1" applyAlignment="1">
      <alignment vertical="center" wrapText="1"/>
    </xf>
    <xf numFmtId="49" fontId="21" fillId="2" borderId="15" xfId="9" applyNumberFormat="1" applyFont="1" applyFill="1" applyBorder="1" applyAlignment="1">
      <alignment horizontal="left" vertical="center" wrapText="1"/>
    </xf>
    <xf numFmtId="49" fontId="21" fillId="2" borderId="16" xfId="9" applyNumberFormat="1" applyFont="1" applyFill="1" applyBorder="1" applyAlignment="1">
      <alignment horizontal="left" vertical="center" wrapText="1"/>
    </xf>
    <xf numFmtId="49" fontId="21" fillId="2" borderId="17" xfId="9" applyNumberFormat="1" applyFont="1" applyFill="1" applyBorder="1" applyAlignment="1">
      <alignment horizontal="left" vertical="center" wrapText="1"/>
    </xf>
    <xf numFmtId="49" fontId="21" fillId="2" borderId="19" xfId="9" applyNumberFormat="1" applyFont="1" applyFill="1" applyBorder="1" applyAlignment="1">
      <alignment horizontal="left" vertical="center" wrapText="1"/>
    </xf>
    <xf numFmtId="49" fontId="21" fillId="2" borderId="20" xfId="9" applyNumberFormat="1" applyFont="1" applyFill="1" applyBorder="1" applyAlignment="1">
      <alignment horizontal="left" vertical="center" wrapText="1"/>
    </xf>
    <xf numFmtId="49" fontId="21" fillId="2" borderId="21" xfId="9" applyNumberFormat="1" applyFont="1" applyFill="1" applyBorder="1" applyAlignment="1">
      <alignment horizontal="left" vertical="center" wrapText="1"/>
    </xf>
    <xf numFmtId="0" fontId="20" fillId="2" borderId="23" xfId="9" applyFont="1" applyFill="1" applyBorder="1" applyAlignment="1">
      <alignment horizontal="left" vertical="center" wrapText="1"/>
    </xf>
    <xf numFmtId="0" fontId="20" fillId="2" borderId="3" xfId="9" applyFont="1" applyFill="1" applyBorder="1" applyAlignment="1">
      <alignment horizontal="left" vertical="center" wrapText="1"/>
    </xf>
    <xf numFmtId="0" fontId="20" fillId="2" borderId="24" xfId="9" applyFont="1" applyFill="1" applyBorder="1" applyAlignment="1">
      <alignment horizontal="left" vertical="center" wrapText="1"/>
    </xf>
    <xf numFmtId="0" fontId="18" fillId="4" borderId="0" xfId="9" applyFont="1" applyFill="1" applyAlignment="1">
      <alignment vertical="center" wrapText="1"/>
    </xf>
    <xf numFmtId="0" fontId="13" fillId="0" borderId="0" xfId="9" applyAlignment="1">
      <alignment vertical="center" wrapText="1"/>
    </xf>
    <xf numFmtId="0" fontId="17" fillId="4" borderId="0" xfId="9" applyFont="1" applyFill="1" applyAlignment="1">
      <alignment vertical="center" wrapText="1"/>
    </xf>
    <xf numFmtId="49" fontId="20" fillId="2" borderId="23" xfId="9" applyNumberFormat="1" applyFont="1" applyFill="1" applyBorder="1" applyAlignment="1">
      <alignment horizontal="left" vertical="center" wrapText="1"/>
    </xf>
    <xf numFmtId="49" fontId="20" fillId="2" borderId="3" xfId="9" applyNumberFormat="1" applyFont="1" applyFill="1" applyBorder="1" applyAlignment="1">
      <alignment horizontal="left" vertical="center" wrapText="1"/>
    </xf>
    <xf numFmtId="49" fontId="20" fillId="2" borderId="24" xfId="9" applyNumberFormat="1" applyFont="1" applyFill="1" applyBorder="1" applyAlignment="1">
      <alignment horizontal="left" vertical="center" wrapText="1"/>
    </xf>
    <xf numFmtId="0" fontId="20" fillId="4" borderId="0" xfId="9" applyFont="1" applyFill="1" applyAlignment="1">
      <alignment horizontal="left" vertical="center" wrapText="1"/>
    </xf>
    <xf numFmtId="49" fontId="21" fillId="2" borderId="15" xfId="9" applyNumberFormat="1" applyFont="1" applyFill="1" applyBorder="1" applyAlignment="1">
      <alignment horizontal="left" vertical="top" wrapText="1"/>
    </xf>
    <xf numFmtId="49" fontId="21" fillId="2" borderId="16" xfId="9" applyNumberFormat="1" applyFont="1" applyFill="1" applyBorder="1" applyAlignment="1">
      <alignment horizontal="left" vertical="top" wrapText="1"/>
    </xf>
    <xf numFmtId="49" fontId="21" fillId="2" borderId="17" xfId="9" applyNumberFormat="1" applyFont="1" applyFill="1" applyBorder="1" applyAlignment="1">
      <alignment horizontal="left" vertical="top" wrapText="1"/>
    </xf>
    <xf numFmtId="49" fontId="21" fillId="2" borderId="19" xfId="9" applyNumberFormat="1" applyFont="1" applyFill="1" applyBorder="1" applyAlignment="1">
      <alignment horizontal="left" vertical="top" wrapText="1"/>
    </xf>
    <xf numFmtId="49" fontId="21" fillId="2" borderId="20" xfId="9" applyNumberFormat="1" applyFont="1" applyFill="1" applyBorder="1" applyAlignment="1">
      <alignment horizontal="left" vertical="top" wrapText="1"/>
    </xf>
    <xf numFmtId="49" fontId="20" fillId="2" borderId="20" xfId="10" applyNumberFormat="1" applyFont="1" applyFill="1" applyBorder="1" applyAlignment="1" applyProtection="1">
      <alignment horizontal="left" vertical="top" wrapText="1"/>
    </xf>
    <xf numFmtId="49" fontId="21" fillId="2" borderId="21" xfId="9" applyNumberFormat="1" applyFont="1" applyFill="1" applyBorder="1" applyAlignment="1">
      <alignment horizontal="left" vertical="top" wrapText="1"/>
    </xf>
    <xf numFmtId="49" fontId="27" fillId="2" borderId="15" xfId="10" applyNumberFormat="1" applyFont="1" applyFill="1" applyBorder="1" applyAlignment="1" applyProtection="1">
      <alignment horizontal="left" vertical="center" wrapText="1"/>
    </xf>
    <xf numFmtId="49" fontId="27" fillId="2" borderId="16" xfId="9" applyNumberFormat="1" applyFont="1" applyFill="1" applyBorder="1" applyAlignment="1">
      <alignment horizontal="left" vertical="center" wrapText="1"/>
    </xf>
    <xf numFmtId="49" fontId="27" fillId="2" borderId="17" xfId="9" applyNumberFormat="1" applyFont="1" applyFill="1" applyBorder="1" applyAlignment="1">
      <alignment horizontal="left" vertical="center" wrapText="1"/>
    </xf>
    <xf numFmtId="49" fontId="21" fillId="2" borderId="25" xfId="10" applyNumberFormat="1" applyFont="1" applyFill="1" applyBorder="1" applyAlignment="1" applyProtection="1">
      <alignment horizontal="left" vertical="center" wrapText="1"/>
    </xf>
    <xf numFmtId="49" fontId="21" fillId="2" borderId="26" xfId="10" applyNumberFormat="1" applyFont="1" applyFill="1" applyBorder="1" applyAlignment="1" applyProtection="1">
      <alignment horizontal="left" vertical="center" wrapText="1"/>
    </xf>
    <xf numFmtId="49" fontId="21" fillId="2" borderId="27" xfId="10" applyNumberFormat="1" applyFont="1" applyFill="1" applyBorder="1" applyAlignment="1" applyProtection="1">
      <alignment horizontal="left" vertical="center" wrapText="1"/>
    </xf>
    <xf numFmtId="49" fontId="21" fillId="2" borderId="5" xfId="10" applyNumberFormat="1" applyFont="1" applyFill="1" applyBorder="1" applyAlignment="1" applyProtection="1">
      <alignment horizontal="left" vertical="center" wrapText="1"/>
    </xf>
    <xf numFmtId="49" fontId="21" fillId="2" borderId="0" xfId="10" applyNumberFormat="1" applyFont="1" applyFill="1" applyBorder="1" applyAlignment="1" applyProtection="1">
      <alignment horizontal="left" vertical="center" wrapText="1"/>
    </xf>
    <xf numFmtId="49" fontId="21" fillId="2" borderId="6" xfId="10" applyNumberFormat="1" applyFont="1" applyFill="1" applyBorder="1" applyAlignment="1" applyProtection="1">
      <alignment horizontal="left" vertical="center" wrapText="1"/>
    </xf>
    <xf numFmtId="49" fontId="21" fillId="2" borderId="7" xfId="10" applyNumberFormat="1" applyFont="1" applyFill="1" applyBorder="1" applyAlignment="1" applyProtection="1">
      <alignment horizontal="left" vertical="center" wrapText="1"/>
    </xf>
    <xf numFmtId="49" fontId="21" fillId="2" borderId="8" xfId="10" applyNumberFormat="1" applyFont="1" applyFill="1" applyBorder="1" applyAlignment="1" applyProtection="1">
      <alignment horizontal="left" vertical="center" wrapText="1"/>
    </xf>
    <xf numFmtId="49" fontId="21" fillId="2" borderId="9" xfId="10" applyNumberFormat="1" applyFont="1" applyFill="1" applyBorder="1" applyAlignment="1" applyProtection="1">
      <alignment horizontal="left" vertical="center" wrapText="1"/>
    </xf>
    <xf numFmtId="0" fontId="19" fillId="6" borderId="1" xfId="9" applyFont="1" applyFill="1" applyBorder="1" applyAlignment="1">
      <alignment horizontal="center" vertical="center" wrapText="1"/>
    </xf>
    <xf numFmtId="0" fontId="19" fillId="6" borderId="5" xfId="9" applyFont="1" applyFill="1" applyBorder="1" applyAlignment="1">
      <alignment horizontal="center" vertical="center" wrapText="1"/>
    </xf>
    <xf numFmtId="0" fontId="19" fillId="6" borderId="7" xfId="9" applyFont="1" applyFill="1" applyBorder="1" applyAlignment="1">
      <alignment horizontal="center" vertical="center" wrapText="1"/>
    </xf>
    <xf numFmtId="0" fontId="0" fillId="4" borderId="10" xfId="0" applyFill="1" applyBorder="1" applyAlignment="1">
      <alignment horizontal="center"/>
    </xf>
    <xf numFmtId="0" fontId="0" fillId="4" borderId="14" xfId="0" applyFill="1" applyBorder="1" applyAlignment="1">
      <alignment horizontal="center"/>
    </xf>
    <xf numFmtId="0" fontId="0" fillId="4" borderId="18" xfId="0" applyFill="1" applyBorder="1" applyAlignment="1">
      <alignment horizontal="center"/>
    </xf>
    <xf numFmtId="49" fontId="21" fillId="2" borderId="23" xfId="9" applyNumberFormat="1" applyFont="1" applyFill="1" applyBorder="1" applyAlignment="1">
      <alignment horizontal="left" vertical="top" wrapText="1"/>
    </xf>
    <xf numFmtId="49" fontId="21" fillId="2" borderId="3" xfId="9" applyNumberFormat="1" applyFont="1" applyFill="1" applyBorder="1" applyAlignment="1">
      <alignment horizontal="left" vertical="top" wrapText="1"/>
    </xf>
    <xf numFmtId="49" fontId="21" fillId="2" borderId="24" xfId="9" applyNumberFormat="1" applyFont="1" applyFill="1" applyBorder="1" applyAlignment="1">
      <alignment horizontal="left" vertical="top" wrapText="1"/>
    </xf>
    <xf numFmtId="0" fontId="19" fillId="4" borderId="0" xfId="9" applyFont="1" applyFill="1" applyAlignment="1">
      <alignment horizontal="left" vertical="center" wrapText="1"/>
    </xf>
  </cellXfs>
  <cellStyles count="11">
    <cellStyle name="Excel Built-in Normal" xfId="2" xr:uid="{00000000-0005-0000-0000-000000000000}"/>
    <cellStyle name="Hyperlink" xfId="10" builtinId="8"/>
    <cellStyle name="Hyperlink 2" xfId="7" xr:uid="{00000000-0005-0000-0000-000001000000}"/>
    <cellStyle name="Normal" xfId="0" builtinId="0"/>
    <cellStyle name="Normal 2" xfId="9" xr:uid="{00000000-0005-0000-0000-000003000000}"/>
    <cellStyle name="Normal 2 5 2" xfId="1" xr:uid="{00000000-0005-0000-0000-000004000000}"/>
    <cellStyle name="Normal 3 2" xfId="6" xr:uid="{00000000-0005-0000-0000-000005000000}"/>
    <cellStyle name="Normal_Sheet1" xfId="3" xr:uid="{00000000-0005-0000-0000-000006000000}"/>
    <cellStyle name="Normal_Sheet1_1" xfId="5" xr:uid="{00000000-0005-0000-0000-000007000000}"/>
    <cellStyle name="Percent" xfId="8" builtinId="5"/>
    <cellStyle name="Κανονικό 2" xfId="4" xr:uid="{00000000-0005-0000-0000-000009000000}"/>
  </cellStyles>
  <dxfs count="1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s>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NEA'!$D$2</c:f>
          <c:strCache>
            <c:ptCount val="1"/>
            <c:pt idx="0">
              <c:v>North-East Atlantic region</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2843651918586179E-2"/>
          <c:y val="0.10340767445874163"/>
          <c:w val="0.87913975137420663"/>
          <c:h val="0.75725588235294117"/>
        </c:manualLayout>
      </c:layout>
      <c:barChart>
        <c:barDir val="col"/>
        <c:grouping val="clustered"/>
        <c:varyColors val="0"/>
        <c:ser>
          <c:idx val="3"/>
          <c:order val="3"/>
          <c:tx>
            <c:strRef>
              <c:f>'DATA FOR CHART - NEA'!$H$4</c:f>
              <c:strCache>
                <c:ptCount val="1"/>
                <c:pt idx="0">
                  <c:v>New NIS per cycle</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40000"/>
                    <a:lumOff val="60000"/>
                  </a:schemeClr>
                </a:solidFill>
                <a:prstDash val="sysDot"/>
              </a:ln>
              <a:effectLst/>
            </c:spPr>
            <c:trendlineType val="linear"/>
            <c:dispRSqr val="0"/>
            <c:dispEq val="0"/>
          </c:trendline>
          <c:cat>
            <c:strRef>
              <c:f>'DATA FOR CHART - NEA'!$D$5:$D$12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NEA'!$H$5:$H$12</c:f>
              <c:numCache>
                <c:formatCode>0</c:formatCode>
                <c:ptCount val="8"/>
                <c:pt idx="0">
                  <c:v>22</c:v>
                </c:pt>
                <c:pt idx="1">
                  <c:v>18</c:v>
                </c:pt>
                <c:pt idx="2">
                  <c:v>30</c:v>
                </c:pt>
                <c:pt idx="3">
                  <c:v>36</c:v>
                </c:pt>
                <c:pt idx="4">
                  <c:v>39</c:v>
                </c:pt>
                <c:pt idx="5">
                  <c:v>36</c:v>
                </c:pt>
                <c:pt idx="6">
                  <c:v>59</c:v>
                </c:pt>
                <c:pt idx="7">
                  <c:v>70</c:v>
                </c:pt>
              </c:numCache>
            </c:numRef>
          </c:val>
          <c:extLst>
            <c:ext xmlns:c16="http://schemas.microsoft.com/office/drawing/2014/chart" uri="{C3380CC4-5D6E-409C-BE32-E72D297353CC}">
              <c16:uniqueId val="{00000001-3A88-4966-8BF8-6F6A3BAAB467}"/>
            </c:ext>
          </c:extLst>
        </c:ser>
        <c:dLbls>
          <c:showLegendKey val="0"/>
          <c:showVal val="0"/>
          <c:showCatName val="0"/>
          <c:showSerName val="0"/>
          <c:showPercent val="0"/>
          <c:showBubbleSize val="0"/>
        </c:dLbls>
        <c:gapWidth val="150"/>
        <c:axId val="1864893855"/>
        <c:axId val="1864905503"/>
      </c:barChart>
      <c:lineChart>
        <c:grouping val="standard"/>
        <c:varyColors val="0"/>
        <c:ser>
          <c:idx val="0"/>
          <c:order val="0"/>
          <c:tx>
            <c:strRef>
              <c:f>'DATA FOR CHART - NEA'!$E$4</c:f>
              <c:strCache>
                <c:ptCount val="1"/>
                <c:pt idx="0">
                  <c:v>Primary producers</c:v>
                </c:pt>
              </c:strCache>
            </c:strRef>
          </c:tx>
          <c:spPr>
            <a:ln w="28575" cap="rnd">
              <a:solidFill>
                <a:schemeClr val="accent3"/>
              </a:solidFill>
              <a:round/>
            </a:ln>
            <a:effectLst/>
          </c:spPr>
          <c:marker>
            <c:symbol val="none"/>
          </c:marker>
          <c:cat>
            <c:strRef>
              <c:f>'DATA FOR CHART - NEA'!$D$5:$D$12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NEA'!$E$5:$E$12</c:f>
              <c:numCache>
                <c:formatCode>General</c:formatCode>
                <c:ptCount val="8"/>
                <c:pt idx="0">
                  <c:v>7</c:v>
                </c:pt>
                <c:pt idx="1">
                  <c:v>2</c:v>
                </c:pt>
                <c:pt idx="2">
                  <c:v>6</c:v>
                </c:pt>
                <c:pt idx="3">
                  <c:v>17</c:v>
                </c:pt>
                <c:pt idx="4">
                  <c:v>4</c:v>
                </c:pt>
                <c:pt idx="5">
                  <c:v>7</c:v>
                </c:pt>
                <c:pt idx="6">
                  <c:v>18</c:v>
                </c:pt>
                <c:pt idx="7">
                  <c:v>8</c:v>
                </c:pt>
              </c:numCache>
            </c:numRef>
          </c:val>
          <c:smooth val="1"/>
          <c:extLst>
            <c:ext xmlns:c16="http://schemas.microsoft.com/office/drawing/2014/chart" uri="{C3380CC4-5D6E-409C-BE32-E72D297353CC}">
              <c16:uniqueId val="{00000002-3A88-4966-8BF8-6F6A3BAAB467}"/>
            </c:ext>
          </c:extLst>
        </c:ser>
        <c:ser>
          <c:idx val="1"/>
          <c:order val="1"/>
          <c:tx>
            <c:strRef>
              <c:f>'DATA FOR CHART - NEA'!$F$4</c:f>
              <c:strCache>
                <c:ptCount val="1"/>
                <c:pt idx="0">
                  <c:v>Invertebrates</c:v>
                </c:pt>
              </c:strCache>
            </c:strRef>
          </c:tx>
          <c:spPr>
            <a:ln w="28575" cap="rnd">
              <a:solidFill>
                <a:schemeClr val="accent6"/>
              </a:solidFill>
              <a:round/>
            </a:ln>
            <a:effectLst/>
          </c:spPr>
          <c:marker>
            <c:symbol val="none"/>
          </c:marker>
          <c:cat>
            <c:strRef>
              <c:f>'DATA FOR CHART - NEA'!$D$5:$D$12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NEA'!$F$5:$F$12</c:f>
              <c:numCache>
                <c:formatCode>General</c:formatCode>
                <c:ptCount val="8"/>
                <c:pt idx="0">
                  <c:v>14</c:v>
                </c:pt>
                <c:pt idx="1">
                  <c:v>16</c:v>
                </c:pt>
                <c:pt idx="2">
                  <c:v>22</c:v>
                </c:pt>
                <c:pt idx="3">
                  <c:v>18</c:v>
                </c:pt>
                <c:pt idx="4">
                  <c:v>31</c:v>
                </c:pt>
                <c:pt idx="5">
                  <c:v>27</c:v>
                </c:pt>
                <c:pt idx="6">
                  <c:v>36</c:v>
                </c:pt>
                <c:pt idx="7">
                  <c:v>48</c:v>
                </c:pt>
              </c:numCache>
            </c:numRef>
          </c:val>
          <c:smooth val="1"/>
          <c:extLst>
            <c:ext xmlns:c16="http://schemas.microsoft.com/office/drawing/2014/chart" uri="{C3380CC4-5D6E-409C-BE32-E72D297353CC}">
              <c16:uniqueId val="{00000003-3A88-4966-8BF8-6F6A3BAAB467}"/>
            </c:ext>
          </c:extLst>
        </c:ser>
        <c:ser>
          <c:idx val="2"/>
          <c:order val="2"/>
          <c:tx>
            <c:strRef>
              <c:f>'DATA FOR CHART - NEA'!$G$4</c:f>
              <c:strCache>
                <c:ptCount val="1"/>
                <c:pt idx="0">
                  <c:v>Vertebrates</c:v>
                </c:pt>
              </c:strCache>
            </c:strRef>
          </c:tx>
          <c:spPr>
            <a:ln w="28575" cap="rnd">
              <a:solidFill>
                <a:schemeClr val="accent1"/>
              </a:solidFill>
              <a:round/>
            </a:ln>
            <a:effectLst/>
          </c:spPr>
          <c:marker>
            <c:symbol val="none"/>
          </c:marker>
          <c:cat>
            <c:strRef>
              <c:f>'DATA FOR CHART - NEA'!$D$5:$D$12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NEA'!$G$5:$G$12</c:f>
              <c:numCache>
                <c:formatCode>General</c:formatCode>
                <c:ptCount val="8"/>
                <c:pt idx="0">
                  <c:v>1</c:v>
                </c:pt>
                <c:pt idx="1">
                  <c:v>0</c:v>
                </c:pt>
                <c:pt idx="2">
                  <c:v>2</c:v>
                </c:pt>
                <c:pt idx="3">
                  <c:v>1</c:v>
                </c:pt>
                <c:pt idx="4">
                  <c:v>4</c:v>
                </c:pt>
                <c:pt idx="5">
                  <c:v>2</c:v>
                </c:pt>
                <c:pt idx="6">
                  <c:v>5</c:v>
                </c:pt>
                <c:pt idx="7">
                  <c:v>14</c:v>
                </c:pt>
              </c:numCache>
            </c:numRef>
          </c:val>
          <c:smooth val="1"/>
          <c:extLst>
            <c:ext xmlns:c16="http://schemas.microsoft.com/office/drawing/2014/chart" uri="{C3380CC4-5D6E-409C-BE32-E72D297353CC}">
              <c16:uniqueId val="{00000004-3A88-4966-8BF8-6F6A3BAAB467}"/>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GB"/>
                  <a:t>Number of new NIS</a:t>
                </a:r>
              </a:p>
            </c:rich>
          </c:tx>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MED'!$D$2</c:f>
          <c:strCache>
            <c:ptCount val="1"/>
            <c:pt idx="0">
              <c:v>Mediterranean region</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2843651918586179E-2"/>
          <c:y val="0.10340767445874163"/>
          <c:w val="0.87913975137420663"/>
          <c:h val="0.7448049019607843"/>
        </c:manualLayout>
      </c:layout>
      <c:barChart>
        <c:barDir val="col"/>
        <c:grouping val="clustered"/>
        <c:varyColors val="0"/>
        <c:ser>
          <c:idx val="3"/>
          <c:order val="3"/>
          <c:tx>
            <c:strRef>
              <c:f>'DATA FOR CHART - MED'!$H$4</c:f>
              <c:strCache>
                <c:ptCount val="1"/>
                <c:pt idx="0">
                  <c:v>New NIS per cycle</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40000"/>
                    <a:lumOff val="60000"/>
                  </a:schemeClr>
                </a:solidFill>
                <a:prstDash val="sysDot"/>
              </a:ln>
              <a:effectLst/>
            </c:spPr>
            <c:trendlineType val="linear"/>
            <c:dispRSqr val="0"/>
            <c:dispEq val="0"/>
          </c:trendline>
          <c:cat>
            <c:strRef>
              <c:f>'DATA FOR CHART - MED'!$D$5:$D$12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MED'!$H$5:$H$12</c:f>
              <c:numCache>
                <c:formatCode>0</c:formatCode>
                <c:ptCount val="8"/>
                <c:pt idx="0">
                  <c:v>22</c:v>
                </c:pt>
                <c:pt idx="1">
                  <c:v>46</c:v>
                </c:pt>
                <c:pt idx="2">
                  <c:v>48</c:v>
                </c:pt>
                <c:pt idx="3">
                  <c:v>41</c:v>
                </c:pt>
                <c:pt idx="4">
                  <c:v>64</c:v>
                </c:pt>
                <c:pt idx="5">
                  <c:v>62</c:v>
                </c:pt>
                <c:pt idx="6">
                  <c:v>60</c:v>
                </c:pt>
                <c:pt idx="7">
                  <c:v>84</c:v>
                </c:pt>
              </c:numCache>
            </c:numRef>
          </c:val>
          <c:extLst>
            <c:ext xmlns:c16="http://schemas.microsoft.com/office/drawing/2014/chart" uri="{C3380CC4-5D6E-409C-BE32-E72D297353CC}">
              <c16:uniqueId val="{00000001-CA3F-4529-9ADC-0AC6FE268303}"/>
            </c:ext>
          </c:extLst>
        </c:ser>
        <c:dLbls>
          <c:showLegendKey val="0"/>
          <c:showVal val="0"/>
          <c:showCatName val="0"/>
          <c:showSerName val="0"/>
          <c:showPercent val="0"/>
          <c:showBubbleSize val="0"/>
        </c:dLbls>
        <c:gapWidth val="150"/>
        <c:axId val="1864893855"/>
        <c:axId val="1864905503"/>
      </c:barChart>
      <c:lineChart>
        <c:grouping val="standard"/>
        <c:varyColors val="0"/>
        <c:ser>
          <c:idx val="0"/>
          <c:order val="0"/>
          <c:tx>
            <c:strRef>
              <c:f>'DATA FOR CHART - MED'!$E$4</c:f>
              <c:strCache>
                <c:ptCount val="1"/>
                <c:pt idx="0">
                  <c:v>Primary producers</c:v>
                </c:pt>
              </c:strCache>
            </c:strRef>
          </c:tx>
          <c:spPr>
            <a:ln w="28575" cap="rnd">
              <a:solidFill>
                <a:schemeClr val="accent3"/>
              </a:solidFill>
              <a:round/>
            </a:ln>
            <a:effectLst/>
          </c:spPr>
          <c:marker>
            <c:symbol val="none"/>
          </c:marker>
          <c:cat>
            <c:strRef>
              <c:f>'DATA FOR CHART - MED'!$D$5:$D$12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MED'!$E$5:$E$12</c:f>
              <c:numCache>
                <c:formatCode>0</c:formatCode>
                <c:ptCount val="8"/>
                <c:pt idx="0">
                  <c:v>5</c:v>
                </c:pt>
                <c:pt idx="1">
                  <c:v>15</c:v>
                </c:pt>
                <c:pt idx="2">
                  <c:v>16</c:v>
                </c:pt>
                <c:pt idx="3">
                  <c:v>16</c:v>
                </c:pt>
                <c:pt idx="4">
                  <c:v>15</c:v>
                </c:pt>
                <c:pt idx="5">
                  <c:v>8</c:v>
                </c:pt>
                <c:pt idx="6">
                  <c:v>11</c:v>
                </c:pt>
                <c:pt idx="7">
                  <c:v>7</c:v>
                </c:pt>
              </c:numCache>
            </c:numRef>
          </c:val>
          <c:smooth val="1"/>
          <c:extLst>
            <c:ext xmlns:c16="http://schemas.microsoft.com/office/drawing/2014/chart" uri="{C3380CC4-5D6E-409C-BE32-E72D297353CC}">
              <c16:uniqueId val="{00000002-CA3F-4529-9ADC-0AC6FE268303}"/>
            </c:ext>
          </c:extLst>
        </c:ser>
        <c:ser>
          <c:idx val="1"/>
          <c:order val="1"/>
          <c:tx>
            <c:strRef>
              <c:f>'DATA FOR CHART - MED'!$F$4</c:f>
              <c:strCache>
                <c:ptCount val="1"/>
                <c:pt idx="0">
                  <c:v>Invertebrates</c:v>
                </c:pt>
              </c:strCache>
            </c:strRef>
          </c:tx>
          <c:spPr>
            <a:ln w="28575" cap="rnd">
              <a:solidFill>
                <a:schemeClr val="accent6"/>
              </a:solidFill>
              <a:round/>
            </a:ln>
            <a:effectLst/>
          </c:spPr>
          <c:marker>
            <c:symbol val="none"/>
          </c:marker>
          <c:cat>
            <c:strRef>
              <c:f>'DATA FOR CHART - MED'!$D$5:$D$12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MED'!$F$5:$F$12</c:f>
              <c:numCache>
                <c:formatCode>0</c:formatCode>
                <c:ptCount val="8"/>
                <c:pt idx="0">
                  <c:v>16</c:v>
                </c:pt>
                <c:pt idx="1">
                  <c:v>30</c:v>
                </c:pt>
                <c:pt idx="2">
                  <c:v>30</c:v>
                </c:pt>
                <c:pt idx="3">
                  <c:v>23</c:v>
                </c:pt>
                <c:pt idx="4">
                  <c:v>45</c:v>
                </c:pt>
                <c:pt idx="5">
                  <c:v>37</c:v>
                </c:pt>
                <c:pt idx="6">
                  <c:v>33</c:v>
                </c:pt>
                <c:pt idx="7">
                  <c:v>48</c:v>
                </c:pt>
              </c:numCache>
            </c:numRef>
          </c:val>
          <c:smooth val="1"/>
          <c:extLst>
            <c:ext xmlns:c16="http://schemas.microsoft.com/office/drawing/2014/chart" uri="{C3380CC4-5D6E-409C-BE32-E72D297353CC}">
              <c16:uniqueId val="{00000003-CA3F-4529-9ADC-0AC6FE268303}"/>
            </c:ext>
          </c:extLst>
        </c:ser>
        <c:ser>
          <c:idx val="2"/>
          <c:order val="2"/>
          <c:tx>
            <c:strRef>
              <c:f>'DATA FOR CHART - MED'!$G$4</c:f>
              <c:strCache>
                <c:ptCount val="1"/>
                <c:pt idx="0">
                  <c:v>Vertebrates</c:v>
                </c:pt>
              </c:strCache>
            </c:strRef>
          </c:tx>
          <c:spPr>
            <a:ln w="28575" cap="rnd">
              <a:solidFill>
                <a:schemeClr val="accent1"/>
              </a:solidFill>
              <a:round/>
            </a:ln>
            <a:effectLst/>
          </c:spPr>
          <c:marker>
            <c:symbol val="none"/>
          </c:marker>
          <c:cat>
            <c:strRef>
              <c:f>'DATA FOR CHART - MED'!$D$5:$D$12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MED'!$G$5:$G$12</c:f>
              <c:numCache>
                <c:formatCode>0</c:formatCode>
                <c:ptCount val="8"/>
                <c:pt idx="0">
                  <c:v>1</c:v>
                </c:pt>
                <c:pt idx="1">
                  <c:v>1</c:v>
                </c:pt>
                <c:pt idx="2">
                  <c:v>2</c:v>
                </c:pt>
                <c:pt idx="3">
                  <c:v>2</c:v>
                </c:pt>
                <c:pt idx="4">
                  <c:v>4</c:v>
                </c:pt>
                <c:pt idx="5">
                  <c:v>17</c:v>
                </c:pt>
                <c:pt idx="6">
                  <c:v>16</c:v>
                </c:pt>
                <c:pt idx="7">
                  <c:v>29</c:v>
                </c:pt>
              </c:numCache>
            </c:numRef>
          </c:val>
          <c:smooth val="1"/>
          <c:extLst>
            <c:ext xmlns:c16="http://schemas.microsoft.com/office/drawing/2014/chart" uri="{C3380CC4-5D6E-409C-BE32-E72D297353CC}">
              <c16:uniqueId val="{00000004-CA3F-4529-9ADC-0AC6FE268303}"/>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GB"/>
                  <a:t>Number of new NIS</a:t>
                </a:r>
              </a:p>
            </c:rich>
          </c:tx>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'[1]DATA FOR CHART - BLK'!$B$2</c:f>
          <c:strCache>
            <c:ptCount val="1"/>
            <c:pt idx="0">
              <c:v>Black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2843651918586179E-2"/>
          <c:y val="0.10340767445874163"/>
          <c:w val="0.8590787425872094"/>
          <c:h val="0.74144680805147523"/>
        </c:manualLayout>
      </c:layout>
      <c:barChart>
        <c:barDir val="col"/>
        <c:grouping val="clustered"/>
        <c:varyColors val="0"/>
        <c:ser>
          <c:idx val="3"/>
          <c:order val="3"/>
          <c:tx>
            <c:strRef>
              <c:f>'[1]DATA FOR CHART - BLK'!$K$6</c:f>
              <c:strCache>
                <c:ptCount val="1"/>
                <c:pt idx="0">
                  <c:v>No. of new NIS per cycle</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40000"/>
                    <a:lumOff val="60000"/>
                  </a:schemeClr>
                </a:solidFill>
                <a:prstDash val="sysDot"/>
              </a:ln>
              <a:effectLst/>
            </c:spPr>
            <c:trendlineType val="linear"/>
            <c:dispRSqr val="0"/>
            <c:dispEq val="0"/>
          </c:trendline>
          <c:cat>
            <c:strRef>
              <c:f>'[1]DATA FOR CHART - BLK'!$G$7:$G$14</c:f>
              <c:strCache>
                <c:ptCount val="8"/>
                <c:pt idx="0">
                  <c:v>1970-1975</c:v>
                </c:pt>
                <c:pt idx="1">
                  <c:v>1976-1981</c:v>
                </c:pt>
                <c:pt idx="2">
                  <c:v>1982-1987</c:v>
                </c:pt>
                <c:pt idx="3">
                  <c:v>1988-1993</c:v>
                </c:pt>
                <c:pt idx="4">
                  <c:v>1994-1999</c:v>
                </c:pt>
                <c:pt idx="5">
                  <c:v>2000-2005</c:v>
                </c:pt>
                <c:pt idx="6">
                  <c:v>2006-2011</c:v>
                </c:pt>
                <c:pt idx="7">
                  <c:v>2012-2017</c:v>
                </c:pt>
              </c:strCache>
            </c:strRef>
          </c:cat>
          <c:val>
            <c:numRef>
              <c:f>'[1]DATA FOR CHART - BLK'!$K$7:$K$14</c:f>
              <c:numCache>
                <c:formatCode>General</c:formatCode>
                <c:ptCount val="8"/>
                <c:pt idx="0">
                  <c:v>3</c:v>
                </c:pt>
                <c:pt idx="1">
                  <c:v>2</c:v>
                </c:pt>
                <c:pt idx="2">
                  <c:v>2</c:v>
                </c:pt>
                <c:pt idx="3">
                  <c:v>0</c:v>
                </c:pt>
                <c:pt idx="4">
                  <c:v>2</c:v>
                </c:pt>
                <c:pt idx="5">
                  <c:v>6</c:v>
                </c:pt>
                <c:pt idx="6">
                  <c:v>5</c:v>
                </c:pt>
                <c:pt idx="7">
                  <c:v>1</c:v>
                </c:pt>
              </c:numCache>
            </c:numRef>
          </c:val>
          <c:extLst>
            <c:ext xmlns:c16="http://schemas.microsoft.com/office/drawing/2014/chart" uri="{C3380CC4-5D6E-409C-BE32-E72D297353CC}">
              <c16:uniqueId val="{00000001-B18C-4F3A-9EDE-4EB454A0DE89}"/>
            </c:ext>
          </c:extLst>
        </c:ser>
        <c:dLbls>
          <c:showLegendKey val="0"/>
          <c:showVal val="0"/>
          <c:showCatName val="0"/>
          <c:showSerName val="0"/>
          <c:showPercent val="0"/>
          <c:showBubbleSize val="0"/>
        </c:dLbls>
        <c:gapWidth val="150"/>
        <c:axId val="1864893855"/>
        <c:axId val="1864905503"/>
      </c:barChart>
      <c:lineChart>
        <c:grouping val="standard"/>
        <c:varyColors val="0"/>
        <c:ser>
          <c:idx val="0"/>
          <c:order val="0"/>
          <c:tx>
            <c:strRef>
              <c:f>'[1]DATA FOR CHART - BLK'!$H$6</c:f>
              <c:strCache>
                <c:ptCount val="1"/>
                <c:pt idx="0">
                  <c:v>Primary producers</c:v>
                </c:pt>
              </c:strCache>
            </c:strRef>
          </c:tx>
          <c:spPr>
            <a:ln w="28575" cap="rnd">
              <a:solidFill>
                <a:schemeClr val="accent3"/>
              </a:solidFill>
              <a:round/>
            </a:ln>
            <a:effectLst/>
          </c:spPr>
          <c:marker>
            <c:symbol val="none"/>
          </c:marker>
          <c:cat>
            <c:strRef>
              <c:f>'[1]DATA FOR CHART - BLK'!$G$7:$G$14</c:f>
              <c:strCache>
                <c:ptCount val="8"/>
                <c:pt idx="0">
                  <c:v>1970-1975</c:v>
                </c:pt>
                <c:pt idx="1">
                  <c:v>1976-1981</c:v>
                </c:pt>
                <c:pt idx="2">
                  <c:v>1982-1987</c:v>
                </c:pt>
                <c:pt idx="3">
                  <c:v>1988-1993</c:v>
                </c:pt>
                <c:pt idx="4">
                  <c:v>1994-1999</c:v>
                </c:pt>
                <c:pt idx="5">
                  <c:v>2000-2005</c:v>
                </c:pt>
                <c:pt idx="6">
                  <c:v>2006-2011</c:v>
                </c:pt>
                <c:pt idx="7">
                  <c:v>2012-2017</c:v>
                </c:pt>
              </c:strCache>
            </c:strRef>
          </c:cat>
          <c:val>
            <c:numRef>
              <c:f>'[1]DATA FOR CHART - BLK'!$H$7:$H$14</c:f>
              <c:numCache>
                <c:formatCode>General</c:formatCode>
                <c:ptCount val="8"/>
                <c:pt idx="0">
                  <c:v>0</c:v>
                </c:pt>
                <c:pt idx="1">
                  <c:v>0</c:v>
                </c:pt>
                <c:pt idx="2">
                  <c:v>0</c:v>
                </c:pt>
                <c:pt idx="3">
                  <c:v>0</c:v>
                </c:pt>
                <c:pt idx="4">
                  <c:v>0</c:v>
                </c:pt>
                <c:pt idx="5">
                  <c:v>1</c:v>
                </c:pt>
                <c:pt idx="6">
                  <c:v>0</c:v>
                </c:pt>
                <c:pt idx="7">
                  <c:v>0</c:v>
                </c:pt>
              </c:numCache>
            </c:numRef>
          </c:val>
          <c:smooth val="1"/>
          <c:extLst>
            <c:ext xmlns:c16="http://schemas.microsoft.com/office/drawing/2014/chart" uri="{C3380CC4-5D6E-409C-BE32-E72D297353CC}">
              <c16:uniqueId val="{00000002-B18C-4F3A-9EDE-4EB454A0DE89}"/>
            </c:ext>
          </c:extLst>
        </c:ser>
        <c:ser>
          <c:idx val="1"/>
          <c:order val="1"/>
          <c:tx>
            <c:strRef>
              <c:f>'[1]DATA FOR CHART - BLK'!$I$6</c:f>
              <c:strCache>
                <c:ptCount val="1"/>
                <c:pt idx="0">
                  <c:v>Invertebrates</c:v>
                </c:pt>
              </c:strCache>
            </c:strRef>
          </c:tx>
          <c:spPr>
            <a:ln w="28575" cap="rnd">
              <a:solidFill>
                <a:schemeClr val="accent6"/>
              </a:solidFill>
              <a:round/>
            </a:ln>
            <a:effectLst/>
          </c:spPr>
          <c:marker>
            <c:symbol val="none"/>
          </c:marker>
          <c:cat>
            <c:strRef>
              <c:f>'[1]DATA FOR CHART - BLK'!$G$7:$G$14</c:f>
              <c:strCache>
                <c:ptCount val="8"/>
                <c:pt idx="0">
                  <c:v>1970-1975</c:v>
                </c:pt>
                <c:pt idx="1">
                  <c:v>1976-1981</c:v>
                </c:pt>
                <c:pt idx="2">
                  <c:v>1982-1987</c:v>
                </c:pt>
                <c:pt idx="3">
                  <c:v>1988-1993</c:v>
                </c:pt>
                <c:pt idx="4">
                  <c:v>1994-1999</c:v>
                </c:pt>
                <c:pt idx="5">
                  <c:v>2000-2005</c:v>
                </c:pt>
                <c:pt idx="6">
                  <c:v>2006-2011</c:v>
                </c:pt>
                <c:pt idx="7">
                  <c:v>2012-2017</c:v>
                </c:pt>
              </c:strCache>
            </c:strRef>
          </c:cat>
          <c:val>
            <c:numRef>
              <c:f>'[1]DATA FOR CHART - BLK'!$I$7:$I$14</c:f>
              <c:numCache>
                <c:formatCode>General</c:formatCode>
                <c:ptCount val="8"/>
                <c:pt idx="0">
                  <c:v>2</c:v>
                </c:pt>
                <c:pt idx="1">
                  <c:v>2</c:v>
                </c:pt>
                <c:pt idx="2">
                  <c:v>2</c:v>
                </c:pt>
                <c:pt idx="3">
                  <c:v>0</c:v>
                </c:pt>
                <c:pt idx="4">
                  <c:v>2</c:v>
                </c:pt>
                <c:pt idx="5">
                  <c:v>5</c:v>
                </c:pt>
                <c:pt idx="6">
                  <c:v>5</c:v>
                </c:pt>
                <c:pt idx="7">
                  <c:v>1</c:v>
                </c:pt>
              </c:numCache>
            </c:numRef>
          </c:val>
          <c:smooth val="1"/>
          <c:extLst>
            <c:ext xmlns:c16="http://schemas.microsoft.com/office/drawing/2014/chart" uri="{C3380CC4-5D6E-409C-BE32-E72D297353CC}">
              <c16:uniqueId val="{00000003-B18C-4F3A-9EDE-4EB454A0DE89}"/>
            </c:ext>
          </c:extLst>
        </c:ser>
        <c:ser>
          <c:idx val="2"/>
          <c:order val="2"/>
          <c:tx>
            <c:strRef>
              <c:f>'[1]DATA FOR CHART - BLK'!$J$6</c:f>
              <c:strCache>
                <c:ptCount val="1"/>
                <c:pt idx="0">
                  <c:v>Vertebrates</c:v>
                </c:pt>
              </c:strCache>
            </c:strRef>
          </c:tx>
          <c:spPr>
            <a:ln w="28575" cap="rnd">
              <a:solidFill>
                <a:schemeClr val="accent1"/>
              </a:solidFill>
              <a:round/>
            </a:ln>
            <a:effectLst/>
          </c:spPr>
          <c:marker>
            <c:symbol val="none"/>
          </c:marker>
          <c:cat>
            <c:strRef>
              <c:f>'[1]DATA FOR CHART - BLK'!$G$7:$G$14</c:f>
              <c:strCache>
                <c:ptCount val="8"/>
                <c:pt idx="0">
                  <c:v>1970-1975</c:v>
                </c:pt>
                <c:pt idx="1">
                  <c:v>1976-1981</c:v>
                </c:pt>
                <c:pt idx="2">
                  <c:v>1982-1987</c:v>
                </c:pt>
                <c:pt idx="3">
                  <c:v>1988-1993</c:v>
                </c:pt>
                <c:pt idx="4">
                  <c:v>1994-1999</c:v>
                </c:pt>
                <c:pt idx="5">
                  <c:v>2000-2005</c:v>
                </c:pt>
                <c:pt idx="6">
                  <c:v>2006-2011</c:v>
                </c:pt>
                <c:pt idx="7">
                  <c:v>2012-2017</c:v>
                </c:pt>
              </c:strCache>
            </c:strRef>
          </c:cat>
          <c:val>
            <c:numRef>
              <c:f>'[1]DATA FOR CHART - BLK'!$J$7:$J$14</c:f>
              <c:numCache>
                <c:formatCode>General</c:formatCode>
                <c:ptCount val="8"/>
                <c:pt idx="0">
                  <c:v>1</c:v>
                </c:pt>
                <c:pt idx="1">
                  <c:v>0</c:v>
                </c:pt>
                <c:pt idx="2">
                  <c:v>0</c:v>
                </c:pt>
                <c:pt idx="3">
                  <c:v>0</c:v>
                </c:pt>
                <c:pt idx="4">
                  <c:v>0</c:v>
                </c:pt>
                <c:pt idx="5">
                  <c:v>0</c:v>
                </c:pt>
                <c:pt idx="6">
                  <c:v>0</c:v>
                </c:pt>
                <c:pt idx="7">
                  <c:v>0</c:v>
                </c:pt>
              </c:numCache>
            </c:numRef>
          </c:val>
          <c:smooth val="1"/>
          <c:extLst>
            <c:ext xmlns:c16="http://schemas.microsoft.com/office/drawing/2014/chart" uri="{C3380CC4-5D6E-409C-BE32-E72D297353CC}">
              <c16:uniqueId val="{00000004-B18C-4F3A-9EDE-4EB454A0DE89}"/>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GB"/>
                  <a:t>Number of new NIS</a:t>
                </a:r>
              </a:p>
            </c:rich>
          </c:tx>
          <c:layout>
            <c:manualLayout>
              <c:xMode val="edge"/>
              <c:yMode val="edge"/>
              <c:x val="5.163293650793651E-3"/>
              <c:y val="0.30802743503255958"/>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'[1]DATA FOR CHART - BS'!$B$2</c:f>
          <c:strCache>
            <c:ptCount val="1"/>
            <c:pt idx="0">
              <c:v>Baltic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2843651918586179E-2"/>
          <c:y val="0.10340767445874163"/>
          <c:w val="0.86794032921810704"/>
          <c:h val="0.73235392156862744"/>
        </c:manualLayout>
      </c:layout>
      <c:barChart>
        <c:barDir val="col"/>
        <c:grouping val="clustered"/>
        <c:varyColors val="0"/>
        <c:ser>
          <c:idx val="3"/>
          <c:order val="3"/>
          <c:tx>
            <c:strRef>
              <c:f>'[1]DATA FOR CHART - BS'!$K$6</c:f>
              <c:strCache>
                <c:ptCount val="1"/>
                <c:pt idx="0">
                  <c:v>No. of new NIS per cycle</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'[1]DATA FOR CHART - BS'!$G$7:$G$14</c:f>
              <c:strCache>
                <c:ptCount val="8"/>
                <c:pt idx="0">
                  <c:v>1970-1975</c:v>
                </c:pt>
                <c:pt idx="1">
                  <c:v>1976-1981</c:v>
                </c:pt>
                <c:pt idx="2">
                  <c:v>1982-1987</c:v>
                </c:pt>
                <c:pt idx="3">
                  <c:v>1988-1993</c:v>
                </c:pt>
                <c:pt idx="4">
                  <c:v>1994-1999</c:v>
                </c:pt>
                <c:pt idx="5">
                  <c:v>2000-2005</c:v>
                </c:pt>
                <c:pt idx="6">
                  <c:v>2006-2011</c:v>
                </c:pt>
                <c:pt idx="7">
                  <c:v>2012-2017</c:v>
                </c:pt>
              </c:strCache>
            </c:strRef>
          </c:cat>
          <c:val>
            <c:numRef>
              <c:f>'[1]DATA FOR CHART - BS'!$K$7:$K$14</c:f>
              <c:numCache>
                <c:formatCode>General</c:formatCode>
                <c:ptCount val="8"/>
                <c:pt idx="0">
                  <c:v>3</c:v>
                </c:pt>
                <c:pt idx="1">
                  <c:v>0</c:v>
                </c:pt>
                <c:pt idx="2">
                  <c:v>4</c:v>
                </c:pt>
                <c:pt idx="3">
                  <c:v>5</c:v>
                </c:pt>
                <c:pt idx="4">
                  <c:v>3</c:v>
                </c:pt>
                <c:pt idx="5">
                  <c:v>2</c:v>
                </c:pt>
                <c:pt idx="6">
                  <c:v>11</c:v>
                </c:pt>
                <c:pt idx="7">
                  <c:v>19</c:v>
                </c:pt>
              </c:numCache>
            </c:numRef>
          </c:val>
          <c:extLst>
            <c:ext xmlns:c16="http://schemas.microsoft.com/office/drawing/2014/chart" uri="{C3380CC4-5D6E-409C-BE32-E72D297353CC}">
              <c16:uniqueId val="{00000000-C226-477F-B93E-19A5E047B18C}"/>
            </c:ext>
          </c:extLst>
        </c:ser>
        <c:dLbls>
          <c:showLegendKey val="0"/>
          <c:showVal val="0"/>
          <c:showCatName val="0"/>
          <c:showSerName val="0"/>
          <c:showPercent val="0"/>
          <c:showBubbleSize val="0"/>
        </c:dLbls>
        <c:gapWidth val="150"/>
        <c:axId val="1864893855"/>
        <c:axId val="1864905503"/>
      </c:barChart>
      <c:lineChart>
        <c:grouping val="standard"/>
        <c:varyColors val="0"/>
        <c:ser>
          <c:idx val="0"/>
          <c:order val="0"/>
          <c:tx>
            <c:strRef>
              <c:f>'[1]DATA FOR CHART - BS'!$H$6</c:f>
              <c:strCache>
                <c:ptCount val="1"/>
                <c:pt idx="0">
                  <c:v>Primary producers</c:v>
                </c:pt>
              </c:strCache>
            </c:strRef>
          </c:tx>
          <c:spPr>
            <a:ln w="28575" cap="rnd">
              <a:solidFill>
                <a:schemeClr val="accent3"/>
              </a:solidFill>
              <a:round/>
            </a:ln>
            <a:effectLst/>
          </c:spPr>
          <c:marker>
            <c:symbol val="none"/>
          </c:marker>
          <c:cat>
            <c:strRef>
              <c:f>'[1]DATA FOR CHART - BS'!$G$7:$G$14</c:f>
              <c:strCache>
                <c:ptCount val="8"/>
                <c:pt idx="0">
                  <c:v>1970-1975</c:v>
                </c:pt>
                <c:pt idx="1">
                  <c:v>1976-1981</c:v>
                </c:pt>
                <c:pt idx="2">
                  <c:v>1982-1987</c:v>
                </c:pt>
                <c:pt idx="3">
                  <c:v>1988-1993</c:v>
                </c:pt>
                <c:pt idx="4">
                  <c:v>1994-1999</c:v>
                </c:pt>
                <c:pt idx="5">
                  <c:v>2000-2005</c:v>
                </c:pt>
                <c:pt idx="6">
                  <c:v>2006-2011</c:v>
                </c:pt>
                <c:pt idx="7">
                  <c:v>2012-2017</c:v>
                </c:pt>
              </c:strCache>
            </c:strRef>
          </c:cat>
          <c:val>
            <c:numRef>
              <c:f>'[1]DATA FOR CHART - BS'!$H$7:$H$14</c:f>
              <c:numCache>
                <c:formatCode>General</c:formatCode>
                <c:ptCount val="8"/>
                <c:pt idx="0">
                  <c:v>0</c:v>
                </c:pt>
                <c:pt idx="1">
                  <c:v>0</c:v>
                </c:pt>
                <c:pt idx="2">
                  <c:v>1</c:v>
                </c:pt>
                <c:pt idx="3">
                  <c:v>2</c:v>
                </c:pt>
                <c:pt idx="4">
                  <c:v>0</c:v>
                </c:pt>
                <c:pt idx="5">
                  <c:v>1</c:v>
                </c:pt>
                <c:pt idx="6">
                  <c:v>0</c:v>
                </c:pt>
                <c:pt idx="7">
                  <c:v>1</c:v>
                </c:pt>
              </c:numCache>
            </c:numRef>
          </c:val>
          <c:smooth val="1"/>
          <c:extLst>
            <c:ext xmlns:c16="http://schemas.microsoft.com/office/drawing/2014/chart" uri="{C3380CC4-5D6E-409C-BE32-E72D297353CC}">
              <c16:uniqueId val="{00000001-C226-477F-B93E-19A5E047B18C}"/>
            </c:ext>
          </c:extLst>
        </c:ser>
        <c:ser>
          <c:idx val="1"/>
          <c:order val="1"/>
          <c:tx>
            <c:strRef>
              <c:f>'[1]DATA FOR CHART - BS'!$I$6</c:f>
              <c:strCache>
                <c:ptCount val="1"/>
                <c:pt idx="0">
                  <c:v>Invertebrates</c:v>
                </c:pt>
              </c:strCache>
            </c:strRef>
          </c:tx>
          <c:spPr>
            <a:ln w="28575" cap="rnd">
              <a:solidFill>
                <a:schemeClr val="accent6"/>
              </a:solidFill>
              <a:round/>
            </a:ln>
            <a:effectLst/>
          </c:spPr>
          <c:marker>
            <c:symbol val="none"/>
          </c:marker>
          <c:trendline>
            <c:spPr>
              <a:ln w="19050" cap="rnd">
                <a:solidFill>
                  <a:schemeClr val="accent1">
                    <a:lumMod val="40000"/>
                    <a:lumOff val="60000"/>
                  </a:schemeClr>
                </a:solidFill>
                <a:prstDash val="sysDot"/>
              </a:ln>
              <a:effectLst/>
            </c:spPr>
            <c:trendlineType val="linear"/>
            <c:dispRSqr val="0"/>
            <c:dispEq val="0"/>
          </c:trendline>
          <c:cat>
            <c:strRef>
              <c:f>'[1]DATA FOR CHART - BS'!$G$7:$G$14</c:f>
              <c:strCache>
                <c:ptCount val="8"/>
                <c:pt idx="0">
                  <c:v>1970-1975</c:v>
                </c:pt>
                <c:pt idx="1">
                  <c:v>1976-1981</c:v>
                </c:pt>
                <c:pt idx="2">
                  <c:v>1982-1987</c:v>
                </c:pt>
                <c:pt idx="3">
                  <c:v>1988-1993</c:v>
                </c:pt>
                <c:pt idx="4">
                  <c:v>1994-1999</c:v>
                </c:pt>
                <c:pt idx="5">
                  <c:v>2000-2005</c:v>
                </c:pt>
                <c:pt idx="6">
                  <c:v>2006-2011</c:v>
                </c:pt>
                <c:pt idx="7">
                  <c:v>2012-2017</c:v>
                </c:pt>
              </c:strCache>
            </c:strRef>
          </c:cat>
          <c:val>
            <c:numRef>
              <c:f>'[1]DATA FOR CHART - BS'!$I$7:$I$14</c:f>
              <c:numCache>
                <c:formatCode>General</c:formatCode>
                <c:ptCount val="8"/>
                <c:pt idx="0">
                  <c:v>3</c:v>
                </c:pt>
                <c:pt idx="1">
                  <c:v>0</c:v>
                </c:pt>
                <c:pt idx="2">
                  <c:v>2</c:v>
                </c:pt>
                <c:pt idx="3">
                  <c:v>2</c:v>
                </c:pt>
                <c:pt idx="4">
                  <c:v>2</c:v>
                </c:pt>
                <c:pt idx="5">
                  <c:v>1</c:v>
                </c:pt>
                <c:pt idx="6">
                  <c:v>11</c:v>
                </c:pt>
                <c:pt idx="7">
                  <c:v>18</c:v>
                </c:pt>
              </c:numCache>
            </c:numRef>
          </c:val>
          <c:smooth val="1"/>
          <c:extLst>
            <c:ext xmlns:c16="http://schemas.microsoft.com/office/drawing/2014/chart" uri="{C3380CC4-5D6E-409C-BE32-E72D297353CC}">
              <c16:uniqueId val="{00000003-C226-477F-B93E-19A5E047B18C}"/>
            </c:ext>
          </c:extLst>
        </c:ser>
        <c:ser>
          <c:idx val="2"/>
          <c:order val="2"/>
          <c:tx>
            <c:strRef>
              <c:f>'[1]DATA FOR CHART - BS'!$J$6</c:f>
              <c:strCache>
                <c:ptCount val="1"/>
                <c:pt idx="0">
                  <c:v>Vertebrates</c:v>
                </c:pt>
              </c:strCache>
            </c:strRef>
          </c:tx>
          <c:spPr>
            <a:ln w="28575" cap="rnd">
              <a:solidFill>
                <a:schemeClr val="accent1"/>
              </a:solidFill>
              <a:round/>
            </a:ln>
            <a:effectLst/>
          </c:spPr>
          <c:marker>
            <c:symbol val="none"/>
          </c:marker>
          <c:cat>
            <c:strRef>
              <c:f>'[1]DATA FOR CHART - BS'!$G$7:$G$14</c:f>
              <c:strCache>
                <c:ptCount val="8"/>
                <c:pt idx="0">
                  <c:v>1970-1975</c:v>
                </c:pt>
                <c:pt idx="1">
                  <c:v>1976-1981</c:v>
                </c:pt>
                <c:pt idx="2">
                  <c:v>1982-1987</c:v>
                </c:pt>
                <c:pt idx="3">
                  <c:v>1988-1993</c:v>
                </c:pt>
                <c:pt idx="4">
                  <c:v>1994-1999</c:v>
                </c:pt>
                <c:pt idx="5">
                  <c:v>2000-2005</c:v>
                </c:pt>
                <c:pt idx="6">
                  <c:v>2006-2011</c:v>
                </c:pt>
                <c:pt idx="7">
                  <c:v>2012-2017</c:v>
                </c:pt>
              </c:strCache>
            </c:strRef>
          </c:cat>
          <c:val>
            <c:numRef>
              <c:f>'[1]DATA FOR CHART - BS'!$J$7:$J$14</c:f>
              <c:numCache>
                <c:formatCode>General</c:formatCode>
                <c:ptCount val="8"/>
                <c:pt idx="0">
                  <c:v>0</c:v>
                </c:pt>
                <c:pt idx="1">
                  <c:v>0</c:v>
                </c:pt>
                <c:pt idx="2">
                  <c:v>1</c:v>
                </c:pt>
                <c:pt idx="3">
                  <c:v>1</c:v>
                </c:pt>
                <c:pt idx="4">
                  <c:v>1</c:v>
                </c:pt>
                <c:pt idx="5">
                  <c:v>0</c:v>
                </c:pt>
                <c:pt idx="6">
                  <c:v>0</c:v>
                </c:pt>
                <c:pt idx="7">
                  <c:v>0</c:v>
                </c:pt>
              </c:numCache>
            </c:numRef>
          </c:val>
          <c:smooth val="1"/>
          <c:extLst>
            <c:ext xmlns:c16="http://schemas.microsoft.com/office/drawing/2014/chart" uri="{C3380CC4-5D6E-409C-BE32-E72D297353CC}">
              <c16:uniqueId val="{00000004-C226-477F-B93E-19A5E047B18C}"/>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GB"/>
                  <a:t>Number of new NIS</a:t>
                </a:r>
              </a:p>
            </c:rich>
          </c:tx>
          <c:layout>
            <c:manualLayout>
              <c:xMode val="edge"/>
              <c:yMode val="edge"/>
              <c:x val="5.163293650793651E-3"/>
              <c:y val="0.30802743503255958"/>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BS'!$B$2</c:f>
          <c:strCache>
            <c:ptCount val="1"/>
            <c:pt idx="0">
              <c:v>(Multiple Items)</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9862525301303837E-2"/>
          <c:y val="0.11302091503267973"/>
          <c:w val="0.85863696610395879"/>
          <c:h val="0.74857394825474277"/>
        </c:manualLayout>
      </c:layout>
      <c:barChart>
        <c:barDir val="col"/>
        <c:grouping val="stacked"/>
        <c:varyColors val="0"/>
        <c:ser>
          <c:idx val="0"/>
          <c:order val="0"/>
          <c:tx>
            <c:strRef>
              <c:f>'DATA FOR CHART - BS'!$H$20</c:f>
              <c:strCache>
                <c:ptCount val="1"/>
                <c:pt idx="0">
                  <c:v>Primary producers</c:v>
                </c:pt>
              </c:strCache>
            </c:strRef>
          </c:tx>
          <c:spPr>
            <a:solidFill>
              <a:schemeClr val="accent3"/>
            </a:solidFill>
            <a:ln>
              <a:noFill/>
            </a:ln>
            <a:effectLst/>
          </c:spPr>
          <c:invertIfNegative val="0"/>
          <c:dPt>
            <c:idx val="8"/>
            <c:invertIfNegative val="0"/>
            <c:bubble3D val="0"/>
            <c:spPr>
              <a:solidFill>
                <a:schemeClr val="accent3">
                  <a:alpha val="50000"/>
                </a:schemeClr>
              </a:solidFill>
              <a:ln>
                <a:noFill/>
              </a:ln>
              <a:effectLst/>
            </c:spPr>
            <c:extLst>
              <c:ext xmlns:c16="http://schemas.microsoft.com/office/drawing/2014/chart" uri="{C3380CC4-5D6E-409C-BE32-E72D297353CC}">
                <c16:uniqueId val="{00000001-03AF-4E74-BC24-68C2C8B5CCF4}"/>
              </c:ext>
            </c:extLst>
          </c:dPt>
          <c:cat>
            <c:strRef>
              <c:f>'DATA FOR CHART - BS'!$G$21:$G$29</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BS'!$H$21:$H$29</c:f>
              <c:numCache>
                <c:formatCode>0</c:formatCode>
                <c:ptCount val="9"/>
                <c:pt idx="0">
                  <c:v>0</c:v>
                </c:pt>
                <c:pt idx="1">
                  <c:v>0</c:v>
                </c:pt>
                <c:pt idx="2">
                  <c:v>1</c:v>
                </c:pt>
                <c:pt idx="3">
                  <c:v>3</c:v>
                </c:pt>
                <c:pt idx="4">
                  <c:v>3</c:v>
                </c:pt>
                <c:pt idx="5">
                  <c:v>4</c:v>
                </c:pt>
                <c:pt idx="6">
                  <c:v>4</c:v>
                </c:pt>
                <c:pt idx="7">
                  <c:v>5</c:v>
                </c:pt>
                <c:pt idx="8">
                  <c:v>5</c:v>
                </c:pt>
              </c:numCache>
            </c:numRef>
          </c:val>
          <c:extLst>
            <c:ext xmlns:c16="http://schemas.microsoft.com/office/drawing/2014/chart" uri="{C3380CC4-5D6E-409C-BE32-E72D297353CC}">
              <c16:uniqueId val="{00000002-03AF-4E74-BC24-68C2C8B5CCF4}"/>
            </c:ext>
          </c:extLst>
        </c:ser>
        <c:ser>
          <c:idx val="1"/>
          <c:order val="1"/>
          <c:tx>
            <c:strRef>
              <c:f>'DATA FOR CHART - BS'!$I$20</c:f>
              <c:strCache>
                <c:ptCount val="1"/>
                <c:pt idx="0">
                  <c:v>Invertebrates</c:v>
                </c:pt>
              </c:strCache>
            </c:strRef>
          </c:tx>
          <c:spPr>
            <a:solidFill>
              <a:schemeClr val="accent6"/>
            </a:solidFill>
            <a:ln>
              <a:noFill/>
            </a:ln>
            <a:effectLst/>
          </c:spPr>
          <c:invertIfNegative val="0"/>
          <c:dPt>
            <c:idx val="8"/>
            <c:invertIfNegative val="0"/>
            <c:bubble3D val="0"/>
            <c:spPr>
              <a:solidFill>
                <a:schemeClr val="accent6">
                  <a:alpha val="50000"/>
                </a:schemeClr>
              </a:solidFill>
              <a:ln>
                <a:noFill/>
              </a:ln>
              <a:effectLst/>
            </c:spPr>
            <c:extLst>
              <c:ext xmlns:c16="http://schemas.microsoft.com/office/drawing/2014/chart" uri="{C3380CC4-5D6E-409C-BE32-E72D297353CC}">
                <c16:uniqueId val="{00000004-03AF-4E74-BC24-68C2C8B5CCF4}"/>
              </c:ext>
            </c:extLst>
          </c:dPt>
          <c:cat>
            <c:strRef>
              <c:f>'DATA FOR CHART - BS'!$G$21:$G$29</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BS'!$I$21:$I$29</c:f>
              <c:numCache>
                <c:formatCode>0</c:formatCode>
                <c:ptCount val="9"/>
                <c:pt idx="0">
                  <c:v>3</c:v>
                </c:pt>
                <c:pt idx="1">
                  <c:v>3</c:v>
                </c:pt>
                <c:pt idx="2">
                  <c:v>5</c:v>
                </c:pt>
                <c:pt idx="3">
                  <c:v>7</c:v>
                </c:pt>
                <c:pt idx="4">
                  <c:v>9</c:v>
                </c:pt>
                <c:pt idx="5">
                  <c:v>10</c:v>
                </c:pt>
                <c:pt idx="6">
                  <c:v>21</c:v>
                </c:pt>
                <c:pt idx="7">
                  <c:v>39</c:v>
                </c:pt>
                <c:pt idx="8">
                  <c:v>43</c:v>
                </c:pt>
              </c:numCache>
            </c:numRef>
          </c:val>
          <c:extLst>
            <c:ext xmlns:c16="http://schemas.microsoft.com/office/drawing/2014/chart" uri="{C3380CC4-5D6E-409C-BE32-E72D297353CC}">
              <c16:uniqueId val="{00000005-03AF-4E74-BC24-68C2C8B5CCF4}"/>
            </c:ext>
          </c:extLst>
        </c:ser>
        <c:ser>
          <c:idx val="2"/>
          <c:order val="2"/>
          <c:tx>
            <c:strRef>
              <c:f>'DATA FOR CHART - BS'!$J$20</c:f>
              <c:strCache>
                <c:ptCount val="1"/>
                <c:pt idx="0">
                  <c:v>Vertebrates</c:v>
                </c:pt>
              </c:strCache>
            </c:strRef>
          </c:tx>
          <c:spPr>
            <a:solidFill>
              <a:schemeClr val="tx2"/>
            </a:solidFill>
            <a:ln>
              <a:noFill/>
            </a:ln>
            <a:effectLst/>
          </c:spPr>
          <c:invertIfNegative val="0"/>
          <c:dPt>
            <c:idx val="8"/>
            <c:invertIfNegative val="0"/>
            <c:bubble3D val="0"/>
            <c:spPr>
              <a:solidFill>
                <a:schemeClr val="tx2">
                  <a:alpha val="50000"/>
                </a:schemeClr>
              </a:solidFill>
              <a:ln>
                <a:noFill/>
              </a:ln>
              <a:effectLst/>
            </c:spPr>
            <c:extLst>
              <c:ext xmlns:c16="http://schemas.microsoft.com/office/drawing/2014/chart" uri="{C3380CC4-5D6E-409C-BE32-E72D297353CC}">
                <c16:uniqueId val="{00000007-03AF-4E74-BC24-68C2C8B5CCF4}"/>
              </c:ext>
            </c:extLst>
          </c:dPt>
          <c:cat>
            <c:strRef>
              <c:f>'DATA FOR CHART - BS'!$G$21:$G$29</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BS'!$J$21:$J$29</c:f>
              <c:numCache>
                <c:formatCode>0</c:formatCode>
                <c:ptCount val="9"/>
                <c:pt idx="0">
                  <c:v>0</c:v>
                </c:pt>
                <c:pt idx="1">
                  <c:v>0</c:v>
                </c:pt>
                <c:pt idx="2">
                  <c:v>1</c:v>
                </c:pt>
                <c:pt idx="3">
                  <c:v>2</c:v>
                </c:pt>
                <c:pt idx="4">
                  <c:v>3</c:v>
                </c:pt>
                <c:pt idx="5">
                  <c:v>3</c:v>
                </c:pt>
                <c:pt idx="6">
                  <c:v>3</c:v>
                </c:pt>
                <c:pt idx="7">
                  <c:v>3</c:v>
                </c:pt>
                <c:pt idx="8">
                  <c:v>4</c:v>
                </c:pt>
              </c:numCache>
            </c:numRef>
          </c:val>
          <c:extLst>
            <c:ext xmlns:c16="http://schemas.microsoft.com/office/drawing/2014/chart" uri="{C3380CC4-5D6E-409C-BE32-E72D297353CC}">
              <c16:uniqueId val="{00000008-03AF-4E74-BC24-68C2C8B5CCF4}"/>
            </c:ext>
          </c:extLst>
        </c:ser>
        <c:dLbls>
          <c:showLegendKey val="0"/>
          <c:showVal val="0"/>
          <c:showCatName val="0"/>
          <c:showSerName val="0"/>
          <c:showPercent val="0"/>
          <c:showBubbleSize val="0"/>
        </c:dLbls>
        <c:gapWidth val="150"/>
        <c:overlap val="100"/>
        <c:axId val="1864893855"/>
        <c:axId val="1864905503"/>
        <c:extLst/>
      </c:bar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5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BLK'!$B$2</c:f>
          <c:strCache>
            <c:ptCount val="1"/>
            <c:pt idx="0">
              <c:v>(Multiple Items)</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9872839506172831E-2"/>
          <c:y val="0.11302096680731595"/>
          <c:w val="0.85344485596707831"/>
          <c:h val="0.74162202103568031"/>
        </c:manualLayout>
      </c:layout>
      <c:barChart>
        <c:barDir val="col"/>
        <c:grouping val="stacked"/>
        <c:varyColors val="0"/>
        <c:ser>
          <c:idx val="0"/>
          <c:order val="0"/>
          <c:tx>
            <c:strRef>
              <c:f>'DATA FOR CHART - BLK'!$H$20</c:f>
              <c:strCache>
                <c:ptCount val="1"/>
                <c:pt idx="0">
                  <c:v>Primary producers</c:v>
                </c:pt>
              </c:strCache>
            </c:strRef>
          </c:tx>
          <c:spPr>
            <a:solidFill>
              <a:schemeClr val="accent3"/>
            </a:solidFill>
            <a:ln>
              <a:noFill/>
            </a:ln>
            <a:effectLst/>
          </c:spPr>
          <c:invertIfNegative val="0"/>
          <c:dPt>
            <c:idx val="8"/>
            <c:invertIfNegative val="0"/>
            <c:bubble3D val="0"/>
            <c:spPr>
              <a:solidFill>
                <a:schemeClr val="accent3">
                  <a:alpha val="50000"/>
                </a:schemeClr>
              </a:solidFill>
              <a:ln>
                <a:noFill/>
              </a:ln>
              <a:effectLst/>
            </c:spPr>
            <c:extLst>
              <c:ext xmlns:c16="http://schemas.microsoft.com/office/drawing/2014/chart" uri="{C3380CC4-5D6E-409C-BE32-E72D297353CC}">
                <c16:uniqueId val="{00000001-D7B2-4F31-B684-689A1967D6A6}"/>
              </c:ext>
            </c:extLst>
          </c:dPt>
          <c:cat>
            <c:strRef>
              <c:f>'DATA FOR CHART - BLK'!$G$21:$G$29</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BLK'!$H$21:$H$29</c:f>
              <c:numCache>
                <c:formatCode>0</c:formatCode>
                <c:ptCount val="9"/>
                <c:pt idx="0">
                  <c:v>0</c:v>
                </c:pt>
                <c:pt idx="1">
                  <c:v>0</c:v>
                </c:pt>
                <c:pt idx="2">
                  <c:v>0</c:v>
                </c:pt>
                <c:pt idx="3">
                  <c:v>0</c:v>
                </c:pt>
                <c:pt idx="4">
                  <c:v>0</c:v>
                </c:pt>
                <c:pt idx="5">
                  <c:v>1</c:v>
                </c:pt>
                <c:pt idx="6">
                  <c:v>1</c:v>
                </c:pt>
                <c:pt idx="7">
                  <c:v>1</c:v>
                </c:pt>
                <c:pt idx="8">
                  <c:v>1</c:v>
                </c:pt>
              </c:numCache>
            </c:numRef>
          </c:val>
          <c:extLst>
            <c:ext xmlns:c16="http://schemas.microsoft.com/office/drawing/2014/chart" uri="{C3380CC4-5D6E-409C-BE32-E72D297353CC}">
              <c16:uniqueId val="{00000002-D7B2-4F31-B684-689A1967D6A6}"/>
            </c:ext>
          </c:extLst>
        </c:ser>
        <c:ser>
          <c:idx val="1"/>
          <c:order val="1"/>
          <c:tx>
            <c:strRef>
              <c:f>'DATA FOR CHART - BLK'!$I$20</c:f>
              <c:strCache>
                <c:ptCount val="1"/>
                <c:pt idx="0">
                  <c:v>Invertebrates</c:v>
                </c:pt>
              </c:strCache>
            </c:strRef>
          </c:tx>
          <c:spPr>
            <a:solidFill>
              <a:schemeClr val="accent6"/>
            </a:solidFill>
            <a:ln>
              <a:noFill/>
            </a:ln>
            <a:effectLst/>
          </c:spPr>
          <c:invertIfNegative val="0"/>
          <c:dPt>
            <c:idx val="8"/>
            <c:invertIfNegative val="0"/>
            <c:bubble3D val="0"/>
            <c:spPr>
              <a:solidFill>
                <a:schemeClr val="accent6">
                  <a:alpha val="50000"/>
                </a:schemeClr>
              </a:solidFill>
              <a:ln>
                <a:noFill/>
              </a:ln>
              <a:effectLst/>
            </c:spPr>
            <c:extLst>
              <c:ext xmlns:c16="http://schemas.microsoft.com/office/drawing/2014/chart" uri="{C3380CC4-5D6E-409C-BE32-E72D297353CC}">
                <c16:uniqueId val="{00000004-D7B2-4F31-B684-689A1967D6A6}"/>
              </c:ext>
            </c:extLst>
          </c:dPt>
          <c:cat>
            <c:strRef>
              <c:f>'DATA FOR CHART - BLK'!$G$21:$G$29</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BLK'!$I$21:$I$29</c:f>
              <c:numCache>
                <c:formatCode>0</c:formatCode>
                <c:ptCount val="9"/>
                <c:pt idx="0">
                  <c:v>2</c:v>
                </c:pt>
                <c:pt idx="1">
                  <c:v>4</c:v>
                </c:pt>
                <c:pt idx="2">
                  <c:v>6</c:v>
                </c:pt>
                <c:pt idx="3">
                  <c:v>6</c:v>
                </c:pt>
                <c:pt idx="4">
                  <c:v>8</c:v>
                </c:pt>
                <c:pt idx="5">
                  <c:v>13</c:v>
                </c:pt>
                <c:pt idx="6">
                  <c:v>18</c:v>
                </c:pt>
                <c:pt idx="7">
                  <c:v>19</c:v>
                </c:pt>
                <c:pt idx="8">
                  <c:v>20</c:v>
                </c:pt>
              </c:numCache>
            </c:numRef>
          </c:val>
          <c:extLst>
            <c:ext xmlns:c16="http://schemas.microsoft.com/office/drawing/2014/chart" uri="{C3380CC4-5D6E-409C-BE32-E72D297353CC}">
              <c16:uniqueId val="{00000005-D7B2-4F31-B684-689A1967D6A6}"/>
            </c:ext>
          </c:extLst>
        </c:ser>
        <c:ser>
          <c:idx val="2"/>
          <c:order val="2"/>
          <c:tx>
            <c:strRef>
              <c:f>'DATA FOR CHART - BLK'!$J$20</c:f>
              <c:strCache>
                <c:ptCount val="1"/>
                <c:pt idx="0">
                  <c:v>Vertebrates</c:v>
                </c:pt>
              </c:strCache>
            </c:strRef>
          </c:tx>
          <c:spPr>
            <a:solidFill>
              <a:schemeClr val="tx2"/>
            </a:solidFill>
            <a:ln>
              <a:noFill/>
            </a:ln>
            <a:effectLst/>
          </c:spPr>
          <c:invertIfNegative val="0"/>
          <c:dPt>
            <c:idx val="8"/>
            <c:invertIfNegative val="0"/>
            <c:bubble3D val="0"/>
            <c:spPr>
              <a:solidFill>
                <a:schemeClr val="tx2">
                  <a:alpha val="50000"/>
                </a:schemeClr>
              </a:solidFill>
              <a:ln>
                <a:noFill/>
              </a:ln>
              <a:effectLst/>
            </c:spPr>
            <c:extLst>
              <c:ext xmlns:c16="http://schemas.microsoft.com/office/drawing/2014/chart" uri="{C3380CC4-5D6E-409C-BE32-E72D297353CC}">
                <c16:uniqueId val="{00000007-D7B2-4F31-B684-689A1967D6A6}"/>
              </c:ext>
            </c:extLst>
          </c:dPt>
          <c:cat>
            <c:strRef>
              <c:f>'DATA FOR CHART - BLK'!$G$21:$G$29</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BLK'!$J$21:$J$29</c:f>
              <c:numCache>
                <c:formatCode>0</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08-D7B2-4F31-B684-689A1967D6A6}"/>
            </c:ext>
          </c:extLst>
        </c:ser>
        <c:dLbls>
          <c:showLegendKey val="0"/>
          <c:showVal val="0"/>
          <c:showCatName val="0"/>
          <c:showSerName val="0"/>
          <c:showPercent val="0"/>
          <c:showBubbleSize val="0"/>
        </c:dLbls>
        <c:gapWidth val="150"/>
        <c:overlap val="100"/>
        <c:axId val="1864893855"/>
        <c:axId val="1864905503"/>
        <c:extLst>
          <c:ext xmlns:c15="http://schemas.microsoft.com/office/drawing/2012/chart" uri="{02D57815-91ED-43cb-92C2-25804820EDAC}">
            <c15:filteredBarSeries>
              <c15:ser>
                <c:idx val="3"/>
                <c:order val="3"/>
                <c:tx>
                  <c:strRef>
                    <c:extLst>
                      <c:ext uri="{02D57815-91ED-43cb-92C2-25804820EDAC}">
                        <c15:formulaRef>
                          <c15:sqref>'DATA FOR CHART - BLK'!$K$20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BLK'!$G$21:$G$29</c15:sqref>
                        </c15:formulaRef>
                      </c:ext>
                    </c:extLst>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extLst>
                      <c:ext uri="{02D57815-91ED-43cb-92C2-25804820EDAC}">
                        <c15:formulaRef>
                          <c15:sqref>'DATA FOR CHART - BLK'!$K$21:$K$29</c15:sqref>
                        </c15:formulaRef>
                      </c:ext>
                    </c:extLst>
                    <c:numCache>
                      <c:formatCode>0</c:formatCode>
                      <c:ptCount val="9"/>
                      <c:pt idx="0">
                        <c:v>3</c:v>
                      </c:pt>
                      <c:pt idx="1">
                        <c:v>5</c:v>
                      </c:pt>
                      <c:pt idx="2">
                        <c:v>7</c:v>
                      </c:pt>
                      <c:pt idx="3">
                        <c:v>7</c:v>
                      </c:pt>
                      <c:pt idx="4">
                        <c:v>9</c:v>
                      </c:pt>
                      <c:pt idx="5">
                        <c:v>15</c:v>
                      </c:pt>
                      <c:pt idx="6">
                        <c:v>20</c:v>
                      </c:pt>
                      <c:pt idx="7">
                        <c:v>21</c:v>
                      </c:pt>
                      <c:pt idx="8">
                        <c:v>22</c:v>
                      </c:pt>
                    </c:numCache>
                  </c:numRef>
                </c:val>
                <c:extLst>
                  <c:ext xmlns:c16="http://schemas.microsoft.com/office/drawing/2014/chart" uri="{C3380CC4-5D6E-409C-BE32-E72D297353CC}">
                    <c16:uniqueId val="{00000009-D7B2-4F31-B684-689A1967D6A6}"/>
                  </c:ext>
                </c:extLst>
              </c15:ser>
            </c15:filteredBarSeries>
          </c:ext>
        </c:extLst>
      </c:bar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5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MED'!$D$2</c:f>
          <c:strCache>
            <c:ptCount val="1"/>
            <c:pt idx="0">
              <c:v>Mediterranean region</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9872839506172831E-2"/>
          <c:y val="0.11302096680731595"/>
          <c:w val="0.85344485596707831"/>
          <c:h val="0.71612134468321265"/>
        </c:manualLayout>
      </c:layout>
      <c:barChart>
        <c:barDir val="col"/>
        <c:grouping val="stacked"/>
        <c:varyColors val="0"/>
        <c:ser>
          <c:idx val="0"/>
          <c:order val="0"/>
          <c:tx>
            <c:strRef>
              <c:f>'DATA FOR CHART - MED'!$E$18</c:f>
              <c:strCache>
                <c:ptCount val="1"/>
                <c:pt idx="0">
                  <c:v>Primary producers</c:v>
                </c:pt>
              </c:strCache>
            </c:strRef>
          </c:tx>
          <c:spPr>
            <a:solidFill>
              <a:schemeClr val="accent3"/>
            </a:solidFill>
            <a:ln>
              <a:noFill/>
            </a:ln>
            <a:effectLst/>
          </c:spPr>
          <c:invertIfNegative val="0"/>
          <c:dPt>
            <c:idx val="8"/>
            <c:invertIfNegative val="0"/>
            <c:bubble3D val="0"/>
            <c:spPr>
              <a:solidFill>
                <a:schemeClr val="accent3">
                  <a:alpha val="50000"/>
                </a:schemeClr>
              </a:solidFill>
              <a:ln>
                <a:noFill/>
              </a:ln>
              <a:effectLst/>
            </c:spPr>
            <c:extLst>
              <c:ext xmlns:c16="http://schemas.microsoft.com/office/drawing/2014/chart" uri="{C3380CC4-5D6E-409C-BE32-E72D297353CC}">
                <c16:uniqueId val="{00000001-2C4F-4EED-87E0-A3569AB17C4A}"/>
              </c:ext>
            </c:extLst>
          </c:dPt>
          <c:cat>
            <c:strRef>
              <c:f>'DATA FOR CHART - MED'!$D$19:$D$27</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MED'!$E$19:$E$27</c:f>
              <c:numCache>
                <c:formatCode>0</c:formatCode>
                <c:ptCount val="9"/>
                <c:pt idx="0">
                  <c:v>5</c:v>
                </c:pt>
                <c:pt idx="1">
                  <c:v>20</c:v>
                </c:pt>
                <c:pt idx="2">
                  <c:v>36</c:v>
                </c:pt>
                <c:pt idx="3">
                  <c:v>52</c:v>
                </c:pt>
                <c:pt idx="4">
                  <c:v>67</c:v>
                </c:pt>
                <c:pt idx="5">
                  <c:v>75</c:v>
                </c:pt>
                <c:pt idx="6">
                  <c:v>86</c:v>
                </c:pt>
                <c:pt idx="7">
                  <c:v>93</c:v>
                </c:pt>
                <c:pt idx="8">
                  <c:v>95</c:v>
                </c:pt>
              </c:numCache>
            </c:numRef>
          </c:val>
          <c:extLst>
            <c:ext xmlns:c16="http://schemas.microsoft.com/office/drawing/2014/chart" uri="{C3380CC4-5D6E-409C-BE32-E72D297353CC}">
              <c16:uniqueId val="{00000002-2C4F-4EED-87E0-A3569AB17C4A}"/>
            </c:ext>
          </c:extLst>
        </c:ser>
        <c:ser>
          <c:idx val="1"/>
          <c:order val="1"/>
          <c:tx>
            <c:strRef>
              <c:f>'DATA FOR CHART - MED'!$F$18</c:f>
              <c:strCache>
                <c:ptCount val="1"/>
                <c:pt idx="0">
                  <c:v>Invertebrates</c:v>
                </c:pt>
              </c:strCache>
            </c:strRef>
          </c:tx>
          <c:spPr>
            <a:solidFill>
              <a:schemeClr val="accent6"/>
            </a:solidFill>
            <a:ln>
              <a:noFill/>
            </a:ln>
            <a:effectLst/>
          </c:spPr>
          <c:invertIfNegative val="0"/>
          <c:dPt>
            <c:idx val="8"/>
            <c:invertIfNegative val="0"/>
            <c:bubble3D val="0"/>
            <c:spPr>
              <a:solidFill>
                <a:schemeClr val="accent6">
                  <a:alpha val="50000"/>
                </a:schemeClr>
              </a:solidFill>
              <a:ln>
                <a:noFill/>
              </a:ln>
              <a:effectLst/>
            </c:spPr>
            <c:extLst>
              <c:ext xmlns:c16="http://schemas.microsoft.com/office/drawing/2014/chart" uri="{C3380CC4-5D6E-409C-BE32-E72D297353CC}">
                <c16:uniqueId val="{00000004-2C4F-4EED-87E0-A3569AB17C4A}"/>
              </c:ext>
            </c:extLst>
          </c:dPt>
          <c:cat>
            <c:strRef>
              <c:f>'DATA FOR CHART - MED'!$D$19:$D$27</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MED'!$F$19:$F$27</c:f>
              <c:numCache>
                <c:formatCode>0</c:formatCode>
                <c:ptCount val="9"/>
                <c:pt idx="0">
                  <c:v>16</c:v>
                </c:pt>
                <c:pt idx="1">
                  <c:v>46</c:v>
                </c:pt>
                <c:pt idx="2">
                  <c:v>76</c:v>
                </c:pt>
                <c:pt idx="3">
                  <c:v>99</c:v>
                </c:pt>
                <c:pt idx="4">
                  <c:v>144</c:v>
                </c:pt>
                <c:pt idx="5">
                  <c:v>181</c:v>
                </c:pt>
                <c:pt idx="6">
                  <c:v>214</c:v>
                </c:pt>
                <c:pt idx="7">
                  <c:v>262</c:v>
                </c:pt>
                <c:pt idx="8">
                  <c:v>280</c:v>
                </c:pt>
              </c:numCache>
            </c:numRef>
          </c:val>
          <c:extLst>
            <c:ext xmlns:c16="http://schemas.microsoft.com/office/drawing/2014/chart" uri="{C3380CC4-5D6E-409C-BE32-E72D297353CC}">
              <c16:uniqueId val="{00000005-2C4F-4EED-87E0-A3569AB17C4A}"/>
            </c:ext>
          </c:extLst>
        </c:ser>
        <c:ser>
          <c:idx val="2"/>
          <c:order val="2"/>
          <c:tx>
            <c:strRef>
              <c:f>'DATA FOR CHART - MED'!$G$18</c:f>
              <c:strCache>
                <c:ptCount val="1"/>
                <c:pt idx="0">
                  <c:v>Vertebrates</c:v>
                </c:pt>
              </c:strCache>
            </c:strRef>
          </c:tx>
          <c:spPr>
            <a:solidFill>
              <a:schemeClr val="tx2"/>
            </a:solidFill>
            <a:ln>
              <a:noFill/>
            </a:ln>
            <a:effectLst/>
          </c:spPr>
          <c:invertIfNegative val="0"/>
          <c:dPt>
            <c:idx val="8"/>
            <c:invertIfNegative val="0"/>
            <c:bubble3D val="0"/>
            <c:spPr>
              <a:solidFill>
                <a:schemeClr val="tx2">
                  <a:alpha val="50000"/>
                </a:schemeClr>
              </a:solidFill>
              <a:ln>
                <a:noFill/>
              </a:ln>
              <a:effectLst/>
            </c:spPr>
            <c:extLst>
              <c:ext xmlns:c16="http://schemas.microsoft.com/office/drawing/2014/chart" uri="{C3380CC4-5D6E-409C-BE32-E72D297353CC}">
                <c16:uniqueId val="{00000007-2C4F-4EED-87E0-A3569AB17C4A}"/>
              </c:ext>
            </c:extLst>
          </c:dPt>
          <c:cat>
            <c:strRef>
              <c:f>'DATA FOR CHART - MED'!$D$19:$D$27</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MED'!$G$19:$G$27</c:f>
              <c:numCache>
                <c:formatCode>0</c:formatCode>
                <c:ptCount val="9"/>
                <c:pt idx="0">
                  <c:v>1</c:v>
                </c:pt>
                <c:pt idx="1">
                  <c:v>2</c:v>
                </c:pt>
                <c:pt idx="2">
                  <c:v>4</c:v>
                </c:pt>
                <c:pt idx="3">
                  <c:v>6</c:v>
                </c:pt>
                <c:pt idx="4">
                  <c:v>10</c:v>
                </c:pt>
                <c:pt idx="5">
                  <c:v>27</c:v>
                </c:pt>
                <c:pt idx="6">
                  <c:v>43</c:v>
                </c:pt>
                <c:pt idx="7">
                  <c:v>72</c:v>
                </c:pt>
                <c:pt idx="8">
                  <c:v>86</c:v>
                </c:pt>
              </c:numCache>
            </c:numRef>
          </c:val>
          <c:extLst>
            <c:ext xmlns:c16="http://schemas.microsoft.com/office/drawing/2014/chart" uri="{C3380CC4-5D6E-409C-BE32-E72D297353CC}">
              <c16:uniqueId val="{00000008-2C4F-4EED-87E0-A3569AB17C4A}"/>
            </c:ext>
          </c:extLst>
        </c:ser>
        <c:dLbls>
          <c:showLegendKey val="0"/>
          <c:showVal val="0"/>
          <c:showCatName val="0"/>
          <c:showSerName val="0"/>
          <c:showPercent val="0"/>
          <c:showBubbleSize val="0"/>
        </c:dLbls>
        <c:gapWidth val="150"/>
        <c:overlap val="100"/>
        <c:axId val="1864893855"/>
        <c:axId val="1864905503"/>
        <c:extLst>
          <c:ext xmlns:c15="http://schemas.microsoft.com/office/drawing/2012/chart" uri="{02D57815-91ED-43cb-92C2-25804820EDAC}">
            <c15:filteredBarSeries>
              <c15:ser>
                <c:idx val="3"/>
                <c:order val="3"/>
                <c:tx>
                  <c:strRef>
                    <c:extLst>
                      <c:ext uri="{02D57815-91ED-43cb-92C2-25804820EDAC}">
                        <c15:formulaRef>
                          <c15:sqref>'DATA FOR CHART - MED'!$H$18</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MED'!$D$19:$D$27</c15:sqref>
                        </c15:formulaRef>
                      </c:ext>
                    </c:extLst>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extLst>
                      <c:ext uri="{02D57815-91ED-43cb-92C2-25804820EDAC}">
                        <c15:formulaRef>
                          <c15:sqref>'DATA FOR CHART - MED'!$H$19:$H$27</c15:sqref>
                        </c15:formulaRef>
                      </c:ext>
                    </c:extLst>
                    <c:numCache>
                      <c:formatCode>0</c:formatCode>
                      <c:ptCount val="9"/>
                      <c:pt idx="0">
                        <c:v>22</c:v>
                      </c:pt>
                      <c:pt idx="1">
                        <c:v>68</c:v>
                      </c:pt>
                      <c:pt idx="2">
                        <c:v>116</c:v>
                      </c:pt>
                      <c:pt idx="3">
                        <c:v>157</c:v>
                      </c:pt>
                      <c:pt idx="4">
                        <c:v>221</c:v>
                      </c:pt>
                      <c:pt idx="5">
                        <c:v>283</c:v>
                      </c:pt>
                      <c:pt idx="6">
                        <c:v>343</c:v>
                      </c:pt>
                      <c:pt idx="7">
                        <c:v>427</c:v>
                      </c:pt>
                      <c:pt idx="8">
                        <c:v>461</c:v>
                      </c:pt>
                    </c:numCache>
                  </c:numRef>
                </c:val>
                <c:extLst>
                  <c:ext xmlns:c16="http://schemas.microsoft.com/office/drawing/2014/chart" uri="{C3380CC4-5D6E-409C-BE32-E72D297353CC}">
                    <c16:uniqueId val="{00000009-2C4F-4EED-87E0-A3569AB17C4A}"/>
                  </c:ext>
                </c:extLst>
              </c15:ser>
            </c15:filteredBarSeries>
          </c:ext>
        </c:extLst>
      </c:bar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EU'!$D$2</c:f>
          <c:strCache>
            <c:ptCount val="1"/>
            <c:pt idx="0">
              <c:v>Europe's seas</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2033257592816248E-2"/>
          <c:y val="0.11302083333333333"/>
          <c:w val="0.87607449078904476"/>
          <c:h val="0.67466111111111116"/>
        </c:manualLayout>
      </c:layout>
      <c:barChart>
        <c:barDir val="col"/>
        <c:grouping val="stacked"/>
        <c:varyColors val="0"/>
        <c:ser>
          <c:idx val="0"/>
          <c:order val="0"/>
          <c:tx>
            <c:strRef>
              <c:f>'DATA FOR CHART - EU'!$E$18</c:f>
              <c:strCache>
                <c:ptCount val="1"/>
                <c:pt idx="0">
                  <c:v>Primary producers</c:v>
                </c:pt>
              </c:strCache>
            </c:strRef>
          </c:tx>
          <c:spPr>
            <a:solidFill>
              <a:schemeClr val="accent3"/>
            </a:solidFill>
            <a:ln>
              <a:noFill/>
            </a:ln>
            <a:effectLst/>
          </c:spPr>
          <c:invertIfNegative val="0"/>
          <c:dPt>
            <c:idx val="8"/>
            <c:invertIfNegative val="0"/>
            <c:bubble3D val="0"/>
            <c:spPr>
              <a:solidFill>
                <a:schemeClr val="accent3">
                  <a:alpha val="50000"/>
                </a:schemeClr>
              </a:solidFill>
              <a:ln>
                <a:noFill/>
              </a:ln>
              <a:effectLst/>
            </c:spPr>
            <c:extLst>
              <c:ext xmlns:c16="http://schemas.microsoft.com/office/drawing/2014/chart" uri="{C3380CC4-5D6E-409C-BE32-E72D297353CC}">
                <c16:uniqueId val="{00000001-F4AB-4DF2-AF2D-4F6F2D97C7C5}"/>
              </c:ext>
            </c:extLst>
          </c:dPt>
          <c:cat>
            <c:strRef>
              <c:f>'DATA FOR CHART - EU'!$D$19:$D$27</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EU'!$E$19:$E$27</c:f>
              <c:numCache>
                <c:formatCode>0</c:formatCode>
                <c:ptCount val="9"/>
                <c:pt idx="0">
                  <c:v>8</c:v>
                </c:pt>
                <c:pt idx="1">
                  <c:v>18</c:v>
                </c:pt>
                <c:pt idx="2">
                  <c:v>35</c:v>
                </c:pt>
                <c:pt idx="3">
                  <c:v>61</c:v>
                </c:pt>
                <c:pt idx="4">
                  <c:v>74</c:v>
                </c:pt>
                <c:pt idx="5">
                  <c:v>84</c:v>
                </c:pt>
                <c:pt idx="6">
                  <c:v>105</c:v>
                </c:pt>
                <c:pt idx="7">
                  <c:v>114</c:v>
                </c:pt>
                <c:pt idx="8">
                  <c:v>118</c:v>
                </c:pt>
              </c:numCache>
            </c:numRef>
          </c:val>
          <c:extLst>
            <c:ext xmlns:c16="http://schemas.microsoft.com/office/drawing/2014/chart" uri="{C3380CC4-5D6E-409C-BE32-E72D297353CC}">
              <c16:uniqueId val="{00000002-F4AB-4DF2-AF2D-4F6F2D97C7C5}"/>
            </c:ext>
          </c:extLst>
        </c:ser>
        <c:ser>
          <c:idx val="2"/>
          <c:order val="2"/>
          <c:tx>
            <c:strRef>
              <c:f>'DATA FOR CHART - EU'!$G$18</c:f>
              <c:strCache>
                <c:ptCount val="1"/>
                <c:pt idx="0">
                  <c:v>Vertebrates</c:v>
                </c:pt>
              </c:strCache>
            </c:strRef>
          </c:tx>
          <c:spPr>
            <a:solidFill>
              <a:schemeClr val="tx2"/>
            </a:solidFill>
            <a:ln>
              <a:noFill/>
            </a:ln>
            <a:effectLst/>
          </c:spPr>
          <c:invertIfNegative val="0"/>
          <c:dPt>
            <c:idx val="8"/>
            <c:invertIfNegative val="0"/>
            <c:bubble3D val="0"/>
            <c:spPr>
              <a:solidFill>
                <a:schemeClr val="tx2">
                  <a:alpha val="50000"/>
                </a:schemeClr>
              </a:solidFill>
              <a:ln>
                <a:noFill/>
              </a:ln>
              <a:effectLst/>
            </c:spPr>
            <c:extLst>
              <c:ext xmlns:c16="http://schemas.microsoft.com/office/drawing/2014/chart" uri="{C3380CC4-5D6E-409C-BE32-E72D297353CC}">
                <c16:uniqueId val="{00000004-F4AB-4DF2-AF2D-4F6F2D97C7C5}"/>
              </c:ext>
            </c:extLst>
          </c:dPt>
          <c:cat>
            <c:strRef>
              <c:f>'DATA FOR CHART - EU'!$D$19:$D$27</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EU'!$G$19:$G$27</c:f>
              <c:numCache>
                <c:formatCode>0</c:formatCode>
                <c:ptCount val="9"/>
                <c:pt idx="0">
                  <c:v>3</c:v>
                </c:pt>
                <c:pt idx="1">
                  <c:v>4</c:v>
                </c:pt>
                <c:pt idx="2">
                  <c:v>7</c:v>
                </c:pt>
                <c:pt idx="3">
                  <c:v>11</c:v>
                </c:pt>
                <c:pt idx="4">
                  <c:v>19</c:v>
                </c:pt>
                <c:pt idx="5">
                  <c:v>35</c:v>
                </c:pt>
                <c:pt idx="6">
                  <c:v>55</c:v>
                </c:pt>
                <c:pt idx="7">
                  <c:v>93</c:v>
                </c:pt>
                <c:pt idx="8">
                  <c:v>111</c:v>
                </c:pt>
              </c:numCache>
            </c:numRef>
          </c:val>
          <c:extLst>
            <c:ext xmlns:c16="http://schemas.microsoft.com/office/drawing/2014/chart" uri="{C3380CC4-5D6E-409C-BE32-E72D297353CC}">
              <c16:uniqueId val="{00000005-F4AB-4DF2-AF2D-4F6F2D97C7C5}"/>
            </c:ext>
          </c:extLst>
        </c:ser>
        <c:ser>
          <c:idx val="1"/>
          <c:order val="1"/>
          <c:tx>
            <c:strRef>
              <c:f>'DATA FOR CHART - EU'!$F$18</c:f>
              <c:strCache>
                <c:ptCount val="1"/>
                <c:pt idx="0">
                  <c:v>Invertebrates</c:v>
                </c:pt>
              </c:strCache>
            </c:strRef>
          </c:tx>
          <c:spPr>
            <a:solidFill>
              <a:schemeClr val="accent6"/>
            </a:solidFill>
            <a:ln>
              <a:noFill/>
            </a:ln>
            <a:effectLst/>
          </c:spPr>
          <c:invertIfNegative val="0"/>
          <c:dPt>
            <c:idx val="8"/>
            <c:invertIfNegative val="0"/>
            <c:bubble3D val="0"/>
            <c:spPr>
              <a:solidFill>
                <a:schemeClr val="accent6">
                  <a:alpha val="50000"/>
                </a:schemeClr>
              </a:solidFill>
              <a:ln>
                <a:noFill/>
              </a:ln>
              <a:effectLst/>
            </c:spPr>
            <c:extLst>
              <c:ext xmlns:c16="http://schemas.microsoft.com/office/drawing/2014/chart" uri="{C3380CC4-5D6E-409C-BE32-E72D297353CC}">
                <c16:uniqueId val="{00000007-F4AB-4DF2-AF2D-4F6F2D97C7C5}"/>
              </c:ext>
            </c:extLst>
          </c:dPt>
          <c:cat>
            <c:strRef>
              <c:f>'DATA FOR CHART - EU'!$D$19:$D$27</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EU'!$F$19:$F$27</c:f>
              <c:numCache>
                <c:formatCode>0</c:formatCode>
                <c:ptCount val="9"/>
                <c:pt idx="0">
                  <c:v>25</c:v>
                </c:pt>
                <c:pt idx="1">
                  <c:v>61</c:v>
                </c:pt>
                <c:pt idx="2">
                  <c:v>105</c:v>
                </c:pt>
                <c:pt idx="3">
                  <c:v>131</c:v>
                </c:pt>
                <c:pt idx="4">
                  <c:v>194</c:v>
                </c:pt>
                <c:pt idx="5">
                  <c:v>246</c:v>
                </c:pt>
                <c:pt idx="6">
                  <c:v>306</c:v>
                </c:pt>
                <c:pt idx="7">
                  <c:v>388</c:v>
                </c:pt>
                <c:pt idx="8">
                  <c:v>411</c:v>
                </c:pt>
              </c:numCache>
            </c:numRef>
          </c:val>
          <c:extLst>
            <c:ext xmlns:c16="http://schemas.microsoft.com/office/drawing/2014/chart" uri="{C3380CC4-5D6E-409C-BE32-E72D297353CC}">
              <c16:uniqueId val="{00000008-F4AB-4DF2-AF2D-4F6F2D97C7C5}"/>
            </c:ext>
          </c:extLst>
        </c:ser>
        <c:dLbls>
          <c:showLegendKey val="0"/>
          <c:showVal val="0"/>
          <c:showCatName val="0"/>
          <c:showSerName val="0"/>
          <c:showPercent val="0"/>
          <c:showBubbleSize val="0"/>
        </c:dLbls>
        <c:gapWidth val="150"/>
        <c:overlap val="100"/>
        <c:axId val="1864893855"/>
        <c:axId val="1864905503"/>
        <c:extLst>
          <c:ext xmlns:c15="http://schemas.microsoft.com/office/drawing/2012/chart" uri="{02D57815-91ED-43cb-92C2-25804820EDAC}">
            <c15:filteredBarSeries>
              <c15:ser>
                <c:idx val="3"/>
                <c:order val="3"/>
                <c:tx>
                  <c:strRef>
                    <c:extLst>
                      <c:ext uri="{02D57815-91ED-43cb-92C2-25804820EDAC}">
                        <c15:formulaRef>
                          <c15:sqref>'DATA FOR CHART - EU'!$H$18</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EU'!$D$19:$D$27</c15:sqref>
                        </c15:formulaRef>
                      </c:ext>
                    </c:extLst>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extLst>
                      <c:ext uri="{02D57815-91ED-43cb-92C2-25804820EDAC}">
                        <c15:formulaRef>
                          <c15:sqref>'DATA FOR CHART - EU'!$H$19:$H$27</c15:sqref>
                        </c15:formulaRef>
                      </c:ext>
                    </c:extLst>
                    <c:numCache>
                      <c:formatCode>0</c:formatCode>
                      <c:ptCount val="9"/>
                      <c:pt idx="0">
                        <c:v>36</c:v>
                      </c:pt>
                      <c:pt idx="1">
                        <c:v>83</c:v>
                      </c:pt>
                      <c:pt idx="2">
                        <c:v>147</c:v>
                      </c:pt>
                      <c:pt idx="3">
                        <c:v>203</c:v>
                      </c:pt>
                      <c:pt idx="4">
                        <c:v>287</c:v>
                      </c:pt>
                      <c:pt idx="5">
                        <c:v>365</c:v>
                      </c:pt>
                      <c:pt idx="6">
                        <c:v>466</c:v>
                      </c:pt>
                      <c:pt idx="7">
                        <c:v>595</c:v>
                      </c:pt>
                      <c:pt idx="8">
                        <c:v>640</c:v>
                      </c:pt>
                    </c:numCache>
                  </c:numRef>
                </c:val>
                <c:extLst>
                  <c:ext xmlns:c16="http://schemas.microsoft.com/office/drawing/2014/chart" uri="{C3380CC4-5D6E-409C-BE32-E72D297353CC}">
                    <c16:uniqueId val="{00000009-F4AB-4DF2-AF2D-4F6F2D97C7C5}"/>
                  </c:ext>
                </c:extLst>
              </c15:ser>
            </c15:filteredBarSeries>
          </c:ext>
        </c:extLst>
      </c:bar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a:t>
                </a:r>
                <a:r>
                  <a:rPr lang="en-US" baseline="0"/>
                  <a:t> n</a:t>
                </a:r>
                <a:r>
                  <a:rPr lang="en-US"/>
                  <a:t>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spPr>
        <a:noFill/>
        <a:ln>
          <a:noFill/>
        </a:ln>
        <a:effectLst/>
      </c:spPr>
    </c:plotArea>
    <c:legend>
      <c:legendPos val="b"/>
      <c:layout>
        <c:manualLayout>
          <c:xMode val="edge"/>
          <c:yMode val="edge"/>
          <c:x val="1.5184483621340478E-2"/>
          <c:y val="0.87333333333333329"/>
          <c:w val="0.95910061300256655"/>
          <c:h val="0.1131857638888888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legend>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EU'!$D$2</c:f>
          <c:strCache>
            <c:ptCount val="1"/>
            <c:pt idx="0">
              <c:v>Europe's seas</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2843651918586179E-2"/>
          <c:y val="0.10340767445874163"/>
          <c:w val="0.87913975137420663"/>
          <c:h val="0.67007783010771316"/>
        </c:manualLayout>
      </c:layout>
      <c:barChart>
        <c:barDir val="col"/>
        <c:grouping val="clustered"/>
        <c:varyColors val="0"/>
        <c:ser>
          <c:idx val="3"/>
          <c:order val="3"/>
          <c:tx>
            <c:strRef>
              <c:f>'DATA FOR CHART - EU'!$H$4</c:f>
              <c:strCache>
                <c:ptCount val="1"/>
                <c:pt idx="0">
                  <c:v>New NIS per cycle</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40000"/>
                    <a:lumOff val="60000"/>
                  </a:schemeClr>
                </a:solidFill>
                <a:prstDash val="sysDot"/>
              </a:ln>
              <a:effectLst/>
            </c:spPr>
            <c:trendlineType val="linear"/>
            <c:dispRSqr val="0"/>
            <c:dispEq val="0"/>
          </c:trendline>
          <c:cat>
            <c:strRef>
              <c:f>'DATA FOR CHART - EU'!$D$5:$D$12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EU'!$H$5:$H$12</c:f>
              <c:numCache>
                <c:formatCode>0</c:formatCode>
                <c:ptCount val="8"/>
                <c:pt idx="0">
                  <c:v>36</c:v>
                </c:pt>
                <c:pt idx="1">
                  <c:v>47</c:v>
                </c:pt>
                <c:pt idx="2">
                  <c:v>64</c:v>
                </c:pt>
                <c:pt idx="3">
                  <c:v>56</c:v>
                </c:pt>
                <c:pt idx="4">
                  <c:v>84</c:v>
                </c:pt>
                <c:pt idx="5">
                  <c:v>78</c:v>
                </c:pt>
                <c:pt idx="6">
                  <c:v>101</c:v>
                </c:pt>
                <c:pt idx="7">
                  <c:v>129</c:v>
                </c:pt>
              </c:numCache>
            </c:numRef>
          </c:val>
          <c:extLst>
            <c:ext xmlns:c16="http://schemas.microsoft.com/office/drawing/2014/chart" uri="{C3380CC4-5D6E-409C-BE32-E72D297353CC}">
              <c16:uniqueId val="{00000001-176A-4C24-BA22-5B27803E113E}"/>
            </c:ext>
          </c:extLst>
        </c:ser>
        <c:dLbls>
          <c:showLegendKey val="0"/>
          <c:showVal val="0"/>
          <c:showCatName val="0"/>
          <c:showSerName val="0"/>
          <c:showPercent val="0"/>
          <c:showBubbleSize val="0"/>
        </c:dLbls>
        <c:gapWidth val="150"/>
        <c:axId val="1864893855"/>
        <c:axId val="1864905503"/>
      </c:barChart>
      <c:lineChart>
        <c:grouping val="standard"/>
        <c:varyColors val="0"/>
        <c:ser>
          <c:idx val="0"/>
          <c:order val="0"/>
          <c:tx>
            <c:strRef>
              <c:f>'DATA FOR CHART - EU'!$E$4</c:f>
              <c:strCache>
                <c:ptCount val="1"/>
                <c:pt idx="0">
                  <c:v>Primary producers</c:v>
                </c:pt>
              </c:strCache>
            </c:strRef>
          </c:tx>
          <c:spPr>
            <a:ln w="28575" cap="rnd">
              <a:solidFill>
                <a:schemeClr val="accent3"/>
              </a:solidFill>
              <a:round/>
            </a:ln>
            <a:effectLst/>
          </c:spPr>
          <c:marker>
            <c:symbol val="none"/>
          </c:marker>
          <c:cat>
            <c:strRef>
              <c:f>'DATA FOR CHART - EU'!$D$5:$D$12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EU'!$E$5:$E$12</c:f>
              <c:numCache>
                <c:formatCode>0</c:formatCode>
                <c:ptCount val="8"/>
                <c:pt idx="0">
                  <c:v>8</c:v>
                </c:pt>
                <c:pt idx="1">
                  <c:v>10</c:v>
                </c:pt>
                <c:pt idx="2">
                  <c:v>17</c:v>
                </c:pt>
                <c:pt idx="3">
                  <c:v>26</c:v>
                </c:pt>
                <c:pt idx="4">
                  <c:v>13</c:v>
                </c:pt>
                <c:pt idx="5">
                  <c:v>10</c:v>
                </c:pt>
                <c:pt idx="6">
                  <c:v>21</c:v>
                </c:pt>
                <c:pt idx="7">
                  <c:v>9</c:v>
                </c:pt>
              </c:numCache>
            </c:numRef>
          </c:val>
          <c:smooth val="1"/>
          <c:extLst>
            <c:ext xmlns:c16="http://schemas.microsoft.com/office/drawing/2014/chart" uri="{C3380CC4-5D6E-409C-BE32-E72D297353CC}">
              <c16:uniqueId val="{00000002-176A-4C24-BA22-5B27803E113E}"/>
            </c:ext>
          </c:extLst>
        </c:ser>
        <c:ser>
          <c:idx val="1"/>
          <c:order val="1"/>
          <c:tx>
            <c:strRef>
              <c:f>'DATA FOR CHART - EU'!$F$4</c:f>
              <c:strCache>
                <c:ptCount val="1"/>
                <c:pt idx="0">
                  <c:v>Invertebrates</c:v>
                </c:pt>
              </c:strCache>
            </c:strRef>
          </c:tx>
          <c:spPr>
            <a:ln w="28575" cap="rnd">
              <a:solidFill>
                <a:schemeClr val="accent6"/>
              </a:solidFill>
              <a:round/>
            </a:ln>
            <a:effectLst/>
          </c:spPr>
          <c:marker>
            <c:symbol val="none"/>
          </c:marker>
          <c:cat>
            <c:strRef>
              <c:f>'DATA FOR CHART - EU'!$D$5:$D$12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EU'!$F$5:$F$12</c:f>
              <c:numCache>
                <c:formatCode>0</c:formatCode>
                <c:ptCount val="8"/>
                <c:pt idx="0">
                  <c:v>25</c:v>
                </c:pt>
                <c:pt idx="1">
                  <c:v>36</c:v>
                </c:pt>
                <c:pt idx="2">
                  <c:v>44</c:v>
                </c:pt>
                <c:pt idx="3">
                  <c:v>26</c:v>
                </c:pt>
                <c:pt idx="4">
                  <c:v>63</c:v>
                </c:pt>
                <c:pt idx="5">
                  <c:v>52</c:v>
                </c:pt>
                <c:pt idx="6">
                  <c:v>60</c:v>
                </c:pt>
                <c:pt idx="7">
                  <c:v>82</c:v>
                </c:pt>
              </c:numCache>
            </c:numRef>
          </c:val>
          <c:smooth val="1"/>
          <c:extLst>
            <c:ext xmlns:c16="http://schemas.microsoft.com/office/drawing/2014/chart" uri="{C3380CC4-5D6E-409C-BE32-E72D297353CC}">
              <c16:uniqueId val="{00000003-176A-4C24-BA22-5B27803E113E}"/>
            </c:ext>
          </c:extLst>
        </c:ser>
        <c:ser>
          <c:idx val="2"/>
          <c:order val="2"/>
          <c:tx>
            <c:strRef>
              <c:f>'DATA FOR CHART - EU'!$G$4</c:f>
              <c:strCache>
                <c:ptCount val="1"/>
                <c:pt idx="0">
                  <c:v>Vertebrates</c:v>
                </c:pt>
              </c:strCache>
            </c:strRef>
          </c:tx>
          <c:spPr>
            <a:ln w="28575" cap="rnd">
              <a:solidFill>
                <a:schemeClr val="accent1"/>
              </a:solidFill>
              <a:round/>
            </a:ln>
            <a:effectLst/>
          </c:spPr>
          <c:marker>
            <c:symbol val="none"/>
          </c:marker>
          <c:cat>
            <c:strRef>
              <c:f>'DATA FOR CHART - EU'!$D$5:$D$12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EU'!$G$5:$G$12</c:f>
              <c:numCache>
                <c:formatCode>0</c:formatCode>
                <c:ptCount val="8"/>
                <c:pt idx="0">
                  <c:v>3</c:v>
                </c:pt>
                <c:pt idx="1">
                  <c:v>1</c:v>
                </c:pt>
                <c:pt idx="2">
                  <c:v>3</c:v>
                </c:pt>
                <c:pt idx="3">
                  <c:v>4</c:v>
                </c:pt>
                <c:pt idx="4">
                  <c:v>8</c:v>
                </c:pt>
                <c:pt idx="5">
                  <c:v>16</c:v>
                </c:pt>
                <c:pt idx="6">
                  <c:v>20</c:v>
                </c:pt>
                <c:pt idx="7">
                  <c:v>38</c:v>
                </c:pt>
              </c:numCache>
            </c:numRef>
          </c:val>
          <c:smooth val="1"/>
          <c:extLst>
            <c:ext xmlns:c16="http://schemas.microsoft.com/office/drawing/2014/chart" uri="{C3380CC4-5D6E-409C-BE32-E72D297353CC}">
              <c16:uniqueId val="{00000004-176A-4C24-BA22-5B27803E113E}"/>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14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GB"/>
                  <a:t>Number of new NIS</a:t>
                </a:r>
              </a:p>
            </c:rich>
          </c:tx>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majorUnit val="20"/>
      </c:valAx>
      <c:spPr>
        <a:noFill/>
        <a:ln>
          <a:noFill/>
        </a:ln>
        <a:effectLst/>
      </c:spPr>
    </c:plotArea>
    <c:legend>
      <c:legendPos val="b"/>
      <c:layout>
        <c:manualLayout>
          <c:xMode val="edge"/>
          <c:yMode val="edge"/>
          <c:x val="1.0268366343500854E-2"/>
          <c:y val="0.8925172914926347"/>
          <c:w val="0.9688304081290755"/>
          <c:h val="8.580307560522267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legend>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EU'!$D$2</c:f>
          <c:strCache>
            <c:ptCount val="1"/>
            <c:pt idx="0">
              <c:v>Europe's seas</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2843651918586179E-2"/>
          <c:y val="0.10340767445874163"/>
          <c:w val="0.87913975137420663"/>
          <c:h val="0.67007783010771316"/>
        </c:manualLayout>
      </c:layout>
      <c:barChart>
        <c:barDir val="col"/>
        <c:grouping val="clustered"/>
        <c:varyColors val="0"/>
        <c:ser>
          <c:idx val="3"/>
          <c:order val="3"/>
          <c:tx>
            <c:strRef>
              <c:f>'DATA FOR CHART - EU'!$H$4</c:f>
              <c:strCache>
                <c:ptCount val="1"/>
                <c:pt idx="0">
                  <c:v>New NIS per cycle</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40000"/>
                    <a:lumOff val="60000"/>
                  </a:schemeClr>
                </a:solidFill>
                <a:prstDash val="sysDot"/>
              </a:ln>
              <a:effectLst/>
            </c:spPr>
            <c:trendlineType val="linear"/>
            <c:dispRSqr val="0"/>
            <c:dispEq val="0"/>
          </c:trendline>
          <c:cat>
            <c:strRef>
              <c:f>'DATA FOR CHART - EU'!$D$5:$D$12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EU'!$H$5:$H$12</c:f>
              <c:numCache>
                <c:formatCode>0</c:formatCode>
                <c:ptCount val="8"/>
                <c:pt idx="0">
                  <c:v>36</c:v>
                </c:pt>
                <c:pt idx="1">
                  <c:v>47</c:v>
                </c:pt>
                <c:pt idx="2">
                  <c:v>64</c:v>
                </c:pt>
                <c:pt idx="3">
                  <c:v>56</c:v>
                </c:pt>
                <c:pt idx="4">
                  <c:v>84</c:v>
                </c:pt>
                <c:pt idx="5">
                  <c:v>78</c:v>
                </c:pt>
                <c:pt idx="6">
                  <c:v>101</c:v>
                </c:pt>
                <c:pt idx="7">
                  <c:v>129</c:v>
                </c:pt>
              </c:numCache>
            </c:numRef>
          </c:val>
          <c:extLst>
            <c:ext xmlns:c16="http://schemas.microsoft.com/office/drawing/2014/chart" uri="{C3380CC4-5D6E-409C-BE32-E72D297353CC}">
              <c16:uniqueId val="{00000000-55B4-4870-A750-C982EC1725F1}"/>
            </c:ext>
          </c:extLst>
        </c:ser>
        <c:dLbls>
          <c:showLegendKey val="0"/>
          <c:showVal val="0"/>
          <c:showCatName val="0"/>
          <c:showSerName val="0"/>
          <c:showPercent val="0"/>
          <c:showBubbleSize val="0"/>
        </c:dLbls>
        <c:gapWidth val="150"/>
        <c:axId val="1864893855"/>
        <c:axId val="1864905503"/>
      </c:barChart>
      <c:lineChart>
        <c:grouping val="standard"/>
        <c:varyColors val="0"/>
        <c:ser>
          <c:idx val="0"/>
          <c:order val="0"/>
          <c:tx>
            <c:strRef>
              <c:f>'DATA FOR CHART - EU'!$E$4</c:f>
              <c:strCache>
                <c:ptCount val="1"/>
                <c:pt idx="0">
                  <c:v>Primary producers</c:v>
                </c:pt>
              </c:strCache>
            </c:strRef>
          </c:tx>
          <c:spPr>
            <a:ln w="28575" cap="rnd">
              <a:solidFill>
                <a:schemeClr val="accent3"/>
              </a:solidFill>
              <a:round/>
            </a:ln>
            <a:effectLst/>
          </c:spPr>
          <c:marker>
            <c:symbol val="none"/>
          </c:marker>
          <c:cat>
            <c:strRef>
              <c:f>'DATA FOR CHART - EU'!$D$5:$D$12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EU'!$E$5:$E$12</c:f>
              <c:numCache>
                <c:formatCode>0</c:formatCode>
                <c:ptCount val="8"/>
                <c:pt idx="0">
                  <c:v>8</c:v>
                </c:pt>
                <c:pt idx="1">
                  <c:v>10</c:v>
                </c:pt>
                <c:pt idx="2">
                  <c:v>17</c:v>
                </c:pt>
                <c:pt idx="3">
                  <c:v>26</c:v>
                </c:pt>
                <c:pt idx="4">
                  <c:v>13</c:v>
                </c:pt>
                <c:pt idx="5">
                  <c:v>10</c:v>
                </c:pt>
                <c:pt idx="6">
                  <c:v>21</c:v>
                </c:pt>
                <c:pt idx="7">
                  <c:v>9</c:v>
                </c:pt>
              </c:numCache>
            </c:numRef>
          </c:val>
          <c:smooth val="1"/>
          <c:extLst>
            <c:ext xmlns:c16="http://schemas.microsoft.com/office/drawing/2014/chart" uri="{C3380CC4-5D6E-409C-BE32-E72D297353CC}">
              <c16:uniqueId val="{00000001-55B4-4870-A750-C982EC1725F1}"/>
            </c:ext>
          </c:extLst>
        </c:ser>
        <c:ser>
          <c:idx val="1"/>
          <c:order val="1"/>
          <c:tx>
            <c:strRef>
              <c:f>'DATA FOR CHART - EU'!$F$4</c:f>
              <c:strCache>
                <c:ptCount val="1"/>
                <c:pt idx="0">
                  <c:v>Invertebrates</c:v>
                </c:pt>
              </c:strCache>
            </c:strRef>
          </c:tx>
          <c:spPr>
            <a:ln w="28575" cap="rnd">
              <a:solidFill>
                <a:schemeClr val="accent6"/>
              </a:solidFill>
              <a:round/>
            </a:ln>
            <a:effectLst/>
          </c:spPr>
          <c:marker>
            <c:symbol val="none"/>
          </c:marker>
          <c:cat>
            <c:strRef>
              <c:f>'DATA FOR CHART - EU'!$D$5:$D$12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EU'!$F$5:$F$12</c:f>
              <c:numCache>
                <c:formatCode>0</c:formatCode>
                <c:ptCount val="8"/>
                <c:pt idx="0">
                  <c:v>25</c:v>
                </c:pt>
                <c:pt idx="1">
                  <c:v>36</c:v>
                </c:pt>
                <c:pt idx="2">
                  <c:v>44</c:v>
                </c:pt>
                <c:pt idx="3">
                  <c:v>26</c:v>
                </c:pt>
                <c:pt idx="4">
                  <c:v>63</c:v>
                </c:pt>
                <c:pt idx="5">
                  <c:v>52</c:v>
                </c:pt>
                <c:pt idx="6">
                  <c:v>60</c:v>
                </c:pt>
                <c:pt idx="7">
                  <c:v>82</c:v>
                </c:pt>
              </c:numCache>
            </c:numRef>
          </c:val>
          <c:smooth val="1"/>
          <c:extLst>
            <c:ext xmlns:c16="http://schemas.microsoft.com/office/drawing/2014/chart" uri="{C3380CC4-5D6E-409C-BE32-E72D297353CC}">
              <c16:uniqueId val="{00000002-55B4-4870-A750-C982EC1725F1}"/>
            </c:ext>
          </c:extLst>
        </c:ser>
        <c:ser>
          <c:idx val="2"/>
          <c:order val="2"/>
          <c:tx>
            <c:strRef>
              <c:f>'DATA FOR CHART - EU'!$G$4</c:f>
              <c:strCache>
                <c:ptCount val="1"/>
                <c:pt idx="0">
                  <c:v>Vertebrates</c:v>
                </c:pt>
              </c:strCache>
            </c:strRef>
          </c:tx>
          <c:spPr>
            <a:ln w="28575" cap="rnd">
              <a:solidFill>
                <a:schemeClr val="accent1"/>
              </a:solidFill>
              <a:round/>
            </a:ln>
            <a:effectLst/>
          </c:spPr>
          <c:marker>
            <c:symbol val="none"/>
          </c:marker>
          <c:cat>
            <c:strRef>
              <c:f>'DATA FOR CHART - EU'!$D$5:$D$12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EU'!$G$5:$G$12</c:f>
              <c:numCache>
                <c:formatCode>0</c:formatCode>
                <c:ptCount val="8"/>
                <c:pt idx="0">
                  <c:v>3</c:v>
                </c:pt>
                <c:pt idx="1">
                  <c:v>1</c:v>
                </c:pt>
                <c:pt idx="2">
                  <c:v>3</c:v>
                </c:pt>
                <c:pt idx="3">
                  <c:v>4</c:v>
                </c:pt>
                <c:pt idx="4">
                  <c:v>8</c:v>
                </c:pt>
                <c:pt idx="5">
                  <c:v>16</c:v>
                </c:pt>
                <c:pt idx="6">
                  <c:v>20</c:v>
                </c:pt>
                <c:pt idx="7">
                  <c:v>38</c:v>
                </c:pt>
              </c:numCache>
            </c:numRef>
          </c:val>
          <c:smooth val="1"/>
          <c:extLst>
            <c:ext xmlns:c16="http://schemas.microsoft.com/office/drawing/2014/chart" uri="{C3380CC4-5D6E-409C-BE32-E72D297353CC}">
              <c16:uniqueId val="{00000003-55B4-4870-A750-C982EC1725F1}"/>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14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GB"/>
                  <a:t>Number of new NIS</a:t>
                </a:r>
              </a:p>
            </c:rich>
          </c:tx>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majorUnit val="20"/>
      </c:valAx>
      <c:spPr>
        <a:noFill/>
        <a:ln>
          <a:noFill/>
        </a:ln>
        <a:effectLst/>
      </c:spPr>
    </c:plotArea>
    <c:legend>
      <c:legendPos val="b"/>
      <c:layout>
        <c:manualLayout>
          <c:xMode val="edge"/>
          <c:yMode val="edge"/>
          <c:x val="1.0268366343500854E-2"/>
          <c:y val="0.8925172914926347"/>
          <c:w val="0.9688304081290755"/>
          <c:h val="8.580307560522267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legend>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EU'!$D$2</c:f>
          <c:strCache>
            <c:ptCount val="1"/>
            <c:pt idx="0">
              <c:v>Europe's seas</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2033257592816248E-2"/>
          <c:y val="0.11302083333333333"/>
          <c:w val="0.87607449078904476"/>
          <c:h val="0.67466111111111116"/>
        </c:manualLayout>
      </c:layout>
      <c:barChart>
        <c:barDir val="col"/>
        <c:grouping val="stacked"/>
        <c:varyColors val="0"/>
        <c:ser>
          <c:idx val="0"/>
          <c:order val="0"/>
          <c:tx>
            <c:strRef>
              <c:f>'DATA FOR CHART - EU'!$E$18</c:f>
              <c:strCache>
                <c:ptCount val="1"/>
                <c:pt idx="0">
                  <c:v>Primary producers</c:v>
                </c:pt>
              </c:strCache>
            </c:strRef>
          </c:tx>
          <c:spPr>
            <a:solidFill>
              <a:schemeClr val="accent3"/>
            </a:solidFill>
            <a:ln>
              <a:noFill/>
            </a:ln>
            <a:effectLst/>
          </c:spPr>
          <c:invertIfNegative val="0"/>
          <c:dPt>
            <c:idx val="8"/>
            <c:invertIfNegative val="0"/>
            <c:bubble3D val="0"/>
            <c:spPr>
              <a:solidFill>
                <a:schemeClr val="accent3">
                  <a:alpha val="50000"/>
                </a:schemeClr>
              </a:solidFill>
              <a:ln>
                <a:noFill/>
              </a:ln>
              <a:effectLst/>
            </c:spPr>
            <c:extLst>
              <c:ext xmlns:c16="http://schemas.microsoft.com/office/drawing/2014/chart" uri="{C3380CC4-5D6E-409C-BE32-E72D297353CC}">
                <c16:uniqueId val="{00000001-B5E8-482B-A70F-5E1FF66F07ED}"/>
              </c:ext>
            </c:extLst>
          </c:dPt>
          <c:cat>
            <c:strRef>
              <c:f>'DATA FOR CHART - EU'!$D$19:$D$27</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EU'!$E$19:$E$27</c:f>
              <c:numCache>
                <c:formatCode>0</c:formatCode>
                <c:ptCount val="9"/>
                <c:pt idx="0">
                  <c:v>8</c:v>
                </c:pt>
                <c:pt idx="1">
                  <c:v>18</c:v>
                </c:pt>
                <c:pt idx="2">
                  <c:v>35</c:v>
                </c:pt>
                <c:pt idx="3">
                  <c:v>61</c:v>
                </c:pt>
                <c:pt idx="4">
                  <c:v>74</c:v>
                </c:pt>
                <c:pt idx="5">
                  <c:v>84</c:v>
                </c:pt>
                <c:pt idx="6">
                  <c:v>105</c:v>
                </c:pt>
                <c:pt idx="7">
                  <c:v>114</c:v>
                </c:pt>
                <c:pt idx="8">
                  <c:v>118</c:v>
                </c:pt>
              </c:numCache>
            </c:numRef>
          </c:val>
          <c:extLst>
            <c:ext xmlns:c16="http://schemas.microsoft.com/office/drawing/2014/chart" uri="{C3380CC4-5D6E-409C-BE32-E72D297353CC}">
              <c16:uniqueId val="{00000002-B5E8-482B-A70F-5E1FF66F07ED}"/>
            </c:ext>
          </c:extLst>
        </c:ser>
        <c:ser>
          <c:idx val="2"/>
          <c:order val="2"/>
          <c:tx>
            <c:strRef>
              <c:f>'DATA FOR CHART - EU'!$G$18</c:f>
              <c:strCache>
                <c:ptCount val="1"/>
                <c:pt idx="0">
                  <c:v>Vertebrates</c:v>
                </c:pt>
              </c:strCache>
            </c:strRef>
          </c:tx>
          <c:spPr>
            <a:solidFill>
              <a:schemeClr val="tx2"/>
            </a:solidFill>
            <a:ln>
              <a:noFill/>
            </a:ln>
            <a:effectLst/>
          </c:spPr>
          <c:invertIfNegative val="0"/>
          <c:dPt>
            <c:idx val="8"/>
            <c:invertIfNegative val="0"/>
            <c:bubble3D val="0"/>
            <c:spPr>
              <a:solidFill>
                <a:schemeClr val="tx2">
                  <a:alpha val="50000"/>
                </a:schemeClr>
              </a:solidFill>
              <a:ln>
                <a:noFill/>
              </a:ln>
              <a:effectLst/>
            </c:spPr>
            <c:extLst>
              <c:ext xmlns:c16="http://schemas.microsoft.com/office/drawing/2014/chart" uri="{C3380CC4-5D6E-409C-BE32-E72D297353CC}">
                <c16:uniqueId val="{00000007-B5E8-482B-A70F-5E1FF66F07ED}"/>
              </c:ext>
            </c:extLst>
          </c:dPt>
          <c:cat>
            <c:strRef>
              <c:f>'DATA FOR CHART - EU'!$D$19:$D$27</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EU'!$G$19:$G$27</c:f>
              <c:numCache>
                <c:formatCode>0</c:formatCode>
                <c:ptCount val="9"/>
                <c:pt idx="0">
                  <c:v>3</c:v>
                </c:pt>
                <c:pt idx="1">
                  <c:v>4</c:v>
                </c:pt>
                <c:pt idx="2">
                  <c:v>7</c:v>
                </c:pt>
                <c:pt idx="3">
                  <c:v>11</c:v>
                </c:pt>
                <c:pt idx="4">
                  <c:v>19</c:v>
                </c:pt>
                <c:pt idx="5">
                  <c:v>35</c:v>
                </c:pt>
                <c:pt idx="6">
                  <c:v>55</c:v>
                </c:pt>
                <c:pt idx="7">
                  <c:v>93</c:v>
                </c:pt>
                <c:pt idx="8">
                  <c:v>111</c:v>
                </c:pt>
              </c:numCache>
            </c:numRef>
          </c:val>
          <c:extLst>
            <c:ext xmlns:c16="http://schemas.microsoft.com/office/drawing/2014/chart" uri="{C3380CC4-5D6E-409C-BE32-E72D297353CC}">
              <c16:uniqueId val="{00000008-B5E8-482B-A70F-5E1FF66F07ED}"/>
            </c:ext>
          </c:extLst>
        </c:ser>
        <c:ser>
          <c:idx val="1"/>
          <c:order val="1"/>
          <c:tx>
            <c:strRef>
              <c:f>'DATA FOR CHART - EU'!$F$18</c:f>
              <c:strCache>
                <c:ptCount val="1"/>
                <c:pt idx="0">
                  <c:v>Invertebrates</c:v>
                </c:pt>
              </c:strCache>
            </c:strRef>
          </c:tx>
          <c:spPr>
            <a:solidFill>
              <a:schemeClr val="accent6"/>
            </a:solidFill>
            <a:ln>
              <a:noFill/>
            </a:ln>
            <a:effectLst/>
          </c:spPr>
          <c:invertIfNegative val="0"/>
          <c:dPt>
            <c:idx val="8"/>
            <c:invertIfNegative val="0"/>
            <c:bubble3D val="0"/>
            <c:spPr>
              <a:solidFill>
                <a:schemeClr val="accent6">
                  <a:alpha val="50000"/>
                </a:schemeClr>
              </a:solidFill>
              <a:ln>
                <a:noFill/>
              </a:ln>
              <a:effectLst/>
            </c:spPr>
            <c:extLst>
              <c:ext xmlns:c16="http://schemas.microsoft.com/office/drawing/2014/chart" uri="{C3380CC4-5D6E-409C-BE32-E72D297353CC}">
                <c16:uniqueId val="{00000004-B5E8-482B-A70F-5E1FF66F07ED}"/>
              </c:ext>
            </c:extLst>
          </c:dPt>
          <c:cat>
            <c:strRef>
              <c:f>'DATA FOR CHART - EU'!$D$19:$D$27</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EU'!$F$19:$F$27</c:f>
              <c:numCache>
                <c:formatCode>0</c:formatCode>
                <c:ptCount val="9"/>
                <c:pt idx="0">
                  <c:v>25</c:v>
                </c:pt>
                <c:pt idx="1">
                  <c:v>61</c:v>
                </c:pt>
                <c:pt idx="2">
                  <c:v>105</c:v>
                </c:pt>
                <c:pt idx="3">
                  <c:v>131</c:v>
                </c:pt>
                <c:pt idx="4">
                  <c:v>194</c:v>
                </c:pt>
                <c:pt idx="5">
                  <c:v>246</c:v>
                </c:pt>
                <c:pt idx="6">
                  <c:v>306</c:v>
                </c:pt>
                <c:pt idx="7">
                  <c:v>388</c:v>
                </c:pt>
                <c:pt idx="8">
                  <c:v>411</c:v>
                </c:pt>
              </c:numCache>
            </c:numRef>
          </c:val>
          <c:extLst>
            <c:ext xmlns:c16="http://schemas.microsoft.com/office/drawing/2014/chart" uri="{C3380CC4-5D6E-409C-BE32-E72D297353CC}">
              <c16:uniqueId val="{00000005-B5E8-482B-A70F-5E1FF66F07ED}"/>
            </c:ext>
          </c:extLst>
        </c:ser>
        <c:dLbls>
          <c:showLegendKey val="0"/>
          <c:showVal val="0"/>
          <c:showCatName val="0"/>
          <c:showSerName val="0"/>
          <c:showPercent val="0"/>
          <c:showBubbleSize val="0"/>
        </c:dLbls>
        <c:gapWidth val="150"/>
        <c:overlap val="100"/>
        <c:axId val="1864893855"/>
        <c:axId val="1864905503"/>
        <c:extLst>
          <c:ext xmlns:c15="http://schemas.microsoft.com/office/drawing/2012/chart" uri="{02D57815-91ED-43cb-92C2-25804820EDAC}">
            <c15:filteredBarSeries>
              <c15:ser>
                <c:idx val="3"/>
                <c:order val="3"/>
                <c:tx>
                  <c:strRef>
                    <c:extLst>
                      <c:ext uri="{02D57815-91ED-43cb-92C2-25804820EDAC}">
                        <c15:formulaRef>
                          <c15:sqref>'DATA FOR CHART - EU'!$H$18</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EU'!$D$19:$D$27</c15:sqref>
                        </c15:formulaRef>
                      </c:ext>
                    </c:extLst>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extLst>
                      <c:ext uri="{02D57815-91ED-43cb-92C2-25804820EDAC}">
                        <c15:formulaRef>
                          <c15:sqref>'DATA FOR CHART - EU'!$H$19:$H$27</c15:sqref>
                        </c15:formulaRef>
                      </c:ext>
                    </c:extLst>
                    <c:numCache>
                      <c:formatCode>0</c:formatCode>
                      <c:ptCount val="9"/>
                      <c:pt idx="0">
                        <c:v>36</c:v>
                      </c:pt>
                      <c:pt idx="1">
                        <c:v>83</c:v>
                      </c:pt>
                      <c:pt idx="2">
                        <c:v>147</c:v>
                      </c:pt>
                      <c:pt idx="3">
                        <c:v>203</c:v>
                      </c:pt>
                      <c:pt idx="4">
                        <c:v>287</c:v>
                      </c:pt>
                      <c:pt idx="5">
                        <c:v>365</c:v>
                      </c:pt>
                      <c:pt idx="6">
                        <c:v>466</c:v>
                      </c:pt>
                      <c:pt idx="7">
                        <c:v>595</c:v>
                      </c:pt>
                      <c:pt idx="8">
                        <c:v>640</c:v>
                      </c:pt>
                    </c:numCache>
                  </c:numRef>
                </c:val>
                <c:extLst>
                  <c:ext xmlns:c16="http://schemas.microsoft.com/office/drawing/2014/chart" uri="{C3380CC4-5D6E-409C-BE32-E72D297353CC}">
                    <c16:uniqueId val="{0000000A-B5E8-482B-A70F-5E1FF66F07ED}"/>
                  </c:ext>
                </c:extLst>
              </c15:ser>
            </c15:filteredBarSeries>
          </c:ext>
        </c:extLst>
      </c:bar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a:t>
                </a:r>
                <a:r>
                  <a:rPr lang="en-US" baseline="0"/>
                  <a:t> n</a:t>
                </a:r>
                <a:r>
                  <a:rPr lang="en-US"/>
                  <a:t>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spPr>
        <a:noFill/>
        <a:ln>
          <a:noFill/>
        </a:ln>
        <a:effectLst/>
      </c:spPr>
    </c:plotArea>
    <c:legend>
      <c:legendPos val="b"/>
      <c:layout>
        <c:manualLayout>
          <c:xMode val="edge"/>
          <c:yMode val="edge"/>
          <c:x val="1.5184483621340478E-2"/>
          <c:y val="0.87333333333333329"/>
          <c:w val="0.95910061300256655"/>
          <c:h val="0.1131857638888888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legend>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'[1]DATA FOR CHART - BS'!$B$2</c:f>
          <c:strCache>
            <c:ptCount val="1"/>
            <c:pt idx="0">
              <c:v>Baltic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2843651918586179E-2"/>
          <c:y val="0.10340767445874163"/>
          <c:w val="0.86794032921810704"/>
          <c:h val="0.73235392156862744"/>
        </c:manualLayout>
      </c:layout>
      <c:barChart>
        <c:barDir val="col"/>
        <c:grouping val="clustered"/>
        <c:varyColors val="0"/>
        <c:ser>
          <c:idx val="3"/>
          <c:order val="3"/>
          <c:tx>
            <c:strRef>
              <c:f>'[1]DATA FOR CHART - BS'!$K$6</c:f>
              <c:strCache>
                <c:ptCount val="1"/>
                <c:pt idx="0">
                  <c:v>No. of new NIS per cycle</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'[1]DATA FOR CHART - BS'!$G$7:$G$14</c:f>
              <c:strCache>
                <c:ptCount val="8"/>
                <c:pt idx="0">
                  <c:v>1970-1975</c:v>
                </c:pt>
                <c:pt idx="1">
                  <c:v>1976-1981</c:v>
                </c:pt>
                <c:pt idx="2">
                  <c:v>1982-1987</c:v>
                </c:pt>
                <c:pt idx="3">
                  <c:v>1988-1993</c:v>
                </c:pt>
                <c:pt idx="4">
                  <c:v>1994-1999</c:v>
                </c:pt>
                <c:pt idx="5">
                  <c:v>2000-2005</c:v>
                </c:pt>
                <c:pt idx="6">
                  <c:v>2006-2011</c:v>
                </c:pt>
                <c:pt idx="7">
                  <c:v>2012-2017</c:v>
                </c:pt>
              </c:strCache>
            </c:strRef>
          </c:cat>
          <c:val>
            <c:numRef>
              <c:f>'[1]DATA FOR CHART - BS'!$K$7:$K$14</c:f>
              <c:numCache>
                <c:formatCode>General</c:formatCode>
                <c:ptCount val="8"/>
                <c:pt idx="0">
                  <c:v>3</c:v>
                </c:pt>
                <c:pt idx="1">
                  <c:v>0</c:v>
                </c:pt>
                <c:pt idx="2">
                  <c:v>4</c:v>
                </c:pt>
                <c:pt idx="3">
                  <c:v>5</c:v>
                </c:pt>
                <c:pt idx="4">
                  <c:v>3</c:v>
                </c:pt>
                <c:pt idx="5">
                  <c:v>2</c:v>
                </c:pt>
                <c:pt idx="6">
                  <c:v>11</c:v>
                </c:pt>
                <c:pt idx="7">
                  <c:v>19</c:v>
                </c:pt>
              </c:numCache>
            </c:numRef>
          </c:val>
          <c:extLst>
            <c:ext xmlns:c16="http://schemas.microsoft.com/office/drawing/2014/chart" uri="{C3380CC4-5D6E-409C-BE32-E72D297353CC}">
              <c16:uniqueId val="{00000000-C9AA-4404-BC05-A39E051DF7B3}"/>
            </c:ext>
          </c:extLst>
        </c:ser>
        <c:dLbls>
          <c:showLegendKey val="0"/>
          <c:showVal val="0"/>
          <c:showCatName val="0"/>
          <c:showSerName val="0"/>
          <c:showPercent val="0"/>
          <c:showBubbleSize val="0"/>
        </c:dLbls>
        <c:gapWidth val="150"/>
        <c:axId val="1864893855"/>
        <c:axId val="1864905503"/>
      </c:barChart>
      <c:lineChart>
        <c:grouping val="standard"/>
        <c:varyColors val="0"/>
        <c:ser>
          <c:idx val="0"/>
          <c:order val="0"/>
          <c:tx>
            <c:strRef>
              <c:f>'[1]DATA FOR CHART - BS'!$H$6</c:f>
              <c:strCache>
                <c:ptCount val="1"/>
                <c:pt idx="0">
                  <c:v>Primary producers</c:v>
                </c:pt>
              </c:strCache>
            </c:strRef>
          </c:tx>
          <c:spPr>
            <a:ln w="28575" cap="rnd">
              <a:solidFill>
                <a:schemeClr val="accent3"/>
              </a:solidFill>
              <a:round/>
            </a:ln>
            <a:effectLst/>
          </c:spPr>
          <c:marker>
            <c:symbol val="none"/>
          </c:marker>
          <c:cat>
            <c:strRef>
              <c:f>'[1]DATA FOR CHART - BS'!$G$7:$G$14</c:f>
              <c:strCache>
                <c:ptCount val="8"/>
                <c:pt idx="0">
                  <c:v>1970-1975</c:v>
                </c:pt>
                <c:pt idx="1">
                  <c:v>1976-1981</c:v>
                </c:pt>
                <c:pt idx="2">
                  <c:v>1982-1987</c:v>
                </c:pt>
                <c:pt idx="3">
                  <c:v>1988-1993</c:v>
                </c:pt>
                <c:pt idx="4">
                  <c:v>1994-1999</c:v>
                </c:pt>
                <c:pt idx="5">
                  <c:v>2000-2005</c:v>
                </c:pt>
                <c:pt idx="6">
                  <c:v>2006-2011</c:v>
                </c:pt>
                <c:pt idx="7">
                  <c:v>2012-2017</c:v>
                </c:pt>
              </c:strCache>
            </c:strRef>
          </c:cat>
          <c:val>
            <c:numRef>
              <c:f>'[1]DATA FOR CHART - BS'!$H$7:$H$14</c:f>
              <c:numCache>
                <c:formatCode>General</c:formatCode>
                <c:ptCount val="8"/>
                <c:pt idx="0">
                  <c:v>0</c:v>
                </c:pt>
                <c:pt idx="1">
                  <c:v>0</c:v>
                </c:pt>
                <c:pt idx="2">
                  <c:v>1</c:v>
                </c:pt>
                <c:pt idx="3">
                  <c:v>2</c:v>
                </c:pt>
                <c:pt idx="4">
                  <c:v>0</c:v>
                </c:pt>
                <c:pt idx="5">
                  <c:v>1</c:v>
                </c:pt>
                <c:pt idx="6">
                  <c:v>0</c:v>
                </c:pt>
                <c:pt idx="7">
                  <c:v>1</c:v>
                </c:pt>
              </c:numCache>
            </c:numRef>
          </c:val>
          <c:smooth val="1"/>
          <c:extLst>
            <c:ext xmlns:c16="http://schemas.microsoft.com/office/drawing/2014/chart" uri="{C3380CC4-5D6E-409C-BE32-E72D297353CC}">
              <c16:uniqueId val="{00000001-C9AA-4404-BC05-A39E051DF7B3}"/>
            </c:ext>
          </c:extLst>
        </c:ser>
        <c:ser>
          <c:idx val="1"/>
          <c:order val="1"/>
          <c:tx>
            <c:strRef>
              <c:f>'[1]DATA FOR CHART - BS'!$I$6</c:f>
              <c:strCache>
                <c:ptCount val="1"/>
                <c:pt idx="0">
                  <c:v>Invertebrates</c:v>
                </c:pt>
              </c:strCache>
            </c:strRef>
          </c:tx>
          <c:spPr>
            <a:ln w="28575" cap="rnd">
              <a:solidFill>
                <a:schemeClr val="accent6"/>
              </a:solidFill>
              <a:round/>
            </a:ln>
            <a:effectLst/>
          </c:spPr>
          <c:marker>
            <c:symbol val="none"/>
          </c:marker>
          <c:trendline>
            <c:spPr>
              <a:ln w="19050" cap="rnd">
                <a:solidFill>
                  <a:schemeClr val="accent1">
                    <a:lumMod val="40000"/>
                    <a:lumOff val="60000"/>
                  </a:schemeClr>
                </a:solidFill>
                <a:prstDash val="sysDot"/>
              </a:ln>
              <a:effectLst/>
            </c:spPr>
            <c:trendlineType val="linear"/>
            <c:dispRSqr val="0"/>
            <c:dispEq val="0"/>
          </c:trendline>
          <c:cat>
            <c:strRef>
              <c:f>'[1]DATA FOR CHART - BS'!$G$7:$G$14</c:f>
              <c:strCache>
                <c:ptCount val="8"/>
                <c:pt idx="0">
                  <c:v>1970-1975</c:v>
                </c:pt>
                <c:pt idx="1">
                  <c:v>1976-1981</c:v>
                </c:pt>
                <c:pt idx="2">
                  <c:v>1982-1987</c:v>
                </c:pt>
                <c:pt idx="3">
                  <c:v>1988-1993</c:v>
                </c:pt>
                <c:pt idx="4">
                  <c:v>1994-1999</c:v>
                </c:pt>
                <c:pt idx="5">
                  <c:v>2000-2005</c:v>
                </c:pt>
                <c:pt idx="6">
                  <c:v>2006-2011</c:v>
                </c:pt>
                <c:pt idx="7">
                  <c:v>2012-2017</c:v>
                </c:pt>
              </c:strCache>
            </c:strRef>
          </c:cat>
          <c:val>
            <c:numRef>
              <c:f>'[1]DATA FOR CHART - BS'!$I$7:$I$14</c:f>
              <c:numCache>
                <c:formatCode>General</c:formatCode>
                <c:ptCount val="8"/>
                <c:pt idx="0">
                  <c:v>3</c:v>
                </c:pt>
                <c:pt idx="1">
                  <c:v>0</c:v>
                </c:pt>
                <c:pt idx="2">
                  <c:v>2</c:v>
                </c:pt>
                <c:pt idx="3">
                  <c:v>2</c:v>
                </c:pt>
                <c:pt idx="4">
                  <c:v>2</c:v>
                </c:pt>
                <c:pt idx="5">
                  <c:v>1</c:v>
                </c:pt>
                <c:pt idx="6">
                  <c:v>11</c:v>
                </c:pt>
                <c:pt idx="7">
                  <c:v>18</c:v>
                </c:pt>
              </c:numCache>
            </c:numRef>
          </c:val>
          <c:smooth val="1"/>
          <c:extLst>
            <c:ext xmlns:c16="http://schemas.microsoft.com/office/drawing/2014/chart" uri="{C3380CC4-5D6E-409C-BE32-E72D297353CC}">
              <c16:uniqueId val="{00000002-C9AA-4404-BC05-A39E051DF7B3}"/>
            </c:ext>
          </c:extLst>
        </c:ser>
        <c:ser>
          <c:idx val="2"/>
          <c:order val="2"/>
          <c:tx>
            <c:strRef>
              <c:f>'[1]DATA FOR CHART - BS'!$J$6</c:f>
              <c:strCache>
                <c:ptCount val="1"/>
                <c:pt idx="0">
                  <c:v>Vertebrates</c:v>
                </c:pt>
              </c:strCache>
            </c:strRef>
          </c:tx>
          <c:spPr>
            <a:ln w="28575" cap="rnd">
              <a:solidFill>
                <a:schemeClr val="accent1"/>
              </a:solidFill>
              <a:round/>
            </a:ln>
            <a:effectLst/>
          </c:spPr>
          <c:marker>
            <c:symbol val="none"/>
          </c:marker>
          <c:cat>
            <c:strRef>
              <c:f>'[1]DATA FOR CHART - BS'!$G$7:$G$14</c:f>
              <c:strCache>
                <c:ptCount val="8"/>
                <c:pt idx="0">
                  <c:v>1970-1975</c:v>
                </c:pt>
                <c:pt idx="1">
                  <c:v>1976-1981</c:v>
                </c:pt>
                <c:pt idx="2">
                  <c:v>1982-1987</c:v>
                </c:pt>
                <c:pt idx="3">
                  <c:v>1988-1993</c:v>
                </c:pt>
                <c:pt idx="4">
                  <c:v>1994-1999</c:v>
                </c:pt>
                <c:pt idx="5">
                  <c:v>2000-2005</c:v>
                </c:pt>
                <c:pt idx="6">
                  <c:v>2006-2011</c:v>
                </c:pt>
                <c:pt idx="7">
                  <c:v>2012-2017</c:v>
                </c:pt>
              </c:strCache>
            </c:strRef>
          </c:cat>
          <c:val>
            <c:numRef>
              <c:f>'[1]DATA FOR CHART - BS'!$J$7:$J$14</c:f>
              <c:numCache>
                <c:formatCode>General</c:formatCode>
                <c:ptCount val="8"/>
                <c:pt idx="0">
                  <c:v>0</c:v>
                </c:pt>
                <c:pt idx="1">
                  <c:v>0</c:v>
                </c:pt>
                <c:pt idx="2">
                  <c:v>1</c:v>
                </c:pt>
                <c:pt idx="3">
                  <c:v>1</c:v>
                </c:pt>
                <c:pt idx="4">
                  <c:v>1</c:v>
                </c:pt>
                <c:pt idx="5">
                  <c:v>0</c:v>
                </c:pt>
                <c:pt idx="6">
                  <c:v>0</c:v>
                </c:pt>
                <c:pt idx="7">
                  <c:v>0</c:v>
                </c:pt>
              </c:numCache>
            </c:numRef>
          </c:val>
          <c:smooth val="1"/>
          <c:extLst>
            <c:ext xmlns:c16="http://schemas.microsoft.com/office/drawing/2014/chart" uri="{C3380CC4-5D6E-409C-BE32-E72D297353CC}">
              <c16:uniqueId val="{00000003-C9AA-4404-BC05-A39E051DF7B3}"/>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GB"/>
                  <a:t>Number of new NIS</a:t>
                </a:r>
              </a:p>
            </c:rich>
          </c:tx>
          <c:layout>
            <c:manualLayout>
              <c:xMode val="edge"/>
              <c:yMode val="edge"/>
              <c:x val="5.163293650793651E-3"/>
              <c:y val="0.30802743503255958"/>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BS'!$B$1</c:f>
          <c:strCache>
            <c:ptCount val="1"/>
            <c:pt idx="0">
              <c:v>Baltic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9862525301303837E-2"/>
          <c:y val="0.11302091503267973"/>
          <c:w val="0.85863696610395879"/>
          <c:h val="0.74857394825474277"/>
        </c:manualLayout>
      </c:layout>
      <c:barChart>
        <c:barDir val="col"/>
        <c:grouping val="stacked"/>
        <c:varyColors val="0"/>
        <c:ser>
          <c:idx val="0"/>
          <c:order val="0"/>
          <c:tx>
            <c:strRef>
              <c:f>'DATA FOR CHART - BS'!$H$20</c:f>
              <c:strCache>
                <c:ptCount val="1"/>
                <c:pt idx="0">
                  <c:v>Primary producers</c:v>
                </c:pt>
              </c:strCache>
            </c:strRef>
          </c:tx>
          <c:spPr>
            <a:solidFill>
              <a:schemeClr val="accent3"/>
            </a:solidFill>
            <a:ln>
              <a:noFill/>
            </a:ln>
            <a:effectLst/>
          </c:spPr>
          <c:invertIfNegative val="0"/>
          <c:dPt>
            <c:idx val="8"/>
            <c:invertIfNegative val="0"/>
            <c:bubble3D val="0"/>
            <c:spPr>
              <a:solidFill>
                <a:schemeClr val="accent3">
                  <a:alpha val="50000"/>
                </a:schemeClr>
              </a:solidFill>
              <a:ln>
                <a:noFill/>
              </a:ln>
              <a:effectLst/>
            </c:spPr>
            <c:extLst>
              <c:ext xmlns:c16="http://schemas.microsoft.com/office/drawing/2014/chart" uri="{C3380CC4-5D6E-409C-BE32-E72D297353CC}">
                <c16:uniqueId val="{00000001-526B-42B1-8AE8-16DDEA425630}"/>
              </c:ext>
            </c:extLst>
          </c:dPt>
          <c:cat>
            <c:strRef>
              <c:f>'DATA FOR CHART - BS'!$G$21:$G$29</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BS'!$H$21:$H$29</c:f>
              <c:numCache>
                <c:formatCode>0</c:formatCode>
                <c:ptCount val="9"/>
                <c:pt idx="0">
                  <c:v>0</c:v>
                </c:pt>
                <c:pt idx="1">
                  <c:v>0</c:v>
                </c:pt>
                <c:pt idx="2">
                  <c:v>1</c:v>
                </c:pt>
                <c:pt idx="3">
                  <c:v>3</c:v>
                </c:pt>
                <c:pt idx="4">
                  <c:v>3</c:v>
                </c:pt>
                <c:pt idx="5">
                  <c:v>4</c:v>
                </c:pt>
                <c:pt idx="6">
                  <c:v>4</c:v>
                </c:pt>
                <c:pt idx="7">
                  <c:v>5</c:v>
                </c:pt>
                <c:pt idx="8">
                  <c:v>5</c:v>
                </c:pt>
              </c:numCache>
            </c:numRef>
          </c:val>
          <c:extLst>
            <c:ext xmlns:c16="http://schemas.microsoft.com/office/drawing/2014/chart" uri="{C3380CC4-5D6E-409C-BE32-E72D297353CC}">
              <c16:uniqueId val="{00000002-526B-42B1-8AE8-16DDEA425630}"/>
            </c:ext>
          </c:extLst>
        </c:ser>
        <c:ser>
          <c:idx val="1"/>
          <c:order val="1"/>
          <c:tx>
            <c:strRef>
              <c:f>'DATA FOR CHART - BS'!$I$20</c:f>
              <c:strCache>
                <c:ptCount val="1"/>
                <c:pt idx="0">
                  <c:v>Invertebrates</c:v>
                </c:pt>
              </c:strCache>
            </c:strRef>
          </c:tx>
          <c:spPr>
            <a:solidFill>
              <a:schemeClr val="accent6"/>
            </a:solidFill>
            <a:ln>
              <a:noFill/>
            </a:ln>
            <a:effectLst/>
          </c:spPr>
          <c:invertIfNegative val="0"/>
          <c:dPt>
            <c:idx val="8"/>
            <c:invertIfNegative val="0"/>
            <c:bubble3D val="0"/>
            <c:spPr>
              <a:solidFill>
                <a:schemeClr val="accent6">
                  <a:alpha val="50000"/>
                </a:schemeClr>
              </a:solidFill>
              <a:ln>
                <a:noFill/>
              </a:ln>
              <a:effectLst/>
            </c:spPr>
            <c:extLst>
              <c:ext xmlns:c16="http://schemas.microsoft.com/office/drawing/2014/chart" uri="{C3380CC4-5D6E-409C-BE32-E72D297353CC}">
                <c16:uniqueId val="{00000004-526B-42B1-8AE8-16DDEA425630}"/>
              </c:ext>
            </c:extLst>
          </c:dPt>
          <c:cat>
            <c:strRef>
              <c:f>'DATA FOR CHART - BS'!$G$21:$G$29</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BS'!$I$21:$I$29</c:f>
              <c:numCache>
                <c:formatCode>0</c:formatCode>
                <c:ptCount val="9"/>
                <c:pt idx="0">
                  <c:v>3</c:v>
                </c:pt>
                <c:pt idx="1">
                  <c:v>3</c:v>
                </c:pt>
                <c:pt idx="2">
                  <c:v>5</c:v>
                </c:pt>
                <c:pt idx="3">
                  <c:v>7</c:v>
                </c:pt>
                <c:pt idx="4">
                  <c:v>9</c:v>
                </c:pt>
                <c:pt idx="5">
                  <c:v>10</c:v>
                </c:pt>
                <c:pt idx="6">
                  <c:v>21</c:v>
                </c:pt>
                <c:pt idx="7">
                  <c:v>39</c:v>
                </c:pt>
                <c:pt idx="8">
                  <c:v>43</c:v>
                </c:pt>
              </c:numCache>
            </c:numRef>
          </c:val>
          <c:extLst>
            <c:ext xmlns:c16="http://schemas.microsoft.com/office/drawing/2014/chart" uri="{C3380CC4-5D6E-409C-BE32-E72D297353CC}">
              <c16:uniqueId val="{00000005-526B-42B1-8AE8-16DDEA425630}"/>
            </c:ext>
          </c:extLst>
        </c:ser>
        <c:ser>
          <c:idx val="2"/>
          <c:order val="2"/>
          <c:tx>
            <c:strRef>
              <c:f>'DATA FOR CHART - BS'!$J$20</c:f>
              <c:strCache>
                <c:ptCount val="1"/>
                <c:pt idx="0">
                  <c:v>Vertebrates</c:v>
                </c:pt>
              </c:strCache>
            </c:strRef>
          </c:tx>
          <c:spPr>
            <a:solidFill>
              <a:schemeClr val="tx2"/>
            </a:solidFill>
            <a:ln>
              <a:noFill/>
            </a:ln>
            <a:effectLst/>
          </c:spPr>
          <c:invertIfNegative val="0"/>
          <c:dPt>
            <c:idx val="8"/>
            <c:invertIfNegative val="0"/>
            <c:bubble3D val="0"/>
            <c:spPr>
              <a:solidFill>
                <a:schemeClr val="tx2">
                  <a:alpha val="50000"/>
                </a:schemeClr>
              </a:solidFill>
              <a:ln>
                <a:noFill/>
              </a:ln>
              <a:effectLst/>
            </c:spPr>
            <c:extLst>
              <c:ext xmlns:c16="http://schemas.microsoft.com/office/drawing/2014/chart" uri="{C3380CC4-5D6E-409C-BE32-E72D297353CC}">
                <c16:uniqueId val="{00000007-526B-42B1-8AE8-16DDEA425630}"/>
              </c:ext>
            </c:extLst>
          </c:dPt>
          <c:cat>
            <c:strRef>
              <c:f>'DATA FOR CHART - BS'!$G$21:$G$29</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BS'!$J$21:$J$29</c:f>
              <c:numCache>
                <c:formatCode>0</c:formatCode>
                <c:ptCount val="9"/>
                <c:pt idx="0">
                  <c:v>0</c:v>
                </c:pt>
                <c:pt idx="1">
                  <c:v>0</c:v>
                </c:pt>
                <c:pt idx="2">
                  <c:v>1</c:v>
                </c:pt>
                <c:pt idx="3">
                  <c:v>2</c:v>
                </c:pt>
                <c:pt idx="4">
                  <c:v>3</c:v>
                </c:pt>
                <c:pt idx="5">
                  <c:v>3</c:v>
                </c:pt>
                <c:pt idx="6">
                  <c:v>3</c:v>
                </c:pt>
                <c:pt idx="7">
                  <c:v>3</c:v>
                </c:pt>
                <c:pt idx="8">
                  <c:v>4</c:v>
                </c:pt>
              </c:numCache>
            </c:numRef>
          </c:val>
          <c:extLst>
            <c:ext xmlns:c16="http://schemas.microsoft.com/office/drawing/2014/chart" uri="{C3380CC4-5D6E-409C-BE32-E72D297353CC}">
              <c16:uniqueId val="{00000008-526B-42B1-8AE8-16DDEA425630}"/>
            </c:ext>
          </c:extLst>
        </c:ser>
        <c:dLbls>
          <c:showLegendKey val="0"/>
          <c:showVal val="0"/>
          <c:showCatName val="0"/>
          <c:showSerName val="0"/>
          <c:showPercent val="0"/>
          <c:showBubbleSize val="0"/>
        </c:dLbls>
        <c:gapWidth val="150"/>
        <c:overlap val="100"/>
        <c:axId val="1864893855"/>
        <c:axId val="1864905503"/>
        <c:extLst/>
      </c:bar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5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NEA'!$D$2</c:f>
          <c:strCache>
            <c:ptCount val="1"/>
            <c:pt idx="0">
              <c:v>North-East Atlantic region</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9862525301303837E-2"/>
          <c:y val="0.11302091503267973"/>
          <c:w val="0.85863696610395879"/>
          <c:h val="0.74857394825474277"/>
        </c:manualLayout>
      </c:layout>
      <c:barChart>
        <c:barDir val="col"/>
        <c:grouping val="stacked"/>
        <c:varyColors val="0"/>
        <c:ser>
          <c:idx val="0"/>
          <c:order val="0"/>
          <c:tx>
            <c:strRef>
              <c:f>'DATA FOR CHART - NEA'!$E$18</c:f>
              <c:strCache>
                <c:ptCount val="1"/>
                <c:pt idx="0">
                  <c:v>Primary producers</c:v>
                </c:pt>
              </c:strCache>
            </c:strRef>
          </c:tx>
          <c:spPr>
            <a:solidFill>
              <a:schemeClr val="accent3"/>
            </a:solidFill>
            <a:ln>
              <a:noFill/>
            </a:ln>
            <a:effectLst/>
          </c:spPr>
          <c:invertIfNegative val="0"/>
          <c:dPt>
            <c:idx val="8"/>
            <c:invertIfNegative val="0"/>
            <c:bubble3D val="0"/>
            <c:spPr>
              <a:solidFill>
                <a:schemeClr val="accent3">
                  <a:alpha val="50000"/>
                </a:schemeClr>
              </a:solidFill>
              <a:ln>
                <a:noFill/>
              </a:ln>
              <a:effectLst/>
            </c:spPr>
            <c:extLst>
              <c:ext xmlns:c16="http://schemas.microsoft.com/office/drawing/2014/chart" uri="{C3380CC4-5D6E-409C-BE32-E72D297353CC}">
                <c16:uniqueId val="{00000001-B2E8-4DD9-B419-38D40B793514}"/>
              </c:ext>
            </c:extLst>
          </c:dPt>
          <c:cat>
            <c:strRef>
              <c:f>'DATA FOR CHART - NEA'!$D$19:$D$27</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NEA'!$E$19:$E$27</c:f>
              <c:numCache>
                <c:formatCode>0</c:formatCode>
                <c:ptCount val="9"/>
                <c:pt idx="0">
                  <c:v>7</c:v>
                </c:pt>
                <c:pt idx="1">
                  <c:v>9</c:v>
                </c:pt>
                <c:pt idx="2">
                  <c:v>15</c:v>
                </c:pt>
                <c:pt idx="3">
                  <c:v>32</c:v>
                </c:pt>
                <c:pt idx="4">
                  <c:v>36</c:v>
                </c:pt>
                <c:pt idx="5">
                  <c:v>43</c:v>
                </c:pt>
                <c:pt idx="6">
                  <c:v>61</c:v>
                </c:pt>
                <c:pt idx="7">
                  <c:v>69</c:v>
                </c:pt>
                <c:pt idx="8">
                  <c:v>71</c:v>
                </c:pt>
              </c:numCache>
            </c:numRef>
          </c:val>
          <c:extLst>
            <c:ext xmlns:c16="http://schemas.microsoft.com/office/drawing/2014/chart" uri="{C3380CC4-5D6E-409C-BE32-E72D297353CC}">
              <c16:uniqueId val="{00000002-B2E8-4DD9-B419-38D40B793514}"/>
            </c:ext>
          </c:extLst>
        </c:ser>
        <c:ser>
          <c:idx val="1"/>
          <c:order val="1"/>
          <c:tx>
            <c:strRef>
              <c:f>'DATA FOR CHART - NEA'!$F$18</c:f>
              <c:strCache>
                <c:ptCount val="1"/>
                <c:pt idx="0">
                  <c:v>Invertebrates</c:v>
                </c:pt>
              </c:strCache>
            </c:strRef>
          </c:tx>
          <c:spPr>
            <a:solidFill>
              <a:schemeClr val="accent6"/>
            </a:solidFill>
            <a:ln>
              <a:noFill/>
            </a:ln>
            <a:effectLst/>
          </c:spPr>
          <c:invertIfNegative val="0"/>
          <c:dPt>
            <c:idx val="8"/>
            <c:invertIfNegative val="0"/>
            <c:bubble3D val="0"/>
            <c:spPr>
              <a:solidFill>
                <a:schemeClr val="accent6">
                  <a:alpha val="50000"/>
                </a:schemeClr>
              </a:solidFill>
              <a:ln>
                <a:noFill/>
              </a:ln>
              <a:effectLst/>
            </c:spPr>
            <c:extLst>
              <c:ext xmlns:c16="http://schemas.microsoft.com/office/drawing/2014/chart" uri="{C3380CC4-5D6E-409C-BE32-E72D297353CC}">
                <c16:uniqueId val="{00000004-B2E8-4DD9-B419-38D40B793514}"/>
              </c:ext>
            </c:extLst>
          </c:dPt>
          <c:cat>
            <c:strRef>
              <c:f>'DATA FOR CHART - NEA'!$D$19:$D$27</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NEA'!$F$19:$F$27</c:f>
              <c:numCache>
                <c:formatCode>0</c:formatCode>
                <c:ptCount val="9"/>
                <c:pt idx="0">
                  <c:v>14</c:v>
                </c:pt>
                <c:pt idx="1">
                  <c:v>30</c:v>
                </c:pt>
                <c:pt idx="2">
                  <c:v>52</c:v>
                </c:pt>
                <c:pt idx="3">
                  <c:v>70</c:v>
                </c:pt>
                <c:pt idx="4">
                  <c:v>101</c:v>
                </c:pt>
                <c:pt idx="5">
                  <c:v>128</c:v>
                </c:pt>
                <c:pt idx="6">
                  <c:v>164</c:v>
                </c:pt>
                <c:pt idx="7">
                  <c:v>212</c:v>
                </c:pt>
                <c:pt idx="8">
                  <c:v>220</c:v>
                </c:pt>
              </c:numCache>
            </c:numRef>
          </c:val>
          <c:extLst>
            <c:ext xmlns:c16="http://schemas.microsoft.com/office/drawing/2014/chart" uri="{C3380CC4-5D6E-409C-BE32-E72D297353CC}">
              <c16:uniqueId val="{00000005-B2E8-4DD9-B419-38D40B793514}"/>
            </c:ext>
          </c:extLst>
        </c:ser>
        <c:ser>
          <c:idx val="2"/>
          <c:order val="2"/>
          <c:tx>
            <c:strRef>
              <c:f>'DATA FOR CHART - NEA'!$G$18</c:f>
              <c:strCache>
                <c:ptCount val="1"/>
                <c:pt idx="0">
                  <c:v>Vertebrates</c:v>
                </c:pt>
              </c:strCache>
            </c:strRef>
          </c:tx>
          <c:spPr>
            <a:solidFill>
              <a:schemeClr val="tx2"/>
            </a:solidFill>
            <a:ln>
              <a:noFill/>
            </a:ln>
            <a:effectLst/>
          </c:spPr>
          <c:invertIfNegative val="0"/>
          <c:dPt>
            <c:idx val="8"/>
            <c:invertIfNegative val="0"/>
            <c:bubble3D val="0"/>
            <c:spPr>
              <a:solidFill>
                <a:schemeClr val="tx2">
                  <a:alpha val="50000"/>
                </a:schemeClr>
              </a:solidFill>
              <a:ln>
                <a:noFill/>
              </a:ln>
              <a:effectLst/>
            </c:spPr>
            <c:extLst>
              <c:ext xmlns:c16="http://schemas.microsoft.com/office/drawing/2014/chart" uri="{C3380CC4-5D6E-409C-BE32-E72D297353CC}">
                <c16:uniqueId val="{00000007-B2E8-4DD9-B419-38D40B793514}"/>
              </c:ext>
            </c:extLst>
          </c:dPt>
          <c:cat>
            <c:strRef>
              <c:f>'DATA FOR CHART - NEA'!$D$19:$D$27</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NEA'!$G$19:$G$27</c:f>
              <c:numCache>
                <c:formatCode>0</c:formatCode>
                <c:ptCount val="9"/>
                <c:pt idx="0">
                  <c:v>1</c:v>
                </c:pt>
                <c:pt idx="1">
                  <c:v>1</c:v>
                </c:pt>
                <c:pt idx="2">
                  <c:v>3</c:v>
                </c:pt>
                <c:pt idx="3">
                  <c:v>4</c:v>
                </c:pt>
                <c:pt idx="4">
                  <c:v>8</c:v>
                </c:pt>
                <c:pt idx="5">
                  <c:v>10</c:v>
                </c:pt>
                <c:pt idx="6">
                  <c:v>15</c:v>
                </c:pt>
                <c:pt idx="7">
                  <c:v>29</c:v>
                </c:pt>
                <c:pt idx="8">
                  <c:v>34</c:v>
                </c:pt>
              </c:numCache>
            </c:numRef>
          </c:val>
          <c:extLst>
            <c:ext xmlns:c16="http://schemas.microsoft.com/office/drawing/2014/chart" uri="{C3380CC4-5D6E-409C-BE32-E72D297353CC}">
              <c16:uniqueId val="{00000008-B2E8-4DD9-B419-38D40B793514}"/>
            </c:ext>
          </c:extLst>
        </c:ser>
        <c:dLbls>
          <c:showLegendKey val="0"/>
          <c:showVal val="0"/>
          <c:showCatName val="0"/>
          <c:showSerName val="0"/>
          <c:showPercent val="0"/>
          <c:showBubbleSize val="0"/>
        </c:dLbls>
        <c:gapWidth val="150"/>
        <c:overlap val="100"/>
        <c:axId val="1864893855"/>
        <c:axId val="1864905503"/>
        <c:extLst>
          <c:ext xmlns:c15="http://schemas.microsoft.com/office/drawing/2012/chart" uri="{02D57815-91ED-43cb-92C2-25804820EDAC}">
            <c15:filteredBarSeries>
              <c15:ser>
                <c:idx val="3"/>
                <c:order val="3"/>
                <c:tx>
                  <c:strRef>
                    <c:extLst>
                      <c:ext uri="{02D57815-91ED-43cb-92C2-25804820EDAC}">
                        <c15:formulaRef>
                          <c15:sqref>'DATA FOR CHART - NEA'!$H$18</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NEA'!$D$19:$D$27</c15:sqref>
                        </c15:formulaRef>
                      </c:ext>
                    </c:extLst>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extLst>
                      <c:ext uri="{02D57815-91ED-43cb-92C2-25804820EDAC}">
                        <c15:formulaRef>
                          <c15:sqref>'DATA FOR CHART - NEA'!$H$19:$H$27</c15:sqref>
                        </c15:formulaRef>
                      </c:ext>
                    </c:extLst>
                    <c:numCache>
                      <c:formatCode>0</c:formatCode>
                      <c:ptCount val="9"/>
                      <c:pt idx="0">
                        <c:v>22</c:v>
                      </c:pt>
                      <c:pt idx="1">
                        <c:v>40</c:v>
                      </c:pt>
                      <c:pt idx="2">
                        <c:v>70</c:v>
                      </c:pt>
                      <c:pt idx="3">
                        <c:v>106</c:v>
                      </c:pt>
                      <c:pt idx="4">
                        <c:v>145</c:v>
                      </c:pt>
                      <c:pt idx="5">
                        <c:v>181</c:v>
                      </c:pt>
                      <c:pt idx="6">
                        <c:v>240</c:v>
                      </c:pt>
                      <c:pt idx="7">
                        <c:v>310</c:v>
                      </c:pt>
                      <c:pt idx="8">
                        <c:v>325</c:v>
                      </c:pt>
                    </c:numCache>
                  </c:numRef>
                </c:val>
                <c:extLst>
                  <c:ext xmlns:c16="http://schemas.microsoft.com/office/drawing/2014/chart" uri="{C3380CC4-5D6E-409C-BE32-E72D297353CC}">
                    <c16:uniqueId val="{0000000A-B2E8-4DD9-B419-38D40B793514}"/>
                  </c:ext>
                </c:extLst>
              </c15:ser>
            </c15:filteredBarSeries>
          </c:ext>
        </c:extLst>
      </c:bar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5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NEA'!$D$2</c:f>
          <c:strCache>
            <c:ptCount val="1"/>
            <c:pt idx="0">
              <c:v>North-East Atlantic region</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2843651918586179E-2"/>
          <c:y val="0.10340767445874163"/>
          <c:w val="0.87913975137420663"/>
          <c:h val="0.75725588235294117"/>
        </c:manualLayout>
      </c:layout>
      <c:barChart>
        <c:barDir val="col"/>
        <c:grouping val="clustered"/>
        <c:varyColors val="0"/>
        <c:ser>
          <c:idx val="3"/>
          <c:order val="3"/>
          <c:tx>
            <c:strRef>
              <c:f>'DATA FOR CHART - NEA'!$H$4</c:f>
              <c:strCache>
                <c:ptCount val="1"/>
                <c:pt idx="0">
                  <c:v>New NIS per cycle</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40000"/>
                    <a:lumOff val="60000"/>
                  </a:schemeClr>
                </a:solidFill>
                <a:prstDash val="sysDot"/>
              </a:ln>
              <a:effectLst/>
            </c:spPr>
            <c:trendlineType val="linear"/>
            <c:dispRSqr val="0"/>
            <c:dispEq val="0"/>
          </c:trendline>
          <c:cat>
            <c:strRef>
              <c:f>'DATA FOR CHART - NEA'!$D$5:$D$12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NEA'!$H$5:$H$12</c:f>
              <c:numCache>
                <c:formatCode>0</c:formatCode>
                <c:ptCount val="8"/>
                <c:pt idx="0">
                  <c:v>22</c:v>
                </c:pt>
                <c:pt idx="1">
                  <c:v>18</c:v>
                </c:pt>
                <c:pt idx="2">
                  <c:v>30</c:v>
                </c:pt>
                <c:pt idx="3">
                  <c:v>36</c:v>
                </c:pt>
                <c:pt idx="4">
                  <c:v>39</c:v>
                </c:pt>
                <c:pt idx="5">
                  <c:v>36</c:v>
                </c:pt>
                <c:pt idx="6">
                  <c:v>59</c:v>
                </c:pt>
                <c:pt idx="7">
                  <c:v>70</c:v>
                </c:pt>
              </c:numCache>
            </c:numRef>
          </c:val>
          <c:extLst>
            <c:ext xmlns:c16="http://schemas.microsoft.com/office/drawing/2014/chart" uri="{C3380CC4-5D6E-409C-BE32-E72D297353CC}">
              <c16:uniqueId val="{00000000-28FB-40B6-88F9-D04EA709EFAC}"/>
            </c:ext>
          </c:extLst>
        </c:ser>
        <c:dLbls>
          <c:showLegendKey val="0"/>
          <c:showVal val="0"/>
          <c:showCatName val="0"/>
          <c:showSerName val="0"/>
          <c:showPercent val="0"/>
          <c:showBubbleSize val="0"/>
        </c:dLbls>
        <c:gapWidth val="150"/>
        <c:axId val="1864893855"/>
        <c:axId val="1864905503"/>
      </c:barChart>
      <c:lineChart>
        <c:grouping val="standard"/>
        <c:varyColors val="0"/>
        <c:ser>
          <c:idx val="0"/>
          <c:order val="0"/>
          <c:tx>
            <c:strRef>
              <c:f>'DATA FOR CHART - NEA'!$E$4</c:f>
              <c:strCache>
                <c:ptCount val="1"/>
                <c:pt idx="0">
                  <c:v>Primary producers</c:v>
                </c:pt>
              </c:strCache>
            </c:strRef>
          </c:tx>
          <c:spPr>
            <a:ln w="28575" cap="rnd">
              <a:solidFill>
                <a:schemeClr val="accent3"/>
              </a:solidFill>
              <a:round/>
            </a:ln>
            <a:effectLst/>
          </c:spPr>
          <c:marker>
            <c:symbol val="none"/>
          </c:marker>
          <c:cat>
            <c:strRef>
              <c:f>'DATA FOR CHART - NEA'!$D$5:$D$12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NEA'!$E$5:$E$12</c:f>
              <c:numCache>
                <c:formatCode>General</c:formatCode>
                <c:ptCount val="8"/>
                <c:pt idx="0">
                  <c:v>7</c:v>
                </c:pt>
                <c:pt idx="1">
                  <c:v>2</c:v>
                </c:pt>
                <c:pt idx="2">
                  <c:v>6</c:v>
                </c:pt>
                <c:pt idx="3">
                  <c:v>17</c:v>
                </c:pt>
                <c:pt idx="4">
                  <c:v>4</c:v>
                </c:pt>
                <c:pt idx="5">
                  <c:v>7</c:v>
                </c:pt>
                <c:pt idx="6">
                  <c:v>18</c:v>
                </c:pt>
                <c:pt idx="7">
                  <c:v>8</c:v>
                </c:pt>
              </c:numCache>
            </c:numRef>
          </c:val>
          <c:smooth val="1"/>
          <c:extLst>
            <c:ext xmlns:c16="http://schemas.microsoft.com/office/drawing/2014/chart" uri="{C3380CC4-5D6E-409C-BE32-E72D297353CC}">
              <c16:uniqueId val="{00000001-28FB-40B6-88F9-D04EA709EFAC}"/>
            </c:ext>
          </c:extLst>
        </c:ser>
        <c:ser>
          <c:idx val="1"/>
          <c:order val="1"/>
          <c:tx>
            <c:strRef>
              <c:f>'DATA FOR CHART - NEA'!$F$4</c:f>
              <c:strCache>
                <c:ptCount val="1"/>
                <c:pt idx="0">
                  <c:v>Invertebrates</c:v>
                </c:pt>
              </c:strCache>
            </c:strRef>
          </c:tx>
          <c:spPr>
            <a:ln w="28575" cap="rnd">
              <a:solidFill>
                <a:schemeClr val="accent6"/>
              </a:solidFill>
              <a:round/>
            </a:ln>
            <a:effectLst/>
          </c:spPr>
          <c:marker>
            <c:symbol val="none"/>
          </c:marker>
          <c:cat>
            <c:strRef>
              <c:f>'DATA FOR CHART - NEA'!$D$5:$D$12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NEA'!$F$5:$F$12</c:f>
              <c:numCache>
                <c:formatCode>General</c:formatCode>
                <c:ptCount val="8"/>
                <c:pt idx="0">
                  <c:v>14</c:v>
                </c:pt>
                <c:pt idx="1">
                  <c:v>16</c:v>
                </c:pt>
                <c:pt idx="2">
                  <c:v>22</c:v>
                </c:pt>
                <c:pt idx="3">
                  <c:v>18</c:v>
                </c:pt>
                <c:pt idx="4">
                  <c:v>31</c:v>
                </c:pt>
                <c:pt idx="5">
                  <c:v>27</c:v>
                </c:pt>
                <c:pt idx="6">
                  <c:v>36</c:v>
                </c:pt>
                <c:pt idx="7">
                  <c:v>48</c:v>
                </c:pt>
              </c:numCache>
            </c:numRef>
          </c:val>
          <c:smooth val="1"/>
          <c:extLst>
            <c:ext xmlns:c16="http://schemas.microsoft.com/office/drawing/2014/chart" uri="{C3380CC4-5D6E-409C-BE32-E72D297353CC}">
              <c16:uniqueId val="{00000002-28FB-40B6-88F9-D04EA709EFAC}"/>
            </c:ext>
          </c:extLst>
        </c:ser>
        <c:ser>
          <c:idx val="2"/>
          <c:order val="2"/>
          <c:tx>
            <c:strRef>
              <c:f>'DATA FOR CHART - NEA'!$G$4</c:f>
              <c:strCache>
                <c:ptCount val="1"/>
                <c:pt idx="0">
                  <c:v>Vertebrates</c:v>
                </c:pt>
              </c:strCache>
            </c:strRef>
          </c:tx>
          <c:spPr>
            <a:ln w="28575" cap="rnd">
              <a:solidFill>
                <a:schemeClr val="accent1"/>
              </a:solidFill>
              <a:round/>
            </a:ln>
            <a:effectLst/>
          </c:spPr>
          <c:marker>
            <c:symbol val="none"/>
          </c:marker>
          <c:cat>
            <c:strRef>
              <c:f>'DATA FOR CHART - NEA'!$D$5:$D$12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NEA'!$G$5:$G$12</c:f>
              <c:numCache>
                <c:formatCode>General</c:formatCode>
                <c:ptCount val="8"/>
                <c:pt idx="0">
                  <c:v>1</c:v>
                </c:pt>
                <c:pt idx="1">
                  <c:v>0</c:v>
                </c:pt>
                <c:pt idx="2">
                  <c:v>2</c:v>
                </c:pt>
                <c:pt idx="3">
                  <c:v>1</c:v>
                </c:pt>
                <c:pt idx="4">
                  <c:v>4</c:v>
                </c:pt>
                <c:pt idx="5">
                  <c:v>2</c:v>
                </c:pt>
                <c:pt idx="6">
                  <c:v>5</c:v>
                </c:pt>
                <c:pt idx="7">
                  <c:v>14</c:v>
                </c:pt>
              </c:numCache>
            </c:numRef>
          </c:val>
          <c:smooth val="1"/>
          <c:extLst>
            <c:ext xmlns:c16="http://schemas.microsoft.com/office/drawing/2014/chart" uri="{C3380CC4-5D6E-409C-BE32-E72D297353CC}">
              <c16:uniqueId val="{00000003-28FB-40B6-88F9-D04EA709EFAC}"/>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GB"/>
                  <a:t>Number of new NIS</a:t>
                </a:r>
              </a:p>
            </c:rich>
          </c:tx>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MED'!$D$2</c:f>
          <c:strCache>
            <c:ptCount val="1"/>
            <c:pt idx="0">
              <c:v>Mediterranean region</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9872839506172831E-2"/>
          <c:y val="0.11302096680731595"/>
          <c:w val="0.85344485596707831"/>
          <c:h val="0.71612134468321265"/>
        </c:manualLayout>
      </c:layout>
      <c:barChart>
        <c:barDir val="col"/>
        <c:grouping val="stacked"/>
        <c:varyColors val="0"/>
        <c:ser>
          <c:idx val="0"/>
          <c:order val="0"/>
          <c:tx>
            <c:strRef>
              <c:f>'DATA FOR CHART - MED'!$E$18</c:f>
              <c:strCache>
                <c:ptCount val="1"/>
                <c:pt idx="0">
                  <c:v>Primary producers</c:v>
                </c:pt>
              </c:strCache>
            </c:strRef>
          </c:tx>
          <c:spPr>
            <a:solidFill>
              <a:schemeClr val="accent3"/>
            </a:solidFill>
            <a:ln>
              <a:noFill/>
            </a:ln>
            <a:effectLst/>
          </c:spPr>
          <c:invertIfNegative val="0"/>
          <c:dPt>
            <c:idx val="8"/>
            <c:invertIfNegative val="0"/>
            <c:bubble3D val="0"/>
            <c:spPr>
              <a:solidFill>
                <a:schemeClr val="accent3">
                  <a:alpha val="50000"/>
                </a:schemeClr>
              </a:solidFill>
              <a:ln>
                <a:noFill/>
              </a:ln>
              <a:effectLst/>
            </c:spPr>
            <c:extLst>
              <c:ext xmlns:c16="http://schemas.microsoft.com/office/drawing/2014/chart" uri="{C3380CC4-5D6E-409C-BE32-E72D297353CC}">
                <c16:uniqueId val="{00000001-5FA1-4ABE-A925-736415B0F1F4}"/>
              </c:ext>
            </c:extLst>
          </c:dPt>
          <c:cat>
            <c:strRef>
              <c:f>'DATA FOR CHART - MED'!$D$19:$D$27</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MED'!$E$19:$E$27</c:f>
              <c:numCache>
                <c:formatCode>0</c:formatCode>
                <c:ptCount val="9"/>
                <c:pt idx="0">
                  <c:v>5</c:v>
                </c:pt>
                <c:pt idx="1">
                  <c:v>20</c:v>
                </c:pt>
                <c:pt idx="2">
                  <c:v>36</c:v>
                </c:pt>
                <c:pt idx="3">
                  <c:v>52</c:v>
                </c:pt>
                <c:pt idx="4">
                  <c:v>67</c:v>
                </c:pt>
                <c:pt idx="5">
                  <c:v>75</c:v>
                </c:pt>
                <c:pt idx="6">
                  <c:v>86</c:v>
                </c:pt>
                <c:pt idx="7">
                  <c:v>93</c:v>
                </c:pt>
                <c:pt idx="8">
                  <c:v>95</c:v>
                </c:pt>
              </c:numCache>
            </c:numRef>
          </c:val>
          <c:extLst>
            <c:ext xmlns:c16="http://schemas.microsoft.com/office/drawing/2014/chart" uri="{C3380CC4-5D6E-409C-BE32-E72D297353CC}">
              <c16:uniqueId val="{00000002-5FA1-4ABE-A925-736415B0F1F4}"/>
            </c:ext>
          </c:extLst>
        </c:ser>
        <c:ser>
          <c:idx val="1"/>
          <c:order val="1"/>
          <c:tx>
            <c:strRef>
              <c:f>'DATA FOR CHART - MED'!$F$18</c:f>
              <c:strCache>
                <c:ptCount val="1"/>
                <c:pt idx="0">
                  <c:v>Invertebrates</c:v>
                </c:pt>
              </c:strCache>
            </c:strRef>
          </c:tx>
          <c:spPr>
            <a:solidFill>
              <a:schemeClr val="accent6"/>
            </a:solidFill>
            <a:ln>
              <a:noFill/>
            </a:ln>
            <a:effectLst/>
          </c:spPr>
          <c:invertIfNegative val="0"/>
          <c:dPt>
            <c:idx val="8"/>
            <c:invertIfNegative val="0"/>
            <c:bubble3D val="0"/>
            <c:spPr>
              <a:solidFill>
                <a:schemeClr val="accent6">
                  <a:alpha val="50000"/>
                </a:schemeClr>
              </a:solidFill>
              <a:ln>
                <a:noFill/>
              </a:ln>
              <a:effectLst/>
            </c:spPr>
            <c:extLst>
              <c:ext xmlns:c16="http://schemas.microsoft.com/office/drawing/2014/chart" uri="{C3380CC4-5D6E-409C-BE32-E72D297353CC}">
                <c16:uniqueId val="{00000004-5FA1-4ABE-A925-736415B0F1F4}"/>
              </c:ext>
            </c:extLst>
          </c:dPt>
          <c:cat>
            <c:strRef>
              <c:f>'DATA FOR CHART - MED'!$D$19:$D$27</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MED'!$F$19:$F$27</c:f>
              <c:numCache>
                <c:formatCode>0</c:formatCode>
                <c:ptCount val="9"/>
                <c:pt idx="0">
                  <c:v>16</c:v>
                </c:pt>
                <c:pt idx="1">
                  <c:v>46</c:v>
                </c:pt>
                <c:pt idx="2">
                  <c:v>76</c:v>
                </c:pt>
                <c:pt idx="3">
                  <c:v>99</c:v>
                </c:pt>
                <c:pt idx="4">
                  <c:v>144</c:v>
                </c:pt>
                <c:pt idx="5">
                  <c:v>181</c:v>
                </c:pt>
                <c:pt idx="6">
                  <c:v>214</c:v>
                </c:pt>
                <c:pt idx="7">
                  <c:v>262</c:v>
                </c:pt>
                <c:pt idx="8">
                  <c:v>280</c:v>
                </c:pt>
              </c:numCache>
            </c:numRef>
          </c:val>
          <c:extLst>
            <c:ext xmlns:c16="http://schemas.microsoft.com/office/drawing/2014/chart" uri="{C3380CC4-5D6E-409C-BE32-E72D297353CC}">
              <c16:uniqueId val="{00000005-5FA1-4ABE-A925-736415B0F1F4}"/>
            </c:ext>
          </c:extLst>
        </c:ser>
        <c:ser>
          <c:idx val="2"/>
          <c:order val="2"/>
          <c:tx>
            <c:strRef>
              <c:f>'DATA FOR CHART - MED'!$G$18</c:f>
              <c:strCache>
                <c:ptCount val="1"/>
                <c:pt idx="0">
                  <c:v>Vertebrates</c:v>
                </c:pt>
              </c:strCache>
            </c:strRef>
          </c:tx>
          <c:spPr>
            <a:solidFill>
              <a:schemeClr val="tx2"/>
            </a:solidFill>
            <a:ln>
              <a:noFill/>
            </a:ln>
            <a:effectLst/>
          </c:spPr>
          <c:invertIfNegative val="0"/>
          <c:dPt>
            <c:idx val="8"/>
            <c:invertIfNegative val="0"/>
            <c:bubble3D val="0"/>
            <c:spPr>
              <a:solidFill>
                <a:schemeClr val="tx2">
                  <a:alpha val="50000"/>
                </a:schemeClr>
              </a:solidFill>
              <a:ln>
                <a:noFill/>
              </a:ln>
              <a:effectLst/>
            </c:spPr>
            <c:extLst>
              <c:ext xmlns:c16="http://schemas.microsoft.com/office/drawing/2014/chart" uri="{C3380CC4-5D6E-409C-BE32-E72D297353CC}">
                <c16:uniqueId val="{00000007-5FA1-4ABE-A925-736415B0F1F4}"/>
              </c:ext>
            </c:extLst>
          </c:dPt>
          <c:cat>
            <c:strRef>
              <c:f>'DATA FOR CHART - MED'!$D$19:$D$27</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MED'!$G$19:$G$27</c:f>
              <c:numCache>
                <c:formatCode>0</c:formatCode>
                <c:ptCount val="9"/>
                <c:pt idx="0">
                  <c:v>1</c:v>
                </c:pt>
                <c:pt idx="1">
                  <c:v>2</c:v>
                </c:pt>
                <c:pt idx="2">
                  <c:v>4</c:v>
                </c:pt>
                <c:pt idx="3">
                  <c:v>6</c:v>
                </c:pt>
                <c:pt idx="4">
                  <c:v>10</c:v>
                </c:pt>
                <c:pt idx="5">
                  <c:v>27</c:v>
                </c:pt>
                <c:pt idx="6">
                  <c:v>43</c:v>
                </c:pt>
                <c:pt idx="7">
                  <c:v>72</c:v>
                </c:pt>
                <c:pt idx="8">
                  <c:v>86</c:v>
                </c:pt>
              </c:numCache>
            </c:numRef>
          </c:val>
          <c:extLst>
            <c:ext xmlns:c16="http://schemas.microsoft.com/office/drawing/2014/chart" uri="{C3380CC4-5D6E-409C-BE32-E72D297353CC}">
              <c16:uniqueId val="{00000008-5FA1-4ABE-A925-736415B0F1F4}"/>
            </c:ext>
          </c:extLst>
        </c:ser>
        <c:dLbls>
          <c:showLegendKey val="0"/>
          <c:showVal val="0"/>
          <c:showCatName val="0"/>
          <c:showSerName val="0"/>
          <c:showPercent val="0"/>
          <c:showBubbleSize val="0"/>
        </c:dLbls>
        <c:gapWidth val="150"/>
        <c:overlap val="100"/>
        <c:axId val="1864893855"/>
        <c:axId val="1864905503"/>
        <c:extLst>
          <c:ext xmlns:c15="http://schemas.microsoft.com/office/drawing/2012/chart" uri="{02D57815-91ED-43cb-92C2-25804820EDAC}">
            <c15:filteredBarSeries>
              <c15:ser>
                <c:idx val="3"/>
                <c:order val="3"/>
                <c:tx>
                  <c:strRef>
                    <c:extLst>
                      <c:ext uri="{02D57815-91ED-43cb-92C2-25804820EDAC}">
                        <c15:formulaRef>
                          <c15:sqref>'DATA FOR CHART - MED'!$H$18</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MED'!$D$19:$D$27</c15:sqref>
                        </c15:formulaRef>
                      </c:ext>
                    </c:extLst>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extLst>
                      <c:ext uri="{02D57815-91ED-43cb-92C2-25804820EDAC}">
                        <c15:formulaRef>
                          <c15:sqref>'DATA FOR CHART - MED'!$H$19:$H$27</c15:sqref>
                        </c15:formulaRef>
                      </c:ext>
                    </c:extLst>
                    <c:numCache>
                      <c:formatCode>0</c:formatCode>
                      <c:ptCount val="9"/>
                      <c:pt idx="0">
                        <c:v>22</c:v>
                      </c:pt>
                      <c:pt idx="1">
                        <c:v>68</c:v>
                      </c:pt>
                      <c:pt idx="2">
                        <c:v>116</c:v>
                      </c:pt>
                      <c:pt idx="3">
                        <c:v>157</c:v>
                      </c:pt>
                      <c:pt idx="4">
                        <c:v>221</c:v>
                      </c:pt>
                      <c:pt idx="5">
                        <c:v>283</c:v>
                      </c:pt>
                      <c:pt idx="6">
                        <c:v>343</c:v>
                      </c:pt>
                      <c:pt idx="7">
                        <c:v>427</c:v>
                      </c:pt>
                      <c:pt idx="8">
                        <c:v>461</c:v>
                      </c:pt>
                    </c:numCache>
                  </c:numRef>
                </c:val>
                <c:extLst>
                  <c:ext xmlns:c16="http://schemas.microsoft.com/office/drawing/2014/chart" uri="{C3380CC4-5D6E-409C-BE32-E72D297353CC}">
                    <c16:uniqueId val="{0000000A-5FA1-4ABE-A925-736415B0F1F4}"/>
                  </c:ext>
                </c:extLst>
              </c15:ser>
            </c15:filteredBarSeries>
          </c:ext>
        </c:extLst>
      </c:bar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MED'!$D$2</c:f>
          <c:strCache>
            <c:ptCount val="1"/>
            <c:pt idx="0">
              <c:v>Mediterranean region</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2843651918586179E-2"/>
          <c:y val="0.10340767445874163"/>
          <c:w val="0.87913975137420663"/>
          <c:h val="0.7448049019607843"/>
        </c:manualLayout>
      </c:layout>
      <c:barChart>
        <c:barDir val="col"/>
        <c:grouping val="clustered"/>
        <c:varyColors val="0"/>
        <c:ser>
          <c:idx val="3"/>
          <c:order val="3"/>
          <c:tx>
            <c:strRef>
              <c:f>'DATA FOR CHART - MED'!$H$4</c:f>
              <c:strCache>
                <c:ptCount val="1"/>
                <c:pt idx="0">
                  <c:v>New NIS per cycle</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40000"/>
                    <a:lumOff val="60000"/>
                  </a:schemeClr>
                </a:solidFill>
                <a:prstDash val="sysDot"/>
              </a:ln>
              <a:effectLst/>
            </c:spPr>
            <c:trendlineType val="linear"/>
            <c:dispRSqr val="0"/>
            <c:dispEq val="0"/>
          </c:trendline>
          <c:cat>
            <c:strRef>
              <c:f>'DATA FOR CHART - MED'!$D$5:$D$12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MED'!$H$5:$H$12</c:f>
              <c:numCache>
                <c:formatCode>0</c:formatCode>
                <c:ptCount val="8"/>
                <c:pt idx="0">
                  <c:v>22</c:v>
                </c:pt>
                <c:pt idx="1">
                  <c:v>46</c:v>
                </c:pt>
                <c:pt idx="2">
                  <c:v>48</c:v>
                </c:pt>
                <c:pt idx="3">
                  <c:v>41</c:v>
                </c:pt>
                <c:pt idx="4">
                  <c:v>64</c:v>
                </c:pt>
                <c:pt idx="5">
                  <c:v>62</c:v>
                </c:pt>
                <c:pt idx="6">
                  <c:v>60</c:v>
                </c:pt>
                <c:pt idx="7">
                  <c:v>84</c:v>
                </c:pt>
              </c:numCache>
            </c:numRef>
          </c:val>
          <c:extLst>
            <c:ext xmlns:c16="http://schemas.microsoft.com/office/drawing/2014/chart" uri="{C3380CC4-5D6E-409C-BE32-E72D297353CC}">
              <c16:uniqueId val="{00000000-11F6-4E06-8257-2733F9E597CC}"/>
            </c:ext>
          </c:extLst>
        </c:ser>
        <c:dLbls>
          <c:showLegendKey val="0"/>
          <c:showVal val="0"/>
          <c:showCatName val="0"/>
          <c:showSerName val="0"/>
          <c:showPercent val="0"/>
          <c:showBubbleSize val="0"/>
        </c:dLbls>
        <c:gapWidth val="150"/>
        <c:axId val="1864893855"/>
        <c:axId val="1864905503"/>
      </c:barChart>
      <c:lineChart>
        <c:grouping val="standard"/>
        <c:varyColors val="0"/>
        <c:ser>
          <c:idx val="0"/>
          <c:order val="0"/>
          <c:tx>
            <c:strRef>
              <c:f>'DATA FOR CHART - MED'!$E$4</c:f>
              <c:strCache>
                <c:ptCount val="1"/>
                <c:pt idx="0">
                  <c:v>Primary producers</c:v>
                </c:pt>
              </c:strCache>
            </c:strRef>
          </c:tx>
          <c:spPr>
            <a:ln w="28575" cap="rnd">
              <a:solidFill>
                <a:schemeClr val="accent3"/>
              </a:solidFill>
              <a:round/>
            </a:ln>
            <a:effectLst/>
          </c:spPr>
          <c:marker>
            <c:symbol val="none"/>
          </c:marker>
          <c:cat>
            <c:strRef>
              <c:f>'DATA FOR CHART - MED'!$D$5:$D$12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MED'!$E$5:$E$12</c:f>
              <c:numCache>
                <c:formatCode>0</c:formatCode>
                <c:ptCount val="8"/>
                <c:pt idx="0">
                  <c:v>5</c:v>
                </c:pt>
                <c:pt idx="1">
                  <c:v>15</c:v>
                </c:pt>
                <c:pt idx="2">
                  <c:v>16</c:v>
                </c:pt>
                <c:pt idx="3">
                  <c:v>16</c:v>
                </c:pt>
                <c:pt idx="4">
                  <c:v>15</c:v>
                </c:pt>
                <c:pt idx="5">
                  <c:v>8</c:v>
                </c:pt>
                <c:pt idx="6">
                  <c:v>11</c:v>
                </c:pt>
                <c:pt idx="7">
                  <c:v>7</c:v>
                </c:pt>
              </c:numCache>
            </c:numRef>
          </c:val>
          <c:smooth val="1"/>
          <c:extLst>
            <c:ext xmlns:c16="http://schemas.microsoft.com/office/drawing/2014/chart" uri="{C3380CC4-5D6E-409C-BE32-E72D297353CC}">
              <c16:uniqueId val="{00000001-11F6-4E06-8257-2733F9E597CC}"/>
            </c:ext>
          </c:extLst>
        </c:ser>
        <c:ser>
          <c:idx val="1"/>
          <c:order val="1"/>
          <c:tx>
            <c:strRef>
              <c:f>'DATA FOR CHART - MED'!$F$4</c:f>
              <c:strCache>
                <c:ptCount val="1"/>
                <c:pt idx="0">
                  <c:v>Invertebrates</c:v>
                </c:pt>
              </c:strCache>
            </c:strRef>
          </c:tx>
          <c:spPr>
            <a:ln w="28575" cap="rnd">
              <a:solidFill>
                <a:schemeClr val="accent6"/>
              </a:solidFill>
              <a:round/>
            </a:ln>
            <a:effectLst/>
          </c:spPr>
          <c:marker>
            <c:symbol val="none"/>
          </c:marker>
          <c:cat>
            <c:strRef>
              <c:f>'DATA FOR CHART - MED'!$D$5:$D$12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MED'!$F$5:$F$12</c:f>
              <c:numCache>
                <c:formatCode>0</c:formatCode>
                <c:ptCount val="8"/>
                <c:pt idx="0">
                  <c:v>16</c:v>
                </c:pt>
                <c:pt idx="1">
                  <c:v>30</c:v>
                </c:pt>
                <c:pt idx="2">
                  <c:v>30</c:v>
                </c:pt>
                <c:pt idx="3">
                  <c:v>23</c:v>
                </c:pt>
                <c:pt idx="4">
                  <c:v>45</c:v>
                </c:pt>
                <c:pt idx="5">
                  <c:v>37</c:v>
                </c:pt>
                <c:pt idx="6">
                  <c:v>33</c:v>
                </c:pt>
                <c:pt idx="7">
                  <c:v>48</c:v>
                </c:pt>
              </c:numCache>
            </c:numRef>
          </c:val>
          <c:smooth val="1"/>
          <c:extLst>
            <c:ext xmlns:c16="http://schemas.microsoft.com/office/drawing/2014/chart" uri="{C3380CC4-5D6E-409C-BE32-E72D297353CC}">
              <c16:uniqueId val="{00000002-11F6-4E06-8257-2733F9E597CC}"/>
            </c:ext>
          </c:extLst>
        </c:ser>
        <c:ser>
          <c:idx val="2"/>
          <c:order val="2"/>
          <c:tx>
            <c:strRef>
              <c:f>'DATA FOR CHART - MED'!$G$4</c:f>
              <c:strCache>
                <c:ptCount val="1"/>
                <c:pt idx="0">
                  <c:v>Vertebrates</c:v>
                </c:pt>
              </c:strCache>
            </c:strRef>
          </c:tx>
          <c:spPr>
            <a:ln w="28575" cap="rnd">
              <a:solidFill>
                <a:schemeClr val="accent1"/>
              </a:solidFill>
              <a:round/>
            </a:ln>
            <a:effectLst/>
          </c:spPr>
          <c:marker>
            <c:symbol val="none"/>
          </c:marker>
          <c:cat>
            <c:strRef>
              <c:f>'DATA FOR CHART - MED'!$D$5:$D$12</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 - MED'!$G$5:$G$12</c:f>
              <c:numCache>
                <c:formatCode>0</c:formatCode>
                <c:ptCount val="8"/>
                <c:pt idx="0">
                  <c:v>1</c:v>
                </c:pt>
                <c:pt idx="1">
                  <c:v>1</c:v>
                </c:pt>
                <c:pt idx="2">
                  <c:v>2</c:v>
                </c:pt>
                <c:pt idx="3">
                  <c:v>2</c:v>
                </c:pt>
                <c:pt idx="4">
                  <c:v>4</c:v>
                </c:pt>
                <c:pt idx="5">
                  <c:v>17</c:v>
                </c:pt>
                <c:pt idx="6">
                  <c:v>16</c:v>
                </c:pt>
                <c:pt idx="7">
                  <c:v>29</c:v>
                </c:pt>
              </c:numCache>
            </c:numRef>
          </c:val>
          <c:smooth val="1"/>
          <c:extLst>
            <c:ext xmlns:c16="http://schemas.microsoft.com/office/drawing/2014/chart" uri="{C3380CC4-5D6E-409C-BE32-E72D297353CC}">
              <c16:uniqueId val="{00000003-11F6-4E06-8257-2733F9E597CC}"/>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GB"/>
                  <a:t>Number of new NIS</a:t>
                </a:r>
              </a:p>
            </c:rich>
          </c:tx>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'[1]DATA FOR CHART - BLK'!$B$2</c:f>
          <c:strCache>
            <c:ptCount val="1"/>
            <c:pt idx="0">
              <c:v>Black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2843651918586179E-2"/>
          <c:y val="0.10340767445874163"/>
          <c:w val="0.89929841269841271"/>
          <c:h val="0.71575249687509268"/>
        </c:manualLayout>
      </c:layout>
      <c:barChart>
        <c:barDir val="col"/>
        <c:grouping val="clustered"/>
        <c:varyColors val="0"/>
        <c:ser>
          <c:idx val="3"/>
          <c:order val="3"/>
          <c:tx>
            <c:strRef>
              <c:f>'[1]DATA FOR CHART - BLK'!$K$6</c:f>
              <c:strCache>
                <c:ptCount val="1"/>
                <c:pt idx="0">
                  <c:v>No. of new NIS per cycle</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40000"/>
                    <a:lumOff val="60000"/>
                  </a:schemeClr>
                </a:solidFill>
                <a:prstDash val="sysDot"/>
              </a:ln>
              <a:effectLst/>
            </c:spPr>
            <c:trendlineType val="linear"/>
            <c:dispRSqr val="0"/>
            <c:dispEq val="0"/>
          </c:trendline>
          <c:cat>
            <c:strRef>
              <c:f>'[1]DATA FOR CHART - BLK'!$G$7:$G$14</c:f>
              <c:strCache>
                <c:ptCount val="8"/>
                <c:pt idx="0">
                  <c:v>1970-1975</c:v>
                </c:pt>
                <c:pt idx="1">
                  <c:v>1976-1981</c:v>
                </c:pt>
                <c:pt idx="2">
                  <c:v>1982-1987</c:v>
                </c:pt>
                <c:pt idx="3">
                  <c:v>1988-1993</c:v>
                </c:pt>
                <c:pt idx="4">
                  <c:v>1994-1999</c:v>
                </c:pt>
                <c:pt idx="5">
                  <c:v>2000-2005</c:v>
                </c:pt>
                <c:pt idx="6">
                  <c:v>2006-2011</c:v>
                </c:pt>
                <c:pt idx="7">
                  <c:v>2012-2017</c:v>
                </c:pt>
              </c:strCache>
            </c:strRef>
          </c:cat>
          <c:val>
            <c:numRef>
              <c:f>'[1]DATA FOR CHART - BLK'!$K$7:$K$14</c:f>
              <c:numCache>
                <c:formatCode>General</c:formatCode>
                <c:ptCount val="8"/>
                <c:pt idx="0">
                  <c:v>3</c:v>
                </c:pt>
                <c:pt idx="1">
                  <c:v>2</c:v>
                </c:pt>
                <c:pt idx="2">
                  <c:v>2</c:v>
                </c:pt>
                <c:pt idx="3">
                  <c:v>0</c:v>
                </c:pt>
                <c:pt idx="4">
                  <c:v>2</c:v>
                </c:pt>
                <c:pt idx="5">
                  <c:v>6</c:v>
                </c:pt>
                <c:pt idx="6">
                  <c:v>5</c:v>
                </c:pt>
                <c:pt idx="7">
                  <c:v>1</c:v>
                </c:pt>
              </c:numCache>
            </c:numRef>
          </c:val>
          <c:extLst>
            <c:ext xmlns:c16="http://schemas.microsoft.com/office/drawing/2014/chart" uri="{C3380CC4-5D6E-409C-BE32-E72D297353CC}">
              <c16:uniqueId val="{00000000-D665-49CE-94E1-7EE8C9915EC3}"/>
            </c:ext>
          </c:extLst>
        </c:ser>
        <c:dLbls>
          <c:showLegendKey val="0"/>
          <c:showVal val="0"/>
          <c:showCatName val="0"/>
          <c:showSerName val="0"/>
          <c:showPercent val="0"/>
          <c:showBubbleSize val="0"/>
        </c:dLbls>
        <c:gapWidth val="150"/>
        <c:axId val="1864893855"/>
        <c:axId val="1864905503"/>
      </c:barChart>
      <c:lineChart>
        <c:grouping val="standard"/>
        <c:varyColors val="0"/>
        <c:ser>
          <c:idx val="0"/>
          <c:order val="0"/>
          <c:tx>
            <c:strRef>
              <c:f>'[1]DATA FOR CHART - BLK'!$H$6</c:f>
              <c:strCache>
                <c:ptCount val="1"/>
                <c:pt idx="0">
                  <c:v>Primary producers</c:v>
                </c:pt>
              </c:strCache>
            </c:strRef>
          </c:tx>
          <c:spPr>
            <a:ln w="28575" cap="rnd">
              <a:solidFill>
                <a:schemeClr val="accent3"/>
              </a:solidFill>
              <a:round/>
            </a:ln>
            <a:effectLst/>
          </c:spPr>
          <c:marker>
            <c:symbol val="none"/>
          </c:marker>
          <c:cat>
            <c:strRef>
              <c:f>'[1]DATA FOR CHART - BLK'!$G$7:$G$14</c:f>
              <c:strCache>
                <c:ptCount val="8"/>
                <c:pt idx="0">
                  <c:v>1970-1975</c:v>
                </c:pt>
                <c:pt idx="1">
                  <c:v>1976-1981</c:v>
                </c:pt>
                <c:pt idx="2">
                  <c:v>1982-1987</c:v>
                </c:pt>
                <c:pt idx="3">
                  <c:v>1988-1993</c:v>
                </c:pt>
                <c:pt idx="4">
                  <c:v>1994-1999</c:v>
                </c:pt>
                <c:pt idx="5">
                  <c:v>2000-2005</c:v>
                </c:pt>
                <c:pt idx="6">
                  <c:v>2006-2011</c:v>
                </c:pt>
                <c:pt idx="7">
                  <c:v>2012-2017</c:v>
                </c:pt>
              </c:strCache>
            </c:strRef>
          </c:cat>
          <c:val>
            <c:numRef>
              <c:f>'[1]DATA FOR CHART - BLK'!$H$7:$H$14</c:f>
              <c:numCache>
                <c:formatCode>General</c:formatCode>
                <c:ptCount val="8"/>
                <c:pt idx="0">
                  <c:v>0</c:v>
                </c:pt>
                <c:pt idx="1">
                  <c:v>0</c:v>
                </c:pt>
                <c:pt idx="2">
                  <c:v>0</c:v>
                </c:pt>
                <c:pt idx="3">
                  <c:v>0</c:v>
                </c:pt>
                <c:pt idx="4">
                  <c:v>0</c:v>
                </c:pt>
                <c:pt idx="5">
                  <c:v>1</c:v>
                </c:pt>
                <c:pt idx="6">
                  <c:v>0</c:v>
                </c:pt>
                <c:pt idx="7">
                  <c:v>0</c:v>
                </c:pt>
              </c:numCache>
            </c:numRef>
          </c:val>
          <c:smooth val="1"/>
          <c:extLst>
            <c:ext xmlns:c16="http://schemas.microsoft.com/office/drawing/2014/chart" uri="{C3380CC4-5D6E-409C-BE32-E72D297353CC}">
              <c16:uniqueId val="{00000001-D665-49CE-94E1-7EE8C9915EC3}"/>
            </c:ext>
          </c:extLst>
        </c:ser>
        <c:ser>
          <c:idx val="1"/>
          <c:order val="1"/>
          <c:tx>
            <c:strRef>
              <c:f>'[1]DATA FOR CHART - BLK'!$I$6</c:f>
              <c:strCache>
                <c:ptCount val="1"/>
                <c:pt idx="0">
                  <c:v>Invertebrates</c:v>
                </c:pt>
              </c:strCache>
            </c:strRef>
          </c:tx>
          <c:spPr>
            <a:ln w="28575" cap="rnd">
              <a:solidFill>
                <a:schemeClr val="accent6"/>
              </a:solidFill>
              <a:round/>
            </a:ln>
            <a:effectLst/>
          </c:spPr>
          <c:marker>
            <c:symbol val="none"/>
          </c:marker>
          <c:cat>
            <c:strRef>
              <c:f>'[1]DATA FOR CHART - BLK'!$G$7:$G$14</c:f>
              <c:strCache>
                <c:ptCount val="8"/>
                <c:pt idx="0">
                  <c:v>1970-1975</c:v>
                </c:pt>
                <c:pt idx="1">
                  <c:v>1976-1981</c:v>
                </c:pt>
                <c:pt idx="2">
                  <c:v>1982-1987</c:v>
                </c:pt>
                <c:pt idx="3">
                  <c:v>1988-1993</c:v>
                </c:pt>
                <c:pt idx="4">
                  <c:v>1994-1999</c:v>
                </c:pt>
                <c:pt idx="5">
                  <c:v>2000-2005</c:v>
                </c:pt>
                <c:pt idx="6">
                  <c:v>2006-2011</c:v>
                </c:pt>
                <c:pt idx="7">
                  <c:v>2012-2017</c:v>
                </c:pt>
              </c:strCache>
            </c:strRef>
          </c:cat>
          <c:val>
            <c:numRef>
              <c:f>'[1]DATA FOR CHART - BLK'!$I$7:$I$14</c:f>
              <c:numCache>
                <c:formatCode>General</c:formatCode>
                <c:ptCount val="8"/>
                <c:pt idx="0">
                  <c:v>2</c:v>
                </c:pt>
                <c:pt idx="1">
                  <c:v>2</c:v>
                </c:pt>
                <c:pt idx="2">
                  <c:v>2</c:v>
                </c:pt>
                <c:pt idx="3">
                  <c:v>0</c:v>
                </c:pt>
                <c:pt idx="4">
                  <c:v>2</c:v>
                </c:pt>
                <c:pt idx="5">
                  <c:v>5</c:v>
                </c:pt>
                <c:pt idx="6">
                  <c:v>5</c:v>
                </c:pt>
                <c:pt idx="7">
                  <c:v>1</c:v>
                </c:pt>
              </c:numCache>
            </c:numRef>
          </c:val>
          <c:smooth val="1"/>
          <c:extLst>
            <c:ext xmlns:c16="http://schemas.microsoft.com/office/drawing/2014/chart" uri="{C3380CC4-5D6E-409C-BE32-E72D297353CC}">
              <c16:uniqueId val="{00000002-D665-49CE-94E1-7EE8C9915EC3}"/>
            </c:ext>
          </c:extLst>
        </c:ser>
        <c:ser>
          <c:idx val="2"/>
          <c:order val="2"/>
          <c:tx>
            <c:strRef>
              <c:f>'[1]DATA FOR CHART - BLK'!$J$6</c:f>
              <c:strCache>
                <c:ptCount val="1"/>
                <c:pt idx="0">
                  <c:v>Vertebrates</c:v>
                </c:pt>
              </c:strCache>
            </c:strRef>
          </c:tx>
          <c:spPr>
            <a:ln w="28575" cap="rnd">
              <a:solidFill>
                <a:schemeClr val="accent1"/>
              </a:solidFill>
              <a:round/>
            </a:ln>
            <a:effectLst/>
          </c:spPr>
          <c:marker>
            <c:symbol val="none"/>
          </c:marker>
          <c:cat>
            <c:strRef>
              <c:f>'[1]DATA FOR CHART - BLK'!$G$7:$G$14</c:f>
              <c:strCache>
                <c:ptCount val="8"/>
                <c:pt idx="0">
                  <c:v>1970-1975</c:v>
                </c:pt>
                <c:pt idx="1">
                  <c:v>1976-1981</c:v>
                </c:pt>
                <c:pt idx="2">
                  <c:v>1982-1987</c:v>
                </c:pt>
                <c:pt idx="3">
                  <c:v>1988-1993</c:v>
                </c:pt>
                <c:pt idx="4">
                  <c:v>1994-1999</c:v>
                </c:pt>
                <c:pt idx="5">
                  <c:v>2000-2005</c:v>
                </c:pt>
                <c:pt idx="6">
                  <c:v>2006-2011</c:v>
                </c:pt>
                <c:pt idx="7">
                  <c:v>2012-2017</c:v>
                </c:pt>
              </c:strCache>
            </c:strRef>
          </c:cat>
          <c:val>
            <c:numRef>
              <c:f>'[1]DATA FOR CHART - BLK'!$J$7:$J$14</c:f>
              <c:numCache>
                <c:formatCode>General</c:formatCode>
                <c:ptCount val="8"/>
                <c:pt idx="0">
                  <c:v>1</c:v>
                </c:pt>
                <c:pt idx="1">
                  <c:v>0</c:v>
                </c:pt>
                <c:pt idx="2">
                  <c:v>0</c:v>
                </c:pt>
                <c:pt idx="3">
                  <c:v>0</c:v>
                </c:pt>
                <c:pt idx="4">
                  <c:v>0</c:v>
                </c:pt>
                <c:pt idx="5">
                  <c:v>0</c:v>
                </c:pt>
                <c:pt idx="6">
                  <c:v>0</c:v>
                </c:pt>
                <c:pt idx="7">
                  <c:v>0</c:v>
                </c:pt>
              </c:numCache>
            </c:numRef>
          </c:val>
          <c:smooth val="1"/>
          <c:extLst>
            <c:ext xmlns:c16="http://schemas.microsoft.com/office/drawing/2014/chart" uri="{C3380CC4-5D6E-409C-BE32-E72D297353CC}">
              <c16:uniqueId val="{00000003-D665-49CE-94E1-7EE8C9915EC3}"/>
            </c:ext>
          </c:extLst>
        </c:ser>
        <c:dLbls>
          <c:showLegendKey val="0"/>
          <c:showVal val="0"/>
          <c:showCatName val="0"/>
          <c:showSerName val="0"/>
          <c:showPercent val="0"/>
          <c:showBubbleSize val="0"/>
        </c:dLbls>
        <c:marker val="1"/>
        <c:smooth val="0"/>
        <c:axId val="1864893855"/>
        <c:axId val="1864905503"/>
      </c:line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max val="1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GB"/>
                  <a:t>Number of new NIS</a:t>
                </a:r>
              </a:p>
            </c:rich>
          </c:tx>
          <c:layout>
            <c:manualLayout>
              <c:xMode val="edge"/>
              <c:yMode val="edge"/>
              <c:x val="5.163293650793651E-3"/>
              <c:y val="0.30802743503255958"/>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majorUnit val="2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'DATA FOR CHART - BLK'!$B$1</c:f>
          <c:strCache>
            <c:ptCount val="1"/>
            <c:pt idx="0">
              <c:v>Black Sea</c:v>
            </c:pt>
          </c:strCache>
        </c:strRef>
      </c:tx>
      <c:overlay val="0"/>
      <c:spPr>
        <a:noFill/>
        <a:ln>
          <a:noFill/>
        </a:ln>
        <a:effectLst/>
      </c:spPr>
      <c:txPr>
        <a:bodyPr rot="0" spcFirstLastPara="1" vertOverflow="ellipsis" vert="horz" wrap="square" anchor="ctr" anchorCtr="1"/>
        <a:lstStyle/>
        <a:p>
          <a:pPr>
            <a:defRPr sz="960" b="0" i="0" u="none" strike="noStrike" kern="1200" spc="0" baseline="0">
              <a:solidFill>
                <a:sysClr val="windowText" lastClr="000000"/>
              </a:solidFill>
              <a:latin typeface="+mn-lt"/>
              <a:ea typeface="+mn-ea"/>
              <a:cs typeface="+mn-cs"/>
            </a:defRPr>
          </a:pPr>
          <a:endParaRPr lang="en-DK"/>
        </a:p>
      </c:txPr>
    </c:title>
    <c:autoTitleDeleted val="0"/>
    <c:plotArea>
      <c:layout>
        <c:manualLayout>
          <c:layoutTarget val="inner"/>
          <c:xMode val="edge"/>
          <c:yMode val="edge"/>
          <c:x val="9.9872839506172831E-2"/>
          <c:y val="0.11302096680731595"/>
          <c:w val="0.85344485596707831"/>
          <c:h val="0.71612134468321265"/>
        </c:manualLayout>
      </c:layout>
      <c:barChart>
        <c:barDir val="col"/>
        <c:grouping val="stacked"/>
        <c:varyColors val="0"/>
        <c:ser>
          <c:idx val="0"/>
          <c:order val="0"/>
          <c:tx>
            <c:strRef>
              <c:f>'DATA FOR CHART - BLK'!$H$20</c:f>
              <c:strCache>
                <c:ptCount val="1"/>
                <c:pt idx="0">
                  <c:v>Primary producers</c:v>
                </c:pt>
              </c:strCache>
            </c:strRef>
          </c:tx>
          <c:spPr>
            <a:solidFill>
              <a:schemeClr val="accent3"/>
            </a:solidFill>
            <a:ln>
              <a:noFill/>
            </a:ln>
            <a:effectLst/>
          </c:spPr>
          <c:invertIfNegative val="0"/>
          <c:dPt>
            <c:idx val="8"/>
            <c:invertIfNegative val="0"/>
            <c:bubble3D val="0"/>
            <c:spPr>
              <a:solidFill>
                <a:schemeClr val="accent3">
                  <a:alpha val="50000"/>
                </a:schemeClr>
              </a:solidFill>
              <a:ln>
                <a:noFill/>
              </a:ln>
              <a:effectLst/>
            </c:spPr>
            <c:extLst>
              <c:ext xmlns:c16="http://schemas.microsoft.com/office/drawing/2014/chart" uri="{C3380CC4-5D6E-409C-BE32-E72D297353CC}">
                <c16:uniqueId val="{00000001-10A6-47BF-AE81-22680669091E}"/>
              </c:ext>
            </c:extLst>
          </c:dPt>
          <c:cat>
            <c:strRef>
              <c:f>'DATA FOR CHART - BLK'!$G$21:$G$29</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BLK'!$H$21:$H$29</c:f>
              <c:numCache>
                <c:formatCode>0</c:formatCode>
                <c:ptCount val="9"/>
                <c:pt idx="0">
                  <c:v>0</c:v>
                </c:pt>
                <c:pt idx="1">
                  <c:v>0</c:v>
                </c:pt>
                <c:pt idx="2">
                  <c:v>0</c:v>
                </c:pt>
                <c:pt idx="3">
                  <c:v>0</c:v>
                </c:pt>
                <c:pt idx="4">
                  <c:v>0</c:v>
                </c:pt>
                <c:pt idx="5">
                  <c:v>1</c:v>
                </c:pt>
                <c:pt idx="6">
                  <c:v>1</c:v>
                </c:pt>
                <c:pt idx="7">
                  <c:v>1</c:v>
                </c:pt>
                <c:pt idx="8">
                  <c:v>1</c:v>
                </c:pt>
              </c:numCache>
            </c:numRef>
          </c:val>
          <c:extLst>
            <c:ext xmlns:c16="http://schemas.microsoft.com/office/drawing/2014/chart" uri="{C3380CC4-5D6E-409C-BE32-E72D297353CC}">
              <c16:uniqueId val="{00000002-10A6-47BF-AE81-22680669091E}"/>
            </c:ext>
          </c:extLst>
        </c:ser>
        <c:ser>
          <c:idx val="1"/>
          <c:order val="1"/>
          <c:tx>
            <c:strRef>
              <c:f>'DATA FOR CHART - BLK'!$I$20</c:f>
              <c:strCache>
                <c:ptCount val="1"/>
                <c:pt idx="0">
                  <c:v>Invertebrates</c:v>
                </c:pt>
              </c:strCache>
            </c:strRef>
          </c:tx>
          <c:spPr>
            <a:solidFill>
              <a:schemeClr val="accent6"/>
            </a:solidFill>
            <a:ln>
              <a:noFill/>
            </a:ln>
            <a:effectLst/>
          </c:spPr>
          <c:invertIfNegative val="0"/>
          <c:dPt>
            <c:idx val="8"/>
            <c:invertIfNegative val="0"/>
            <c:bubble3D val="0"/>
            <c:spPr>
              <a:solidFill>
                <a:schemeClr val="accent6">
                  <a:alpha val="50000"/>
                </a:schemeClr>
              </a:solidFill>
              <a:ln>
                <a:noFill/>
              </a:ln>
              <a:effectLst/>
            </c:spPr>
            <c:extLst>
              <c:ext xmlns:c16="http://schemas.microsoft.com/office/drawing/2014/chart" uri="{C3380CC4-5D6E-409C-BE32-E72D297353CC}">
                <c16:uniqueId val="{00000004-10A6-47BF-AE81-22680669091E}"/>
              </c:ext>
            </c:extLst>
          </c:dPt>
          <c:cat>
            <c:strRef>
              <c:f>'DATA FOR CHART - BLK'!$G$21:$G$29</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BLK'!$I$21:$I$29</c:f>
              <c:numCache>
                <c:formatCode>0</c:formatCode>
                <c:ptCount val="9"/>
                <c:pt idx="0">
                  <c:v>2</c:v>
                </c:pt>
                <c:pt idx="1">
                  <c:v>4</c:v>
                </c:pt>
                <c:pt idx="2">
                  <c:v>6</c:v>
                </c:pt>
                <c:pt idx="3">
                  <c:v>6</c:v>
                </c:pt>
                <c:pt idx="4">
                  <c:v>8</c:v>
                </c:pt>
                <c:pt idx="5">
                  <c:v>13</c:v>
                </c:pt>
                <c:pt idx="6">
                  <c:v>18</c:v>
                </c:pt>
                <c:pt idx="7">
                  <c:v>19</c:v>
                </c:pt>
                <c:pt idx="8">
                  <c:v>20</c:v>
                </c:pt>
              </c:numCache>
            </c:numRef>
          </c:val>
          <c:extLst>
            <c:ext xmlns:c16="http://schemas.microsoft.com/office/drawing/2014/chart" uri="{C3380CC4-5D6E-409C-BE32-E72D297353CC}">
              <c16:uniqueId val="{00000005-10A6-47BF-AE81-22680669091E}"/>
            </c:ext>
          </c:extLst>
        </c:ser>
        <c:ser>
          <c:idx val="2"/>
          <c:order val="2"/>
          <c:tx>
            <c:strRef>
              <c:f>'DATA FOR CHART - BLK'!$J$20</c:f>
              <c:strCache>
                <c:ptCount val="1"/>
                <c:pt idx="0">
                  <c:v>Vertebrates</c:v>
                </c:pt>
              </c:strCache>
            </c:strRef>
          </c:tx>
          <c:spPr>
            <a:solidFill>
              <a:schemeClr val="tx2"/>
            </a:solidFill>
            <a:ln>
              <a:noFill/>
            </a:ln>
            <a:effectLst/>
          </c:spPr>
          <c:invertIfNegative val="0"/>
          <c:dPt>
            <c:idx val="8"/>
            <c:invertIfNegative val="0"/>
            <c:bubble3D val="0"/>
            <c:spPr>
              <a:solidFill>
                <a:schemeClr val="tx2">
                  <a:alpha val="50000"/>
                </a:schemeClr>
              </a:solidFill>
              <a:ln>
                <a:noFill/>
              </a:ln>
              <a:effectLst/>
            </c:spPr>
            <c:extLst>
              <c:ext xmlns:c16="http://schemas.microsoft.com/office/drawing/2014/chart" uri="{C3380CC4-5D6E-409C-BE32-E72D297353CC}">
                <c16:uniqueId val="{00000007-10A6-47BF-AE81-22680669091E}"/>
              </c:ext>
            </c:extLst>
          </c:dPt>
          <c:cat>
            <c:strRef>
              <c:f>'DATA FOR CHART - BLK'!$G$21:$G$29</c:f>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f>'DATA FOR CHART - BLK'!$J$21:$J$29</c:f>
              <c:numCache>
                <c:formatCode>0</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08-10A6-47BF-AE81-22680669091E}"/>
            </c:ext>
          </c:extLst>
        </c:ser>
        <c:dLbls>
          <c:showLegendKey val="0"/>
          <c:showVal val="0"/>
          <c:showCatName val="0"/>
          <c:showSerName val="0"/>
          <c:showPercent val="0"/>
          <c:showBubbleSize val="0"/>
        </c:dLbls>
        <c:gapWidth val="150"/>
        <c:overlap val="100"/>
        <c:axId val="1864893855"/>
        <c:axId val="1864905503"/>
        <c:extLst>
          <c:ext xmlns:c15="http://schemas.microsoft.com/office/drawing/2012/chart" uri="{02D57815-91ED-43cb-92C2-25804820EDAC}">
            <c15:filteredBarSeries>
              <c15:ser>
                <c:idx val="3"/>
                <c:order val="3"/>
                <c:tx>
                  <c:strRef>
                    <c:extLst>
                      <c:ext uri="{02D57815-91ED-43cb-92C2-25804820EDAC}">
                        <c15:formulaRef>
                          <c15:sqref>'DATA FOR CHART - BLK'!$K$20</c15:sqref>
                        </c15:formulaRef>
                      </c:ext>
                    </c:extLst>
                    <c:strCache>
                      <c:ptCount val="1"/>
                      <c:pt idx="0">
                        <c:v>Cumulative</c:v>
                      </c:pt>
                    </c:strCache>
                  </c:strRef>
                </c:tx>
                <c:spPr>
                  <a:solidFill>
                    <a:schemeClr val="accent4"/>
                  </a:solidFill>
                  <a:ln>
                    <a:noFill/>
                  </a:ln>
                  <a:effectLst/>
                </c:spPr>
                <c:invertIfNegative val="0"/>
                <c:cat>
                  <c:strRef>
                    <c:extLst>
                      <c:ext uri="{02D57815-91ED-43cb-92C2-25804820EDAC}">
                        <c15:formulaRef>
                          <c15:sqref>'DATA FOR CHART - BLK'!$G$21:$G$29</c15:sqref>
                        </c15:formulaRef>
                      </c:ext>
                    </c:extLst>
                    <c:strCache>
                      <c:ptCount val="9"/>
                      <c:pt idx="0">
                        <c:v>1970-1975</c:v>
                      </c:pt>
                      <c:pt idx="1">
                        <c:v>1970-1981</c:v>
                      </c:pt>
                      <c:pt idx="2">
                        <c:v>1970-1987</c:v>
                      </c:pt>
                      <c:pt idx="3">
                        <c:v>1970-1993</c:v>
                      </c:pt>
                      <c:pt idx="4">
                        <c:v>1970-1999</c:v>
                      </c:pt>
                      <c:pt idx="5">
                        <c:v>1970-2005</c:v>
                      </c:pt>
                      <c:pt idx="6">
                        <c:v>1970-2011</c:v>
                      </c:pt>
                      <c:pt idx="7">
                        <c:v>1970-2017</c:v>
                      </c:pt>
                      <c:pt idx="8">
                        <c:v>1970-2020</c:v>
                      </c:pt>
                    </c:strCache>
                  </c:strRef>
                </c:cat>
                <c:val>
                  <c:numRef>
                    <c:extLst>
                      <c:ext uri="{02D57815-91ED-43cb-92C2-25804820EDAC}">
                        <c15:formulaRef>
                          <c15:sqref>'DATA FOR CHART - BLK'!$K$21:$K$29</c15:sqref>
                        </c15:formulaRef>
                      </c:ext>
                    </c:extLst>
                    <c:numCache>
                      <c:formatCode>0</c:formatCode>
                      <c:ptCount val="9"/>
                      <c:pt idx="0">
                        <c:v>3</c:v>
                      </c:pt>
                      <c:pt idx="1">
                        <c:v>5</c:v>
                      </c:pt>
                      <c:pt idx="2">
                        <c:v>7</c:v>
                      </c:pt>
                      <c:pt idx="3">
                        <c:v>7</c:v>
                      </c:pt>
                      <c:pt idx="4">
                        <c:v>9</c:v>
                      </c:pt>
                      <c:pt idx="5">
                        <c:v>15</c:v>
                      </c:pt>
                      <c:pt idx="6">
                        <c:v>20</c:v>
                      </c:pt>
                      <c:pt idx="7">
                        <c:v>21</c:v>
                      </c:pt>
                      <c:pt idx="8">
                        <c:v>22</c:v>
                      </c:pt>
                    </c:numCache>
                  </c:numRef>
                </c:val>
                <c:extLst>
                  <c:ext xmlns:c16="http://schemas.microsoft.com/office/drawing/2014/chart" uri="{C3380CC4-5D6E-409C-BE32-E72D297353CC}">
                    <c16:uniqueId val="{00000009-10A6-47BF-AE81-22680669091E}"/>
                  </c:ext>
                </c:extLst>
              </c15:ser>
            </c15:filteredBarSeries>
          </c:ext>
        </c:extLst>
      </c:barChart>
      <c:catAx>
        <c:axId val="186489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905503"/>
        <c:crosses val="autoZero"/>
        <c:auto val="1"/>
        <c:lblAlgn val="ctr"/>
        <c:lblOffset val="100"/>
        <c:noMultiLvlLbl val="0"/>
      </c:catAx>
      <c:valAx>
        <c:axId val="1864905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r>
                  <a:rPr lang="en-US"/>
                  <a:t>Cumulative number of new NIS</a:t>
                </a:r>
              </a:p>
            </c:rich>
          </c:tx>
          <c:layout>
            <c:manualLayout>
              <c:xMode val="edge"/>
              <c:yMode val="edge"/>
              <c:x val="3.8623461441848776E-3"/>
              <c:y val="0.14157168458781361"/>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DK"/>
          </a:p>
        </c:txPr>
        <c:crossAx val="1864893855"/>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800">
          <a:solidFill>
            <a:sysClr val="windowText" lastClr="000000"/>
          </a:solidFill>
        </a:defRPr>
      </a:pPr>
      <a:endParaRPr lang="en-D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checked="Checked"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chart" Target="../charts/chart5.xml"/><Relationship Id="rId12" Type="http://schemas.openxmlformats.org/officeDocument/2006/relationships/chart" Target="../charts/chart9.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chart" Target="../charts/chart8.xml"/><Relationship Id="rId5" Type="http://schemas.openxmlformats.org/officeDocument/2006/relationships/chart" Target="../charts/chart4.xml"/><Relationship Id="rId10" Type="http://schemas.openxmlformats.org/officeDocument/2006/relationships/chart" Target="../charts/chart7.xml"/><Relationship Id="rId4" Type="http://schemas.openxmlformats.org/officeDocument/2006/relationships/image" Target="../media/image2.png"/><Relationship Id="rId9"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69850</xdr:colOff>
          <xdr:row>4</xdr:row>
          <xdr:rowOff>76200</xdr:rowOff>
        </xdr:from>
        <xdr:to>
          <xdr:col>10</xdr:col>
          <xdr:colOff>107950</xdr:colOff>
          <xdr:row>4</xdr:row>
          <xdr:rowOff>374650</xdr:rowOff>
        </xdr:to>
        <xdr:sp macro="" textlink="">
          <xdr:nvSpPr>
            <xdr:cNvPr id="26625" name="Check Box 1" hidden="1">
              <a:extLst>
                <a:ext uri="{63B3BB69-23CF-44E3-9099-C40C66FF867C}">
                  <a14:compatExt spid="_x0000_s26625"/>
                </a:ext>
                <a:ext uri="{FF2B5EF4-FFF2-40B4-BE49-F238E27FC236}">
                  <a16:creationId xmlns:a16="http://schemas.microsoft.com/office/drawing/2014/main" id="{00000000-0008-0000-0400-000001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DK" sz="800" b="0" i="0" u="none" strike="noStrike" baseline="0">
                  <a:solidFill>
                    <a:srgbClr val="000000"/>
                  </a:solidFill>
                  <a:latin typeface="Segoe UI"/>
                  <a:cs typeface="Segoe UI"/>
                </a:rPr>
                <a:t> Daviz</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69850</xdr:colOff>
          <xdr:row>4</xdr:row>
          <xdr:rowOff>355600</xdr:rowOff>
        </xdr:from>
        <xdr:to>
          <xdr:col>10</xdr:col>
          <xdr:colOff>285750</xdr:colOff>
          <xdr:row>4</xdr:row>
          <xdr:rowOff>647700</xdr:rowOff>
        </xdr:to>
        <xdr:sp macro="" textlink="">
          <xdr:nvSpPr>
            <xdr:cNvPr id="26626" name="Check Box 2" hidden="1">
              <a:extLst>
                <a:ext uri="{63B3BB69-23CF-44E3-9099-C40C66FF867C}">
                  <a14:compatExt spid="_x0000_s26626"/>
                </a:ext>
                <a:ext uri="{FF2B5EF4-FFF2-40B4-BE49-F238E27FC236}">
                  <a16:creationId xmlns:a16="http://schemas.microsoft.com/office/drawing/2014/main" id="{00000000-0008-0000-0400-000002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DK" sz="800" b="0" i="0" u="none" strike="noStrike" baseline="0">
                  <a:solidFill>
                    <a:srgbClr val="000000"/>
                  </a:solidFill>
                  <a:latin typeface="Segoe UI"/>
                  <a:cs typeface="Segoe UI"/>
                </a:rPr>
                <a:t> Static chart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76200</xdr:colOff>
          <xdr:row>4</xdr:row>
          <xdr:rowOff>647700</xdr:rowOff>
        </xdr:from>
        <xdr:to>
          <xdr:col>10</xdr:col>
          <xdr:colOff>317500</xdr:colOff>
          <xdr:row>4</xdr:row>
          <xdr:rowOff>946150</xdr:rowOff>
        </xdr:to>
        <xdr:sp macro="" textlink="">
          <xdr:nvSpPr>
            <xdr:cNvPr id="26627" name="Check Box 3" hidden="1">
              <a:extLst>
                <a:ext uri="{63B3BB69-23CF-44E3-9099-C40C66FF867C}">
                  <a14:compatExt spid="_x0000_s26627"/>
                </a:ext>
                <a:ext uri="{FF2B5EF4-FFF2-40B4-BE49-F238E27FC236}">
                  <a16:creationId xmlns:a16="http://schemas.microsoft.com/office/drawing/2014/main" id="{00000000-0008-0000-0400-000003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DK" sz="800" b="0" i="0" u="none" strike="noStrike" baseline="0">
                  <a:solidFill>
                    <a:srgbClr val="000000"/>
                  </a:solidFill>
                  <a:latin typeface="Segoe UI"/>
                  <a:cs typeface="Segoe UI"/>
                </a:rPr>
                <a:t> lllustration</a:t>
              </a:r>
            </a:p>
          </xdr:txBody>
        </xdr:sp>
        <xdr:clientData/>
      </xdr:twoCellAnchor>
    </mc:Choice>
    <mc:Fallback/>
  </mc:AlternateContent>
  <xdr:twoCellAnchor editAs="oneCell">
    <xdr:from>
      <xdr:col>6</xdr:col>
      <xdr:colOff>47625</xdr:colOff>
      <xdr:row>4</xdr:row>
      <xdr:rowOff>123825</xdr:rowOff>
    </xdr:from>
    <xdr:to>
      <xdr:col>6</xdr:col>
      <xdr:colOff>1980503</xdr:colOff>
      <xdr:row>4</xdr:row>
      <xdr:rowOff>742950</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0275" y="1158875"/>
          <a:ext cx="1936053"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36</xdr:col>
      <xdr:colOff>0</xdr:colOff>
      <xdr:row>24</xdr:row>
      <xdr:rowOff>149678</xdr:rowOff>
    </xdr:from>
    <xdr:ext cx="184731" cy="264560"/>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21945600" y="449307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DK" sz="1100"/>
        </a:p>
      </xdr:txBody>
    </xdr:sp>
    <xdr:clientData/>
  </xdr:oneCellAnchor>
  <xdr:twoCellAnchor>
    <xdr:from>
      <xdr:col>7</xdr:col>
      <xdr:colOff>111844</xdr:colOff>
      <xdr:row>0</xdr:row>
      <xdr:rowOff>25400</xdr:rowOff>
    </xdr:from>
    <xdr:to>
      <xdr:col>33</xdr:col>
      <xdr:colOff>444702</xdr:colOff>
      <xdr:row>73</xdr:row>
      <xdr:rowOff>40447</xdr:rowOff>
    </xdr:to>
    <xdr:grpSp>
      <xdr:nvGrpSpPr>
        <xdr:cNvPr id="13" name="Group 12">
          <a:extLst>
            <a:ext uri="{FF2B5EF4-FFF2-40B4-BE49-F238E27FC236}">
              <a16:creationId xmlns:a16="http://schemas.microsoft.com/office/drawing/2014/main" id="{00000000-0008-0000-0500-00000D000000}"/>
            </a:ext>
          </a:extLst>
        </xdr:cNvPr>
        <xdr:cNvGrpSpPr/>
      </xdr:nvGrpSpPr>
      <xdr:grpSpPr>
        <a:xfrm>
          <a:off x="4354799" y="28575"/>
          <a:ext cx="16095578" cy="13707667"/>
          <a:chOff x="4379044" y="25400"/>
          <a:chExt cx="16182458" cy="13921547"/>
        </a:xfrm>
      </xdr:grpSpPr>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10448925" y="3400425"/>
          <a:ext cx="4858806" cy="329495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7" name="Chart 6">
            <a:extLst>
              <a:ext uri="{FF2B5EF4-FFF2-40B4-BE49-F238E27FC236}">
                <a16:creationId xmlns:a16="http://schemas.microsoft.com/office/drawing/2014/main" id="{00000000-0008-0000-0500-000007000000}"/>
              </a:ext>
            </a:extLst>
          </xdr:cNvPr>
          <xdr:cNvGraphicFramePr>
            <a:graphicFrameLocks/>
          </xdr:cNvGraphicFramePr>
        </xdr:nvGraphicFramePr>
        <xdr:xfrm>
          <a:off x="10439400" y="6743700"/>
          <a:ext cx="4858806" cy="3275900"/>
        </xdr:xfrm>
        <a:graphic>
          <a:graphicData uri="http://schemas.openxmlformats.org/drawingml/2006/chart">
            <c:chart xmlns:c="http://schemas.openxmlformats.org/drawingml/2006/chart" xmlns:r="http://schemas.openxmlformats.org/officeDocument/2006/relationships" r:id="rId2"/>
          </a:graphicData>
        </a:graphic>
      </xdr:graphicFrame>
      <xdr:grpSp>
        <xdr:nvGrpSpPr>
          <xdr:cNvPr id="11" name="Group 10">
            <a:extLst>
              <a:ext uri="{FF2B5EF4-FFF2-40B4-BE49-F238E27FC236}">
                <a16:creationId xmlns:a16="http://schemas.microsoft.com/office/drawing/2014/main" id="{00000000-0008-0000-0500-00000B000000}"/>
              </a:ext>
            </a:extLst>
          </xdr:cNvPr>
          <xdr:cNvGrpSpPr/>
        </xdr:nvGrpSpPr>
        <xdr:grpSpPr>
          <a:xfrm>
            <a:off x="4379044" y="28575"/>
            <a:ext cx="16185633" cy="13918372"/>
            <a:chOff x="4379044" y="28575"/>
            <a:chExt cx="16185633" cy="13918372"/>
          </a:xfrm>
        </xdr:grpSpPr>
        <xdr:grpSp>
          <xdr:nvGrpSpPr>
            <xdr:cNvPr id="58" name="Group 57">
              <a:extLst>
                <a:ext uri="{FF2B5EF4-FFF2-40B4-BE49-F238E27FC236}">
                  <a16:creationId xmlns:a16="http://schemas.microsoft.com/office/drawing/2014/main" id="{00000000-0008-0000-0500-00003A000000}"/>
                </a:ext>
              </a:extLst>
            </xdr:cNvPr>
            <xdr:cNvGrpSpPr/>
          </xdr:nvGrpSpPr>
          <xdr:grpSpPr>
            <a:xfrm>
              <a:off x="4379044" y="295708"/>
              <a:ext cx="16182458" cy="13651239"/>
              <a:chOff x="4449182" y="303160"/>
              <a:chExt cx="16429821" cy="13643787"/>
            </a:xfrm>
          </xdr:grpSpPr>
          <xdr:graphicFrame macro="">
            <xdr:nvGraphicFramePr>
              <xdr:cNvPr id="14" name="Chart 13">
                <a:extLst>
                  <a:ext uri="{FF2B5EF4-FFF2-40B4-BE49-F238E27FC236}">
                    <a16:creationId xmlns:a16="http://schemas.microsoft.com/office/drawing/2014/main" id="{00000000-0008-0000-0500-00000E000000}"/>
                  </a:ext>
                </a:extLst>
              </xdr:cNvPr>
              <xdr:cNvGraphicFramePr>
                <a:graphicFrameLocks/>
              </xdr:cNvGraphicFramePr>
            </xdr:nvGraphicFramePr>
            <xdr:xfrm>
              <a:off x="10571376" y="10077487"/>
              <a:ext cx="5106675" cy="3039108"/>
            </xdr:xfrm>
            <a:graphic>
              <a:graphicData uri="http://schemas.openxmlformats.org/drawingml/2006/chart">
                <c:chart xmlns:c="http://schemas.openxmlformats.org/drawingml/2006/chart" xmlns:r="http://schemas.openxmlformats.org/officeDocument/2006/relationships" r:id="rId3"/>
              </a:graphicData>
            </a:graphic>
          </xdr:graphicFrame>
          <xdr:grpSp>
            <xdr:nvGrpSpPr>
              <xdr:cNvPr id="4" name="Group 3">
                <a:extLst>
                  <a:ext uri="{FF2B5EF4-FFF2-40B4-BE49-F238E27FC236}">
                    <a16:creationId xmlns:a16="http://schemas.microsoft.com/office/drawing/2014/main" id="{00000000-0008-0000-0500-000004000000}"/>
                  </a:ext>
                </a:extLst>
              </xdr:cNvPr>
              <xdr:cNvGrpSpPr/>
            </xdr:nvGrpSpPr>
            <xdr:grpSpPr>
              <a:xfrm>
                <a:off x="4449182" y="3948811"/>
                <a:ext cx="5860330" cy="5959038"/>
                <a:chOff x="4367018" y="4181763"/>
                <a:chExt cx="6024037" cy="5973786"/>
              </a:xfrm>
            </xdr:grpSpPr>
            <xdr:grpSp>
              <xdr:nvGrpSpPr>
                <xdr:cNvPr id="21" name="Group 20">
                  <a:extLst>
                    <a:ext uri="{FF2B5EF4-FFF2-40B4-BE49-F238E27FC236}">
                      <a16:creationId xmlns:a16="http://schemas.microsoft.com/office/drawing/2014/main" id="{00000000-0008-0000-0500-000015000000}"/>
                    </a:ext>
                  </a:extLst>
                </xdr:cNvPr>
                <xdr:cNvGrpSpPr/>
              </xdr:nvGrpSpPr>
              <xdr:grpSpPr>
                <a:xfrm>
                  <a:off x="4367018" y="4181763"/>
                  <a:ext cx="6024037" cy="5973786"/>
                  <a:chOff x="12225319" y="3814701"/>
                  <a:chExt cx="5993561" cy="5435804"/>
                </a:xfrm>
              </xdr:grpSpPr>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rotWithShape="1">
                  <a:blip xmlns:r="http://schemas.openxmlformats.org/officeDocument/2006/relationships" r:embed="rId4"/>
                  <a:srcRect r="14137"/>
                  <a:stretch/>
                </xdr:blipFill>
                <xdr:spPr>
                  <a:xfrm>
                    <a:off x="12225319" y="3814701"/>
                    <a:ext cx="5993561" cy="5435804"/>
                  </a:xfrm>
                  <a:prstGeom prst="rect">
                    <a:avLst/>
                  </a:prstGeom>
                </xdr:spPr>
              </xdr:pic>
              <xdr:grpSp>
                <xdr:nvGrpSpPr>
                  <xdr:cNvPr id="33" name="Group 32">
                    <a:extLst>
                      <a:ext uri="{FF2B5EF4-FFF2-40B4-BE49-F238E27FC236}">
                        <a16:creationId xmlns:a16="http://schemas.microsoft.com/office/drawing/2014/main" id="{00000000-0008-0000-0500-000021000000}"/>
                      </a:ext>
                    </a:extLst>
                  </xdr:cNvPr>
                  <xdr:cNvGrpSpPr/>
                </xdr:nvGrpSpPr>
                <xdr:grpSpPr>
                  <a:xfrm>
                    <a:off x="12247112" y="3961809"/>
                    <a:ext cx="2077118" cy="754333"/>
                    <a:chOff x="11420443" y="1721657"/>
                    <a:chExt cx="1850657" cy="552337"/>
                  </a:xfrm>
                </xdr:grpSpPr>
                <xdr:sp macro="" textlink="">
                  <xdr:nvSpPr>
                    <xdr:cNvPr id="34" name="Rectangle: Rounded Corners 33">
                      <a:extLst>
                        <a:ext uri="{FF2B5EF4-FFF2-40B4-BE49-F238E27FC236}">
                          <a16:creationId xmlns:a16="http://schemas.microsoft.com/office/drawing/2014/main" id="{00000000-0008-0000-0500-000022000000}"/>
                        </a:ext>
                      </a:extLst>
                    </xdr:cNvPr>
                    <xdr:cNvSpPr/>
                  </xdr:nvSpPr>
                  <xdr:spPr>
                    <a:xfrm>
                      <a:off x="11493702" y="1721657"/>
                      <a:ext cx="1777398" cy="521824"/>
                    </a:xfrm>
                    <a:prstGeom prst="roundRect">
                      <a:avLst/>
                    </a:prstGeom>
                    <a:solidFill>
                      <a:schemeClr val="bg2">
                        <a:lumMod val="90000"/>
                        <a:alpha val="49804"/>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DK" sz="1100"/>
                    </a:p>
                  </xdr:txBody>
                </xdr:sp>
                <xdr:sp macro="" textlink="">
                  <xdr:nvSpPr>
                    <xdr:cNvPr id="35" name="TextBox 34">
                      <a:extLst>
                        <a:ext uri="{FF2B5EF4-FFF2-40B4-BE49-F238E27FC236}">
                          <a16:creationId xmlns:a16="http://schemas.microsoft.com/office/drawing/2014/main" id="{00000000-0008-0000-0500-000023000000}"/>
                        </a:ext>
                      </a:extLst>
                    </xdr:cNvPr>
                    <xdr:cNvSpPr txBox="1"/>
                  </xdr:nvSpPr>
                  <xdr:spPr>
                    <a:xfrm rot="16200000">
                      <a:off x="11365735" y="1790352"/>
                      <a:ext cx="538350" cy="428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b="1">
                          <a:solidFill>
                            <a:sysClr val="windowText" lastClr="000000"/>
                          </a:solidFill>
                          <a:latin typeface="Seaford" panose="020B0604020202020204" pitchFamily="2" charset="0"/>
                        </a:rPr>
                        <a:t> NIS</a:t>
                      </a:r>
                      <a:endParaRPr lang="en-DK" sz="2400" b="1">
                        <a:solidFill>
                          <a:sysClr val="windowText" lastClr="000000"/>
                        </a:solidFill>
                        <a:latin typeface="Seaford" panose="020B0604020202020204" pitchFamily="2" charset="0"/>
                      </a:endParaRPr>
                    </a:p>
                  </xdr:txBody>
                </xdr:sp>
                <xdr:sp macro="" textlink="">
                  <xdr:nvSpPr>
                    <xdr:cNvPr id="36" name="TextBox 35">
                      <a:extLst>
                        <a:ext uri="{FF2B5EF4-FFF2-40B4-BE49-F238E27FC236}">
                          <a16:creationId xmlns:a16="http://schemas.microsoft.com/office/drawing/2014/main" id="{00000000-0008-0000-0500-000024000000}"/>
                        </a:ext>
                      </a:extLst>
                    </xdr:cNvPr>
                    <xdr:cNvSpPr txBox="1"/>
                  </xdr:nvSpPr>
                  <xdr:spPr>
                    <a:xfrm>
                      <a:off x="11744776" y="1754144"/>
                      <a:ext cx="1157773" cy="2524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solidFill>
                            <a:sysClr val="windowText" lastClr="000000"/>
                          </a:solidFill>
                          <a:latin typeface="Seaford" panose="020B0604020202020204" pitchFamily="2" charset="0"/>
                        </a:rPr>
                        <a:t>804 TOTAL</a:t>
                      </a:r>
                      <a:endParaRPr lang="en-DK" sz="1600" b="1">
                        <a:solidFill>
                          <a:sysClr val="windowText" lastClr="000000"/>
                        </a:solidFill>
                        <a:latin typeface="Seaford" panose="020B0604020202020204" pitchFamily="2" charset="0"/>
                      </a:endParaRPr>
                    </a:p>
                  </xdr:txBody>
                </xdr:sp>
                <xdr:sp macro="" textlink="">
                  <xdr:nvSpPr>
                    <xdr:cNvPr id="37" name="TextBox 36">
                      <a:extLst>
                        <a:ext uri="{FF2B5EF4-FFF2-40B4-BE49-F238E27FC236}">
                          <a16:creationId xmlns:a16="http://schemas.microsoft.com/office/drawing/2014/main" id="{00000000-0008-0000-0500-000025000000}"/>
                        </a:ext>
                      </a:extLst>
                    </xdr:cNvPr>
                    <xdr:cNvSpPr txBox="1"/>
                  </xdr:nvSpPr>
                  <xdr:spPr>
                    <a:xfrm>
                      <a:off x="11750802" y="1952309"/>
                      <a:ext cx="1515064" cy="252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solidFill>
                            <a:sysClr val="windowText" lastClr="000000"/>
                          </a:solidFill>
                          <a:latin typeface="Seaford" panose="020B0604020202020204" pitchFamily="2" charset="0"/>
                        </a:rPr>
                        <a:t>640 SINCE 1970</a:t>
                      </a:r>
                      <a:endParaRPr lang="en-DK" sz="1600" b="1">
                        <a:solidFill>
                          <a:sysClr val="windowText" lastClr="000000"/>
                        </a:solidFill>
                        <a:latin typeface="Seaford" panose="020B0604020202020204" pitchFamily="2" charset="0"/>
                      </a:endParaRPr>
                    </a:p>
                  </xdr:txBody>
                </xdr:sp>
              </xdr:grpSp>
            </xdr:grpSp>
            <xdr:sp macro="" textlink="">
              <xdr:nvSpPr>
                <xdr:cNvPr id="47" name="Oval 46">
                  <a:extLst>
                    <a:ext uri="{FF2B5EF4-FFF2-40B4-BE49-F238E27FC236}">
                      <a16:creationId xmlns:a16="http://schemas.microsoft.com/office/drawing/2014/main" id="{00000000-0008-0000-0500-00002F000000}"/>
                    </a:ext>
                  </a:extLst>
                </xdr:cNvPr>
                <xdr:cNvSpPr/>
              </xdr:nvSpPr>
              <xdr:spPr>
                <a:xfrm>
                  <a:off x="8723708" y="6664588"/>
                  <a:ext cx="571613" cy="576540"/>
                </a:xfrm>
                <a:prstGeom prst="ellipse">
                  <a:avLst/>
                </a:prstGeom>
                <a:solidFill>
                  <a:schemeClr val="bg2">
                    <a:lumMod val="9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52</a:t>
                  </a:r>
                  <a:endParaRPr lang="en-DK" sz="1100" b="1">
                    <a:solidFill>
                      <a:sysClr val="windowText" lastClr="000000"/>
                    </a:solidFill>
                  </a:endParaRPr>
                </a:p>
              </xdr:txBody>
            </xdr:sp>
            <xdr:sp macro="" textlink="">
              <xdr:nvSpPr>
                <xdr:cNvPr id="48" name="Oval 47">
                  <a:extLst>
                    <a:ext uri="{FF2B5EF4-FFF2-40B4-BE49-F238E27FC236}">
                      <a16:creationId xmlns:a16="http://schemas.microsoft.com/office/drawing/2014/main" id="{00000000-0008-0000-0500-000030000000}"/>
                    </a:ext>
                  </a:extLst>
                </xdr:cNvPr>
                <xdr:cNvSpPr/>
              </xdr:nvSpPr>
              <xdr:spPr>
                <a:xfrm>
                  <a:off x="5691041" y="6327524"/>
                  <a:ext cx="835756" cy="875356"/>
                </a:xfrm>
                <a:prstGeom prst="ellipse">
                  <a:avLst/>
                </a:prstGeom>
                <a:solidFill>
                  <a:schemeClr val="bg2">
                    <a:lumMod val="9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325</a:t>
                  </a:r>
                  <a:endParaRPr lang="en-DK" sz="1100" b="1">
                    <a:solidFill>
                      <a:sysClr val="windowText" lastClr="000000"/>
                    </a:solidFill>
                  </a:endParaRPr>
                </a:p>
              </xdr:txBody>
            </xdr:sp>
            <xdr:sp macro="" textlink="">
              <xdr:nvSpPr>
                <xdr:cNvPr id="49" name="Oval 48">
                  <a:extLst>
                    <a:ext uri="{FF2B5EF4-FFF2-40B4-BE49-F238E27FC236}">
                      <a16:creationId xmlns:a16="http://schemas.microsoft.com/office/drawing/2014/main" id="{00000000-0008-0000-0500-000031000000}"/>
                    </a:ext>
                  </a:extLst>
                </xdr:cNvPr>
                <xdr:cNvSpPr/>
              </xdr:nvSpPr>
              <xdr:spPr>
                <a:xfrm>
                  <a:off x="9796024" y="7389820"/>
                  <a:ext cx="536833" cy="497911"/>
                </a:xfrm>
                <a:prstGeom prst="ellipse">
                  <a:avLst/>
                </a:prstGeom>
                <a:solidFill>
                  <a:schemeClr val="bg2">
                    <a:lumMod val="9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22</a:t>
                  </a:r>
                  <a:endParaRPr lang="en-DK" sz="1100" b="1">
                    <a:solidFill>
                      <a:sysClr val="windowText" lastClr="000000"/>
                    </a:solidFill>
                  </a:endParaRPr>
                </a:p>
              </xdr:txBody>
            </xdr:sp>
            <xdr:sp macro="" textlink="">
              <xdr:nvSpPr>
                <xdr:cNvPr id="50" name="Oval 49">
                  <a:extLst>
                    <a:ext uri="{FF2B5EF4-FFF2-40B4-BE49-F238E27FC236}">
                      <a16:creationId xmlns:a16="http://schemas.microsoft.com/office/drawing/2014/main" id="{00000000-0008-0000-0500-000032000000}"/>
                    </a:ext>
                  </a:extLst>
                </xdr:cNvPr>
                <xdr:cNvSpPr/>
              </xdr:nvSpPr>
              <xdr:spPr>
                <a:xfrm>
                  <a:off x="6914862" y="9037083"/>
                  <a:ext cx="981807" cy="995800"/>
                </a:xfrm>
                <a:prstGeom prst="ellipse">
                  <a:avLst/>
                </a:prstGeom>
                <a:solidFill>
                  <a:schemeClr val="bg2">
                    <a:lumMod val="9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ysClr val="windowText" lastClr="000000"/>
                      </a:solidFill>
                    </a:rPr>
                    <a:t>461</a:t>
                  </a:r>
                  <a:endParaRPr lang="en-DK" sz="1100" b="1">
                    <a:solidFill>
                      <a:sysClr val="windowText" lastClr="000000"/>
                    </a:solidFill>
                  </a:endParaRPr>
                </a:p>
              </xdr:txBody>
            </xdr:sp>
          </xdr:grpSp>
          <xdr:graphicFrame macro="">
            <xdr:nvGraphicFramePr>
              <xdr:cNvPr id="6" name="Chart 5">
                <a:extLst>
                  <a:ext uri="{FF2B5EF4-FFF2-40B4-BE49-F238E27FC236}">
                    <a16:creationId xmlns:a16="http://schemas.microsoft.com/office/drawing/2014/main" id="{00000000-0008-0000-0500-000006000000}"/>
                  </a:ext>
                </a:extLst>
              </xdr:cNvPr>
              <xdr:cNvGraphicFramePr>
                <a:graphicFrameLocks/>
              </xdr:cNvGraphicFramePr>
            </xdr:nvGraphicFramePr>
            <xdr:xfrm>
              <a:off x="10610836" y="332077"/>
              <a:ext cx="4936200" cy="3065620"/>
            </xdr:xfrm>
            <a:graphic>
              <a:graphicData uri="http://schemas.openxmlformats.org/drawingml/2006/chart">
                <c:chart xmlns:c="http://schemas.openxmlformats.org/drawingml/2006/chart" xmlns:r="http://schemas.openxmlformats.org/officeDocument/2006/relationships" r:id="rId5"/>
              </a:graphicData>
            </a:graphic>
          </xdr:graphicFrame>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rotWithShape="1">
              <a:blip xmlns:r="http://schemas.openxmlformats.org/officeDocument/2006/relationships" r:embed="rId6"/>
              <a:srcRect l="2847"/>
              <a:stretch/>
            </xdr:blipFill>
            <xdr:spPr>
              <a:xfrm>
                <a:off x="10181304" y="13103878"/>
                <a:ext cx="10697699" cy="843069"/>
              </a:xfrm>
              <a:prstGeom prst="rect">
                <a:avLst/>
              </a:prstGeom>
            </xdr:spPr>
          </xdr:pic>
          <xdr:graphicFrame macro="">
            <xdr:nvGraphicFramePr>
              <xdr:cNvPr id="29" name="Chart 28">
                <a:extLst>
                  <a:ext uri="{FF2B5EF4-FFF2-40B4-BE49-F238E27FC236}">
                    <a16:creationId xmlns:a16="http://schemas.microsoft.com/office/drawing/2014/main" id="{00000000-0008-0000-0500-00001D000000}"/>
                  </a:ext>
                </a:extLst>
              </xdr:cNvPr>
              <xdr:cNvGraphicFramePr>
                <a:graphicFrameLocks/>
              </xdr:cNvGraphicFramePr>
            </xdr:nvGraphicFramePr>
            <xdr:xfrm>
              <a:off x="15553711" y="303160"/>
              <a:ext cx="5079078" cy="303322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30" name="Chart 29">
                <a:extLst>
                  <a:ext uri="{FF2B5EF4-FFF2-40B4-BE49-F238E27FC236}">
                    <a16:creationId xmlns:a16="http://schemas.microsoft.com/office/drawing/2014/main" id="{00000000-0008-0000-0500-00001E000000}"/>
                  </a:ext>
                </a:extLst>
              </xdr:cNvPr>
              <xdr:cNvGraphicFramePr>
                <a:graphicFrameLocks/>
              </xdr:cNvGraphicFramePr>
            </xdr:nvGraphicFramePr>
            <xdr:xfrm>
              <a:off x="15601028" y="10018662"/>
              <a:ext cx="4917973" cy="3061405"/>
            </xdr:xfrm>
            <a:graphic>
              <a:graphicData uri="http://schemas.openxmlformats.org/drawingml/2006/chart">
                <c:chart xmlns:c="http://schemas.openxmlformats.org/drawingml/2006/chart" xmlns:r="http://schemas.openxmlformats.org/officeDocument/2006/relationships" r:id="rId8"/>
              </a:graphicData>
            </a:graphic>
          </xdr:graphicFrame>
        </xdr:grpSp>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9"/>
            <a:stretch>
              <a:fillRect/>
            </a:stretch>
          </xdr:blipFill>
          <xdr:spPr>
            <a:xfrm>
              <a:off x="15363825" y="3438525"/>
              <a:ext cx="4896019" cy="3279532"/>
            </a:xfrm>
            <a:prstGeom prst="rect">
              <a:avLst/>
            </a:prstGeom>
          </xdr:spPr>
        </xdr:pic>
        <xdr:graphicFrame macro="">
          <xdr:nvGraphicFramePr>
            <xdr:cNvPr id="8" name="Chart 7">
              <a:extLst>
                <a:ext uri="{FF2B5EF4-FFF2-40B4-BE49-F238E27FC236}">
                  <a16:creationId xmlns:a16="http://schemas.microsoft.com/office/drawing/2014/main" id="{00000000-0008-0000-0500-000008000000}"/>
                </a:ext>
              </a:extLst>
            </xdr:cNvPr>
            <xdr:cNvGraphicFramePr>
              <a:graphicFrameLocks/>
            </xdr:cNvGraphicFramePr>
          </xdr:nvGraphicFramePr>
          <xdr:xfrm>
            <a:off x="15392400" y="6791325"/>
            <a:ext cx="4860000" cy="3279075"/>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10" name="Chart 9">
              <a:extLst>
                <a:ext uri="{FF2B5EF4-FFF2-40B4-BE49-F238E27FC236}">
                  <a16:creationId xmlns:a16="http://schemas.microsoft.com/office/drawing/2014/main" id="{00000000-0008-0000-0500-00000A000000}"/>
                </a:ext>
              </a:extLst>
            </xdr:cNvPr>
            <xdr:cNvGraphicFramePr>
              <a:graphicFrameLocks/>
            </xdr:cNvGraphicFramePr>
          </xdr:nvGraphicFramePr>
          <xdr:xfrm>
            <a:off x="4667251" y="10099674"/>
            <a:ext cx="4981575" cy="3511551"/>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5" name="Chart 14">
              <a:extLst>
                <a:ext uri="{FF2B5EF4-FFF2-40B4-BE49-F238E27FC236}">
                  <a16:creationId xmlns:a16="http://schemas.microsoft.com/office/drawing/2014/main" id="{00000000-0008-0000-0500-00000F000000}"/>
                </a:ext>
              </a:extLst>
            </xdr:cNvPr>
            <xdr:cNvGraphicFramePr>
              <a:graphicFrameLocks/>
            </xdr:cNvGraphicFramePr>
          </xdr:nvGraphicFramePr>
          <xdr:xfrm>
            <a:off x="4657724" y="28575"/>
            <a:ext cx="5286376" cy="3781425"/>
          </xdr:xfrm>
          <a:graphic>
            <a:graphicData uri="http://schemas.openxmlformats.org/drawingml/2006/chart">
              <c:chart xmlns:c="http://schemas.openxmlformats.org/drawingml/2006/chart" xmlns:r="http://schemas.openxmlformats.org/officeDocument/2006/relationships" r:id="rId12"/>
            </a:graphicData>
          </a:graphic>
        </xdr:graphicFrame>
      </xdr:grpSp>
    </xdr:grp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464611</xdr:colOff>
      <xdr:row>0</xdr:row>
      <xdr:rowOff>141814</xdr:rowOff>
    </xdr:from>
    <xdr:to>
      <xdr:col>18</xdr:col>
      <xdr:colOff>254000</xdr:colOff>
      <xdr:row>17</xdr:row>
      <xdr:rowOff>148166</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398992</xdr:colOff>
      <xdr:row>18</xdr:row>
      <xdr:rowOff>129114</xdr:rowOff>
    </xdr:from>
    <xdr:to>
      <xdr:col>18</xdr:col>
      <xdr:colOff>189575</xdr:colOff>
      <xdr:row>35</xdr:row>
      <xdr:rowOff>130531</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158750</xdr:colOff>
      <xdr:row>1</xdr:row>
      <xdr:rowOff>169328</xdr:rowOff>
    </xdr:from>
    <xdr:to>
      <xdr:col>21</xdr:col>
      <xdr:colOff>594917</xdr:colOff>
      <xdr:row>18</xdr:row>
      <xdr:rowOff>170745</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124558</xdr:colOff>
      <xdr:row>19</xdr:row>
      <xdr:rowOff>102577</xdr:rowOff>
    </xdr:from>
    <xdr:to>
      <xdr:col>21</xdr:col>
      <xdr:colOff>547535</xdr:colOff>
      <xdr:row>36</xdr:row>
      <xdr:rowOff>103994</xdr:rowOff>
    </xdr:to>
    <xdr:graphicFrame macro="">
      <xdr:nvGraphicFramePr>
        <xdr:cNvPr id="5" name="Chart 4">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377812</xdr:colOff>
      <xdr:row>18</xdr:row>
      <xdr:rowOff>39149</xdr:rowOff>
    </xdr:from>
    <xdr:to>
      <xdr:col>18</xdr:col>
      <xdr:colOff>174745</xdr:colOff>
      <xdr:row>35</xdr:row>
      <xdr:rowOff>40566</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467786</xdr:colOff>
      <xdr:row>0</xdr:row>
      <xdr:rowOff>144990</xdr:rowOff>
    </xdr:from>
    <xdr:to>
      <xdr:col>18</xdr:col>
      <xdr:colOff>257175</xdr:colOff>
      <xdr:row>17</xdr:row>
      <xdr:rowOff>146407</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430729</xdr:colOff>
      <xdr:row>18</xdr:row>
      <xdr:rowOff>60320</xdr:rowOff>
    </xdr:from>
    <xdr:to>
      <xdr:col>18</xdr:col>
      <xdr:colOff>221312</xdr:colOff>
      <xdr:row>35</xdr:row>
      <xdr:rowOff>61737</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467786</xdr:colOff>
      <xdr:row>0</xdr:row>
      <xdr:rowOff>144990</xdr:rowOff>
    </xdr:from>
    <xdr:to>
      <xdr:col>18</xdr:col>
      <xdr:colOff>257175</xdr:colOff>
      <xdr:row>17</xdr:row>
      <xdr:rowOff>146407</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645583</xdr:colOff>
      <xdr:row>1</xdr:row>
      <xdr:rowOff>105833</xdr:rowOff>
    </xdr:from>
    <xdr:to>
      <xdr:col>21</xdr:col>
      <xdr:colOff>612991</xdr:colOff>
      <xdr:row>17</xdr:row>
      <xdr:rowOff>113517</xdr:rowOff>
    </xdr:to>
    <xdr:graphicFrame macro="">
      <xdr:nvGraphicFramePr>
        <xdr:cNvPr id="6" name="Chart 5">
          <a:extLst>
            <a:ext uri="{FF2B5EF4-FFF2-40B4-BE49-F238E27FC236}">
              <a16:creationId xmlns:a16="http://schemas.microsoft.com/office/drawing/2014/main" id="{00000000-0008-0000-0A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19</xdr:row>
      <xdr:rowOff>0</xdr:rowOff>
    </xdr:from>
    <xdr:to>
      <xdr:col>21</xdr:col>
      <xdr:colOff>436167</xdr:colOff>
      <xdr:row>36</xdr:row>
      <xdr:rowOff>4592</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NIS_msfd_recover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EU NIS list (2)"/>
      <sheetName val="METADATA"/>
      <sheetName val="Sheet6"/>
      <sheetName val="Sheet11"/>
      <sheetName val="DATA_NIS_msfd list"/>
      <sheetName val="DATA_EU NIS list"/>
      <sheetName val="Sheet8"/>
      <sheetName val="Sheet7"/>
      <sheetName val="DRAFT FIGURE 1 (2)"/>
      <sheetName val="DRAFT FIGURE 1"/>
      <sheetName val="DATA FOR CHART - EU"/>
      <sheetName val="DATA FOR CHART - MED"/>
      <sheetName val="DATA FOR CHART - NEA"/>
      <sheetName val="DATA FOR CHART - GNS"/>
      <sheetName val="DATA FOR CHART - BS"/>
      <sheetName val="DATA FOR CHART - CS"/>
      <sheetName val="DATA FOR CHART - MAC"/>
      <sheetName val="DATA FOR CHART - BoB"/>
      <sheetName val="DATA FOR CHART - W MED"/>
      <sheetName val="DATA FOR CHART - C MED"/>
      <sheetName val="DATA FOR CHART - E MED"/>
      <sheetName val="DATA FOR CHART - ADRI"/>
      <sheetName val="Sheet9"/>
      <sheetName val="DATA FOR CHART - BLK"/>
      <sheetName val="pathways_EU trend"/>
      <sheetName val="pathways_EU pie chart"/>
      <sheetName val="extra"/>
      <sheetName val="EU pathways"/>
      <sheetName val="EU pathways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
          <cell r="B2" t="str">
            <v>Baltic Sea</v>
          </cell>
        </row>
        <row r="6">
          <cell r="H6" t="str">
            <v>Primary producers</v>
          </cell>
          <cell r="I6" t="str">
            <v>Invertebrates</v>
          </cell>
          <cell r="J6" t="str">
            <v>Vertebrates</v>
          </cell>
          <cell r="K6" t="str">
            <v>No. of new NIS per cycle</v>
          </cell>
        </row>
        <row r="7">
          <cell r="G7" t="str">
            <v>1970-1975</v>
          </cell>
          <cell r="H7">
            <v>0</v>
          </cell>
          <cell r="I7">
            <v>3</v>
          </cell>
          <cell r="J7">
            <v>0</v>
          </cell>
          <cell r="K7">
            <v>3</v>
          </cell>
        </row>
        <row r="8">
          <cell r="G8" t="str">
            <v>1976-1981</v>
          </cell>
          <cell r="H8">
            <v>0</v>
          </cell>
          <cell r="I8">
            <v>0</v>
          </cell>
          <cell r="J8">
            <v>0</v>
          </cell>
          <cell r="K8">
            <v>0</v>
          </cell>
        </row>
        <row r="9">
          <cell r="G9" t="str">
            <v>1982-1987</v>
          </cell>
          <cell r="H9">
            <v>1</v>
          </cell>
          <cell r="I9">
            <v>2</v>
          </cell>
          <cell r="J9">
            <v>1</v>
          </cell>
          <cell r="K9">
            <v>4</v>
          </cell>
        </row>
        <row r="10">
          <cell r="G10" t="str">
            <v>1988-1993</v>
          </cell>
          <cell r="H10">
            <v>2</v>
          </cell>
          <cell r="I10">
            <v>2</v>
          </cell>
          <cell r="J10">
            <v>1</v>
          </cell>
          <cell r="K10">
            <v>5</v>
          </cell>
        </row>
        <row r="11">
          <cell r="G11" t="str">
            <v>1994-1999</v>
          </cell>
          <cell r="H11">
            <v>0</v>
          </cell>
          <cell r="I11">
            <v>2</v>
          </cell>
          <cell r="J11">
            <v>1</v>
          </cell>
          <cell r="K11">
            <v>3</v>
          </cell>
        </row>
        <row r="12">
          <cell r="G12" t="str">
            <v>2000-2005</v>
          </cell>
          <cell r="H12">
            <v>1</v>
          </cell>
          <cell r="I12">
            <v>1</v>
          </cell>
          <cell r="J12">
            <v>0</v>
          </cell>
          <cell r="K12">
            <v>2</v>
          </cell>
        </row>
        <row r="13">
          <cell r="G13" t="str">
            <v>2006-2011</v>
          </cell>
          <cell r="H13">
            <v>0</v>
          </cell>
          <cell r="I13">
            <v>11</v>
          </cell>
          <cell r="J13">
            <v>0</v>
          </cell>
          <cell r="K13">
            <v>11</v>
          </cell>
        </row>
        <row r="14">
          <cell r="G14" t="str">
            <v>2012-2017</v>
          </cell>
          <cell r="H14">
            <v>1</v>
          </cell>
          <cell r="I14">
            <v>18</v>
          </cell>
          <cell r="J14">
            <v>0</v>
          </cell>
          <cell r="K14">
            <v>19</v>
          </cell>
        </row>
      </sheetData>
      <sheetData sheetId="15"/>
      <sheetData sheetId="16"/>
      <sheetData sheetId="17"/>
      <sheetData sheetId="18"/>
      <sheetData sheetId="19"/>
      <sheetData sheetId="20"/>
      <sheetData sheetId="21"/>
      <sheetData sheetId="22"/>
      <sheetData sheetId="23">
        <row r="2">
          <cell r="B2" t="str">
            <v>Black Sea</v>
          </cell>
        </row>
        <row r="6">
          <cell r="H6" t="str">
            <v>Primary producers</v>
          </cell>
          <cell r="I6" t="str">
            <v>Invertebrates</v>
          </cell>
          <cell r="J6" t="str">
            <v>Vertebrates</v>
          </cell>
          <cell r="K6" t="str">
            <v>No. of new NIS per cycle</v>
          </cell>
        </row>
        <row r="7">
          <cell r="G7" t="str">
            <v>1970-1975</v>
          </cell>
          <cell r="H7">
            <v>0</v>
          </cell>
          <cell r="I7">
            <v>2</v>
          </cell>
          <cell r="J7">
            <v>1</v>
          </cell>
          <cell r="K7">
            <v>3</v>
          </cell>
        </row>
        <row r="8">
          <cell r="G8" t="str">
            <v>1976-1981</v>
          </cell>
          <cell r="H8">
            <v>0</v>
          </cell>
          <cell r="I8">
            <v>2</v>
          </cell>
          <cell r="J8">
            <v>0</v>
          </cell>
          <cell r="K8">
            <v>2</v>
          </cell>
        </row>
        <row r="9">
          <cell r="G9" t="str">
            <v>1982-1987</v>
          </cell>
          <cell r="H9">
            <v>0</v>
          </cell>
          <cell r="I9">
            <v>2</v>
          </cell>
          <cell r="J9">
            <v>0</v>
          </cell>
          <cell r="K9">
            <v>2</v>
          </cell>
        </row>
        <row r="10">
          <cell r="G10" t="str">
            <v>1988-1993</v>
          </cell>
          <cell r="H10">
            <v>0</v>
          </cell>
          <cell r="I10">
            <v>0</v>
          </cell>
          <cell r="J10">
            <v>0</v>
          </cell>
          <cell r="K10">
            <v>0</v>
          </cell>
        </row>
        <row r="11">
          <cell r="G11" t="str">
            <v>1994-1999</v>
          </cell>
          <cell r="H11">
            <v>0</v>
          </cell>
          <cell r="I11">
            <v>2</v>
          </cell>
          <cell r="J11">
            <v>0</v>
          </cell>
          <cell r="K11">
            <v>2</v>
          </cell>
        </row>
        <row r="12">
          <cell r="G12" t="str">
            <v>2000-2005</v>
          </cell>
          <cell r="H12">
            <v>1</v>
          </cell>
          <cell r="I12">
            <v>5</v>
          </cell>
          <cell r="J12">
            <v>0</v>
          </cell>
          <cell r="K12">
            <v>6</v>
          </cell>
        </row>
        <row r="13">
          <cell r="G13" t="str">
            <v>2006-2011</v>
          </cell>
          <cell r="H13">
            <v>0</v>
          </cell>
          <cell r="I13">
            <v>5</v>
          </cell>
          <cell r="J13">
            <v>0</v>
          </cell>
          <cell r="K13">
            <v>5</v>
          </cell>
        </row>
        <row r="14">
          <cell r="G14" t="str">
            <v>2012-2017</v>
          </cell>
          <cell r="H14">
            <v>0</v>
          </cell>
          <cell r="I14">
            <v>1</v>
          </cell>
          <cell r="J14">
            <v>0</v>
          </cell>
          <cell r="K14">
            <v>1</v>
          </cell>
        </row>
      </sheetData>
      <sheetData sheetId="24"/>
      <sheetData sheetId="25"/>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cha Carvalho" refreshedDate="44851.02425347222" createdVersion="8" refreshedVersion="8" minRefreshableVersion="3" recordCount="2042" xr:uid="{00000000-000A-0000-FFFF-FFFF00000000}">
  <cacheSource type="worksheet">
    <worksheetSource ref="A1:V1048576" sheet="ALL DATA_NIS_msfd list"/>
  </cacheSource>
  <cacheFields count="22">
    <cacheField name="Species" numFmtId="0">
      <sharedItems containsBlank="1" count="1058">
        <s v="Ablennes hians (Valenciennes, 1846)"/>
        <s v="Abudefduf saxatilis (Linnaeus, 1758) "/>
        <s v="Abudefduf sexfasciatus (Lacepède, 1801) "/>
        <s v="Abudefduf sp."/>
        <s v="Abudefduf taurus (Müller &amp; Troschel, 1848) "/>
        <s v="Abudefduf vaigiensis (Quoy &amp; Gaimard, 1825)"/>
        <s v="Abudefduf hoefleri (Steindachner, 1881)"/>
        <s v="Acanthaster planci (Linnaeus, 1758)"/>
        <s v="Acanthopagrus bifasciatus (Forsskål, 1775) "/>
        <s v="Acanthosiphonia echinata (Harvey) A.M.Savoie &amp; G.W.Saunders, 2019"/>
        <s v="Acanthurus cfr gahhm (Forsskål, 1775)"/>
        <s v="Acanthurus coeruleus Bloch &amp; Schneider, 1801"/>
        <s v="Acanthurus sohal (Forsskål, 1775)"/>
        <s v="Acanthurus bahianus Castelnau, 1855"/>
        <s v="Acanthurus chirurgus (Bloch, 1787)"/>
        <s v="Acanthurus monroviae Steindachner, 1876"/>
        <s v="Acartia (Acartiura) omorii Bradford, 1976"/>
        <s v="Acartia (Acanthacartia) tonsa Dana, 1849"/>
        <s v="Achelia sawayai Marcus, 1940"/>
        <s v="Acipenser baerii Brandt, 1869"/>
        <s v="Acipenser gueldenstaedtii Brandt &amp; Ratzeburg, 1833"/>
        <s v="Acipenser ruthenus Linnaeus, 1758"/>
        <s v="Acipenser stellatus Pallas, 1771"/>
        <s v="Acipenser transmontanus Richardson, 1836"/>
        <s v="Acrochaetium catenulatum M.A.Howe, 1914"/>
        <s v="Acrothamnion preissii (Sonder) E.M.Wollaston, 1968"/>
        <s v="Acrothrix gracilis Kylin, 1907"/>
        <s v="Actaeodes tomentosus (H. Milne Edwards, 1834)"/>
        <s v="Acteocina mucronata (Philippi, 1849)"/>
        <s v="Actumnus globulus Heller, 1861"/>
        <s v="Adelosina carinatastriata (Wiesner, 1923)ex Quinqueloculina carinatastriata"/>
        <s v="Aerococcus viridans"/>
        <s v="Agardhiella subulata (C.Agardh) Kraft &amp; M.J.Wynne, 1979"/>
        <s v="Agarophyton vermiculophyllum (Ohmi) Gurgel, J.N.Norris &amp; Fredericq, 2018"/>
        <s v="Aglaothamnion feldmanniae Halos, 1965"/>
        <s v="Aglaothamnion halliae (Collins) Aponte, D.L.Ballantine &amp; J.N.Norris, 1997"/>
        <s v="Agonus cataphractus (Linnaeus, 1758)"/>
        <s v="Ahnfeltiopsis flabelliformis (Harvey) Masuda, 1993"/>
        <s v="Akashiwo sanguinea (K.Hirasaka) G.Hansen &amp; Ø.Moestrup, 2000"/>
        <s v="Alepes djedaba (Forsskål, 1775)"/>
        <s v="Alexandrium oesterfieldi"/>
        <s v="Alexandrium affine (H.Inoue &amp; Y.Fukuyo) Balech, 1995"/>
        <s v="Alexandrium leei Balech, 1985"/>
        <s v="Alexandrium margalefii Balech, 1994"/>
        <s v="Alexandrium taylori Balech, 1994"/>
        <s v="Aliculastrum cylindricum (Helbling, 1779)"/>
        <s v="Alitta succinea (Leuckart, 1847)"/>
        <s v="Alloeocarpa loculosa Monniot C., 1974 "/>
        <s v="Allolepidapedon fistulariae Yamaguti, 1940"/>
        <s v="Alpheus dentipes Guérin, 1832"/>
        <s v="Alpheus sp. Fabricius, 1798"/>
        <s v="Alpheus rapacida de Man, 1908"/>
        <s v="Aluterus monoceros (Linnaeus, 1758) "/>
        <s v="Aluterus scriptus (Osbeck, 1765) "/>
        <s v="Amathia gracilis (Leidy, 1855)"/>
        <s v="Amathia verticillata (delle Chiaje, 1822)"/>
        <s v="Amathina tricarinata (Linnaeus, 1767)"/>
        <s v="Ammothea hilgendorfi (Böhm, 1879)"/>
        <s v="Ampelisca cavicoxa Reid, 1951"/>
        <s v="Ampelisca heterodactyla Schellenberg, 1925"/>
        <s v="Amphibalanus amphitrite (Darwin, 1854)"/>
        <s v="Amphibalanus eburneus (Gould, 1841)"/>
        <s v="Amphibalanus reticulatus (Utinomi, 1967)"/>
        <s v="Amphibalanus variegatus (Darwin, 1854)"/>
        <s v="Amphiglena mediterranea (Leydig, 1851)"/>
        <s v="Amphinome rostrata (Pallas, 1766) "/>
        <s v="Amphistegina cf. papillosa Said, 1949"/>
        <s v="Amphistegina lessonii d'Orbigny in Guérin-Méneville, 1832"/>
        <s v="Amphistegina lobifera Larsen, 1976"/>
        <s v="Ampithoe valida Smith, 1873"/>
        <s v="Anadara transversa (Say, 1822)"/>
        <s v="Anadara kagoshimensis (Tokunaga, 1906)"/>
        <s v="Anguillicola crassus (Kuwahara, Niimi &amp; Itagaki, 1974) Moravec &amp; Taraschewski, 1988 "/>
        <s v="Anomia chinensis Philippi, 1849"/>
        <s v="Anoplodactylus californicus Hall, 1912"/>
        <s v="Anotrichium furcellatum (J.Agardh) Baldock, 1976"/>
        <s v="Antiopella cristata (Delle Chiaje, 1841) "/>
        <s v="Antithamnion hubbsii E.Y.Dawson, 1962"/>
        <s v="Antithamnion amphigeneum A.J.K.Millar, 1990"/>
        <s v="Antithamnion densum (Suhr) M.A.Howe, 1914"/>
        <s v="Antithamnion diminuatum Wollaston, 1968"/>
        <s v="Antithamnionella spirographidis (Schiffner) E.M.Wollaston, 1968"/>
        <s v="Antithamnionella ternifolia (J.D.Hooker &amp; Harvey) Lyle, 1921"/>
        <s v="Aoroides curvipes Ariyama, 2004"/>
        <s v="Aoroides semicurvatus Ariyama, 2004"/>
        <s v="Aoroides longimerus Ren &amp; Zheng, 1996"/>
        <s v="Apanthura addui Wägele, 1981"/>
        <s v="Aplidium antillense (Gravier, 1955)"/>
        <s v="Aplidium proliferum (Milne Edwards, 1841) "/>
        <s v="Aplidium accarense (Millar, 1953)"/>
        <s v="Aplidium glabrum (Verrill, 1871)"/>
        <s v="Aplus dorbignyi (Payraudeau, 1826)"/>
        <s v="Apogonichthyoides pharaonis (Bellotti, 1874)"/>
        <s v="Aquilonastra burtoni (Gray, 1840)"/>
        <s v="Arachnidium lacourti (d'Hondt &amp; Faasse, 2006)"/>
        <s v="Arachnoidella protecta Harmer, 1915"/>
        <s v="Arbopercula tenella (Hincks, 1880)"/>
        <s v="Arctapodema australis (Vanhöffen, 1912)"/>
        <s v="Arcuatula senhousia (Benson, 1842)"/>
        <s v="Argopecten gibbus (L.)"/>
        <s v="Arhynchite arhynchite (Ikeda, 1924)"/>
        <s v="Arietellus pavoninus Sars G.O., 1905"/>
        <s v="Arothron hispidus (Linnaeus, 1758)"/>
        <s v="Artemia monica Verrill, 1869 ex Artemia franciscana Kellog, 1906"/>
        <s v="Ascidia curvata (Traustedt, 1882)"/>
        <s v="Ascidia interrupta Heller, 1878 "/>
        <s v="Ascidiella aspersa (Müller, 1776)"/>
        <s v="Asclerocheilus ashworthi Blake, 1981"/>
        <s v="Ascophyllum nodosum (Linnaeus) Le Jolis, 1863"/>
        <s v="Asparagopsis armata Harvey, 1855"/>
        <s v="Asparagopsis taxiformis (Delile) Trevisan de Saint-Léon, 1845"/>
        <s v="Asterocarpa humilis (Heller, 1878)"/>
        <s v="Asteromphalus sarcophagus (Nouveau nom = Liriogramma sarcophagus"/>
        <s v="Atactodea striata (Gmelin, 1791)"/>
        <s v="Atergatis roseus (Rüppell, 1830)"/>
        <s v="Atherinomorus forskalii (Rüppell, 1838)"/>
        <s v="Atys angustatus E. A. Smith, 1872"/>
        <s v="Aurelia coerulea von Lendenfeld, 1884"/>
        <s v="Aurelia solida Browne, 1905"/>
        <s v="Austrominius modestus (Darwin, 1854)"/>
        <s v="Axionice medusa (Savigny in Lamarck, 1818)"/>
        <s v="Baeolidia moebii Bergh, 1888"/>
        <s v="Balanus balanus (Linnaeus, 1758)"/>
        <s v="Balanus glandula Darwin, 1854"/>
        <s v="Balanus trigonus Darwin, 1854"/>
        <s v="Balistoides conspicillum (Bloch &amp; Schneider, 1801)"/>
        <s v="Bankia fimbriatula Moll &amp; Roch, 1931"/>
        <s v="Barentsia ramosa (Robertson, 1900)"/>
        <s v="Batophora occidentalis var. largoensis (Harvey) S.Berger &amp; Kaever ex M.J.Wynne, 1998"/>
        <s v="Batophora sp."/>
        <s v="Beania maxilladentata Ramalho, Muricy &amp; Taylor, 2010"/>
        <s v="Bedeva paivae (Crosse, 1864) "/>
        <s v="Bemlos leptocheirus (Walker, 1909)"/>
        <s v="Beroe ovata Bruguière, 1789"/>
        <s v="Berthellina citrina (Rüppell &amp; Leuckart, 1828)"/>
        <s v="Biddulphia rhombus (Ehrenberg) W.Smith, 1854"/>
        <s v="Biddulphia sinensis Greville, 1866 ex Odontella sinensis "/>
        <s v="Biflustra grandicella (Canu &amp; Bassler, 1929)"/>
        <s v="Bispira polyomma Giangrande &amp; Faasse, 2012"/>
        <s v="Biuve fulvipunctata (Baba, 1938)"/>
        <s v="Blackfordia virginica, Mayer, 1910"/>
        <s v="Boccardia polybranchia (Haswell, 1885)"/>
        <s v="Boccardia proboscidea Hartman, 1940"/>
        <s v="Boccardia semibranchiata Guérin, 1990"/>
        <s v="Boccardiella hamata (Webster, 1879)"/>
        <s v="Boccardiella ligerica (Ferronnière, 1898)"/>
        <s v="Bolinus brandaris (Linnaeus, 1758)"/>
        <s v="Bonamia exitiosa Hine, Cochennac &amp; Berthe, 2001"/>
        <s v="Bonamia ostreae Pichot, Comps, Tigé, Grizel &amp; Rabouin, 1980"/>
        <s v="Bonnemaisonia hamifera Hariot, 1891"/>
        <s v="Bostrycapulus odites Collin, 2005"/>
        <s v="Botrylloides diegensis Ritter &amp; Forsyth, 1917"/>
        <s v="Botrylloides giganteum (Pérès, 1949)"/>
        <s v="Botrylloides niger Herdman, 1886"/>
        <s v="Botrylloides violaceus Oka, 1927"/>
        <s v="Botryllus schlosseri (Pallas, 1766)"/>
        <s v="Botryocladia wrightii (Harvey) W.E.Schmidt, D.L.Ballantine &amp; Fredericq, 2017"/>
        <s v="Botryocladia madagascariensis G.Feldmann, 1945"/>
        <s v="Botrytella parva (Takamatsu) H.S.Kim, 1996"/>
        <s v="Bougainvillia macloviana Lesson, 1830"/>
        <s v="Brachidontes exustus (Linnaeus, 1758)"/>
        <s v="Brachidontes pharaonis (P. Fischer, 1870)"/>
        <s v="Brachynotus sexdentatus (Risso, 1827 in [Risso, 1826-1827])"/>
        <s v="Branchiomma bairdi (McIntsosh, 1885)"/>
        <s v="Branchiomma boholense (Grube, 1878)"/>
        <s v="Branchiomma luctuosum (Grube, 1870)"/>
        <s v="Bregmaceros nectabanus Whitley, 1941"/>
        <s v="Bugula neritina (Linnaeus, 1758) "/>
        <s v="Bugulina stolonifera (Ryland, 1960) "/>
        <s v="Bugulina simplex (Hincks, 1886)"/>
        <s v="Bulla arabica Malaquias &amp; Reid, 2008"/>
        <s v="Bursatella leachii Blainville, 1817"/>
        <s v="Calanopia elliptica (Dana, 1849)"/>
        <s v="Callinectes sapidus Rathbun, 1896"/>
        <s v="Callinectes danae Smith, 1869"/>
        <s v="Callinectes pallidus (de Rochebrune, 1883)"/>
        <s v="Callionymus filamentosus Valenciennes, 1837"/>
        <s v="Calyptospadix cerulea Clarke, 1882 ex Garveia franciscana"/>
        <s v="Cancer irroratus"/>
        <s v="Cantherhines pullus (Ranzani, 1842) "/>
        <s v="Caprella mutica (Schurin, 1935)"/>
        <s v="Caprella scaura Templeton, 1836"/>
        <s v="Carassius auratus (Linnaeus, 1758)"/>
        <s v="Carassius gibelio (Bloch, 1782)"/>
        <s v="Carijoa riisei (Duchassaing &amp; Michelotti, 1860)"/>
        <s v="Carupa tenuipes Dana, 1852"/>
        <s v="Cassiopea andromeda (Forsskål, 1775)"/>
        <s v="Caulacanthus okamurae Yamada, 1933"/>
        <s v="Caulerpa cylindracea Sonder, 1845"/>
        <s v="Caulerpa lamourouxii (Turner) C.Agardh, 1817"/>
        <s v="Caulerpa prolifera (Forsskål) J.V.Lamouroux, 1809"/>
        <s v="Caulerpa taxifolia (M.Vahl) C.Agardh, 1817"/>
        <s v="Caulerpa taxifolia var. distichophylla (Sonder) Verlaque, Huisman &amp; Procaccini, 2013"/>
        <s v="Caulerpa webbiana Montagne "/>
        <s v="Caulibugula zanzibariensis (Waters, 1913)"/>
        <s v="Cellana rota (Gmelin, 1791)"/>
        <s v="Celleporaria inaudita Tilbrook, Hayward &amp; Gordon, 2001"/>
        <s v="Celleporaria aperta (Hincks, 1882)"/>
        <s v="Celleporaria brunnea (Hincks, 1884)"/>
        <s v="Celleporaria vermiformis (Waters, 1909)"/>
        <s v="Celleporella carolinensis Ryland, 1979"/>
        <s v="Celtodoryx ciocalyptoides (Burton, 1935)"/>
        <s v="Centropages furcatus (Dana, 1849)"/>
        <s v="Cephalopholis hemistiktos (Rüppell, 1830)"/>
        <s v="Cephalopholis taeniops (Valenciennes, 1828) "/>
        <s v="Cephalopholis nigri (Günther, 1859)"/>
        <s v="Cephalothrix simula Iwata, 1952"/>
        <s v="Ceramium atrorubescens  Kylin 1938"/>
        <s v="Ceramium cingulatum Weber-van Bosse"/>
        <s v="Ceramium sungminbooi Hughey &amp; Boo"/>
        <s v="Ceramium tenuicorne (Kützing) Waern"/>
        <s v="Ceramium bisporum D.L.Ballantine, 1990"/>
        <s v="Ceramium circinatum (Kützing) J.Agardh, 1851"/>
        <s v="Ceramium strobiliforme G.W.Lawson &amp; D.M.John, 1982"/>
        <s v="Ceratonereis mirabilis Kinberg, 1865"/>
        <s v="Cercopagis (Cercopagis) pengoi (Ostroumov, 1891)"/>
        <s v="Cereus pedunculatus (Pennant, 1777)"/>
        <s v="Cerithidium perparvulum (Watson, 1886)"/>
        <s v="Cerithiopsis pulvis (Issel, 1869)"/>
        <s v="Cerithiopsis tenthrenois (Melvill, 1896)"/>
        <s v="Cerithium scabridum Philippi, 1848"/>
        <s v="Chaetoceros cf. lorenzianus Grunow"/>
        <s v="Chaetoceros peruvianus"/>
        <s v="Chaetoceros rostratus"/>
        <s v="Chaetoceros bacteriastroides G.H.H.Karsten, 1907"/>
        <s v="Chaetoceros circinalis (Meunier) K.G. Jensen &amp; Moestrup"/>
        <s v="Chaetoceros concavicornis Mangin, 1917"/>
        <s v="Chaetoceros pseudosymmetricus Nielsen, 1931"/>
        <s v="Chaetodipterus faber (Broussonet, 1782)"/>
        <s v="Chaetodon hoefleri Steindachner, 1881 "/>
        <s v="Chaetodon sanctaehelenae Günther, 1868 "/>
        <s v="Chaetodon auriga Forsskål, 1775"/>
        <s v="Chaetodontoplus septentrionalis (Temminck &amp; Schlegel, 1844) "/>
        <s v="Chaetopleura angulata (Spengler, 1797)"/>
        <s v="Chaetozone corona Berkeley &amp; Berkeley, 1941"/>
        <s v="Chalinula loosanoffi (Hartman, 1958)"/>
        <s v="Chama asperella Lamarck, 1819"/>
        <s v="Chama pacifica Broderip, 1835"/>
        <s v="Champsodon nudivittis (Ogilby, 1895)"/>
        <s v="Charybdis (Charybdis) japonica (A. Milne-Edwards, 1861)"/>
        <s v="Charybdis (Charybdis) feriata (Linnaeus, 1758)"/>
        <s v="Charybdis (Charybdis) hellerii (A. Milne-Edwards, 1867)"/>
        <s v="Charybdis (Charybdis) lucifera (Fabricius, 1798)"/>
        <s v="Charybdis (Goniohellenus) longicollis Leene, 1938"/>
        <s v="Chattonella marina (Subrahmanyan) Hara &amp; Chihara, 1982"/>
        <s v="Cheilodipterus novemstriatus (Rüppell, 1838)"/>
        <s v="Chelicorophium robustum (G.O. Sars, 1895)"/>
        <s v="Chelicorophium curvispinum (G.O. Sars, 1895)"/>
        <s v="Chelidonichthys lucernus (Linnaeus, 1758)"/>
        <s v="Chilomycterus reticulatus (L. 1758)"/>
        <s v="Chilomycterus spinosus mauretanicus (Le Danois, 1954)"/>
        <s v="Chlorurus rhakoura Randall &amp; Anderson, 1997"/>
        <s v="Chondria pygmaea Garbary &amp; Vandermeulen, 1990"/>
        <s v="Chondria curvilineata F.S.Collins &amp; Hervey, 1917"/>
        <s v="Chondrus giganteus f. flabellatus Mikami, 1965"/>
        <s v="Chorda filum (Linnaeus) Stackhouse, 1797"/>
        <s v="Chromis multilineata (Guichenot, 1853) "/>
        <s v="Chromodoris quadricolor (Rüppell &amp; Leuckart, 1830)"/>
        <s v="Chrysaora achlyos Martin, Gershwin, Burnett, Cargo &amp; Bloom, 1997"/>
        <s v="Chrysiptera cyanea (Quoy &amp; Gaimard, 1825)"/>
        <s v="Chrysiptera hemicyanea (Weber, 1913)"/>
        <s v="Chrysonephos lewisii (W.R.Taylor) W.R.Taylor, 1952"/>
        <s v="Chthamalus stellatus (Poli, 1791)"/>
        <s v="Cingulina isseli (Tryon, 1886)"/>
        <s v="Ciona robusta Hoshino &amp; Tokioka, 1967 (as Ciona intestinalis (Linnaeus, 1767))"/>
        <s v="Ciona intestinalis (Linnaeus, 1767)"/>
        <s v="Cirrhitus atlanticus Osório, 1893 "/>
        <s v="Cladophora patentiramea (Montagne) Kützing, 1849"/>
        <s v="Cladosiphon zosterae (J.Agardh) Kylin, 1940"/>
        <s v="Clavelina dellavallei (Zirpolo, 1925) "/>
        <s v="Clavelina lepadiformis (Müller, 1776) "/>
        <s v="Clavelina oblonga Herdman, 1880"/>
        <s v="Claviceps purpurea"/>
        <s v="Clavulina cf. multicamerata Chapman, 1907"/>
        <s v="Clementia papyracea (Gmelin, 1791)"/>
        <s v="Clymenella torquata (Leidy, 1855)"/>
        <s v="Clytia gregaria (Agassiz, 1862)"/>
        <s v="Clytia hummelincki (Leloup, 1935)"/>
        <s v="Clytia linearis (Thorneley, 1900)"/>
        <s v="Codium arabicum Kützing, 1856"/>
        <s v="Codium fragile subsp. fragile (Suringar) Hariot, 1889"/>
        <s v="Colaconema codicola (Børgesen) H.Stegenga, J.J.Bolton &amp; R.J.Anderson, 1997"/>
        <s v="Colaconema dasyae (F.S.Collins) Stegenga, I.Mol, Prud'homme van Reine &amp; Lokhorst"/>
        <s v="Coleusia signata (Paul'son, 1875)"/>
        <s v="Colpomenia peregrina Sauvageau, 1927"/>
        <s v="Conomurex persicus (Swainson, 1821)"/>
        <s v="Corambe obscura (A.E. Verrill, 1870)"/>
        <s v="Corbicula fluminea (O. F. Müller, 1774)"/>
        <s v="Cordylophora caspia (Pallas, 1771)"/>
        <s v="Corella eumyota Traustedt, 1882"/>
        <s v="Corymbellus aureus J.C.Green, 1976"/>
        <s v="Corynomorpha prismatica (J.Agardh) J.Agardh"/>
        <s v="Corynophlaea verruculiformis (Y.-P.Lee &amp; I.K.Lee) Y.-P.Lee, 2008"/>
        <s v="Coryphellina rubrolineata O'Donoghue, 1929"/>
        <s v="Crambe crambe (Schmidt, 1862) "/>
        <s v="Crassostrea virginica (Gmelin, 1791)"/>
        <s v="Crassostrea rhizophorae (Guilding, 1828)"/>
        <s v="Craterolophus convolvulus (Johnston, 1835)"/>
        <s v="Crepidacantha poissonii (Audouin, 1826)"/>
        <s v="Crepidula fornicata (Linnaeus, 1758)"/>
        <s v="Crepipatella dilatata (Lamarck, 1822)"/>
        <s v="Crisularia plumosa (Pallas, 1766)"/>
        <s v="Crisularia serrata (Lamarck, 1816)"/>
        <s v="Cronius ruber (Lamarck, 1818)"/>
        <s v="Cryptonemia hibernica Guiry &amp; L.M.Irvine, 1974"/>
        <s v="Crystallogobius linearis (Düben, 1845)"/>
        <s v="Culicia Dana, 1846"/>
        <s v="Cushmanina striatopunctata (Parker &amp; Jones, 1865)"/>
        <s v="Cuthona perca (Er. Marcus, 1958)"/>
        <s v="Cutleria multifida (Turner) Greville, 1830"/>
        <s v="Cyclopterus lumpus Linnaeus, 1758"/>
        <s v="Cycloscala hyalina (G. B. Sowerby II, 1844)"/>
        <s v="Cymodoce fuscina Schotte &amp; Kensley, 2005"/>
        <s v="Cynoscion regalis (Bloch &amp; Schneider, 1801)"/>
        <s v="Cyprinus carpio (Linnaeus, 1758)"/>
        <s v="Dasya baillouviana (S.G.Gmelin) Montagne, 1841"/>
        <s v="Dasya sessilis Yamada, 1928"/>
        <s v="Dasysiphonia japonica (Yendo) H.-S.Kim, 2012"/>
        <s v="Dendostrea frons (Linnaeus, 1758)/ D. folium"/>
        <s v="Dendostrea folium (Linnaeus, 1758)"/>
        <s v="Dentex gibbosus (Rafinesque, 1810)"/>
        <s v="Derbesia rhizophora Yamada, 1961"/>
        <s v="Desdemona ornata Banse, 1957"/>
        <s v="Desmacella meliorata Wiedenmayer, 1977 "/>
        <s v="Desmarestia viridis (O.F. Müller) J.V. Lamouroux, 1813"/>
        <s v="Diadema setosum (Leske, 1778)"/>
        <s v="Diadumene cincta Stephenson, 1925"/>
        <s v="Diadumene leucolena (Verrill, 1866) "/>
        <s v="Diadumene lineata (Verrill, 1869)"/>
        <s v="Diamysis lagunaris Ariani &amp; Wittmann, 2000"/>
        <s v="Dicroerisma psilonereiella F.J.R.Taylor &amp; S.A.Cattell, 1969"/>
        <s v="Dictyota cyanoloma Tronholm, De Clerck, A.Gómez-Garreta &amp; Rull Lluch in Tronholm et al. 2010"/>
        <s v="Didemnum candidum Savigny, 1816"/>
        <s v="Didemnum perlucidum Monniot F., 1983 "/>
        <s v="Didemnum sp."/>
        <s v="Didemnum vexillum Kott, 2002"/>
        <s v="Dikerogammarus villosus (Sowinsky, 1894)"/>
        <s v="Dikoleps micalii Agamennone, Sbrana, Nardi, Siragusa &amp; Germanà, 2020"/>
        <s v="Dinophysis sacculus Stein, 1883"/>
        <s v="Diodora funiculata (Reeve, 1850) "/>
        <s v="Diplodus vulgaris (Geoffroy Saint-Hilaire, 1817)"/>
        <s v="Diplosoma listerianum (Milne Edwards, 1841)"/>
        <s v="Dipolydora quadrilobata (Jacobi, 1883)"/>
        <s v="Dipolydora socialis (Schmarda, 1861)"/>
        <s v="Dipolydora tentaculata (Blake &amp; Kudenov, 1978)"/>
        <s v="Dipterosiphonia dendritica (C.Agardh) F.Schmitz, 1897"/>
        <s v="Dispio magna (Day, 1955) "/>
        <s v="Dissodinium pseudocalani"/>
        <s v="Distaplia magnilarva (Della Valle, 1881)"/>
        <s v="Distaplia bermudensis Van Name, 1902"/>
        <s v="Distaplia corolla Monniot F., 1974"/>
        <s v="Dodecaceria capensis Day, 1961"/>
        <s v="Dorvillea similis (Crossland, 1924)"/>
        <s v="Dreissena polymorpha (Pallas, 1771)"/>
        <s v="Dreissena rostriformis bugensis (Andrusov, 1897)"/>
        <s v="Dussumieria elopsoides Bleeker, 1849"/>
        <s v="Dyspanopeus texanus (Stimpson, 1859)*"/>
        <s v="Dyspanopeus sayi (Smith, 1869)"/>
        <s v="Echinogammarus trichiatus (Martynov, 1932)"/>
        <s v="Ecteinascidia turbinata Herdman, 1880 "/>
        <s v="Ecteinascidia styeloides (Traustedt, 1882)"/>
        <s v="Ectocarpus siliculosus var. hiemalis (P.L.Crouan &amp; H.M.Crouan) Gallardo"/>
        <s v="Ectopleura crocea (Agassiz, 1862)"/>
        <s v="Edwardsiella lineata (Verrill in Baird, 1873)"/>
        <s v="Elachista spp mentioned as E. flaccida"/>
        <s v="Elates ransonnettii (Steindachner, 1876)"/>
        <s v="Elodea canadensis Michx."/>
        <s v="Elodea nuttallii (Planch.) H.St.John"/>
        <s v="Elphidium striatopunctatum (Fichtel &amp; Moll, 1798)"/>
        <s v="Elysia nealae (Ostergaard, 1955)"/>
        <s v="Emiliania huxleyi (Lohmann) W.W.Hay &amp; H.P.Mohler, 1967"/>
        <s v="Endeis biseriata Stock, 1968"/>
        <s v="Ensis leei M. Huber, 2015 "/>
        <s v="Eocuma dimorphum Fage, 1928"/>
        <s v="Eocuma sarsii (Kossmann), 1880"/>
        <s v="Epinephelus fasciatus (Forsskål, 1775) "/>
        <s v="Epinephelus adscensionis (Osbeck, 1765)"/>
        <s v="Epinephelus coioides (Hamilton, 1822)"/>
        <s v="Epinephelus malabaricus (Bloch &amp; Schneider, 1801)"/>
        <s v="Epinephelus merra Bloch, 1793"/>
        <s v="Equulites klunzingeri (Steindachner, 1898)"/>
        <s v="Ergalatax junionae Houart, 2008"/>
        <s v="Ericthonius didymus (Krapp-Schickel, 2013)"/>
        <s v="Erinaceusyllis serratosetosa (Hartmann-Schröder, 1982)"/>
        <s v="Eriocheir sinensis H. Milne Edwards, 1853"/>
        <s v="Erugosquilla massavensis (Kossmann, 1880)"/>
        <s v="Escharina vulgaris (Moll, 1803)"/>
        <s v="Ethmodiscus punctiger Castracane, 1886"/>
        <s v="Etrumeus golanii DiBattista, Randall &amp; Bowen, 2012"/>
        <s v="Euchaeta concinna Dana, 1849"/>
        <s v="Eucheilota paradoxica Mayer, 1900"/>
        <s v="Eucheilota menoni Kramp, 1959"/>
        <s v="Euchone incolor Hartman, 1965"/>
        <s v="Euchone limnicola Reish, 1959"/>
        <s v="Eucidaris tribuloides (Lamarck, 1816)"/>
        <s v="Eudendrium carneum Clarke, 1882"/>
        <s v="Eudendrium merulum Watson, 1985"/>
        <s v="Eunaticina papilla (Gmelin, 1791)"/>
        <s v="Euplana gracilis Girard, 1853"/>
        <s v="Euplokamis dunlapae Mills, 1987"/>
        <s v="Eupyxidicula turris (Greville) S.Blanco &amp; C.E.Wetzel"/>
        <s v="Eurypanopeus depressus (Smith, 1869)"/>
        <s v="Eurytemora americana Williams, 1906"/>
        <s v="Eurytemora carolleeae Alekseev &amp; Souissi, 2011"/>
        <s v="Eurytemora pacifica Sato, 1913"/>
        <s v="Eurythoe laevisetis Fauvel, 1914"/>
        <s v="Eusarsiella zostericola (Cushman, 1906)"/>
        <s v="Eusyllis kupfferi Langerhans, 1879"/>
        <s v="Euthymella colzumensis (Jousseaume, 1898)"/>
        <s v="Eutintinnus lusus-undae (Entz, 1885)"/>
        <s v="Evadne anonyx G.O. Sars, 1897"/>
        <s v="Exaiptasia diaphana (Rapp, 1829)"/>
        <s v="Fauveliopsis glabra (Hartman, 1960)"/>
        <s v="Favorinus ghanensis Edmunds, 1968"/>
        <s v="Faxonius limosus (Rafinesque, 1817)"/>
        <s v="Fenestrulina malusii (Audouin, 1826)"/>
        <s v="Fenestrulina delicia Winston, Hayward &amp; Craig, 2000"/>
        <s v="Ferosagitta galerita (Dallot, 1971)"/>
        <s v="Fibrocapsa japonica S.Toriumi &amp; H.Takano, 1973"/>
        <s v="Ficopomatus enigmaticus (Fauvel, 1923)"/>
        <s v="Finella pupoides A. Adams, 1860"/>
        <s v="Fistularia petimba Lacepède, 1803"/>
        <s v="Fistularia commersonii Rüppell, 1838"/>
        <s v="Fistulobalanus albicostatus (Pilsbry, 1916)"/>
        <s v="Fucus spiralis Linnaeus, 1753"/>
        <s v="Fulvia fragilis (Forsskål in Niebuhr, 1775)"/>
        <s v="Fundulus heteroclitus heteroclitus (Linnaeus, 1766)"/>
        <s v="Gafrarium savignyi (Jonas, 1846)"/>
        <s v="Gammarus tigrinus Sexton, 1939"/>
        <s v="Gelidium microdonticum W.R.Taylor, 1969"/>
        <s v="Gelidium vagum Okamura"/>
        <s v="Genyatremus cavifrons (Cuvier, 1830) "/>
        <s v="Gibbula ardens (Salis Marschlins, 1793)"/>
        <s v="Glabropilumnus laevis (Dana, 1852)"/>
        <s v="Glycinde bonhourei Gravier, 1904"/>
        <s v="Gnatholepis thompsoni Jordan, 1904 "/>
        <s v="Gobiosoma bosc (Lacepède, 1800)"/>
        <s v="Godiva quadricolor (Barnard, 1927)"/>
        <s v="Goniadella gracilis (Verrill, 1873)"/>
        <s v="Goniobranchus obsoletus (Rüppell &amp; Leuckart, 1830)"/>
        <s v="Goniobranchus annulatus (Eliot, 1904)"/>
        <s v="Gonioinfradens giardi (Nobili, 1905)"/>
        <s v="Gonionemus vertens A. Agassiz, 1862"/>
        <s v="Goniotrichopsis sublittoralis G.M.Smith, 1943"/>
        <s v="Gracilariopsis chorda (Holmes) Ohmi"/>
        <s v="Grallatoria reptans M.Howe"/>
        <s v="Grandidierella japonica Stephensen, 1938"/>
        <s v="Grateloupia filicina (J.V.Lamouroux) C.Agardh, 1822"/>
        <s v="Grateloupia imbricata Holmes, 1896"/>
        <s v="Grateloupia asiatica S.Kawaguchi &amp; H.W.Wang, 2001"/>
        <s v="Grateloupia minima P.L.Crouan &amp; H.M.Crouan, 1867"/>
        <s v="Grateloupia patens (Okamura) S.Kawaguchi &amp; H.W.Wang, 2001"/>
        <s v="Grateloupia subpectinata Holmes, 1912"/>
        <s v="Grateloupia turuturu Yamada, 1941"/>
        <s v="Grateloupia yinggehaiensis H.W.Wang &amp; R.X.Luan, 2012"/>
        <s v="Griffithsia corallinoides (Linnaeus) Trevisan, 1845"/>
        <s v="Guinearma alberti (Rathbun, 1921)"/>
        <s v="Gymnomuraena zebra (Shaw, 1797)"/>
        <s v="Gymnophycus hapsiphorus Huisman &amp; Kraft"/>
        <s v="Gyrodactylus salaris"/>
        <s v="Gyrodinium corallinum Kofoid &amp; Swezy, 1921"/>
        <s v="Halgerda willeyi Eliot, 1904"/>
        <s v="Haliclona (Halichoclona) vansoesti de Weerdt, de Kluijver &amp; Gómez, 1999"/>
        <s v="Haliclystus tenuis Kishinouye, 1910"/>
        <s v="Halimeda incrassata  (J.Ellis) J.V.Lamouroux"/>
        <s v="Haliotis discus hannai Ino, 1953"/>
        <s v="Haliotis tuberculata Linnaeus, 1758"/>
        <s v="Haloa japonica (Pilsbry, 1895)"/>
        <s v="Halophila stipulacea (Forsskål) Ascherson, 1867"/>
        <s v="Halothrix lumbricalis (Kützing) Reinke, 1888"/>
        <s v="Haminella solitaria (Say, 1822)"/>
        <s v="Haplosporidium nelsoni "/>
        <s v="Heleobia charruana (d'Orbigny, 1841)"/>
        <s v="Heliacus implexus (Mighels, 1845)"/>
        <s v="Hemigrapsus sanguineus (De Haan, 1835)"/>
        <s v="Hemigrapsus takanoi Asakura &amp; Watanabe, 2005"/>
        <s v="Hemimysis anomala G.O. Sars, 1907"/>
        <s v="Hemiramphus far (Forsskål, 1775)"/>
        <s v="Heniochus acuminatus (Linnaeus, 1758)"/>
        <s v="Heniochus intermedius Steindachner, 1893"/>
        <s v="Herbstia nitida Manning &amp; Holthuis, 1981"/>
        <s v="Herdmania momus (Savigny, 1816)"/>
        <s v="Herposiphonia parca Setchell, 1926"/>
        <s v="Hesionura serrata (Hartmann-Schröder, 1960)"/>
        <s v="Hesperibalanus fallax (Broch, 1927)"/>
        <s v="Heterostegina depressa d'Orbigny, 1826"/>
        <s v="Heterotentacula mirabilis (Kramp, 1957)"/>
        <s v="Hexapleomera robusta (Moore, 1894) "/>
        <s v="Hexaplex trunculus (Linnaeus, 1758)"/>
        <s v="Hildenbrandia occidentalis Setch., 1917"/>
        <s v="Hippocampus algiricus Kaup, 1856 "/>
        <s v="Hippocampus kuda Bleeker, 1852/ H. fusca"/>
        <s v="Hippopodina feegeensis (Busk, 1884)"/>
        <s v="Holacanthus africanus Cadenat, 1951"/>
        <s v="Holacanthus ciliaris (Linnaeus, 1758)"/>
        <s v="Holocentrus adscensionis (Osbeck, 1765)"/>
        <s v="Homarus americanus H. Milne Edwards, 1837"/>
        <s v="Huso huso (Linnaeus, 1758)"/>
        <s v="Hydroclathrus tilesii (Endlicher) Santiañez &amp; M.J.Wynne"/>
        <s v="Hydroides brachyacantha Rioja, 1941"/>
        <s v="Hydroides dirampha Mörch, 1863"/>
        <s v="Hydroides elegans (Haswell, 1883)"/>
        <s v="Hydroides ezoensis Okuda, 1934"/>
        <s v="Hydroides heterocera (Grube, 1868)"/>
        <s v="Hymeniacidon gracilis (Hentschel, 1912)"/>
        <s v="Hypania invalida (Grube, 1860) "/>
        <s v="Hypereteone heteropoda (Hartman, 1951)"/>
        <s v="Hypleurochilus pseudoaquipinis Bath, 1994 "/>
        <s v="Hypnea flagelliformis Greville ex J.Agardh"/>
        <s v="Hypnea musciformis (Wulfen) J.V.Lamouroux"/>
        <s v="Hypnea anastomosans Papenfuss, Lipkin &amp; P.C.Silva, 2002"/>
        <s v="Hypnea cervicornis J.Agardh, 1851"/>
        <s v="Hypnea cornuta (Kützing) J.Agardh, 1851"/>
        <s v="Hypnea spinella (C.Agardh) Kützing, 1847"/>
        <s v="Hypnea valentiae (Turner) Montagne, 1841"/>
        <s v="Hypselodoris infucata (Rüppell &amp; Leuckart, 1830)"/>
        <s v="Ianiropsis serricaudis Gurjanova, 1936"/>
        <s v="Incisocalliope aestuarius (Watling &amp; Maurer, 1973)"/>
        <s v="Indothais lacera (Born, 1778)"/>
        <s v="Ischyrocerus commensalis"/>
        <s v="Isognomon aff. australicus (Reeve, 1858)"/>
        <s v="Isognomon legumen (Gmelin, 1791)"/>
        <s v="Isognomon radiatus (Anton, 1838)"/>
        <s v="Isolda pulchella Müller in Grube, 1858"/>
        <s v="Ixa monodi Holthuis &amp; Gottlieb, 1956"/>
        <s v="Jassa marmorata Holmes, 1905 "/>
        <s v="Jasus lalandii (H. Milne Edwards, 1837)"/>
        <s v="Kapraunia schneideri (Stuercke &amp; Freshwater) A.M.Savoie &amp; G.W.Saunders, 2019"/>
        <s v="Karenia longicanalis Z.B.Yang, I.J.Hodgkiss &amp; Gerd Hansen, 2001"/>
        <s v="Karenia mikimotoi (Miyake &amp; Kominami ex Oda) Gert Hansen &amp; Ø.Moestrup, 2000"/>
        <s v="Karenia papilionacea A.J.Haywood &amp; K.A.Steidinger, 2004"/>
        <s v="Kirchenpaueria halecioides (Alder, 1859)"/>
        <s v="Koinostylochus ostreophagus (Hyman, 1955)"/>
        <s v="Labyrinthula zosterae D. Porter &amp; Muehlst. in Muehlstein &amp; Short, 1991"/>
        <s v="Lactophrys triqueter (Linnaeus, 1758)"/>
        <s v="Lagocephalus guentheri Miranda Ribeiro, 1915"/>
        <s v="Lagocephalus sceleratus (Gmelin, 1789)"/>
        <s v="Lagocephalus suezensis Clark &amp; Gohar, 1953"/>
        <s v="Lamprohaminoea ovalis (Pease, 1868) "/>
        <s v="Laonome xeprovala Bick &amp; Bastrop, in Bick et al. (2018)"/>
        <s v="Latopilumnus malardi (De Man, 1914)"/>
        <s v="Lauderia pumila Castracane, 1886"/>
        <s v="Laurencia brongniartii J.Agardh, 1841"/>
        <s v="Laurencia caduciramulosa Masuda &amp; Kawaguchi, 1997"/>
        <s v="Laurencia okamurae Yamada, 1931"/>
        <s v="Leathesia marina (Lyngbye) Decaisne, 1842"/>
        <s v="Leiocapitellides analis Hartmann-Schröder, 1960"/>
        <s v="Leiochrides australis Augener, 1914"/>
        <s v="Lennoxia faveolata H.A.Thomsen &amp; K.R.Buck"/>
        <s v="Leonnates persicus Wesenberg-Lund, 1949"/>
        <s v="Lepadogaster candolii Risso, 1810"/>
        <s v="Lepidonotus tenuisetosus (Gravier, 1902)"/>
        <s v="Lepidonotus carinulatus (Grube, 1870)"/>
        <s v="Leucotina natalensis E. A. Smith, 1910"/>
        <s v="Ligia exotica Roux, 1828"/>
        <s v="Limnodrilus profundicola (Verrill, 1871)"/>
        <s v="Limnoria tripunctata Menzies, 1951"/>
        <s v="Limnoria quadripunctata Holthuis, 1949"/>
        <s v="Limulus polyphemus (Linnaeus, 1758)"/>
        <s v="Linguimaera caesaris ex Hamimaera hamigera"/>
        <s v="Linopherus canariensis Langerhans, 1881"/>
        <s v="Lioberus ligneus (Reeve, 1858)"/>
        <s v="Lithognathus mormyrus (Linnaeus, 1758)"/>
        <s v="Lithophyllum yessoense Foslie, 1909"/>
        <s v="Littorina littorea (Linnaeus, 1758)"/>
        <s v="Littorina saxatilis (Olivi, 1792)"/>
        <s v="Lomentaria flaccida Tanaka, 1944"/>
        <s v="Lomentaria hakodatensis Yendo, 1920"/>
        <s v="Lophocladia trichoclados (C.Agardh) F.Schmitz"/>
        <s v="Lophocladia lallemandii (Montagne) F.Schmitz, 1893"/>
        <s v="Lottia sp."/>
        <s v="Lovenella assimilis (Browne, 1905)"/>
        <s v="Luidia atlantidea Madsen, 1950"/>
        <s v="Lumbrinerides crassicephala (Hartman, 1965)"/>
        <s v="Lumbrinerides neogesae Miura, 1981"/>
        <s v="Lumbrineris perkinsi Carrera-Parra, 2001"/>
        <s v="Lutjanus argentimaculatus (Forsskål, 1775)"/>
        <s v="Lutjanus goreensis (Valenciennes, 1830)"/>
        <s v="Lutjanus griseus (Linnaeus, 1758)"/>
        <s v="Lutjanus jocu (Bloch &amp; Schneider, 1801)"/>
        <s v="Lutjanus sebae (Cuvier, 1816)"/>
        <s v="Lutjanus fulviflamma (Forsskål, 1775)"/>
        <s v="Lysidice collaris Grube, 1870"/>
        <s v="Macrocystis pyrifera (Linnaeus) C.Agardh, 1820"/>
        <s v="Macromedaeus voeltzkowi (Lenz, 1905)"/>
        <s v="Macrophthalmus (Macrophthalmus) indicus Davie, 2012"/>
        <s v="Macrorhynchia philippina Kirchenpauer, 1872"/>
        <s v="Maeotias marginata (Modeer, 1791)"/>
        <s v="Magallana angulata (Lamarck, 1819)"/>
        <s v="Magallana gigas (Thunberg, 1793)"/>
        <s v="Magallana rivularis (Gould, 1861)"/>
        <s v="Magallana sikamea (Amemiya, 1928)"/>
        <s v="Malleus regula (Forsskål in Niebuhr, 1775)"/>
        <s v="Marenzelleria arctia (Chamberlin, 1920)"/>
        <s v="Marenzelleria neglecta Sikorski &amp; Bick, 2004"/>
        <s v="Marenzelleria viridis (Verrill, 1873)"/>
        <s v="Marginella glabella (Linnaeus, 1758)"/>
        <s v="Maritigrella fuscopunctata (Prudhoe, 1978)"/>
        <s v="Marivagia stellata Galil &amp; Gershwin, 2010"/>
        <s v="Marphysa victori Lavesque, Daffe, Bonifácio &amp; Hutchings, 2017"/>
        <s v="Marteilia refringens Grizel, Comps, Bonami, Cousserans, Duthoit &amp; Le Pennec, 1974"/>
        <s v="Matuta victor (J.C. Fabricius, 1781)"/>
        <s v="Mediopyxis helysia Kühn, Hargreaves &amp; Halliger, 2006"/>
        <s v="Megabalanus tintinnabulum (Linnaeus, 1758)"/>
        <s v="Megabalanus coccopoma (Darwin, 1854)"/>
        <s v="Melanella orientalis Agamennone, Micali &amp; Siragusa, 2020"/>
        <s v="Melanothamnus flavimarinus (M.-S.Kim &amp; I.K.Lee) Díaz-Tapia &amp; Maggs, 2017 ex Neosiphonia flavimarina"/>
        <s v="Melanothamnus harveyi (Bailey) Díaz-Tapia &amp; Maggs, 2017"/>
        <s v="Melanothamnus japonicus (Harvey) Díaz-Tapia &amp; Maggs, 2017"/>
        <s v="Melanothamnus sphaerocarpus (Børgesen) Díaz-Tapia &amp; Maggs, 2017 "/>
        <s v="Melibe viridis (Kelaart, 1858)"/>
        <s v="Melita nitida S.I. Smith in Verrill, 1873"/>
        <s v="Menaethius monoceros (Latreille, 1825)"/>
        <s v="Mercenaria mercenaria (Linnaeus, 1758)"/>
        <s v="Mesanthura cfr. romulea Poore &amp; Lew Ton, 1986"/>
        <s v="Mesochaetopterus rogeri Martin, Gil, Carreras-Carbonell &amp; Bhaud, 2008 "/>
        <s v="Metacalanus acutioperculum Ohtsuka, 1984"/>
        <s v="Metacirolana rotunda (Bruce &amp; Jones, 1978)"/>
        <s v="Metapenaeopsis aegyptia Galil &amp; Golani, 1990"/>
        <s v="Metapenaeopsis mogiensis consobrina (Nobili, 1904)"/>
        <s v="Metapenaeus monoceros (Fabricius, 1798)"/>
        <s v="Metaxia bacillum (Issel, 1869)"/>
        <s v="Microcosmus anchylodeirus Traustedt, 1883"/>
        <s v="Microcosmus exasperatus Heller, 1878 "/>
        <s v="Microcosmus squamiger Michaelsen, 1927"/>
        <s v="Microlipophrys velifer (Norman, 1935)"/>
        <s v="Micropogonias undulatus (Linnaeus, 1766)"/>
        <s v="Microprosthema inornatum Manning &amp; Chace, 1990"/>
        <s v="Millepora alcicornis Linnaeus, 1758"/>
        <s v="Mimosina affinis Millett, 1900"/>
        <s v="Mitrella psilla (Duclos, 1846)"/>
        <s v="Mizuhopecten yessoensis (Jay, 1857)"/>
        <s v="Mnemiopsis leidyi A. Agassiz, 1865"/>
        <s v="Mnestia girardi (Audouin, 1826)"/>
        <s v="Moerisia inkermanica (Paltschikowa-Ostroumowa, 1925)"/>
        <s v="Molgula manhattensis (De Kay, 1843)"/>
        <s v="Molgula plana Monniot C., 1971 "/>
        <s v="Molgula occidentalis Traustedt, 1883"/>
        <s v="Monocorophium insidiosum (Crawford, 1937)"/>
        <s v="Monocorophium uenoi (Stephensen, 1932)"/>
        <s v="Monodactylus sebae (Cuvier, 1829)"/>
        <s v="Morone saxatilis x Morone chrysops"/>
        <s v="Mulinia lateralis (Say, 1822)"/>
        <s v="Muraena melanotis (Kaup, 1859)"/>
        <s v="Murchisonellidae T. L. Casey, 1904"/>
        <s v="Mya arenaria Linnaeus, 1758"/>
        <s v="Mycale (Carmia) senegalensis Lévi, 1952 "/>
        <s v="Mycteroperca tigris (Valenciennes, 1833)"/>
        <s v="Myicola ostreae Hoshina &amp; Sugiura, 1953"/>
        <s v="Myra subgranulata Kossmann, 1877"/>
        <s v="Myripristis jacobus Cuvier, 1829 "/>
        <s v="Mytilaster minimus (Poli, 1795)"/>
        <s v="Mytilicola intestinalis Steuer, 1902"/>
        <s v="Mytilicola orientalis Mori, 1935"/>
        <s v="Mytilopsis leucophaeata (Conrad, 1831) "/>
        <s v="Mytilus edulis Linnaeus, 1758"/>
        <s v="Mytilus galloprovincialis Lamarck, 1819"/>
        <s v="Mytilus trossulus Gould, 1850"/>
        <s v="Naineris setosa (Verrill, 1900)"/>
        <s v="Namanereis littoralis (Grube, 1872) "/>
        <s v="Neanthes agulhana (Day, 1963)"/>
        <s v="Necora puber (Linnaeus, 1767)"/>
        <s v="Nemalion vermiculare Suringar, 1874"/>
        <s v="Nemipterus randalli Russell, 1986"/>
        <s v="Nemopsis bachei L. Agassiz, 1849"/>
        <s v="Neodexiospira brasiliensis (Grube, 1872)"/>
        <s v="Neogastroclonium subarticulatum (Turner) L.Le Gall, Dalen &amp; G.W.Saunders, 2008"/>
        <s v="Neogobius melanostomus (Pallas, 1814)"/>
        <s v="Neoizziella divaricata (C.K.Tseng) S.-M.Lin, S.-Y.Yang &amp; Huisman"/>
        <s v="Neomysis integer (Leach, 1814)"/>
        <s v="Neomysis americana (S.I. Smith, 1873)"/>
        <s v="Nereis jacksoni Kinberg, 1865"/>
        <s v="Nerita sanguinolenta Menke, 1829"/>
        <s v="Nippoleucon hinumensis (Gamô, 1967)"/>
        <s v="Nitophyllum stellato-corticatum Okamura, 1932"/>
        <s v="Nonionella sp. T1 /Nonionella stella"/>
        <s v="Notocochlis gualtieriana (Récluz, 1844)"/>
        <s v="Notomastus aberans Day, 1957"/>
        <s v="Notomastus mossambicus (Thomassin, 1970)"/>
        <s v="Novafabricia infratorquata (Fitzhugh, 1973)"/>
        <s v="Nybelinia africana Dollfus, 1960"/>
        <s v="Obesogammarus crassus (Sars G.O., 1894)"/>
        <s v="Ocinebrellus inornatus (Récluz, 1851)"/>
        <s v="Oculina patagonica de Angelis, 1908 "/>
        <s v="Odontodactylus scyllarus (Linnaeus, 1758)"/>
        <s v="Oedalechilus labeo (Cuvier, 1829)"/>
        <s v="Oithona davisae Ferrari F.D. &amp; Orsi, 1984"/>
        <s v="Oncorhynchus gorbuscha (Walbaum, 1792)"/>
        <s v="Oncorhynchus mykiss (Walbaum, 1792)"/>
        <s v="Oncorhynchus kisutch (Walbaum, 1792)"/>
        <s v="Operculina ammonoides (Gronovius, 1781)"/>
        <s v="Ophiactis macrolepidota Marktanner-Turneretscher, 1887"/>
        <s v="Ophiactis savignyi (Müller &amp; Troschel, 1842)"/>
        <s v="Ophioblennius atlanticus (Valenciennes, 1836)"/>
        <s v="Ophryotrocha japonica Paxton &amp; Åkesson, 2010"/>
        <s v="Ophryotrocha diadema Åkesson, 1976"/>
        <s v="Oplegnathus fasciatus (Temminck &amp; Schlegel, 1844)"/>
        <s v="Orthopristis chrysoptera (Linnaeus, 1766)"/>
        <s v="Oscilla galilae Bogi, Karhan &amp; Yokeş, 2012"/>
        <s v="Ostorhinchus fasciatus (White, 1790)"/>
        <s v="Ostracoblabe implexa"/>
        <s v="Ostraea angasi G. B. Sowerby II, 1871 "/>
        <s v="Ostrea edulis Linnaeus, 1758 "/>
        <s v="Ostrea equestris Say, 1834"/>
        <s v="Ostrea denselamellosa Lischke, 1869"/>
        <s v="Ostrea puelchana d'Orbigny, 1842"/>
        <s v="Ostrea stentina Payraudeau, 1826"/>
        <s v="Oulastrea crispata (Lamarck, 1816)"/>
        <s v="Ova canalifera (Lamarck, 1816)"/>
        <s v="Oxydromus humesi (Pettibone, 1961)"/>
        <s v="Oxytoxum criophilum Balech, 1965"/>
        <s v="Oxyurichthys papuensis (Valenciennes, 1837)"/>
        <s v="Pachycordyle michaeli (Berrill, 1948)"/>
        <s v="Pachygrapsus gracilis (de Saussure, 1857)"/>
        <s v="Pachymeniopsis gargiuli S.Y.Kim, Manghisi, Morabito &amp; S.M.Boo 2014"/>
        <s v="Pachymeniopsis lanceolata (K.Okamura) Y.Yamada ex S.Kawabata, 1954"/>
        <s v="Pacifastacus leniusculus (Dana, 1852)"/>
        <s v="Pacificincola perforata (Okada &amp; Mawatari, 1937)"/>
        <s v="Padina boergesenii Allender &amp; Kraft, 1983"/>
        <s v="Pagrus major (Temminck &amp; Schlegel, 1843)"/>
        <s v="Pagurus longicarpus (Say, 1817)"/>
        <s v="Palaemon macrodactylus Rathbun, 1902"/>
        <s v="Palola valida (Gravier, 1900)"/>
        <s v="Pampus argenteus (Euphrasen, 1788)"/>
        <s v="Panopeus occidentalis Saussure, 1857"/>
        <s v="Panulirus regius De Brito Capello, 1864"/>
        <s v="Papenfussiella kuromo (Yendo) Inagaki"/>
        <s v="Paracalanus quasimodo Bowman, 1971"/>
        <s v="Paracaprella pusilla Mayer, 1890"/>
        <s v="Paracartia grani Sars G.O., 1904"/>
        <s v="Paracerceis sculpta (Holmes, 1904)"/>
        <s v="Paradella dianae (Menzies, 1962)"/>
        <s v="Paradyte cf. crinoidicola (Potts, 1910)"/>
        <s v="Paraleucilla magna Klautau, Monteiro &amp; Borojevic, 2004"/>
        <s v="Paralithodes camtschaticus (Tilesius, 1815)"/>
        <s v="Parametopella cypris Holmes, 1905"/>
        <s v="Paramysis (Mesomysis) intermedia (Czerniavsky, 1882)"/>
        <s v="Paramysis (Serrapalpisis) lacustris (Czerniavsky, 1882)"/>
        <s v="Paranais frici Hrabĕ, 1941"/>
        <s v="Paranthias furcifer (Valenciennes, 1828)"/>
        <s v="Paranthura japonica Richardson, 1909"/>
        <s v="Parasmittina alba Ramalho, Muricy &amp; Taylor, 2011"/>
        <s v="Parasmittina multiaviculata Souto, Ramalhosa &amp; Canning-Clode, 2016"/>
        <s v="Parasmittina egyptiaca (Waters, 1909)"/>
        <s v="Parasorites orbitolitoides Hofker, 1930 "/>
        <s v="Paratapes textilis (Gmelin, 1791)"/>
        <s v="Paratenuisentis ambiguus (Van Cleave, 1921) Bullock &amp; Samuel, 1975"/>
        <s v="Parexocoetus mento (Valenciennes, 1847)"/>
        <s v="Parupeneus forsskali (Fourmanoir &amp; Guézé, 1976)"/>
        <s v="Parvocalanus crassirostris (Dahl F., 1894)"/>
        <s v="Pegidia lacunata McCulloch, 1977"/>
        <s v="Pempheris rhomboidea Kossmann &amp; Räuber, 1877"/>
        <s v="Penaeus aztecus Ives, 1891"/>
        <s v="Penaeus hathor (Burkenroad, 1959)"/>
        <s v="Penaeus monodon Fabricius, 1798"/>
        <s v="Penaeus japonicus Spence Bate, 1888"/>
        <s v="Penaeus pulchricaudatus Stebbing, 1914"/>
        <s v="Penaeus semisulcatus De Haan, 1844 [in De Haan, 1833-1850]"/>
        <s v="Perforatus perforatus (Bruguière, 1789)"/>
        <s v="Peridiniella catenata (Levander) Balech, 1977"/>
        <s v="Peridiniella danica (Paulsen) Y.B.Okolodkov &amp; J.D.Dodge, 1995"/>
        <s v="Peridinium quadridentatum (F.Stein) Gert Hansen, 1995"/>
        <s v="Perinereis linea (Treadwell, 1936)"/>
        <s v="Perkinsus chesapeaki McLaughlin, Tall, Shaheen, El Sayed &amp; Faisal, 2000"/>
        <s v="Perkinsus olsenii R.J.G.Lester &amp; G.H.G.Davis"/>
        <s v="Perophora japonica Oka, 1927"/>
        <s v="Perophora multiclathrata (Sluiter, 1904)"/>
        <s v="Perophora viridis Verrill, 1871 "/>
        <s v="Petalonia binghamiae (J.Agardh) K.L.Vinogradova"/>
        <s v="Petricolaria pholadiformis (Lamarck, 1818)"/>
        <s v="Petroscirtes ancylodon Rüppell, 1835"/>
        <s v="Phaeocystis pouchetii"/>
        <s v="Phallusia mammillata (Cuvier, 1815) "/>
        <s v="Phallusia nigra Savigny, 1816"/>
        <s v="Phascolion convestitum Sluiter, 1902"/>
        <s v="Phascolosoma (Phascolosoma) scolops (Selenka &amp; de Man, 1883)"/>
        <s v="Pherusella brevituba Soule, 1951"/>
        <s v="Phorcus lineatus (da Costa, 1778)"/>
        <s v="Phorcus sauciatus (F. C. L. Koch, 1845)"/>
        <s v="Phoronis hippocrepia Wright, 1856"/>
        <s v="Photis lamellifera Schellenberg, 1928"/>
        <s v="Photobacterium damsela Love, Teebken-Fisher, Hose, Farmer III, Hickman &amp; Fanning, 1981"/>
        <s v="Phrix spatulata (E.Y.Dawson) M.J.Wynne, M.Kamiya &amp; J.A.West, 2018"/>
        <s v="Phyllorhiza punctata von Lendenfeld, 1884"/>
        <s v="Piaractus brachypomus (Cuvier, 1818)"/>
        <s v="Pikea californica Harvey, 1853"/>
        <s v="Pileolaria berkeleyana (Rioja, 1942)"/>
        <s v="Pilumnopeus africanus (de Man, 1902)"/>
        <s v="Pilumnopeus vauquelini (Audouin, 1826)"/>
        <s v="Pilumnus hirtellus (Linnaeus, 1761)"/>
        <s v="Pilumnus minutus De Haan, 1835 [in De Haan, 1833-1850]"/>
        <s v="Pilumnus spinifer H. Milne Edwards, 1834"/>
        <s v="Pinctada fucata (A. Gould, 1850)"/>
        <s v="Pinctada radiata (Leach, 1814)"/>
        <s v="Pinguipes brasilianus Cuvier, 1829"/>
        <s v="Piscicola pojmanskae Bielecki, 1994"/>
        <s v="Pista unibranchia Day, 1963"/>
        <s v="Plagusia squamosa (Herbst, 1790)"/>
        <s v="Planiliza haematocheila (Temminck &amp; Schlegel, 1845)"/>
        <s v="Planispirinella exigua (Brady, 1879)"/>
        <s v="Planogypsina acervalis (Brady, 1884)"/>
        <s v="Platycephalus indicus (Linnaeus, 1758)"/>
        <s v="Plocamium secundatum (Kützing) Kützing, 1866"/>
        <s v="Plocamopherus ocellatus Rüppell &amp; Leuckart, 1828"/>
        <s v="Poecilopsetta beanii (Goode, 1881)"/>
        <s v="Polyandrocarpa zorritensis (Van Name, 1931)"/>
        <s v="Polycera hedgpethi Er. Marcus, 1964"/>
        <s v="Polycerella emertoni A. E. Verrill, 1880"/>
        <s v="Polycirrus twisti Potts, 1928"/>
        <s v="Polyclinum aurantium Milne Edwards, 1841 "/>
        <s v="Polyclinum constellatum Savigny, 1816"/>
        <s v="Polydora cornuta Bosc, 1802"/>
        <s v="Polydora colonia Moore, 1907"/>
        <s v="Polydora hoplura Claparède, 1868"/>
        <s v="Polydora triglanda Radashevsky &amp; Hsieh, 2000"/>
        <s v="Polydora websteri Hartman in Loosanoff &amp; Engle, 1943"/>
        <s v="Polyopes lancifolius (Harvey) Kawaguchi &amp; Wang, 2002"/>
        <s v="Polysiphonia paniculata Montagne, 1842"/>
        <s v="Polysiphonia forfex Harvey, 1859"/>
        <s v="Polysiphonia morrowii Harvey, 1857"/>
        <s v="Polysiphonia senticulosa Harvey, 1862"/>
        <s v="Pomacanthus imperator (Bloch, 1787)"/>
        <s v="Pomacanthus paru (Bloch, 1787) "/>
        <s v="Pomacanthus maculosus (Forsskål, 1775)"/>
        <s v="Pomadasys stridens (Forsskål, 1775)"/>
        <s v="Pomatostegus stellatus (Abildgaard, 1789) "/>
        <s v="Pontogammarus robustoides (Sars, 1894)"/>
        <s v="Porphyra umbilicalis Kützing, 1843"/>
        <s v="Portunus segnis (Forskål, 1775)"/>
        <s v="Potamocorbula amurensis (Schrenck, 1862)"/>
        <s v="Potamopyrgus antipodarum (Gray, 1843)"/>
        <s v="Potamothrix moldaviensis Vejdovský &amp; Mrázek, 1903"/>
        <s v="Potamothrix bavaricus (Oschmann, 1913)"/>
        <s v="Potamothrix bedoti (Piguet, 1913)"/>
        <s v="Potamothrix heuscheri (Bretscher, 1900)"/>
        <s v="Potamothrix vejdovskyi (Hrabĕ, 1941)"/>
        <s v="Predaea huismanii Kraft"/>
        <s v="Prionospio aluta Maciolek, 1985"/>
        <s v="Prionospio depauperata Imajima, 1990"/>
        <s v="Prionospio pulchra Imajima, 1990"/>
        <s v="Proasellus coxalis (Dollfus, 1892)"/>
        <s v="Procambarus clarkii (Girard, 1852)"/>
        <s v="Prognathodes marcellae (Poll, 1950) "/>
        <s v="Prokelisia marginata (Van Duzee, 1897)"/>
        <s v="Prorocentrum gracile Schütt, 1895"/>
        <s v="Prorocentrum lima (Ehrenberg) F.Stein, 1878"/>
        <s v="Prosphaerosyllis longipapillata (Hartmann-Schröder, 1979)"/>
        <s v="Proterorhinus nasalis (De Filippi, 1863)"/>
        <s v="Protodorvillea biarticulata Day, 1963"/>
        <s v="Protoreaster nodosus (Linnaeus, 1758)"/>
        <s v="Psammacoma gubernaculum (Hanley, 1844)"/>
        <s v="Pseudochattonella farcimen (Riisberg I., 2008)"/>
        <s v="Pseudochattonella verruculosa (Y.Hara &amp; M.Chihara) S.Tanabe-Hosoi, D.Honda, S.Fukaya, Y.Inagaki &amp; Y.Sako, 2007"/>
        <s v="Pseudodactylogyrus anguillae (Yin &amp; Sproston, 1948) Gusev, 1965"/>
        <s v="Pseudodactylogyrus bini (Kikuchi, 1929)"/>
        <s v="Pseudodiaptomus marinus Sato, 1913"/>
        <s v="Pseudofusus rostratus (Olivi, 1792) ex Gracilipurpura rostrata (Olivi, 1792)"/>
        <s v="Pseudomyicola spinosus"/>
        <s v="Pseudonereis anomala Gravier, 1899"/>
        <s v="Pseudo-nitzschia australis Frenguelli, 1939"/>
        <s v="Pseudo-nitzschia multistriata (Takano) Takano, 1995"/>
        <s v="Pseudopolydora paucibranchiata (Okuda, 1937)"/>
        <s v="Pseudotetraspora marina Wille"/>
        <s v="Pteragogus trispilus Randall, 2013"/>
        <s v="Pterois miles (Bennett, 1828)"/>
        <s v="Pteroplatytrygon violacea (Bonaparte, 1832)"/>
        <s v="Ptilohyale littoralis (Stimpson, 1853)"/>
        <s v="Punctaria tenuissima (C.Agardh) Greville"/>
        <s v="Purpuradusta gracilis notata (Gill, 1858)"/>
        <s v="Pylaiella littoralis (Linnaeus) Kjellman, 1872"/>
        <s v="Pyrgulina pupaeformis (Souverbie, 1865)"/>
        <s v="Pyromaia tuberculata (Lockington, 1877)"/>
        <s v="Pyropia yezoensis (Ueda) M.S.Hwang &amp; H.G.Choi, 2011"/>
        <s v="Pyropia suborbiculata (Kjellman) J.E.Sutherland, H.G.Choi, M.S. Hwang &amp; W.A.Nelson, 2011"/>
        <s v="Pyrunculus fourierii (Audouin, 1826)"/>
        <s v="Pyura tessellata (Forbes, 1848)"/>
        <s v="Rangia cuneata (G. B. Sowerby I, 1832)"/>
        <s v="Rapana venosa (Valenciennes, 1846)"/>
        <s v="Rastrelliger kanagurta (Cuvier, 1816)"/>
        <s v="Reptadeonella violacea (Johnston, 1847)"/>
        <s v="Rhinoclavis kochi (Philippi, 1848)"/>
        <s v="Rhithropanopeus harrisii (Gould, 1841)"/>
        <s v="Rhizosolenia calcar-avis Schultze, 1858"/>
        <s v="Rhodophysema georgei Batters, 1900"/>
        <s v="Rhopilema nomadica Galil, 1990"/>
        <s v="Ringicula minuta H, Adams., 1872"/>
        <s v="Rissoina bertholleti Issel, 1869"/>
        <s v="Ruditapes decussatus (Linnaeus, 1758) "/>
        <s v="Ruditapes philippinarum (Adams &amp; Reeve, 1850)"/>
        <s v="Rugulopteryx okamurae (E.Y.Dawson) I.K.Hwang, W.J.Lee &amp; H.S.Kim, 2009"/>
        <s v="Saccharina japonica (J.E. Areschoug) C.E.Lane, C.Mayes, Druehl &amp; G.W.Saunders, 2006"/>
        <s v="Saccostrea cuccullata (Born, 1778)"/>
        <s v="Saccostrea glomerata (Gould, 1850)"/>
        <s v="Salvelinus fontinalis (Mitchill, 1814)"/>
        <s v="Sarconema filiforme (Sonder) Kylin, 1932"/>
        <s v="Sarconema scinaioides Børgesen, 1934"/>
        <s v="Sargassum muticum (Yendo) Fensholt, 1955"/>
        <s v="Sargocentron rubrum (Forsskål, 1775)"/>
        <s v="Saurida lessepsianus Russell, Golani &amp; Tikochinski, 2015"/>
        <s v="Scageliopsis patens Wollaston, 1981"/>
        <s v="Scarus ghobban Forsskål, 1775"/>
        <s v="Scatophagus argus (Linnaeus, 1766)"/>
        <s v="Schizoporella errata (Waters, 1878) "/>
        <s v="Schizoporella japonica Ortmann, 1890"/>
        <s v="Schizoporella pungens Canu &amp; Bassler, 1928"/>
        <s v="Sciaenops ocellatus (Linnaeus, 1766)"/>
        <s v="Scinaia acuta M.J.Wynne"/>
        <s v="Scolelepis (Parascolelepis) gilchristi (Day, 1961)"/>
        <s v="Scolelepis korsuni ex c.f. bonnieri"/>
        <s v="Scolionema suvaense (Agassiz &amp; Mayer, 1899)"/>
        <s v="Scomberomorus commerson (Lacepède, 1800)"/>
        <s v="Scyllarus caparti Holthuis, 1952"/>
        <s v="Scytosiphon dotyi M.J.Wynne, 1969"/>
        <s v="Sebastes schlegelii Hilgendorf, 1880 "/>
        <s v="Sebastiscus marmoratus (Cuvier, 1829)"/>
        <s v="Sepioteuthis lessoniana Férussac [in Lesson], 1831"/>
        <s v="Septifer cumingii Récluz, 1848"/>
        <s v="Sigambra parva (Day, 1963)"/>
        <s v="Siganus fuscescens  (Houttuyn, 1782)"/>
        <s v="Siganus virgatus (Valenciennes, 1835)"/>
        <s v="Siganus luridus (Rüppell, 1829)"/>
        <s v="Siganus rivulatus Forsskål &amp; Niebuhr, 1775"/>
        <s v="Sigmamiliolinella australis (Parr, 1932)"/>
        <s v="Sillago suezensis Golani, Fricke &amp; Tikochinski, 2013"/>
        <s v="Sinelobus vanhaareni Bamber, 2014"/>
        <s v="Sinezona plicata (Hedley, 1899)"/>
        <s v="Smaragdia souverbiana (Montrouzier in Souverbie &amp; Montrouzier, 1863)"/>
        <s v="Smittina nitidissima (Hincks, 1880)"/>
        <s v="Smittoidea prolifica Osburn, 1952"/>
        <s v="Solieria chordalis (C.Agardh) J.Agardh"/>
        <s v="Solieria sp."/>
        <s v="Solieria filiformis (Kützing) P.W.Gabrielson, 1985"/>
        <s v="Sorites variabilis Lacroix, 1941"/>
        <s v="Spartina anglica C.E. Hubbard=Spartina townsendii var. anglica C.E. Hubbard"/>
        <s v="Spartina densiflora Brongn."/>
        <s v="Spartina patens (Aiton) Muhl."/>
        <s v="Spartina versicolor = S. patens"/>
        <s v="Spartina alterniflora Loisel."/>
        <s v="Spartina townsendii H. &amp; J. Groves"/>
        <s v="Sparus aurata Linnaeus, 1758 "/>
        <s v="Spermothamnion cymosum (Harvey) De Toni, 1903"/>
        <s v="Sphaeroma walkeri Stebbing, 1905"/>
        <s v="Sphaerotrichia firma (E.S.Gepp) A.D.Zinova, 1958"/>
        <s v="Sphaerozius nitidus Stimpson, 1858"/>
        <s v="Sphyraena chrysotaenia Klunzinger, 1884"/>
        <s v="Sphyraena flavicauda Rüppell, 1838"/>
        <s v="Spirobranchus tetraceros (Schmarda, 1861)"/>
        <s v="Spiroloculina angulata Cushman, 1917"/>
        <s v="Spiroloculina antillarum d'Orbigny, 1839"/>
        <s v="Spirorbis (Spirorbis) marioni Caullery &amp; Mesnil, 1897"/>
        <s v="Spondylus spinosus Schreibers, 1793"/>
        <s v="Spongoclonium caribaeum (Børgesen) M.J.Wynne, 2005"/>
        <s v="Spratelloides delicatulus (Bennett, 1832)"/>
        <s v="Stegastes variabilis (Castelnau, 1855)"/>
        <s v="Stenothoe georgiana Bynum &amp; Fox, 1977"/>
        <s v="Stephanolepis diaspros Fraser-Brunner, 1940"/>
        <s v="Sternodromia spinirostris (Miers, 1881)"/>
        <s v="Steromphala adriatica Philippi, 1844"/>
        <s v="Steromphala adansonii (Payraudeau, 1826)"/>
        <s v="Steromphala albida (Gmelin, 1791)"/>
        <s v="Steromphala cineraria (Linnaeus, 1758)"/>
        <s v="Sticteulima lentiginosa (A. Adams, 1861)"/>
        <s v="Stomatella sp."/>
        <s v="Streblospio gynobranchiata Rice &amp; Levin, 1998"/>
        <s v="Streblospio benedicti Webster, 1879"/>
        <s v="Styela clava Herdmann, 1881"/>
        <s v="Styela plicata (Lesueur, 1823)"/>
        <s v="Styela canopus (Savigny, 1816)"/>
        <s v="Stypopodium schimperi (Kützing) M.Verlaque &amp; Boudouresque, 1991"/>
        <s v="Syllis hyllebergi (Licher, 1999)"/>
        <s v="Syllis pectinans Haswell, 1920"/>
        <s v="Symphyocladia marchantioides (Harvey) Falkenberg, 1897"/>
        <s v="Symphyocladiella dendroidea (Montagne) D.Bustamante, B.Y.Won, S.C.Lindstrom &amp; T.O.Cho, 2019 ex Pterosiphonia tanakae"/>
        <s v="Symplegma rubra Monniot C., 1972"/>
        <s v="Symplegma brakenhielmi (Michaelsen, 1904)"/>
        <s v="Synagrops japonicus (Döderlein, 1883)"/>
        <s v="Synaptula reciprocans (Forsskål, 1775)"/>
        <s v="Synchiropus sechellensis Regan, 1908"/>
        <s v="Synidotea laticauda Benedict, 1897"/>
        <s v="Syphonota geographica (A. Adams &amp; Reeve, 1850)"/>
        <s v="Syrnola fasciata Jickeli, 1882"/>
        <s v="Taeniastrotos sp.*"/>
        <s v="Takayama tasmanica de Salas, Bolch &amp; Hallegraeff, 2003"/>
        <s v="Telmatogeton japonicus Tokunaga, 1933"/>
        <s v="Tenellia adspersa (Nordmann, 1845)"/>
        <s v="Terapon theraps (Cuvier, 1829)"/>
        <s v="Terebella ehrenbergi Gravier, 1906"/>
        <s v="Terebella lapidaria Linnaeus, 1767"/>
        <s v="Terebra corrugata Lamarck, 1822 "/>
        <s v="Teredo bartschi Clapp, 1923"/>
        <s v="Thalamita gloriensis Crosnier, 1962"/>
        <s v="Thalamita poissonii (Audouin, 1826)"/>
        <s v="Thalassiosira nordenskioeldii Cleve, 1873"/>
        <s v="Thalassiosira hendeyi Hasle &amp; G.Fryxell, 1977"/>
        <s v="Thalassiosira tealata Takano, 1980"/>
        <s v="Thecadinium yashimaense "/>
        <s v="Thelepus japonicus Marenzeller, 1884"/>
        <s v="Theora lubrica Gould, 1861"/>
        <s v="Timarete punctata (Grube, 1859)"/>
        <s v="Tonicia atrata (G.B. Sowerby II, 1840) "/>
        <s v="Torquigener flavimaculosus Hardy &amp; Randall, 1983"/>
        <s v="Trachysalambria palaestinensis (Steinitz, 1932)"/>
        <s v="Tremoctopus gracilis (Souleyet, 1852) "/>
        <s v="Tricellaria inopinata d'Hondt &amp; Occhipinti Ambrogi, 1985"/>
        <s v="Triconia rufa (Boxshall &amp; Böttger, 1987)"/>
        <s v="Triconia umerus (Böttger-Schnack &amp; Boxshall, 1990)"/>
        <s v="Tridentata marginata (Kirchenpauer, 1864) ex Sertularia marginata"/>
        <s v="Tridentiger barbatus (Günther, 1861)"/>
        <s v="Trieres mobiliensis (J.W.Bailey) Ashworth &amp; Theriot, 2013"/>
        <s v="Trieres regia (M.Schultze) M.P.Ashworth &amp; E.C.Theriot, 2013"/>
        <s v="Triloculina ex Miliolinella fichteliana"/>
        <s v="Trinectes maculatus (Bloch &amp; Schneider, 1801)"/>
        <s v="Tripos arietinus (Cleve) F.Gómez, 2013"/>
        <s v="Tripos macroceros (Ehrenberg) F.Gómez, 2013"/>
        <s v="Tritia corniculum (Olivi, 1792)"/>
        <s v="Tritia neritea (Linnaeus, 1758)"/>
        <s v="Trochus erithreus Brocchi, 1821"/>
        <s v="Tubastraea coccinea Lesson, 1829 "/>
        <s v="Tubastraea tagusensis Wells, 1982 "/>
        <s v="Tubularia indivisa Linnaeus, 1758 "/>
        <s v="Turbonilla edgarii (Melvill, 1896)"/>
        <s v="Tylerius spinosissimus (Regan, 1908)"/>
        <s v="Tylosurus crocodilus crocodilus (Péron &amp; Lesueur, 1821)"/>
        <s v="Ulva ohnoi M.Hiraoka &amp; S.Shimada, 2004"/>
        <s v="Ulva australis Areschoug, 1854"/>
        <s v="Ulva californica Wille, 1899"/>
        <s v="Ulva gigantea (Kützing) Bliding, 1969"/>
        <s v="Ulvaria obscura (Kützing) P.Gayral ex C.Bliding, 1969"/>
        <s v="Umbraulva dangeardii M.J.Wynne &amp; G.Furnari, 2014"/>
        <s v="Undaria pinnatifida (Harvey) Suringar, 1873"/>
        <s v="Undella hadai Balech, 1962"/>
        <s v="Upeneus moluccensis (Bleeker, 1855)"/>
        <s v="Upeneus pori Ben-Tuvia &amp; Golani, 1989"/>
        <s v="Urocaridella pulchella Yokes &amp; Galil, 2006"/>
        <s v="Uronema marinum Womersley, 1984"/>
        <s v="Urosalpinx cinerea (Say, 1822)"/>
        <s v="Vallicula multiformis Rankin, 1956 "/>
        <s v="Vanderhorstia mertensi Klausewitz, 1974"/>
        <s v="Vanneaugobius canariensis Van Tassell, Miller &amp; Brito, 1988 "/>
        <s v="Variola louti (Forsskål, 1775)"/>
        <s v="Vaucheria longicaulis Hoppaugh, 1930"/>
        <s v="Viriola sp.[cf. bayani] Jousseaume, 1884"/>
        <s v="Watersipora arcuata Banta, 1969"/>
        <s v="Watersipora aterrima (Ortmann, 1890)"/>
        <s v="Watersipora cucullata (Busk, 1854) "/>
        <s v="Watersipora souleorum Vieira, Spencer Jones &amp; Taylor, 2014"/>
        <s v="Watersipora subatra (Ortmann, 1890)"/>
        <s v="Watersipora subtorquata (d'Orbigny, 1852) "/>
        <s v="Womersleyella setacea (Hollenberg) R.E.Norris, 1992"/>
        <s v="Xanthias lamarckii (H. Milne Edwards, 1834)"/>
        <s v="Xenostrobus securis (Lamarck, 1819)"/>
        <s v="Yoldia limatula (Say, 1831)"/>
        <s v="Zafra savignyi (Moazzo, 1939)"/>
        <s v="Zafra selasphora (Melvill &amp; Standen, 1901)"/>
        <s v="Zebrasoma flavescens (Bennett, 1828)"/>
        <s v="Zebrasoma xanthurum (Blyth, 1852)"/>
        <s v="Zeuxo holdichi Bamber, 1990"/>
        <m/>
      </sharedItems>
    </cacheField>
    <cacheField name="Species &gt;1970" numFmtId="0">
      <sharedItems containsBlank="1" count="836">
        <s v="Ablennes hians (Valenciennes, 1846)"/>
        <s v="Abudefduf saxatilis (Linnaeus, 1758) "/>
        <s v="Abudefduf sexfasciatus (Lacepède, 1801) "/>
        <s v="Abudefduf sp."/>
        <s v="Abudefduf taurus (Müller &amp; Troschel, 1848) "/>
        <s v="Abudefduf vaigiensis (Quoy &amp; Gaimard, 1825)"/>
        <s v="Abudefduf hoefleri (Steindachner, 1881)"/>
        <s v="Acanthaster planci (Linnaeus, 1758)"/>
        <s v="Acanthopagrus bifasciatus (Forsskål, 1775) "/>
        <s v="Acanthosiphonia echinata (Harvey) A.M.Savoie &amp; G.W.Saunders, 2019"/>
        <s v="Acanthurus cfr gahhm (Forsskål, 1775)"/>
        <s v="Acanthurus coeruleus Bloch &amp; Schneider, 1801"/>
        <s v="Acanthurus sohal (Forsskål, 1775)"/>
        <s v="Acanthurus bahianus Castelnau, 1855"/>
        <s v="Acanthurus chirurgus (Bloch, 1787)"/>
        <s v="Acanthurus monroviae Steindachner, 1876"/>
        <s v="Acartia (Acartiura) omorii Bradford, 1976"/>
        <m/>
        <s v="Achelia sawayai Marcus, 1940"/>
        <s v="Acipenser stellatus Pallas, 1771"/>
        <s v="Acipenser transmontanus Richardson, 1836"/>
        <s v="Acrothrix gracilis Kylin, 1907"/>
        <s v="Actaeodes tomentosus (H. Milne Edwards, 1834)"/>
        <s v="Acteocina mucronata (Philippi, 1849)"/>
        <s v="Actumnus globulus Heller, 1861"/>
        <s v="Adelosina carinatastriata (Wiesner, 1923)ex Quinqueloculina carinatastriata"/>
        <s v="Agardhiella subulata (C.Agardh) Kraft &amp; M.J.Wynne, 1979"/>
        <s v="Agarophyton vermiculophyllum (Ohmi) Gurgel, J.N.Norris &amp; Fredericq, 2018"/>
        <s v="Aglaothamnion feldmanniae Halos, 1965"/>
        <s v="Agonus cataphractus (Linnaeus, 1758)"/>
        <s v="Ahnfeltiopsis flabelliformis (Harvey) Masuda, 1993"/>
        <s v="Akashiwo sanguinea (K.Hirasaka) G.Hansen &amp; Ø.Moestrup, 2000"/>
        <s v="Alexandrium oesterfieldi"/>
        <s v="Alexandrium affine (H.Inoue &amp; Y.Fukuyo) Balech, 1995"/>
        <s v="Alexandrium leei Balech, 1985"/>
        <s v="Alexandrium margalefii Balech, 1994"/>
        <s v="Alexandrium taylori Balech, 1994"/>
        <s v="Aliculastrum cylindricum (Helbling, 1779)"/>
        <s v="Alloeocarpa loculosa Monniot C., 1974 "/>
        <s v="Allolepidapedon fistulariae Yamaguti, 1940"/>
        <s v="Alpheus sp. Fabricius, 1798"/>
        <s v="Alpheus rapacida de Man, 1908"/>
        <s v="Aluterus monoceros (Linnaeus, 1758) "/>
        <s v="Aluterus scriptus (Osbeck, 1765) "/>
        <s v="Amathia gracilis (Leidy, 1855)"/>
        <s v="Amathina tricarinata (Linnaeus, 1767)"/>
        <s v="Ammothea hilgendorfi (Böhm, 1879)"/>
        <s v="Ampelisca cavicoxa Reid, 1951"/>
        <s v="Ampelisca heterodactyla Schellenberg, 1925"/>
        <s v="Amphibalanus reticulatus (Utinomi, 1967)"/>
        <s v="Amphibalanus variegatus (Darwin, 1854)"/>
        <s v="Amphiglena mediterranea (Leydig, 1851)"/>
        <s v="Amphistegina cf. papillosa Said, 1949"/>
        <s v="Amphistegina lessonii d'Orbigny in Guérin-Méneville, 1832"/>
        <s v="Ampithoe valida Smith, 1873"/>
        <s v="Anadara transversa (Say, 1822)"/>
        <s v="Anguillicola crassus (Kuwahara, Niimi &amp; Itagaki, 1974) Moravec &amp; Taraschewski, 1988 "/>
        <s v="Antiopella cristata (Delle Chiaje, 1841) "/>
        <s v="Antithamnion hubbsii E.Y.Dawson, 1962"/>
        <s v="Antithamnion amphigeneum A.J.K.Millar, 1990"/>
        <s v="Antithamnion diminuatum Wollaston, 1968"/>
        <s v="Aoroides curvipes Ariyama, 2004"/>
        <s v="Aoroides semicurvatus Ariyama, 2004"/>
        <s v="Aoroides longimerus Ren &amp; Zheng, 1996"/>
        <s v="Apanthura addui Wägele, 1981"/>
        <s v="Aplidium antillense (Gravier, 1955)"/>
        <s v="Aplidium proliferum (Milne Edwards, 1841) "/>
        <s v="Aplidium accarense (Millar, 1953)"/>
        <s v="Aplidium glabrum (Verrill, 1871)"/>
        <s v="Aplus dorbignyi (Payraudeau, 1826)"/>
        <s v="Aquilonastra burtoni (Gray, 1840)"/>
        <s v="Arachnidium lacourti (d'Hondt &amp; Faasse, 2006)"/>
        <s v="Arachnoidella protecta Harmer, 1915"/>
        <s v="Arbopercula tenella (Hincks, 1880)"/>
        <s v="Arcuatula senhousia (Benson, 1842)"/>
        <s v="Argopecten gibbus (L.)"/>
        <s v="Arhynchite arhynchite (Ikeda, 1924)"/>
        <s v="Arothron hispidus (Linnaeus, 1758)"/>
        <s v="Artemia monica Verrill, 1869 ex Artemia franciscana Kellog, 1906"/>
        <s v="Ascidia curvata (Traustedt, 1882)"/>
        <s v="Ascidia interrupta Heller, 1878 "/>
        <s v="Asclerocheilus ashworthi Blake, 1981"/>
        <s v="Ascophyllum nodosum (Linnaeus) Le Jolis, 1863"/>
        <s v="Asterocarpa humilis (Heller, 1878)"/>
        <s v="Asteromphalus sarcophagus (Nouveau nom = Liriogramma sarcophagus"/>
        <s v="Atactodea striata (Gmelin, 1791)"/>
        <s v="Atergatis roseus (Rüppell, 1830)"/>
        <s v="Atys angustatus E. A. Smith, 1872"/>
        <s v="Aurelia coerulea von Lendenfeld, 1884"/>
        <s v="Aurelia solida Browne, 1905"/>
        <s v="Axionice medusa (Savigny in Lamarck, 1818)"/>
        <s v="Baeolidia moebii Bergh, 1888"/>
        <s v="Balanus balanus (Linnaeus, 1758)"/>
        <s v="Balanus glandula Darwin, 1854"/>
        <s v="Balistoides conspicillum (Bloch &amp; Schneider, 1801)"/>
        <s v="Batophora occidentalis var. largoensis (Harvey) S.Berger &amp; Kaever ex M.J.Wynne, 1998"/>
        <s v="Batophora sp."/>
        <s v="Beania maxilladentata Ramalho, Muricy &amp; Taylor, 2010"/>
        <s v="Bedeva paivae (Crosse, 1864) "/>
        <s v="Bemlos leptocheirus (Walker, 1909)"/>
        <s v="Beroe ovata Bruguière, 1789"/>
        <s v="Berthellina citrina (Rüppell &amp; Leuckart, 1828)"/>
        <s v="Biddulphia rhombus (Ehrenberg) W.Smith, 1854"/>
        <s v="Biflustra grandicella (Canu &amp; Bassler, 1929)"/>
        <s v="Bispira polyomma Giangrande &amp; Faasse, 2012"/>
        <s v="Biuve fulvipunctata (Baba, 1938)"/>
        <s v="Blackfordia virginica, Mayer, 1910"/>
        <s v="Boccardia proboscidea Hartman, 1940"/>
        <s v="Boccardia semibranchiata Guérin, 1990"/>
        <s v="Boccardiella hamata (Webster, 1879)"/>
        <s v="Bolinus brandaris (Linnaeus, 1758)"/>
        <s v="Bonamia exitiosa Hine, Cochennac &amp; Berthe, 2001"/>
        <s v="Bonamia ostreae Pichot, Comps, Tigé, Grizel &amp; Rabouin, 1980"/>
        <s v="Bostrycapulus odites Collin, 2005"/>
        <s v="Botrylloides diegensis Ritter &amp; Forsyth, 1917"/>
        <s v="Botrylloides giganteum (Pérès, 1949)"/>
        <s v="Botrylloides niger Herdman, 1886"/>
        <s v="Botrylloides violaceus Oka, 1927"/>
        <s v="Botryllus schlosseri (Pallas, 1766)"/>
        <s v="Botryocladia wrightii (Harvey) W.E.Schmidt, D.L.Ballantine &amp; Fredericq, 2017"/>
        <s v="Botryocladia madagascariensis G.Feldmann, 1945"/>
        <s v="Botrytella parva (Takamatsu) H.S.Kim, 1996"/>
        <s v="Brachidontes exustus (Linnaeus, 1758)"/>
        <s v="Branchiomma bairdi (McIntsosh, 1885)"/>
        <s v="Branchiomma boholense (Grube, 1878)"/>
        <s v="Branchiomma luctuosum (Grube, 1870)"/>
        <s v="Bregmaceros nectabanus Whitley, 1941"/>
        <s v="Bugulina stolonifera (Ryland, 1960) "/>
        <s v="Bugulina simplex (Hincks, 1886)"/>
        <s v="Bulla arabica Malaquias &amp; Reid, 2008"/>
        <s v="Callinectes danae Smith, 1869"/>
        <s v="Callinectes pallidus (de Rochebrune, 1883)"/>
        <s v="Callionymus filamentosus Valenciennes, 1837"/>
        <s v="Cancer irroratus"/>
        <s v="Cantherhines pullus (Ranzani, 1842) "/>
        <s v="Caprella mutica (Schurin, 1935)"/>
        <s v="Caprella scaura Templeton, 1836"/>
        <s v="Carassius auratus (Linnaeus, 1758)"/>
        <s v="Carijoa riisei (Duchassaing &amp; Michelotti, 1860)"/>
        <s v="Carupa tenuipes Dana, 1852"/>
        <s v="Caulacanthus okamurae Yamada, 1933"/>
        <s v="Caulerpa cylindracea Sonder, 1845"/>
        <s v="Caulerpa prolifera (Forsskål) J.V.Lamouroux, 1809"/>
        <s v="Caulerpa taxifolia (M.Vahl) C.Agardh, 1817"/>
        <s v="Caulerpa taxifolia var. distichophylla (Sonder) Verlaque, Huisman &amp; Procaccini, 2013"/>
        <s v="Caulerpa webbiana Montagne "/>
        <s v="Caulibugula zanzibariensis (Waters, 1913)"/>
        <s v="Cellana rota (Gmelin, 1791)"/>
        <s v="Celleporaria inaudita Tilbrook, Hayward &amp; Gordon, 2001"/>
        <s v="Celleporaria aperta (Hincks, 1882)"/>
        <s v="Celleporaria brunnea (Hincks, 1884)"/>
        <s v="Celleporaria vermiformis (Waters, 1909)"/>
        <s v="Celleporella carolinensis Ryland, 1979"/>
        <s v="Celtodoryx ciocalyptoides (Burton, 1935)"/>
        <s v="Centropages furcatus (Dana, 1849)"/>
        <s v="Cephalopholis hemistiktos (Rüppell, 1830)"/>
        <s v="Cephalopholis taeniops (Valenciennes, 1828) "/>
        <s v="Cephalopholis nigri (Günther, 1859)"/>
        <s v="Cephalothrix simula Iwata, 1952"/>
        <s v="Ceramium atrorubescens  Kylin 1938"/>
        <s v="Ceramium cingulatum Weber-van Bosse"/>
        <s v="Ceramium sungminbooi Hughey &amp; Boo"/>
        <s v="Ceramium tenuicorne (Kützing) Waern"/>
        <s v="Ceramium bisporum D.L.Ballantine, 1990"/>
        <s v="Ceramium strobiliforme G.W.Lawson &amp; D.M.John, 1982"/>
        <s v="Ceratonereis mirabilis Kinberg, 1865"/>
        <s v="Cercopagis (Cercopagis) pengoi (Ostroumov, 1891)"/>
        <s v="Cerithidium perparvulum (Watson, 1886)"/>
        <s v="Cerithiopsis pulvis (Issel, 1869)"/>
        <s v="Cerithiopsis tenthrenois (Melvill, 1896)"/>
        <s v="Cerithium scabridum Philippi, 1848"/>
        <s v="Chaetoceros cf. lorenzianus Grunow"/>
        <s v="Chaetoceros peruvianus"/>
        <s v="Chaetoceros rostratus"/>
        <s v="Chaetoceros bacteriastroides G.H.H.Karsten, 1907"/>
        <s v="Chaetoceros circinalis (Meunier) K.G. Jensen &amp; Moestrup"/>
        <s v="Chaetoceros concavicornis Mangin, 1917"/>
        <s v="Chaetoceros pseudosymmetricus Nielsen, 1931"/>
        <s v="Chaetodipterus faber (Broussonet, 1782)"/>
        <s v="Chaetodon hoefleri Steindachner, 1881 "/>
        <s v="Chaetodon sanctaehelenae Günther, 1868 "/>
        <s v="Chaetodon auriga Forsskål, 1775"/>
        <s v="Chaetodontoplus septentrionalis (Temminck &amp; Schlegel, 1844) "/>
        <s v="Chaetozone corona Berkeley &amp; Berkeley, 1941"/>
        <s v="Chalinula loosanoffi (Hartman, 1958)"/>
        <s v="Chama asperella Lamarck, 1819"/>
        <s v="Chama pacifica Broderip, 1835"/>
        <s v="Champsodon nudivittis (Ogilby, 1895)"/>
        <s v="Charybdis (Charybdis) japonica (A. Milne-Edwards, 1861)"/>
        <s v="Charybdis (Charybdis) feriata (Linnaeus, 1758)"/>
        <s v="Charybdis (Charybdis) hellerii (A. Milne-Edwards, 1867)"/>
        <s v="Charybdis (Charybdis) lucifera (Fabricius, 1798)"/>
        <s v="Chattonella marina (Subrahmanyan) Hara &amp; Chihara, 1982"/>
        <s v="Cheilodipterus novemstriatus (Rüppell, 1838)"/>
        <s v="Chelicorophium robustum (G.O. Sars, 1895)"/>
        <s v="Chelidonichthys lucernus (Linnaeus, 1758)"/>
        <s v="Chilomycterus spinosus mauretanicus (Le Danois, 1954)"/>
        <s v="Chlorurus rhakoura Randall &amp; Anderson, 1997"/>
        <s v="Chondria pygmaea Garbary &amp; Vandermeulen, 1990"/>
        <s v="Chondria curvilineata F.S.Collins &amp; Hervey, 1917"/>
        <s v="Chondrus giganteus f. flabellatus Mikami, 1965"/>
        <s v="Chorda filum (Linnaeus) Stackhouse, 1797"/>
        <s v="Chromis multilineata (Guichenot, 1853) "/>
        <s v="Chromodoris quadricolor (Rüppell &amp; Leuckart, 1830)"/>
        <s v="Chrysaora achlyos Martin, Gershwin, Burnett, Cargo &amp; Bloom, 1997"/>
        <s v="Chrysiptera cyanea (Quoy &amp; Gaimard, 1825)"/>
        <s v="Chrysiptera hemicyanea (Weber, 1913)"/>
        <s v="Chrysonephos lewisii (W.R.Taylor) W.R.Taylor, 1952"/>
        <s v="Cingulina isseli (Tryon, 1886)"/>
        <s v="Ciona intestinalis (Linnaeus, 1767)"/>
        <s v="Cirrhitus atlanticus Osório, 1893 "/>
        <s v="Cladophora patentiramea (Montagne) Kützing, 1849"/>
        <s v="Clavelina dellavallei (Zirpolo, 1925) "/>
        <s v="Clavelina lepadiformis (Müller, 1776) "/>
        <s v="Clavulina cf. multicamerata Chapman, 1907"/>
        <s v="Clementia papyracea (Gmelin, 1791)"/>
        <s v="Clymenella torquata (Leidy, 1855)"/>
        <s v="Clytia gregaria (Agassiz, 1862)"/>
        <s v="Clytia hummelincki (Leloup, 1935)"/>
        <s v="Codium arabicum Kützing, 1856"/>
        <s v="Coleusia signata (Paul'son, 1875)"/>
        <s v="Conomurex persicus (Swainson, 1821)"/>
        <s v="Corbicula fluminea (O. F. Müller, 1774)"/>
        <s v="Corella eumyota Traustedt, 1882"/>
        <s v="Corymbellus aureus J.C.Green, 1976"/>
        <s v="Corynomorpha prismatica (J.Agardh) J.Agardh"/>
        <s v="Corynophlaea verruculiformis (Y.-P.Lee &amp; I.K.Lee) Y.-P.Lee, 2008"/>
        <s v="Coryphellina rubrolineata O'Donoghue, 1929"/>
        <s v="Crambe crambe (Schmidt, 1862) "/>
        <s v="Crassostrea rhizophorae (Guilding, 1828)"/>
        <s v="Craterolophus convolvulus (Johnston, 1835)"/>
        <s v="Crepidacantha poissonii (Audouin, 1826)"/>
        <s v="Crepipatella dilatata (Lamarck, 1822)"/>
        <s v="Cronius ruber (Lamarck, 1818)"/>
        <s v="Crystallogobius linearis (Düben, 1845)"/>
        <s v="Culicia Dana, 1846"/>
        <s v="Cuthona perca (Er. Marcus, 1958)"/>
        <s v="Cyclopterus lumpus Linnaeus, 1758"/>
        <s v="Cycloscala hyalina (G. B. Sowerby II, 1844)"/>
        <s v="Cymodoce fuscina Schotte &amp; Kensley, 2005"/>
        <s v="Cynoscion regalis (Bloch &amp; Schneider, 1801)"/>
        <s v="Dasya sessilis Yamada, 1928"/>
        <s v="Dasysiphonia japonica (Yendo) H.-S.Kim, 2012"/>
        <s v="Dendostrea frons (Linnaeus, 1758)/ D. folium"/>
        <s v="Dendostrea folium (Linnaeus, 1758)"/>
        <s v="Dentex gibbosus (Rafinesque, 1810)"/>
        <s v="Derbesia rhizophora Yamada, 1961"/>
        <s v="Desdemona ornata Banse, 1957"/>
        <s v="Desmacella meliorata Wiedenmayer, 1977 "/>
        <s v="Desmarestia viridis (O.F. Müller) J.V. Lamouroux, 1813"/>
        <s v="Diadema setosum (Leske, 1778)"/>
        <s v="Diadumene leucolena (Verrill, 1866) "/>
        <s v="Diamysis lagunaris Ariani &amp; Wittmann, 2000"/>
        <s v="Dicroerisma psilonereiella F.J.R.Taylor &amp; S.A.Cattell, 1969"/>
        <s v="Didemnum candidum Savigny, 1816"/>
        <s v="Didemnum perlucidum Monniot F., 1983 "/>
        <s v="Didemnum sp."/>
        <s v="Dikerogammarus villosus (Sowinsky, 1894)"/>
        <s v="Dikoleps micalii Agamennone, Sbrana, Nardi, Siragusa &amp; Germanà, 2020"/>
        <s v="Dinophysis sacculus Stein, 1883"/>
        <s v="Diodora funiculata (Reeve, 1850) "/>
        <s v="Diplodus vulgaris (Geoffroy Saint-Hilaire, 1817)"/>
        <s v="Dipolydora quadrilobata (Jacobi, 1883)"/>
        <s v="Dipolydora socialis (Schmarda, 1861)"/>
        <s v="Dipolydora tentaculata (Blake &amp; Kudenov, 1978)"/>
        <s v="Dispio magna (Day, 1955) "/>
        <s v="Dissodinium pseudocalani"/>
        <s v="Distaplia corolla Monniot F., 1974"/>
        <s v="Dodecaceria capensis Day, 1961"/>
        <s v="Dorvillea similis (Crossland, 1924)"/>
        <s v="Dreissena rostriformis bugensis (Andrusov, 1897)"/>
        <s v="Dussumieria elopsoides Bleeker, 1849"/>
        <s v="Dyspanopeus texanus (Stimpson, 1859)*"/>
        <s v="Dyspanopeus sayi (Smith, 1869)"/>
        <s v="Echinogammarus trichiatus (Martynov, 1932)"/>
        <s v="Ecteinascidia turbinata Herdman, 1880 "/>
        <s v="Ecteinascidia styeloides (Traustedt, 1882)"/>
        <s v="Ectocarpus siliculosus var. hiemalis (P.L.Crouan &amp; H.M.Crouan) Gallardo"/>
        <s v="Edwardsiella lineata (Verrill in Baird, 1873)"/>
        <s v="Elachista spp mentioned as E. flaccida"/>
        <s v="Elates ransonnettii (Steindachner, 1876)"/>
        <s v="Elodea nuttallii (Planch.) H.St.John"/>
        <s v="Elysia nealae (Ostergaard, 1955)"/>
        <s v="Emiliania huxleyi (Lohmann) W.W.Hay &amp; H.P.Mohler, 1967"/>
        <s v="Endeis biseriata Stock, 1968"/>
        <s v="Ensis leei M. Huber, 2015 "/>
        <s v="Eocuma dimorphum Fage, 1928"/>
        <s v="Epinephelus fasciatus (Forsskål, 1775) "/>
        <s v="Epinephelus adscensionis (Osbeck, 1765)"/>
        <s v="Epinephelus coioides (Hamilton, 1822)"/>
        <s v="Epinephelus malabaricus (Bloch &amp; Schneider, 1801)"/>
        <s v="Epinephelus merra Bloch, 1793"/>
        <s v="Ergalatax junionae Houart, 2008"/>
        <s v="Ericthonius didymus (Krapp-Schickel, 2013)"/>
        <s v="Erinaceusyllis serratosetosa (Hartmann-Schröder, 1982)"/>
        <s v="Escharina vulgaris (Moll, 1803)"/>
        <s v="Etrumeus golanii DiBattista, Randall &amp; Bowen, 2012"/>
        <s v="Euchaeta concinna Dana, 1849"/>
        <s v="Eucheilota menoni Kramp, 1959"/>
        <s v="Euchone incolor Hartman, 1965"/>
        <s v="Euchone limnicola Reish, 1959"/>
        <s v="Eucidaris tribuloides (Lamarck, 1816)"/>
        <s v="Eunaticina papilla (Gmelin, 1791)"/>
        <s v="Euplana gracilis Girard, 1853"/>
        <s v="Euplokamis dunlapae Mills, 1987"/>
        <s v="Eupyxidicula turris (Greville) S.Blanco &amp; C.E.Wetzel"/>
        <s v="Eurypanopeus depressus (Smith, 1869)"/>
        <s v="Eurytemora carolleeae Alekseev &amp; Souissi, 2011"/>
        <s v="Eurytemora pacifica Sato, 1913"/>
        <s v="Eurythoe laevisetis Fauvel, 1914"/>
        <s v="Eusarsiella zostericola (Cushman, 1906)"/>
        <s v="Eusyllis kupfferi Langerhans, 1879"/>
        <s v="Euthymella colzumensis (Jousseaume, 1898)"/>
        <s v="Eutintinnus lusus-undae (Entz, 1885)"/>
        <s v="Evadne anonyx G.O. Sars, 1897"/>
        <s v="Exaiptasia diaphana (Rapp, 1829)"/>
        <s v="Fauveliopsis glabra (Hartman, 1960)"/>
        <s v="Favorinus ghanensis Edmunds, 1968"/>
        <s v="Faxonius limosus (Rafinesque, 1817)"/>
        <s v="Fenestrulina malusii (Audouin, 1826)"/>
        <s v="Fenestrulina delicia Winston, Hayward &amp; Craig, 2000"/>
        <s v="Ferosagitta galerita (Dallot, 1971)"/>
        <s v="Finella pupoides A. Adams, 1860"/>
        <s v="Fistularia petimba Lacepède, 1803"/>
        <s v="Fistularia commersonii Rüppell, 1838"/>
        <s v="Fistulobalanus albicostatus (Pilsbry, 1916)"/>
        <s v="Fucus spiralis Linnaeus, 1753"/>
        <s v="Fulvia fragilis (Forsskål in Niebuhr, 1775)"/>
        <s v="Fundulus heteroclitus heteroclitus (Linnaeus, 1766)"/>
        <s v="Gafrarium savignyi (Jonas, 1846)"/>
        <s v="Gelidium microdonticum W.R.Taylor, 1969"/>
        <s v="Gelidium vagum Okamura"/>
        <s v="Genyatremus cavifrons (Cuvier, 1830) "/>
        <s v="Gibbula ardens (Salis Marschlins, 1793)"/>
        <s v="Glycinde bonhourei Gravier, 1904"/>
        <s v="Gnatholepis thompsoni Jordan, 1904 "/>
        <s v="Gobiosoma bosc (Lacepède, 1800)"/>
        <s v="Godiva quadricolor (Barnard, 1927)"/>
        <s v="Goniobranchus obsoletus (Rüppell &amp; Leuckart, 1830)"/>
        <s v="Goniobranchus annulatus (Eliot, 1904)"/>
        <s v="Gonioinfradens giardi (Nobili, 1905)"/>
        <s v="Goniotrichopsis sublittoralis G.M.Smith, 1943"/>
        <s v="Gracilariopsis chorda (Holmes) Ohmi"/>
        <s v="Grallatoria reptans M.Howe"/>
        <s v="Grandidierella japonica Stephensen, 1938"/>
        <s v="Grateloupia imbricata Holmes, 1896"/>
        <s v="Grateloupia asiatica S.Kawaguchi &amp; H.W.Wang, 2001"/>
        <s v="Grateloupia minima P.L.Crouan &amp; H.M.Crouan, 1867"/>
        <s v="Grateloupia patens (Okamura) S.Kawaguchi &amp; H.W.Wang, 2001"/>
        <s v="Grateloupia subpectinata Holmes, 1912"/>
        <s v="Grateloupia turuturu Yamada, 1941"/>
        <s v="Grateloupia yinggehaiensis H.W.Wang &amp; R.X.Luan, 2012"/>
        <s v="Guinearma alberti (Rathbun, 1921)"/>
        <s v="Gymnomuraena zebra (Shaw, 1797)"/>
        <s v="Gymnophycus hapsiphorus Huisman &amp; Kraft"/>
        <s v="Gyrodactylus salaris"/>
        <s v="Gyrodinium corallinum Kofoid &amp; Swezy, 1921"/>
        <s v="Halgerda willeyi Eliot, 1904"/>
        <s v="Haliclona (Halichoclona) vansoesti de Weerdt, de Kluijver &amp; Gómez, 1999"/>
        <s v="Haliclystus tenuis Kishinouye, 1910"/>
        <s v="Halimeda incrassata  (J.Ellis) J.V.Lamouroux"/>
        <s v="Haliotis discus hannai Ino, 1953"/>
        <s v="Haloa japonica (Pilsbry, 1895)"/>
        <s v="Halothrix lumbricalis (Kützing) Reinke, 1888"/>
        <s v="Haminella solitaria (Say, 1822)"/>
        <s v="Haplosporidium nelsoni "/>
        <s v="Heleobia charruana (d'Orbigny, 1841)"/>
        <s v="Heliacus implexus (Mighels, 1845)"/>
        <s v="Hemigrapsus sanguineus (De Haan, 1835)"/>
        <s v="Hemigrapsus takanoi Asakura &amp; Watanabe, 2005"/>
        <s v="Heniochus acuminatus (Linnaeus, 1758)"/>
        <s v="Heniochus intermedius Steindachner, 1893"/>
        <s v="Herbstia nitida Manning &amp; Holthuis, 1981"/>
        <s v="Herdmania momus (Savigny, 1816)"/>
        <s v="Herposiphonia parca Setchell, 1926"/>
        <s v="Hesionura serrata (Hartmann-Schröder, 1960)"/>
        <s v="Hesperibalanus fallax (Broch, 1927)"/>
        <s v="Heterostegina depressa d'Orbigny, 1826"/>
        <s v="Heterotentacula mirabilis (Kramp, 1957)"/>
        <s v="Hexapleomera robusta (Moore, 1894) "/>
        <s v="Hildenbrandia occidentalis Setch., 1917"/>
        <s v="Hippocampus algiricus Kaup, 1856 "/>
        <s v="Hippocampus kuda Bleeker, 1852/ H. fusca"/>
        <s v="Hippopodina feegeensis (Busk, 1884)"/>
        <s v="Holacanthus africanus Cadenat, 1951"/>
        <s v="Holacanthus ciliaris (Linnaeus, 1758)"/>
        <s v="Holocentrus adscensionis (Osbeck, 1765)"/>
        <s v="Hydroclathrus tilesii (Endlicher) Santiañez &amp; M.J.Wynne"/>
        <s v="Hydroides brachyacantha Rioja, 1941"/>
        <s v="Hydroides dirampha Mörch, 1863"/>
        <s v="Hydroides heterocera (Grube, 1868)"/>
        <s v="Hymeniacidon gracilis (Hentschel, 1912)"/>
        <s v="Hypania invalida (Grube, 1860) "/>
        <s v="Hypereteone heteropoda (Hartman, 1951)"/>
        <s v="Hypleurochilus pseudoaquipinis Bath, 1994 "/>
        <s v="Hypnea flagelliformis Greville ex J.Agardh"/>
        <s v="Hypnea musciformis (Wulfen) J.V.Lamouroux"/>
        <s v="Hypnea anastomosans Papenfuss, Lipkin &amp; P.C.Silva, 2002"/>
        <s v="Hypnea cervicornis J.Agardh, 1851"/>
        <s v="Hypnea spinella (C.Agardh) Kützing, 1847"/>
        <s v="Hypnea valentiae (Turner) Montagne, 1841"/>
        <s v="Hypselodoris infucata (Rüppell &amp; Leuckart, 1830)"/>
        <s v="Ianiropsis serricaudis Gurjanova, 1936"/>
        <s v="Incisocalliope aestuarius (Watling &amp; Maurer, 1973)"/>
        <s v="Indothais lacera (Born, 1778)"/>
        <s v="Ischyrocerus commensalis"/>
        <s v="Isognomon aff. australicus (Reeve, 1858)"/>
        <s v="Isognomon legumen (Gmelin, 1791)"/>
        <s v="Isognomon radiatus (Anton, 1838)"/>
        <s v="Isolda pulchella Müller in Grube, 1858"/>
        <s v="Ixa monodi Holthuis &amp; Gottlieb, 1956"/>
        <s v="Jassa marmorata Holmes, 1905 "/>
        <s v="Jasus lalandii (H. Milne Edwards, 1837)"/>
        <s v="Kapraunia schneideri (Stuercke &amp; Freshwater) A.M.Savoie &amp; G.W.Saunders, 2019"/>
        <s v="Karenia longicanalis Z.B.Yang, I.J.Hodgkiss &amp; Gerd Hansen, 2001"/>
        <s v="Karenia papilionacea A.J.Haywood &amp; K.A.Steidinger, 2004"/>
        <s v="Kirchenpaueria halecioides (Alder, 1859)"/>
        <s v="Koinostylochus ostreophagus (Hyman, 1955)"/>
        <s v="Lagocephalus sceleratus (Gmelin, 1789)"/>
        <s v="Lagocephalus suezensis Clark &amp; Gohar, 1953"/>
        <s v="Lamprohaminoea ovalis (Pease, 1868) "/>
        <s v="Laonome xeprovala Bick &amp; Bastrop, in Bick et al. (2018)"/>
        <s v="Lauderia pumila Castracane, 1886"/>
        <s v="Laurencia brongniartii J.Agardh, 1841"/>
        <s v="Laurencia caduciramulosa Masuda &amp; Kawaguchi, 1997"/>
        <s v="Laurencia okamurae Yamada, 1931"/>
        <s v="Leiocapitellides analis Hartmann-Schröder, 1960"/>
        <s v="Leiochrides australis Augener, 1914"/>
        <s v="Lennoxia faveolata H.A.Thomsen &amp; K.R.Buck"/>
        <s v="Leonnates persicus Wesenberg-Lund, 1949"/>
        <s v="Lepadogaster candolii Risso, 1810"/>
        <s v="Lepidonotus tenuisetosus (Gravier, 1902)"/>
        <s v="Lepidonotus carinulatus (Grube, 1870)"/>
        <s v="Leucotina natalensis E. A. Smith, 1910"/>
        <s v="Ligia exotica Roux, 1828"/>
        <s v="Limnodrilus profundicola (Verrill, 1871)"/>
        <s v="Limnoria tripunctata Menzies, 1951"/>
        <s v="Limnoria quadripunctata Holthuis, 1949"/>
        <s v="Linguimaera caesaris ex Hamimaera hamigera"/>
        <s v="Linopherus canariensis Langerhans, 1881"/>
        <s v="Lioberus ligneus (Reeve, 1858)"/>
        <s v="Lithophyllum yessoense Foslie, 1909"/>
        <s v="Littorina littorea (Linnaeus, 1758)"/>
        <s v="Lomentaria flaccida Tanaka, 1944"/>
        <s v="Lomentaria hakodatensis Yendo, 1920"/>
        <s v="Lophocladia trichoclados (C.Agardh) F.Schmitz"/>
        <s v="Lottia sp."/>
        <s v="Lovenella assimilis (Browne, 1905)"/>
        <s v="Luidia atlantidea Madsen, 1950"/>
        <s v="Lumbrinerides crassicephala (Hartman, 1965)"/>
        <s v="Lumbrinerides neogesae Miura, 1981"/>
        <s v="Lumbrineris perkinsi Carrera-Parra, 2001"/>
        <s v="Lutjanus argentimaculatus (Forsskål, 1775)"/>
        <s v="Lutjanus goreensis (Valenciennes, 1830)"/>
        <s v="Lutjanus griseus (Linnaeus, 1758)"/>
        <s v="Lutjanus jocu (Bloch &amp; Schneider, 1801)"/>
        <s v="Lutjanus sebae (Cuvier, 1816)"/>
        <s v="Lutjanus fulviflamma (Forsskål, 1775)"/>
        <s v="Macrocystis pyrifera (Linnaeus) C.Agardh, 1820"/>
        <s v="Macrophthalmus (Macrophthalmus) indicus Davie, 2012"/>
        <s v="Macrorhynchia philippina Kirchenpauer, 1872"/>
        <s v="Maeotias marginata (Modeer, 1791)"/>
        <s v="Magallana rivularis (Gould, 1861)"/>
        <s v="Magallana sikamea (Amemiya, 1928)"/>
        <s v="Malleus regula (Forsskål in Niebuhr, 1775)"/>
        <s v="Marenzelleria arctia (Chamberlin, 1920)"/>
        <s v="Marenzelleria neglecta Sikorski &amp; Bick, 2004"/>
        <s v="Marenzelleria viridis (Verrill, 1873)"/>
        <s v="Marginella glabella (Linnaeus, 1758)"/>
        <s v="Maritigrella fuscopunctata (Prudhoe, 1978)"/>
        <s v="Marivagia stellata Galil &amp; Gershwin, 2010"/>
        <s v="Marphysa victori Lavesque, Daffe, Bonifácio &amp; Hutchings, 2017"/>
        <s v="Marteilia refringens Grizel, Comps, Bonami, Cousserans, Duthoit &amp; Le Pennec, 1974"/>
        <s v="Matuta victor (J.C. Fabricius, 1781)"/>
        <s v="Mediopyxis helysia Kühn, Hargreaves &amp; Halliger, 2006"/>
        <s v="Melanella orientalis Agamennone, Micali &amp; Siragusa, 2020"/>
        <s v="Melanothamnus flavimarinus (M.-S.Kim &amp; I.K.Lee) Díaz-Tapia &amp; Maggs, 2017 ex Neosiphonia flavimarina"/>
        <s v="Melanothamnus japonicus (Harvey) Díaz-Tapia &amp; Maggs, 2017"/>
        <s v="Melanothamnus sphaerocarpus (Børgesen) Díaz-Tapia &amp; Maggs, 2017 "/>
        <s v="Melibe viridis (Kelaart, 1858)"/>
        <s v="Melita nitida S.I. Smith in Verrill, 1873"/>
        <s v="Menaethius monoceros (Latreille, 1825)"/>
        <s v="Mesanthura cfr. romulea Poore &amp; Lew Ton, 1986"/>
        <s v="Mesochaetopterus rogeri Martin, Gil, Carreras-Carbonell &amp; Bhaud, 2008 "/>
        <s v="Metacalanus acutioperculum Ohtsuka, 1984"/>
        <s v="Metacirolana rotunda (Bruce &amp; Jones, 1978)"/>
        <s v="Metapenaeopsis aegyptia Galil &amp; Golani, 1990"/>
        <s v="Metapenaeopsis mogiensis consobrina (Nobili, 1904)"/>
        <s v="Metaxia bacillum (Issel, 1869)"/>
        <s v="Microcosmus anchylodeirus Traustedt, 1883"/>
        <s v="Microcosmus exasperatus Heller, 1878 "/>
        <s v="Microcosmus squamiger Michaelsen, 1927"/>
        <s v="Microlipophrys velifer (Norman, 1935)"/>
        <s v="Micropogonias undulatus (Linnaeus, 1766)"/>
        <s v="Microprosthema inornatum Manning &amp; Chace, 1990"/>
        <s v="Millepora alcicornis Linnaeus, 1758"/>
        <s v="Mimosina affinis Millett, 1900"/>
        <s v="Mitrella psilla (Duclos, 1846)"/>
        <s v="Mizuhopecten yessoensis (Jay, 1857)"/>
        <s v="Mnemiopsis leidyi A. Agassiz, 1865"/>
        <s v="Mnestia girardi (Audouin, 1826)"/>
        <s v="Molgula manhattensis (De Kay, 1843)"/>
        <s v="Molgula occidentalis Traustedt, 1883"/>
        <s v="Monocorophium insidiosum (Crawford, 1937)"/>
        <s v="Monocorophium uenoi (Stephensen, 1932)"/>
        <s v="Monodactylus sebae (Cuvier, 1829)"/>
        <s v="Morone saxatilis x Morone chrysops"/>
        <s v="Mulinia lateralis (Say, 1822)"/>
        <s v="Muraena melanotis (Kaup, 1859)"/>
        <s v="Murchisonellidae T. L. Casey, 1904"/>
        <s v="Mycale (Carmia) senegalensis Lévi, 1952 "/>
        <s v="Mycteroperca tigris (Valenciennes, 1833)"/>
        <s v="Myicola ostreae Hoshina &amp; Sugiura, 1953"/>
        <s v="Myra subgranulata Kossmann, 1877"/>
        <s v="Myripristis jacobus Cuvier, 1829 "/>
        <s v="Mytilaster minimus (Poli, 1795)"/>
        <s v="Mytilicola orientalis Mori, 1935"/>
        <s v="Mytilus galloprovincialis Lamarck, 1819"/>
        <s v="Mytilus trossulus Gould, 1850"/>
        <s v="Naineris setosa (Verrill, 1900)"/>
        <s v="Namanereis littoralis (Grube, 1872) "/>
        <s v="Neanthes agulhana (Day, 1963)"/>
        <s v="Necora puber (Linnaeus, 1767)"/>
        <s v="Nemalion vermiculare Suringar, 1874"/>
        <s v="Nemipterus randalli Russell, 1986"/>
        <s v="Neodexiospira brasiliensis (Grube, 1872)"/>
        <s v="Neogastroclonium subarticulatum (Turner) L.Le Gall, Dalen &amp; G.W.Saunders, 2008"/>
        <s v="Neogobius melanostomus (Pallas, 1814)"/>
        <s v="Neoizziella divaricata (C.K.Tseng) S.-M.Lin, S.-Y.Yang &amp; Huisman"/>
        <s v="Neomysis americana (S.I. Smith, 1873)"/>
        <s v="Nippoleucon hinumensis (Gamô, 1967)"/>
        <s v="Nitophyllum stellato-corticatum Okamura, 1932"/>
        <s v="Nonionella sp. T1 /Nonionella stella"/>
        <s v="Notocochlis gualtieriana (Récluz, 1844)"/>
        <s v="Notomastus mossambicus (Thomassin, 1970)"/>
        <s v="Novafabricia infratorquata (Fitzhugh, 1973)"/>
        <s v="Nybelinia africana Dollfus, 1960"/>
        <s v="Ocinebrellus inornatus (Récluz, 1851)"/>
        <s v="Oculina patagonica de Angelis, 1908 "/>
        <s v="Odontodactylus scyllarus (Linnaeus, 1758)"/>
        <s v="Oedalechilus labeo (Cuvier, 1829)"/>
        <s v="Oithona davisae Ferrari F.D. &amp; Orsi, 1984"/>
        <s v="Ophiactis macrolepidota Marktanner-Turneretscher, 1887"/>
        <s v="Ophioblennius atlanticus (Valenciennes, 1836)"/>
        <s v="Ophryotrocha japonica Paxton &amp; Åkesson, 2010"/>
        <s v="Ophryotrocha diadema Åkesson, 1976"/>
        <s v="Oplegnathus fasciatus (Temminck &amp; Schlegel, 1844)"/>
        <s v="Orthopristis chrysoptera (Linnaeus, 1766)"/>
        <s v="Oscilla galilae Bogi, Karhan &amp; Yokeş, 2012"/>
        <s v="Ostorhinchus fasciatus (White, 1790)"/>
        <s v="Ostraea angasi G. B. Sowerby II, 1871 "/>
        <s v="Ostrea edulis Linnaeus, 1758 "/>
        <s v="Ostrea equestris Say, 1834"/>
        <s v="Ostrea denselamellosa Lischke, 1869"/>
        <s v="Ostrea puelchana d'Orbigny, 1842"/>
        <s v="Ostrea stentina Payraudeau, 1826"/>
        <s v="Oulastrea crispata (Lamarck, 1816)"/>
        <s v="Ova canalifera (Lamarck, 1816)"/>
        <s v="Oxydromus humesi (Pettibone, 1961)"/>
        <s v="Oxytoxum criophilum Balech, 1965"/>
        <s v="Oxyurichthys papuensis (Valenciennes, 1837)"/>
        <s v="Pachygrapsus gracilis (de Saussure, 1857)"/>
        <s v="Pachymeniopsis lanceolata (K.Okamura) Y.Yamada ex S.Kawabata, 1954"/>
        <s v="Pacifastacus leniusculus (Dana, 1852)"/>
        <s v="Pacificincola perforata (Okada &amp; Mawatari, 1937)"/>
        <s v="Pagrus major (Temminck &amp; Schlegel, 1843)"/>
        <s v="Pagurus longicarpus (Say, 1817)"/>
        <s v="Palaemon macrodactylus Rathbun, 1902"/>
        <s v="Palola valida (Gravier, 1900)"/>
        <s v="Panopeus occidentalis Saussure, 1857"/>
        <s v="Panulirus regius De Brito Capello, 1864"/>
        <s v="Papenfussiella kuromo (Yendo) Inagaki"/>
        <s v="Paracalanus quasimodo Bowman, 1971"/>
        <s v="Paracaprella pusilla Mayer, 1890"/>
        <s v="Paracartia grani Sars G.O., 1904"/>
        <s v="Paracerceis sculpta (Holmes, 1904)"/>
        <s v="Paradella dianae (Menzies, 1962)"/>
        <s v="Paraleucilla magna Klautau, Monteiro &amp; Borojevic, 2004"/>
        <s v="Paralithodes camtschaticus (Tilesius, 1815)"/>
        <s v="Parametopella cypris Holmes, 1905"/>
        <s v="Paramysis (Mesomysis) intermedia (Czerniavsky, 1882)"/>
        <s v="Paranais frici Hrabĕ, 1941"/>
        <s v="Paranthias furcifer (Valenciennes, 1828)"/>
        <s v="Paranthura japonica Richardson, 1909"/>
        <s v="Parasmittina alba Ramalho, Muricy &amp; Taylor, 2011"/>
        <s v="Parasmittina multiaviculata Souto, Ramalhosa &amp; Canning-Clode, 2016"/>
        <s v="Parasmittina egyptiaca (Waters, 1909)"/>
        <s v="Parasorites orbitolitoides Hofker, 1930 "/>
        <s v="Paratapes textilis (Gmelin, 1791)"/>
        <s v="Paratenuisentis ambiguus (Van Cleave, 1921) Bullock &amp; Samuel, 1975"/>
        <s v="Parupeneus forsskali (Fourmanoir &amp; Guézé, 1976)"/>
        <s v="Parvocalanus crassirostris (Dahl F., 1894)"/>
        <s v="Pegidia lacunata McCulloch, 1977"/>
        <s v="Pempheris rhomboidea Kossmann &amp; Räuber, 1877"/>
        <s v="Penaeus aztecus Ives, 1891"/>
        <s v="Penaeus hathor (Burkenroad, 1959)"/>
        <s v="Penaeus monodon Fabricius, 1798"/>
        <s v="Penaeus japonicus Spence Bate, 1888"/>
        <s v="Penaeus semisulcatus De Haan, 1844 [in De Haan, 1833-1850]"/>
        <s v="Perforatus perforatus (Bruguière, 1789)"/>
        <s v="Peridiniella catenata (Levander) Balech, 1977"/>
        <s v="Peridinium quadridentatum (F.Stein) Gert Hansen, 1995"/>
        <s v="Perinereis linea (Treadwell, 1936)"/>
        <s v="Perkinsus chesapeaki McLaughlin, Tall, Shaheen, El Sayed &amp; Faisal, 2000"/>
        <s v="Perkinsus olsenii R.J.G.Lester &amp; G.H.G.Davis"/>
        <s v="Perophora japonica Oka, 1927"/>
        <s v="Perophora multiclathrata (Sluiter, 1904)"/>
        <s v="Perophora viridis Verrill, 1871 "/>
        <s v="Petalonia binghamiae (J.Agardh) K.L.Vinogradova"/>
        <s v="Petroscirtes ancylodon Rüppell, 1835"/>
        <s v="Phallusia mammillata (Cuvier, 1815) "/>
        <s v="Phallusia nigra Savigny, 1816"/>
        <s v="Phascolion convestitum Sluiter, 1902"/>
        <s v="Phascolosoma (Phascolosoma) scolops (Selenka &amp; de Man, 1883)"/>
        <s v="Pherusella brevituba Soule, 1951"/>
        <s v="Phorcus lineatus (da Costa, 1778)"/>
        <s v="Phorcus sauciatus (F. C. L. Koch, 1845)"/>
        <s v="Phoronis hippocrepia Wright, 1856"/>
        <s v="Photis lamellifera Schellenberg, 1928"/>
        <s v="Photobacterium damsela Love, Teebken-Fisher, Hose, Farmer III, Hickman &amp; Fanning, 1981"/>
        <s v="Phrix spatulata (E.Y.Dawson) M.J.Wynne, M.Kamiya &amp; J.A.West, 2018"/>
        <s v="Phyllorhiza punctata von Lendenfeld, 1884"/>
        <s v="Piaractus brachypomus (Cuvier, 1818)"/>
        <s v="Pikea californica Harvey, 1853"/>
        <s v="Pileolaria berkeleyana (Rioja, 1942)"/>
        <s v="Pilumnopeus africanus (de Man, 1902)"/>
        <s v="Pilumnus hirtellus (Linnaeus, 1761)"/>
        <s v="Pilumnus minutus De Haan, 1835 [in De Haan, 1833-1850]"/>
        <s v="Pinctada fucata (A. Gould, 1850)"/>
        <s v="Pinguipes brasilianus Cuvier, 1829"/>
        <s v="Piscicola pojmanskae Bielecki, 1994"/>
        <s v="Pista unibranchia Day, 1963"/>
        <s v="Planiliza haematocheila (Temminck &amp; Schlegel, 1845)"/>
        <s v="Platycephalus indicus (Linnaeus, 1758)"/>
        <s v="Plocamium secundatum (Kützing) Kützing, 1866"/>
        <s v="Plocamopherus ocellatus Rüppell &amp; Leuckart, 1828"/>
        <s v="Poecilopsetta beanii (Goode, 1881)"/>
        <s v="Polyandrocarpa zorritensis (Van Name, 1931)"/>
        <s v="Polycera hedgpethi Er. Marcus, 1964"/>
        <s v="Polycirrus twisti Potts, 1928"/>
        <s v="Polyclinum aurantium Milne Edwards, 1841 "/>
        <s v="Polyclinum constellatum Savigny, 1816"/>
        <s v="Polydora colonia Moore, 1907"/>
        <s v="Polydora triglanda Radashevsky &amp; Hsieh, 2000"/>
        <s v="Polydora websteri Hartman in Loosanoff &amp; Engle, 1943"/>
        <s v="Polyopes lancifolius (Harvey) Kawaguchi &amp; Wang, 2002"/>
        <s v="Polysiphonia forfex Harvey, 1859"/>
        <s v="Polysiphonia morrowii Harvey, 1857"/>
        <s v="Polysiphonia senticulosa Harvey, 1862"/>
        <s v="Pomacanthus imperator (Bloch, 1787)"/>
        <s v="Pomacanthus paru (Bloch, 1787) "/>
        <s v="Pomacanthus maculosus (Forsskål, 1775)"/>
        <s v="Pomatostegus stellatus (Abildgaard, 1789) "/>
        <s v="Porphyra umbilicalis Kützing, 1843"/>
        <s v="Potamocorbula amurensis (Schrenck, 1862)"/>
        <s v="Potamothrix moldaviensis Vejdovský &amp; Mrázek, 1903"/>
        <s v="Potamothrix bavaricus (Oschmann, 1913)"/>
        <s v="Predaea huismanii Kraft"/>
        <s v="Prionospio aluta Maciolek, 1985"/>
        <s v="Prionospio depauperata Imajima, 1990"/>
        <s v="Prionospio pulchra Imajima, 1990"/>
        <s v="Proasellus coxalis (Dollfus, 1892)"/>
        <s v="Procambarus clarkii (Girard, 1852)"/>
        <s v="Prognathodes marcellae (Poll, 1950) "/>
        <s v="Prokelisia marginata (Van Duzee, 1897)"/>
        <s v="Prorocentrum gracile Schütt, 1895"/>
        <s v="Prorocentrum lima (Ehrenberg) F.Stein, 1878"/>
        <s v="Prosphaerosyllis longipapillata (Hartmann-Schröder, 1979)"/>
        <s v="Proterorhinus nasalis (De Filippi, 1863)"/>
        <s v="Protodorvillea biarticulata Day, 1963"/>
        <s v="Protoreaster nodosus (Linnaeus, 1758)"/>
        <s v="Psammacoma gubernaculum (Hanley, 1844)"/>
        <s v="Pseudochattonella farcimen (Riisberg I., 2008)"/>
        <s v="Pseudochattonella verruculosa (Y.Hara &amp; M.Chihara) S.Tanabe-Hosoi, D.Honda, S.Fukaya, Y.Inagaki &amp; Y.Sako, 2007"/>
        <s v="Pseudodactylogyrus bini (Kikuchi, 1929)"/>
        <s v="Pseudodiaptomus marinus Sato, 1913"/>
        <s v="Pseudofusus rostratus (Olivi, 1792) ex Gracilipurpura rostrata (Olivi, 1792)"/>
        <s v="Pseudo-nitzschia australis Frenguelli, 1939"/>
        <s v="Pseudo-nitzschia multistriata (Takano) Takano, 1995"/>
        <s v="Pseudopolydora paucibranchiata (Okuda, 1937)"/>
        <s v="Pseudotetraspora marina Wille"/>
        <s v="Pteragogus trispilus Randall, 2013"/>
        <s v="Pterois miles (Bennett, 1828)"/>
        <s v="Pteroplatytrygon violacea (Bonaparte, 1832)"/>
        <s v="Ptilohyale littoralis (Stimpson, 1853)"/>
        <s v="Punctaria tenuissima (C.Agardh) Greville"/>
        <s v="Purpuradusta gracilis notata (Gill, 1858)"/>
        <s v="Pyrgulina pupaeformis (Souverbie, 1865)"/>
        <s v="Pyromaia tuberculata (Lockington, 1877)"/>
        <s v="Pyropia yezoensis (Ueda) M.S.Hwang &amp; H.G.Choi, 2011"/>
        <s v="Pyropia suborbiculata (Kjellman) J.E.Sutherland, H.G.Choi, M.S. Hwang &amp; W.A.Nelson, 2011"/>
        <s v="Pyrunculus fourierii (Audouin, 1826)"/>
        <s v="Rangia cuneata (G. B. Sowerby I, 1832)"/>
        <s v="Rastrelliger kanagurta (Cuvier, 1816)"/>
        <s v="Reptadeonella violacea (Johnston, 1847)"/>
        <s v="Rhinoclavis kochi (Philippi, 1848)"/>
        <s v="Rhizosolenia calcar-avis Schultze, 1858"/>
        <s v="Rhodophysema georgei Batters, 1900"/>
        <s v="Rhopilema nomadica Galil, 1990"/>
        <s v="Ringicula minuta H, Adams., 1872"/>
        <s v="Rissoina bertholleti Issel, 1869"/>
        <s v="Ruditapes philippinarum (Adams &amp; Reeve, 1850)"/>
        <s v="Rugulopteryx okamurae (E.Y.Dawson) I.K.Hwang, W.J.Lee &amp; H.S.Kim, 2009"/>
        <s v="Saccharina japonica (J.E. Areschoug) C.E.Lane, C.Mayes, Druehl &amp; G.W.Saunders, 2006"/>
        <s v="Saccostrea cuccullata (Born, 1778)"/>
        <s v="Saccostrea glomerata (Gould, 1850)"/>
        <s v="Sarconema filiforme (Sonder) Kylin, 1932"/>
        <s v="Sarconema scinaioides Børgesen, 1934"/>
        <s v="Sargassum muticum (Yendo) Fensholt, 1955"/>
        <s v="Scageliopsis patens Wollaston, 1981"/>
        <s v="Scarus ghobban Forsskål, 1775"/>
        <s v="Scatophagus argus (Linnaeus, 1766)"/>
        <s v="Schizoporella japonica Ortmann, 1890"/>
        <s v="Schizoporella pungens Canu &amp; Bassler, 1928"/>
        <s v="Sciaenops ocellatus (Linnaeus, 1766)"/>
        <s v="Scinaia acuta M.J.Wynne"/>
        <s v="Scolelepis (Parascolelepis) gilchristi (Day, 1961)"/>
        <s v="Scolelepis korsuni ex c.f. bonnieri"/>
        <s v="Scomberomorus commerson (Lacepède, 1800)"/>
        <s v="Scyllarus caparti Holthuis, 1952"/>
        <s v="Sebastes schlegelii Hilgendorf, 1880 "/>
        <s v="Sebastiscus marmoratus (Cuvier, 1829)"/>
        <s v="Sepioteuthis lessoniana Férussac [in Lesson], 1831"/>
        <s v="Septifer cumingii Récluz, 1848"/>
        <s v="Sigambra parva (Day, 1963)"/>
        <s v="Siganus fuscescens  (Houttuyn, 1782)"/>
        <s v="Siganus virgatus (Valenciennes, 1835)"/>
        <s v="Sigmamiliolinella australis (Parr, 1932)"/>
        <s v="Sillago suezensis Golani, Fricke &amp; Tikochinski, 2013"/>
        <s v="Sinelobus vanhaareni Bamber, 2014"/>
        <s v="Sinezona plicata (Hedley, 1899)"/>
        <s v="Smaragdia souverbiana (Montrouzier in Souverbie &amp; Montrouzier, 1863)"/>
        <s v="Smittina nitidissima (Hincks, 1880)"/>
        <s v="Smittoidea prolifica Osburn, 1952"/>
        <s v="Solieria sp."/>
        <s v="Sorites variabilis Lacroix, 1941"/>
        <s v="Spartina densiflora Brongn."/>
        <s v="Spartina patens (Aiton) Muhl."/>
        <s v="Sparus aurata Linnaeus, 1758 "/>
        <s v="Spermothamnion cymosum (Harvey) De Toni, 1903"/>
        <s v="Sphaeroma walkeri Stebbing, 1905"/>
        <s v="Sphaerotrichia firma (E.S.Gepp) A.D.Zinova, 1958"/>
        <s v="Sphaerozius nitidus Stimpson, 1858"/>
        <s v="Sphyraena flavicauda Rüppell, 1838"/>
        <s v="Spirobranchus tetraceros (Schmarda, 1861)"/>
        <s v="Spiroloculina angulata Cushman, 1917"/>
        <s v="Spirorbis (Spirorbis) marioni Caullery &amp; Mesnil, 1897"/>
        <s v="Spondylus spinosus Schreibers, 1793"/>
        <s v="Spratelloides delicatulus (Bennett, 1832)"/>
        <s v="Stegastes variabilis (Castelnau, 1855)"/>
        <s v="Stenothoe georgiana Bynum &amp; Fox, 1977"/>
        <s v="Steromphala adriatica Philippi, 1844"/>
        <s v="Steromphala adansonii (Payraudeau, 1826)"/>
        <s v="Steromphala albida (Gmelin, 1791)"/>
        <s v="Steromphala cineraria (Linnaeus, 1758)"/>
        <s v="Sticteulima lentiginosa (A. Adams, 1861)"/>
        <s v="Stomatella sp."/>
        <s v="Streblospio gynobranchiata Rice &amp; Levin, 1998"/>
        <s v="Streblospio benedicti Webster, 1879"/>
        <s v="Styela canopus (Savigny, 1816)"/>
        <s v="Stypopodium schimperi (Kützing) M.Verlaque &amp; Boudouresque, 1991"/>
        <s v="Syllis hyllebergi (Licher, 1999)"/>
        <s v="Syllis pectinans Haswell, 1920"/>
        <s v="Symphyocladia marchantioides (Harvey) Falkenberg, 1897"/>
        <s v="Symphyocladiella dendroidea (Montagne) D.Bustamante, B.Y.Won, S.C.Lindstrom &amp; T.O.Cho, 2019 ex Pterosiphonia tanakae"/>
        <s v="Symplegma rubra Monniot C., 1972"/>
        <s v="Symplegma brakenhielmi (Michaelsen, 1904)"/>
        <s v="Synagrops japonicus (Döderlein, 1883)"/>
        <s v="Synchiropus sechellensis Regan, 1908"/>
        <s v="Synidotea laticauda Benedict, 1897"/>
        <s v="Syphonota geographica (A. Adams &amp; Reeve, 1850)"/>
        <s v="Syrnola fasciata Jickeli, 1882"/>
        <s v="Taeniastrotos sp.*"/>
        <s v="Takayama tasmanica de Salas, Bolch &amp; Hallegraeff, 2003"/>
        <s v="Tenellia adspersa (Nordmann, 1845)"/>
        <s v="Terapon theraps (Cuvier, 1829)"/>
        <s v="Terebella lapidaria Linnaeus, 1767"/>
        <s v="Terebra corrugata Lamarck, 1822 "/>
        <s v="Teredo bartschi Clapp, 1923"/>
        <s v="Thalamita gloriensis Crosnier, 1962"/>
        <s v="Thalassiosira hendeyi Hasle &amp; G.Fryxell, 1977"/>
        <s v="Thecadinium yashimaense "/>
        <s v="Thelepus japonicus Marenzeller, 1884"/>
        <s v="Theora lubrica Gould, 1861"/>
        <s v="Timarete punctata (Grube, 1859)"/>
        <s v="Tonicia atrata (G.B. Sowerby II, 1840) "/>
        <s v="Torquigener flavimaculosus Hardy &amp; Randall, 1983"/>
        <s v="Trachysalambria palaestinensis (Steinitz, 1932)"/>
        <s v="Tricellaria inopinata d'Hondt &amp; Occhipinti Ambrogi, 1985"/>
        <s v="Triconia rufa (Boxshall &amp; Böttger, 1987)"/>
        <s v="Triconia umerus (Böttger-Schnack &amp; Boxshall, 1990)"/>
        <s v="Tridentata marginata (Kirchenpauer, 1864) ex Sertularia marginata"/>
        <s v="Tridentiger barbatus (Günther, 1861)"/>
        <s v="Trieres mobiliensis (J.W.Bailey) Ashworth &amp; Theriot, 2013"/>
        <s v="Trieres regia (M.Schultze) M.P.Ashworth &amp; E.C.Theriot, 2013"/>
        <s v="Trinectes maculatus (Bloch &amp; Schneider, 1801)"/>
        <s v="Tripos arietinus (Cleve) F.Gómez, 2013"/>
        <s v="Tripos macroceros (Ehrenberg) F.Gómez, 2013"/>
        <s v="Tritia neritea (Linnaeus, 1758)"/>
        <s v="Trochus erithreus Brocchi, 1821"/>
        <s v="Tubastraea coccinea Lesson, 1829 "/>
        <s v="Tubastraea tagusensis Wells, 1982 "/>
        <s v="Tubularia indivisa Linnaeus, 1758 "/>
        <s v="Turbonilla edgarii (Melvill, 1896)"/>
        <s v="Tylerius spinosissimus (Regan, 1908)"/>
        <s v="Tylosurus crocodilus crocodilus (Péron &amp; Lesueur, 1821)"/>
        <s v="Ulva ohnoi M.Hiraoka &amp; S.Shimada, 2004"/>
        <s v="Ulva australis Areschoug, 1854"/>
        <s v="Ulva californica Wille, 1899"/>
        <s v="Ulva gigantea (Kützing) Bliding, 1969"/>
        <s v="Ulvaria obscura (Kützing) P.Gayral ex C.Bliding, 1969"/>
        <s v="Umbraulva dangeardii M.J.Wynne &amp; G.Furnari, 2014"/>
        <s v="Undaria pinnatifida (Harvey) Suringar, 1873"/>
        <s v="Undella hadai Balech, 1962"/>
        <s v="Upeneus pori Ben-Tuvia &amp; Golani, 1989"/>
        <s v="Urocaridella pulchella Yokes &amp; Galil, 2006"/>
        <s v="Uronema marinum Womersley, 1984"/>
        <s v="Vallicula multiformis Rankin, 1956 "/>
        <s v="Vanderhorstia mertensi Klausewitz, 1974"/>
        <s v="Vanneaugobius canariensis Van Tassell, Miller &amp; Brito, 1988 "/>
        <s v="Variola louti (Forsskål, 1775)"/>
        <s v="Vaucheria longicaulis Hoppaugh, 1930"/>
        <s v="Viriola sp.[cf. bayani] Jousseaume, 1884"/>
        <s v="Watersipora arcuata Banta, 1969"/>
        <s v="Watersipora aterrima (Ortmann, 1890)"/>
        <s v="Watersipora cucullata (Busk, 1854) "/>
        <s v="Watersipora subatra (Ortmann, 1890)"/>
        <s v="Womersleyella setacea (Hollenberg) R.E.Norris, 1992"/>
        <s v="Xanthias lamarckii (H. Milne Edwards, 1834)"/>
        <s v="Xenostrobus securis (Lamarck, 1819)"/>
        <s v="Yoldia limatula (Say, 1831)"/>
        <s v="Zafra savignyi (Moazzo, 1939)"/>
        <s v="Zafra selasphora (Melvill &amp; Standen, 1901)"/>
        <s v="Zebrasoma flavescens (Bennett, 1828)"/>
        <s v="Zebrasoma xanthurum (Blyth, 1852)"/>
        <s v="Zeuxo holdichi Bamber, 1990"/>
      </sharedItems>
    </cacheField>
    <cacheField name="Species &lt;1970" numFmtId="0">
      <sharedItems containsBlank="1"/>
    </cacheField>
    <cacheField name="List" numFmtId="0">
      <sharedItems containsBlank="1" count="3">
        <s v="msfd"/>
        <m/>
        <s v="argyro" u="1"/>
      </sharedItems>
    </cacheField>
    <cacheField name="Region" numFmtId="0">
      <sharedItems containsBlank="1" count="15">
        <s v="Mediterranean Sea"/>
        <s v="North-East Atlantic"/>
        <s v="Baltic Sea"/>
        <s v="Black Sea"/>
        <m/>
        <s v="Central Mediterranean Sea" u="1"/>
        <s v="Macaronesia" u="1"/>
        <s v="Mediterranean " u="1"/>
        <s v="Bay of Biscay &amp; Iberian Coast" u="1"/>
        <s v="Greater North Sea" u="1"/>
        <s v="Western Mediterranean Sea" u="1"/>
        <s v="Celtic Seas" u="1"/>
        <s v="NE Atlantic" u="1"/>
        <s v="Adriatic Sea" u="1"/>
        <s v="Eastern Mediterranean Sea" u="1"/>
      </sharedItems>
    </cacheField>
    <cacheField name="Subregion" numFmtId="0">
      <sharedItems containsBlank="1" count="11">
        <s v="Central Mediterranean Sea"/>
        <s v="Macaronesia"/>
        <s v="Eastern Mediterranean Sea"/>
        <s v="Adriatic Sea"/>
        <s v="Western Mediterranean Sea"/>
        <s v="Bay of Biscay &amp; Iberian Coast"/>
        <s v="Greater North Sea"/>
        <s v="Baltic Sea"/>
        <s v="Black Sea"/>
        <s v="Celtic Seas"/>
        <m/>
      </sharedItems>
    </cacheField>
    <cacheField name="Status comment" numFmtId="0">
      <sharedItems containsBlank="1" count="38">
        <m/>
        <s v="genus level"/>
        <s v="range expanding"/>
        <s v="partly native NEA"/>
        <s v="partly native in NEA"/>
        <s v="cryptogenic, NEA"/>
        <s v="partly native, NEA"/>
        <s v="partly native, NEA-MED"/>
        <s v="cryptogenic, NEA-MED"/>
        <s v="cryptogenic, MED"/>
        <s v="sporadic record"/>
        <s v="partly native, MED"/>
        <s v="native"/>
        <s v="partly native, MED-BKS"/>
        <s v="partly native"/>
        <s v="Endoparasite"/>
        <s v="non-indigenous, outside GNS (NO)"/>
        <s v="partly native, BKS"/>
        <s v="partly native, GNS"/>
        <s v="cryptogenic"/>
        <s v="partly native, E Scotland"/>
        <s v="misiden"/>
        <s v="NIS in Cadiz, not in BoB-IB"/>
        <s v="partly native, CS"/>
        <s v="partly native, NEA-BS"/>
        <s v="commensal, outside GNS (NO)"/>
        <s v="partly native, NEA-MED-CAN"/>
        <s v="partly native/cryptogenic, NEA"/>
        <s v="partly native, NEA, NIS DK"/>
        <s v="partly native within NEA, NIS in FR"/>
        <s v="partly native, NEA NW Europe-MED"/>
        <s v="partly native, MED-BOB-IB"/>
        <s v="partly cryptogenic"/>
        <s v="partly native, BOB"/>
        <s v="partly native, NEA (NIS FR)" u="1"/>
        <s v="cryptogenic NEA" u="1"/>
        <s v="partly native, NEA-MED (range expanding?)" u="1"/>
        <s v="cryptogenic MAC" u="1"/>
      </sharedItems>
    </cacheField>
    <cacheField name="STATUS" numFmtId="0">
      <sharedItems containsBlank="1" count="30">
        <s v="non-indigenous"/>
        <s v="range expanding"/>
        <s v="questionable"/>
        <s v="absent"/>
        <s v="pathogen/parasite"/>
        <s v="microalgae"/>
        <s v="cryptogenic"/>
        <s v="native/partly native"/>
        <s v="non-indigenous?"/>
        <s v="Cryptogenic "/>
        <s v="genus level"/>
        <m/>
        <s v="partly native/cry in FR" u="1"/>
        <s v="cryptogenic in FR" u="1"/>
        <s v="native, described from GNS" u="1"/>
        <s v="partly native within NEA" u="1"/>
        <s v="non-indigenous or cry" u="1"/>
        <s v="native, described from E. Scotland" u="1"/>
        <s v="misiden" u="1"/>
        <s v="commensal, outside the GNS" u="1"/>
        <s v="non-indigenous outside the GNS" u="1"/>
        <s v="Primary producer" u="1"/>
        <s v="native" u="1"/>
        <s v="native to the channel" u="1"/>
        <s v="non-indigenous, outside the GNS" u="1"/>
        <s v="partly native" u="1"/>
        <s v="native in NE Europe, NIS in FR" u="1"/>
        <s v="commensal outside the GNS" u="1"/>
        <s v="same as A. hubbsi" u="1"/>
        <s v="NIS in Cadiz, not in BoB-IB" u="1"/>
      </sharedItems>
    </cacheField>
    <cacheField name="Group" numFmtId="0">
      <sharedItems containsBlank="1" count="5">
        <s v="Vertebrate"/>
        <s v="Invertebrate"/>
        <s v="Primary producer"/>
        <m/>
        <s v="Vertebrata" u="1"/>
      </sharedItems>
    </cacheField>
    <cacheField name="VER-INV-PP" numFmtId="0">
      <sharedItems containsBlank="1"/>
    </cacheField>
    <cacheField name="NS stand" numFmtId="0">
      <sharedItems containsBlank="1" containsMixedTypes="1" containsNumber="1" containsInteger="1" minValue="197" maxValue="2020"/>
    </cacheField>
    <cacheField name="Year" numFmtId="0">
      <sharedItems containsBlank="1" containsMixedTypes="1" containsNumber="1" containsInteger="1" minValue="1200" maxValue="2020"/>
    </cacheField>
    <cacheField name="Period" numFmtId="0">
      <sharedItems containsBlank="1" count="12">
        <s v="2018-2020"/>
        <s v="1988-1993"/>
        <s v="2012-2017"/>
        <s v="2000-2005"/>
        <s v="2006-2011"/>
        <s v="1982-1987"/>
        <s v="&lt;1970"/>
        <s v="1976-1981"/>
        <s v="1994-1999"/>
        <s v="1970-1975"/>
        <m/>
        <s v="1998-1993" u="1"/>
      </sharedItems>
    </cacheField>
    <cacheField name="REL" numFmtId="0">
      <sharedItems containsString="0" containsBlank="1" containsNumber="1" minValue="0.33300000000000002" maxValue="1"/>
    </cacheField>
    <cacheField name="EC" numFmtId="0">
      <sharedItems containsString="0" containsBlank="1" containsNumber="1" minValue="0.33300000000000002" maxValue="1"/>
    </cacheField>
    <cacheField name="TC" numFmtId="0">
      <sharedItems containsString="0" containsBlank="1" containsNumber="1" minValue="0.25" maxValue="1"/>
    </cacheField>
    <cacheField name="TS-0ther" numFmtId="0">
      <sharedItems containsString="0" containsBlank="1" containsNumber="1" minValue="0.25" maxValue="1"/>
    </cacheField>
    <cacheField name="TS-ball" numFmtId="0">
      <sharedItems containsString="0" containsBlank="1" containsNumber="1" minValue="0.25" maxValue="1"/>
    </cacheField>
    <cacheField name="TS-hull" numFmtId="0">
      <sharedItems containsString="0" containsBlank="1" containsNumber="1" minValue="0.25" maxValue="1"/>
    </cacheField>
    <cacheField name="COR" numFmtId="0">
      <sharedItems containsString="0" containsBlank="1" containsNumber="1" minValue="0.25" maxValue="1"/>
    </cacheField>
    <cacheField name="UNA" numFmtId="0">
      <sharedItems containsString="0" containsBlank="1" containsNumber="1" minValue="0.25" maxValue="1"/>
    </cacheField>
    <cacheField name="UNK" numFmtId="0">
      <sharedItems containsString="0" containsBlank="1" containsNumber="1" minValue="0.33300000000000002"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2">
  <r>
    <x v="0"/>
    <x v="0"/>
    <m/>
    <x v="0"/>
    <x v="0"/>
    <x v="0"/>
    <x v="0"/>
    <x v="0"/>
    <x v="0"/>
    <s v="VER"/>
    <n v="2018"/>
    <n v="2018"/>
    <x v="0"/>
    <m/>
    <m/>
    <m/>
    <m/>
    <m/>
    <m/>
    <m/>
    <n v="1"/>
    <m/>
  </r>
  <r>
    <x v="1"/>
    <x v="1"/>
    <m/>
    <x v="0"/>
    <x v="1"/>
    <x v="1"/>
    <x v="0"/>
    <x v="1"/>
    <x v="0"/>
    <s v="VER"/>
    <m/>
    <n v="1989"/>
    <x v="1"/>
    <m/>
    <m/>
    <m/>
    <m/>
    <m/>
    <m/>
    <m/>
    <m/>
    <n v="1"/>
  </r>
  <r>
    <x v="2"/>
    <x v="2"/>
    <m/>
    <x v="0"/>
    <x v="0"/>
    <x v="2"/>
    <x v="0"/>
    <x v="0"/>
    <x v="0"/>
    <s v="VER"/>
    <n v="2017"/>
    <n v="2017"/>
    <x v="2"/>
    <n v="1"/>
    <m/>
    <m/>
    <m/>
    <m/>
    <m/>
    <m/>
    <m/>
    <m/>
  </r>
  <r>
    <x v="3"/>
    <x v="3"/>
    <m/>
    <x v="0"/>
    <x v="0"/>
    <x v="3"/>
    <x v="1"/>
    <x v="0"/>
    <x v="0"/>
    <s v="VER"/>
    <n v="2018"/>
    <n v="2018"/>
    <x v="0"/>
    <m/>
    <m/>
    <m/>
    <m/>
    <m/>
    <m/>
    <m/>
    <n v="1"/>
    <m/>
  </r>
  <r>
    <x v="4"/>
    <x v="4"/>
    <m/>
    <x v="0"/>
    <x v="1"/>
    <x v="1"/>
    <x v="0"/>
    <x v="2"/>
    <x v="0"/>
    <s v="VER"/>
    <m/>
    <n v="2015"/>
    <x v="2"/>
    <m/>
    <m/>
    <m/>
    <m/>
    <m/>
    <m/>
    <m/>
    <m/>
    <n v="1"/>
  </r>
  <r>
    <x v="5"/>
    <x v="5"/>
    <m/>
    <x v="0"/>
    <x v="0"/>
    <x v="0"/>
    <x v="0"/>
    <x v="0"/>
    <x v="0"/>
    <s v="VER"/>
    <n v="2013"/>
    <n v="2013"/>
    <x v="2"/>
    <m/>
    <m/>
    <m/>
    <n v="1"/>
    <m/>
    <m/>
    <m/>
    <m/>
    <m/>
  </r>
  <r>
    <x v="5"/>
    <x v="5"/>
    <m/>
    <x v="0"/>
    <x v="0"/>
    <x v="4"/>
    <x v="0"/>
    <x v="0"/>
    <x v="0"/>
    <s v="VER"/>
    <n v="2005"/>
    <n v="2005"/>
    <x v="3"/>
    <m/>
    <m/>
    <m/>
    <n v="1"/>
    <m/>
    <m/>
    <m/>
    <m/>
    <m/>
  </r>
  <r>
    <x v="6"/>
    <x v="6"/>
    <m/>
    <x v="0"/>
    <x v="0"/>
    <x v="0"/>
    <x v="0"/>
    <x v="0"/>
    <x v="0"/>
    <s v="VER"/>
    <n v="2014"/>
    <n v="2014"/>
    <x v="2"/>
    <m/>
    <m/>
    <m/>
    <m/>
    <n v="1"/>
    <m/>
    <m/>
    <m/>
    <m/>
  </r>
  <r>
    <x v="6"/>
    <x v="6"/>
    <m/>
    <x v="0"/>
    <x v="1"/>
    <x v="1"/>
    <x v="0"/>
    <x v="1"/>
    <x v="0"/>
    <s v="VER"/>
    <m/>
    <n v="2014"/>
    <x v="2"/>
    <m/>
    <m/>
    <m/>
    <n v="1"/>
    <m/>
    <m/>
    <m/>
    <m/>
    <m/>
  </r>
  <r>
    <x v="7"/>
    <x v="7"/>
    <m/>
    <x v="0"/>
    <x v="0"/>
    <x v="4"/>
    <x v="0"/>
    <x v="0"/>
    <x v="1"/>
    <s v="INV"/>
    <n v="2006"/>
    <n v="2006"/>
    <x v="4"/>
    <m/>
    <m/>
    <m/>
    <m/>
    <n v="1"/>
    <m/>
    <m/>
    <m/>
    <m/>
  </r>
  <r>
    <x v="8"/>
    <x v="8"/>
    <m/>
    <x v="0"/>
    <x v="0"/>
    <x v="4"/>
    <x v="0"/>
    <x v="0"/>
    <x v="0"/>
    <s v="VER"/>
    <n v="2019"/>
    <n v="2019"/>
    <x v="0"/>
    <m/>
    <m/>
    <m/>
    <n v="1"/>
    <m/>
    <m/>
    <m/>
    <m/>
    <m/>
  </r>
  <r>
    <x v="9"/>
    <x v="9"/>
    <m/>
    <x v="0"/>
    <x v="0"/>
    <x v="3"/>
    <x v="0"/>
    <x v="0"/>
    <x v="2"/>
    <s v="PP"/>
    <n v="2018"/>
    <n v="2018"/>
    <x v="0"/>
    <m/>
    <m/>
    <n v="1"/>
    <m/>
    <m/>
    <m/>
    <m/>
    <m/>
    <m/>
  </r>
  <r>
    <x v="10"/>
    <x v="10"/>
    <m/>
    <x v="0"/>
    <x v="0"/>
    <x v="2"/>
    <x v="0"/>
    <x v="0"/>
    <x v="0"/>
    <s v="VER"/>
    <n v="2019"/>
    <n v="2019"/>
    <x v="0"/>
    <n v="1"/>
    <m/>
    <m/>
    <m/>
    <m/>
    <m/>
    <m/>
    <m/>
    <m/>
  </r>
  <r>
    <x v="11"/>
    <x v="11"/>
    <m/>
    <x v="0"/>
    <x v="0"/>
    <x v="0"/>
    <x v="0"/>
    <x v="0"/>
    <x v="0"/>
    <s v="VER"/>
    <n v="2013"/>
    <n v="2013"/>
    <x v="2"/>
    <n v="0.5"/>
    <m/>
    <m/>
    <m/>
    <m/>
    <m/>
    <n v="0.5"/>
    <m/>
    <m/>
  </r>
  <r>
    <x v="11"/>
    <x v="11"/>
    <m/>
    <x v="0"/>
    <x v="0"/>
    <x v="2"/>
    <x v="0"/>
    <x v="0"/>
    <x v="0"/>
    <s v="VER"/>
    <n v="2011"/>
    <n v="2011"/>
    <x v="4"/>
    <n v="0.5"/>
    <m/>
    <m/>
    <m/>
    <m/>
    <m/>
    <n v="0.5"/>
    <m/>
    <m/>
  </r>
  <r>
    <x v="11"/>
    <x v="11"/>
    <m/>
    <x v="0"/>
    <x v="1"/>
    <x v="1"/>
    <x v="0"/>
    <x v="0"/>
    <x v="0"/>
    <s v="VER"/>
    <m/>
    <n v="2013"/>
    <x v="2"/>
    <m/>
    <m/>
    <m/>
    <n v="1"/>
    <m/>
    <m/>
    <m/>
    <m/>
    <m/>
  </r>
  <r>
    <x v="12"/>
    <x v="12"/>
    <m/>
    <x v="0"/>
    <x v="0"/>
    <x v="2"/>
    <x v="0"/>
    <x v="0"/>
    <x v="0"/>
    <s v="VER"/>
    <n v="2017"/>
    <n v="2017"/>
    <x v="2"/>
    <m/>
    <m/>
    <m/>
    <m/>
    <m/>
    <m/>
    <n v="1"/>
    <m/>
    <m/>
  </r>
  <r>
    <x v="13"/>
    <x v="13"/>
    <m/>
    <x v="0"/>
    <x v="1"/>
    <x v="1"/>
    <x v="0"/>
    <x v="0"/>
    <x v="0"/>
    <s v="VER"/>
    <m/>
    <n v="2013"/>
    <x v="2"/>
    <m/>
    <m/>
    <m/>
    <n v="1"/>
    <m/>
    <m/>
    <m/>
    <m/>
    <m/>
  </r>
  <r>
    <x v="14"/>
    <x v="14"/>
    <m/>
    <x v="0"/>
    <x v="0"/>
    <x v="0"/>
    <x v="0"/>
    <x v="0"/>
    <x v="0"/>
    <s v="VER"/>
    <n v="2016"/>
    <n v="2016"/>
    <x v="2"/>
    <n v="0.5"/>
    <m/>
    <m/>
    <m/>
    <n v="0.5"/>
    <m/>
    <m/>
    <m/>
    <m/>
  </r>
  <r>
    <x v="14"/>
    <x v="14"/>
    <m/>
    <x v="0"/>
    <x v="1"/>
    <x v="1"/>
    <x v="0"/>
    <x v="0"/>
    <x v="0"/>
    <s v="VER"/>
    <m/>
    <n v="2012"/>
    <x v="2"/>
    <m/>
    <m/>
    <m/>
    <n v="1"/>
    <m/>
    <m/>
    <m/>
    <m/>
    <m/>
  </r>
  <r>
    <x v="14"/>
    <x v="14"/>
    <m/>
    <x v="0"/>
    <x v="0"/>
    <x v="4"/>
    <x v="0"/>
    <x v="0"/>
    <x v="0"/>
    <s v="VER"/>
    <n v="2012"/>
    <n v="2012"/>
    <x v="2"/>
    <n v="0.5"/>
    <m/>
    <m/>
    <m/>
    <n v="0.5"/>
    <m/>
    <m/>
    <m/>
    <m/>
  </r>
  <r>
    <x v="15"/>
    <x v="15"/>
    <m/>
    <x v="0"/>
    <x v="1"/>
    <x v="5"/>
    <x v="2"/>
    <x v="1"/>
    <x v="0"/>
    <s v="VER"/>
    <n v="2007"/>
    <n v="2007"/>
    <x v="4"/>
    <n v="0.5"/>
    <m/>
    <m/>
    <m/>
    <n v="0.5"/>
    <m/>
    <m/>
    <m/>
    <m/>
  </r>
  <r>
    <x v="15"/>
    <x v="15"/>
    <m/>
    <x v="0"/>
    <x v="1"/>
    <x v="1"/>
    <x v="2"/>
    <x v="1"/>
    <x v="0"/>
    <s v="VER"/>
    <m/>
    <n v="1988"/>
    <x v="1"/>
    <m/>
    <m/>
    <m/>
    <m/>
    <n v="1"/>
    <m/>
    <m/>
    <m/>
    <m/>
  </r>
  <r>
    <x v="16"/>
    <x v="16"/>
    <m/>
    <x v="0"/>
    <x v="1"/>
    <x v="6"/>
    <x v="0"/>
    <x v="0"/>
    <x v="1"/>
    <s v="INV"/>
    <m/>
    <n v="2004"/>
    <x v="3"/>
    <m/>
    <m/>
    <m/>
    <m/>
    <n v="1"/>
    <m/>
    <m/>
    <m/>
    <m/>
  </r>
  <r>
    <x v="16"/>
    <x v="16"/>
    <m/>
    <x v="0"/>
    <x v="0"/>
    <x v="4"/>
    <x v="0"/>
    <x v="3"/>
    <x v="1"/>
    <s v="INV"/>
    <n v="2004"/>
    <n v="2004"/>
    <x v="3"/>
    <m/>
    <m/>
    <m/>
    <m/>
    <m/>
    <m/>
    <m/>
    <m/>
    <n v="1"/>
  </r>
  <r>
    <x v="17"/>
    <x v="17"/>
    <s v="Acartia (Acanthacartia) tonsa Dana, 1849"/>
    <x v="0"/>
    <x v="0"/>
    <x v="3"/>
    <x v="0"/>
    <x v="0"/>
    <x v="1"/>
    <s v="INV"/>
    <n v="1987"/>
    <n v="1987"/>
    <x v="5"/>
    <m/>
    <m/>
    <m/>
    <m/>
    <n v="1"/>
    <m/>
    <m/>
    <m/>
    <m/>
  </r>
  <r>
    <x v="17"/>
    <x v="17"/>
    <s v="Acartia (Acanthacartia) tonsa Dana, 1849"/>
    <x v="0"/>
    <x v="2"/>
    <x v="7"/>
    <x v="0"/>
    <x v="0"/>
    <x v="1"/>
    <s v="INV"/>
    <n v="1921"/>
    <n v="1921"/>
    <x v="6"/>
    <m/>
    <m/>
    <m/>
    <m/>
    <n v="1"/>
    <m/>
    <m/>
    <m/>
    <m/>
  </r>
  <r>
    <x v="17"/>
    <x v="17"/>
    <s v="Acartia (Acanthacartia) tonsa Dana, 1849"/>
    <x v="0"/>
    <x v="1"/>
    <x v="5"/>
    <x v="0"/>
    <x v="0"/>
    <x v="1"/>
    <s v="INV"/>
    <s v="&lt;1977"/>
    <n v="1977"/>
    <x v="7"/>
    <m/>
    <m/>
    <m/>
    <m/>
    <n v="1"/>
    <m/>
    <m/>
    <m/>
    <m/>
  </r>
  <r>
    <x v="17"/>
    <x v="17"/>
    <s v="Acartia (Acanthacartia) tonsa Dana, 1849"/>
    <x v="0"/>
    <x v="3"/>
    <x v="8"/>
    <x v="0"/>
    <x v="0"/>
    <x v="1"/>
    <s v="INV"/>
    <n v="1976"/>
    <n v="1976"/>
    <x v="7"/>
    <m/>
    <m/>
    <m/>
    <m/>
    <n v="1"/>
    <m/>
    <m/>
    <m/>
    <m/>
  </r>
  <r>
    <x v="17"/>
    <x v="17"/>
    <s v="Acartia (Acanthacartia) tonsa Dana, 1849"/>
    <x v="0"/>
    <x v="0"/>
    <x v="0"/>
    <x v="0"/>
    <x v="0"/>
    <x v="1"/>
    <s v="INV"/>
    <n v="2005"/>
    <n v="2005"/>
    <x v="3"/>
    <m/>
    <m/>
    <m/>
    <m/>
    <n v="1"/>
    <m/>
    <m/>
    <m/>
    <m/>
  </r>
  <r>
    <x v="17"/>
    <x v="17"/>
    <s v="Acartia (Acanthacartia) tonsa Dana, 1849"/>
    <x v="0"/>
    <x v="1"/>
    <x v="6"/>
    <x v="0"/>
    <x v="0"/>
    <x v="1"/>
    <s v="INV"/>
    <m/>
    <n v="1921"/>
    <x v="6"/>
    <m/>
    <m/>
    <m/>
    <m/>
    <n v="1"/>
    <m/>
    <m/>
    <m/>
    <m/>
  </r>
  <r>
    <x v="17"/>
    <x v="17"/>
    <s v="Acartia (Acanthacartia) tonsa Dana, 1849"/>
    <x v="0"/>
    <x v="0"/>
    <x v="4"/>
    <x v="0"/>
    <x v="0"/>
    <x v="1"/>
    <s v="INV"/>
    <n v="1986"/>
    <n v="1986"/>
    <x v="5"/>
    <m/>
    <m/>
    <m/>
    <m/>
    <n v="1"/>
    <m/>
    <m/>
    <m/>
    <m/>
  </r>
  <r>
    <x v="18"/>
    <x v="18"/>
    <m/>
    <x v="0"/>
    <x v="0"/>
    <x v="0"/>
    <x v="0"/>
    <x v="0"/>
    <x v="1"/>
    <s v="INV"/>
    <n v="2016"/>
    <n v="2016"/>
    <x v="2"/>
    <m/>
    <m/>
    <m/>
    <m/>
    <m/>
    <m/>
    <m/>
    <m/>
    <n v="1"/>
  </r>
  <r>
    <x v="19"/>
    <x v="17"/>
    <s v="Acipenser baerii Brandt, 1869"/>
    <x v="0"/>
    <x v="2"/>
    <x v="7"/>
    <x v="0"/>
    <x v="0"/>
    <x v="0"/>
    <s v="VER"/>
    <n v="1960"/>
    <n v="1960"/>
    <x v="6"/>
    <n v="0.33300000000000002"/>
    <n v="0.33300000000000002"/>
    <m/>
    <m/>
    <m/>
    <m/>
    <m/>
    <n v="0.33300000000000002"/>
    <m/>
  </r>
  <r>
    <x v="19"/>
    <x v="17"/>
    <s v="Acipenser baerii Brandt, 1869"/>
    <x v="0"/>
    <x v="1"/>
    <x v="6"/>
    <x v="0"/>
    <x v="0"/>
    <x v="0"/>
    <s v="VER"/>
    <m/>
    <n v="1985"/>
    <x v="5"/>
    <n v="0.33300000000000002"/>
    <n v="0.33300000000000002"/>
    <m/>
    <m/>
    <m/>
    <m/>
    <m/>
    <n v="0.33300000000000002"/>
    <m/>
  </r>
  <r>
    <x v="20"/>
    <x v="17"/>
    <s v="Acipenser gueldenstaedtii Brandt &amp; Ratzeburg, 1833"/>
    <x v="0"/>
    <x v="2"/>
    <x v="7"/>
    <x v="0"/>
    <x v="0"/>
    <x v="0"/>
    <s v="VER"/>
    <n v="1962"/>
    <n v="1962"/>
    <x v="6"/>
    <n v="0.33300000000000002"/>
    <n v="0.33300000000000002"/>
    <m/>
    <m/>
    <m/>
    <m/>
    <m/>
    <n v="0.33300000000000002"/>
    <m/>
  </r>
  <r>
    <x v="20"/>
    <x v="17"/>
    <s v="Acipenser gueldenstaedtii Brandt &amp; Ratzeburg, 1833"/>
    <x v="0"/>
    <x v="1"/>
    <x v="6"/>
    <x v="0"/>
    <x v="0"/>
    <x v="0"/>
    <s v="VER"/>
    <m/>
    <n v="2010"/>
    <x v="4"/>
    <n v="0.33300000000000002"/>
    <n v="0.33300000000000002"/>
    <m/>
    <m/>
    <m/>
    <m/>
    <m/>
    <n v="0.33300000000000002"/>
    <m/>
  </r>
  <r>
    <x v="21"/>
    <x v="17"/>
    <s v="Acipenser ruthenus Linnaeus, 1758"/>
    <x v="0"/>
    <x v="2"/>
    <x v="7"/>
    <x v="0"/>
    <x v="0"/>
    <x v="0"/>
    <s v="VER"/>
    <n v="1887"/>
    <n v="1887"/>
    <x v="6"/>
    <n v="0.33300000000000002"/>
    <n v="0.33300000000000002"/>
    <m/>
    <m/>
    <m/>
    <m/>
    <m/>
    <n v="0.33300000000000002"/>
    <m/>
  </r>
  <r>
    <x v="22"/>
    <x v="19"/>
    <m/>
    <x v="0"/>
    <x v="2"/>
    <x v="7"/>
    <x v="0"/>
    <x v="0"/>
    <x v="0"/>
    <s v="VER"/>
    <n v="1999"/>
    <n v="1999"/>
    <x v="8"/>
    <m/>
    <n v="0.5"/>
    <m/>
    <m/>
    <m/>
    <m/>
    <m/>
    <n v="0.5"/>
    <m/>
  </r>
  <r>
    <x v="23"/>
    <x v="20"/>
    <m/>
    <x v="0"/>
    <x v="1"/>
    <x v="6"/>
    <x v="0"/>
    <x v="0"/>
    <x v="0"/>
    <s v="VER"/>
    <m/>
    <n v="1999"/>
    <x v="8"/>
    <m/>
    <n v="1"/>
    <m/>
    <m/>
    <m/>
    <m/>
    <m/>
    <m/>
    <m/>
  </r>
  <r>
    <x v="24"/>
    <x v="17"/>
    <s v="Acrochaetium catenulatum M.A.Howe, 1914"/>
    <x v="0"/>
    <x v="1"/>
    <x v="6"/>
    <x v="0"/>
    <x v="0"/>
    <x v="2"/>
    <s v="PP"/>
    <m/>
    <n v="1967"/>
    <x v="6"/>
    <m/>
    <m/>
    <m/>
    <m/>
    <n v="1"/>
    <m/>
    <m/>
    <m/>
    <m/>
  </r>
  <r>
    <x v="25"/>
    <x v="17"/>
    <s v="Acrothamnion preissii (Sonder) E.M.Wollaston, 1968"/>
    <x v="0"/>
    <x v="0"/>
    <x v="3"/>
    <x v="0"/>
    <x v="0"/>
    <x v="2"/>
    <s v="PP"/>
    <n v="2007"/>
    <n v="2007"/>
    <x v="4"/>
    <n v="0.5"/>
    <m/>
    <m/>
    <m/>
    <m/>
    <n v="0.5"/>
    <m/>
    <m/>
    <m/>
  </r>
  <r>
    <x v="25"/>
    <x v="17"/>
    <s v="Acrothamnion preissii (Sonder) E.M.Wollaston, 1968"/>
    <x v="0"/>
    <x v="0"/>
    <x v="0"/>
    <x v="0"/>
    <x v="0"/>
    <x v="2"/>
    <s v="PP"/>
    <n v="1997"/>
    <n v="1997"/>
    <x v="8"/>
    <n v="0.5"/>
    <m/>
    <m/>
    <m/>
    <m/>
    <n v="0.5"/>
    <m/>
    <m/>
    <m/>
  </r>
  <r>
    <x v="25"/>
    <x v="17"/>
    <s v="Acrothamnion preissii (Sonder) E.M.Wollaston, 1968"/>
    <x v="0"/>
    <x v="1"/>
    <x v="1"/>
    <x v="0"/>
    <x v="0"/>
    <x v="2"/>
    <s v="PP"/>
    <m/>
    <n v="2009"/>
    <x v="4"/>
    <m/>
    <m/>
    <m/>
    <m/>
    <n v="0.5"/>
    <n v="0.5"/>
    <m/>
    <m/>
    <m/>
  </r>
  <r>
    <x v="25"/>
    <x v="17"/>
    <s v="Acrothamnion preissii (Sonder) E.M.Wollaston, 1968"/>
    <x v="0"/>
    <x v="0"/>
    <x v="4"/>
    <x v="0"/>
    <x v="0"/>
    <x v="2"/>
    <s v="PP"/>
    <n v="1968"/>
    <n v="1968"/>
    <x v="6"/>
    <n v="0.5"/>
    <m/>
    <m/>
    <m/>
    <m/>
    <n v="0.5"/>
    <m/>
    <m/>
    <m/>
  </r>
  <r>
    <x v="26"/>
    <x v="21"/>
    <m/>
    <x v="0"/>
    <x v="0"/>
    <x v="4"/>
    <x v="3"/>
    <x v="0"/>
    <x v="2"/>
    <s v="PP"/>
    <n v="1998"/>
    <n v="1998"/>
    <x v="8"/>
    <m/>
    <m/>
    <n v="1"/>
    <m/>
    <m/>
    <m/>
    <m/>
    <m/>
    <m/>
  </r>
  <r>
    <x v="27"/>
    <x v="22"/>
    <m/>
    <x v="0"/>
    <x v="0"/>
    <x v="2"/>
    <x v="0"/>
    <x v="0"/>
    <x v="1"/>
    <s v="INV"/>
    <n v="2013"/>
    <n v="2013"/>
    <x v="2"/>
    <m/>
    <m/>
    <m/>
    <m/>
    <m/>
    <m/>
    <m/>
    <n v="1"/>
    <m/>
  </r>
  <r>
    <x v="28"/>
    <x v="23"/>
    <m/>
    <x v="0"/>
    <x v="0"/>
    <x v="2"/>
    <x v="0"/>
    <x v="0"/>
    <x v="1"/>
    <s v="INV"/>
    <n v="1991"/>
    <n v="1991"/>
    <x v="1"/>
    <m/>
    <m/>
    <m/>
    <m/>
    <m/>
    <m/>
    <m/>
    <n v="1"/>
    <m/>
  </r>
  <r>
    <x v="29"/>
    <x v="24"/>
    <m/>
    <x v="0"/>
    <x v="0"/>
    <x v="4"/>
    <x v="0"/>
    <x v="0"/>
    <x v="1"/>
    <s v="INV"/>
    <n v="1978"/>
    <n v="1978"/>
    <x v="7"/>
    <m/>
    <m/>
    <m/>
    <n v="0.33300000000000002"/>
    <n v="0.33300000000000002"/>
    <n v="0.33300000000000002"/>
    <m/>
    <m/>
    <m/>
  </r>
  <r>
    <x v="30"/>
    <x v="25"/>
    <m/>
    <x v="0"/>
    <x v="1"/>
    <x v="5"/>
    <x v="0"/>
    <x v="0"/>
    <x v="2"/>
    <s v="PP"/>
    <n v="2004"/>
    <n v="2004"/>
    <x v="3"/>
    <m/>
    <m/>
    <m/>
    <n v="0.5"/>
    <n v="0.5"/>
    <m/>
    <m/>
    <m/>
    <m/>
  </r>
  <r>
    <x v="31"/>
    <x v="17"/>
    <s v="Aerococcus viridans"/>
    <x v="0"/>
    <x v="1"/>
    <x v="9"/>
    <x v="0"/>
    <x v="4"/>
    <x v="2"/>
    <s v="PP"/>
    <m/>
    <n v="1961"/>
    <x v="6"/>
    <n v="1"/>
    <m/>
    <m/>
    <m/>
    <m/>
    <m/>
    <m/>
    <m/>
    <m/>
  </r>
  <r>
    <x v="32"/>
    <x v="26"/>
    <m/>
    <x v="0"/>
    <x v="0"/>
    <x v="3"/>
    <x v="0"/>
    <x v="0"/>
    <x v="2"/>
    <s v="PP"/>
    <n v="2003"/>
    <n v="2003"/>
    <x v="3"/>
    <m/>
    <m/>
    <n v="1"/>
    <m/>
    <m/>
    <m/>
    <m/>
    <m/>
    <m/>
  </r>
  <r>
    <x v="32"/>
    <x v="26"/>
    <m/>
    <x v="0"/>
    <x v="1"/>
    <x v="5"/>
    <x v="0"/>
    <x v="0"/>
    <x v="2"/>
    <s v="PP"/>
    <s v="1984 - 1995"/>
    <n v="1989"/>
    <x v="1"/>
    <m/>
    <m/>
    <n v="1"/>
    <m/>
    <m/>
    <m/>
    <m/>
    <m/>
    <m/>
  </r>
  <r>
    <x v="32"/>
    <x v="26"/>
    <m/>
    <x v="0"/>
    <x v="0"/>
    <x v="0"/>
    <x v="0"/>
    <x v="0"/>
    <x v="2"/>
    <s v="PP"/>
    <n v="1987"/>
    <n v="1987"/>
    <x v="5"/>
    <m/>
    <m/>
    <n v="1"/>
    <m/>
    <m/>
    <m/>
    <m/>
    <m/>
    <m/>
  </r>
  <r>
    <x v="32"/>
    <x v="26"/>
    <m/>
    <x v="0"/>
    <x v="1"/>
    <x v="6"/>
    <x v="0"/>
    <x v="0"/>
    <x v="2"/>
    <s v="PP"/>
    <m/>
    <n v="1998"/>
    <x v="8"/>
    <m/>
    <m/>
    <n v="1"/>
    <m/>
    <m/>
    <m/>
    <m/>
    <m/>
    <m/>
  </r>
  <r>
    <x v="32"/>
    <x v="26"/>
    <m/>
    <x v="0"/>
    <x v="0"/>
    <x v="4"/>
    <x v="0"/>
    <x v="0"/>
    <x v="2"/>
    <s v="PP"/>
    <n v="1984"/>
    <n v="1984"/>
    <x v="5"/>
    <m/>
    <m/>
    <n v="1"/>
    <m/>
    <m/>
    <m/>
    <m/>
    <m/>
    <m/>
  </r>
  <r>
    <x v="33"/>
    <x v="27"/>
    <m/>
    <x v="0"/>
    <x v="0"/>
    <x v="3"/>
    <x v="0"/>
    <x v="0"/>
    <x v="2"/>
    <s v="PP"/>
    <n v="2008"/>
    <n v="2008"/>
    <x v="4"/>
    <m/>
    <n v="1"/>
    <m/>
    <m/>
    <m/>
    <m/>
    <m/>
    <m/>
    <m/>
  </r>
  <r>
    <x v="33"/>
    <x v="27"/>
    <m/>
    <x v="0"/>
    <x v="2"/>
    <x v="7"/>
    <x v="0"/>
    <x v="0"/>
    <x v="2"/>
    <s v="PP"/>
    <n v="2003"/>
    <n v="2003"/>
    <x v="3"/>
    <m/>
    <m/>
    <m/>
    <m/>
    <m/>
    <n v="0.5"/>
    <m/>
    <n v="0.5"/>
    <m/>
  </r>
  <r>
    <x v="33"/>
    <x v="27"/>
    <m/>
    <x v="0"/>
    <x v="1"/>
    <x v="5"/>
    <x v="0"/>
    <x v="0"/>
    <x v="2"/>
    <s v="PP"/>
    <n v="1989"/>
    <n v="1989"/>
    <x v="1"/>
    <m/>
    <n v="0.33333299999999999"/>
    <n v="0.33333299999999999"/>
    <m/>
    <m/>
    <n v="0.33333299999999999"/>
    <m/>
    <m/>
    <m/>
  </r>
  <r>
    <x v="33"/>
    <x v="27"/>
    <m/>
    <x v="0"/>
    <x v="1"/>
    <x v="9"/>
    <x v="0"/>
    <x v="0"/>
    <x v="2"/>
    <s v="PP"/>
    <m/>
    <n v="1993"/>
    <x v="1"/>
    <m/>
    <m/>
    <n v="0.5"/>
    <m/>
    <m/>
    <n v="0.5"/>
    <m/>
    <m/>
    <m/>
  </r>
  <r>
    <x v="33"/>
    <x v="27"/>
    <m/>
    <x v="0"/>
    <x v="1"/>
    <x v="6"/>
    <x v="0"/>
    <x v="0"/>
    <x v="2"/>
    <s v="PP"/>
    <m/>
    <n v="1994"/>
    <x v="8"/>
    <m/>
    <m/>
    <n v="0.33300000000000002"/>
    <m/>
    <n v="0.33300000000000002"/>
    <n v="0.33300000000000002"/>
    <m/>
    <m/>
    <m/>
  </r>
  <r>
    <x v="33"/>
    <x v="27"/>
    <m/>
    <x v="0"/>
    <x v="0"/>
    <x v="4"/>
    <x v="0"/>
    <x v="0"/>
    <x v="2"/>
    <s v="PP"/>
    <n v="2016"/>
    <n v="2016"/>
    <x v="2"/>
    <m/>
    <n v="1"/>
    <m/>
    <m/>
    <m/>
    <m/>
    <m/>
    <m/>
    <m/>
  </r>
  <r>
    <x v="34"/>
    <x v="28"/>
    <m/>
    <x v="0"/>
    <x v="0"/>
    <x v="3"/>
    <x v="4"/>
    <x v="0"/>
    <x v="2"/>
    <s v="PP"/>
    <n v="2003"/>
    <n v="2003"/>
    <x v="3"/>
    <m/>
    <m/>
    <m/>
    <m/>
    <m/>
    <n v="1"/>
    <m/>
    <m/>
    <m/>
  </r>
  <r>
    <x v="34"/>
    <x v="28"/>
    <m/>
    <x v="0"/>
    <x v="1"/>
    <x v="5"/>
    <x v="4"/>
    <x v="1"/>
    <x v="2"/>
    <s v="PP"/>
    <n v="1986"/>
    <n v="1986"/>
    <x v="5"/>
    <m/>
    <m/>
    <m/>
    <m/>
    <m/>
    <n v="1"/>
    <m/>
    <m/>
    <m/>
  </r>
  <r>
    <x v="34"/>
    <x v="28"/>
    <m/>
    <x v="0"/>
    <x v="0"/>
    <x v="4"/>
    <x v="4"/>
    <x v="0"/>
    <x v="2"/>
    <s v="PP"/>
    <n v="1975"/>
    <n v="1975"/>
    <x v="9"/>
    <m/>
    <m/>
    <m/>
    <m/>
    <m/>
    <n v="1"/>
    <m/>
    <m/>
    <m/>
  </r>
  <r>
    <x v="35"/>
    <x v="17"/>
    <s v="Aglaothamnion halliae (Collins) Aponte, D.L.Ballantine &amp; J.N.Norris, 1997"/>
    <x v="0"/>
    <x v="0"/>
    <x v="3"/>
    <x v="0"/>
    <x v="0"/>
    <x v="2"/>
    <s v="PP"/>
    <n v="2016"/>
    <n v="2016"/>
    <x v="2"/>
    <m/>
    <m/>
    <m/>
    <m/>
    <m/>
    <n v="1"/>
    <m/>
    <m/>
    <m/>
  </r>
  <r>
    <x v="35"/>
    <x v="17"/>
    <s v="Aglaothamnion halliae (Collins) Aponte, D.L.Ballantine &amp; J.N.Norris, 1997"/>
    <x v="0"/>
    <x v="1"/>
    <x v="6"/>
    <x v="0"/>
    <x v="0"/>
    <x v="2"/>
    <s v="PP"/>
    <m/>
    <n v="1960"/>
    <x v="6"/>
    <m/>
    <m/>
    <m/>
    <m/>
    <m/>
    <n v="1"/>
    <m/>
    <m/>
    <m/>
  </r>
  <r>
    <x v="36"/>
    <x v="29"/>
    <m/>
    <x v="0"/>
    <x v="0"/>
    <x v="4"/>
    <x v="0"/>
    <x v="0"/>
    <x v="0"/>
    <s v="VER"/>
    <n v="2005"/>
    <n v="2005"/>
    <x v="3"/>
    <n v="0.5"/>
    <m/>
    <m/>
    <m/>
    <n v="0.5"/>
    <m/>
    <m/>
    <m/>
    <m/>
  </r>
  <r>
    <x v="37"/>
    <x v="30"/>
    <m/>
    <x v="0"/>
    <x v="0"/>
    <x v="4"/>
    <x v="0"/>
    <x v="0"/>
    <x v="2"/>
    <s v="PP"/>
    <n v="1994"/>
    <n v="1994"/>
    <x v="8"/>
    <m/>
    <m/>
    <n v="1"/>
    <m/>
    <m/>
    <m/>
    <m/>
    <m/>
    <m/>
  </r>
  <r>
    <x v="38"/>
    <x v="31"/>
    <m/>
    <x v="0"/>
    <x v="1"/>
    <x v="6"/>
    <x v="0"/>
    <x v="5"/>
    <x v="2"/>
    <s v="PP"/>
    <m/>
    <n v="1982"/>
    <x v="5"/>
    <m/>
    <m/>
    <m/>
    <m/>
    <n v="1"/>
    <m/>
    <m/>
    <m/>
    <m/>
  </r>
  <r>
    <x v="39"/>
    <x v="17"/>
    <s v="Alepes djedaba (Forsskål, 1775)"/>
    <x v="0"/>
    <x v="0"/>
    <x v="0"/>
    <x v="0"/>
    <x v="0"/>
    <x v="0"/>
    <s v="VER"/>
    <n v="1961"/>
    <n v="1961"/>
    <x v="6"/>
    <m/>
    <m/>
    <m/>
    <m/>
    <m/>
    <m/>
    <m/>
    <n v="1"/>
    <m/>
  </r>
  <r>
    <x v="39"/>
    <x v="17"/>
    <s v="Alepes djedaba (Forsskål, 1775)"/>
    <x v="0"/>
    <x v="0"/>
    <x v="2"/>
    <x v="0"/>
    <x v="0"/>
    <x v="0"/>
    <s v="VER"/>
    <n v="1960"/>
    <n v="1960"/>
    <x v="6"/>
    <m/>
    <m/>
    <m/>
    <m/>
    <m/>
    <m/>
    <m/>
    <n v="1"/>
    <m/>
  </r>
  <r>
    <x v="40"/>
    <x v="32"/>
    <m/>
    <x v="0"/>
    <x v="1"/>
    <x v="6"/>
    <x v="0"/>
    <x v="5"/>
    <x v="2"/>
    <s v="PP"/>
    <m/>
    <n v="1986"/>
    <x v="5"/>
    <m/>
    <m/>
    <m/>
    <m/>
    <n v="1"/>
    <m/>
    <m/>
    <m/>
    <m/>
  </r>
  <r>
    <x v="41"/>
    <x v="33"/>
    <m/>
    <x v="0"/>
    <x v="1"/>
    <x v="5"/>
    <x v="0"/>
    <x v="5"/>
    <x v="2"/>
    <s v="PP"/>
    <n v="1987"/>
    <n v="1987"/>
    <x v="5"/>
    <m/>
    <m/>
    <m/>
    <m/>
    <n v="1"/>
    <m/>
    <m/>
    <m/>
    <m/>
  </r>
  <r>
    <x v="42"/>
    <x v="34"/>
    <m/>
    <x v="0"/>
    <x v="1"/>
    <x v="5"/>
    <x v="0"/>
    <x v="5"/>
    <x v="2"/>
    <s v="PP"/>
    <n v="1993"/>
    <n v="1993"/>
    <x v="1"/>
    <m/>
    <m/>
    <m/>
    <m/>
    <n v="1"/>
    <m/>
    <m/>
    <m/>
    <m/>
  </r>
  <r>
    <x v="42"/>
    <x v="34"/>
    <m/>
    <x v="0"/>
    <x v="1"/>
    <x v="6"/>
    <x v="0"/>
    <x v="5"/>
    <x v="2"/>
    <s v="PP"/>
    <m/>
    <n v="1991"/>
    <x v="1"/>
    <m/>
    <m/>
    <m/>
    <m/>
    <m/>
    <m/>
    <m/>
    <n v="1"/>
    <m/>
  </r>
  <r>
    <x v="43"/>
    <x v="35"/>
    <m/>
    <x v="0"/>
    <x v="1"/>
    <x v="6"/>
    <x v="0"/>
    <x v="5"/>
    <x v="2"/>
    <s v="PP"/>
    <m/>
    <n v="2006"/>
    <x v="4"/>
    <m/>
    <m/>
    <m/>
    <m/>
    <n v="0.5"/>
    <m/>
    <m/>
    <n v="0.5"/>
    <m/>
  </r>
  <r>
    <x v="44"/>
    <x v="36"/>
    <m/>
    <x v="0"/>
    <x v="0"/>
    <x v="4"/>
    <x v="0"/>
    <x v="5"/>
    <x v="2"/>
    <s v="PP"/>
    <n v="1994"/>
    <n v="1994"/>
    <x v="8"/>
    <m/>
    <m/>
    <m/>
    <n v="1"/>
    <m/>
    <m/>
    <m/>
    <m/>
    <m/>
  </r>
  <r>
    <x v="45"/>
    <x v="37"/>
    <m/>
    <x v="0"/>
    <x v="0"/>
    <x v="2"/>
    <x v="0"/>
    <x v="0"/>
    <x v="1"/>
    <s v="INV"/>
    <n v="2020"/>
    <n v="2020"/>
    <x v="0"/>
    <m/>
    <m/>
    <m/>
    <m/>
    <n v="0.5"/>
    <n v="0.5"/>
    <m/>
    <m/>
    <m/>
  </r>
  <r>
    <x v="46"/>
    <x v="17"/>
    <s v="Alitta succinea (Leuckart, 1847)"/>
    <x v="0"/>
    <x v="3"/>
    <x v="8"/>
    <x v="5"/>
    <x v="0"/>
    <x v="1"/>
    <s v="INV"/>
    <s v="&lt; 1936"/>
    <n v="1936"/>
    <x v="6"/>
    <m/>
    <m/>
    <m/>
    <m/>
    <n v="0.5"/>
    <n v="0.5"/>
    <m/>
    <m/>
    <m/>
  </r>
  <r>
    <x v="47"/>
    <x v="38"/>
    <m/>
    <x v="0"/>
    <x v="1"/>
    <x v="1"/>
    <x v="6"/>
    <x v="0"/>
    <x v="1"/>
    <s v="INV"/>
    <m/>
    <n v="1971"/>
    <x v="9"/>
    <m/>
    <m/>
    <m/>
    <m/>
    <n v="0.5"/>
    <n v="0.5"/>
    <m/>
    <m/>
    <m/>
  </r>
  <r>
    <x v="48"/>
    <x v="39"/>
    <m/>
    <x v="0"/>
    <x v="0"/>
    <x v="4"/>
    <x v="0"/>
    <x v="4"/>
    <x v="1"/>
    <s v="INV"/>
    <n v="2005"/>
    <n v="2005"/>
    <x v="3"/>
    <m/>
    <m/>
    <n v="1"/>
    <m/>
    <m/>
    <m/>
    <m/>
    <m/>
    <m/>
  </r>
  <r>
    <x v="49"/>
    <x v="17"/>
    <s v="Alpheus dentipes Guérin, 1832"/>
    <x v="0"/>
    <x v="3"/>
    <x v="8"/>
    <x v="7"/>
    <x v="0"/>
    <x v="1"/>
    <s v="INV"/>
    <n v="1966"/>
    <n v="1966"/>
    <x v="6"/>
    <m/>
    <m/>
    <m/>
    <m/>
    <m/>
    <m/>
    <m/>
    <n v="1"/>
    <m/>
  </r>
  <r>
    <x v="50"/>
    <x v="40"/>
    <m/>
    <x v="0"/>
    <x v="1"/>
    <x v="5"/>
    <x v="0"/>
    <x v="0"/>
    <x v="1"/>
    <s v="INV"/>
    <s v="2015 - 2020"/>
    <n v="2017"/>
    <x v="2"/>
    <m/>
    <m/>
    <m/>
    <m/>
    <n v="0.5"/>
    <n v="0.5"/>
    <m/>
    <m/>
    <m/>
  </r>
  <r>
    <x v="51"/>
    <x v="41"/>
    <m/>
    <x v="0"/>
    <x v="0"/>
    <x v="2"/>
    <x v="0"/>
    <x v="0"/>
    <x v="1"/>
    <s v="INV"/>
    <n v="1998"/>
    <n v="1998"/>
    <x v="8"/>
    <m/>
    <m/>
    <m/>
    <m/>
    <m/>
    <m/>
    <m/>
    <n v="1"/>
    <m/>
  </r>
  <r>
    <x v="52"/>
    <x v="42"/>
    <m/>
    <x v="0"/>
    <x v="1"/>
    <x v="1"/>
    <x v="0"/>
    <x v="1"/>
    <x v="0"/>
    <s v="VER"/>
    <m/>
    <n v="1990"/>
    <x v="1"/>
    <m/>
    <m/>
    <m/>
    <m/>
    <m/>
    <m/>
    <m/>
    <m/>
    <n v="1"/>
  </r>
  <r>
    <x v="53"/>
    <x v="43"/>
    <m/>
    <x v="0"/>
    <x v="1"/>
    <x v="1"/>
    <x v="0"/>
    <x v="1"/>
    <x v="0"/>
    <s v="VER"/>
    <m/>
    <n v="1970"/>
    <x v="9"/>
    <m/>
    <m/>
    <m/>
    <m/>
    <m/>
    <m/>
    <m/>
    <m/>
    <n v="1"/>
  </r>
  <r>
    <x v="54"/>
    <x v="44"/>
    <m/>
    <x v="0"/>
    <x v="1"/>
    <x v="1"/>
    <x v="8"/>
    <x v="0"/>
    <x v="1"/>
    <s v="INV"/>
    <m/>
    <n v="2012"/>
    <x v="2"/>
    <m/>
    <m/>
    <m/>
    <m/>
    <m/>
    <m/>
    <m/>
    <m/>
    <n v="1"/>
  </r>
  <r>
    <x v="55"/>
    <x v="17"/>
    <s v="Amathia verticillata (delle Chiaje, 1822)"/>
    <x v="0"/>
    <x v="0"/>
    <x v="3"/>
    <x v="8"/>
    <x v="6"/>
    <x v="1"/>
    <s v="INV"/>
    <n v="1867"/>
    <n v="1867"/>
    <x v="6"/>
    <m/>
    <m/>
    <m/>
    <m/>
    <m/>
    <n v="1"/>
    <m/>
    <m/>
    <m/>
  </r>
  <r>
    <x v="55"/>
    <x v="17"/>
    <s v="Amathia verticillata (delle Chiaje, 1822)"/>
    <x v="0"/>
    <x v="1"/>
    <x v="5"/>
    <x v="8"/>
    <x v="6"/>
    <x v="1"/>
    <s v="INV"/>
    <n v="1807"/>
    <n v="1807"/>
    <x v="6"/>
    <m/>
    <m/>
    <m/>
    <m/>
    <m/>
    <n v="1"/>
    <m/>
    <m/>
    <m/>
  </r>
  <r>
    <x v="55"/>
    <x v="17"/>
    <s v="Amathia verticillata (delle Chiaje, 1822)"/>
    <x v="0"/>
    <x v="0"/>
    <x v="0"/>
    <x v="8"/>
    <x v="6"/>
    <x v="1"/>
    <s v="INV"/>
    <n v="1952"/>
    <n v="1952"/>
    <x v="6"/>
    <m/>
    <m/>
    <m/>
    <m/>
    <m/>
    <n v="1"/>
    <m/>
    <m/>
    <m/>
  </r>
  <r>
    <x v="55"/>
    <x v="17"/>
    <s v="Amathia verticillata (delle Chiaje, 1822)"/>
    <x v="0"/>
    <x v="0"/>
    <x v="2"/>
    <x v="8"/>
    <x v="6"/>
    <x v="1"/>
    <s v="INV"/>
    <n v="1969"/>
    <n v="1969"/>
    <x v="6"/>
    <m/>
    <m/>
    <m/>
    <m/>
    <m/>
    <n v="1"/>
    <m/>
    <m/>
    <m/>
  </r>
  <r>
    <x v="55"/>
    <x v="17"/>
    <s v="Amathia verticillata (delle Chiaje, 1822)"/>
    <x v="0"/>
    <x v="1"/>
    <x v="1"/>
    <x v="8"/>
    <x v="0"/>
    <x v="1"/>
    <s v="INV"/>
    <m/>
    <n v="2008"/>
    <x v="4"/>
    <m/>
    <m/>
    <m/>
    <n v="0.33300000000000002"/>
    <n v="0.33300000000000002"/>
    <n v="0.33300000000000002"/>
    <m/>
    <m/>
    <m/>
  </r>
  <r>
    <x v="55"/>
    <x v="17"/>
    <s v="Amathia verticillata (delle Chiaje, 1822)"/>
    <x v="0"/>
    <x v="0"/>
    <x v="4"/>
    <x v="8"/>
    <x v="6"/>
    <x v="1"/>
    <s v="INV"/>
    <n v="1822"/>
    <n v="1822"/>
    <x v="6"/>
    <m/>
    <m/>
    <m/>
    <m/>
    <m/>
    <n v="1"/>
    <m/>
    <m/>
    <m/>
  </r>
  <r>
    <x v="56"/>
    <x v="45"/>
    <m/>
    <x v="0"/>
    <x v="0"/>
    <x v="2"/>
    <x v="0"/>
    <x v="0"/>
    <x v="1"/>
    <s v="INV"/>
    <n v="2012"/>
    <n v="2012"/>
    <x v="2"/>
    <m/>
    <m/>
    <m/>
    <m/>
    <m/>
    <m/>
    <m/>
    <m/>
    <n v="1"/>
  </r>
  <r>
    <x v="57"/>
    <x v="46"/>
    <m/>
    <x v="0"/>
    <x v="0"/>
    <x v="3"/>
    <x v="0"/>
    <x v="0"/>
    <x v="1"/>
    <s v="INV"/>
    <n v="1979"/>
    <n v="1979"/>
    <x v="7"/>
    <m/>
    <m/>
    <n v="0.5"/>
    <m/>
    <m/>
    <n v="0.5"/>
    <m/>
    <m/>
    <m/>
  </r>
  <r>
    <x v="57"/>
    <x v="46"/>
    <m/>
    <x v="0"/>
    <x v="1"/>
    <x v="6"/>
    <x v="0"/>
    <x v="0"/>
    <x v="1"/>
    <s v="INV"/>
    <m/>
    <n v="2013"/>
    <x v="2"/>
    <m/>
    <m/>
    <n v="0.5"/>
    <m/>
    <m/>
    <n v="0.5"/>
    <m/>
    <m/>
    <m/>
  </r>
  <r>
    <x v="57"/>
    <x v="46"/>
    <m/>
    <x v="0"/>
    <x v="0"/>
    <x v="4"/>
    <x v="0"/>
    <x v="0"/>
    <x v="1"/>
    <s v="INV"/>
    <m/>
    <n v="2019"/>
    <x v="0"/>
    <m/>
    <m/>
    <m/>
    <m/>
    <m/>
    <n v="1"/>
    <m/>
    <m/>
    <m/>
  </r>
  <r>
    <x v="58"/>
    <x v="47"/>
    <m/>
    <x v="0"/>
    <x v="1"/>
    <x v="5"/>
    <x v="0"/>
    <x v="0"/>
    <x v="1"/>
    <s v="INV"/>
    <n v="2005"/>
    <n v="2005"/>
    <x v="3"/>
    <m/>
    <m/>
    <m/>
    <m/>
    <n v="0.5"/>
    <m/>
    <m/>
    <n v="0.5"/>
    <m/>
  </r>
  <r>
    <x v="59"/>
    <x v="48"/>
    <m/>
    <x v="0"/>
    <x v="1"/>
    <x v="5"/>
    <x v="0"/>
    <x v="0"/>
    <x v="1"/>
    <s v="INV"/>
    <n v="1986"/>
    <n v="1986"/>
    <x v="5"/>
    <m/>
    <m/>
    <m/>
    <m/>
    <n v="0.5"/>
    <m/>
    <m/>
    <n v="0.5"/>
    <m/>
  </r>
  <r>
    <x v="60"/>
    <x v="17"/>
    <s v="Amphibalanus amphitrite (Darwin, 1854)"/>
    <x v="0"/>
    <x v="1"/>
    <x v="5"/>
    <x v="9"/>
    <x v="0"/>
    <x v="1"/>
    <s v="INV"/>
    <n v="1914"/>
    <n v="1914"/>
    <x v="6"/>
    <m/>
    <m/>
    <m/>
    <m/>
    <m/>
    <n v="1"/>
    <m/>
    <m/>
    <m/>
  </r>
  <r>
    <x v="60"/>
    <x v="17"/>
    <s v="Amphibalanus amphitrite (Darwin, 1854)"/>
    <x v="0"/>
    <x v="3"/>
    <x v="8"/>
    <x v="9"/>
    <x v="0"/>
    <x v="1"/>
    <s v="INV"/>
    <n v="1954"/>
    <n v="1954"/>
    <x v="6"/>
    <m/>
    <m/>
    <m/>
    <m/>
    <m/>
    <n v="1"/>
    <m/>
    <m/>
    <m/>
  </r>
  <r>
    <x v="60"/>
    <x v="17"/>
    <s v="Amphibalanus amphitrite (Darwin, 1854)"/>
    <x v="0"/>
    <x v="1"/>
    <x v="9"/>
    <x v="9"/>
    <x v="0"/>
    <x v="1"/>
    <s v="INV"/>
    <m/>
    <n v="1966"/>
    <x v="6"/>
    <m/>
    <m/>
    <m/>
    <m/>
    <m/>
    <m/>
    <m/>
    <n v="1"/>
    <m/>
  </r>
  <r>
    <x v="60"/>
    <x v="17"/>
    <s v="Amphibalanus amphitrite (Darwin, 1854)"/>
    <x v="0"/>
    <x v="1"/>
    <x v="6"/>
    <x v="9"/>
    <x v="0"/>
    <x v="1"/>
    <s v="INV"/>
    <m/>
    <n v="1928"/>
    <x v="6"/>
    <m/>
    <m/>
    <m/>
    <m/>
    <n v="0.5"/>
    <n v="0.5"/>
    <m/>
    <m/>
    <m/>
  </r>
  <r>
    <x v="60"/>
    <x v="17"/>
    <s v="Amphibalanus amphitrite (Darwin, 1854)"/>
    <x v="0"/>
    <x v="1"/>
    <x v="1"/>
    <x v="9"/>
    <x v="0"/>
    <x v="1"/>
    <s v="INV"/>
    <m/>
    <n v="1887"/>
    <x v="6"/>
    <m/>
    <m/>
    <n v="0.25"/>
    <n v="0.25"/>
    <n v="0.25"/>
    <n v="0.25"/>
    <m/>
    <m/>
    <m/>
  </r>
  <r>
    <x v="61"/>
    <x v="17"/>
    <s v="Amphibalanus eburneus (Gould, 1841)"/>
    <x v="0"/>
    <x v="0"/>
    <x v="3"/>
    <x v="0"/>
    <x v="0"/>
    <x v="1"/>
    <s v="INV"/>
    <n v="1818"/>
    <n v="1818"/>
    <x v="6"/>
    <m/>
    <m/>
    <m/>
    <n v="0.5"/>
    <m/>
    <n v="0.5"/>
    <m/>
    <m/>
    <m/>
  </r>
  <r>
    <x v="61"/>
    <x v="17"/>
    <s v="Amphibalanus eburneus (Gould, 1841)"/>
    <x v="0"/>
    <x v="1"/>
    <x v="5"/>
    <x v="0"/>
    <x v="0"/>
    <x v="1"/>
    <s v="INV"/>
    <n v="1872"/>
    <n v="1872"/>
    <x v="6"/>
    <m/>
    <m/>
    <m/>
    <m/>
    <m/>
    <n v="1"/>
    <m/>
    <m/>
    <m/>
  </r>
  <r>
    <x v="61"/>
    <x v="17"/>
    <s v="Amphibalanus eburneus (Gould, 1841)"/>
    <x v="0"/>
    <x v="3"/>
    <x v="8"/>
    <x v="0"/>
    <x v="0"/>
    <x v="1"/>
    <s v="INV"/>
    <n v="1933"/>
    <n v="1933"/>
    <x v="6"/>
    <m/>
    <m/>
    <m/>
    <m/>
    <m/>
    <n v="1"/>
    <m/>
    <m/>
    <m/>
  </r>
  <r>
    <x v="61"/>
    <x v="17"/>
    <s v="Amphibalanus eburneus (Gould, 1841)"/>
    <x v="0"/>
    <x v="0"/>
    <x v="0"/>
    <x v="0"/>
    <x v="0"/>
    <x v="1"/>
    <s v="INV"/>
    <n v="1927"/>
    <n v="1927"/>
    <x v="6"/>
    <m/>
    <m/>
    <m/>
    <n v="0.5"/>
    <m/>
    <n v="0.5"/>
    <m/>
    <m/>
    <m/>
  </r>
  <r>
    <x v="61"/>
    <x v="17"/>
    <s v="Amphibalanus eburneus (Gould, 1841)"/>
    <x v="0"/>
    <x v="0"/>
    <x v="2"/>
    <x v="0"/>
    <x v="0"/>
    <x v="1"/>
    <s v="INV"/>
    <n v="1970"/>
    <n v="1970"/>
    <x v="9"/>
    <m/>
    <m/>
    <m/>
    <n v="0.5"/>
    <m/>
    <n v="0.5"/>
    <m/>
    <m/>
    <m/>
  </r>
  <r>
    <x v="61"/>
    <x v="17"/>
    <s v="Amphibalanus eburneus (Gould, 1841)"/>
    <x v="0"/>
    <x v="1"/>
    <x v="6"/>
    <x v="0"/>
    <x v="0"/>
    <x v="1"/>
    <s v="INV"/>
    <m/>
    <n v="1895"/>
    <x v="6"/>
    <m/>
    <m/>
    <m/>
    <n v="0.5"/>
    <m/>
    <n v="0.5"/>
    <m/>
    <m/>
    <m/>
  </r>
  <r>
    <x v="61"/>
    <x v="17"/>
    <s v="Amphibalanus eburneus (Gould, 1841)"/>
    <x v="0"/>
    <x v="1"/>
    <x v="1"/>
    <x v="0"/>
    <x v="0"/>
    <x v="1"/>
    <s v="INV"/>
    <m/>
    <n v="1998"/>
    <x v="8"/>
    <m/>
    <m/>
    <m/>
    <m/>
    <n v="0.5"/>
    <n v="0.5"/>
    <m/>
    <m/>
    <m/>
  </r>
  <r>
    <x v="61"/>
    <x v="17"/>
    <s v="Amphibalanus eburneus (Gould, 1841)"/>
    <x v="0"/>
    <x v="0"/>
    <x v="4"/>
    <x v="0"/>
    <x v="0"/>
    <x v="1"/>
    <s v="INV"/>
    <n v="1864"/>
    <n v="1864"/>
    <x v="6"/>
    <m/>
    <m/>
    <m/>
    <n v="0.5"/>
    <m/>
    <n v="0.5"/>
    <m/>
    <m/>
    <m/>
  </r>
  <r>
    <x v="62"/>
    <x v="49"/>
    <m/>
    <x v="0"/>
    <x v="1"/>
    <x v="9"/>
    <x v="0"/>
    <x v="0"/>
    <x v="1"/>
    <s v="INV"/>
    <m/>
    <n v="1998"/>
    <x v="8"/>
    <m/>
    <m/>
    <m/>
    <m/>
    <m/>
    <n v="1"/>
    <m/>
    <m/>
    <m/>
  </r>
  <r>
    <x v="62"/>
    <x v="49"/>
    <m/>
    <x v="0"/>
    <x v="1"/>
    <x v="6"/>
    <x v="0"/>
    <x v="0"/>
    <x v="1"/>
    <s v="INV"/>
    <m/>
    <n v="1997"/>
    <x v="8"/>
    <m/>
    <m/>
    <m/>
    <m/>
    <m/>
    <n v="1"/>
    <m/>
    <m/>
    <m/>
  </r>
  <r>
    <x v="62"/>
    <x v="49"/>
    <m/>
    <x v="0"/>
    <x v="0"/>
    <x v="4"/>
    <x v="0"/>
    <x v="0"/>
    <x v="1"/>
    <s v="INV"/>
    <n v="1977"/>
    <n v="1977"/>
    <x v="7"/>
    <m/>
    <m/>
    <m/>
    <m/>
    <m/>
    <n v="1"/>
    <m/>
    <m/>
    <m/>
  </r>
  <r>
    <x v="63"/>
    <x v="50"/>
    <m/>
    <x v="0"/>
    <x v="1"/>
    <x v="6"/>
    <x v="0"/>
    <x v="0"/>
    <x v="1"/>
    <s v="INV"/>
    <m/>
    <n v="1997"/>
    <x v="8"/>
    <m/>
    <m/>
    <m/>
    <m/>
    <n v="0.5"/>
    <n v="0.5"/>
    <m/>
    <m/>
    <m/>
  </r>
  <r>
    <x v="64"/>
    <x v="51"/>
    <m/>
    <x v="0"/>
    <x v="3"/>
    <x v="8"/>
    <x v="7"/>
    <x v="0"/>
    <x v="1"/>
    <s v="INV"/>
    <n v="2015"/>
    <n v="2015"/>
    <x v="2"/>
    <m/>
    <m/>
    <m/>
    <m/>
    <n v="0.5"/>
    <n v="0.5"/>
    <m/>
    <m/>
    <m/>
  </r>
  <r>
    <x v="65"/>
    <x v="17"/>
    <s v="Amphinome rostrata (Pallas, 1766) "/>
    <x v="0"/>
    <x v="1"/>
    <x v="1"/>
    <x v="0"/>
    <x v="0"/>
    <x v="1"/>
    <s v="INV"/>
    <m/>
    <s v="1885-1914"/>
    <x v="6"/>
    <m/>
    <m/>
    <m/>
    <m/>
    <m/>
    <n v="1"/>
    <m/>
    <m/>
    <m/>
  </r>
  <r>
    <x v="66"/>
    <x v="52"/>
    <m/>
    <x v="0"/>
    <x v="0"/>
    <x v="0"/>
    <x v="0"/>
    <x v="0"/>
    <x v="2"/>
    <s v="PP"/>
    <n v="2005"/>
    <n v="2005"/>
    <x v="3"/>
    <m/>
    <m/>
    <m/>
    <m/>
    <n v="0.5"/>
    <m/>
    <m/>
    <n v="0.5"/>
    <m/>
  </r>
  <r>
    <x v="66"/>
    <x v="52"/>
    <m/>
    <x v="0"/>
    <x v="0"/>
    <x v="4"/>
    <x v="0"/>
    <x v="0"/>
    <x v="2"/>
    <s v="PP"/>
    <n v="2017"/>
    <n v="2017"/>
    <x v="2"/>
    <m/>
    <m/>
    <m/>
    <m/>
    <n v="0.5"/>
    <m/>
    <m/>
    <n v="0.5"/>
    <m/>
  </r>
  <r>
    <x v="67"/>
    <x v="53"/>
    <m/>
    <x v="0"/>
    <x v="0"/>
    <x v="0"/>
    <x v="0"/>
    <x v="0"/>
    <x v="2"/>
    <s v="PP"/>
    <n v="2005"/>
    <n v="2005"/>
    <x v="3"/>
    <m/>
    <m/>
    <m/>
    <m/>
    <m/>
    <m/>
    <m/>
    <n v="1"/>
    <m/>
  </r>
  <r>
    <x v="67"/>
    <x v="53"/>
    <m/>
    <x v="0"/>
    <x v="0"/>
    <x v="2"/>
    <x v="0"/>
    <x v="0"/>
    <x v="2"/>
    <s v="PP"/>
    <n v="2001"/>
    <n v="2001"/>
    <x v="3"/>
    <m/>
    <m/>
    <m/>
    <m/>
    <m/>
    <m/>
    <m/>
    <n v="1"/>
    <m/>
  </r>
  <r>
    <x v="67"/>
    <x v="53"/>
    <m/>
    <x v="0"/>
    <x v="0"/>
    <x v="4"/>
    <x v="0"/>
    <x v="0"/>
    <x v="2"/>
    <s v="PP"/>
    <n v="2017"/>
    <n v="2017"/>
    <x v="2"/>
    <m/>
    <m/>
    <m/>
    <m/>
    <m/>
    <m/>
    <m/>
    <n v="1"/>
    <m/>
  </r>
  <r>
    <x v="68"/>
    <x v="17"/>
    <s v="Amphistegina lobifera Larsen, 1976"/>
    <x v="0"/>
    <x v="0"/>
    <x v="3"/>
    <x v="0"/>
    <x v="0"/>
    <x v="2"/>
    <s v="PP"/>
    <n v="2016"/>
    <n v="2016"/>
    <x v="2"/>
    <m/>
    <m/>
    <m/>
    <m/>
    <m/>
    <m/>
    <m/>
    <n v="1"/>
    <m/>
  </r>
  <r>
    <x v="68"/>
    <x v="17"/>
    <s v="Amphistegina lobifera Larsen, 1976"/>
    <x v="0"/>
    <x v="0"/>
    <x v="0"/>
    <x v="0"/>
    <x v="0"/>
    <x v="2"/>
    <s v="PP"/>
    <n v="1959"/>
    <n v="1959"/>
    <x v="6"/>
    <m/>
    <m/>
    <m/>
    <m/>
    <m/>
    <m/>
    <m/>
    <n v="1"/>
    <m/>
  </r>
  <r>
    <x v="68"/>
    <x v="17"/>
    <s v="Amphistegina lobifera Larsen, 1976"/>
    <x v="0"/>
    <x v="0"/>
    <x v="2"/>
    <x v="0"/>
    <x v="0"/>
    <x v="2"/>
    <s v="PP"/>
    <n v="1959"/>
    <n v="1959"/>
    <x v="6"/>
    <m/>
    <m/>
    <m/>
    <m/>
    <m/>
    <m/>
    <m/>
    <n v="1"/>
    <m/>
  </r>
  <r>
    <x v="68"/>
    <x v="17"/>
    <s v="Amphistegina lobifera Larsen, 1976"/>
    <x v="0"/>
    <x v="0"/>
    <x v="4"/>
    <x v="0"/>
    <x v="0"/>
    <x v="2"/>
    <s v="PP"/>
    <n v="2017"/>
    <n v="2017"/>
    <x v="2"/>
    <m/>
    <m/>
    <m/>
    <m/>
    <m/>
    <m/>
    <m/>
    <n v="1"/>
    <m/>
  </r>
  <r>
    <x v="69"/>
    <x v="54"/>
    <m/>
    <x v="0"/>
    <x v="0"/>
    <x v="3"/>
    <x v="0"/>
    <x v="0"/>
    <x v="1"/>
    <s v="INV"/>
    <n v="2017"/>
    <n v="2017"/>
    <x v="2"/>
    <m/>
    <m/>
    <m/>
    <m/>
    <n v="1"/>
    <m/>
    <m/>
    <m/>
    <m/>
  </r>
  <r>
    <x v="69"/>
    <x v="54"/>
    <m/>
    <x v="0"/>
    <x v="1"/>
    <x v="5"/>
    <x v="0"/>
    <x v="0"/>
    <x v="1"/>
    <s v="INV"/>
    <n v="1993"/>
    <n v="1993"/>
    <x v="1"/>
    <m/>
    <m/>
    <n v="0.5"/>
    <m/>
    <m/>
    <n v="0.5"/>
    <m/>
    <m/>
    <m/>
  </r>
  <r>
    <x v="69"/>
    <x v="54"/>
    <m/>
    <x v="0"/>
    <x v="1"/>
    <x v="6"/>
    <x v="0"/>
    <x v="0"/>
    <x v="1"/>
    <s v="INV"/>
    <m/>
    <n v="2014"/>
    <x v="2"/>
    <m/>
    <m/>
    <m/>
    <m/>
    <m/>
    <n v="1"/>
    <m/>
    <m/>
    <m/>
  </r>
  <r>
    <x v="69"/>
    <x v="54"/>
    <m/>
    <x v="0"/>
    <x v="0"/>
    <x v="4"/>
    <x v="0"/>
    <x v="0"/>
    <x v="1"/>
    <s v="INV"/>
    <n v="2000"/>
    <n v="2000"/>
    <x v="3"/>
    <m/>
    <m/>
    <m/>
    <m/>
    <m/>
    <n v="1"/>
    <m/>
    <m/>
    <m/>
  </r>
  <r>
    <x v="70"/>
    <x v="55"/>
    <m/>
    <x v="0"/>
    <x v="0"/>
    <x v="3"/>
    <x v="0"/>
    <x v="0"/>
    <x v="1"/>
    <s v="INV"/>
    <n v="1975"/>
    <n v="1975"/>
    <x v="9"/>
    <m/>
    <m/>
    <n v="0.33300000000000002"/>
    <m/>
    <n v="0.33300000000000002"/>
    <n v="0.33300000000000002"/>
    <m/>
    <m/>
    <m/>
  </r>
  <r>
    <x v="70"/>
    <x v="55"/>
    <m/>
    <x v="0"/>
    <x v="1"/>
    <x v="5"/>
    <x v="0"/>
    <x v="0"/>
    <x v="1"/>
    <s v="INV"/>
    <s v="&lt;2003"/>
    <n v="2002"/>
    <x v="3"/>
    <m/>
    <n v="0.33333299999999999"/>
    <m/>
    <m/>
    <n v="0.33333299999999999"/>
    <n v="0.33333299999999999"/>
    <m/>
    <m/>
    <m/>
  </r>
  <r>
    <x v="70"/>
    <x v="55"/>
    <m/>
    <x v="0"/>
    <x v="1"/>
    <x v="9"/>
    <x v="0"/>
    <x v="0"/>
    <x v="1"/>
    <s v="INV"/>
    <m/>
    <n v="2016"/>
    <x v="2"/>
    <m/>
    <m/>
    <m/>
    <n v="0.5"/>
    <m/>
    <m/>
    <m/>
    <n v="0.5"/>
    <m/>
  </r>
  <r>
    <x v="70"/>
    <x v="55"/>
    <m/>
    <x v="0"/>
    <x v="0"/>
    <x v="0"/>
    <x v="0"/>
    <x v="0"/>
    <x v="1"/>
    <s v="INV"/>
    <n v="2002"/>
    <n v="2002"/>
    <x v="3"/>
    <m/>
    <m/>
    <m/>
    <m/>
    <n v="0.5"/>
    <n v="0.5"/>
    <m/>
    <m/>
    <m/>
  </r>
  <r>
    <x v="70"/>
    <x v="55"/>
    <m/>
    <x v="0"/>
    <x v="0"/>
    <x v="2"/>
    <x v="0"/>
    <x v="0"/>
    <x v="1"/>
    <s v="INV"/>
    <n v="1993"/>
    <n v="1993"/>
    <x v="1"/>
    <m/>
    <m/>
    <n v="0.5"/>
    <m/>
    <m/>
    <n v="0.5"/>
    <m/>
    <m/>
    <m/>
  </r>
  <r>
    <x v="70"/>
    <x v="55"/>
    <m/>
    <x v="0"/>
    <x v="0"/>
    <x v="4"/>
    <x v="0"/>
    <x v="0"/>
    <x v="1"/>
    <s v="INV"/>
    <n v="2005"/>
    <n v="2005"/>
    <x v="3"/>
    <m/>
    <m/>
    <n v="0.33300000000000002"/>
    <m/>
    <n v="0.33300000000000002"/>
    <n v="0.33300000000000002"/>
    <m/>
    <m/>
    <m/>
  </r>
  <r>
    <x v="71"/>
    <x v="17"/>
    <s v="Anadara kagoshimensis (Tokunaga, 1906)"/>
    <x v="0"/>
    <x v="0"/>
    <x v="3"/>
    <x v="0"/>
    <x v="0"/>
    <x v="1"/>
    <s v="INV"/>
    <n v="1966"/>
    <n v="1966"/>
    <x v="6"/>
    <m/>
    <m/>
    <m/>
    <n v="0.33300000000000002"/>
    <n v="0.33300000000000002"/>
    <n v="0.33300000000000002"/>
    <m/>
    <m/>
    <m/>
  </r>
  <r>
    <x v="71"/>
    <x v="17"/>
    <s v="Anadara kagoshimensis (Tokunaga, 1906)"/>
    <x v="0"/>
    <x v="1"/>
    <x v="5"/>
    <x v="0"/>
    <x v="0"/>
    <x v="1"/>
    <s v="INV"/>
    <s v="1993 – 1994"/>
    <n v="1993"/>
    <x v="1"/>
    <m/>
    <m/>
    <n v="0.5"/>
    <m/>
    <n v="0.5"/>
    <m/>
    <m/>
    <m/>
    <m/>
  </r>
  <r>
    <x v="71"/>
    <x v="17"/>
    <s v="Anadara kagoshimensis (Tokunaga, 1906)"/>
    <x v="0"/>
    <x v="3"/>
    <x v="8"/>
    <x v="0"/>
    <x v="0"/>
    <x v="1"/>
    <s v="INV"/>
    <n v="1981"/>
    <n v="1981"/>
    <x v="7"/>
    <m/>
    <m/>
    <m/>
    <m/>
    <m/>
    <n v="1"/>
    <m/>
    <m/>
    <m/>
  </r>
  <r>
    <x v="71"/>
    <x v="17"/>
    <s v="Anadara kagoshimensis (Tokunaga, 1906)"/>
    <x v="0"/>
    <x v="0"/>
    <x v="0"/>
    <x v="0"/>
    <x v="0"/>
    <x v="1"/>
    <s v="INV"/>
    <n v="1976"/>
    <n v="1976"/>
    <x v="7"/>
    <m/>
    <m/>
    <m/>
    <n v="0.33300000000000002"/>
    <n v="0.33300000000000002"/>
    <n v="0.33300000000000002"/>
    <m/>
    <m/>
    <m/>
  </r>
  <r>
    <x v="71"/>
    <x v="17"/>
    <s v="Anadara kagoshimensis (Tokunaga, 1906)"/>
    <x v="0"/>
    <x v="0"/>
    <x v="4"/>
    <x v="0"/>
    <x v="0"/>
    <x v="1"/>
    <s v="INV"/>
    <n v="1977"/>
    <n v="1977"/>
    <x v="7"/>
    <m/>
    <m/>
    <m/>
    <n v="0.33300000000000002"/>
    <n v="0.33300000000000002"/>
    <n v="0.33300000000000002"/>
    <m/>
    <m/>
    <m/>
  </r>
  <r>
    <x v="72"/>
    <x v="56"/>
    <m/>
    <x v="0"/>
    <x v="2"/>
    <x v="7"/>
    <x v="0"/>
    <x v="4"/>
    <x v="1"/>
    <s v="INV"/>
    <n v="1988"/>
    <n v="1988"/>
    <x v="1"/>
    <m/>
    <m/>
    <n v="1"/>
    <m/>
    <m/>
    <m/>
    <m/>
    <m/>
    <m/>
  </r>
  <r>
    <x v="72"/>
    <x v="56"/>
    <m/>
    <x v="0"/>
    <x v="1"/>
    <x v="5"/>
    <x v="0"/>
    <x v="4"/>
    <x v="1"/>
    <s v="INV"/>
    <n v="2000"/>
    <n v="2000"/>
    <x v="3"/>
    <m/>
    <n v="1"/>
    <m/>
    <m/>
    <m/>
    <m/>
    <m/>
    <m/>
    <m/>
  </r>
  <r>
    <x v="72"/>
    <x v="56"/>
    <m/>
    <x v="0"/>
    <x v="1"/>
    <x v="9"/>
    <x v="0"/>
    <x v="4"/>
    <x v="1"/>
    <s v="INV"/>
    <m/>
    <n v="1998"/>
    <x v="8"/>
    <m/>
    <m/>
    <n v="1"/>
    <m/>
    <m/>
    <m/>
    <m/>
    <m/>
    <m/>
  </r>
  <r>
    <x v="72"/>
    <x v="56"/>
    <m/>
    <x v="0"/>
    <x v="1"/>
    <x v="6"/>
    <x v="0"/>
    <x v="4"/>
    <x v="1"/>
    <s v="INV"/>
    <m/>
    <n v="1982"/>
    <x v="5"/>
    <m/>
    <n v="1"/>
    <m/>
    <m/>
    <m/>
    <m/>
    <m/>
    <m/>
    <m/>
  </r>
  <r>
    <x v="72"/>
    <x v="56"/>
    <m/>
    <x v="0"/>
    <x v="0"/>
    <x v="4"/>
    <x v="0"/>
    <x v="4"/>
    <x v="1"/>
    <s v="INV"/>
    <n v="1980"/>
    <n v="1980"/>
    <x v="7"/>
    <m/>
    <n v="1"/>
    <m/>
    <m/>
    <m/>
    <m/>
    <m/>
    <m/>
    <m/>
  </r>
  <r>
    <x v="73"/>
    <x v="17"/>
    <s v="Anomia chinensis Philippi, 1849"/>
    <x v="0"/>
    <x v="1"/>
    <x v="5"/>
    <x v="0"/>
    <x v="0"/>
    <x v="1"/>
    <s v="INV"/>
    <n v="1971"/>
    <n v="1974"/>
    <x v="9"/>
    <m/>
    <m/>
    <n v="0.5"/>
    <m/>
    <m/>
    <n v="0.5"/>
    <m/>
    <m/>
    <m/>
  </r>
  <r>
    <x v="73"/>
    <x v="17"/>
    <s v="Anomia chinensis Philippi, 1849"/>
    <x v="0"/>
    <x v="1"/>
    <x v="6"/>
    <x v="0"/>
    <x v="0"/>
    <x v="1"/>
    <s v="INV"/>
    <n v="1893"/>
    <n v="1893"/>
    <x v="6"/>
    <m/>
    <m/>
    <n v="0.5"/>
    <m/>
    <m/>
    <n v="0.5"/>
    <m/>
    <m/>
    <m/>
  </r>
  <r>
    <x v="74"/>
    <x v="17"/>
    <s v="Anoplodactylus californicus Hall, 1912"/>
    <x v="0"/>
    <x v="0"/>
    <x v="4"/>
    <x v="0"/>
    <x v="0"/>
    <x v="1"/>
    <s v="INV"/>
    <n v="1965"/>
    <n v="1965"/>
    <x v="6"/>
    <m/>
    <m/>
    <m/>
    <m/>
    <m/>
    <n v="1"/>
    <m/>
    <m/>
    <m/>
  </r>
  <r>
    <x v="75"/>
    <x v="17"/>
    <s v="Anotrichium furcellatum (J.Agardh) Baldock, 1976"/>
    <x v="0"/>
    <x v="1"/>
    <x v="6"/>
    <x v="0"/>
    <x v="0"/>
    <x v="2"/>
    <s v="PP"/>
    <m/>
    <n v="1950"/>
    <x v="6"/>
    <m/>
    <m/>
    <m/>
    <m/>
    <m/>
    <n v="1"/>
    <m/>
    <m/>
    <m/>
  </r>
  <r>
    <x v="76"/>
    <x v="57"/>
    <m/>
    <x v="0"/>
    <x v="1"/>
    <x v="1"/>
    <x v="10"/>
    <x v="3"/>
    <x v="1"/>
    <s v="INV"/>
    <m/>
    <n v="1996"/>
    <x v="8"/>
    <m/>
    <m/>
    <m/>
    <m/>
    <m/>
    <m/>
    <m/>
    <m/>
    <n v="1"/>
  </r>
  <r>
    <x v="77"/>
    <x v="58"/>
    <m/>
    <x v="0"/>
    <x v="0"/>
    <x v="3"/>
    <x v="0"/>
    <x v="0"/>
    <x v="2"/>
    <s v="PP"/>
    <n v="1987"/>
    <n v="1987"/>
    <x v="5"/>
    <m/>
    <m/>
    <m/>
    <m/>
    <m/>
    <n v="1"/>
    <m/>
    <m/>
    <m/>
  </r>
  <r>
    <x v="77"/>
    <x v="58"/>
    <m/>
    <x v="0"/>
    <x v="1"/>
    <x v="5"/>
    <x v="0"/>
    <x v="0"/>
    <x v="2"/>
    <s v="PP"/>
    <n v="2007"/>
    <n v="2007"/>
    <x v="4"/>
    <m/>
    <n v="0.33333299999999999"/>
    <m/>
    <m/>
    <n v="0.33333299999999999"/>
    <n v="0.33333299999999999"/>
    <m/>
    <m/>
    <m/>
  </r>
  <r>
    <x v="77"/>
    <x v="58"/>
    <m/>
    <x v="0"/>
    <x v="0"/>
    <x v="0"/>
    <x v="0"/>
    <x v="0"/>
    <x v="2"/>
    <s v="PP"/>
    <n v="2013"/>
    <n v="2013"/>
    <x v="2"/>
    <m/>
    <m/>
    <m/>
    <m/>
    <m/>
    <n v="1"/>
    <m/>
    <m/>
    <m/>
  </r>
  <r>
    <x v="77"/>
    <x v="58"/>
    <m/>
    <x v="0"/>
    <x v="1"/>
    <x v="6"/>
    <x v="0"/>
    <x v="0"/>
    <x v="2"/>
    <s v="PP"/>
    <m/>
    <n v="2007"/>
    <x v="4"/>
    <m/>
    <m/>
    <m/>
    <m/>
    <m/>
    <n v="1"/>
    <m/>
    <m/>
    <m/>
  </r>
  <r>
    <x v="77"/>
    <x v="58"/>
    <m/>
    <x v="0"/>
    <x v="1"/>
    <x v="1"/>
    <x v="10"/>
    <x v="0"/>
    <x v="2"/>
    <s v="PP"/>
    <m/>
    <n v="1989"/>
    <x v="1"/>
    <m/>
    <m/>
    <m/>
    <m/>
    <n v="0.5"/>
    <n v="0.5"/>
    <m/>
    <m/>
    <m/>
  </r>
  <r>
    <x v="77"/>
    <x v="58"/>
    <m/>
    <x v="0"/>
    <x v="0"/>
    <x v="4"/>
    <x v="0"/>
    <x v="0"/>
    <x v="2"/>
    <s v="PP"/>
    <n v="1988"/>
    <n v="1988"/>
    <x v="1"/>
    <m/>
    <m/>
    <m/>
    <m/>
    <m/>
    <n v="1"/>
    <m/>
    <m/>
    <m/>
  </r>
  <r>
    <x v="78"/>
    <x v="59"/>
    <m/>
    <x v="0"/>
    <x v="0"/>
    <x v="3"/>
    <x v="0"/>
    <x v="0"/>
    <x v="2"/>
    <s v="PP"/>
    <n v="2014"/>
    <n v="2014"/>
    <x v="2"/>
    <m/>
    <m/>
    <m/>
    <n v="0.5"/>
    <m/>
    <n v="0.5"/>
    <m/>
    <m/>
    <m/>
  </r>
  <r>
    <x v="78"/>
    <x v="59"/>
    <m/>
    <x v="0"/>
    <x v="1"/>
    <x v="5"/>
    <x v="0"/>
    <x v="0"/>
    <x v="2"/>
    <s v="PP"/>
    <n v="1995"/>
    <n v="1995"/>
    <x v="8"/>
    <m/>
    <m/>
    <m/>
    <m/>
    <n v="0.5"/>
    <n v="0.5"/>
    <m/>
    <m/>
    <m/>
  </r>
  <r>
    <x v="78"/>
    <x v="59"/>
    <m/>
    <x v="0"/>
    <x v="0"/>
    <x v="0"/>
    <x v="0"/>
    <x v="0"/>
    <x v="2"/>
    <s v="PP"/>
    <n v="2005"/>
    <n v="2005"/>
    <x v="3"/>
    <m/>
    <m/>
    <m/>
    <n v="0.5"/>
    <m/>
    <n v="0.5"/>
    <m/>
    <m/>
    <m/>
  </r>
  <r>
    <x v="78"/>
    <x v="59"/>
    <m/>
    <x v="0"/>
    <x v="0"/>
    <x v="4"/>
    <x v="0"/>
    <x v="0"/>
    <x v="2"/>
    <s v="PP"/>
    <n v="1992"/>
    <n v="1992"/>
    <x v="1"/>
    <m/>
    <m/>
    <m/>
    <n v="0.5"/>
    <m/>
    <n v="0.5"/>
    <m/>
    <m/>
    <m/>
  </r>
  <r>
    <x v="79"/>
    <x v="17"/>
    <s v="Antithamnion densum (Suhr) M.A.Howe, 1914"/>
    <x v="0"/>
    <x v="1"/>
    <x v="5"/>
    <x v="0"/>
    <x v="0"/>
    <x v="2"/>
    <s v="PP"/>
    <n v="1964"/>
    <n v="1964"/>
    <x v="6"/>
    <m/>
    <m/>
    <m/>
    <m/>
    <n v="0.5"/>
    <n v="0.5"/>
    <m/>
    <m/>
    <m/>
  </r>
  <r>
    <x v="79"/>
    <x v="17"/>
    <s v="Antithamnion densum (Suhr) M.A.Howe, 1914"/>
    <x v="0"/>
    <x v="1"/>
    <x v="9"/>
    <x v="0"/>
    <x v="0"/>
    <x v="2"/>
    <s v="PP"/>
    <m/>
    <n v="1964"/>
    <x v="6"/>
    <m/>
    <m/>
    <m/>
    <m/>
    <m/>
    <m/>
    <m/>
    <m/>
    <n v="1"/>
  </r>
  <r>
    <x v="79"/>
    <x v="17"/>
    <s v="Antithamnion densum (Suhr) M.A.Howe, 1914"/>
    <x v="0"/>
    <x v="1"/>
    <x v="6"/>
    <x v="0"/>
    <x v="0"/>
    <x v="2"/>
    <s v="PP"/>
    <m/>
    <n v="1982"/>
    <x v="5"/>
    <m/>
    <m/>
    <m/>
    <m/>
    <m/>
    <m/>
    <m/>
    <m/>
    <n v="1"/>
  </r>
  <r>
    <x v="79"/>
    <x v="17"/>
    <s v="Antithamnion densum (Suhr) M.A.Howe, 1914"/>
    <x v="0"/>
    <x v="1"/>
    <x v="1"/>
    <x v="0"/>
    <x v="0"/>
    <x v="2"/>
    <s v="PP"/>
    <m/>
    <n v="1994"/>
    <x v="8"/>
    <m/>
    <m/>
    <m/>
    <m/>
    <m/>
    <m/>
    <m/>
    <m/>
    <n v="1"/>
  </r>
  <r>
    <x v="80"/>
    <x v="60"/>
    <m/>
    <x v="0"/>
    <x v="1"/>
    <x v="1"/>
    <x v="0"/>
    <x v="0"/>
    <x v="2"/>
    <s v="PP"/>
    <m/>
    <n v="1989"/>
    <x v="1"/>
    <m/>
    <m/>
    <m/>
    <m/>
    <m/>
    <n v="1"/>
    <m/>
    <m/>
    <m/>
  </r>
  <r>
    <x v="81"/>
    <x v="17"/>
    <s v="Antithamnionella spirographidis (Schiffner) E.M.Wollaston, 1968"/>
    <x v="0"/>
    <x v="1"/>
    <x v="9"/>
    <x v="9"/>
    <x v="0"/>
    <x v="2"/>
    <s v="PP"/>
    <m/>
    <n v="1973"/>
    <x v="9"/>
    <m/>
    <m/>
    <m/>
    <m/>
    <m/>
    <m/>
    <m/>
    <m/>
    <n v="1"/>
  </r>
  <r>
    <x v="81"/>
    <x v="17"/>
    <s v="Antithamnionella spirographidis (Schiffner) E.M.Wollaston, 1968"/>
    <x v="0"/>
    <x v="1"/>
    <x v="6"/>
    <x v="9"/>
    <x v="0"/>
    <x v="2"/>
    <s v="PP"/>
    <m/>
    <n v="1999"/>
    <x v="8"/>
    <m/>
    <m/>
    <m/>
    <m/>
    <m/>
    <n v="1"/>
    <m/>
    <m/>
    <m/>
  </r>
  <r>
    <x v="82"/>
    <x v="17"/>
    <s v="Antithamnionella ternifolia (J.D.Hooker &amp; Harvey) Lyle, 1921"/>
    <x v="0"/>
    <x v="2"/>
    <x v="7"/>
    <x v="0"/>
    <x v="0"/>
    <x v="2"/>
    <s v="PP"/>
    <n v="2014"/>
    <n v="2014"/>
    <x v="2"/>
    <m/>
    <m/>
    <m/>
    <m/>
    <m/>
    <m/>
    <m/>
    <m/>
    <n v="1"/>
  </r>
  <r>
    <x v="82"/>
    <x v="17"/>
    <s v="Antithamnionella ternifolia (J.D.Hooker &amp; Harvey) Lyle, 1921"/>
    <x v="0"/>
    <x v="1"/>
    <x v="5"/>
    <x v="0"/>
    <x v="0"/>
    <x v="2"/>
    <s v="PP"/>
    <n v="1928"/>
    <n v="1928"/>
    <x v="6"/>
    <m/>
    <m/>
    <m/>
    <m/>
    <n v="0.5"/>
    <m/>
    <m/>
    <n v="0.5"/>
    <m/>
  </r>
  <r>
    <x v="82"/>
    <x v="17"/>
    <s v="Antithamnionella ternifolia (J.D.Hooker &amp; Harvey) Lyle, 1921"/>
    <x v="0"/>
    <x v="1"/>
    <x v="9"/>
    <x v="0"/>
    <x v="0"/>
    <x v="2"/>
    <s v="PP"/>
    <m/>
    <n v="1930"/>
    <x v="6"/>
    <m/>
    <m/>
    <m/>
    <m/>
    <m/>
    <m/>
    <m/>
    <m/>
    <n v="1"/>
  </r>
  <r>
    <x v="82"/>
    <x v="17"/>
    <s v="Antithamnionella ternifolia (J.D.Hooker &amp; Harvey) Lyle, 1921"/>
    <x v="0"/>
    <x v="1"/>
    <x v="6"/>
    <x v="0"/>
    <x v="0"/>
    <x v="2"/>
    <s v="PP"/>
    <m/>
    <n v="1910"/>
    <x v="6"/>
    <m/>
    <m/>
    <m/>
    <m/>
    <n v="0.5"/>
    <n v="0.5"/>
    <m/>
    <m/>
    <m/>
  </r>
  <r>
    <x v="82"/>
    <x v="17"/>
    <s v="Antithamnionella ternifolia (J.D.Hooker &amp; Harvey) Lyle, 1921"/>
    <x v="0"/>
    <x v="1"/>
    <x v="1"/>
    <x v="0"/>
    <x v="0"/>
    <x v="2"/>
    <s v="PP"/>
    <m/>
    <n v="1980"/>
    <x v="7"/>
    <m/>
    <m/>
    <m/>
    <m/>
    <n v="0.5"/>
    <n v="0.5"/>
    <m/>
    <m/>
    <m/>
  </r>
  <r>
    <x v="82"/>
    <x v="17"/>
    <s v="Antithamnionella ternifolia (J.D.Hooker &amp; Harvey) Lyle, 1921"/>
    <x v="0"/>
    <x v="0"/>
    <x v="4"/>
    <x v="0"/>
    <x v="0"/>
    <x v="2"/>
    <s v="PP"/>
    <n v="1981"/>
    <n v="1981"/>
    <x v="7"/>
    <m/>
    <m/>
    <m/>
    <m/>
    <n v="0.5"/>
    <n v="0.5"/>
    <m/>
    <m/>
    <m/>
  </r>
  <r>
    <x v="83"/>
    <x v="61"/>
    <m/>
    <x v="0"/>
    <x v="1"/>
    <x v="5"/>
    <x v="0"/>
    <x v="0"/>
    <x v="1"/>
    <s v="INV"/>
    <n v="2009"/>
    <n v="2009"/>
    <x v="4"/>
    <m/>
    <m/>
    <n v="1"/>
    <m/>
    <m/>
    <m/>
    <m/>
    <m/>
    <m/>
  </r>
  <r>
    <x v="84"/>
    <x v="62"/>
    <m/>
    <x v="0"/>
    <x v="1"/>
    <x v="5"/>
    <x v="0"/>
    <x v="0"/>
    <x v="1"/>
    <s v="INV"/>
    <n v="2009"/>
    <n v="2009"/>
    <x v="4"/>
    <m/>
    <m/>
    <n v="1"/>
    <m/>
    <m/>
    <m/>
    <m/>
    <m/>
    <m/>
  </r>
  <r>
    <x v="84"/>
    <x v="62"/>
    <m/>
    <x v="0"/>
    <x v="1"/>
    <x v="6"/>
    <x v="0"/>
    <x v="0"/>
    <x v="1"/>
    <s v="INV"/>
    <m/>
    <n v="2017"/>
    <x v="2"/>
    <m/>
    <m/>
    <n v="1"/>
    <m/>
    <m/>
    <m/>
    <m/>
    <m/>
    <m/>
  </r>
  <r>
    <x v="85"/>
    <x v="63"/>
    <m/>
    <x v="0"/>
    <x v="1"/>
    <x v="5"/>
    <x v="0"/>
    <x v="0"/>
    <x v="1"/>
    <s v="INV"/>
    <n v="2013"/>
    <n v="2013"/>
    <x v="2"/>
    <m/>
    <m/>
    <n v="1"/>
    <m/>
    <m/>
    <m/>
    <m/>
    <m/>
    <m/>
  </r>
  <r>
    <x v="85"/>
    <x v="63"/>
    <m/>
    <x v="0"/>
    <x v="1"/>
    <x v="9"/>
    <x v="0"/>
    <x v="0"/>
    <x v="1"/>
    <s v="INV"/>
    <m/>
    <n v="2014"/>
    <x v="2"/>
    <m/>
    <m/>
    <m/>
    <n v="1"/>
    <m/>
    <m/>
    <m/>
    <m/>
    <m/>
  </r>
  <r>
    <x v="85"/>
    <x v="63"/>
    <m/>
    <x v="0"/>
    <x v="1"/>
    <x v="6"/>
    <x v="0"/>
    <x v="0"/>
    <x v="1"/>
    <s v="INV"/>
    <m/>
    <n v="2019"/>
    <x v="0"/>
    <m/>
    <m/>
    <n v="1"/>
    <m/>
    <m/>
    <m/>
    <m/>
    <m/>
    <m/>
  </r>
  <r>
    <x v="85"/>
    <x v="63"/>
    <m/>
    <x v="0"/>
    <x v="1"/>
    <x v="1"/>
    <x v="0"/>
    <x v="0"/>
    <x v="1"/>
    <s v="INV"/>
    <m/>
    <n v="2013"/>
    <x v="2"/>
    <m/>
    <m/>
    <m/>
    <m/>
    <m/>
    <n v="1"/>
    <m/>
    <m/>
    <m/>
  </r>
  <r>
    <x v="85"/>
    <x v="63"/>
    <m/>
    <x v="0"/>
    <x v="0"/>
    <x v="4"/>
    <x v="0"/>
    <x v="0"/>
    <x v="1"/>
    <s v="INV"/>
    <n v="2015"/>
    <n v="2015"/>
    <x v="2"/>
    <m/>
    <m/>
    <n v="1"/>
    <m/>
    <m/>
    <m/>
    <m/>
    <m/>
    <m/>
  </r>
  <r>
    <x v="86"/>
    <x v="64"/>
    <m/>
    <x v="0"/>
    <x v="0"/>
    <x v="2"/>
    <x v="0"/>
    <x v="0"/>
    <x v="1"/>
    <s v="INV"/>
    <n v="1998"/>
    <n v="1998"/>
    <x v="8"/>
    <m/>
    <m/>
    <m/>
    <m/>
    <m/>
    <m/>
    <m/>
    <n v="1"/>
    <m/>
  </r>
  <r>
    <x v="87"/>
    <x v="65"/>
    <m/>
    <x v="0"/>
    <x v="1"/>
    <x v="6"/>
    <x v="0"/>
    <x v="0"/>
    <x v="1"/>
    <s v="INV"/>
    <n v="2004"/>
    <n v="2004"/>
    <x v="3"/>
    <m/>
    <m/>
    <m/>
    <m/>
    <m/>
    <n v="1"/>
    <m/>
    <m/>
    <m/>
  </r>
  <r>
    <x v="88"/>
    <x v="66"/>
    <m/>
    <x v="0"/>
    <x v="1"/>
    <x v="1"/>
    <x v="0"/>
    <x v="3"/>
    <x v="1"/>
    <s v="INV"/>
    <m/>
    <n v="2007"/>
    <x v="4"/>
    <m/>
    <m/>
    <m/>
    <m/>
    <m/>
    <m/>
    <m/>
    <m/>
    <n v="1"/>
  </r>
  <r>
    <x v="89"/>
    <x v="67"/>
    <m/>
    <x v="0"/>
    <x v="0"/>
    <x v="0"/>
    <x v="0"/>
    <x v="0"/>
    <x v="1"/>
    <s v="INV"/>
    <n v="2018"/>
    <n v="2018"/>
    <x v="0"/>
    <m/>
    <m/>
    <m/>
    <n v="1"/>
    <m/>
    <m/>
    <m/>
    <m/>
    <m/>
  </r>
  <r>
    <x v="89"/>
    <x v="67"/>
    <m/>
    <x v="0"/>
    <x v="0"/>
    <x v="4"/>
    <x v="0"/>
    <x v="0"/>
    <x v="1"/>
    <s v="INV"/>
    <n v="2012"/>
    <n v="2012"/>
    <x v="2"/>
    <m/>
    <m/>
    <m/>
    <n v="1"/>
    <m/>
    <m/>
    <m/>
    <m/>
    <m/>
  </r>
  <r>
    <x v="90"/>
    <x v="68"/>
    <m/>
    <x v="0"/>
    <x v="1"/>
    <x v="1"/>
    <x v="6"/>
    <x v="0"/>
    <x v="1"/>
    <s v="INV"/>
    <m/>
    <n v="2013"/>
    <x v="2"/>
    <m/>
    <m/>
    <m/>
    <m/>
    <m/>
    <n v="1"/>
    <m/>
    <m/>
    <m/>
  </r>
  <r>
    <x v="91"/>
    <x v="69"/>
    <m/>
    <x v="0"/>
    <x v="1"/>
    <x v="1"/>
    <x v="11"/>
    <x v="0"/>
    <x v="1"/>
    <s v="INV"/>
    <m/>
    <n v="1998"/>
    <x v="8"/>
    <m/>
    <m/>
    <m/>
    <m/>
    <m/>
    <m/>
    <m/>
    <m/>
    <n v="1"/>
  </r>
  <r>
    <x v="92"/>
    <x v="17"/>
    <s v="Apogonichthyoides pharaonis (Bellotti, 1874)"/>
    <x v="0"/>
    <x v="0"/>
    <x v="2"/>
    <x v="0"/>
    <x v="0"/>
    <x v="0"/>
    <s v="VER"/>
    <n v="1964"/>
    <n v="1964"/>
    <x v="6"/>
    <m/>
    <m/>
    <m/>
    <m/>
    <m/>
    <m/>
    <m/>
    <n v="1"/>
    <m/>
  </r>
  <r>
    <x v="93"/>
    <x v="70"/>
    <m/>
    <x v="0"/>
    <x v="0"/>
    <x v="2"/>
    <x v="0"/>
    <x v="0"/>
    <x v="1"/>
    <s v="INV"/>
    <n v="2003"/>
    <n v="2003"/>
    <x v="3"/>
    <m/>
    <m/>
    <m/>
    <m/>
    <m/>
    <m/>
    <m/>
    <n v="1"/>
    <m/>
  </r>
  <r>
    <x v="94"/>
    <x v="71"/>
    <m/>
    <x v="0"/>
    <x v="2"/>
    <x v="7"/>
    <x v="0"/>
    <x v="0"/>
    <x v="1"/>
    <s v="INV"/>
    <n v="2015"/>
    <n v="2015"/>
    <x v="2"/>
    <m/>
    <n v="1"/>
    <m/>
    <m/>
    <m/>
    <m/>
    <m/>
    <m/>
    <m/>
  </r>
  <r>
    <x v="94"/>
    <x v="71"/>
    <m/>
    <x v="0"/>
    <x v="1"/>
    <x v="6"/>
    <x v="0"/>
    <x v="0"/>
    <x v="1"/>
    <s v="INV"/>
    <n v="1999"/>
    <n v="1999"/>
    <x v="8"/>
    <m/>
    <n v="0.5"/>
    <m/>
    <m/>
    <m/>
    <n v="0.5"/>
    <m/>
    <m/>
    <m/>
  </r>
  <r>
    <x v="95"/>
    <x v="72"/>
    <m/>
    <x v="0"/>
    <x v="0"/>
    <x v="4"/>
    <x v="0"/>
    <x v="0"/>
    <x v="1"/>
    <s v="INV"/>
    <n v="1992"/>
    <n v="1992"/>
    <x v="1"/>
    <m/>
    <m/>
    <m/>
    <m/>
    <m/>
    <m/>
    <m/>
    <m/>
    <n v="1"/>
  </r>
  <r>
    <x v="96"/>
    <x v="73"/>
    <m/>
    <x v="0"/>
    <x v="0"/>
    <x v="3"/>
    <x v="0"/>
    <x v="0"/>
    <x v="1"/>
    <s v="INV"/>
    <n v="2019"/>
    <n v="2019"/>
    <x v="0"/>
    <m/>
    <m/>
    <m/>
    <m/>
    <m/>
    <n v="1"/>
    <m/>
    <m/>
    <m/>
  </r>
  <r>
    <x v="96"/>
    <x v="73"/>
    <m/>
    <x v="0"/>
    <x v="0"/>
    <x v="0"/>
    <x v="0"/>
    <x v="0"/>
    <x v="1"/>
    <s v="INV"/>
    <n v="1990"/>
    <n v="1990"/>
    <x v="1"/>
    <m/>
    <m/>
    <m/>
    <m/>
    <m/>
    <n v="1"/>
    <m/>
    <m/>
    <m/>
  </r>
  <r>
    <x v="96"/>
    <x v="73"/>
    <m/>
    <x v="0"/>
    <x v="0"/>
    <x v="4"/>
    <x v="0"/>
    <x v="0"/>
    <x v="1"/>
    <s v="INV"/>
    <n v="2011"/>
    <n v="2011"/>
    <x v="4"/>
    <m/>
    <m/>
    <m/>
    <m/>
    <m/>
    <n v="1"/>
    <m/>
    <m/>
    <m/>
  </r>
  <r>
    <x v="97"/>
    <x v="17"/>
    <s v="Arctapodema australis (Vanhöffen, 1912)"/>
    <x v="0"/>
    <x v="0"/>
    <x v="3"/>
    <x v="0"/>
    <x v="0"/>
    <x v="1"/>
    <s v="INV"/>
    <n v="1967"/>
    <n v="1967"/>
    <x v="6"/>
    <m/>
    <m/>
    <m/>
    <m/>
    <m/>
    <n v="1"/>
    <m/>
    <m/>
    <m/>
  </r>
  <r>
    <x v="97"/>
    <x v="17"/>
    <s v="Arctapodema australis (Vanhöffen, 1912)"/>
    <x v="0"/>
    <x v="0"/>
    <x v="4"/>
    <x v="0"/>
    <x v="0"/>
    <x v="1"/>
    <s v="INV"/>
    <n v="1994"/>
    <n v="1994"/>
    <x v="8"/>
    <m/>
    <m/>
    <m/>
    <m/>
    <m/>
    <n v="1"/>
    <m/>
    <m/>
    <m/>
  </r>
  <r>
    <x v="98"/>
    <x v="74"/>
    <m/>
    <x v="0"/>
    <x v="0"/>
    <x v="3"/>
    <x v="0"/>
    <x v="0"/>
    <x v="1"/>
    <s v="INV"/>
    <n v="1992"/>
    <n v="1992"/>
    <x v="1"/>
    <m/>
    <m/>
    <m/>
    <n v="0.33300000000000002"/>
    <n v="0.33300000000000002"/>
    <n v="0.33300000000000002"/>
    <m/>
    <m/>
    <m/>
  </r>
  <r>
    <x v="98"/>
    <x v="74"/>
    <m/>
    <x v="0"/>
    <x v="1"/>
    <x v="5"/>
    <x v="0"/>
    <x v="0"/>
    <x v="1"/>
    <s v="INV"/>
    <n v="2002"/>
    <n v="2002"/>
    <x v="3"/>
    <m/>
    <m/>
    <m/>
    <n v="0.33329999999999999"/>
    <n v="0.33329999999999999"/>
    <n v="0.33329999999999999"/>
    <m/>
    <m/>
    <m/>
  </r>
  <r>
    <x v="98"/>
    <x v="74"/>
    <m/>
    <x v="0"/>
    <x v="3"/>
    <x v="8"/>
    <x v="0"/>
    <x v="0"/>
    <x v="1"/>
    <s v="INV"/>
    <n v="2002"/>
    <n v="2002"/>
    <x v="3"/>
    <m/>
    <m/>
    <m/>
    <m/>
    <m/>
    <n v="1"/>
    <m/>
    <m/>
    <m/>
  </r>
  <r>
    <x v="98"/>
    <x v="74"/>
    <m/>
    <x v="0"/>
    <x v="0"/>
    <x v="0"/>
    <x v="0"/>
    <x v="0"/>
    <x v="1"/>
    <s v="INV"/>
    <n v="1988"/>
    <n v="1988"/>
    <x v="1"/>
    <m/>
    <m/>
    <m/>
    <m/>
    <n v="0.5"/>
    <n v="0.5"/>
    <m/>
    <m/>
    <m/>
  </r>
  <r>
    <x v="98"/>
    <x v="74"/>
    <m/>
    <x v="0"/>
    <x v="0"/>
    <x v="4"/>
    <x v="0"/>
    <x v="0"/>
    <x v="1"/>
    <s v="INV"/>
    <n v="1982"/>
    <n v="1982"/>
    <x v="5"/>
    <m/>
    <m/>
    <m/>
    <m/>
    <n v="0.5"/>
    <n v="0.5"/>
    <m/>
    <m/>
    <m/>
  </r>
  <r>
    <x v="99"/>
    <x v="75"/>
    <m/>
    <x v="0"/>
    <x v="1"/>
    <x v="9"/>
    <x v="0"/>
    <x v="0"/>
    <x v="1"/>
    <s v="INV"/>
    <m/>
    <n v="2016"/>
    <x v="2"/>
    <m/>
    <m/>
    <m/>
    <n v="0.5"/>
    <m/>
    <m/>
    <m/>
    <n v="0.5"/>
    <m/>
  </r>
  <r>
    <x v="100"/>
    <x v="76"/>
    <m/>
    <x v="0"/>
    <x v="0"/>
    <x v="4"/>
    <x v="0"/>
    <x v="0"/>
    <x v="1"/>
    <s v="INV"/>
    <n v="2001"/>
    <n v="2001"/>
    <x v="3"/>
    <m/>
    <m/>
    <m/>
    <m/>
    <n v="1"/>
    <m/>
    <m/>
    <m/>
    <m/>
  </r>
  <r>
    <x v="101"/>
    <x v="17"/>
    <s v="Arietellus pavoninus Sars G.O., 1905"/>
    <x v="0"/>
    <x v="0"/>
    <x v="3"/>
    <x v="0"/>
    <x v="0"/>
    <x v="1"/>
    <s v="INV"/>
    <n v="1998"/>
    <n v="1998"/>
    <x v="8"/>
    <m/>
    <m/>
    <m/>
    <m/>
    <n v="0.5"/>
    <m/>
    <m/>
    <n v="0.5"/>
    <m/>
  </r>
  <r>
    <x v="101"/>
    <x v="17"/>
    <s v="Arietellus pavoninus Sars G.O., 1905"/>
    <x v="0"/>
    <x v="0"/>
    <x v="2"/>
    <x v="0"/>
    <x v="0"/>
    <x v="1"/>
    <s v="INV"/>
    <n v="1967"/>
    <n v="1967"/>
    <x v="6"/>
    <m/>
    <m/>
    <m/>
    <m/>
    <n v="0.5"/>
    <m/>
    <m/>
    <n v="0.5"/>
    <m/>
  </r>
  <r>
    <x v="102"/>
    <x v="77"/>
    <m/>
    <x v="0"/>
    <x v="0"/>
    <x v="2"/>
    <x v="0"/>
    <x v="0"/>
    <x v="0"/>
    <s v="VER"/>
    <n v="2018"/>
    <n v="2018"/>
    <x v="0"/>
    <n v="1"/>
    <m/>
    <m/>
    <m/>
    <m/>
    <m/>
    <m/>
    <m/>
    <m/>
  </r>
  <r>
    <x v="103"/>
    <x v="78"/>
    <m/>
    <x v="0"/>
    <x v="0"/>
    <x v="3"/>
    <x v="0"/>
    <x v="0"/>
    <x v="1"/>
    <s v="INV"/>
    <n v="2004"/>
    <n v="2004"/>
    <x v="3"/>
    <n v="0.5"/>
    <n v="0.5"/>
    <m/>
    <m/>
    <m/>
    <m/>
    <m/>
    <m/>
    <m/>
  </r>
  <r>
    <x v="103"/>
    <x v="78"/>
    <m/>
    <x v="0"/>
    <x v="1"/>
    <x v="5"/>
    <x v="0"/>
    <x v="0"/>
    <x v="1"/>
    <s v="INV"/>
    <n v="1980"/>
    <n v="1980"/>
    <x v="7"/>
    <n v="0.5"/>
    <n v="0.5"/>
    <m/>
    <m/>
    <m/>
    <m/>
    <m/>
    <m/>
    <m/>
  </r>
  <r>
    <x v="103"/>
    <x v="78"/>
    <m/>
    <x v="0"/>
    <x v="0"/>
    <x v="4"/>
    <x v="0"/>
    <x v="0"/>
    <x v="1"/>
    <s v="INV"/>
    <n v="1972"/>
    <n v="1972"/>
    <x v="9"/>
    <n v="0.5"/>
    <n v="0.5"/>
    <m/>
    <m/>
    <m/>
    <m/>
    <m/>
    <m/>
    <m/>
  </r>
  <r>
    <x v="104"/>
    <x v="79"/>
    <m/>
    <x v="0"/>
    <x v="1"/>
    <x v="1"/>
    <x v="0"/>
    <x v="0"/>
    <x v="1"/>
    <s v="INV"/>
    <m/>
    <n v="2014"/>
    <x v="2"/>
    <m/>
    <m/>
    <m/>
    <m/>
    <m/>
    <m/>
    <m/>
    <m/>
    <n v="1"/>
  </r>
  <r>
    <x v="105"/>
    <x v="80"/>
    <m/>
    <x v="0"/>
    <x v="1"/>
    <x v="1"/>
    <x v="0"/>
    <x v="0"/>
    <x v="1"/>
    <s v="INV"/>
    <m/>
    <n v="1990"/>
    <x v="1"/>
    <m/>
    <m/>
    <m/>
    <m/>
    <n v="0.5"/>
    <n v="0.5"/>
    <m/>
    <m/>
    <m/>
  </r>
  <r>
    <x v="106"/>
    <x v="17"/>
    <s v="Ascidiella aspersa (Müller, 1776)"/>
    <x v="0"/>
    <x v="0"/>
    <x v="3"/>
    <x v="6"/>
    <x v="0"/>
    <x v="1"/>
    <s v="INV"/>
    <s v="Unknown"/>
    <n v="1828"/>
    <x v="6"/>
    <m/>
    <m/>
    <m/>
    <m/>
    <m/>
    <n v="1"/>
    <m/>
    <m/>
    <m/>
  </r>
  <r>
    <x v="106"/>
    <x v="17"/>
    <s v="Ascidiella aspersa (Müller, 1776)"/>
    <x v="0"/>
    <x v="0"/>
    <x v="2"/>
    <x v="6"/>
    <x v="0"/>
    <x v="1"/>
    <s v="INV"/>
    <n v="1901"/>
    <n v="1901"/>
    <x v="6"/>
    <m/>
    <m/>
    <m/>
    <m/>
    <m/>
    <n v="1"/>
    <m/>
    <m/>
    <m/>
  </r>
  <r>
    <x v="106"/>
    <x v="17"/>
    <s v="Ascidiella aspersa (Müller, 1776)"/>
    <x v="0"/>
    <x v="0"/>
    <x v="4"/>
    <x v="6"/>
    <x v="0"/>
    <x v="1"/>
    <s v="INV"/>
    <n v="1982"/>
    <n v="1982"/>
    <x v="5"/>
    <m/>
    <m/>
    <m/>
    <m/>
    <m/>
    <n v="1"/>
    <m/>
    <m/>
    <m/>
  </r>
  <r>
    <x v="107"/>
    <x v="81"/>
    <m/>
    <x v="0"/>
    <x v="1"/>
    <x v="5"/>
    <x v="0"/>
    <x v="0"/>
    <x v="1"/>
    <s v="INV"/>
    <s v="&lt;2005"/>
    <n v="2005"/>
    <x v="3"/>
    <m/>
    <m/>
    <m/>
    <m/>
    <m/>
    <m/>
    <m/>
    <m/>
    <n v="1"/>
  </r>
  <r>
    <x v="108"/>
    <x v="82"/>
    <m/>
    <x v="0"/>
    <x v="0"/>
    <x v="0"/>
    <x v="0"/>
    <x v="0"/>
    <x v="2"/>
    <s v="PP"/>
    <n v="2009"/>
    <n v="2009"/>
    <x v="4"/>
    <m/>
    <m/>
    <m/>
    <n v="1"/>
    <m/>
    <m/>
    <m/>
    <m/>
    <m/>
  </r>
  <r>
    <x v="109"/>
    <x v="17"/>
    <s v="Asparagopsis armata Harvey, 1855"/>
    <x v="0"/>
    <x v="0"/>
    <x v="3"/>
    <x v="0"/>
    <x v="0"/>
    <x v="2"/>
    <s v="PP"/>
    <s v="Unknown"/>
    <s v="&lt;1978"/>
    <x v="7"/>
    <m/>
    <m/>
    <m/>
    <m/>
    <m/>
    <m/>
    <m/>
    <n v="1"/>
    <m/>
  </r>
  <r>
    <x v="109"/>
    <x v="17"/>
    <s v="Asparagopsis armata Harvey, 1855"/>
    <x v="0"/>
    <x v="1"/>
    <x v="5"/>
    <x v="0"/>
    <x v="0"/>
    <x v="2"/>
    <s v="PP"/>
    <n v="1922"/>
    <n v="1922"/>
    <x v="6"/>
    <m/>
    <m/>
    <m/>
    <m/>
    <m/>
    <n v="1"/>
    <m/>
    <m/>
    <m/>
  </r>
  <r>
    <x v="109"/>
    <x v="17"/>
    <s v="Asparagopsis armata Harvey, 1855"/>
    <x v="0"/>
    <x v="1"/>
    <x v="9"/>
    <x v="0"/>
    <x v="0"/>
    <x v="2"/>
    <s v="PP"/>
    <m/>
    <n v="1922"/>
    <x v="6"/>
    <m/>
    <m/>
    <m/>
    <m/>
    <m/>
    <n v="1"/>
    <m/>
    <m/>
    <m/>
  </r>
  <r>
    <x v="109"/>
    <x v="17"/>
    <s v="Asparagopsis armata Harvey, 1855"/>
    <x v="0"/>
    <x v="0"/>
    <x v="0"/>
    <x v="0"/>
    <x v="0"/>
    <x v="2"/>
    <s v="PP"/>
    <n v="1965"/>
    <n v="1965"/>
    <x v="6"/>
    <m/>
    <m/>
    <m/>
    <m/>
    <m/>
    <n v="0.5"/>
    <m/>
    <n v="0.5"/>
    <m/>
  </r>
  <r>
    <x v="109"/>
    <x v="17"/>
    <s v="Asparagopsis armata Harvey, 1855"/>
    <x v="0"/>
    <x v="0"/>
    <x v="2"/>
    <x v="0"/>
    <x v="0"/>
    <x v="2"/>
    <s v="PP"/>
    <n v="1998"/>
    <n v="1998"/>
    <x v="8"/>
    <m/>
    <m/>
    <m/>
    <m/>
    <m/>
    <n v="0.5"/>
    <m/>
    <n v="0.5"/>
    <m/>
  </r>
  <r>
    <x v="109"/>
    <x v="17"/>
    <s v="Asparagopsis armata Harvey, 1855"/>
    <x v="0"/>
    <x v="1"/>
    <x v="6"/>
    <x v="0"/>
    <x v="0"/>
    <x v="2"/>
    <s v="PP"/>
    <m/>
    <n v="1999"/>
    <x v="8"/>
    <m/>
    <m/>
    <m/>
    <m/>
    <m/>
    <n v="0.5"/>
    <m/>
    <n v="0.5"/>
    <m/>
  </r>
  <r>
    <x v="109"/>
    <x v="17"/>
    <s v="Asparagopsis armata Harvey, 1855"/>
    <x v="0"/>
    <x v="1"/>
    <x v="1"/>
    <x v="0"/>
    <x v="0"/>
    <x v="2"/>
    <s v="PP"/>
    <m/>
    <n v="1970"/>
    <x v="9"/>
    <m/>
    <m/>
    <n v="0.33300000000000002"/>
    <m/>
    <n v="0.33300000000000002"/>
    <n v="0.33300000000000002"/>
    <m/>
    <m/>
    <m/>
  </r>
  <r>
    <x v="109"/>
    <x v="17"/>
    <s v="Asparagopsis armata Harvey, 1855"/>
    <x v="0"/>
    <x v="0"/>
    <x v="4"/>
    <x v="0"/>
    <x v="0"/>
    <x v="2"/>
    <s v="PP"/>
    <n v="1880"/>
    <n v="1880"/>
    <x v="6"/>
    <m/>
    <m/>
    <m/>
    <m/>
    <m/>
    <n v="1"/>
    <m/>
    <m/>
    <m/>
  </r>
  <r>
    <x v="110"/>
    <x v="17"/>
    <s v="Asparagopsis taxiformis (Delile) Trevisan de Saint-Léon, 1845"/>
    <x v="0"/>
    <x v="0"/>
    <x v="3"/>
    <x v="0"/>
    <x v="0"/>
    <x v="2"/>
    <s v="PP"/>
    <n v="2005"/>
    <n v="2005"/>
    <x v="3"/>
    <m/>
    <m/>
    <m/>
    <m/>
    <m/>
    <m/>
    <m/>
    <n v="1"/>
    <m/>
  </r>
  <r>
    <x v="110"/>
    <x v="17"/>
    <s v="Asparagopsis taxiformis (Delile) Trevisan de Saint-Léon, 1845"/>
    <x v="0"/>
    <x v="1"/>
    <x v="5"/>
    <x v="0"/>
    <x v="0"/>
    <x v="2"/>
    <s v="PP"/>
    <n v="1999"/>
    <n v="1999"/>
    <x v="8"/>
    <m/>
    <m/>
    <m/>
    <m/>
    <n v="0.5"/>
    <n v="0.5"/>
    <m/>
    <m/>
    <m/>
  </r>
  <r>
    <x v="110"/>
    <x v="17"/>
    <s v="Asparagopsis taxiformis (Delile) Trevisan de Saint-Léon, 1845"/>
    <x v="0"/>
    <x v="0"/>
    <x v="0"/>
    <x v="0"/>
    <x v="0"/>
    <x v="2"/>
    <s v="PP"/>
    <n v="1992"/>
    <n v="1992"/>
    <x v="1"/>
    <m/>
    <m/>
    <m/>
    <m/>
    <m/>
    <n v="0.5"/>
    <m/>
    <n v="0.5"/>
    <m/>
  </r>
  <r>
    <x v="110"/>
    <x v="17"/>
    <s v="Asparagopsis taxiformis (Delile) Trevisan de Saint-Léon, 1845"/>
    <x v="0"/>
    <x v="0"/>
    <x v="2"/>
    <x v="0"/>
    <x v="0"/>
    <x v="2"/>
    <s v="PP"/>
    <n v="1992"/>
    <n v="1992"/>
    <x v="1"/>
    <m/>
    <m/>
    <m/>
    <m/>
    <m/>
    <n v="0.5"/>
    <m/>
    <n v="0.5"/>
    <m/>
  </r>
  <r>
    <x v="110"/>
    <x v="17"/>
    <s v="Asparagopsis taxiformis (Delile) Trevisan de Saint-Léon, 1845"/>
    <x v="0"/>
    <x v="1"/>
    <x v="1"/>
    <x v="0"/>
    <x v="0"/>
    <x v="2"/>
    <s v="PP"/>
    <m/>
    <n v="1928"/>
    <x v="6"/>
    <m/>
    <m/>
    <n v="0.33300000000000002"/>
    <m/>
    <n v="0.33300000000000002"/>
    <n v="0.33300000000000002"/>
    <m/>
    <m/>
    <m/>
  </r>
  <r>
    <x v="110"/>
    <x v="17"/>
    <s v="Asparagopsis taxiformis (Delile) Trevisan de Saint-Léon, 1845"/>
    <x v="0"/>
    <x v="0"/>
    <x v="4"/>
    <x v="0"/>
    <x v="0"/>
    <x v="2"/>
    <s v="PP"/>
    <n v="1993"/>
    <n v="1993"/>
    <x v="1"/>
    <m/>
    <m/>
    <m/>
    <m/>
    <m/>
    <n v="1"/>
    <m/>
    <m/>
    <m/>
  </r>
  <r>
    <x v="111"/>
    <x v="83"/>
    <m/>
    <x v="0"/>
    <x v="1"/>
    <x v="5"/>
    <x v="0"/>
    <x v="0"/>
    <x v="1"/>
    <s v="INV"/>
    <n v="2011"/>
    <n v="2011"/>
    <x v="4"/>
    <m/>
    <m/>
    <m/>
    <m/>
    <m/>
    <m/>
    <m/>
    <m/>
    <n v="1"/>
  </r>
  <r>
    <x v="111"/>
    <x v="83"/>
    <m/>
    <x v="0"/>
    <x v="1"/>
    <x v="9"/>
    <x v="0"/>
    <x v="0"/>
    <x v="1"/>
    <s v="INV"/>
    <m/>
    <n v="2005"/>
    <x v="3"/>
    <m/>
    <m/>
    <m/>
    <m/>
    <m/>
    <m/>
    <m/>
    <m/>
    <n v="1"/>
  </r>
  <r>
    <x v="112"/>
    <x v="84"/>
    <m/>
    <x v="0"/>
    <x v="1"/>
    <x v="9"/>
    <x v="0"/>
    <x v="5"/>
    <x v="2"/>
    <s v="PP"/>
    <m/>
    <n v="1993"/>
    <x v="1"/>
    <m/>
    <m/>
    <m/>
    <m/>
    <m/>
    <m/>
    <m/>
    <n v="1"/>
    <m/>
  </r>
  <r>
    <x v="113"/>
    <x v="85"/>
    <m/>
    <x v="0"/>
    <x v="0"/>
    <x v="0"/>
    <x v="0"/>
    <x v="0"/>
    <x v="1"/>
    <s v="INV"/>
    <n v="1977"/>
    <n v="1977"/>
    <x v="7"/>
    <m/>
    <m/>
    <m/>
    <m/>
    <n v="0.5"/>
    <m/>
    <m/>
    <n v="0.5"/>
    <m/>
  </r>
  <r>
    <x v="114"/>
    <x v="86"/>
    <m/>
    <x v="0"/>
    <x v="0"/>
    <x v="2"/>
    <x v="0"/>
    <x v="0"/>
    <x v="1"/>
    <s v="INV"/>
    <n v="2009"/>
    <n v="2009"/>
    <x v="4"/>
    <m/>
    <m/>
    <m/>
    <m/>
    <m/>
    <m/>
    <m/>
    <n v="1"/>
    <m/>
  </r>
  <r>
    <x v="115"/>
    <x v="17"/>
    <s v="Atherinomorus forskalii (Rüppell, 1838)"/>
    <x v="0"/>
    <x v="0"/>
    <x v="0"/>
    <x v="0"/>
    <x v="0"/>
    <x v="0"/>
    <s v="VER"/>
    <n v="2012"/>
    <n v="2012"/>
    <x v="2"/>
    <m/>
    <m/>
    <m/>
    <m/>
    <m/>
    <m/>
    <m/>
    <n v="1"/>
    <m/>
  </r>
  <r>
    <x v="115"/>
    <x v="17"/>
    <s v="Atherinomorus forskalii (Rüppell, 1838)"/>
    <x v="0"/>
    <x v="0"/>
    <x v="2"/>
    <x v="0"/>
    <x v="0"/>
    <x v="0"/>
    <s v="VER"/>
    <n v="1929"/>
    <n v="1929"/>
    <x v="6"/>
    <m/>
    <m/>
    <m/>
    <m/>
    <m/>
    <m/>
    <m/>
    <n v="1"/>
    <m/>
  </r>
  <r>
    <x v="116"/>
    <x v="87"/>
    <m/>
    <x v="0"/>
    <x v="0"/>
    <x v="2"/>
    <x v="0"/>
    <x v="0"/>
    <x v="1"/>
    <s v="INV"/>
    <n v="2017"/>
    <n v="2017"/>
    <x v="2"/>
    <m/>
    <n v="1"/>
    <m/>
    <m/>
    <m/>
    <m/>
    <m/>
    <m/>
    <m/>
  </r>
  <r>
    <x v="117"/>
    <x v="88"/>
    <m/>
    <x v="0"/>
    <x v="0"/>
    <x v="3"/>
    <x v="0"/>
    <x v="0"/>
    <x v="1"/>
    <s v="INV"/>
    <n v="2011"/>
    <n v="2011"/>
    <x v="4"/>
    <m/>
    <m/>
    <m/>
    <m/>
    <n v="1"/>
    <m/>
    <m/>
    <m/>
    <m/>
  </r>
  <r>
    <x v="117"/>
    <x v="88"/>
    <m/>
    <x v="0"/>
    <x v="0"/>
    <x v="4"/>
    <x v="0"/>
    <x v="0"/>
    <x v="1"/>
    <s v="INV"/>
    <n v="2002"/>
    <n v="2002"/>
    <x v="3"/>
    <m/>
    <m/>
    <m/>
    <m/>
    <n v="1"/>
    <m/>
    <m/>
    <m/>
    <m/>
  </r>
  <r>
    <x v="118"/>
    <x v="89"/>
    <m/>
    <x v="0"/>
    <x v="0"/>
    <x v="3"/>
    <x v="0"/>
    <x v="0"/>
    <x v="1"/>
    <s v="INV"/>
    <n v="2008"/>
    <n v="2008"/>
    <x v="4"/>
    <m/>
    <m/>
    <m/>
    <m/>
    <n v="1"/>
    <m/>
    <m/>
    <m/>
    <m/>
  </r>
  <r>
    <x v="118"/>
    <x v="89"/>
    <m/>
    <x v="0"/>
    <x v="0"/>
    <x v="0"/>
    <x v="0"/>
    <x v="0"/>
    <x v="1"/>
    <s v="INV"/>
    <n v="2015"/>
    <n v="2015"/>
    <x v="2"/>
    <m/>
    <m/>
    <m/>
    <m/>
    <n v="1"/>
    <m/>
    <m/>
    <m/>
    <m/>
  </r>
  <r>
    <x v="118"/>
    <x v="89"/>
    <m/>
    <x v="0"/>
    <x v="0"/>
    <x v="4"/>
    <x v="0"/>
    <x v="0"/>
    <x v="1"/>
    <s v="INV"/>
    <n v="2000"/>
    <n v="2000"/>
    <x v="3"/>
    <m/>
    <m/>
    <m/>
    <m/>
    <n v="1"/>
    <m/>
    <m/>
    <m/>
    <m/>
  </r>
  <r>
    <x v="119"/>
    <x v="17"/>
    <s v="Austrominius modestus (Darwin, 1854)"/>
    <x v="0"/>
    <x v="1"/>
    <x v="5"/>
    <x v="0"/>
    <x v="0"/>
    <x v="1"/>
    <s v="INV"/>
    <n v="1953"/>
    <n v="1953"/>
    <x v="6"/>
    <m/>
    <m/>
    <m/>
    <m/>
    <m/>
    <n v="1"/>
    <m/>
    <m/>
    <m/>
  </r>
  <r>
    <x v="119"/>
    <x v="17"/>
    <s v="Austrominius modestus (Darwin, 1854)"/>
    <x v="0"/>
    <x v="1"/>
    <x v="9"/>
    <x v="0"/>
    <x v="0"/>
    <x v="1"/>
    <s v="INV"/>
    <m/>
    <n v="1949"/>
    <x v="6"/>
    <m/>
    <m/>
    <m/>
    <m/>
    <m/>
    <n v="1"/>
    <m/>
    <m/>
    <m/>
  </r>
  <r>
    <x v="119"/>
    <x v="17"/>
    <s v="Austrominius modestus (Darwin, 1854)"/>
    <x v="0"/>
    <x v="1"/>
    <x v="6"/>
    <x v="0"/>
    <x v="0"/>
    <x v="1"/>
    <s v="INV"/>
    <m/>
    <n v="1944"/>
    <x v="6"/>
    <m/>
    <m/>
    <m/>
    <m/>
    <m/>
    <n v="1"/>
    <m/>
    <m/>
    <m/>
  </r>
  <r>
    <x v="119"/>
    <x v="17"/>
    <s v="Austrominius modestus (Darwin, 1854)"/>
    <x v="0"/>
    <x v="1"/>
    <x v="1"/>
    <x v="10"/>
    <x v="3"/>
    <x v="1"/>
    <s v="INV"/>
    <m/>
    <n v="2005"/>
    <x v="3"/>
    <m/>
    <m/>
    <m/>
    <n v="0.33300000000000002"/>
    <n v="0.33300000000000002"/>
    <n v="0.33300000000000002"/>
    <m/>
    <m/>
    <m/>
  </r>
  <r>
    <x v="119"/>
    <x v="17"/>
    <s v="Austrominius modestus (Darwin, 1854)"/>
    <x v="0"/>
    <x v="0"/>
    <x v="4"/>
    <x v="0"/>
    <x v="0"/>
    <x v="1"/>
    <s v="INV"/>
    <n v="1990"/>
    <n v="1990"/>
    <x v="1"/>
    <m/>
    <m/>
    <m/>
    <m/>
    <m/>
    <n v="1"/>
    <m/>
    <m/>
    <m/>
  </r>
  <r>
    <x v="120"/>
    <x v="90"/>
    <m/>
    <x v="0"/>
    <x v="0"/>
    <x v="0"/>
    <x v="0"/>
    <x v="0"/>
    <x v="1"/>
    <s v="INV"/>
    <n v="1980"/>
    <n v="1980"/>
    <x v="7"/>
    <m/>
    <m/>
    <m/>
    <m/>
    <m/>
    <m/>
    <m/>
    <n v="1"/>
    <m/>
  </r>
  <r>
    <x v="120"/>
    <x v="90"/>
    <m/>
    <x v="0"/>
    <x v="0"/>
    <x v="2"/>
    <x v="0"/>
    <x v="0"/>
    <x v="1"/>
    <s v="INV"/>
    <n v="1976"/>
    <n v="1976"/>
    <x v="7"/>
    <m/>
    <m/>
    <m/>
    <m/>
    <m/>
    <m/>
    <m/>
    <n v="1"/>
    <m/>
  </r>
  <r>
    <x v="121"/>
    <x v="91"/>
    <m/>
    <x v="0"/>
    <x v="0"/>
    <x v="2"/>
    <x v="0"/>
    <x v="0"/>
    <x v="1"/>
    <s v="INV"/>
    <n v="2017"/>
    <n v="2017"/>
    <x v="2"/>
    <m/>
    <m/>
    <m/>
    <m/>
    <n v="0.5"/>
    <m/>
    <n v="0.5"/>
    <m/>
    <m/>
  </r>
  <r>
    <x v="122"/>
    <x v="92"/>
    <m/>
    <x v="0"/>
    <x v="1"/>
    <x v="6"/>
    <x v="12"/>
    <x v="7"/>
    <x v="1"/>
    <s v="INV"/>
    <m/>
    <n v="1990"/>
    <x v="1"/>
    <m/>
    <m/>
    <m/>
    <m/>
    <m/>
    <m/>
    <m/>
    <n v="1"/>
    <m/>
  </r>
  <r>
    <x v="123"/>
    <x v="93"/>
    <m/>
    <x v="0"/>
    <x v="1"/>
    <x v="5"/>
    <x v="0"/>
    <x v="0"/>
    <x v="1"/>
    <s v="INV"/>
    <n v="2017"/>
    <n v="2017"/>
    <x v="2"/>
    <m/>
    <m/>
    <m/>
    <m/>
    <m/>
    <n v="1"/>
    <m/>
    <m/>
    <m/>
  </r>
  <r>
    <x v="123"/>
    <x v="93"/>
    <m/>
    <x v="0"/>
    <x v="1"/>
    <x v="6"/>
    <x v="0"/>
    <x v="0"/>
    <x v="1"/>
    <s v="INV"/>
    <m/>
    <n v="2015"/>
    <x v="2"/>
    <m/>
    <m/>
    <m/>
    <m/>
    <m/>
    <n v="1"/>
    <m/>
    <m/>
    <m/>
  </r>
  <r>
    <x v="124"/>
    <x v="17"/>
    <s v="Balanus trigonus Darwin, 1854"/>
    <x v="0"/>
    <x v="0"/>
    <x v="3"/>
    <x v="0"/>
    <x v="0"/>
    <x v="1"/>
    <s v="INV"/>
    <n v="1968"/>
    <n v="1968"/>
    <x v="6"/>
    <m/>
    <m/>
    <m/>
    <m/>
    <m/>
    <n v="1"/>
    <m/>
    <m/>
    <m/>
  </r>
  <r>
    <x v="124"/>
    <x v="17"/>
    <s v="Balanus trigonus Darwin, 1854"/>
    <x v="0"/>
    <x v="1"/>
    <x v="5"/>
    <x v="0"/>
    <x v="0"/>
    <x v="1"/>
    <s v="INV"/>
    <n v="2006"/>
    <n v="2006"/>
    <x v="4"/>
    <m/>
    <m/>
    <m/>
    <m/>
    <m/>
    <n v="1"/>
    <m/>
    <m/>
    <m/>
  </r>
  <r>
    <x v="124"/>
    <x v="17"/>
    <s v="Balanus trigonus Darwin, 1854"/>
    <x v="0"/>
    <x v="1"/>
    <x v="9"/>
    <x v="0"/>
    <x v="0"/>
    <x v="1"/>
    <s v="INV"/>
    <m/>
    <n v="1998"/>
    <x v="8"/>
    <m/>
    <m/>
    <m/>
    <m/>
    <m/>
    <n v="1"/>
    <m/>
    <m/>
    <m/>
  </r>
  <r>
    <x v="124"/>
    <x v="17"/>
    <s v="Balanus trigonus Darwin, 1854"/>
    <x v="0"/>
    <x v="0"/>
    <x v="0"/>
    <x v="0"/>
    <x v="0"/>
    <x v="1"/>
    <s v="INV"/>
    <n v="1927"/>
    <n v="1927"/>
    <x v="6"/>
    <m/>
    <m/>
    <m/>
    <m/>
    <m/>
    <n v="1"/>
    <m/>
    <m/>
    <m/>
  </r>
  <r>
    <x v="124"/>
    <x v="17"/>
    <s v="Balanus trigonus Darwin, 1854"/>
    <x v="0"/>
    <x v="0"/>
    <x v="2"/>
    <x v="0"/>
    <x v="0"/>
    <x v="1"/>
    <s v="INV"/>
    <n v="1970"/>
    <n v="1970"/>
    <x v="9"/>
    <m/>
    <m/>
    <m/>
    <m/>
    <m/>
    <n v="1"/>
    <m/>
    <m/>
    <m/>
  </r>
  <r>
    <x v="124"/>
    <x v="17"/>
    <s v="Balanus trigonus Darwin, 1854"/>
    <x v="0"/>
    <x v="1"/>
    <x v="6"/>
    <x v="0"/>
    <x v="0"/>
    <x v="1"/>
    <s v="INV"/>
    <m/>
    <n v="1997"/>
    <x v="8"/>
    <m/>
    <m/>
    <m/>
    <m/>
    <m/>
    <n v="1"/>
    <m/>
    <m/>
    <m/>
  </r>
  <r>
    <x v="124"/>
    <x v="17"/>
    <s v="Balanus trigonus Darwin, 1854"/>
    <x v="0"/>
    <x v="1"/>
    <x v="1"/>
    <x v="0"/>
    <x v="0"/>
    <x v="1"/>
    <s v="INV"/>
    <m/>
    <n v="1887"/>
    <x v="6"/>
    <m/>
    <m/>
    <m/>
    <m/>
    <n v="0.5"/>
    <n v="0.5"/>
    <m/>
    <m/>
    <m/>
  </r>
  <r>
    <x v="124"/>
    <x v="17"/>
    <s v="Balanus trigonus Darwin, 1854"/>
    <x v="0"/>
    <x v="0"/>
    <x v="4"/>
    <x v="0"/>
    <x v="0"/>
    <x v="1"/>
    <s v="INV"/>
    <n v="1962"/>
    <n v="1962"/>
    <x v="6"/>
    <m/>
    <m/>
    <m/>
    <m/>
    <m/>
    <n v="1"/>
    <m/>
    <m/>
    <m/>
  </r>
  <r>
    <x v="125"/>
    <x v="94"/>
    <m/>
    <x v="0"/>
    <x v="0"/>
    <x v="4"/>
    <x v="0"/>
    <x v="0"/>
    <x v="0"/>
    <s v="VER"/>
    <n v="2012"/>
    <n v="2012"/>
    <x v="2"/>
    <n v="1"/>
    <m/>
    <m/>
    <m/>
    <m/>
    <m/>
    <m/>
    <m/>
    <m/>
  </r>
  <r>
    <x v="126"/>
    <x v="17"/>
    <s v="Bankia fimbriatula Moll &amp; Roch, 1931"/>
    <x v="0"/>
    <x v="1"/>
    <x v="9"/>
    <x v="0"/>
    <x v="0"/>
    <x v="1"/>
    <s v="INV"/>
    <m/>
    <n v="1847"/>
    <x v="6"/>
    <m/>
    <m/>
    <m/>
    <m/>
    <m/>
    <n v="1"/>
    <m/>
    <m/>
    <m/>
  </r>
  <r>
    <x v="127"/>
    <x v="17"/>
    <s v="Barentsia ramosa (Robertson, 1900)"/>
    <x v="0"/>
    <x v="1"/>
    <x v="6"/>
    <x v="0"/>
    <x v="0"/>
    <x v="1"/>
    <s v="INV"/>
    <m/>
    <n v="1962"/>
    <x v="6"/>
    <m/>
    <m/>
    <m/>
    <m/>
    <n v="1"/>
    <m/>
    <m/>
    <m/>
    <m/>
  </r>
  <r>
    <x v="128"/>
    <x v="95"/>
    <m/>
    <x v="0"/>
    <x v="0"/>
    <x v="4"/>
    <x v="0"/>
    <x v="0"/>
    <x v="2"/>
    <s v="PP"/>
    <n v="2020"/>
    <n v="2020"/>
    <x v="0"/>
    <m/>
    <m/>
    <m/>
    <n v="1"/>
    <m/>
    <m/>
    <m/>
    <m/>
    <m/>
  </r>
  <r>
    <x v="129"/>
    <x v="96"/>
    <m/>
    <x v="0"/>
    <x v="0"/>
    <x v="0"/>
    <x v="1"/>
    <x v="0"/>
    <x v="2"/>
    <s v="PP"/>
    <n v="2003"/>
    <n v="2003"/>
    <x v="3"/>
    <m/>
    <m/>
    <m/>
    <m/>
    <m/>
    <m/>
    <m/>
    <m/>
    <n v="1"/>
  </r>
  <r>
    <x v="130"/>
    <x v="97"/>
    <m/>
    <x v="0"/>
    <x v="1"/>
    <x v="1"/>
    <x v="0"/>
    <x v="0"/>
    <x v="1"/>
    <s v="INV"/>
    <m/>
    <n v="2013"/>
    <x v="2"/>
    <m/>
    <m/>
    <m/>
    <m/>
    <n v="0.5"/>
    <n v="0.5"/>
    <m/>
    <m/>
    <m/>
  </r>
  <r>
    <x v="131"/>
    <x v="98"/>
    <m/>
    <x v="0"/>
    <x v="1"/>
    <x v="1"/>
    <x v="6"/>
    <x v="0"/>
    <x v="1"/>
    <s v="INV"/>
    <m/>
    <n v="1993"/>
    <x v="1"/>
    <m/>
    <m/>
    <m/>
    <m/>
    <n v="0.5"/>
    <n v="0.5"/>
    <m/>
    <m/>
    <m/>
  </r>
  <r>
    <x v="132"/>
    <x v="99"/>
    <m/>
    <x v="0"/>
    <x v="0"/>
    <x v="2"/>
    <x v="0"/>
    <x v="0"/>
    <x v="1"/>
    <s v="INV"/>
    <n v="2015"/>
    <n v="2015"/>
    <x v="2"/>
    <m/>
    <m/>
    <m/>
    <m/>
    <m/>
    <m/>
    <m/>
    <n v="1"/>
    <m/>
  </r>
  <r>
    <x v="133"/>
    <x v="100"/>
    <m/>
    <x v="0"/>
    <x v="2"/>
    <x v="7"/>
    <x v="0"/>
    <x v="0"/>
    <x v="1"/>
    <s v="INV"/>
    <n v="2011"/>
    <n v="2011"/>
    <x v="4"/>
    <m/>
    <m/>
    <m/>
    <m/>
    <n v="0.5"/>
    <m/>
    <m/>
    <n v="0.5"/>
    <m/>
  </r>
  <r>
    <x v="133"/>
    <x v="100"/>
    <m/>
    <x v="0"/>
    <x v="3"/>
    <x v="8"/>
    <x v="0"/>
    <x v="0"/>
    <x v="1"/>
    <s v="INV"/>
    <n v="1997"/>
    <n v="1997"/>
    <x v="8"/>
    <m/>
    <m/>
    <m/>
    <m/>
    <n v="1"/>
    <m/>
    <m/>
    <m/>
    <m/>
  </r>
  <r>
    <x v="133"/>
    <x v="100"/>
    <m/>
    <x v="0"/>
    <x v="0"/>
    <x v="2"/>
    <x v="0"/>
    <x v="0"/>
    <x v="1"/>
    <s v="INV"/>
    <n v="2004"/>
    <n v="2004"/>
    <x v="3"/>
    <m/>
    <m/>
    <m/>
    <m/>
    <n v="1"/>
    <m/>
    <m/>
    <m/>
    <m/>
  </r>
  <r>
    <x v="133"/>
    <x v="100"/>
    <m/>
    <x v="0"/>
    <x v="1"/>
    <x v="6"/>
    <x v="0"/>
    <x v="0"/>
    <x v="1"/>
    <s v="INV"/>
    <m/>
    <n v="2013"/>
    <x v="2"/>
    <m/>
    <m/>
    <m/>
    <m/>
    <n v="1"/>
    <m/>
    <m/>
    <m/>
    <m/>
  </r>
  <r>
    <x v="134"/>
    <x v="101"/>
    <m/>
    <x v="0"/>
    <x v="0"/>
    <x v="2"/>
    <x v="0"/>
    <x v="0"/>
    <x v="1"/>
    <s v="INV"/>
    <n v="2019"/>
    <n v="2019"/>
    <x v="0"/>
    <m/>
    <m/>
    <m/>
    <m/>
    <m/>
    <m/>
    <m/>
    <n v="1"/>
    <m/>
  </r>
  <r>
    <x v="135"/>
    <x v="102"/>
    <m/>
    <x v="0"/>
    <x v="1"/>
    <x v="6"/>
    <x v="0"/>
    <x v="5"/>
    <x v="2"/>
    <s v="PP"/>
    <m/>
    <n v="1983"/>
    <x v="5"/>
    <m/>
    <m/>
    <m/>
    <m/>
    <n v="0.5"/>
    <m/>
    <m/>
    <n v="0.5"/>
    <m/>
  </r>
  <r>
    <x v="136"/>
    <x v="17"/>
    <s v="Biddulphia sinensis Greville, 1866 ex Odontella sinensis "/>
    <x v="0"/>
    <x v="2"/>
    <x v="7"/>
    <x v="0"/>
    <x v="5"/>
    <x v="2"/>
    <s v="PP"/>
    <n v="1904"/>
    <n v="1904"/>
    <x v="6"/>
    <m/>
    <m/>
    <m/>
    <m/>
    <n v="1"/>
    <m/>
    <m/>
    <m/>
    <m/>
  </r>
  <r>
    <x v="136"/>
    <x v="17"/>
    <s v="Biddulphia sinensis Greville, 1866 ex Odontella sinensis "/>
    <x v="0"/>
    <x v="1"/>
    <x v="5"/>
    <x v="0"/>
    <x v="5"/>
    <x v="2"/>
    <s v="PP"/>
    <s v=" ≤ 1930"/>
    <n v="1930"/>
    <x v="6"/>
    <m/>
    <m/>
    <m/>
    <m/>
    <n v="1"/>
    <m/>
    <m/>
    <m/>
    <m/>
  </r>
  <r>
    <x v="136"/>
    <x v="17"/>
    <s v="Biddulphia sinensis Greville, 1866 ex Odontella sinensis "/>
    <x v="0"/>
    <x v="1"/>
    <x v="9"/>
    <x v="0"/>
    <x v="5"/>
    <x v="2"/>
    <s v="PP"/>
    <m/>
    <n v="1995"/>
    <x v="8"/>
    <m/>
    <m/>
    <m/>
    <m/>
    <n v="0.5"/>
    <m/>
    <m/>
    <n v="0.5"/>
    <m/>
  </r>
  <r>
    <x v="136"/>
    <x v="17"/>
    <s v="Biddulphia sinensis Greville, 1866 ex Odontella sinensis "/>
    <x v="0"/>
    <x v="1"/>
    <x v="6"/>
    <x v="0"/>
    <x v="5"/>
    <x v="2"/>
    <s v="PP"/>
    <m/>
    <n v="1903"/>
    <x v="6"/>
    <m/>
    <m/>
    <m/>
    <m/>
    <n v="0.5"/>
    <m/>
    <m/>
    <n v="0.5"/>
    <m/>
  </r>
  <r>
    <x v="137"/>
    <x v="103"/>
    <m/>
    <x v="0"/>
    <x v="1"/>
    <x v="6"/>
    <x v="0"/>
    <x v="0"/>
    <x v="1"/>
    <s v="INV"/>
    <m/>
    <n v="2016"/>
    <x v="2"/>
    <m/>
    <m/>
    <m/>
    <m/>
    <m/>
    <m/>
    <m/>
    <m/>
    <n v="1"/>
  </r>
  <r>
    <x v="138"/>
    <x v="104"/>
    <m/>
    <x v="0"/>
    <x v="0"/>
    <x v="3"/>
    <x v="0"/>
    <x v="0"/>
    <x v="1"/>
    <s v="INV"/>
    <n v="2014"/>
    <n v="2014"/>
    <x v="2"/>
    <m/>
    <m/>
    <n v="0.5"/>
    <m/>
    <m/>
    <n v="0.5"/>
    <m/>
    <m/>
    <m/>
  </r>
  <r>
    <x v="138"/>
    <x v="104"/>
    <m/>
    <x v="0"/>
    <x v="1"/>
    <x v="6"/>
    <x v="0"/>
    <x v="0"/>
    <x v="1"/>
    <s v="INV"/>
    <m/>
    <n v="2010"/>
    <x v="4"/>
    <m/>
    <m/>
    <n v="0.5"/>
    <m/>
    <m/>
    <n v="0.5"/>
    <m/>
    <m/>
    <m/>
  </r>
  <r>
    <x v="139"/>
    <x v="105"/>
    <m/>
    <x v="0"/>
    <x v="0"/>
    <x v="0"/>
    <x v="0"/>
    <x v="0"/>
    <x v="1"/>
    <s v="INV"/>
    <n v="1993"/>
    <n v="1993"/>
    <x v="1"/>
    <m/>
    <m/>
    <m/>
    <m/>
    <n v="0.5"/>
    <m/>
    <m/>
    <n v="0.5"/>
    <m/>
  </r>
  <r>
    <x v="139"/>
    <x v="105"/>
    <m/>
    <x v="0"/>
    <x v="0"/>
    <x v="2"/>
    <x v="0"/>
    <x v="0"/>
    <x v="1"/>
    <s v="INV"/>
    <n v="2003"/>
    <n v="2003"/>
    <x v="3"/>
    <m/>
    <m/>
    <m/>
    <m/>
    <n v="0.5"/>
    <m/>
    <m/>
    <n v="0.5"/>
    <m/>
  </r>
  <r>
    <x v="139"/>
    <x v="105"/>
    <m/>
    <x v="0"/>
    <x v="0"/>
    <x v="4"/>
    <x v="0"/>
    <x v="0"/>
    <x v="1"/>
    <s v="INV"/>
    <n v="2014"/>
    <n v="2014"/>
    <x v="2"/>
    <m/>
    <m/>
    <m/>
    <m/>
    <n v="0.5"/>
    <m/>
    <m/>
    <n v="0.5"/>
    <m/>
  </r>
  <r>
    <x v="140"/>
    <x v="106"/>
    <m/>
    <x v="0"/>
    <x v="2"/>
    <x v="7"/>
    <x v="13"/>
    <x v="0"/>
    <x v="1"/>
    <s v="INV"/>
    <n v="2014"/>
    <n v="2014"/>
    <x v="2"/>
    <m/>
    <m/>
    <m/>
    <m/>
    <m/>
    <n v="1"/>
    <m/>
    <m/>
    <m/>
  </r>
  <r>
    <x v="140"/>
    <x v="106"/>
    <m/>
    <x v="0"/>
    <x v="1"/>
    <x v="5"/>
    <x v="13"/>
    <x v="0"/>
    <x v="1"/>
    <s v="INV"/>
    <n v="1971"/>
    <n v="1971"/>
    <x v="9"/>
    <m/>
    <m/>
    <m/>
    <m/>
    <n v="0.5"/>
    <n v="0.5"/>
    <m/>
    <m/>
    <m/>
  </r>
  <r>
    <x v="140"/>
    <x v="106"/>
    <m/>
    <x v="0"/>
    <x v="1"/>
    <x v="9"/>
    <x v="13"/>
    <x v="0"/>
    <x v="1"/>
    <s v="INV"/>
    <m/>
    <n v="1971"/>
    <x v="9"/>
    <m/>
    <m/>
    <m/>
    <m/>
    <m/>
    <n v="1"/>
    <m/>
    <m/>
    <m/>
  </r>
  <r>
    <x v="140"/>
    <x v="106"/>
    <m/>
    <x v="0"/>
    <x v="1"/>
    <x v="6"/>
    <x v="13"/>
    <x v="0"/>
    <x v="1"/>
    <s v="INV"/>
    <m/>
    <n v="2014"/>
    <x v="2"/>
    <m/>
    <m/>
    <m/>
    <m/>
    <m/>
    <n v="1"/>
    <m/>
    <m/>
    <m/>
  </r>
  <r>
    <x v="141"/>
    <x v="17"/>
    <s v="Boccardia polybranchia (Haswell, 1885)"/>
    <x v="0"/>
    <x v="1"/>
    <x v="5"/>
    <x v="5"/>
    <x v="6"/>
    <x v="1"/>
    <s v="INV"/>
    <s v="&lt;1927"/>
    <n v="1927"/>
    <x v="6"/>
    <m/>
    <m/>
    <n v="1"/>
    <m/>
    <m/>
    <m/>
    <m/>
    <m/>
    <m/>
  </r>
  <r>
    <x v="141"/>
    <x v="17"/>
    <s v="Boccardia polybranchia (Haswell, 1885)"/>
    <x v="0"/>
    <x v="1"/>
    <x v="9"/>
    <x v="5"/>
    <x v="6"/>
    <x v="1"/>
    <s v="INV"/>
    <m/>
    <n v="1927"/>
    <x v="6"/>
    <m/>
    <m/>
    <n v="1"/>
    <m/>
    <m/>
    <m/>
    <m/>
    <m/>
    <m/>
  </r>
  <r>
    <x v="141"/>
    <x v="17"/>
    <s v="Boccardia polybranchia (Haswell, 1885)"/>
    <x v="0"/>
    <x v="1"/>
    <x v="6"/>
    <x v="5"/>
    <x v="6"/>
    <x v="1"/>
    <s v="INV"/>
    <m/>
    <n v="1919"/>
    <x v="6"/>
    <m/>
    <m/>
    <n v="1"/>
    <m/>
    <m/>
    <m/>
    <m/>
    <m/>
    <m/>
  </r>
  <r>
    <x v="142"/>
    <x v="107"/>
    <m/>
    <x v="0"/>
    <x v="1"/>
    <x v="5"/>
    <x v="0"/>
    <x v="0"/>
    <x v="1"/>
    <s v="INV"/>
    <n v="1996"/>
    <n v="1996"/>
    <x v="8"/>
    <m/>
    <m/>
    <n v="0.5"/>
    <m/>
    <n v="0.5"/>
    <m/>
    <m/>
    <m/>
    <m/>
  </r>
  <r>
    <x v="142"/>
    <x v="107"/>
    <m/>
    <x v="0"/>
    <x v="1"/>
    <x v="9"/>
    <x v="0"/>
    <x v="0"/>
    <x v="1"/>
    <s v="INV"/>
    <m/>
    <n v="1999"/>
    <x v="8"/>
    <m/>
    <m/>
    <m/>
    <m/>
    <n v="1"/>
    <m/>
    <m/>
    <m/>
    <m/>
  </r>
  <r>
    <x v="142"/>
    <x v="107"/>
    <m/>
    <x v="0"/>
    <x v="1"/>
    <x v="6"/>
    <x v="0"/>
    <x v="0"/>
    <x v="1"/>
    <s v="INV"/>
    <m/>
    <n v="2001"/>
    <x v="3"/>
    <m/>
    <m/>
    <n v="1"/>
    <m/>
    <m/>
    <m/>
    <m/>
    <m/>
    <m/>
  </r>
  <r>
    <x v="142"/>
    <x v="107"/>
    <m/>
    <x v="0"/>
    <x v="0"/>
    <x v="4"/>
    <x v="0"/>
    <x v="0"/>
    <x v="1"/>
    <s v="INV"/>
    <n v="2014"/>
    <n v="2014"/>
    <x v="2"/>
    <m/>
    <m/>
    <n v="1"/>
    <m/>
    <m/>
    <m/>
    <m/>
    <m/>
    <m/>
  </r>
  <r>
    <x v="143"/>
    <x v="108"/>
    <m/>
    <x v="0"/>
    <x v="1"/>
    <x v="5"/>
    <x v="0"/>
    <x v="0"/>
    <x v="1"/>
    <s v="INV"/>
    <n v="1999"/>
    <n v="1999"/>
    <x v="8"/>
    <m/>
    <m/>
    <n v="0.33300000000000002"/>
    <m/>
    <n v="0.33300000000000002"/>
    <n v="0.33300000000000002"/>
    <m/>
    <m/>
    <m/>
  </r>
  <r>
    <x v="143"/>
    <x v="108"/>
    <m/>
    <x v="0"/>
    <x v="1"/>
    <x v="6"/>
    <x v="0"/>
    <x v="0"/>
    <x v="1"/>
    <s v="INV"/>
    <m/>
    <n v="2004"/>
    <x v="3"/>
    <m/>
    <m/>
    <n v="0.33300000000000002"/>
    <m/>
    <n v="0.33300000000000002"/>
    <n v="0.33300000000000002"/>
    <m/>
    <m/>
    <m/>
  </r>
  <r>
    <x v="144"/>
    <x v="109"/>
    <m/>
    <x v="0"/>
    <x v="1"/>
    <x v="6"/>
    <x v="0"/>
    <x v="0"/>
    <x v="1"/>
    <s v="INV"/>
    <m/>
    <n v="2001"/>
    <x v="3"/>
    <m/>
    <m/>
    <n v="0.5"/>
    <m/>
    <m/>
    <m/>
    <m/>
    <n v="0.5"/>
    <m/>
  </r>
  <r>
    <x v="145"/>
    <x v="17"/>
    <s v="Boccardiella ligerica (Ferronnière, 1898)"/>
    <x v="0"/>
    <x v="2"/>
    <x v="7"/>
    <x v="6"/>
    <x v="0"/>
    <x v="1"/>
    <s v="INV"/>
    <n v="1932"/>
    <n v="1932"/>
    <x v="6"/>
    <m/>
    <n v="0.33300000000000002"/>
    <m/>
    <m/>
    <n v="0.33300000000000002"/>
    <n v="0.33300000000000002"/>
    <m/>
    <m/>
    <m/>
  </r>
  <r>
    <x v="146"/>
    <x v="110"/>
    <m/>
    <x v="0"/>
    <x v="1"/>
    <x v="5"/>
    <x v="14"/>
    <x v="7"/>
    <x v="1"/>
    <s v="INV"/>
    <n v="1981"/>
    <n v="1981"/>
    <x v="7"/>
    <m/>
    <m/>
    <n v="1"/>
    <m/>
    <m/>
    <m/>
    <m/>
    <m/>
    <m/>
  </r>
  <r>
    <x v="147"/>
    <x v="111"/>
    <m/>
    <x v="0"/>
    <x v="0"/>
    <x v="3"/>
    <x v="0"/>
    <x v="4"/>
    <x v="1"/>
    <s v="INV"/>
    <n v="2007"/>
    <n v="2007"/>
    <x v="4"/>
    <m/>
    <m/>
    <n v="1"/>
    <m/>
    <m/>
    <m/>
    <m/>
    <m/>
    <m/>
  </r>
  <r>
    <x v="147"/>
    <x v="111"/>
    <m/>
    <x v="0"/>
    <x v="1"/>
    <x v="5"/>
    <x v="0"/>
    <x v="4"/>
    <x v="1"/>
    <s v="INV"/>
    <n v="2006"/>
    <n v="2006"/>
    <x v="4"/>
    <m/>
    <m/>
    <n v="1"/>
    <m/>
    <m/>
    <m/>
    <m/>
    <m/>
    <m/>
  </r>
  <r>
    <x v="147"/>
    <x v="111"/>
    <m/>
    <x v="0"/>
    <x v="0"/>
    <x v="4"/>
    <x v="0"/>
    <x v="4"/>
    <x v="1"/>
    <s v="INV"/>
    <n v="2008"/>
    <n v="2008"/>
    <x v="4"/>
    <m/>
    <m/>
    <n v="1"/>
    <m/>
    <m/>
    <m/>
    <m/>
    <m/>
    <m/>
  </r>
  <r>
    <x v="148"/>
    <x v="112"/>
    <m/>
    <x v="0"/>
    <x v="0"/>
    <x v="3"/>
    <x v="15"/>
    <x v="4"/>
    <x v="1"/>
    <s v="INV"/>
    <n v="1990"/>
    <n v="1990"/>
    <x v="1"/>
    <m/>
    <m/>
    <n v="1"/>
    <m/>
    <m/>
    <m/>
    <m/>
    <m/>
    <m/>
  </r>
  <r>
    <x v="148"/>
    <x v="112"/>
    <m/>
    <x v="0"/>
    <x v="1"/>
    <x v="5"/>
    <x v="15"/>
    <x v="4"/>
    <x v="1"/>
    <s v="INV"/>
    <n v="1978"/>
    <n v="1978"/>
    <x v="7"/>
    <m/>
    <m/>
    <n v="1"/>
    <m/>
    <m/>
    <m/>
    <m/>
    <m/>
    <m/>
  </r>
  <r>
    <x v="148"/>
    <x v="112"/>
    <m/>
    <x v="0"/>
    <x v="1"/>
    <x v="9"/>
    <x v="15"/>
    <x v="4"/>
    <x v="1"/>
    <s v="INV"/>
    <m/>
    <n v="1986"/>
    <x v="5"/>
    <m/>
    <m/>
    <n v="1"/>
    <m/>
    <m/>
    <m/>
    <m/>
    <m/>
    <m/>
  </r>
  <r>
    <x v="148"/>
    <x v="112"/>
    <m/>
    <x v="0"/>
    <x v="1"/>
    <x v="6"/>
    <x v="15"/>
    <x v="4"/>
    <x v="1"/>
    <s v="INV"/>
    <m/>
    <n v="1980"/>
    <x v="7"/>
    <m/>
    <m/>
    <n v="1"/>
    <m/>
    <m/>
    <m/>
    <m/>
    <m/>
    <m/>
  </r>
  <r>
    <x v="148"/>
    <x v="112"/>
    <m/>
    <x v="0"/>
    <x v="0"/>
    <x v="4"/>
    <x v="15"/>
    <x v="4"/>
    <x v="1"/>
    <s v="INV"/>
    <n v="1991"/>
    <n v="1991"/>
    <x v="1"/>
    <m/>
    <m/>
    <n v="1"/>
    <m/>
    <m/>
    <m/>
    <m/>
    <m/>
    <m/>
  </r>
  <r>
    <x v="149"/>
    <x v="17"/>
    <s v="Bonnemaisonia hamifera Hariot, 1891"/>
    <x v="0"/>
    <x v="0"/>
    <x v="3"/>
    <x v="0"/>
    <x v="0"/>
    <x v="2"/>
    <s v="PP"/>
    <n v="1995"/>
    <n v="1995"/>
    <x v="8"/>
    <m/>
    <m/>
    <m/>
    <m/>
    <m/>
    <n v="1"/>
    <m/>
    <m/>
    <m/>
  </r>
  <r>
    <x v="149"/>
    <x v="17"/>
    <s v="Bonnemaisonia hamifera Hariot, 1891"/>
    <x v="0"/>
    <x v="2"/>
    <x v="7"/>
    <x v="0"/>
    <x v="0"/>
    <x v="2"/>
    <s v="PP"/>
    <n v="1900"/>
    <n v="1900"/>
    <x v="6"/>
    <m/>
    <n v="0.33300000000000002"/>
    <m/>
    <m/>
    <n v="0.33300000000000002"/>
    <n v="0.33300000000000002"/>
    <m/>
    <m/>
    <m/>
  </r>
  <r>
    <x v="149"/>
    <x v="17"/>
    <s v="Bonnemaisonia hamifera Hariot, 1891"/>
    <x v="0"/>
    <x v="1"/>
    <x v="5"/>
    <x v="0"/>
    <x v="0"/>
    <x v="2"/>
    <s v="PP"/>
    <n v="1980"/>
    <n v="1980"/>
    <x v="7"/>
    <m/>
    <m/>
    <m/>
    <m/>
    <n v="0.5"/>
    <n v="0.5"/>
    <m/>
    <m/>
    <m/>
  </r>
  <r>
    <x v="149"/>
    <x v="17"/>
    <s v="Bonnemaisonia hamifera Hariot, 1891"/>
    <x v="0"/>
    <x v="1"/>
    <x v="9"/>
    <x v="0"/>
    <x v="0"/>
    <x v="2"/>
    <s v="PP"/>
    <m/>
    <n v="1898"/>
    <x v="6"/>
    <m/>
    <m/>
    <m/>
    <n v="1"/>
    <m/>
    <m/>
    <m/>
    <m/>
    <m/>
  </r>
  <r>
    <x v="149"/>
    <x v="17"/>
    <s v="Bonnemaisonia hamifera Hariot, 1891"/>
    <x v="0"/>
    <x v="0"/>
    <x v="0"/>
    <x v="0"/>
    <x v="0"/>
    <x v="2"/>
    <s v="PP"/>
    <n v="1973"/>
    <n v="1973"/>
    <x v="9"/>
    <m/>
    <m/>
    <m/>
    <m/>
    <m/>
    <n v="1"/>
    <m/>
    <m/>
    <m/>
  </r>
  <r>
    <x v="149"/>
    <x v="17"/>
    <s v="Bonnemaisonia hamifera Hariot, 1891"/>
    <x v="0"/>
    <x v="1"/>
    <x v="6"/>
    <x v="0"/>
    <x v="0"/>
    <x v="2"/>
    <s v="PP"/>
    <m/>
    <n v="1895"/>
    <x v="6"/>
    <m/>
    <m/>
    <m/>
    <m/>
    <m/>
    <n v="1"/>
    <m/>
    <m/>
    <m/>
  </r>
  <r>
    <x v="149"/>
    <x v="17"/>
    <s v="Bonnemaisonia hamifera Hariot, 1891"/>
    <x v="0"/>
    <x v="1"/>
    <x v="1"/>
    <x v="0"/>
    <x v="0"/>
    <x v="2"/>
    <s v="PP"/>
    <m/>
    <n v="1989"/>
    <x v="1"/>
    <m/>
    <m/>
    <m/>
    <m/>
    <n v="0.5"/>
    <n v="0.5"/>
    <m/>
    <m/>
    <m/>
  </r>
  <r>
    <x v="149"/>
    <x v="17"/>
    <s v="Bonnemaisonia hamifera Hariot, 1891"/>
    <x v="0"/>
    <x v="0"/>
    <x v="4"/>
    <x v="0"/>
    <x v="0"/>
    <x v="2"/>
    <s v="PP"/>
    <n v="1932"/>
    <n v="1932"/>
    <x v="6"/>
    <m/>
    <m/>
    <m/>
    <m/>
    <m/>
    <n v="1"/>
    <m/>
    <m/>
    <m/>
  </r>
  <r>
    <x v="150"/>
    <x v="113"/>
    <m/>
    <x v="0"/>
    <x v="0"/>
    <x v="4"/>
    <x v="0"/>
    <x v="0"/>
    <x v="1"/>
    <s v="INV"/>
    <n v="1973"/>
    <n v="1973"/>
    <x v="9"/>
    <m/>
    <m/>
    <m/>
    <n v="1"/>
    <m/>
    <m/>
    <m/>
    <m/>
    <m/>
  </r>
  <r>
    <x v="151"/>
    <x v="114"/>
    <m/>
    <x v="0"/>
    <x v="0"/>
    <x v="3"/>
    <x v="0"/>
    <x v="0"/>
    <x v="1"/>
    <s v="INV"/>
    <n v="2015"/>
    <n v="2015"/>
    <x v="2"/>
    <m/>
    <m/>
    <m/>
    <m/>
    <m/>
    <n v="1"/>
    <m/>
    <m/>
    <m/>
  </r>
  <r>
    <x v="151"/>
    <x v="114"/>
    <m/>
    <x v="0"/>
    <x v="1"/>
    <x v="5"/>
    <x v="0"/>
    <x v="0"/>
    <x v="1"/>
    <s v="INV"/>
    <n v="1999"/>
    <n v="1999"/>
    <x v="8"/>
    <m/>
    <m/>
    <m/>
    <m/>
    <m/>
    <n v="1"/>
    <m/>
    <m/>
    <m/>
  </r>
  <r>
    <x v="151"/>
    <x v="114"/>
    <m/>
    <x v="0"/>
    <x v="1"/>
    <x v="9"/>
    <x v="0"/>
    <x v="0"/>
    <x v="1"/>
    <s v="INV"/>
    <m/>
    <n v="1999"/>
    <x v="8"/>
    <m/>
    <m/>
    <m/>
    <m/>
    <n v="0.5"/>
    <n v="0.5"/>
    <m/>
    <m/>
    <m/>
  </r>
  <r>
    <x v="151"/>
    <x v="114"/>
    <m/>
    <x v="0"/>
    <x v="0"/>
    <x v="4"/>
    <x v="0"/>
    <x v="0"/>
    <x v="1"/>
    <s v="INV"/>
    <n v="2004"/>
    <n v="2004"/>
    <x v="3"/>
    <m/>
    <m/>
    <m/>
    <m/>
    <m/>
    <n v="1"/>
    <m/>
    <m/>
    <m/>
  </r>
  <r>
    <x v="152"/>
    <x v="115"/>
    <m/>
    <x v="0"/>
    <x v="0"/>
    <x v="0"/>
    <x v="0"/>
    <x v="0"/>
    <x v="1"/>
    <s v="INV"/>
    <n v="2003"/>
    <n v="2003"/>
    <x v="3"/>
    <m/>
    <m/>
    <m/>
    <m/>
    <m/>
    <n v="1"/>
    <m/>
    <m/>
    <m/>
  </r>
  <r>
    <x v="153"/>
    <x v="116"/>
    <m/>
    <x v="0"/>
    <x v="0"/>
    <x v="0"/>
    <x v="0"/>
    <x v="0"/>
    <x v="1"/>
    <s v="INV"/>
    <n v="2018"/>
    <n v="2018"/>
    <x v="0"/>
    <m/>
    <m/>
    <m/>
    <m/>
    <m/>
    <n v="1"/>
    <m/>
    <m/>
    <m/>
  </r>
  <r>
    <x v="153"/>
    <x v="116"/>
    <m/>
    <x v="0"/>
    <x v="1"/>
    <x v="1"/>
    <x v="0"/>
    <x v="0"/>
    <x v="1"/>
    <s v="INV"/>
    <m/>
    <n v="2013"/>
    <x v="2"/>
    <m/>
    <m/>
    <m/>
    <m/>
    <n v="0.5"/>
    <n v="0.5"/>
    <m/>
    <m/>
    <m/>
  </r>
  <r>
    <x v="153"/>
    <x v="116"/>
    <m/>
    <x v="0"/>
    <x v="0"/>
    <x v="4"/>
    <x v="0"/>
    <x v="0"/>
    <x v="1"/>
    <s v="INV"/>
    <n v="2014"/>
    <n v="2014"/>
    <x v="2"/>
    <m/>
    <m/>
    <m/>
    <m/>
    <m/>
    <n v="1"/>
    <m/>
    <m/>
    <m/>
  </r>
  <r>
    <x v="154"/>
    <x v="117"/>
    <m/>
    <x v="0"/>
    <x v="0"/>
    <x v="3"/>
    <x v="0"/>
    <x v="0"/>
    <x v="1"/>
    <s v="INV"/>
    <n v="1991"/>
    <n v="1991"/>
    <x v="1"/>
    <m/>
    <m/>
    <n v="1"/>
    <m/>
    <m/>
    <m/>
    <m/>
    <m/>
    <m/>
  </r>
  <r>
    <x v="154"/>
    <x v="117"/>
    <m/>
    <x v="0"/>
    <x v="1"/>
    <x v="5"/>
    <x v="0"/>
    <x v="0"/>
    <x v="1"/>
    <s v="INV"/>
    <n v="2000"/>
    <n v="2000"/>
    <x v="3"/>
    <m/>
    <m/>
    <m/>
    <m/>
    <n v="0.5"/>
    <n v="0.5"/>
    <m/>
    <m/>
    <m/>
  </r>
  <r>
    <x v="154"/>
    <x v="117"/>
    <m/>
    <x v="0"/>
    <x v="1"/>
    <x v="9"/>
    <x v="0"/>
    <x v="0"/>
    <x v="1"/>
    <s v="INV"/>
    <m/>
    <n v="2000"/>
    <x v="3"/>
    <m/>
    <m/>
    <m/>
    <m/>
    <n v="0.5"/>
    <n v="0.5"/>
    <m/>
    <m/>
    <m/>
  </r>
  <r>
    <x v="154"/>
    <x v="117"/>
    <m/>
    <x v="0"/>
    <x v="1"/>
    <x v="6"/>
    <x v="0"/>
    <x v="0"/>
    <x v="1"/>
    <s v="INV"/>
    <m/>
    <n v="1999"/>
    <x v="8"/>
    <m/>
    <m/>
    <n v="1"/>
    <m/>
    <m/>
    <m/>
    <m/>
    <m/>
    <m/>
  </r>
  <r>
    <x v="154"/>
    <x v="117"/>
    <m/>
    <x v="0"/>
    <x v="1"/>
    <x v="1"/>
    <x v="0"/>
    <x v="0"/>
    <x v="1"/>
    <s v="INV"/>
    <m/>
    <n v="2007"/>
    <x v="4"/>
    <m/>
    <m/>
    <m/>
    <n v="0.33300000000000002"/>
    <n v="0.33300000000000002"/>
    <n v="0.33300000000000002"/>
    <m/>
    <m/>
    <m/>
  </r>
  <r>
    <x v="155"/>
    <x v="118"/>
    <m/>
    <x v="0"/>
    <x v="1"/>
    <x v="5"/>
    <x v="0"/>
    <x v="6"/>
    <x v="1"/>
    <s v="INV"/>
    <n v="1970"/>
    <n v="1970"/>
    <x v="9"/>
    <m/>
    <n v="0.33333299999999999"/>
    <m/>
    <m/>
    <n v="0.33333299999999999"/>
    <n v="0.33333299999999999"/>
    <m/>
    <m/>
    <m/>
  </r>
  <r>
    <x v="156"/>
    <x v="119"/>
    <m/>
    <x v="0"/>
    <x v="1"/>
    <x v="5"/>
    <x v="0"/>
    <x v="0"/>
    <x v="2"/>
    <s v="PP"/>
    <n v="2005"/>
    <n v="2005"/>
    <x v="3"/>
    <m/>
    <m/>
    <n v="1"/>
    <m/>
    <m/>
    <m/>
    <m/>
    <m/>
    <m/>
  </r>
  <r>
    <x v="156"/>
    <x v="119"/>
    <m/>
    <x v="0"/>
    <x v="0"/>
    <x v="4"/>
    <x v="0"/>
    <x v="0"/>
    <x v="2"/>
    <s v="PP"/>
    <n v="1978"/>
    <n v="1978"/>
    <x v="7"/>
    <m/>
    <m/>
    <n v="1"/>
    <m/>
    <m/>
    <m/>
    <m/>
    <m/>
    <m/>
  </r>
  <r>
    <x v="157"/>
    <x v="120"/>
    <m/>
    <x v="0"/>
    <x v="0"/>
    <x v="3"/>
    <x v="0"/>
    <x v="0"/>
    <x v="2"/>
    <s v="PP"/>
    <n v="1997"/>
    <n v="1997"/>
    <x v="8"/>
    <m/>
    <m/>
    <m/>
    <m/>
    <m/>
    <n v="0.5"/>
    <m/>
    <n v="0.5"/>
    <m/>
  </r>
  <r>
    <x v="157"/>
    <x v="120"/>
    <m/>
    <x v="0"/>
    <x v="0"/>
    <x v="0"/>
    <x v="0"/>
    <x v="0"/>
    <x v="2"/>
    <s v="PP"/>
    <n v="1978"/>
    <n v="1978"/>
    <x v="7"/>
    <m/>
    <m/>
    <m/>
    <m/>
    <m/>
    <n v="0.5"/>
    <m/>
    <n v="0.5"/>
    <m/>
  </r>
  <r>
    <x v="157"/>
    <x v="120"/>
    <m/>
    <x v="0"/>
    <x v="0"/>
    <x v="2"/>
    <x v="0"/>
    <x v="0"/>
    <x v="2"/>
    <s v="PP"/>
    <n v="2006"/>
    <n v="2006"/>
    <x v="4"/>
    <m/>
    <m/>
    <m/>
    <m/>
    <m/>
    <n v="0.5"/>
    <m/>
    <n v="0.5"/>
    <m/>
  </r>
  <r>
    <x v="157"/>
    <x v="120"/>
    <m/>
    <x v="0"/>
    <x v="0"/>
    <x v="4"/>
    <x v="0"/>
    <x v="0"/>
    <x v="2"/>
    <s v="PP"/>
    <n v="1991"/>
    <n v="1991"/>
    <x v="1"/>
    <m/>
    <m/>
    <m/>
    <m/>
    <m/>
    <n v="0.5"/>
    <m/>
    <n v="0.5"/>
    <m/>
  </r>
  <r>
    <x v="158"/>
    <x v="121"/>
    <m/>
    <x v="0"/>
    <x v="0"/>
    <x v="3"/>
    <x v="0"/>
    <x v="0"/>
    <x v="2"/>
    <s v="PP"/>
    <n v="1996"/>
    <n v="1996"/>
    <x v="8"/>
    <m/>
    <m/>
    <n v="1"/>
    <m/>
    <m/>
    <m/>
    <m/>
    <m/>
    <m/>
  </r>
  <r>
    <x v="159"/>
    <x v="17"/>
    <s v="Bougainvillia macloviana Lesson, 1830"/>
    <x v="0"/>
    <x v="1"/>
    <x v="6"/>
    <x v="0"/>
    <x v="0"/>
    <x v="1"/>
    <s v="INV"/>
    <m/>
    <n v="1895"/>
    <x v="6"/>
    <m/>
    <m/>
    <m/>
    <m/>
    <n v="0.5"/>
    <n v="0.5"/>
    <m/>
    <m/>
    <m/>
  </r>
  <r>
    <x v="160"/>
    <x v="122"/>
    <m/>
    <x v="0"/>
    <x v="1"/>
    <x v="5"/>
    <x v="0"/>
    <x v="0"/>
    <x v="1"/>
    <s v="INV"/>
    <n v="2016"/>
    <n v="2016"/>
    <x v="2"/>
    <m/>
    <m/>
    <m/>
    <m/>
    <m/>
    <n v="1"/>
    <m/>
    <m/>
    <m/>
  </r>
  <r>
    <x v="160"/>
    <x v="122"/>
    <m/>
    <x v="0"/>
    <x v="1"/>
    <x v="9"/>
    <x v="0"/>
    <x v="0"/>
    <x v="1"/>
    <s v="INV"/>
    <m/>
    <n v="1977"/>
    <x v="7"/>
    <m/>
    <m/>
    <m/>
    <m/>
    <m/>
    <m/>
    <m/>
    <n v="1"/>
    <m/>
  </r>
  <r>
    <x v="161"/>
    <x v="17"/>
    <s v="Brachidontes pharaonis (P. Fischer, 1870)"/>
    <x v="0"/>
    <x v="0"/>
    <x v="3"/>
    <x v="0"/>
    <x v="0"/>
    <x v="1"/>
    <s v="INV"/>
    <n v="1996"/>
    <n v="1996"/>
    <x v="8"/>
    <m/>
    <m/>
    <m/>
    <m/>
    <m/>
    <n v="0.5"/>
    <m/>
    <n v="0.5"/>
    <m/>
  </r>
  <r>
    <x v="161"/>
    <x v="17"/>
    <s v="Brachidontes pharaonis (P. Fischer, 1870)"/>
    <x v="0"/>
    <x v="0"/>
    <x v="0"/>
    <x v="0"/>
    <x v="0"/>
    <x v="1"/>
    <s v="INV"/>
    <n v="1969"/>
    <n v="1969"/>
    <x v="6"/>
    <m/>
    <m/>
    <m/>
    <m/>
    <m/>
    <n v="0.5"/>
    <m/>
    <n v="0.5"/>
    <m/>
  </r>
  <r>
    <x v="161"/>
    <x v="17"/>
    <s v="Brachidontes pharaonis (P. Fischer, 1870)"/>
    <x v="0"/>
    <x v="0"/>
    <x v="2"/>
    <x v="0"/>
    <x v="0"/>
    <x v="1"/>
    <s v="INV"/>
    <n v="1960"/>
    <n v="1960"/>
    <x v="6"/>
    <m/>
    <m/>
    <m/>
    <m/>
    <m/>
    <n v="0.5"/>
    <m/>
    <n v="0.5"/>
    <m/>
  </r>
  <r>
    <x v="161"/>
    <x v="17"/>
    <s v="Brachidontes pharaonis (P. Fischer, 1870)"/>
    <x v="0"/>
    <x v="0"/>
    <x v="4"/>
    <x v="0"/>
    <x v="0"/>
    <x v="1"/>
    <s v="INV"/>
    <n v="1977"/>
    <n v="1977"/>
    <x v="7"/>
    <m/>
    <m/>
    <m/>
    <m/>
    <m/>
    <n v="0.5"/>
    <m/>
    <n v="0.5"/>
    <m/>
  </r>
  <r>
    <x v="162"/>
    <x v="17"/>
    <s v="Brachynotus sexdentatus (Risso, 1827 in [Risso, 1826-1827])"/>
    <x v="0"/>
    <x v="1"/>
    <x v="5"/>
    <x v="11"/>
    <x v="0"/>
    <x v="1"/>
    <s v="INV"/>
    <n v="1997"/>
    <n v="1997"/>
    <x v="8"/>
    <m/>
    <m/>
    <m/>
    <m/>
    <n v="0.5"/>
    <m/>
    <m/>
    <n v="0.5"/>
    <m/>
  </r>
  <r>
    <x v="162"/>
    <x v="17"/>
    <s v="Brachynotus sexdentatus (Risso, 1827 in [Risso, 1826-1827])"/>
    <x v="0"/>
    <x v="1"/>
    <x v="9"/>
    <x v="11"/>
    <x v="0"/>
    <x v="1"/>
    <s v="INV"/>
    <m/>
    <n v="1963"/>
    <x v="6"/>
    <m/>
    <m/>
    <m/>
    <m/>
    <m/>
    <n v="1"/>
    <m/>
    <m/>
    <m/>
  </r>
  <r>
    <x v="162"/>
    <x v="17"/>
    <s v="Brachynotus sexdentatus (Risso, 1827 in [Risso, 1826-1827])"/>
    <x v="0"/>
    <x v="1"/>
    <x v="6"/>
    <x v="11"/>
    <x v="0"/>
    <x v="1"/>
    <s v="INV"/>
    <m/>
    <n v="1963"/>
    <x v="6"/>
    <m/>
    <m/>
    <m/>
    <m/>
    <n v="0.5"/>
    <m/>
    <m/>
    <n v="0.5"/>
    <m/>
  </r>
  <r>
    <x v="163"/>
    <x v="123"/>
    <m/>
    <x v="0"/>
    <x v="0"/>
    <x v="0"/>
    <x v="0"/>
    <x v="0"/>
    <x v="1"/>
    <s v="INV"/>
    <n v="2012"/>
    <n v="2012"/>
    <x v="2"/>
    <m/>
    <m/>
    <m/>
    <m/>
    <n v="0.33300000000000002"/>
    <n v="0.33300000000000002"/>
    <m/>
    <n v="0.33300000000000002"/>
    <m/>
  </r>
  <r>
    <x v="163"/>
    <x v="123"/>
    <m/>
    <x v="0"/>
    <x v="0"/>
    <x v="2"/>
    <x v="0"/>
    <x v="0"/>
    <x v="1"/>
    <s v="INV"/>
    <n v="1998"/>
    <n v="1998"/>
    <x v="8"/>
    <m/>
    <m/>
    <m/>
    <m/>
    <n v="0.33"/>
    <n v="0.33"/>
    <m/>
    <n v="0.33"/>
    <m/>
  </r>
  <r>
    <x v="163"/>
    <x v="123"/>
    <m/>
    <x v="0"/>
    <x v="1"/>
    <x v="1"/>
    <x v="0"/>
    <x v="0"/>
    <x v="1"/>
    <s v="INV"/>
    <m/>
    <n v="2012"/>
    <x v="2"/>
    <m/>
    <m/>
    <m/>
    <n v="0.5"/>
    <m/>
    <n v="0.5"/>
    <m/>
    <m/>
    <m/>
  </r>
  <r>
    <x v="163"/>
    <x v="123"/>
    <m/>
    <x v="0"/>
    <x v="0"/>
    <x v="4"/>
    <x v="0"/>
    <x v="0"/>
    <x v="1"/>
    <s v="INV"/>
    <n v="2006"/>
    <n v="2006"/>
    <x v="4"/>
    <m/>
    <m/>
    <m/>
    <m/>
    <n v="0.33300000000000002"/>
    <n v="0.33300000000000002"/>
    <m/>
    <n v="0.33300000000000002"/>
    <m/>
  </r>
  <r>
    <x v="164"/>
    <x v="124"/>
    <m/>
    <x v="0"/>
    <x v="0"/>
    <x v="3"/>
    <x v="0"/>
    <x v="0"/>
    <x v="1"/>
    <s v="INV"/>
    <n v="2012"/>
    <n v="2012"/>
    <x v="2"/>
    <m/>
    <m/>
    <m/>
    <m/>
    <m/>
    <m/>
    <m/>
    <n v="1"/>
    <m/>
  </r>
  <r>
    <x v="164"/>
    <x v="124"/>
    <m/>
    <x v="0"/>
    <x v="0"/>
    <x v="0"/>
    <x v="0"/>
    <x v="0"/>
    <x v="1"/>
    <s v="INV"/>
    <n v="2007"/>
    <n v="2007"/>
    <x v="4"/>
    <m/>
    <m/>
    <m/>
    <m/>
    <m/>
    <m/>
    <m/>
    <n v="1"/>
    <m/>
  </r>
  <r>
    <x v="164"/>
    <x v="124"/>
    <m/>
    <x v="0"/>
    <x v="0"/>
    <x v="4"/>
    <x v="0"/>
    <x v="0"/>
    <x v="1"/>
    <s v="INV"/>
    <n v="2004"/>
    <n v="2004"/>
    <x v="3"/>
    <m/>
    <m/>
    <m/>
    <m/>
    <m/>
    <m/>
    <m/>
    <n v="1"/>
    <m/>
  </r>
  <r>
    <x v="165"/>
    <x v="125"/>
    <m/>
    <x v="0"/>
    <x v="0"/>
    <x v="3"/>
    <x v="0"/>
    <x v="0"/>
    <x v="1"/>
    <s v="INV"/>
    <n v="2000"/>
    <n v="2000"/>
    <x v="3"/>
    <m/>
    <m/>
    <m/>
    <m/>
    <n v="0.5"/>
    <n v="0.5"/>
    <m/>
    <m/>
    <m/>
  </r>
  <r>
    <x v="165"/>
    <x v="125"/>
    <m/>
    <x v="0"/>
    <x v="1"/>
    <x v="5"/>
    <x v="0"/>
    <x v="0"/>
    <x v="1"/>
    <s v="INV"/>
    <n v="2015"/>
    <n v="2015"/>
    <x v="2"/>
    <m/>
    <m/>
    <m/>
    <m/>
    <n v="0.5"/>
    <n v="0.5"/>
    <m/>
    <m/>
    <m/>
  </r>
  <r>
    <x v="165"/>
    <x v="125"/>
    <m/>
    <x v="0"/>
    <x v="0"/>
    <x v="0"/>
    <x v="0"/>
    <x v="0"/>
    <x v="1"/>
    <s v="INV"/>
    <n v="1978"/>
    <n v="1978"/>
    <x v="7"/>
    <m/>
    <m/>
    <m/>
    <m/>
    <n v="0.5"/>
    <n v="0.5"/>
    <m/>
    <m/>
    <m/>
  </r>
  <r>
    <x v="165"/>
    <x v="125"/>
    <m/>
    <x v="0"/>
    <x v="0"/>
    <x v="2"/>
    <x v="0"/>
    <x v="0"/>
    <x v="1"/>
    <s v="INV"/>
    <n v="1989"/>
    <n v="1989"/>
    <x v="1"/>
    <m/>
    <m/>
    <m/>
    <m/>
    <n v="0.5"/>
    <n v="0.5"/>
    <m/>
    <m/>
    <m/>
  </r>
  <r>
    <x v="165"/>
    <x v="125"/>
    <m/>
    <x v="0"/>
    <x v="1"/>
    <x v="1"/>
    <x v="0"/>
    <x v="0"/>
    <x v="1"/>
    <s v="INV"/>
    <m/>
    <s v="2016-2017"/>
    <x v="2"/>
    <m/>
    <m/>
    <m/>
    <m/>
    <m/>
    <n v="1"/>
    <m/>
    <m/>
    <m/>
  </r>
  <r>
    <x v="165"/>
    <x v="125"/>
    <m/>
    <x v="0"/>
    <x v="0"/>
    <x v="4"/>
    <x v="0"/>
    <x v="0"/>
    <x v="1"/>
    <s v="INV"/>
    <n v="1978"/>
    <n v="1978"/>
    <x v="7"/>
    <m/>
    <m/>
    <m/>
    <m/>
    <n v="0.5"/>
    <n v="0.5"/>
    <m/>
    <m/>
    <m/>
  </r>
  <r>
    <x v="166"/>
    <x v="126"/>
    <m/>
    <x v="0"/>
    <x v="0"/>
    <x v="3"/>
    <x v="0"/>
    <x v="0"/>
    <x v="0"/>
    <s v="VER"/>
    <n v="2019"/>
    <n v="2019"/>
    <x v="0"/>
    <m/>
    <m/>
    <m/>
    <m/>
    <m/>
    <m/>
    <m/>
    <n v="1"/>
    <m/>
  </r>
  <r>
    <x v="166"/>
    <x v="126"/>
    <m/>
    <x v="0"/>
    <x v="0"/>
    <x v="0"/>
    <x v="0"/>
    <x v="0"/>
    <x v="0"/>
    <s v="VER"/>
    <n v="2016"/>
    <n v="2016"/>
    <x v="2"/>
    <m/>
    <m/>
    <m/>
    <m/>
    <m/>
    <m/>
    <m/>
    <n v="1"/>
    <m/>
  </r>
  <r>
    <x v="166"/>
    <x v="126"/>
    <m/>
    <x v="0"/>
    <x v="0"/>
    <x v="2"/>
    <x v="0"/>
    <x v="0"/>
    <x v="0"/>
    <s v="VER"/>
    <n v="2014"/>
    <n v="2014"/>
    <x v="2"/>
    <m/>
    <m/>
    <m/>
    <m/>
    <m/>
    <m/>
    <m/>
    <n v="1"/>
    <m/>
  </r>
  <r>
    <x v="167"/>
    <x v="17"/>
    <s v="Bugula neritina (Linnaeus, 1758) "/>
    <x v="0"/>
    <x v="1"/>
    <x v="1"/>
    <x v="8"/>
    <x v="0"/>
    <x v="1"/>
    <s v="INV"/>
    <m/>
    <n v="1897"/>
    <x v="6"/>
    <m/>
    <m/>
    <m/>
    <m/>
    <n v="0.5"/>
    <n v="0.5"/>
    <m/>
    <m/>
    <m/>
  </r>
  <r>
    <x v="168"/>
    <x v="127"/>
    <m/>
    <x v="0"/>
    <x v="1"/>
    <x v="5"/>
    <x v="0"/>
    <x v="0"/>
    <x v="1"/>
    <s v="INV"/>
    <n v="1977"/>
    <n v="1977"/>
    <x v="7"/>
    <m/>
    <m/>
    <m/>
    <m/>
    <m/>
    <n v="1"/>
    <m/>
    <m/>
    <m/>
  </r>
  <r>
    <x v="168"/>
    <x v="127"/>
    <m/>
    <x v="0"/>
    <x v="1"/>
    <x v="6"/>
    <x v="0"/>
    <x v="0"/>
    <x v="1"/>
    <s v="INV"/>
    <m/>
    <n v="1976"/>
    <x v="7"/>
    <m/>
    <m/>
    <m/>
    <m/>
    <m/>
    <n v="1"/>
    <m/>
    <m/>
    <m/>
  </r>
  <r>
    <x v="168"/>
    <x v="127"/>
    <m/>
    <x v="0"/>
    <x v="1"/>
    <x v="1"/>
    <x v="0"/>
    <x v="0"/>
    <x v="1"/>
    <s v="INV"/>
    <m/>
    <n v="1982"/>
    <x v="5"/>
    <m/>
    <m/>
    <m/>
    <m/>
    <n v="0.5"/>
    <n v="0.5"/>
    <m/>
    <m/>
    <m/>
  </r>
  <r>
    <x v="169"/>
    <x v="128"/>
    <m/>
    <x v="0"/>
    <x v="1"/>
    <x v="5"/>
    <x v="0"/>
    <x v="0"/>
    <x v="1"/>
    <s v="INV"/>
    <n v="1994"/>
    <n v="1994"/>
    <x v="8"/>
    <m/>
    <m/>
    <m/>
    <m/>
    <n v="0.5"/>
    <n v="0.5"/>
    <m/>
    <m/>
    <m/>
  </r>
  <r>
    <x v="169"/>
    <x v="128"/>
    <m/>
    <x v="0"/>
    <x v="1"/>
    <x v="9"/>
    <x v="0"/>
    <x v="0"/>
    <x v="1"/>
    <s v="INV"/>
    <m/>
    <n v="2011"/>
    <x v="4"/>
    <m/>
    <m/>
    <m/>
    <m/>
    <m/>
    <n v="1"/>
    <m/>
    <m/>
    <m/>
  </r>
  <r>
    <x v="169"/>
    <x v="128"/>
    <m/>
    <x v="0"/>
    <x v="1"/>
    <x v="6"/>
    <x v="0"/>
    <x v="0"/>
    <x v="1"/>
    <s v="INV"/>
    <m/>
    <n v="2000"/>
    <x v="3"/>
    <m/>
    <m/>
    <m/>
    <m/>
    <n v="0.5"/>
    <n v="0.5"/>
    <m/>
    <m/>
    <m/>
  </r>
  <r>
    <x v="169"/>
    <x v="128"/>
    <m/>
    <x v="0"/>
    <x v="1"/>
    <x v="1"/>
    <x v="0"/>
    <x v="0"/>
    <x v="1"/>
    <s v="INV"/>
    <s v="1981-1984"/>
    <n v="1982"/>
    <x v="5"/>
    <m/>
    <m/>
    <m/>
    <m/>
    <n v="0.5"/>
    <n v="0.5"/>
    <m/>
    <m/>
    <m/>
  </r>
  <r>
    <x v="170"/>
    <x v="129"/>
    <m/>
    <x v="0"/>
    <x v="0"/>
    <x v="2"/>
    <x v="0"/>
    <x v="0"/>
    <x v="1"/>
    <s v="INV"/>
    <n v="1998"/>
    <n v="1998"/>
    <x v="8"/>
    <m/>
    <m/>
    <m/>
    <m/>
    <n v="0.33"/>
    <n v="0.33"/>
    <m/>
    <n v="0.33"/>
    <m/>
  </r>
  <r>
    <x v="171"/>
    <x v="17"/>
    <s v="Bursatella leachii Blainville, 1817"/>
    <x v="0"/>
    <x v="0"/>
    <x v="3"/>
    <x v="0"/>
    <x v="0"/>
    <x v="1"/>
    <s v="INV"/>
    <n v="1986"/>
    <n v="1986"/>
    <x v="5"/>
    <m/>
    <m/>
    <m/>
    <m/>
    <m/>
    <m/>
    <m/>
    <n v="1"/>
    <m/>
  </r>
  <r>
    <x v="171"/>
    <x v="17"/>
    <s v="Bursatella leachii Blainville, 1817"/>
    <x v="0"/>
    <x v="0"/>
    <x v="0"/>
    <x v="0"/>
    <x v="0"/>
    <x v="1"/>
    <s v="INV"/>
    <n v="1969"/>
    <n v="1969"/>
    <x v="6"/>
    <m/>
    <m/>
    <m/>
    <m/>
    <m/>
    <m/>
    <m/>
    <n v="1"/>
    <m/>
  </r>
  <r>
    <x v="171"/>
    <x v="17"/>
    <s v="Bursatella leachii Blainville, 1817"/>
    <x v="0"/>
    <x v="0"/>
    <x v="2"/>
    <x v="0"/>
    <x v="0"/>
    <x v="1"/>
    <s v="INV"/>
    <n v="1975"/>
    <n v="1975"/>
    <x v="9"/>
    <m/>
    <m/>
    <m/>
    <m/>
    <m/>
    <m/>
    <m/>
    <n v="1"/>
    <m/>
  </r>
  <r>
    <x v="171"/>
    <x v="17"/>
    <s v="Bursatella leachii Blainville, 1817"/>
    <x v="0"/>
    <x v="0"/>
    <x v="4"/>
    <x v="0"/>
    <x v="0"/>
    <x v="1"/>
    <s v="INV"/>
    <n v="1996"/>
    <n v="1996"/>
    <x v="8"/>
    <m/>
    <m/>
    <m/>
    <m/>
    <m/>
    <m/>
    <m/>
    <n v="1"/>
    <m/>
  </r>
  <r>
    <x v="172"/>
    <x v="17"/>
    <s v="Calanopia elliptica (Dana, 1849)"/>
    <x v="0"/>
    <x v="0"/>
    <x v="2"/>
    <x v="0"/>
    <x v="0"/>
    <x v="1"/>
    <s v="INV"/>
    <n v="1988"/>
    <n v="1988"/>
    <x v="1"/>
    <m/>
    <m/>
    <m/>
    <m/>
    <n v="1"/>
    <m/>
    <m/>
    <m/>
    <m/>
  </r>
  <r>
    <x v="172"/>
    <x v="17"/>
    <s v="Calanopia elliptica (Dana, 1849)"/>
    <x v="0"/>
    <x v="0"/>
    <x v="4"/>
    <x v="0"/>
    <x v="0"/>
    <x v="1"/>
    <s v="INV"/>
    <n v="1891"/>
    <n v="1891"/>
    <x v="6"/>
    <m/>
    <m/>
    <m/>
    <m/>
    <n v="1"/>
    <m/>
    <m/>
    <m/>
    <m/>
  </r>
  <r>
    <x v="173"/>
    <x v="17"/>
    <s v="Callinectes sapidus Rathbun, 1896"/>
    <x v="0"/>
    <x v="0"/>
    <x v="3"/>
    <x v="0"/>
    <x v="0"/>
    <x v="1"/>
    <s v="INV"/>
    <n v="1949"/>
    <n v="1949"/>
    <x v="6"/>
    <m/>
    <m/>
    <m/>
    <m/>
    <n v="1"/>
    <m/>
    <m/>
    <m/>
    <m/>
  </r>
  <r>
    <x v="173"/>
    <x v="17"/>
    <s v="Callinectes sapidus Rathbun, 1896"/>
    <x v="0"/>
    <x v="2"/>
    <x v="7"/>
    <x v="0"/>
    <x v="0"/>
    <x v="1"/>
    <s v="INV"/>
    <n v="1951"/>
    <n v="1951"/>
    <x v="6"/>
    <m/>
    <m/>
    <m/>
    <m/>
    <m/>
    <m/>
    <m/>
    <n v="1"/>
    <m/>
  </r>
  <r>
    <x v="173"/>
    <x v="17"/>
    <s v="Callinectes sapidus Rathbun, 1896"/>
    <x v="0"/>
    <x v="1"/>
    <x v="5"/>
    <x v="0"/>
    <x v="0"/>
    <x v="1"/>
    <s v="INV"/>
    <n v="1901"/>
    <n v="1901"/>
    <x v="6"/>
    <m/>
    <m/>
    <m/>
    <m/>
    <n v="1"/>
    <m/>
    <m/>
    <m/>
    <m/>
  </r>
  <r>
    <x v="173"/>
    <x v="17"/>
    <s v="Callinectes sapidus Rathbun, 1896"/>
    <x v="0"/>
    <x v="3"/>
    <x v="8"/>
    <x v="0"/>
    <x v="0"/>
    <x v="1"/>
    <s v="INV"/>
    <n v="1967"/>
    <n v="1967"/>
    <x v="6"/>
    <m/>
    <m/>
    <m/>
    <n v="0.5"/>
    <m/>
    <m/>
    <m/>
    <n v="0.5"/>
    <m/>
  </r>
  <r>
    <x v="173"/>
    <x v="17"/>
    <s v="Callinectes sapidus Rathbun, 1896"/>
    <x v="0"/>
    <x v="0"/>
    <x v="0"/>
    <x v="0"/>
    <x v="0"/>
    <x v="1"/>
    <s v="INV"/>
    <n v="1964"/>
    <n v="1964"/>
    <x v="6"/>
    <m/>
    <m/>
    <m/>
    <m/>
    <n v="1"/>
    <m/>
    <m/>
    <m/>
    <m/>
  </r>
  <r>
    <x v="173"/>
    <x v="17"/>
    <s v="Callinectes sapidus Rathbun, 1896"/>
    <x v="0"/>
    <x v="0"/>
    <x v="2"/>
    <x v="0"/>
    <x v="0"/>
    <x v="1"/>
    <s v="INV"/>
    <n v="1947"/>
    <n v="1947"/>
    <x v="6"/>
    <m/>
    <m/>
    <m/>
    <m/>
    <n v="1"/>
    <m/>
    <m/>
    <m/>
    <m/>
  </r>
  <r>
    <x v="173"/>
    <x v="17"/>
    <s v="Callinectes sapidus Rathbun, 1896"/>
    <x v="0"/>
    <x v="1"/>
    <x v="6"/>
    <x v="0"/>
    <x v="0"/>
    <x v="1"/>
    <s v="INV"/>
    <m/>
    <n v="1932"/>
    <x v="6"/>
    <m/>
    <m/>
    <m/>
    <m/>
    <n v="1"/>
    <m/>
    <m/>
    <m/>
    <m/>
  </r>
  <r>
    <x v="173"/>
    <x v="17"/>
    <s v="Callinectes sapidus Rathbun, 1896"/>
    <x v="0"/>
    <x v="0"/>
    <x v="4"/>
    <x v="0"/>
    <x v="0"/>
    <x v="1"/>
    <s v="INV"/>
    <n v="1962"/>
    <n v="1962"/>
    <x v="6"/>
    <m/>
    <m/>
    <m/>
    <m/>
    <n v="1"/>
    <m/>
    <m/>
    <m/>
    <m/>
  </r>
  <r>
    <x v="174"/>
    <x v="130"/>
    <m/>
    <x v="0"/>
    <x v="0"/>
    <x v="3"/>
    <x v="0"/>
    <x v="0"/>
    <x v="1"/>
    <s v="INV"/>
    <n v="1981"/>
    <n v="1981"/>
    <x v="7"/>
    <m/>
    <m/>
    <m/>
    <m/>
    <n v="1"/>
    <m/>
    <m/>
    <m/>
    <m/>
  </r>
  <r>
    <x v="175"/>
    <x v="131"/>
    <m/>
    <x v="0"/>
    <x v="1"/>
    <x v="5"/>
    <x v="0"/>
    <x v="0"/>
    <x v="1"/>
    <s v="INV"/>
    <n v="2013"/>
    <n v="2013"/>
    <x v="2"/>
    <m/>
    <m/>
    <m/>
    <m/>
    <n v="0.5"/>
    <n v="0.5"/>
    <m/>
    <m/>
    <m/>
  </r>
  <r>
    <x v="176"/>
    <x v="132"/>
    <m/>
    <x v="0"/>
    <x v="0"/>
    <x v="0"/>
    <x v="0"/>
    <x v="0"/>
    <x v="0"/>
    <s v="VER"/>
    <n v="2007"/>
    <n v="2007"/>
    <x v="4"/>
    <m/>
    <m/>
    <m/>
    <m/>
    <m/>
    <m/>
    <m/>
    <n v="1"/>
    <m/>
  </r>
  <r>
    <x v="176"/>
    <x v="132"/>
    <m/>
    <x v="0"/>
    <x v="0"/>
    <x v="2"/>
    <x v="0"/>
    <x v="0"/>
    <x v="0"/>
    <s v="VER"/>
    <n v="2003"/>
    <n v="2003"/>
    <x v="3"/>
    <m/>
    <m/>
    <m/>
    <m/>
    <m/>
    <m/>
    <m/>
    <n v="1"/>
    <m/>
  </r>
  <r>
    <x v="177"/>
    <x v="17"/>
    <s v="Calyptospadix cerulea Clarke, 1882 ex Garveia franciscana"/>
    <x v="0"/>
    <x v="0"/>
    <x v="3"/>
    <x v="0"/>
    <x v="0"/>
    <x v="1"/>
    <s v="INV"/>
    <n v="1978"/>
    <n v="1978"/>
    <x v="7"/>
    <m/>
    <m/>
    <m/>
    <m/>
    <n v="1"/>
    <m/>
    <m/>
    <m/>
    <m/>
  </r>
  <r>
    <x v="177"/>
    <x v="17"/>
    <s v="Calyptospadix cerulea Clarke, 1882 ex Garveia franciscana"/>
    <x v="0"/>
    <x v="2"/>
    <x v="7"/>
    <x v="0"/>
    <x v="0"/>
    <x v="1"/>
    <s v="INV"/>
    <n v="2014"/>
    <n v="2014"/>
    <x v="2"/>
    <m/>
    <m/>
    <m/>
    <m/>
    <m/>
    <m/>
    <m/>
    <m/>
    <n v="1"/>
  </r>
  <r>
    <x v="177"/>
    <x v="17"/>
    <s v="Calyptospadix cerulea Clarke, 1882 ex Garveia franciscana"/>
    <x v="0"/>
    <x v="3"/>
    <x v="8"/>
    <x v="0"/>
    <x v="0"/>
    <x v="1"/>
    <s v="INV"/>
    <n v="1933"/>
    <n v="1940"/>
    <x v="6"/>
    <m/>
    <m/>
    <m/>
    <m/>
    <n v="1"/>
    <m/>
    <m/>
    <m/>
    <m/>
  </r>
  <r>
    <x v="177"/>
    <x v="17"/>
    <s v="Calyptospadix cerulea Clarke, 1882 ex Garveia franciscana"/>
    <x v="0"/>
    <x v="0"/>
    <x v="0"/>
    <x v="0"/>
    <x v="0"/>
    <x v="1"/>
    <s v="INV"/>
    <n v="1978"/>
    <n v="1978"/>
    <x v="7"/>
    <m/>
    <m/>
    <m/>
    <m/>
    <n v="1"/>
    <m/>
    <m/>
    <m/>
    <m/>
  </r>
  <r>
    <x v="177"/>
    <x v="17"/>
    <s v="Calyptospadix cerulea Clarke, 1882 ex Garveia franciscana"/>
    <x v="0"/>
    <x v="0"/>
    <x v="4"/>
    <x v="0"/>
    <x v="0"/>
    <x v="1"/>
    <s v="INV"/>
    <n v="1978"/>
    <n v="1978"/>
    <x v="7"/>
    <m/>
    <m/>
    <m/>
    <m/>
    <n v="1"/>
    <m/>
    <m/>
    <m/>
    <m/>
  </r>
  <r>
    <x v="178"/>
    <x v="133"/>
    <m/>
    <x v="0"/>
    <x v="1"/>
    <x v="6"/>
    <x v="16"/>
    <x v="3"/>
    <x v="1"/>
    <s v="INV"/>
    <m/>
    <n v="2019"/>
    <x v="0"/>
    <m/>
    <m/>
    <m/>
    <m/>
    <n v="0.5"/>
    <n v="0.5"/>
    <m/>
    <m/>
    <m/>
  </r>
  <r>
    <x v="179"/>
    <x v="134"/>
    <m/>
    <x v="0"/>
    <x v="1"/>
    <x v="1"/>
    <x v="10"/>
    <x v="0"/>
    <x v="0"/>
    <s v="VER"/>
    <m/>
    <n v="2015"/>
    <x v="2"/>
    <m/>
    <m/>
    <m/>
    <n v="1"/>
    <m/>
    <m/>
    <m/>
    <m/>
    <m/>
  </r>
  <r>
    <x v="180"/>
    <x v="135"/>
    <m/>
    <x v="0"/>
    <x v="2"/>
    <x v="7"/>
    <x v="0"/>
    <x v="0"/>
    <x v="1"/>
    <s v="INV"/>
    <n v="2017"/>
    <n v="2017"/>
    <x v="2"/>
    <m/>
    <m/>
    <n v="0.33300000000000002"/>
    <m/>
    <n v="0.33300000000000002"/>
    <n v="0.33300000000000002"/>
    <m/>
    <m/>
    <m/>
  </r>
  <r>
    <x v="180"/>
    <x v="135"/>
    <m/>
    <x v="0"/>
    <x v="1"/>
    <x v="5"/>
    <x v="0"/>
    <x v="0"/>
    <x v="1"/>
    <s v="INV"/>
    <n v="2012"/>
    <n v="2012"/>
    <x v="2"/>
    <m/>
    <m/>
    <m/>
    <n v="0.5"/>
    <m/>
    <n v="0.5"/>
    <m/>
    <m/>
    <m/>
  </r>
  <r>
    <x v="180"/>
    <x v="135"/>
    <m/>
    <x v="0"/>
    <x v="1"/>
    <x v="9"/>
    <x v="0"/>
    <x v="0"/>
    <x v="1"/>
    <s v="INV"/>
    <m/>
    <n v="2003"/>
    <x v="3"/>
    <m/>
    <m/>
    <m/>
    <m/>
    <n v="0.5"/>
    <n v="0.5"/>
    <m/>
    <m/>
    <m/>
  </r>
  <r>
    <x v="180"/>
    <x v="135"/>
    <m/>
    <x v="0"/>
    <x v="1"/>
    <x v="6"/>
    <x v="0"/>
    <x v="0"/>
    <x v="1"/>
    <s v="INV"/>
    <m/>
    <n v="1985"/>
    <x v="5"/>
    <m/>
    <m/>
    <n v="0.33300000000000002"/>
    <m/>
    <n v="0.33300000000000002"/>
    <n v="0.33300000000000002"/>
    <m/>
    <m/>
    <m/>
  </r>
  <r>
    <x v="181"/>
    <x v="136"/>
    <m/>
    <x v="0"/>
    <x v="0"/>
    <x v="3"/>
    <x v="0"/>
    <x v="0"/>
    <x v="1"/>
    <s v="INV"/>
    <n v="1994"/>
    <n v="1994"/>
    <x v="8"/>
    <m/>
    <m/>
    <m/>
    <m/>
    <n v="1"/>
    <m/>
    <m/>
    <m/>
    <m/>
  </r>
  <r>
    <x v="181"/>
    <x v="136"/>
    <m/>
    <x v="0"/>
    <x v="1"/>
    <x v="5"/>
    <x v="0"/>
    <x v="0"/>
    <x v="1"/>
    <s v="INV"/>
    <n v="1985"/>
    <n v="1985"/>
    <x v="5"/>
    <m/>
    <m/>
    <m/>
    <m/>
    <n v="0.5"/>
    <n v="0.5"/>
    <m/>
    <m/>
    <m/>
  </r>
  <r>
    <x v="181"/>
    <x v="136"/>
    <m/>
    <x v="0"/>
    <x v="0"/>
    <x v="0"/>
    <x v="0"/>
    <x v="0"/>
    <x v="1"/>
    <s v="INV"/>
    <n v="2002"/>
    <n v="2002"/>
    <x v="3"/>
    <m/>
    <m/>
    <m/>
    <m/>
    <n v="1"/>
    <m/>
    <m/>
    <m/>
    <m/>
  </r>
  <r>
    <x v="181"/>
    <x v="136"/>
    <m/>
    <x v="0"/>
    <x v="0"/>
    <x v="2"/>
    <x v="0"/>
    <x v="0"/>
    <x v="1"/>
    <s v="INV"/>
    <n v="2012"/>
    <n v="2012"/>
    <x v="2"/>
    <m/>
    <m/>
    <m/>
    <m/>
    <n v="1"/>
    <m/>
    <m/>
    <m/>
    <m/>
  </r>
  <r>
    <x v="181"/>
    <x v="136"/>
    <m/>
    <x v="0"/>
    <x v="1"/>
    <x v="6"/>
    <x v="0"/>
    <x v="0"/>
    <x v="1"/>
    <s v="INV"/>
    <m/>
    <n v="2016"/>
    <x v="2"/>
    <m/>
    <m/>
    <m/>
    <m/>
    <n v="1"/>
    <m/>
    <m/>
    <m/>
    <m/>
  </r>
  <r>
    <x v="181"/>
    <x v="136"/>
    <m/>
    <x v="0"/>
    <x v="1"/>
    <x v="1"/>
    <x v="0"/>
    <x v="0"/>
    <x v="1"/>
    <s v="INV"/>
    <m/>
    <n v="2009"/>
    <x v="4"/>
    <m/>
    <m/>
    <m/>
    <m/>
    <n v="0.5"/>
    <n v="0.5"/>
    <m/>
    <m/>
    <m/>
  </r>
  <r>
    <x v="181"/>
    <x v="136"/>
    <m/>
    <x v="0"/>
    <x v="0"/>
    <x v="4"/>
    <x v="0"/>
    <x v="0"/>
    <x v="1"/>
    <s v="INV"/>
    <n v="2003"/>
    <n v="2003"/>
    <x v="3"/>
    <m/>
    <m/>
    <m/>
    <m/>
    <n v="1"/>
    <m/>
    <m/>
    <m/>
    <m/>
  </r>
  <r>
    <x v="182"/>
    <x v="137"/>
    <m/>
    <x v="0"/>
    <x v="1"/>
    <x v="6"/>
    <x v="0"/>
    <x v="0"/>
    <x v="0"/>
    <s v="VER"/>
    <m/>
    <n v="2012"/>
    <x v="2"/>
    <n v="0.5"/>
    <n v="0.5"/>
    <m/>
    <m/>
    <m/>
    <m/>
    <m/>
    <m/>
    <m/>
  </r>
  <r>
    <x v="183"/>
    <x v="17"/>
    <s v="Carassius gibelio (Bloch, 1782)"/>
    <x v="0"/>
    <x v="2"/>
    <x v="7"/>
    <x v="0"/>
    <x v="0"/>
    <x v="0"/>
    <s v="VER"/>
    <n v="1800"/>
    <n v="1800"/>
    <x v="6"/>
    <n v="0.33300000000000002"/>
    <m/>
    <m/>
    <m/>
    <n v="0.33300000000000002"/>
    <m/>
    <m/>
    <n v="0.33300000000000002"/>
    <m/>
  </r>
  <r>
    <x v="184"/>
    <x v="138"/>
    <m/>
    <x v="0"/>
    <x v="1"/>
    <x v="5"/>
    <x v="0"/>
    <x v="0"/>
    <x v="1"/>
    <s v="INV"/>
    <n v="2016"/>
    <n v="2016"/>
    <x v="2"/>
    <m/>
    <m/>
    <m/>
    <m/>
    <n v="0.5"/>
    <n v="0.5"/>
    <m/>
    <m/>
    <m/>
  </r>
  <r>
    <x v="185"/>
    <x v="139"/>
    <m/>
    <x v="0"/>
    <x v="0"/>
    <x v="2"/>
    <x v="0"/>
    <x v="0"/>
    <x v="1"/>
    <s v="INV"/>
    <n v="2009"/>
    <n v="2009"/>
    <x v="4"/>
    <m/>
    <m/>
    <m/>
    <m/>
    <m/>
    <m/>
    <m/>
    <n v="1"/>
    <m/>
  </r>
  <r>
    <x v="186"/>
    <x v="17"/>
    <s v="Cassiopea andromeda (Forsskål, 1775)"/>
    <x v="0"/>
    <x v="0"/>
    <x v="0"/>
    <x v="0"/>
    <x v="0"/>
    <x v="1"/>
    <s v="INV"/>
    <n v="2018"/>
    <n v="2018"/>
    <x v="0"/>
    <m/>
    <m/>
    <m/>
    <m/>
    <m/>
    <m/>
    <m/>
    <n v="1"/>
    <m/>
  </r>
  <r>
    <x v="186"/>
    <x v="17"/>
    <s v="Cassiopea andromeda (Forsskål, 1775)"/>
    <x v="0"/>
    <x v="0"/>
    <x v="2"/>
    <x v="0"/>
    <x v="0"/>
    <x v="1"/>
    <s v="INV"/>
    <n v="1903"/>
    <n v="1903"/>
    <x v="6"/>
    <m/>
    <m/>
    <m/>
    <m/>
    <m/>
    <m/>
    <m/>
    <n v="1"/>
    <m/>
  </r>
  <r>
    <x v="186"/>
    <x v="17"/>
    <s v="Cassiopea andromeda (Forsskål, 1775)"/>
    <x v="0"/>
    <x v="0"/>
    <x v="4"/>
    <x v="0"/>
    <x v="0"/>
    <x v="1"/>
    <s v="INV"/>
    <n v="2014"/>
    <n v="2014"/>
    <x v="2"/>
    <m/>
    <m/>
    <m/>
    <m/>
    <m/>
    <m/>
    <m/>
    <n v="1"/>
    <m/>
  </r>
  <r>
    <x v="187"/>
    <x v="140"/>
    <m/>
    <x v="0"/>
    <x v="0"/>
    <x v="3"/>
    <x v="0"/>
    <x v="0"/>
    <x v="2"/>
    <s v="PP"/>
    <n v="2002"/>
    <n v="2002"/>
    <x v="3"/>
    <m/>
    <m/>
    <n v="1"/>
    <m/>
    <m/>
    <m/>
    <m/>
    <m/>
    <m/>
  </r>
  <r>
    <x v="187"/>
    <x v="140"/>
    <m/>
    <x v="0"/>
    <x v="1"/>
    <x v="5"/>
    <x v="0"/>
    <x v="0"/>
    <x v="2"/>
    <s v="PP"/>
    <n v="2012"/>
    <n v="2012"/>
    <x v="2"/>
    <m/>
    <m/>
    <n v="0.33333299999999999"/>
    <m/>
    <n v="0.33333299999999999"/>
    <n v="0.33333299999999999"/>
    <m/>
    <m/>
    <m/>
  </r>
  <r>
    <x v="187"/>
    <x v="140"/>
    <m/>
    <x v="0"/>
    <x v="0"/>
    <x v="0"/>
    <x v="0"/>
    <x v="0"/>
    <x v="2"/>
    <s v="PP"/>
    <n v="2012"/>
    <n v="2012"/>
    <x v="2"/>
    <m/>
    <m/>
    <n v="1"/>
    <m/>
    <m/>
    <m/>
    <m/>
    <m/>
    <m/>
  </r>
  <r>
    <x v="187"/>
    <x v="140"/>
    <m/>
    <x v="0"/>
    <x v="1"/>
    <x v="6"/>
    <x v="0"/>
    <x v="0"/>
    <x v="2"/>
    <s v="PP"/>
    <m/>
    <n v="1999"/>
    <x v="8"/>
    <m/>
    <m/>
    <n v="1"/>
    <m/>
    <m/>
    <m/>
    <m/>
    <m/>
    <m/>
  </r>
  <r>
    <x v="187"/>
    <x v="140"/>
    <m/>
    <x v="0"/>
    <x v="0"/>
    <x v="4"/>
    <x v="0"/>
    <x v="0"/>
    <x v="2"/>
    <s v="PP"/>
    <n v="2004"/>
    <n v="2004"/>
    <x v="3"/>
    <m/>
    <m/>
    <n v="1"/>
    <m/>
    <m/>
    <m/>
    <m/>
    <m/>
    <m/>
  </r>
  <r>
    <x v="188"/>
    <x v="141"/>
    <m/>
    <x v="0"/>
    <x v="0"/>
    <x v="3"/>
    <x v="0"/>
    <x v="0"/>
    <x v="2"/>
    <s v="PP"/>
    <n v="1993"/>
    <n v="1993"/>
    <x v="1"/>
    <n v="1"/>
    <m/>
    <m/>
    <m/>
    <m/>
    <m/>
    <m/>
    <m/>
    <m/>
  </r>
  <r>
    <x v="188"/>
    <x v="141"/>
    <m/>
    <x v="0"/>
    <x v="0"/>
    <x v="0"/>
    <x v="0"/>
    <x v="0"/>
    <x v="2"/>
    <s v="PP"/>
    <n v="1993"/>
    <n v="1993"/>
    <x v="1"/>
    <n v="1"/>
    <m/>
    <m/>
    <m/>
    <m/>
    <m/>
    <m/>
    <m/>
    <m/>
  </r>
  <r>
    <x v="188"/>
    <x v="141"/>
    <m/>
    <x v="0"/>
    <x v="0"/>
    <x v="2"/>
    <x v="0"/>
    <x v="0"/>
    <x v="2"/>
    <s v="PP"/>
    <n v="1991"/>
    <n v="1991"/>
    <x v="1"/>
    <n v="1"/>
    <m/>
    <m/>
    <m/>
    <m/>
    <m/>
    <m/>
    <m/>
    <m/>
  </r>
  <r>
    <x v="188"/>
    <x v="141"/>
    <m/>
    <x v="0"/>
    <x v="1"/>
    <x v="1"/>
    <x v="0"/>
    <x v="3"/>
    <x v="2"/>
    <s v="PP"/>
    <m/>
    <n v="1997"/>
    <x v="8"/>
    <m/>
    <m/>
    <m/>
    <m/>
    <m/>
    <m/>
    <m/>
    <m/>
    <n v="1"/>
  </r>
  <r>
    <x v="188"/>
    <x v="141"/>
    <m/>
    <x v="0"/>
    <x v="0"/>
    <x v="4"/>
    <x v="0"/>
    <x v="0"/>
    <x v="2"/>
    <s v="PP"/>
    <n v="1993"/>
    <n v="1993"/>
    <x v="1"/>
    <n v="1"/>
    <m/>
    <m/>
    <m/>
    <m/>
    <m/>
    <m/>
    <m/>
    <m/>
  </r>
  <r>
    <x v="189"/>
    <x v="17"/>
    <s v="Caulerpa lamourouxii (Turner) C.Agardh, 1817"/>
    <x v="0"/>
    <x v="0"/>
    <x v="0"/>
    <x v="0"/>
    <x v="0"/>
    <x v="2"/>
    <s v="PP"/>
    <n v="2009"/>
    <n v="2009"/>
    <x v="4"/>
    <m/>
    <m/>
    <m/>
    <m/>
    <m/>
    <m/>
    <m/>
    <n v="1"/>
    <m/>
  </r>
  <r>
    <x v="189"/>
    <x v="17"/>
    <s v="Caulerpa lamourouxii (Turner) C.Agardh, 1817"/>
    <x v="0"/>
    <x v="0"/>
    <x v="2"/>
    <x v="0"/>
    <x v="0"/>
    <x v="2"/>
    <s v="PP"/>
    <n v="1956"/>
    <n v="1956"/>
    <x v="6"/>
    <m/>
    <m/>
    <m/>
    <m/>
    <m/>
    <m/>
    <m/>
    <n v="1"/>
    <m/>
  </r>
  <r>
    <x v="190"/>
    <x v="142"/>
    <m/>
    <x v="0"/>
    <x v="1"/>
    <x v="1"/>
    <x v="2"/>
    <x v="1"/>
    <x v="2"/>
    <s v="PP"/>
    <s v="1968-1973"/>
    <n v="1970"/>
    <x v="9"/>
    <m/>
    <m/>
    <m/>
    <m/>
    <m/>
    <m/>
    <m/>
    <m/>
    <n v="1"/>
  </r>
  <r>
    <x v="191"/>
    <x v="143"/>
    <m/>
    <x v="0"/>
    <x v="0"/>
    <x v="3"/>
    <x v="0"/>
    <x v="0"/>
    <x v="2"/>
    <s v="PP"/>
    <n v="1994"/>
    <n v="1994"/>
    <x v="8"/>
    <m/>
    <n v="1"/>
    <m/>
    <m/>
    <m/>
    <m/>
    <m/>
    <m/>
    <m/>
  </r>
  <r>
    <x v="191"/>
    <x v="143"/>
    <m/>
    <x v="0"/>
    <x v="0"/>
    <x v="0"/>
    <x v="0"/>
    <x v="0"/>
    <x v="2"/>
    <s v="PP"/>
    <n v="1992"/>
    <n v="1992"/>
    <x v="1"/>
    <m/>
    <n v="1"/>
    <m/>
    <m/>
    <m/>
    <m/>
    <m/>
    <m/>
    <m/>
  </r>
  <r>
    <x v="191"/>
    <x v="143"/>
    <m/>
    <x v="0"/>
    <x v="0"/>
    <x v="4"/>
    <x v="0"/>
    <x v="0"/>
    <x v="2"/>
    <s v="PP"/>
    <n v="1984"/>
    <n v="1984"/>
    <x v="5"/>
    <m/>
    <n v="1"/>
    <m/>
    <m/>
    <m/>
    <m/>
    <m/>
    <m/>
    <m/>
  </r>
  <r>
    <x v="192"/>
    <x v="144"/>
    <m/>
    <x v="0"/>
    <x v="0"/>
    <x v="0"/>
    <x v="0"/>
    <x v="0"/>
    <x v="2"/>
    <s v="PP"/>
    <n v="2007"/>
    <n v="2007"/>
    <x v="4"/>
    <n v="0.5"/>
    <m/>
    <m/>
    <m/>
    <m/>
    <n v="0.5"/>
    <m/>
    <m/>
    <m/>
  </r>
  <r>
    <x v="192"/>
    <x v="144"/>
    <m/>
    <x v="0"/>
    <x v="0"/>
    <x v="2"/>
    <x v="0"/>
    <x v="0"/>
    <x v="2"/>
    <s v="PP"/>
    <n v="2009"/>
    <n v="2009"/>
    <x v="4"/>
    <n v="0.5"/>
    <m/>
    <m/>
    <m/>
    <m/>
    <n v="0.5"/>
    <m/>
    <m/>
    <m/>
  </r>
  <r>
    <x v="192"/>
    <x v="144"/>
    <m/>
    <x v="0"/>
    <x v="0"/>
    <x v="4"/>
    <x v="0"/>
    <x v="0"/>
    <x v="2"/>
    <s v="PP"/>
    <n v="2013"/>
    <n v="2013"/>
    <x v="2"/>
    <n v="0.5"/>
    <m/>
    <m/>
    <m/>
    <m/>
    <n v="0.5"/>
    <m/>
    <m/>
    <m/>
  </r>
  <r>
    <x v="193"/>
    <x v="145"/>
    <m/>
    <x v="0"/>
    <x v="1"/>
    <x v="1"/>
    <x v="0"/>
    <x v="0"/>
    <x v="2"/>
    <s v="PP"/>
    <m/>
    <n v="2002"/>
    <x v="3"/>
    <m/>
    <m/>
    <m/>
    <m/>
    <n v="0.5"/>
    <n v="0.5"/>
    <m/>
    <m/>
    <m/>
  </r>
  <r>
    <x v="194"/>
    <x v="146"/>
    <m/>
    <x v="0"/>
    <x v="1"/>
    <x v="5"/>
    <x v="0"/>
    <x v="0"/>
    <x v="1"/>
    <s v="INV"/>
    <n v="2003"/>
    <n v="2003"/>
    <x v="3"/>
    <m/>
    <m/>
    <m/>
    <m/>
    <m/>
    <n v="1"/>
    <m/>
    <m/>
    <m/>
  </r>
  <r>
    <x v="195"/>
    <x v="147"/>
    <m/>
    <x v="0"/>
    <x v="0"/>
    <x v="3"/>
    <x v="0"/>
    <x v="0"/>
    <x v="1"/>
    <s v="INV"/>
    <n v="2007"/>
    <n v="2007"/>
    <x v="4"/>
    <m/>
    <m/>
    <m/>
    <m/>
    <m/>
    <n v="1"/>
    <m/>
    <m/>
    <m/>
  </r>
  <r>
    <x v="196"/>
    <x v="148"/>
    <m/>
    <x v="0"/>
    <x v="1"/>
    <x v="1"/>
    <x v="0"/>
    <x v="0"/>
    <x v="1"/>
    <s v="INV"/>
    <m/>
    <n v="2007"/>
    <x v="4"/>
    <m/>
    <m/>
    <m/>
    <m/>
    <n v="0.5"/>
    <n v="0.5"/>
    <m/>
    <m/>
    <m/>
  </r>
  <r>
    <x v="197"/>
    <x v="149"/>
    <m/>
    <x v="0"/>
    <x v="0"/>
    <x v="0"/>
    <x v="0"/>
    <x v="0"/>
    <x v="1"/>
    <s v="INV"/>
    <n v="1975"/>
    <n v="1975"/>
    <x v="9"/>
    <m/>
    <m/>
    <n v="0.33300000000000002"/>
    <n v="0.33300000000000002"/>
    <m/>
    <n v="0.33300000000000002"/>
    <m/>
    <m/>
    <m/>
  </r>
  <r>
    <x v="198"/>
    <x v="150"/>
    <m/>
    <x v="0"/>
    <x v="0"/>
    <x v="3"/>
    <x v="0"/>
    <x v="0"/>
    <x v="1"/>
    <s v="INV"/>
    <n v="2014"/>
    <n v="2014"/>
    <x v="2"/>
    <m/>
    <m/>
    <n v="0.5"/>
    <m/>
    <m/>
    <n v="0.5"/>
    <m/>
    <m/>
    <m/>
  </r>
  <r>
    <x v="198"/>
    <x v="150"/>
    <m/>
    <x v="0"/>
    <x v="1"/>
    <x v="5"/>
    <x v="0"/>
    <x v="0"/>
    <x v="1"/>
    <s v="INV"/>
    <n v="2007"/>
    <n v="2007"/>
    <x v="4"/>
    <m/>
    <m/>
    <m/>
    <m/>
    <m/>
    <n v="1"/>
    <m/>
    <m/>
    <m/>
  </r>
  <r>
    <x v="198"/>
    <x v="150"/>
    <m/>
    <x v="0"/>
    <x v="0"/>
    <x v="0"/>
    <x v="0"/>
    <x v="0"/>
    <x v="1"/>
    <s v="INV"/>
    <n v="2010"/>
    <n v="2010"/>
    <x v="4"/>
    <m/>
    <m/>
    <n v="0.5"/>
    <m/>
    <m/>
    <n v="0.5"/>
    <m/>
    <m/>
    <m/>
  </r>
  <r>
    <x v="198"/>
    <x v="150"/>
    <m/>
    <x v="0"/>
    <x v="0"/>
    <x v="2"/>
    <x v="0"/>
    <x v="0"/>
    <x v="1"/>
    <s v="INV"/>
    <n v="2015"/>
    <n v="2015"/>
    <x v="2"/>
    <m/>
    <m/>
    <n v="0.5"/>
    <m/>
    <m/>
    <n v="0.5"/>
    <m/>
    <m/>
    <m/>
  </r>
  <r>
    <x v="198"/>
    <x v="150"/>
    <m/>
    <x v="0"/>
    <x v="0"/>
    <x v="4"/>
    <x v="0"/>
    <x v="0"/>
    <x v="1"/>
    <s v="INV"/>
    <n v="2010"/>
    <n v="2010"/>
    <x v="4"/>
    <m/>
    <m/>
    <n v="0.5"/>
    <m/>
    <m/>
    <n v="0.5"/>
    <m/>
    <m/>
    <m/>
  </r>
  <r>
    <x v="199"/>
    <x v="151"/>
    <m/>
    <x v="0"/>
    <x v="0"/>
    <x v="0"/>
    <x v="0"/>
    <x v="0"/>
    <x v="1"/>
    <s v="INV"/>
    <n v="2018"/>
    <n v="2018"/>
    <x v="0"/>
    <m/>
    <m/>
    <m/>
    <m/>
    <m/>
    <n v="1"/>
    <m/>
    <m/>
    <m/>
  </r>
  <r>
    <x v="199"/>
    <x v="151"/>
    <m/>
    <x v="0"/>
    <x v="0"/>
    <x v="2"/>
    <x v="0"/>
    <x v="0"/>
    <x v="1"/>
    <s v="INV"/>
    <n v="2015"/>
    <n v="2015"/>
    <x v="2"/>
    <m/>
    <m/>
    <m/>
    <m/>
    <m/>
    <n v="1"/>
    <m/>
    <m/>
    <m/>
  </r>
  <r>
    <x v="199"/>
    <x v="151"/>
    <m/>
    <x v="0"/>
    <x v="0"/>
    <x v="4"/>
    <x v="0"/>
    <x v="0"/>
    <x v="1"/>
    <s v="INV"/>
    <n v="2019"/>
    <n v="2019"/>
    <x v="0"/>
    <m/>
    <m/>
    <m/>
    <m/>
    <m/>
    <n v="1"/>
    <m/>
    <m/>
    <m/>
  </r>
  <r>
    <x v="200"/>
    <x v="152"/>
    <m/>
    <x v="0"/>
    <x v="0"/>
    <x v="3"/>
    <x v="0"/>
    <x v="0"/>
    <x v="1"/>
    <s v="INV"/>
    <n v="1993"/>
    <n v="1993"/>
    <x v="1"/>
    <m/>
    <m/>
    <m/>
    <m/>
    <m/>
    <n v="1"/>
    <m/>
    <m/>
    <m/>
  </r>
  <r>
    <x v="201"/>
    <x v="153"/>
    <m/>
    <x v="0"/>
    <x v="1"/>
    <x v="5"/>
    <x v="0"/>
    <x v="0"/>
    <x v="1"/>
    <s v="INV"/>
    <n v="1996"/>
    <n v="1996"/>
    <x v="8"/>
    <m/>
    <m/>
    <n v="0.5"/>
    <m/>
    <m/>
    <n v="0.5"/>
    <m/>
    <m/>
    <m/>
  </r>
  <r>
    <x v="201"/>
    <x v="153"/>
    <m/>
    <x v="0"/>
    <x v="1"/>
    <x v="6"/>
    <x v="0"/>
    <x v="0"/>
    <x v="1"/>
    <s v="INV"/>
    <m/>
    <n v="2002"/>
    <x v="3"/>
    <m/>
    <m/>
    <n v="0.5"/>
    <m/>
    <m/>
    <n v="0.5"/>
    <m/>
    <m/>
    <m/>
  </r>
  <r>
    <x v="202"/>
    <x v="154"/>
    <m/>
    <x v="0"/>
    <x v="0"/>
    <x v="2"/>
    <x v="0"/>
    <x v="0"/>
    <x v="1"/>
    <s v="INV"/>
    <n v="1988"/>
    <n v="1988"/>
    <x v="1"/>
    <m/>
    <m/>
    <m/>
    <m/>
    <m/>
    <m/>
    <m/>
    <n v="1"/>
    <m/>
  </r>
  <r>
    <x v="203"/>
    <x v="155"/>
    <m/>
    <x v="0"/>
    <x v="0"/>
    <x v="0"/>
    <x v="0"/>
    <x v="0"/>
    <x v="0"/>
    <s v="VER"/>
    <n v="2009"/>
    <n v="2009"/>
    <x v="4"/>
    <n v="0.5"/>
    <m/>
    <m/>
    <n v="0.5"/>
    <m/>
    <m/>
    <m/>
    <m/>
    <m/>
  </r>
  <r>
    <x v="204"/>
    <x v="156"/>
    <m/>
    <x v="0"/>
    <x v="1"/>
    <x v="1"/>
    <x v="0"/>
    <x v="0"/>
    <x v="0"/>
    <s v="VER"/>
    <m/>
    <n v="2009"/>
    <x v="4"/>
    <m/>
    <m/>
    <m/>
    <m/>
    <m/>
    <m/>
    <m/>
    <m/>
    <n v="1"/>
  </r>
  <r>
    <x v="205"/>
    <x v="157"/>
    <m/>
    <x v="0"/>
    <x v="0"/>
    <x v="0"/>
    <x v="0"/>
    <x v="0"/>
    <x v="0"/>
    <s v="VER"/>
    <n v="2016"/>
    <n v="2016"/>
    <x v="2"/>
    <n v="0.5"/>
    <m/>
    <m/>
    <m/>
    <n v="0.5"/>
    <m/>
    <m/>
    <m/>
    <m/>
  </r>
  <r>
    <x v="205"/>
    <x v="157"/>
    <m/>
    <x v="0"/>
    <x v="1"/>
    <x v="1"/>
    <x v="0"/>
    <x v="1"/>
    <x v="0"/>
    <s v="VER"/>
    <m/>
    <n v="1988"/>
    <x v="1"/>
    <m/>
    <m/>
    <m/>
    <m/>
    <m/>
    <m/>
    <m/>
    <m/>
    <n v="1"/>
  </r>
  <r>
    <x v="206"/>
    <x v="158"/>
    <m/>
    <x v="0"/>
    <x v="1"/>
    <x v="5"/>
    <x v="0"/>
    <x v="0"/>
    <x v="1"/>
    <s v="INV"/>
    <n v="2016"/>
    <n v="2016"/>
    <x v="2"/>
    <m/>
    <m/>
    <n v="0.33"/>
    <m/>
    <n v="0.33"/>
    <n v="0.33"/>
    <m/>
    <m/>
    <m/>
  </r>
  <r>
    <x v="206"/>
    <x v="158"/>
    <m/>
    <x v="0"/>
    <x v="1"/>
    <x v="6"/>
    <x v="0"/>
    <x v="0"/>
    <x v="1"/>
    <s v="INV"/>
    <m/>
    <n v="2012"/>
    <x v="2"/>
    <m/>
    <m/>
    <m/>
    <m/>
    <m/>
    <m/>
    <m/>
    <m/>
    <n v="1"/>
  </r>
  <r>
    <x v="207"/>
    <x v="159"/>
    <m/>
    <x v="0"/>
    <x v="1"/>
    <x v="1"/>
    <x v="0"/>
    <x v="0"/>
    <x v="2"/>
    <s v="PP"/>
    <m/>
    <n v="1988"/>
    <x v="1"/>
    <m/>
    <m/>
    <m/>
    <m/>
    <m/>
    <m/>
    <m/>
    <m/>
    <n v="1"/>
  </r>
  <r>
    <x v="208"/>
    <x v="160"/>
    <m/>
    <x v="0"/>
    <x v="1"/>
    <x v="1"/>
    <x v="0"/>
    <x v="3"/>
    <x v="2"/>
    <s v="PP"/>
    <m/>
    <n v="1991"/>
    <x v="1"/>
    <m/>
    <m/>
    <m/>
    <m/>
    <m/>
    <n v="1"/>
    <m/>
    <m/>
    <m/>
  </r>
  <r>
    <x v="209"/>
    <x v="161"/>
    <m/>
    <x v="0"/>
    <x v="1"/>
    <x v="6"/>
    <x v="0"/>
    <x v="0"/>
    <x v="2"/>
    <s v="PP"/>
    <m/>
    <n v="2018"/>
    <x v="0"/>
    <m/>
    <m/>
    <m/>
    <m/>
    <m/>
    <m/>
    <m/>
    <m/>
    <n v="1"/>
  </r>
  <r>
    <x v="210"/>
    <x v="162"/>
    <m/>
    <x v="0"/>
    <x v="1"/>
    <x v="6"/>
    <x v="0"/>
    <x v="0"/>
    <x v="2"/>
    <s v="PP"/>
    <m/>
    <n v="2011"/>
    <x v="4"/>
    <m/>
    <m/>
    <m/>
    <m/>
    <m/>
    <m/>
    <m/>
    <m/>
    <n v="1"/>
  </r>
  <r>
    <x v="211"/>
    <x v="163"/>
    <m/>
    <x v="0"/>
    <x v="0"/>
    <x v="2"/>
    <x v="0"/>
    <x v="0"/>
    <x v="2"/>
    <s v="PP"/>
    <n v="1980"/>
    <n v="1980"/>
    <x v="7"/>
    <m/>
    <m/>
    <m/>
    <m/>
    <m/>
    <n v="1"/>
    <m/>
    <m/>
    <m/>
  </r>
  <r>
    <x v="212"/>
    <x v="17"/>
    <s v="Ceramium circinatum (Kützing) J.Agardh, 1851"/>
    <x v="0"/>
    <x v="1"/>
    <x v="6"/>
    <x v="11"/>
    <x v="0"/>
    <x v="2"/>
    <s v="PP"/>
    <m/>
    <n v="1942"/>
    <x v="6"/>
    <m/>
    <m/>
    <n v="1"/>
    <m/>
    <m/>
    <m/>
    <m/>
    <m/>
    <m/>
  </r>
  <r>
    <x v="213"/>
    <x v="164"/>
    <m/>
    <x v="0"/>
    <x v="0"/>
    <x v="3"/>
    <x v="0"/>
    <x v="0"/>
    <x v="2"/>
    <s v="PP"/>
    <n v="1997"/>
    <n v="1997"/>
    <x v="8"/>
    <m/>
    <m/>
    <m/>
    <m/>
    <m/>
    <n v="1"/>
    <m/>
    <m/>
    <m/>
  </r>
  <r>
    <x v="213"/>
    <x v="164"/>
    <m/>
    <x v="0"/>
    <x v="0"/>
    <x v="0"/>
    <x v="0"/>
    <x v="0"/>
    <x v="2"/>
    <s v="PP"/>
    <n v="1991"/>
    <n v="1991"/>
    <x v="1"/>
    <m/>
    <m/>
    <m/>
    <m/>
    <m/>
    <n v="1"/>
    <m/>
    <m/>
    <m/>
  </r>
  <r>
    <x v="213"/>
    <x v="164"/>
    <m/>
    <x v="0"/>
    <x v="0"/>
    <x v="4"/>
    <x v="0"/>
    <x v="0"/>
    <x v="2"/>
    <s v="PP"/>
    <n v="1991"/>
    <n v="1991"/>
    <x v="1"/>
    <m/>
    <m/>
    <m/>
    <m/>
    <m/>
    <n v="1"/>
    <m/>
    <m/>
    <m/>
  </r>
  <r>
    <x v="214"/>
    <x v="165"/>
    <m/>
    <x v="0"/>
    <x v="0"/>
    <x v="2"/>
    <x v="0"/>
    <x v="0"/>
    <x v="1"/>
    <s v="INV"/>
    <n v="1997"/>
    <n v="1997"/>
    <x v="8"/>
    <m/>
    <m/>
    <m/>
    <m/>
    <m/>
    <m/>
    <m/>
    <n v="1"/>
    <m/>
  </r>
  <r>
    <x v="215"/>
    <x v="166"/>
    <m/>
    <x v="0"/>
    <x v="2"/>
    <x v="7"/>
    <x v="17"/>
    <x v="0"/>
    <x v="1"/>
    <s v="INV"/>
    <n v="1992"/>
    <n v="1992"/>
    <x v="1"/>
    <m/>
    <m/>
    <m/>
    <m/>
    <n v="1"/>
    <m/>
    <m/>
    <m/>
    <m/>
  </r>
  <r>
    <x v="216"/>
    <x v="17"/>
    <s v="Cereus pedunculatus (Pennant, 1777)"/>
    <x v="0"/>
    <x v="1"/>
    <x v="6"/>
    <x v="18"/>
    <x v="7"/>
    <x v="1"/>
    <s v="INV"/>
    <m/>
    <n v="1921"/>
    <x v="6"/>
    <m/>
    <m/>
    <n v="0.5"/>
    <m/>
    <m/>
    <n v="0.5"/>
    <m/>
    <m/>
    <m/>
  </r>
  <r>
    <x v="217"/>
    <x v="167"/>
    <m/>
    <x v="0"/>
    <x v="0"/>
    <x v="2"/>
    <x v="0"/>
    <x v="0"/>
    <x v="1"/>
    <s v="INV"/>
    <n v="1995"/>
    <n v="1995"/>
    <x v="8"/>
    <m/>
    <m/>
    <m/>
    <m/>
    <n v="0.33300000000000002"/>
    <n v="0.33300000000000002"/>
    <m/>
    <n v="0.33300000000000002"/>
    <m/>
  </r>
  <r>
    <x v="218"/>
    <x v="168"/>
    <m/>
    <x v="0"/>
    <x v="0"/>
    <x v="2"/>
    <x v="0"/>
    <x v="0"/>
    <x v="1"/>
    <s v="INV"/>
    <n v="1985"/>
    <n v="1985"/>
    <x v="5"/>
    <m/>
    <m/>
    <m/>
    <m/>
    <m/>
    <m/>
    <m/>
    <n v="1"/>
    <m/>
  </r>
  <r>
    <x v="219"/>
    <x v="169"/>
    <m/>
    <x v="0"/>
    <x v="0"/>
    <x v="2"/>
    <x v="0"/>
    <x v="0"/>
    <x v="1"/>
    <s v="INV"/>
    <n v="1985"/>
    <n v="1985"/>
    <x v="5"/>
    <m/>
    <m/>
    <m/>
    <m/>
    <m/>
    <m/>
    <m/>
    <n v="1"/>
    <m/>
  </r>
  <r>
    <x v="220"/>
    <x v="170"/>
    <m/>
    <x v="0"/>
    <x v="0"/>
    <x v="3"/>
    <x v="0"/>
    <x v="0"/>
    <x v="1"/>
    <s v="INV"/>
    <n v="2007"/>
    <n v="2007"/>
    <x v="4"/>
    <m/>
    <m/>
    <m/>
    <m/>
    <n v="0.5"/>
    <n v="0.5"/>
    <m/>
    <m/>
    <m/>
  </r>
  <r>
    <x v="220"/>
    <x v="170"/>
    <m/>
    <x v="0"/>
    <x v="0"/>
    <x v="0"/>
    <x v="0"/>
    <x v="0"/>
    <x v="1"/>
    <s v="INV"/>
    <n v="1972"/>
    <n v="1972"/>
    <x v="9"/>
    <m/>
    <m/>
    <m/>
    <m/>
    <n v="0.5"/>
    <n v="0.5"/>
    <m/>
    <m/>
    <m/>
  </r>
  <r>
    <x v="220"/>
    <x v="170"/>
    <m/>
    <x v="0"/>
    <x v="0"/>
    <x v="2"/>
    <x v="0"/>
    <x v="0"/>
    <x v="1"/>
    <s v="INV"/>
    <n v="1983"/>
    <n v="1983"/>
    <x v="5"/>
    <m/>
    <m/>
    <m/>
    <m/>
    <n v="0.33300000000000002"/>
    <n v="0.33300000000000002"/>
    <m/>
    <n v="0.33300000000000002"/>
    <m/>
  </r>
  <r>
    <x v="220"/>
    <x v="170"/>
    <m/>
    <x v="0"/>
    <x v="0"/>
    <x v="4"/>
    <x v="0"/>
    <x v="0"/>
    <x v="1"/>
    <s v="INV"/>
    <n v="1972"/>
    <n v="1972"/>
    <x v="9"/>
    <m/>
    <m/>
    <m/>
    <m/>
    <n v="0.33300000000000002"/>
    <n v="0.33300000000000002"/>
    <m/>
    <n v="0.33300000000000002"/>
    <m/>
  </r>
  <r>
    <x v="221"/>
    <x v="171"/>
    <m/>
    <x v="0"/>
    <x v="2"/>
    <x v="7"/>
    <x v="0"/>
    <x v="5"/>
    <x v="2"/>
    <s v="PP"/>
    <n v="2003"/>
    <n v="2003"/>
    <x v="3"/>
    <m/>
    <m/>
    <m/>
    <m/>
    <n v="0.5"/>
    <m/>
    <m/>
    <n v="0.5"/>
    <m/>
  </r>
  <r>
    <x v="222"/>
    <x v="172"/>
    <m/>
    <x v="0"/>
    <x v="1"/>
    <x v="9"/>
    <x v="0"/>
    <x v="5"/>
    <x v="2"/>
    <s v="PP"/>
    <m/>
    <n v="2003"/>
    <x v="3"/>
    <m/>
    <n v="0.5"/>
    <m/>
    <m/>
    <n v="0.5"/>
    <m/>
    <m/>
    <m/>
    <m/>
  </r>
  <r>
    <x v="222"/>
    <x v="172"/>
    <m/>
    <x v="0"/>
    <x v="1"/>
    <x v="6"/>
    <x v="0"/>
    <x v="5"/>
    <x v="2"/>
    <s v="PP"/>
    <m/>
    <n v="1981"/>
    <x v="7"/>
    <m/>
    <m/>
    <m/>
    <m/>
    <n v="1"/>
    <m/>
    <m/>
    <m/>
    <m/>
  </r>
  <r>
    <x v="223"/>
    <x v="173"/>
    <m/>
    <x v="0"/>
    <x v="1"/>
    <x v="9"/>
    <x v="0"/>
    <x v="6"/>
    <x v="2"/>
    <s v="PP"/>
    <m/>
    <n v="2003"/>
    <x v="3"/>
    <m/>
    <n v="0.5"/>
    <m/>
    <m/>
    <n v="0.5"/>
    <m/>
    <m/>
    <m/>
    <m/>
  </r>
  <r>
    <x v="224"/>
    <x v="174"/>
    <m/>
    <x v="0"/>
    <x v="0"/>
    <x v="3"/>
    <x v="0"/>
    <x v="5"/>
    <x v="2"/>
    <s v="PP"/>
    <n v="2010"/>
    <n v="2010"/>
    <x v="4"/>
    <m/>
    <m/>
    <m/>
    <m/>
    <n v="1"/>
    <m/>
    <m/>
    <m/>
    <m/>
  </r>
  <r>
    <x v="224"/>
    <x v="174"/>
    <m/>
    <x v="0"/>
    <x v="0"/>
    <x v="4"/>
    <x v="0"/>
    <x v="5"/>
    <x v="2"/>
    <s v="PP"/>
    <n v="1996"/>
    <n v="1996"/>
    <x v="8"/>
    <m/>
    <m/>
    <m/>
    <m/>
    <n v="1"/>
    <m/>
    <m/>
    <m/>
    <m/>
  </r>
  <r>
    <x v="225"/>
    <x v="175"/>
    <m/>
    <x v="0"/>
    <x v="2"/>
    <x v="7"/>
    <x v="19"/>
    <x v="5"/>
    <x v="2"/>
    <s v="PP"/>
    <n v="2001"/>
    <n v="2001"/>
    <x v="3"/>
    <m/>
    <m/>
    <m/>
    <m/>
    <n v="0.5"/>
    <m/>
    <m/>
    <n v="0.5"/>
    <m/>
  </r>
  <r>
    <x v="225"/>
    <x v="175"/>
    <m/>
    <x v="0"/>
    <x v="1"/>
    <x v="6"/>
    <x v="19"/>
    <x v="5"/>
    <x v="2"/>
    <s v="PP"/>
    <m/>
    <n v="2001"/>
    <x v="3"/>
    <m/>
    <m/>
    <m/>
    <m/>
    <n v="1"/>
    <m/>
    <m/>
    <m/>
    <m/>
  </r>
  <r>
    <x v="226"/>
    <x v="176"/>
    <m/>
    <x v="0"/>
    <x v="1"/>
    <x v="6"/>
    <x v="0"/>
    <x v="5"/>
    <x v="2"/>
    <s v="PP"/>
    <m/>
    <n v="2011"/>
    <x v="4"/>
    <m/>
    <m/>
    <m/>
    <m/>
    <n v="0.5"/>
    <m/>
    <m/>
    <n v="0.5"/>
    <m/>
  </r>
  <r>
    <x v="227"/>
    <x v="177"/>
    <m/>
    <x v="0"/>
    <x v="0"/>
    <x v="3"/>
    <x v="0"/>
    <x v="5"/>
    <x v="2"/>
    <s v="PP"/>
    <n v="2015"/>
    <n v="2015"/>
    <x v="2"/>
    <m/>
    <m/>
    <m/>
    <m/>
    <m/>
    <m/>
    <n v="1"/>
    <m/>
    <m/>
  </r>
  <r>
    <x v="228"/>
    <x v="178"/>
    <m/>
    <x v="0"/>
    <x v="0"/>
    <x v="2"/>
    <x v="0"/>
    <x v="0"/>
    <x v="0"/>
    <s v="VER"/>
    <n v="2019"/>
    <n v="2019"/>
    <x v="0"/>
    <n v="1"/>
    <m/>
    <m/>
    <m/>
    <m/>
    <m/>
    <m/>
    <m/>
    <m/>
  </r>
  <r>
    <x v="229"/>
    <x v="179"/>
    <m/>
    <x v="0"/>
    <x v="1"/>
    <x v="1"/>
    <x v="0"/>
    <x v="1"/>
    <x v="0"/>
    <s v="VER"/>
    <m/>
    <n v="1990"/>
    <x v="1"/>
    <m/>
    <m/>
    <m/>
    <m/>
    <m/>
    <m/>
    <m/>
    <m/>
    <n v="1"/>
  </r>
  <r>
    <x v="230"/>
    <x v="180"/>
    <m/>
    <x v="0"/>
    <x v="1"/>
    <x v="1"/>
    <x v="0"/>
    <x v="0"/>
    <x v="0"/>
    <s v="VER"/>
    <m/>
    <n v="1993"/>
    <x v="1"/>
    <m/>
    <m/>
    <n v="1"/>
    <m/>
    <m/>
    <m/>
    <m/>
    <m/>
    <m/>
  </r>
  <r>
    <x v="231"/>
    <x v="181"/>
    <m/>
    <x v="0"/>
    <x v="0"/>
    <x v="4"/>
    <x v="0"/>
    <x v="0"/>
    <x v="0"/>
    <s v="VER"/>
    <n v="2015"/>
    <n v="2015"/>
    <x v="2"/>
    <n v="1"/>
    <m/>
    <m/>
    <m/>
    <m/>
    <m/>
    <m/>
    <m/>
    <m/>
  </r>
  <r>
    <x v="232"/>
    <x v="182"/>
    <m/>
    <x v="0"/>
    <x v="1"/>
    <x v="1"/>
    <x v="0"/>
    <x v="0"/>
    <x v="0"/>
    <s v="VER"/>
    <m/>
    <n v="2015"/>
    <x v="2"/>
    <m/>
    <m/>
    <m/>
    <m/>
    <m/>
    <m/>
    <m/>
    <m/>
    <n v="1"/>
  </r>
  <r>
    <x v="233"/>
    <x v="17"/>
    <s v="Chaetopleura angulata (Spengler, 1797)"/>
    <x v="0"/>
    <x v="1"/>
    <x v="5"/>
    <x v="0"/>
    <x v="0"/>
    <x v="1"/>
    <s v="INV"/>
    <n v="1850"/>
    <n v="1850"/>
    <x v="6"/>
    <m/>
    <n v="0.33333299999999999"/>
    <m/>
    <m/>
    <n v="0.33333299999999999"/>
    <n v="0.33333299999999999"/>
    <m/>
    <m/>
    <m/>
  </r>
  <r>
    <x v="234"/>
    <x v="183"/>
    <m/>
    <x v="0"/>
    <x v="0"/>
    <x v="3"/>
    <x v="0"/>
    <x v="0"/>
    <x v="1"/>
    <s v="INV"/>
    <n v="2006"/>
    <n v="2006"/>
    <x v="4"/>
    <m/>
    <m/>
    <m/>
    <m/>
    <n v="1"/>
    <m/>
    <m/>
    <m/>
    <m/>
  </r>
  <r>
    <x v="234"/>
    <x v="183"/>
    <m/>
    <x v="0"/>
    <x v="1"/>
    <x v="5"/>
    <x v="0"/>
    <x v="0"/>
    <x v="1"/>
    <s v="INV"/>
    <n v="1996"/>
    <n v="1996"/>
    <x v="8"/>
    <m/>
    <m/>
    <m/>
    <m/>
    <n v="0.5"/>
    <n v="0.5"/>
    <m/>
    <m/>
    <m/>
  </r>
  <r>
    <x v="234"/>
    <x v="183"/>
    <m/>
    <x v="0"/>
    <x v="1"/>
    <x v="9"/>
    <x v="0"/>
    <x v="0"/>
    <x v="1"/>
    <s v="INV"/>
    <m/>
    <n v="1996"/>
    <x v="8"/>
    <m/>
    <m/>
    <m/>
    <m/>
    <n v="0.5"/>
    <n v="0.5"/>
    <m/>
    <m/>
    <m/>
  </r>
  <r>
    <x v="234"/>
    <x v="183"/>
    <m/>
    <x v="0"/>
    <x v="0"/>
    <x v="0"/>
    <x v="0"/>
    <x v="0"/>
    <x v="1"/>
    <s v="INV"/>
    <n v="1982"/>
    <n v="1982"/>
    <x v="5"/>
    <m/>
    <m/>
    <m/>
    <m/>
    <n v="1"/>
    <m/>
    <m/>
    <m/>
    <m/>
  </r>
  <r>
    <x v="234"/>
    <x v="183"/>
    <m/>
    <x v="0"/>
    <x v="0"/>
    <x v="2"/>
    <x v="0"/>
    <x v="0"/>
    <x v="1"/>
    <s v="INV"/>
    <n v="1989"/>
    <n v="1989"/>
    <x v="1"/>
    <m/>
    <m/>
    <m/>
    <m/>
    <n v="1"/>
    <m/>
    <m/>
    <m/>
    <m/>
  </r>
  <r>
    <x v="234"/>
    <x v="183"/>
    <m/>
    <x v="0"/>
    <x v="0"/>
    <x v="4"/>
    <x v="0"/>
    <x v="0"/>
    <x v="1"/>
    <s v="INV"/>
    <n v="2012"/>
    <n v="2012"/>
    <x v="2"/>
    <m/>
    <m/>
    <m/>
    <m/>
    <n v="1"/>
    <m/>
    <m/>
    <m/>
    <m/>
  </r>
  <r>
    <x v="235"/>
    <x v="184"/>
    <m/>
    <x v="0"/>
    <x v="1"/>
    <x v="9"/>
    <x v="0"/>
    <x v="2"/>
    <x v="1"/>
    <s v="INV"/>
    <m/>
    <n v="1977"/>
    <x v="7"/>
    <m/>
    <m/>
    <n v="1"/>
    <m/>
    <m/>
    <m/>
    <m/>
    <m/>
    <m/>
  </r>
  <r>
    <x v="236"/>
    <x v="185"/>
    <m/>
    <x v="0"/>
    <x v="0"/>
    <x v="2"/>
    <x v="0"/>
    <x v="0"/>
    <x v="1"/>
    <s v="INV"/>
    <n v="2007"/>
    <n v="2007"/>
    <x v="4"/>
    <m/>
    <m/>
    <m/>
    <m/>
    <n v="1"/>
    <m/>
    <m/>
    <m/>
    <m/>
  </r>
  <r>
    <x v="237"/>
    <x v="186"/>
    <m/>
    <x v="0"/>
    <x v="0"/>
    <x v="2"/>
    <x v="0"/>
    <x v="0"/>
    <x v="1"/>
    <s v="INV"/>
    <n v="1998"/>
    <n v="1998"/>
    <x v="8"/>
    <m/>
    <m/>
    <m/>
    <m/>
    <m/>
    <n v="0.5"/>
    <m/>
    <n v="0.5"/>
    <m/>
  </r>
  <r>
    <x v="238"/>
    <x v="187"/>
    <m/>
    <x v="0"/>
    <x v="0"/>
    <x v="2"/>
    <x v="0"/>
    <x v="0"/>
    <x v="0"/>
    <s v="VER"/>
    <n v="2012"/>
    <n v="2012"/>
    <x v="2"/>
    <m/>
    <m/>
    <m/>
    <m/>
    <m/>
    <m/>
    <m/>
    <n v="1"/>
    <m/>
  </r>
  <r>
    <x v="239"/>
    <x v="188"/>
    <m/>
    <x v="0"/>
    <x v="0"/>
    <x v="3"/>
    <x v="0"/>
    <x v="0"/>
    <x v="1"/>
    <s v="INV"/>
    <n v="2006"/>
    <n v="2006"/>
    <x v="4"/>
    <m/>
    <m/>
    <m/>
    <n v="0.5"/>
    <m/>
    <n v="0.5"/>
    <m/>
    <m/>
    <m/>
  </r>
  <r>
    <x v="240"/>
    <x v="189"/>
    <m/>
    <x v="0"/>
    <x v="0"/>
    <x v="4"/>
    <x v="0"/>
    <x v="0"/>
    <x v="1"/>
    <s v="INV"/>
    <n v="2004"/>
    <n v="2004"/>
    <x v="3"/>
    <m/>
    <n v="1"/>
    <m/>
    <m/>
    <m/>
    <m/>
    <m/>
    <m/>
    <m/>
  </r>
  <r>
    <x v="241"/>
    <x v="190"/>
    <m/>
    <x v="0"/>
    <x v="0"/>
    <x v="2"/>
    <x v="0"/>
    <x v="0"/>
    <x v="1"/>
    <s v="INV"/>
    <n v="1998"/>
    <n v="1998"/>
    <x v="8"/>
    <m/>
    <m/>
    <m/>
    <m/>
    <n v="0.5"/>
    <m/>
    <m/>
    <n v="0.5"/>
    <m/>
  </r>
  <r>
    <x v="242"/>
    <x v="191"/>
    <m/>
    <x v="0"/>
    <x v="0"/>
    <x v="3"/>
    <x v="0"/>
    <x v="0"/>
    <x v="1"/>
    <s v="INV"/>
    <n v="2006"/>
    <n v="2006"/>
    <x v="4"/>
    <m/>
    <m/>
    <m/>
    <n v="0.33300000000000002"/>
    <n v="0.33300000000000002"/>
    <n v="0.33300000000000002"/>
    <m/>
    <m/>
    <m/>
  </r>
  <r>
    <x v="243"/>
    <x v="17"/>
    <s v="Charybdis (Goniohellenus) longicollis Leene, 1938"/>
    <x v="0"/>
    <x v="0"/>
    <x v="2"/>
    <x v="0"/>
    <x v="0"/>
    <x v="1"/>
    <s v="INV"/>
    <n v="1969"/>
    <n v="1969"/>
    <x v="6"/>
    <m/>
    <m/>
    <m/>
    <m/>
    <m/>
    <m/>
    <m/>
    <n v="1"/>
    <m/>
  </r>
  <r>
    <x v="244"/>
    <x v="192"/>
    <m/>
    <x v="0"/>
    <x v="1"/>
    <x v="6"/>
    <x v="0"/>
    <x v="5"/>
    <x v="2"/>
    <s v="PP"/>
    <m/>
    <n v="1974"/>
    <x v="9"/>
    <m/>
    <m/>
    <m/>
    <m/>
    <n v="0.5"/>
    <m/>
    <m/>
    <n v="0.5"/>
    <m/>
  </r>
  <r>
    <x v="245"/>
    <x v="193"/>
    <m/>
    <x v="0"/>
    <x v="0"/>
    <x v="2"/>
    <x v="0"/>
    <x v="0"/>
    <x v="0"/>
    <s v="VER"/>
    <n v="2015"/>
    <n v="2015"/>
    <x v="2"/>
    <m/>
    <m/>
    <m/>
    <m/>
    <m/>
    <m/>
    <m/>
    <n v="1"/>
    <m/>
  </r>
  <r>
    <x v="246"/>
    <x v="194"/>
    <m/>
    <x v="0"/>
    <x v="2"/>
    <x v="7"/>
    <x v="0"/>
    <x v="0"/>
    <x v="1"/>
    <s v="INV"/>
    <n v="2018"/>
    <n v="2018"/>
    <x v="0"/>
    <m/>
    <m/>
    <m/>
    <m/>
    <n v="0.5"/>
    <n v="0.5"/>
    <m/>
    <m/>
    <m/>
  </r>
  <r>
    <x v="247"/>
    <x v="17"/>
    <s v="Chelicorophium curvispinum (G.O. Sars, 1895)"/>
    <x v="0"/>
    <x v="2"/>
    <x v="7"/>
    <x v="0"/>
    <x v="0"/>
    <x v="1"/>
    <s v="INV"/>
    <n v="1921"/>
    <n v="1921"/>
    <x v="6"/>
    <m/>
    <m/>
    <m/>
    <m/>
    <n v="0.5"/>
    <n v="0.5"/>
    <m/>
    <m/>
    <m/>
  </r>
  <r>
    <x v="247"/>
    <x v="17"/>
    <s v="Chelicorophium curvispinum (G.O. Sars, 1895)"/>
    <x v="0"/>
    <x v="1"/>
    <x v="9"/>
    <x v="0"/>
    <x v="0"/>
    <x v="1"/>
    <s v="INV"/>
    <m/>
    <n v="2000"/>
    <x v="3"/>
    <m/>
    <m/>
    <m/>
    <m/>
    <n v="0.5"/>
    <n v="0.5"/>
    <m/>
    <m/>
    <m/>
  </r>
  <r>
    <x v="247"/>
    <x v="17"/>
    <s v="Chelicorophium curvispinum (G.O. Sars, 1895)"/>
    <x v="0"/>
    <x v="1"/>
    <x v="6"/>
    <x v="0"/>
    <x v="0"/>
    <x v="1"/>
    <s v="INV"/>
    <m/>
    <n v="1912"/>
    <x v="6"/>
    <m/>
    <m/>
    <m/>
    <m/>
    <n v="0.5"/>
    <n v="0.5"/>
    <m/>
    <m/>
    <m/>
  </r>
  <r>
    <x v="248"/>
    <x v="195"/>
    <m/>
    <x v="0"/>
    <x v="1"/>
    <x v="1"/>
    <x v="0"/>
    <x v="1"/>
    <x v="0"/>
    <s v="VER"/>
    <m/>
    <n v="1993"/>
    <x v="1"/>
    <m/>
    <m/>
    <m/>
    <m/>
    <m/>
    <m/>
    <m/>
    <m/>
    <n v="1"/>
  </r>
  <r>
    <x v="249"/>
    <x v="17"/>
    <s v="Chilomycterus reticulatus (L. 1758)"/>
    <x v="0"/>
    <x v="1"/>
    <x v="1"/>
    <x v="0"/>
    <x v="1"/>
    <x v="0"/>
    <s v="VER"/>
    <m/>
    <n v="1898"/>
    <x v="6"/>
    <m/>
    <m/>
    <m/>
    <m/>
    <m/>
    <m/>
    <m/>
    <m/>
    <n v="1"/>
  </r>
  <r>
    <x v="250"/>
    <x v="196"/>
    <m/>
    <x v="0"/>
    <x v="1"/>
    <x v="1"/>
    <x v="0"/>
    <x v="1"/>
    <x v="0"/>
    <s v="VER"/>
    <m/>
    <n v="2018"/>
    <x v="0"/>
    <m/>
    <m/>
    <m/>
    <m/>
    <m/>
    <m/>
    <m/>
    <m/>
    <n v="1"/>
  </r>
  <r>
    <x v="251"/>
    <x v="197"/>
    <m/>
    <x v="0"/>
    <x v="0"/>
    <x v="0"/>
    <x v="0"/>
    <x v="0"/>
    <x v="0"/>
    <s v="VER"/>
    <n v="2017"/>
    <n v="2017"/>
    <x v="2"/>
    <m/>
    <m/>
    <m/>
    <m/>
    <n v="0.5"/>
    <n v="0.5"/>
    <m/>
    <m/>
    <m/>
  </r>
  <r>
    <x v="252"/>
    <x v="198"/>
    <m/>
    <x v="0"/>
    <x v="0"/>
    <x v="3"/>
    <x v="0"/>
    <x v="0"/>
    <x v="2"/>
    <s v="PP"/>
    <n v="1974"/>
    <n v="1974"/>
    <x v="9"/>
    <m/>
    <m/>
    <m/>
    <m/>
    <m/>
    <n v="0.5"/>
    <m/>
    <n v="0.5"/>
    <m/>
  </r>
  <r>
    <x v="252"/>
    <x v="198"/>
    <m/>
    <x v="0"/>
    <x v="0"/>
    <x v="4"/>
    <x v="0"/>
    <x v="0"/>
    <x v="2"/>
    <s v="PP"/>
    <n v="1995"/>
    <n v="1995"/>
    <x v="8"/>
    <m/>
    <m/>
    <m/>
    <m/>
    <m/>
    <n v="0.5"/>
    <m/>
    <n v="0.5"/>
    <m/>
  </r>
  <r>
    <x v="253"/>
    <x v="199"/>
    <m/>
    <x v="0"/>
    <x v="0"/>
    <x v="0"/>
    <x v="0"/>
    <x v="0"/>
    <x v="2"/>
    <s v="PP"/>
    <n v="2015"/>
    <n v="2015"/>
    <x v="2"/>
    <m/>
    <m/>
    <m/>
    <m/>
    <m/>
    <n v="1"/>
    <m/>
    <m/>
    <m/>
  </r>
  <r>
    <x v="253"/>
    <x v="199"/>
    <m/>
    <x v="0"/>
    <x v="0"/>
    <x v="4"/>
    <x v="0"/>
    <x v="0"/>
    <x v="2"/>
    <s v="PP"/>
    <n v="1981"/>
    <n v="1981"/>
    <x v="7"/>
    <m/>
    <m/>
    <m/>
    <m/>
    <m/>
    <n v="1"/>
    <m/>
    <m/>
    <m/>
  </r>
  <r>
    <x v="254"/>
    <x v="200"/>
    <m/>
    <x v="0"/>
    <x v="0"/>
    <x v="4"/>
    <x v="0"/>
    <x v="0"/>
    <x v="2"/>
    <s v="PP"/>
    <n v="1994"/>
    <n v="1994"/>
    <x v="8"/>
    <m/>
    <m/>
    <n v="1"/>
    <m/>
    <m/>
    <m/>
    <m/>
    <m/>
    <m/>
  </r>
  <r>
    <x v="255"/>
    <x v="201"/>
    <m/>
    <x v="0"/>
    <x v="0"/>
    <x v="4"/>
    <x v="6"/>
    <x v="0"/>
    <x v="2"/>
    <s v="PP"/>
    <n v="1981"/>
    <n v="1981"/>
    <x v="7"/>
    <m/>
    <m/>
    <n v="1"/>
    <m/>
    <m/>
    <m/>
    <m/>
    <m/>
    <m/>
  </r>
  <r>
    <x v="256"/>
    <x v="202"/>
    <m/>
    <x v="0"/>
    <x v="1"/>
    <x v="1"/>
    <x v="0"/>
    <x v="0"/>
    <x v="0"/>
    <s v="VER"/>
    <m/>
    <n v="2015"/>
    <x v="2"/>
    <m/>
    <m/>
    <m/>
    <n v="1"/>
    <m/>
    <m/>
    <m/>
    <m/>
    <m/>
  </r>
  <r>
    <x v="257"/>
    <x v="203"/>
    <m/>
    <x v="0"/>
    <x v="0"/>
    <x v="4"/>
    <x v="0"/>
    <x v="0"/>
    <x v="1"/>
    <s v="INV"/>
    <n v="1982"/>
    <n v="1982"/>
    <x v="5"/>
    <n v="0.5"/>
    <m/>
    <m/>
    <m/>
    <n v="0.5"/>
    <m/>
    <m/>
    <m/>
    <m/>
  </r>
  <r>
    <x v="258"/>
    <x v="204"/>
    <m/>
    <x v="0"/>
    <x v="0"/>
    <x v="2"/>
    <x v="0"/>
    <x v="0"/>
    <x v="1"/>
    <s v="INV"/>
    <n v="2018"/>
    <n v="2018"/>
    <x v="0"/>
    <m/>
    <n v="1"/>
    <m/>
    <m/>
    <m/>
    <m/>
    <m/>
    <m/>
    <m/>
  </r>
  <r>
    <x v="259"/>
    <x v="205"/>
    <m/>
    <x v="0"/>
    <x v="0"/>
    <x v="3"/>
    <x v="0"/>
    <x v="0"/>
    <x v="0"/>
    <s v="VER"/>
    <n v="2013"/>
    <n v="2013"/>
    <x v="2"/>
    <n v="1"/>
    <m/>
    <m/>
    <m/>
    <m/>
    <m/>
    <m/>
    <m/>
    <m/>
  </r>
  <r>
    <x v="260"/>
    <x v="206"/>
    <m/>
    <x v="0"/>
    <x v="0"/>
    <x v="0"/>
    <x v="0"/>
    <x v="0"/>
    <x v="0"/>
    <s v="VER"/>
    <n v="2017"/>
    <n v="2017"/>
    <x v="2"/>
    <n v="1"/>
    <m/>
    <m/>
    <m/>
    <m/>
    <m/>
    <m/>
    <m/>
    <m/>
  </r>
  <r>
    <x v="261"/>
    <x v="207"/>
    <m/>
    <x v="0"/>
    <x v="0"/>
    <x v="4"/>
    <x v="0"/>
    <x v="0"/>
    <x v="2"/>
    <s v="PP"/>
    <n v="1988"/>
    <n v="1988"/>
    <x v="1"/>
    <m/>
    <m/>
    <m/>
    <n v="0.33300000000000002"/>
    <m/>
    <n v="0.33300000000000002"/>
    <m/>
    <n v="0.33300000000000002"/>
    <m/>
  </r>
  <r>
    <x v="262"/>
    <x v="17"/>
    <s v="Chthamalus stellatus (Poli, 1791)"/>
    <x v="0"/>
    <x v="3"/>
    <x v="8"/>
    <x v="7"/>
    <x v="0"/>
    <x v="1"/>
    <s v="INV"/>
    <n v="1926"/>
    <n v="1926"/>
    <x v="6"/>
    <m/>
    <m/>
    <m/>
    <m/>
    <m/>
    <n v="1"/>
    <m/>
    <m/>
    <m/>
  </r>
  <r>
    <x v="263"/>
    <x v="208"/>
    <m/>
    <x v="0"/>
    <x v="0"/>
    <x v="2"/>
    <x v="0"/>
    <x v="0"/>
    <x v="1"/>
    <s v="INV"/>
    <n v="1998"/>
    <n v="1998"/>
    <x v="8"/>
    <m/>
    <m/>
    <m/>
    <m/>
    <n v="0.33"/>
    <n v="0.33"/>
    <m/>
    <n v="0.33"/>
    <m/>
  </r>
  <r>
    <x v="264"/>
    <x v="17"/>
    <s v="Ciona robusta Hoshino &amp; Tokioka, 1967 (as Ciona intestinalis (Linnaeus, 1767))"/>
    <x v="0"/>
    <x v="0"/>
    <x v="3"/>
    <x v="0"/>
    <x v="0"/>
    <x v="1"/>
    <s v="INV"/>
    <n v="2007"/>
    <n v="2007"/>
    <x v="4"/>
    <m/>
    <m/>
    <m/>
    <m/>
    <m/>
    <n v="1"/>
    <m/>
    <m/>
    <m/>
  </r>
  <r>
    <x v="264"/>
    <x v="17"/>
    <s v="Ciona robusta Hoshino &amp; Tokioka, 1967 (as Ciona intestinalis (Linnaeus, 1767))"/>
    <x v="0"/>
    <x v="1"/>
    <x v="5"/>
    <x v="0"/>
    <x v="0"/>
    <x v="1"/>
    <s v="INV"/>
    <n v="2013"/>
    <n v="2013"/>
    <x v="2"/>
    <m/>
    <m/>
    <m/>
    <m/>
    <m/>
    <n v="1"/>
    <m/>
    <m/>
    <m/>
  </r>
  <r>
    <x v="264"/>
    <x v="17"/>
    <s v="Ciona robusta Hoshino &amp; Tokioka, 1967 (as Ciona intestinalis (Linnaeus, 1767))"/>
    <x v="0"/>
    <x v="0"/>
    <x v="0"/>
    <x v="0"/>
    <x v="0"/>
    <x v="1"/>
    <s v="INV"/>
    <n v="2007"/>
    <n v="2007"/>
    <x v="4"/>
    <m/>
    <m/>
    <m/>
    <m/>
    <m/>
    <n v="1"/>
    <m/>
    <m/>
    <m/>
  </r>
  <r>
    <x v="264"/>
    <x v="17"/>
    <s v="Ciona robusta Hoshino &amp; Tokioka, 1967 (as Ciona intestinalis (Linnaeus, 1767))"/>
    <x v="0"/>
    <x v="0"/>
    <x v="2"/>
    <x v="0"/>
    <x v="0"/>
    <x v="1"/>
    <s v="INV"/>
    <n v="1901"/>
    <n v="1901"/>
    <x v="6"/>
    <m/>
    <m/>
    <m/>
    <m/>
    <m/>
    <n v="1"/>
    <m/>
    <m/>
    <m/>
  </r>
  <r>
    <x v="264"/>
    <x v="17"/>
    <s v="Ciona robusta Hoshino &amp; Tokioka, 1967 (as Ciona intestinalis (Linnaeus, 1767))"/>
    <x v="0"/>
    <x v="1"/>
    <x v="6"/>
    <x v="0"/>
    <x v="0"/>
    <x v="1"/>
    <s v="INV"/>
    <m/>
    <n v="2012"/>
    <x v="2"/>
    <m/>
    <m/>
    <m/>
    <m/>
    <m/>
    <n v="1"/>
    <m/>
    <m/>
    <m/>
  </r>
  <r>
    <x v="264"/>
    <x v="17"/>
    <s v="Ciona robusta Hoshino &amp; Tokioka, 1967 (as Ciona intestinalis (Linnaeus, 1767))"/>
    <x v="0"/>
    <x v="1"/>
    <x v="1"/>
    <x v="10"/>
    <x v="3"/>
    <x v="1"/>
    <s v="INV"/>
    <m/>
    <n v="2003"/>
    <x v="3"/>
    <m/>
    <m/>
    <m/>
    <m/>
    <m/>
    <m/>
    <m/>
    <m/>
    <n v="1"/>
  </r>
  <r>
    <x v="264"/>
    <x v="17"/>
    <s v="Ciona robusta Hoshino &amp; Tokioka, 1967 (as Ciona intestinalis (Linnaeus, 1767))"/>
    <x v="0"/>
    <x v="0"/>
    <x v="4"/>
    <x v="0"/>
    <x v="0"/>
    <x v="1"/>
    <s v="INV"/>
    <n v="2007"/>
    <n v="2007"/>
    <x v="4"/>
    <m/>
    <m/>
    <m/>
    <m/>
    <m/>
    <n v="1"/>
    <m/>
    <m/>
    <m/>
  </r>
  <r>
    <x v="265"/>
    <x v="209"/>
    <m/>
    <x v="0"/>
    <x v="1"/>
    <x v="5"/>
    <x v="12"/>
    <x v="7"/>
    <x v="1"/>
    <s v="INV"/>
    <n v="1997"/>
    <n v="1997"/>
    <x v="8"/>
    <m/>
    <m/>
    <m/>
    <m/>
    <m/>
    <m/>
    <m/>
    <m/>
    <n v="1"/>
  </r>
  <r>
    <x v="266"/>
    <x v="210"/>
    <m/>
    <x v="0"/>
    <x v="1"/>
    <x v="1"/>
    <x v="10"/>
    <x v="0"/>
    <x v="0"/>
    <s v="VER"/>
    <m/>
    <n v="2018"/>
    <x v="0"/>
    <m/>
    <m/>
    <m/>
    <m/>
    <m/>
    <m/>
    <m/>
    <m/>
    <n v="1"/>
  </r>
  <r>
    <x v="267"/>
    <x v="211"/>
    <m/>
    <x v="0"/>
    <x v="0"/>
    <x v="2"/>
    <x v="0"/>
    <x v="0"/>
    <x v="2"/>
    <s v="PP"/>
    <n v="1991"/>
    <n v="1991"/>
    <x v="1"/>
    <m/>
    <m/>
    <m/>
    <n v="0.33300000000000002"/>
    <m/>
    <n v="0.33300000000000002"/>
    <m/>
    <n v="0.33300000000000002"/>
    <m/>
  </r>
  <r>
    <x v="268"/>
    <x v="17"/>
    <s v="Cladosiphon zosterae (J.Agardh) Kylin, 1940"/>
    <x v="0"/>
    <x v="0"/>
    <x v="3"/>
    <x v="6"/>
    <x v="0"/>
    <x v="2"/>
    <s v="PP"/>
    <n v="1967"/>
    <n v="1967"/>
    <x v="6"/>
    <m/>
    <m/>
    <n v="1"/>
    <m/>
    <m/>
    <m/>
    <m/>
    <m/>
    <m/>
  </r>
  <r>
    <x v="268"/>
    <x v="17"/>
    <s v="Cladosiphon zosterae (J.Agardh) Kylin, 1940"/>
    <x v="0"/>
    <x v="0"/>
    <x v="0"/>
    <x v="6"/>
    <x v="0"/>
    <x v="2"/>
    <s v="PP"/>
    <n v="1975"/>
    <n v="1975"/>
    <x v="9"/>
    <m/>
    <m/>
    <n v="1"/>
    <m/>
    <m/>
    <m/>
    <m/>
    <m/>
    <m/>
  </r>
  <r>
    <x v="268"/>
    <x v="17"/>
    <s v="Cladosiphon zosterae (J.Agardh) Kylin, 1940"/>
    <x v="0"/>
    <x v="0"/>
    <x v="4"/>
    <x v="6"/>
    <x v="0"/>
    <x v="2"/>
    <s v="PP"/>
    <n v="1972"/>
    <n v="1972"/>
    <x v="9"/>
    <m/>
    <m/>
    <n v="1"/>
    <m/>
    <m/>
    <m/>
    <m/>
    <m/>
    <m/>
  </r>
  <r>
    <x v="269"/>
    <x v="212"/>
    <m/>
    <x v="0"/>
    <x v="1"/>
    <x v="1"/>
    <x v="7"/>
    <x v="0"/>
    <x v="1"/>
    <s v="INV"/>
    <m/>
    <n v="1995"/>
    <x v="8"/>
    <m/>
    <m/>
    <m/>
    <m/>
    <n v="0.5"/>
    <n v="0.5"/>
    <m/>
    <m/>
    <m/>
  </r>
  <r>
    <x v="270"/>
    <x v="213"/>
    <m/>
    <x v="0"/>
    <x v="1"/>
    <x v="1"/>
    <x v="7"/>
    <x v="0"/>
    <x v="1"/>
    <s v="INV"/>
    <m/>
    <n v="1971"/>
    <x v="9"/>
    <m/>
    <m/>
    <m/>
    <m/>
    <n v="0.5"/>
    <n v="0.5"/>
    <m/>
    <m/>
    <m/>
  </r>
  <r>
    <x v="271"/>
    <x v="17"/>
    <s v="Clavelina oblonga Herdman, 1880"/>
    <x v="0"/>
    <x v="1"/>
    <x v="5"/>
    <x v="0"/>
    <x v="0"/>
    <x v="1"/>
    <s v="INV"/>
    <m/>
    <n v="1971"/>
    <x v="9"/>
    <m/>
    <m/>
    <m/>
    <m/>
    <m/>
    <n v="1"/>
    <m/>
    <m/>
    <m/>
  </r>
  <r>
    <x v="271"/>
    <x v="17"/>
    <s v="Clavelina oblonga Herdman, 1880"/>
    <x v="0"/>
    <x v="0"/>
    <x v="0"/>
    <x v="0"/>
    <x v="0"/>
    <x v="1"/>
    <s v="INV"/>
    <n v="2003"/>
    <n v="2003"/>
    <x v="3"/>
    <m/>
    <m/>
    <m/>
    <m/>
    <m/>
    <n v="1"/>
    <m/>
    <m/>
    <m/>
  </r>
  <r>
    <x v="271"/>
    <x v="17"/>
    <s v="Clavelina oblonga Herdman, 1880"/>
    <x v="0"/>
    <x v="0"/>
    <x v="2"/>
    <x v="0"/>
    <x v="0"/>
    <x v="1"/>
    <s v="INV"/>
    <n v="2016"/>
    <n v="2016"/>
    <x v="2"/>
    <m/>
    <m/>
    <m/>
    <m/>
    <m/>
    <n v="1"/>
    <m/>
    <m/>
    <m/>
  </r>
  <r>
    <x v="271"/>
    <x v="17"/>
    <s v="Clavelina oblonga Herdman, 1880"/>
    <x v="0"/>
    <x v="1"/>
    <x v="1"/>
    <x v="0"/>
    <x v="0"/>
    <x v="1"/>
    <s v="INV"/>
    <m/>
    <n v="1971"/>
    <x v="9"/>
    <m/>
    <m/>
    <m/>
    <m/>
    <n v="0.5"/>
    <n v="0.5"/>
    <m/>
    <m/>
    <m/>
  </r>
  <r>
    <x v="271"/>
    <x v="17"/>
    <s v="Clavelina oblonga Herdman, 1880"/>
    <x v="0"/>
    <x v="0"/>
    <x v="4"/>
    <x v="0"/>
    <x v="0"/>
    <x v="1"/>
    <s v="INV"/>
    <n v="1929"/>
    <n v="1929"/>
    <x v="6"/>
    <m/>
    <m/>
    <m/>
    <m/>
    <m/>
    <n v="1"/>
    <m/>
    <m/>
    <m/>
  </r>
  <r>
    <x v="272"/>
    <x v="17"/>
    <s v="Claviceps purpurea"/>
    <x v="0"/>
    <x v="1"/>
    <x v="9"/>
    <x v="0"/>
    <x v="4"/>
    <x v="2"/>
    <s v="PP"/>
    <m/>
    <n v="1960"/>
    <x v="6"/>
    <m/>
    <m/>
    <n v="1"/>
    <m/>
    <m/>
    <m/>
    <m/>
    <m/>
    <m/>
  </r>
  <r>
    <x v="272"/>
    <x v="17"/>
    <s v="Claviceps purpurea"/>
    <x v="0"/>
    <x v="1"/>
    <x v="6"/>
    <x v="0"/>
    <x v="4"/>
    <x v="2"/>
    <s v="PP"/>
    <m/>
    <n v="2001"/>
    <x v="3"/>
    <m/>
    <n v="1"/>
    <m/>
    <m/>
    <m/>
    <m/>
    <m/>
    <m/>
    <m/>
  </r>
  <r>
    <x v="273"/>
    <x v="214"/>
    <m/>
    <x v="0"/>
    <x v="0"/>
    <x v="2"/>
    <x v="0"/>
    <x v="0"/>
    <x v="2"/>
    <s v="PP"/>
    <n v="2012"/>
    <n v="2012"/>
    <x v="2"/>
    <m/>
    <m/>
    <m/>
    <m/>
    <n v="0.5"/>
    <n v="0.5"/>
    <m/>
    <m/>
    <m/>
  </r>
  <r>
    <x v="274"/>
    <x v="215"/>
    <m/>
    <x v="0"/>
    <x v="0"/>
    <x v="2"/>
    <x v="0"/>
    <x v="0"/>
    <x v="1"/>
    <s v="INV"/>
    <n v="1985"/>
    <n v="1985"/>
    <x v="5"/>
    <m/>
    <m/>
    <m/>
    <m/>
    <m/>
    <m/>
    <m/>
    <n v="1"/>
    <m/>
  </r>
  <r>
    <x v="275"/>
    <x v="216"/>
    <m/>
    <x v="0"/>
    <x v="1"/>
    <x v="9"/>
    <x v="0"/>
    <x v="0"/>
    <x v="1"/>
    <s v="INV"/>
    <m/>
    <n v="1981"/>
    <x v="7"/>
    <m/>
    <m/>
    <n v="1"/>
    <m/>
    <m/>
    <m/>
    <m/>
    <m/>
    <m/>
  </r>
  <r>
    <x v="275"/>
    <x v="216"/>
    <m/>
    <x v="0"/>
    <x v="1"/>
    <x v="6"/>
    <x v="0"/>
    <x v="0"/>
    <x v="1"/>
    <s v="INV"/>
    <m/>
    <n v="1977"/>
    <x v="7"/>
    <m/>
    <m/>
    <m/>
    <m/>
    <n v="1"/>
    <m/>
    <m/>
    <m/>
    <m/>
  </r>
  <r>
    <x v="276"/>
    <x v="217"/>
    <m/>
    <x v="0"/>
    <x v="1"/>
    <x v="5"/>
    <x v="0"/>
    <x v="0"/>
    <x v="1"/>
    <s v="INV"/>
    <n v="2017"/>
    <n v="2017"/>
    <x v="2"/>
    <m/>
    <m/>
    <m/>
    <m/>
    <n v="1"/>
    <m/>
    <m/>
    <m/>
    <m/>
  </r>
  <r>
    <x v="277"/>
    <x v="218"/>
    <m/>
    <x v="0"/>
    <x v="0"/>
    <x v="3"/>
    <x v="0"/>
    <x v="0"/>
    <x v="1"/>
    <s v="INV"/>
    <n v="2001"/>
    <n v="2001"/>
    <x v="3"/>
    <m/>
    <m/>
    <m/>
    <m/>
    <m/>
    <n v="0.5"/>
    <m/>
    <n v="0.5"/>
    <m/>
  </r>
  <r>
    <x v="277"/>
    <x v="218"/>
    <m/>
    <x v="0"/>
    <x v="0"/>
    <x v="0"/>
    <x v="0"/>
    <x v="0"/>
    <x v="1"/>
    <s v="INV"/>
    <n v="1996"/>
    <n v="1996"/>
    <x v="8"/>
    <m/>
    <m/>
    <m/>
    <m/>
    <m/>
    <n v="0.5"/>
    <m/>
    <n v="0.5"/>
    <m/>
  </r>
  <r>
    <x v="277"/>
    <x v="218"/>
    <m/>
    <x v="0"/>
    <x v="0"/>
    <x v="4"/>
    <x v="0"/>
    <x v="0"/>
    <x v="1"/>
    <s v="INV"/>
    <n v="2003"/>
    <n v="2003"/>
    <x v="3"/>
    <m/>
    <m/>
    <m/>
    <m/>
    <m/>
    <n v="0.5"/>
    <m/>
    <n v="0.5"/>
    <m/>
  </r>
  <r>
    <x v="278"/>
    <x v="17"/>
    <s v="Clytia linearis (Thorneley, 1900)"/>
    <x v="0"/>
    <x v="0"/>
    <x v="3"/>
    <x v="0"/>
    <x v="0"/>
    <x v="1"/>
    <s v="INV"/>
    <n v="1996"/>
    <n v="1996"/>
    <x v="8"/>
    <m/>
    <m/>
    <m/>
    <m/>
    <m/>
    <m/>
    <m/>
    <n v="1"/>
    <m/>
  </r>
  <r>
    <x v="278"/>
    <x v="17"/>
    <s v="Clytia linearis (Thorneley, 1900)"/>
    <x v="0"/>
    <x v="1"/>
    <x v="5"/>
    <x v="0"/>
    <x v="0"/>
    <x v="1"/>
    <s v="INV"/>
    <n v="1983"/>
    <n v="1983"/>
    <x v="5"/>
    <m/>
    <m/>
    <m/>
    <m/>
    <n v="1"/>
    <m/>
    <m/>
    <m/>
    <m/>
  </r>
  <r>
    <x v="278"/>
    <x v="17"/>
    <s v="Clytia linearis (Thorneley, 1900)"/>
    <x v="0"/>
    <x v="0"/>
    <x v="0"/>
    <x v="0"/>
    <x v="0"/>
    <x v="1"/>
    <s v="INV"/>
    <n v="1961"/>
    <n v="1961"/>
    <x v="6"/>
    <m/>
    <m/>
    <m/>
    <m/>
    <m/>
    <m/>
    <m/>
    <n v="1"/>
    <m/>
  </r>
  <r>
    <x v="278"/>
    <x v="17"/>
    <s v="Clytia linearis (Thorneley, 1900)"/>
    <x v="0"/>
    <x v="0"/>
    <x v="2"/>
    <x v="0"/>
    <x v="0"/>
    <x v="1"/>
    <s v="INV"/>
    <n v="1981"/>
    <n v="1981"/>
    <x v="7"/>
    <m/>
    <m/>
    <m/>
    <m/>
    <m/>
    <m/>
    <m/>
    <n v="1"/>
    <m/>
  </r>
  <r>
    <x v="278"/>
    <x v="17"/>
    <s v="Clytia linearis (Thorneley, 1900)"/>
    <x v="0"/>
    <x v="0"/>
    <x v="4"/>
    <x v="0"/>
    <x v="0"/>
    <x v="1"/>
    <s v="INV"/>
    <n v="1951"/>
    <n v="1951"/>
    <x v="6"/>
    <m/>
    <m/>
    <m/>
    <m/>
    <m/>
    <m/>
    <m/>
    <n v="1"/>
    <m/>
  </r>
  <r>
    <x v="279"/>
    <x v="219"/>
    <m/>
    <x v="0"/>
    <x v="1"/>
    <x v="5"/>
    <x v="0"/>
    <x v="0"/>
    <x v="2"/>
    <s v="PP"/>
    <n v="2006"/>
    <n v="2006"/>
    <x v="4"/>
    <m/>
    <m/>
    <m/>
    <m/>
    <m/>
    <n v="1"/>
    <m/>
    <m/>
    <m/>
  </r>
  <r>
    <x v="280"/>
    <x v="17"/>
    <s v="Codium fragile subsp. fragile (Suringar) Hariot, 1889"/>
    <x v="0"/>
    <x v="2"/>
    <x v="7"/>
    <x v="0"/>
    <x v="0"/>
    <x v="2"/>
    <s v="PP"/>
    <n v="1919"/>
    <n v="1919"/>
    <x v="6"/>
    <m/>
    <m/>
    <m/>
    <m/>
    <m/>
    <n v="1"/>
    <m/>
    <m/>
    <m/>
  </r>
  <r>
    <x v="280"/>
    <x v="17"/>
    <s v="Codium fragile subsp. fragile (Suringar) Hariot, 1889"/>
    <x v="0"/>
    <x v="1"/>
    <x v="5"/>
    <x v="0"/>
    <x v="0"/>
    <x v="2"/>
    <s v="PP"/>
    <n v="1946"/>
    <n v="1946"/>
    <x v="6"/>
    <m/>
    <m/>
    <m/>
    <m/>
    <m/>
    <n v="1"/>
    <m/>
    <m/>
    <m/>
  </r>
  <r>
    <x v="280"/>
    <x v="17"/>
    <s v="Codium fragile subsp. fragile (Suringar) Hariot, 1889"/>
    <x v="0"/>
    <x v="1"/>
    <x v="9"/>
    <x v="0"/>
    <x v="0"/>
    <x v="2"/>
    <s v="PP"/>
    <m/>
    <n v="1946"/>
    <x v="6"/>
    <m/>
    <m/>
    <m/>
    <m/>
    <m/>
    <m/>
    <m/>
    <m/>
    <n v="1"/>
  </r>
  <r>
    <x v="280"/>
    <x v="17"/>
    <s v="Codium fragile subsp. fragile (Suringar) Hariot, 1889"/>
    <x v="0"/>
    <x v="0"/>
    <x v="0"/>
    <x v="0"/>
    <x v="0"/>
    <x v="2"/>
    <s v="PP"/>
    <n v="1985"/>
    <n v="1985"/>
    <x v="5"/>
    <m/>
    <m/>
    <m/>
    <m/>
    <n v="0.5"/>
    <n v="0.5"/>
    <m/>
    <m/>
    <m/>
  </r>
  <r>
    <x v="280"/>
    <x v="17"/>
    <s v="Codium fragile subsp. fragile (Suringar) Hariot, 1889"/>
    <x v="0"/>
    <x v="0"/>
    <x v="2"/>
    <x v="0"/>
    <x v="0"/>
    <x v="2"/>
    <s v="PP"/>
    <n v="1992"/>
    <n v="1992"/>
    <x v="1"/>
    <m/>
    <m/>
    <m/>
    <m/>
    <n v="0.5"/>
    <n v="0.5"/>
    <m/>
    <m/>
    <m/>
  </r>
  <r>
    <x v="280"/>
    <x v="17"/>
    <s v="Codium fragile subsp. fragile (Suringar) Hariot, 1889"/>
    <x v="0"/>
    <x v="1"/>
    <x v="6"/>
    <x v="0"/>
    <x v="0"/>
    <x v="2"/>
    <s v="PP"/>
    <m/>
    <n v="1895"/>
    <x v="6"/>
    <m/>
    <m/>
    <m/>
    <m/>
    <n v="0.5"/>
    <n v="0.5"/>
    <m/>
    <m/>
    <m/>
  </r>
  <r>
    <x v="280"/>
    <x v="17"/>
    <s v="Codium fragile subsp. fragile (Suringar) Hariot, 1889"/>
    <x v="0"/>
    <x v="1"/>
    <x v="1"/>
    <x v="0"/>
    <x v="0"/>
    <x v="2"/>
    <s v="PP"/>
    <m/>
    <n v="1993"/>
    <x v="1"/>
    <m/>
    <m/>
    <m/>
    <m/>
    <n v="0.5"/>
    <n v="0.5"/>
    <m/>
    <m/>
    <m/>
  </r>
  <r>
    <x v="280"/>
    <x v="17"/>
    <s v="Codium fragile subsp. fragile (Suringar) Hariot, 1889"/>
    <x v="0"/>
    <x v="0"/>
    <x v="4"/>
    <x v="0"/>
    <x v="0"/>
    <x v="2"/>
    <s v="PP"/>
    <n v="1946"/>
    <n v="1946"/>
    <x v="6"/>
    <m/>
    <m/>
    <m/>
    <m/>
    <n v="0.5"/>
    <n v="0.5"/>
    <m/>
    <m/>
    <m/>
  </r>
  <r>
    <x v="281"/>
    <x v="17"/>
    <s v="Colaconema codicola (Børgesen) H.Stegenga, J.J.Bolton &amp; R.J.Anderson, 1997"/>
    <x v="0"/>
    <x v="0"/>
    <x v="3"/>
    <x v="0"/>
    <x v="0"/>
    <x v="2"/>
    <s v="PP"/>
    <n v="1978"/>
    <n v="1978"/>
    <x v="7"/>
    <m/>
    <m/>
    <n v="0.5"/>
    <m/>
    <m/>
    <n v="0.5"/>
    <m/>
    <m/>
    <m/>
  </r>
  <r>
    <x v="281"/>
    <x v="17"/>
    <s v="Colaconema codicola (Børgesen) H.Stegenga, J.J.Bolton &amp; R.J.Anderson, 1997"/>
    <x v="0"/>
    <x v="1"/>
    <x v="5"/>
    <x v="0"/>
    <x v="0"/>
    <x v="2"/>
    <s v="PP"/>
    <n v="1926"/>
    <n v="1926"/>
    <x v="6"/>
    <m/>
    <m/>
    <n v="0.5"/>
    <m/>
    <m/>
    <n v="0.5"/>
    <m/>
    <m/>
    <m/>
  </r>
  <r>
    <x v="281"/>
    <x v="17"/>
    <s v="Colaconema codicola (Børgesen) H.Stegenga, J.J.Bolton &amp; R.J.Anderson, 1997"/>
    <x v="0"/>
    <x v="0"/>
    <x v="2"/>
    <x v="0"/>
    <x v="0"/>
    <x v="2"/>
    <s v="PP"/>
    <n v="2019"/>
    <n v="2019"/>
    <x v="0"/>
    <m/>
    <m/>
    <m/>
    <m/>
    <m/>
    <n v="1"/>
    <m/>
    <m/>
    <m/>
  </r>
  <r>
    <x v="281"/>
    <x v="17"/>
    <s v="Colaconema codicola (Børgesen) H.Stegenga, J.J.Bolton &amp; R.J.Anderson, 1997"/>
    <x v="0"/>
    <x v="0"/>
    <x v="4"/>
    <x v="0"/>
    <x v="0"/>
    <x v="2"/>
    <s v="PP"/>
    <n v="1952"/>
    <n v="1952"/>
    <x v="6"/>
    <m/>
    <m/>
    <n v="0.5"/>
    <m/>
    <m/>
    <n v="0.5"/>
    <m/>
    <m/>
    <m/>
  </r>
  <r>
    <x v="282"/>
    <x v="17"/>
    <s v="Colaconema dasyae (F.S.Collins) Stegenga, I.Mol, Prud'homme van Reine &amp; Lokhorst"/>
    <x v="0"/>
    <x v="1"/>
    <x v="6"/>
    <x v="0"/>
    <x v="0"/>
    <x v="2"/>
    <s v="PP"/>
    <m/>
    <n v="1951"/>
    <x v="6"/>
    <m/>
    <m/>
    <n v="1"/>
    <m/>
    <m/>
    <m/>
    <m/>
    <m/>
    <m/>
  </r>
  <r>
    <x v="283"/>
    <x v="220"/>
    <m/>
    <x v="0"/>
    <x v="0"/>
    <x v="2"/>
    <x v="0"/>
    <x v="0"/>
    <x v="1"/>
    <s v="INV"/>
    <n v="2005"/>
    <n v="2005"/>
    <x v="3"/>
    <m/>
    <m/>
    <m/>
    <m/>
    <m/>
    <m/>
    <m/>
    <n v="1"/>
    <m/>
  </r>
  <r>
    <x v="284"/>
    <x v="17"/>
    <s v="Colpomenia peregrina Sauvageau, 1927"/>
    <x v="0"/>
    <x v="0"/>
    <x v="3"/>
    <x v="0"/>
    <x v="0"/>
    <x v="2"/>
    <s v="PP"/>
    <n v="1986"/>
    <n v="1986"/>
    <x v="5"/>
    <m/>
    <m/>
    <n v="0.5"/>
    <m/>
    <m/>
    <n v="0.5"/>
    <m/>
    <m/>
    <m/>
  </r>
  <r>
    <x v="284"/>
    <x v="17"/>
    <s v="Colpomenia peregrina Sauvageau, 1927"/>
    <x v="0"/>
    <x v="1"/>
    <x v="5"/>
    <x v="0"/>
    <x v="0"/>
    <x v="2"/>
    <s v="PP"/>
    <n v="1905"/>
    <n v="1905"/>
    <x v="6"/>
    <m/>
    <n v="0.5"/>
    <m/>
    <m/>
    <m/>
    <n v="0.5"/>
    <m/>
    <m/>
    <m/>
  </r>
  <r>
    <x v="284"/>
    <x v="17"/>
    <s v="Colpomenia peregrina Sauvageau, 1927"/>
    <x v="0"/>
    <x v="1"/>
    <x v="9"/>
    <x v="0"/>
    <x v="0"/>
    <x v="2"/>
    <s v="PP"/>
    <m/>
    <n v="1905"/>
    <x v="6"/>
    <m/>
    <m/>
    <n v="1"/>
    <m/>
    <m/>
    <m/>
    <m/>
    <m/>
    <m/>
  </r>
  <r>
    <x v="284"/>
    <x v="17"/>
    <s v="Colpomenia peregrina Sauvageau, 1927"/>
    <x v="0"/>
    <x v="0"/>
    <x v="0"/>
    <x v="0"/>
    <x v="0"/>
    <x v="2"/>
    <s v="PP"/>
    <n v="1975"/>
    <n v="1975"/>
    <x v="9"/>
    <m/>
    <m/>
    <n v="0.5"/>
    <m/>
    <m/>
    <n v="0.5"/>
    <m/>
    <m/>
    <m/>
  </r>
  <r>
    <x v="284"/>
    <x v="17"/>
    <s v="Colpomenia peregrina Sauvageau, 1927"/>
    <x v="0"/>
    <x v="0"/>
    <x v="2"/>
    <x v="0"/>
    <x v="0"/>
    <x v="2"/>
    <s v="PP"/>
    <n v="1986"/>
    <n v="1986"/>
    <x v="5"/>
    <m/>
    <m/>
    <n v="0.5"/>
    <m/>
    <m/>
    <n v="0.5"/>
    <m/>
    <m/>
    <m/>
  </r>
  <r>
    <x v="284"/>
    <x v="17"/>
    <s v="Colpomenia peregrina Sauvageau, 1927"/>
    <x v="0"/>
    <x v="1"/>
    <x v="6"/>
    <x v="0"/>
    <x v="0"/>
    <x v="2"/>
    <s v="PP"/>
    <m/>
    <n v="1921"/>
    <x v="6"/>
    <m/>
    <m/>
    <n v="0.5"/>
    <m/>
    <m/>
    <n v="0.5"/>
    <m/>
    <m/>
    <m/>
  </r>
  <r>
    <x v="284"/>
    <x v="17"/>
    <s v="Colpomenia peregrina Sauvageau, 1927"/>
    <x v="0"/>
    <x v="1"/>
    <x v="1"/>
    <x v="0"/>
    <x v="3"/>
    <x v="2"/>
    <s v="PP"/>
    <m/>
    <n v="1969"/>
    <x v="6"/>
    <m/>
    <m/>
    <m/>
    <m/>
    <m/>
    <m/>
    <m/>
    <m/>
    <n v="1"/>
  </r>
  <r>
    <x v="284"/>
    <x v="17"/>
    <s v="Colpomenia peregrina Sauvageau, 1927"/>
    <x v="0"/>
    <x v="0"/>
    <x v="4"/>
    <x v="0"/>
    <x v="0"/>
    <x v="2"/>
    <s v="PP"/>
    <n v="1918"/>
    <n v="1918"/>
    <x v="6"/>
    <m/>
    <m/>
    <n v="0.5"/>
    <m/>
    <m/>
    <n v="0.5"/>
    <m/>
    <m/>
    <m/>
  </r>
  <r>
    <x v="285"/>
    <x v="221"/>
    <m/>
    <x v="0"/>
    <x v="0"/>
    <x v="3"/>
    <x v="0"/>
    <x v="0"/>
    <x v="1"/>
    <s v="INV"/>
    <n v="2015"/>
    <n v="2015"/>
    <x v="2"/>
    <m/>
    <m/>
    <m/>
    <m/>
    <n v="0.5"/>
    <m/>
    <m/>
    <n v="0.5"/>
    <m/>
  </r>
  <r>
    <x v="285"/>
    <x v="221"/>
    <m/>
    <x v="0"/>
    <x v="0"/>
    <x v="0"/>
    <x v="0"/>
    <x v="0"/>
    <x v="1"/>
    <s v="INV"/>
    <n v="2001"/>
    <n v="2001"/>
    <x v="3"/>
    <m/>
    <m/>
    <m/>
    <m/>
    <n v="0.5"/>
    <m/>
    <m/>
    <n v="0.5"/>
    <m/>
  </r>
  <r>
    <x v="285"/>
    <x v="221"/>
    <m/>
    <x v="0"/>
    <x v="0"/>
    <x v="2"/>
    <x v="0"/>
    <x v="0"/>
    <x v="1"/>
    <s v="INV"/>
    <n v="1983"/>
    <n v="1983"/>
    <x v="5"/>
    <m/>
    <m/>
    <m/>
    <m/>
    <n v="0.5"/>
    <m/>
    <m/>
    <n v="0.5"/>
    <m/>
  </r>
  <r>
    <x v="286"/>
    <x v="17"/>
    <s v="Corambe obscura (A.E. Verrill, 1870)"/>
    <x v="0"/>
    <x v="1"/>
    <x v="5"/>
    <x v="0"/>
    <x v="0"/>
    <x v="1"/>
    <s v="INV"/>
    <n v="1973"/>
    <n v="1973"/>
    <x v="9"/>
    <m/>
    <m/>
    <m/>
    <m/>
    <m/>
    <n v="1"/>
    <m/>
    <m/>
    <m/>
  </r>
  <r>
    <x v="286"/>
    <x v="17"/>
    <s v="Corambe obscura (A.E. Verrill, 1870)"/>
    <x v="0"/>
    <x v="3"/>
    <x v="8"/>
    <x v="0"/>
    <x v="0"/>
    <x v="1"/>
    <s v="INV"/>
    <n v="1986"/>
    <n v="1986"/>
    <x v="5"/>
    <m/>
    <m/>
    <m/>
    <m/>
    <n v="1"/>
    <m/>
    <m/>
    <m/>
    <m/>
  </r>
  <r>
    <x v="286"/>
    <x v="17"/>
    <s v="Corambe obscura (A.E. Verrill, 1870)"/>
    <x v="0"/>
    <x v="1"/>
    <x v="6"/>
    <x v="0"/>
    <x v="0"/>
    <x v="1"/>
    <s v="INV"/>
    <m/>
    <n v="1879"/>
    <x v="6"/>
    <m/>
    <m/>
    <m/>
    <m/>
    <m/>
    <m/>
    <m/>
    <m/>
    <n v="1"/>
  </r>
  <r>
    <x v="287"/>
    <x v="222"/>
    <m/>
    <x v="0"/>
    <x v="1"/>
    <x v="5"/>
    <x v="0"/>
    <x v="0"/>
    <x v="1"/>
    <s v="INV"/>
    <n v="1978"/>
    <n v="1978"/>
    <x v="7"/>
    <m/>
    <m/>
    <m/>
    <m/>
    <n v="1"/>
    <m/>
    <m/>
    <m/>
    <m/>
  </r>
  <r>
    <x v="288"/>
    <x v="17"/>
    <s v="Cordylophora caspia (Pallas, 1771)"/>
    <x v="0"/>
    <x v="0"/>
    <x v="3"/>
    <x v="17"/>
    <x v="0"/>
    <x v="1"/>
    <s v="INV"/>
    <n v="1928"/>
    <n v="1928"/>
    <x v="6"/>
    <m/>
    <m/>
    <m/>
    <m/>
    <n v="1"/>
    <m/>
    <m/>
    <m/>
    <m/>
  </r>
  <r>
    <x v="288"/>
    <x v="17"/>
    <s v="Cordylophora caspia (Pallas, 1771)"/>
    <x v="0"/>
    <x v="2"/>
    <x v="7"/>
    <x v="17"/>
    <x v="0"/>
    <x v="1"/>
    <s v="INV"/>
    <n v="1850"/>
    <n v="1850"/>
    <x v="6"/>
    <m/>
    <m/>
    <m/>
    <m/>
    <m/>
    <m/>
    <m/>
    <m/>
    <n v="1"/>
  </r>
  <r>
    <x v="288"/>
    <x v="17"/>
    <s v="Cordylophora caspia (Pallas, 1771)"/>
    <x v="0"/>
    <x v="1"/>
    <x v="5"/>
    <x v="17"/>
    <x v="0"/>
    <x v="1"/>
    <s v="INV"/>
    <n v="1983"/>
    <n v="1983"/>
    <x v="5"/>
    <m/>
    <m/>
    <m/>
    <m/>
    <n v="1"/>
    <m/>
    <m/>
    <m/>
    <m/>
  </r>
  <r>
    <x v="288"/>
    <x v="17"/>
    <s v="Cordylophora caspia (Pallas, 1771)"/>
    <x v="0"/>
    <x v="0"/>
    <x v="0"/>
    <x v="17"/>
    <x v="0"/>
    <x v="1"/>
    <s v="INV"/>
    <n v="1988"/>
    <n v="1988"/>
    <x v="1"/>
    <m/>
    <m/>
    <m/>
    <m/>
    <m/>
    <m/>
    <m/>
    <m/>
    <n v="1"/>
  </r>
  <r>
    <x v="288"/>
    <x v="17"/>
    <s v="Cordylophora caspia (Pallas, 1771)"/>
    <x v="0"/>
    <x v="1"/>
    <x v="6"/>
    <x v="17"/>
    <x v="0"/>
    <x v="1"/>
    <s v="INV"/>
    <m/>
    <n v="1884"/>
    <x v="6"/>
    <m/>
    <m/>
    <m/>
    <m/>
    <n v="1"/>
    <m/>
    <m/>
    <m/>
    <m/>
  </r>
  <r>
    <x v="288"/>
    <x v="17"/>
    <s v="Cordylophora caspia (Pallas, 1771)"/>
    <x v="0"/>
    <x v="0"/>
    <x v="4"/>
    <x v="17"/>
    <x v="0"/>
    <x v="1"/>
    <s v="INV"/>
    <n v="1978"/>
    <n v="1978"/>
    <x v="7"/>
    <m/>
    <m/>
    <m/>
    <m/>
    <m/>
    <m/>
    <m/>
    <m/>
    <n v="1"/>
  </r>
  <r>
    <x v="289"/>
    <x v="223"/>
    <m/>
    <x v="0"/>
    <x v="1"/>
    <x v="5"/>
    <x v="0"/>
    <x v="0"/>
    <x v="1"/>
    <s v="INV"/>
    <n v="2002"/>
    <n v="2002"/>
    <x v="3"/>
    <m/>
    <m/>
    <n v="0.5"/>
    <m/>
    <m/>
    <n v="0.5"/>
    <m/>
    <m/>
    <m/>
  </r>
  <r>
    <x v="289"/>
    <x v="223"/>
    <m/>
    <x v="0"/>
    <x v="1"/>
    <x v="9"/>
    <x v="0"/>
    <x v="0"/>
    <x v="1"/>
    <s v="INV"/>
    <m/>
    <n v="2002"/>
    <x v="3"/>
    <m/>
    <m/>
    <n v="0.5"/>
    <m/>
    <m/>
    <n v="0.5"/>
    <m/>
    <m/>
    <m/>
  </r>
  <r>
    <x v="289"/>
    <x v="223"/>
    <m/>
    <x v="0"/>
    <x v="1"/>
    <x v="6"/>
    <x v="0"/>
    <x v="0"/>
    <x v="1"/>
    <s v="INV"/>
    <m/>
    <n v="2007"/>
    <x v="4"/>
    <m/>
    <m/>
    <n v="0.5"/>
    <m/>
    <m/>
    <n v="0.5"/>
    <m/>
    <m/>
    <m/>
  </r>
  <r>
    <x v="290"/>
    <x v="224"/>
    <m/>
    <x v="0"/>
    <x v="1"/>
    <x v="6"/>
    <x v="0"/>
    <x v="5"/>
    <x v="2"/>
    <s v="PP"/>
    <m/>
    <n v="1992"/>
    <x v="1"/>
    <m/>
    <m/>
    <m/>
    <m/>
    <n v="0.5"/>
    <m/>
    <m/>
    <n v="0.5"/>
    <m/>
  </r>
  <r>
    <x v="291"/>
    <x v="225"/>
    <m/>
    <x v="0"/>
    <x v="1"/>
    <x v="1"/>
    <x v="10"/>
    <x v="0"/>
    <x v="2"/>
    <s v="PP"/>
    <m/>
    <n v="1990"/>
    <x v="1"/>
    <m/>
    <m/>
    <m/>
    <m/>
    <m/>
    <m/>
    <m/>
    <m/>
    <n v="1"/>
  </r>
  <r>
    <x v="292"/>
    <x v="226"/>
    <m/>
    <x v="0"/>
    <x v="1"/>
    <x v="6"/>
    <x v="0"/>
    <x v="0"/>
    <x v="2"/>
    <s v="PP"/>
    <m/>
    <n v="1994"/>
    <x v="8"/>
    <m/>
    <m/>
    <m/>
    <n v="1"/>
    <m/>
    <m/>
    <m/>
    <m/>
    <m/>
  </r>
  <r>
    <x v="293"/>
    <x v="227"/>
    <m/>
    <x v="0"/>
    <x v="0"/>
    <x v="2"/>
    <x v="0"/>
    <x v="0"/>
    <x v="1"/>
    <s v="INV"/>
    <n v="2008"/>
    <n v="2008"/>
    <x v="4"/>
    <m/>
    <m/>
    <m/>
    <m/>
    <m/>
    <m/>
    <m/>
    <n v="1"/>
    <m/>
  </r>
  <r>
    <x v="294"/>
    <x v="228"/>
    <m/>
    <x v="0"/>
    <x v="1"/>
    <x v="1"/>
    <x v="11"/>
    <x v="0"/>
    <x v="1"/>
    <s v="INV"/>
    <m/>
    <n v="1996"/>
    <x v="8"/>
    <m/>
    <m/>
    <m/>
    <n v="0.33300000000000002"/>
    <n v="0.33300000000000002"/>
    <n v="0.33300000000000002"/>
    <m/>
    <m/>
    <m/>
  </r>
  <r>
    <x v="295"/>
    <x v="17"/>
    <s v="Crassostrea virginica (Gmelin, 1791)"/>
    <x v="0"/>
    <x v="1"/>
    <x v="5"/>
    <x v="0"/>
    <x v="0"/>
    <x v="1"/>
    <s v="INV"/>
    <n v="1861"/>
    <n v="1861"/>
    <x v="6"/>
    <n v="0.5"/>
    <n v="0.5"/>
    <m/>
    <m/>
    <m/>
    <m/>
    <m/>
    <m/>
    <m/>
  </r>
  <r>
    <x v="295"/>
    <x v="17"/>
    <s v="Crassostrea virginica (Gmelin, 1791)"/>
    <x v="0"/>
    <x v="3"/>
    <x v="8"/>
    <x v="0"/>
    <x v="0"/>
    <x v="1"/>
    <s v="INV"/>
    <n v="1974"/>
    <n v="1974"/>
    <x v="9"/>
    <m/>
    <n v="1"/>
    <m/>
    <m/>
    <m/>
    <m/>
    <m/>
    <m/>
    <m/>
  </r>
  <r>
    <x v="295"/>
    <x v="17"/>
    <s v="Crassostrea virginica (Gmelin, 1791)"/>
    <x v="0"/>
    <x v="1"/>
    <x v="9"/>
    <x v="0"/>
    <x v="0"/>
    <x v="1"/>
    <s v="INV"/>
    <m/>
    <n v="1875"/>
    <x v="6"/>
    <m/>
    <m/>
    <m/>
    <m/>
    <m/>
    <m/>
    <m/>
    <m/>
    <n v="1"/>
  </r>
  <r>
    <x v="295"/>
    <x v="17"/>
    <s v="Crassostrea virginica (Gmelin, 1791)"/>
    <x v="0"/>
    <x v="1"/>
    <x v="6"/>
    <x v="0"/>
    <x v="0"/>
    <x v="1"/>
    <s v="INV"/>
    <m/>
    <n v="1861"/>
    <x v="6"/>
    <n v="0.5"/>
    <n v="0.5"/>
    <m/>
    <m/>
    <m/>
    <m/>
    <m/>
    <m/>
    <m/>
  </r>
  <r>
    <x v="296"/>
    <x v="229"/>
    <m/>
    <x v="0"/>
    <x v="1"/>
    <x v="5"/>
    <x v="0"/>
    <x v="0"/>
    <x v="1"/>
    <s v="INV"/>
    <n v="1976"/>
    <n v="1976"/>
    <x v="7"/>
    <m/>
    <m/>
    <n v="1"/>
    <m/>
    <m/>
    <m/>
    <m/>
    <m/>
    <m/>
  </r>
  <r>
    <x v="297"/>
    <x v="230"/>
    <m/>
    <x v="0"/>
    <x v="1"/>
    <x v="6"/>
    <x v="20"/>
    <x v="7"/>
    <x v="1"/>
    <s v="INV"/>
    <m/>
    <n v="2020"/>
    <x v="0"/>
    <m/>
    <m/>
    <m/>
    <m/>
    <m/>
    <m/>
    <m/>
    <m/>
    <n v="1"/>
  </r>
  <r>
    <x v="298"/>
    <x v="231"/>
    <m/>
    <x v="0"/>
    <x v="0"/>
    <x v="0"/>
    <x v="0"/>
    <x v="0"/>
    <x v="1"/>
    <s v="INV"/>
    <n v="1982"/>
    <n v="1982"/>
    <x v="5"/>
    <m/>
    <m/>
    <m/>
    <m/>
    <m/>
    <n v="0.5"/>
    <m/>
    <n v="0.5"/>
    <m/>
  </r>
  <r>
    <x v="298"/>
    <x v="231"/>
    <m/>
    <x v="0"/>
    <x v="0"/>
    <x v="2"/>
    <x v="0"/>
    <x v="0"/>
    <x v="1"/>
    <s v="INV"/>
    <n v="1986"/>
    <n v="1986"/>
    <x v="5"/>
    <m/>
    <m/>
    <m/>
    <m/>
    <m/>
    <n v="0.5"/>
    <m/>
    <n v="0.5"/>
    <m/>
  </r>
  <r>
    <x v="299"/>
    <x v="17"/>
    <s v="Crepidula fornicata (Linnaeus, 1758)"/>
    <x v="0"/>
    <x v="1"/>
    <x v="5"/>
    <x v="0"/>
    <x v="0"/>
    <x v="1"/>
    <s v="INV"/>
    <n v="1934"/>
    <n v="1934"/>
    <x v="6"/>
    <m/>
    <m/>
    <n v="0.5"/>
    <m/>
    <m/>
    <n v="0.5"/>
    <m/>
    <m/>
    <m/>
  </r>
  <r>
    <x v="299"/>
    <x v="17"/>
    <s v="Crepidula fornicata (Linnaeus, 1758)"/>
    <x v="0"/>
    <x v="1"/>
    <x v="9"/>
    <x v="0"/>
    <x v="0"/>
    <x v="1"/>
    <s v="INV"/>
    <m/>
    <n v="1902"/>
    <x v="6"/>
    <m/>
    <m/>
    <m/>
    <m/>
    <m/>
    <m/>
    <m/>
    <m/>
    <n v="1"/>
  </r>
  <r>
    <x v="299"/>
    <x v="17"/>
    <s v="Crepidula fornicata (Linnaeus, 1758)"/>
    <x v="0"/>
    <x v="0"/>
    <x v="0"/>
    <x v="0"/>
    <x v="0"/>
    <x v="1"/>
    <s v="INV"/>
    <n v="1970"/>
    <n v="1970"/>
    <x v="9"/>
    <m/>
    <m/>
    <m/>
    <m/>
    <m/>
    <n v="1"/>
    <m/>
    <m/>
    <m/>
  </r>
  <r>
    <x v="299"/>
    <x v="17"/>
    <s v="Crepidula fornicata (Linnaeus, 1758)"/>
    <x v="0"/>
    <x v="0"/>
    <x v="2"/>
    <x v="0"/>
    <x v="0"/>
    <x v="1"/>
    <s v="INV"/>
    <n v="1985"/>
    <n v="1985"/>
    <x v="5"/>
    <m/>
    <m/>
    <n v="0.5"/>
    <m/>
    <m/>
    <n v="0.5"/>
    <m/>
    <m/>
    <m/>
  </r>
  <r>
    <x v="299"/>
    <x v="17"/>
    <s v="Crepidula fornicata (Linnaeus, 1758)"/>
    <x v="0"/>
    <x v="1"/>
    <x v="6"/>
    <x v="0"/>
    <x v="0"/>
    <x v="1"/>
    <s v="INV"/>
    <m/>
    <n v="1911"/>
    <x v="6"/>
    <m/>
    <m/>
    <m/>
    <m/>
    <m/>
    <n v="1"/>
    <m/>
    <m/>
    <m/>
  </r>
  <r>
    <x v="299"/>
    <x v="17"/>
    <s v="Crepidula fornicata (Linnaeus, 1758)"/>
    <x v="0"/>
    <x v="0"/>
    <x v="4"/>
    <x v="0"/>
    <x v="0"/>
    <x v="1"/>
    <s v="INV"/>
    <n v="1957"/>
    <n v="1957"/>
    <x v="6"/>
    <m/>
    <m/>
    <n v="0.5"/>
    <m/>
    <m/>
    <n v="0.5"/>
    <m/>
    <m/>
    <m/>
  </r>
  <r>
    <x v="300"/>
    <x v="232"/>
    <m/>
    <x v="0"/>
    <x v="1"/>
    <x v="5"/>
    <x v="0"/>
    <x v="0"/>
    <x v="1"/>
    <s v="INV"/>
    <n v="2005"/>
    <n v="2005"/>
    <x v="3"/>
    <m/>
    <m/>
    <n v="1"/>
    <m/>
    <m/>
    <m/>
    <m/>
    <m/>
    <m/>
  </r>
  <r>
    <x v="300"/>
    <x v="232"/>
    <m/>
    <x v="0"/>
    <x v="0"/>
    <x v="4"/>
    <x v="0"/>
    <x v="0"/>
    <x v="1"/>
    <s v="INV"/>
    <n v="2014"/>
    <n v="2014"/>
    <x v="2"/>
    <m/>
    <m/>
    <n v="1"/>
    <m/>
    <m/>
    <m/>
    <m/>
    <m/>
    <m/>
  </r>
  <r>
    <x v="301"/>
    <x v="17"/>
    <s v="Crisularia plumosa (Pallas, 1766)"/>
    <x v="0"/>
    <x v="1"/>
    <x v="5"/>
    <x v="0"/>
    <x v="0"/>
    <x v="1"/>
    <s v="INV"/>
    <n v="1937"/>
    <n v="1937"/>
    <x v="6"/>
    <m/>
    <m/>
    <m/>
    <m/>
    <m/>
    <n v="1"/>
    <m/>
    <m/>
    <m/>
  </r>
  <r>
    <x v="302"/>
    <x v="17"/>
    <s v="Crisularia serrata (Lamarck, 1816)"/>
    <x v="0"/>
    <x v="0"/>
    <x v="2"/>
    <x v="0"/>
    <x v="0"/>
    <x v="1"/>
    <s v="INV"/>
    <n v="1967"/>
    <n v="1967"/>
    <x v="6"/>
    <m/>
    <m/>
    <m/>
    <m/>
    <m/>
    <n v="1"/>
    <m/>
    <m/>
    <m/>
  </r>
  <r>
    <x v="302"/>
    <x v="17"/>
    <s v="Crisularia serrata (Lamarck, 1816)"/>
    <x v="0"/>
    <x v="0"/>
    <x v="4"/>
    <x v="0"/>
    <x v="0"/>
    <x v="1"/>
    <s v="INV"/>
    <n v="1902"/>
    <n v="1902"/>
    <x v="6"/>
    <m/>
    <m/>
    <m/>
    <m/>
    <m/>
    <n v="1"/>
    <m/>
    <m/>
    <m/>
  </r>
  <r>
    <x v="303"/>
    <x v="233"/>
    <m/>
    <x v="0"/>
    <x v="1"/>
    <x v="1"/>
    <x v="0"/>
    <x v="1"/>
    <x v="1"/>
    <s v="INV"/>
    <m/>
    <n v="2016"/>
    <x v="2"/>
    <m/>
    <m/>
    <m/>
    <m/>
    <n v="1"/>
    <m/>
    <m/>
    <m/>
    <m/>
  </r>
  <r>
    <x v="304"/>
    <x v="17"/>
    <s v="Cryptonemia hibernica Guiry &amp; L.M.Irvine, 1974"/>
    <x v="0"/>
    <x v="1"/>
    <x v="9"/>
    <x v="0"/>
    <x v="0"/>
    <x v="2"/>
    <s v="PP"/>
    <m/>
    <n v="1911"/>
    <x v="6"/>
    <m/>
    <m/>
    <m/>
    <m/>
    <m/>
    <n v="1"/>
    <m/>
    <m/>
    <m/>
  </r>
  <r>
    <x v="305"/>
    <x v="234"/>
    <m/>
    <x v="0"/>
    <x v="1"/>
    <x v="1"/>
    <x v="0"/>
    <x v="1"/>
    <x v="0"/>
    <s v="VER"/>
    <m/>
    <n v="1995"/>
    <x v="8"/>
    <m/>
    <m/>
    <m/>
    <m/>
    <m/>
    <m/>
    <m/>
    <m/>
    <n v="1"/>
  </r>
  <r>
    <x v="306"/>
    <x v="235"/>
    <m/>
    <x v="0"/>
    <x v="1"/>
    <x v="1"/>
    <x v="0"/>
    <x v="3"/>
    <x v="1"/>
    <s v="INV"/>
    <m/>
    <n v="2017"/>
    <x v="2"/>
    <m/>
    <m/>
    <m/>
    <m/>
    <m/>
    <m/>
    <m/>
    <m/>
    <n v="1"/>
  </r>
  <r>
    <x v="307"/>
    <x v="17"/>
    <s v="Cushmanina striatopunctata (Parker &amp; Jones, 1865)"/>
    <x v="0"/>
    <x v="0"/>
    <x v="3"/>
    <x v="0"/>
    <x v="0"/>
    <x v="2"/>
    <s v="PP"/>
    <n v="1913"/>
    <n v="1913"/>
    <x v="6"/>
    <m/>
    <m/>
    <m/>
    <m/>
    <n v="0.5"/>
    <n v="0.5"/>
    <m/>
    <m/>
    <m/>
  </r>
  <r>
    <x v="308"/>
    <x v="236"/>
    <m/>
    <x v="0"/>
    <x v="0"/>
    <x v="3"/>
    <x v="0"/>
    <x v="0"/>
    <x v="1"/>
    <s v="INV"/>
    <n v="1976"/>
    <n v="1976"/>
    <x v="7"/>
    <m/>
    <m/>
    <m/>
    <m/>
    <n v="0.5"/>
    <n v="0.5"/>
    <m/>
    <m/>
    <m/>
  </r>
  <r>
    <x v="309"/>
    <x v="17"/>
    <s v="Cutleria multifida (Turner) Greville, 1830"/>
    <x v="0"/>
    <x v="0"/>
    <x v="3"/>
    <x v="6"/>
    <x v="8"/>
    <x v="2"/>
    <s v="PP"/>
    <n v="1847"/>
    <n v="1847"/>
    <x v="6"/>
    <m/>
    <m/>
    <m/>
    <m/>
    <m/>
    <n v="1"/>
    <m/>
    <m/>
    <m/>
  </r>
  <r>
    <x v="309"/>
    <x v="17"/>
    <s v="Cutleria multifida (Turner) Greville, 1830"/>
    <x v="0"/>
    <x v="0"/>
    <x v="0"/>
    <x v="6"/>
    <x v="8"/>
    <x v="2"/>
    <s v="PP"/>
    <n v="1904"/>
    <n v="1904"/>
    <x v="6"/>
    <m/>
    <m/>
    <m/>
    <m/>
    <m/>
    <n v="1"/>
    <m/>
    <m/>
    <m/>
  </r>
  <r>
    <x v="309"/>
    <x v="17"/>
    <s v="Cutleria multifida (Turner) Greville, 1830"/>
    <x v="0"/>
    <x v="0"/>
    <x v="2"/>
    <x v="6"/>
    <x v="8"/>
    <x v="2"/>
    <s v="PP"/>
    <n v="1932"/>
    <n v="1932"/>
    <x v="6"/>
    <m/>
    <m/>
    <m/>
    <n v="0.5"/>
    <m/>
    <n v="0.5"/>
    <m/>
    <m/>
    <m/>
  </r>
  <r>
    <x v="309"/>
    <x v="17"/>
    <s v="Cutleria multifida (Turner) Greville, 1830"/>
    <x v="0"/>
    <x v="1"/>
    <x v="1"/>
    <x v="6"/>
    <x v="0"/>
    <x v="2"/>
    <s v="PP"/>
    <m/>
    <n v="1929"/>
    <x v="6"/>
    <m/>
    <m/>
    <m/>
    <m/>
    <m/>
    <m/>
    <m/>
    <m/>
    <n v="1"/>
  </r>
  <r>
    <x v="309"/>
    <x v="17"/>
    <s v="Cutleria multifida (Turner) Greville, 1830"/>
    <x v="0"/>
    <x v="0"/>
    <x v="4"/>
    <x v="6"/>
    <x v="8"/>
    <x v="2"/>
    <s v="PP"/>
    <n v="1842"/>
    <n v="1842"/>
    <x v="6"/>
    <m/>
    <m/>
    <m/>
    <m/>
    <m/>
    <n v="1"/>
    <m/>
    <m/>
    <m/>
  </r>
  <r>
    <x v="310"/>
    <x v="237"/>
    <m/>
    <x v="0"/>
    <x v="0"/>
    <x v="3"/>
    <x v="6"/>
    <x v="0"/>
    <x v="0"/>
    <s v="VER"/>
    <n v="2004"/>
    <n v="2004"/>
    <x v="3"/>
    <m/>
    <m/>
    <m/>
    <m/>
    <n v="1"/>
    <m/>
    <m/>
    <m/>
    <m/>
  </r>
  <r>
    <x v="310"/>
    <x v="237"/>
    <m/>
    <x v="0"/>
    <x v="0"/>
    <x v="2"/>
    <x v="6"/>
    <x v="0"/>
    <x v="0"/>
    <s v="VER"/>
    <n v="2017"/>
    <n v="2017"/>
    <x v="2"/>
    <m/>
    <m/>
    <m/>
    <m/>
    <n v="1"/>
    <m/>
    <m/>
    <m/>
    <m/>
  </r>
  <r>
    <x v="311"/>
    <x v="238"/>
    <m/>
    <x v="0"/>
    <x v="0"/>
    <x v="2"/>
    <x v="0"/>
    <x v="0"/>
    <x v="1"/>
    <s v="INV"/>
    <n v="1992"/>
    <n v="1992"/>
    <x v="1"/>
    <m/>
    <m/>
    <m/>
    <m/>
    <m/>
    <m/>
    <m/>
    <m/>
    <n v="1"/>
  </r>
  <r>
    <x v="312"/>
    <x v="239"/>
    <m/>
    <x v="0"/>
    <x v="0"/>
    <x v="2"/>
    <x v="0"/>
    <x v="0"/>
    <x v="1"/>
    <s v="INV"/>
    <n v="2015"/>
    <n v="2015"/>
    <x v="2"/>
    <m/>
    <m/>
    <m/>
    <m/>
    <n v="0.5"/>
    <n v="0.5"/>
    <m/>
    <m/>
    <m/>
  </r>
  <r>
    <x v="313"/>
    <x v="240"/>
    <m/>
    <x v="0"/>
    <x v="1"/>
    <x v="5"/>
    <x v="0"/>
    <x v="0"/>
    <x v="0"/>
    <s v="VER"/>
    <n v="2011"/>
    <n v="2011"/>
    <x v="4"/>
    <m/>
    <m/>
    <m/>
    <m/>
    <n v="1"/>
    <m/>
    <m/>
    <m/>
    <m/>
  </r>
  <r>
    <x v="313"/>
    <x v="240"/>
    <m/>
    <x v="0"/>
    <x v="1"/>
    <x v="6"/>
    <x v="0"/>
    <x v="0"/>
    <x v="0"/>
    <s v="VER"/>
    <m/>
    <n v="2009"/>
    <x v="4"/>
    <m/>
    <m/>
    <m/>
    <m/>
    <n v="1"/>
    <m/>
    <m/>
    <m/>
    <m/>
  </r>
  <r>
    <x v="314"/>
    <x v="17"/>
    <s v="Cyprinus carpio (Linnaeus, 1758)"/>
    <x v="0"/>
    <x v="2"/>
    <x v="7"/>
    <x v="0"/>
    <x v="0"/>
    <x v="0"/>
    <s v="VER"/>
    <n v="1200"/>
    <n v="1200"/>
    <x v="6"/>
    <m/>
    <n v="0.33300000000000002"/>
    <m/>
    <m/>
    <m/>
    <m/>
    <n v="0.33300000000000002"/>
    <n v="0.33300000000000002"/>
    <m/>
  </r>
  <r>
    <x v="314"/>
    <x v="17"/>
    <s v="Cyprinus carpio (Linnaeus, 1758)"/>
    <x v="0"/>
    <x v="1"/>
    <x v="6"/>
    <x v="0"/>
    <x v="0"/>
    <x v="0"/>
    <s v="VER"/>
    <m/>
    <n v="1879"/>
    <x v="6"/>
    <m/>
    <n v="0.5"/>
    <m/>
    <m/>
    <m/>
    <m/>
    <m/>
    <n v="0.5"/>
    <m/>
  </r>
  <r>
    <x v="315"/>
    <x v="17"/>
    <s v="Dasya baillouviana (S.G.Gmelin) Montagne, 1841"/>
    <x v="0"/>
    <x v="2"/>
    <x v="7"/>
    <x v="11"/>
    <x v="0"/>
    <x v="2"/>
    <s v="PP"/>
    <n v="1961"/>
    <n v="1961"/>
    <x v="6"/>
    <m/>
    <m/>
    <m/>
    <m/>
    <m/>
    <n v="1"/>
    <m/>
    <m/>
    <m/>
  </r>
  <r>
    <x v="315"/>
    <x v="17"/>
    <s v="Dasya baillouviana (S.G.Gmelin) Montagne, 1841"/>
    <x v="0"/>
    <x v="1"/>
    <x v="6"/>
    <x v="11"/>
    <x v="0"/>
    <x v="2"/>
    <s v="PP"/>
    <m/>
    <n v="1950"/>
    <x v="6"/>
    <m/>
    <n v="0.5"/>
    <m/>
    <m/>
    <m/>
    <n v="0.5"/>
    <m/>
    <m/>
    <m/>
  </r>
  <r>
    <x v="316"/>
    <x v="241"/>
    <m/>
    <x v="0"/>
    <x v="1"/>
    <x v="5"/>
    <x v="0"/>
    <x v="0"/>
    <x v="2"/>
    <s v="PP"/>
    <n v="1989"/>
    <n v="1989"/>
    <x v="1"/>
    <m/>
    <m/>
    <n v="0.5"/>
    <m/>
    <n v="0.5"/>
    <m/>
    <m/>
    <m/>
    <m/>
  </r>
  <r>
    <x v="316"/>
    <x v="241"/>
    <m/>
    <x v="0"/>
    <x v="1"/>
    <x v="6"/>
    <x v="0"/>
    <x v="0"/>
    <x v="2"/>
    <s v="PP"/>
    <m/>
    <n v="2003"/>
    <x v="3"/>
    <m/>
    <m/>
    <n v="1"/>
    <m/>
    <m/>
    <m/>
    <m/>
    <m/>
    <m/>
  </r>
  <r>
    <x v="316"/>
    <x v="241"/>
    <m/>
    <x v="0"/>
    <x v="0"/>
    <x v="4"/>
    <x v="0"/>
    <x v="0"/>
    <x v="2"/>
    <s v="PP"/>
    <n v="1984"/>
    <n v="1984"/>
    <x v="5"/>
    <m/>
    <m/>
    <n v="1"/>
    <m/>
    <m/>
    <m/>
    <m/>
    <m/>
    <m/>
  </r>
  <r>
    <x v="317"/>
    <x v="242"/>
    <m/>
    <x v="0"/>
    <x v="0"/>
    <x v="3"/>
    <x v="0"/>
    <x v="0"/>
    <x v="2"/>
    <s v="PP"/>
    <n v="1999"/>
    <n v="1999"/>
    <x v="8"/>
    <m/>
    <m/>
    <m/>
    <m/>
    <m/>
    <n v="0.5"/>
    <m/>
    <n v="0.5"/>
    <m/>
  </r>
  <r>
    <x v="317"/>
    <x v="242"/>
    <m/>
    <x v="0"/>
    <x v="1"/>
    <x v="5"/>
    <x v="0"/>
    <x v="0"/>
    <x v="2"/>
    <s v="PP"/>
    <n v="1994"/>
    <n v="1994"/>
    <x v="8"/>
    <m/>
    <m/>
    <m/>
    <m/>
    <m/>
    <m/>
    <m/>
    <n v="1"/>
    <m/>
  </r>
  <r>
    <x v="317"/>
    <x v="242"/>
    <m/>
    <x v="0"/>
    <x v="1"/>
    <x v="9"/>
    <x v="0"/>
    <x v="0"/>
    <x v="2"/>
    <s v="PP"/>
    <m/>
    <n v="1984"/>
    <x v="5"/>
    <m/>
    <m/>
    <m/>
    <m/>
    <m/>
    <n v="0.5"/>
    <m/>
    <n v="0.5"/>
    <m/>
  </r>
  <r>
    <x v="317"/>
    <x v="242"/>
    <m/>
    <x v="0"/>
    <x v="0"/>
    <x v="0"/>
    <x v="0"/>
    <x v="0"/>
    <x v="2"/>
    <s v="PP"/>
    <n v="2014"/>
    <n v="2014"/>
    <x v="2"/>
    <m/>
    <m/>
    <m/>
    <m/>
    <m/>
    <n v="0.5"/>
    <m/>
    <n v="0.5"/>
    <m/>
  </r>
  <r>
    <x v="317"/>
    <x v="242"/>
    <m/>
    <x v="0"/>
    <x v="1"/>
    <x v="6"/>
    <x v="0"/>
    <x v="0"/>
    <x v="2"/>
    <s v="PP"/>
    <m/>
    <n v="1994"/>
    <x v="8"/>
    <m/>
    <m/>
    <m/>
    <m/>
    <m/>
    <n v="0.5"/>
    <m/>
    <n v="0.5"/>
    <m/>
  </r>
  <r>
    <x v="317"/>
    <x v="242"/>
    <m/>
    <x v="0"/>
    <x v="0"/>
    <x v="4"/>
    <x v="0"/>
    <x v="0"/>
    <x v="2"/>
    <s v="PP"/>
    <n v="1998"/>
    <n v="1998"/>
    <x v="8"/>
    <m/>
    <m/>
    <m/>
    <m/>
    <m/>
    <n v="0.5"/>
    <m/>
    <n v="0.5"/>
    <m/>
  </r>
  <r>
    <x v="318"/>
    <x v="243"/>
    <m/>
    <x v="0"/>
    <x v="1"/>
    <x v="9"/>
    <x v="0"/>
    <x v="0"/>
    <x v="1"/>
    <s v="INV"/>
    <m/>
    <n v="1983"/>
    <x v="5"/>
    <m/>
    <m/>
    <m/>
    <m/>
    <m/>
    <m/>
    <m/>
    <n v="1"/>
    <m/>
  </r>
  <r>
    <x v="319"/>
    <x v="244"/>
    <m/>
    <x v="0"/>
    <x v="0"/>
    <x v="3"/>
    <x v="0"/>
    <x v="0"/>
    <x v="1"/>
    <s v="INV"/>
    <n v="2016"/>
    <n v="2016"/>
    <x v="2"/>
    <m/>
    <m/>
    <m/>
    <m/>
    <n v="0.5"/>
    <m/>
    <m/>
    <n v="0.5"/>
    <m/>
  </r>
  <r>
    <x v="319"/>
    <x v="244"/>
    <m/>
    <x v="0"/>
    <x v="0"/>
    <x v="0"/>
    <x v="0"/>
    <x v="0"/>
    <x v="1"/>
    <s v="INV"/>
    <n v="2016"/>
    <n v="2016"/>
    <x v="2"/>
    <m/>
    <m/>
    <m/>
    <m/>
    <m/>
    <n v="0.5"/>
    <m/>
    <n v="0.5"/>
    <m/>
  </r>
  <r>
    <x v="319"/>
    <x v="244"/>
    <m/>
    <x v="0"/>
    <x v="0"/>
    <x v="2"/>
    <x v="0"/>
    <x v="0"/>
    <x v="1"/>
    <s v="INV"/>
    <n v="2005"/>
    <n v="2005"/>
    <x v="3"/>
    <m/>
    <m/>
    <m/>
    <m/>
    <m/>
    <n v="0.5"/>
    <m/>
    <n v="0.5"/>
    <m/>
  </r>
  <r>
    <x v="320"/>
    <x v="245"/>
    <m/>
    <x v="0"/>
    <x v="1"/>
    <x v="1"/>
    <x v="12"/>
    <x v="1"/>
    <x v="0"/>
    <s v="VER"/>
    <m/>
    <n v="1986"/>
    <x v="5"/>
    <m/>
    <m/>
    <m/>
    <m/>
    <m/>
    <m/>
    <m/>
    <m/>
    <n v="1"/>
  </r>
  <r>
    <x v="321"/>
    <x v="246"/>
    <m/>
    <x v="0"/>
    <x v="0"/>
    <x v="4"/>
    <x v="0"/>
    <x v="0"/>
    <x v="2"/>
    <s v="PP"/>
    <n v="1984"/>
    <n v="1984"/>
    <x v="5"/>
    <m/>
    <m/>
    <n v="1"/>
    <m/>
    <m/>
    <m/>
    <m/>
    <m/>
    <m/>
  </r>
  <r>
    <x v="322"/>
    <x v="247"/>
    <m/>
    <x v="0"/>
    <x v="0"/>
    <x v="3"/>
    <x v="0"/>
    <x v="0"/>
    <x v="1"/>
    <s v="INV"/>
    <n v="1992"/>
    <n v="1992"/>
    <x v="1"/>
    <m/>
    <m/>
    <m/>
    <m/>
    <n v="1"/>
    <m/>
    <m/>
    <m/>
    <m/>
  </r>
  <r>
    <x v="322"/>
    <x v="247"/>
    <m/>
    <x v="0"/>
    <x v="1"/>
    <x v="5"/>
    <x v="0"/>
    <x v="0"/>
    <x v="1"/>
    <s v="INV"/>
    <n v="1993"/>
    <n v="1993"/>
    <x v="1"/>
    <m/>
    <m/>
    <m/>
    <m/>
    <n v="1"/>
    <m/>
    <m/>
    <m/>
    <m/>
  </r>
  <r>
    <x v="322"/>
    <x v="247"/>
    <m/>
    <x v="0"/>
    <x v="0"/>
    <x v="2"/>
    <x v="0"/>
    <x v="0"/>
    <x v="1"/>
    <s v="INV"/>
    <n v="1986"/>
    <n v="1986"/>
    <x v="5"/>
    <m/>
    <m/>
    <m/>
    <m/>
    <n v="1"/>
    <m/>
    <m/>
    <m/>
    <m/>
  </r>
  <r>
    <x v="322"/>
    <x v="247"/>
    <m/>
    <x v="0"/>
    <x v="1"/>
    <x v="6"/>
    <x v="0"/>
    <x v="0"/>
    <x v="1"/>
    <s v="INV"/>
    <m/>
    <n v="2015"/>
    <x v="2"/>
    <m/>
    <m/>
    <m/>
    <m/>
    <n v="1"/>
    <m/>
    <m/>
    <m/>
    <m/>
  </r>
  <r>
    <x v="322"/>
    <x v="247"/>
    <m/>
    <x v="0"/>
    <x v="0"/>
    <x v="4"/>
    <x v="0"/>
    <x v="0"/>
    <x v="1"/>
    <s v="INV"/>
    <n v="1983"/>
    <n v="1983"/>
    <x v="5"/>
    <m/>
    <m/>
    <m/>
    <m/>
    <n v="1"/>
    <m/>
    <m/>
    <m/>
    <m/>
  </r>
  <r>
    <x v="323"/>
    <x v="248"/>
    <m/>
    <x v="0"/>
    <x v="1"/>
    <x v="1"/>
    <x v="0"/>
    <x v="3"/>
    <x v="1"/>
    <s v="INV"/>
    <m/>
    <n v="1979"/>
    <x v="7"/>
    <m/>
    <m/>
    <m/>
    <m/>
    <n v="0.5"/>
    <n v="0.5"/>
    <m/>
    <m/>
    <m/>
  </r>
  <r>
    <x v="324"/>
    <x v="249"/>
    <m/>
    <x v="0"/>
    <x v="0"/>
    <x v="3"/>
    <x v="6"/>
    <x v="0"/>
    <x v="2"/>
    <s v="PP"/>
    <n v="1998"/>
    <n v="1998"/>
    <x v="8"/>
    <m/>
    <m/>
    <n v="0.5"/>
    <m/>
    <m/>
    <n v="0.5"/>
    <m/>
    <m/>
    <m/>
  </r>
  <r>
    <x v="324"/>
    <x v="249"/>
    <m/>
    <x v="0"/>
    <x v="3"/>
    <x v="8"/>
    <x v="6"/>
    <x v="0"/>
    <x v="2"/>
    <s v="PP"/>
    <n v="2004"/>
    <n v="2004"/>
    <x v="3"/>
    <m/>
    <m/>
    <m/>
    <m/>
    <m/>
    <n v="1"/>
    <m/>
    <m/>
    <m/>
  </r>
  <r>
    <x v="324"/>
    <x v="249"/>
    <m/>
    <x v="0"/>
    <x v="0"/>
    <x v="4"/>
    <x v="6"/>
    <x v="0"/>
    <x v="2"/>
    <s v="PP"/>
    <n v="1978"/>
    <n v="1978"/>
    <x v="7"/>
    <m/>
    <m/>
    <n v="0.5"/>
    <m/>
    <m/>
    <n v="0.5"/>
    <m/>
    <m/>
    <m/>
  </r>
  <r>
    <x v="325"/>
    <x v="250"/>
    <m/>
    <x v="0"/>
    <x v="0"/>
    <x v="0"/>
    <x v="0"/>
    <x v="0"/>
    <x v="1"/>
    <s v="INV"/>
    <n v="2019"/>
    <n v="2019"/>
    <x v="0"/>
    <m/>
    <m/>
    <m/>
    <m/>
    <m/>
    <m/>
    <m/>
    <n v="1"/>
    <m/>
  </r>
  <r>
    <x v="325"/>
    <x v="250"/>
    <m/>
    <x v="0"/>
    <x v="0"/>
    <x v="2"/>
    <x v="0"/>
    <x v="0"/>
    <x v="1"/>
    <s v="INV"/>
    <n v="2010"/>
    <n v="2010"/>
    <x v="4"/>
    <m/>
    <m/>
    <m/>
    <m/>
    <m/>
    <m/>
    <m/>
    <n v="1"/>
    <m/>
  </r>
  <r>
    <x v="326"/>
    <x v="17"/>
    <s v="Diadumene cincta Stephenson, 1925"/>
    <x v="0"/>
    <x v="0"/>
    <x v="3"/>
    <x v="5"/>
    <x v="0"/>
    <x v="1"/>
    <s v="INV"/>
    <n v="1993"/>
    <n v="1993"/>
    <x v="1"/>
    <m/>
    <m/>
    <n v="0.33300000000000002"/>
    <m/>
    <n v="0.33300000000000002"/>
    <n v="0.33300000000000002"/>
    <m/>
    <m/>
    <m/>
  </r>
  <r>
    <x v="326"/>
    <x v="17"/>
    <s v="Diadumene cincta Stephenson, 1925"/>
    <x v="0"/>
    <x v="1"/>
    <x v="5"/>
    <x v="5"/>
    <x v="7"/>
    <x v="1"/>
    <s v="INV"/>
    <n v="1963"/>
    <n v="1963"/>
    <x v="6"/>
    <m/>
    <m/>
    <n v="0.5"/>
    <m/>
    <m/>
    <n v="0.5"/>
    <m/>
    <m/>
    <m/>
  </r>
  <r>
    <x v="326"/>
    <x v="17"/>
    <s v="Diadumene cincta Stephenson, 1925"/>
    <x v="0"/>
    <x v="1"/>
    <x v="9"/>
    <x v="5"/>
    <x v="7"/>
    <x v="1"/>
    <s v="INV"/>
    <n v="1963"/>
    <n v="1963"/>
    <x v="6"/>
    <m/>
    <m/>
    <n v="0.5"/>
    <m/>
    <m/>
    <n v="0.5"/>
    <m/>
    <m/>
    <m/>
  </r>
  <r>
    <x v="326"/>
    <x v="17"/>
    <s v="Diadumene cincta Stephenson, 1925"/>
    <x v="0"/>
    <x v="1"/>
    <x v="6"/>
    <x v="5"/>
    <x v="7"/>
    <x v="1"/>
    <s v="INV"/>
    <m/>
    <n v="1925"/>
    <x v="6"/>
    <m/>
    <m/>
    <m/>
    <m/>
    <n v="0.5"/>
    <n v="0.5"/>
    <m/>
    <m/>
    <m/>
  </r>
  <r>
    <x v="327"/>
    <x v="251"/>
    <m/>
    <x v="0"/>
    <x v="1"/>
    <x v="1"/>
    <x v="0"/>
    <x v="3"/>
    <x v="1"/>
    <s v="INV"/>
    <m/>
    <n v="1994"/>
    <x v="8"/>
    <m/>
    <m/>
    <m/>
    <m/>
    <m/>
    <m/>
    <m/>
    <m/>
    <n v="1"/>
  </r>
  <r>
    <x v="328"/>
    <x v="17"/>
    <s v="Diadumene lineata (Verrill, 1869)"/>
    <x v="0"/>
    <x v="0"/>
    <x v="3"/>
    <x v="0"/>
    <x v="0"/>
    <x v="1"/>
    <s v="INV"/>
    <n v="1925"/>
    <n v="1925"/>
    <x v="6"/>
    <m/>
    <m/>
    <n v="0.5"/>
    <m/>
    <m/>
    <n v="0.5"/>
    <m/>
    <m/>
    <m/>
  </r>
  <r>
    <x v="328"/>
    <x v="17"/>
    <s v="Diadumene lineata (Verrill, 1869)"/>
    <x v="0"/>
    <x v="2"/>
    <x v="7"/>
    <x v="0"/>
    <x v="0"/>
    <x v="1"/>
    <s v="INV"/>
    <n v="2011"/>
    <n v="2011"/>
    <x v="4"/>
    <m/>
    <m/>
    <m/>
    <m/>
    <n v="0.5"/>
    <n v="0.5"/>
    <m/>
    <m/>
    <m/>
  </r>
  <r>
    <x v="328"/>
    <x v="17"/>
    <s v="Diadumene lineata (Verrill, 1869)"/>
    <x v="0"/>
    <x v="1"/>
    <x v="5"/>
    <x v="0"/>
    <x v="0"/>
    <x v="1"/>
    <s v="INV"/>
    <n v="1963"/>
    <n v="1963"/>
    <x v="6"/>
    <m/>
    <m/>
    <n v="0.5"/>
    <m/>
    <m/>
    <n v="0.5"/>
    <m/>
    <m/>
    <m/>
  </r>
  <r>
    <x v="328"/>
    <x v="17"/>
    <s v="Diadumene lineata (Verrill, 1869)"/>
    <x v="0"/>
    <x v="3"/>
    <x v="8"/>
    <x v="0"/>
    <x v="0"/>
    <x v="1"/>
    <s v="INV"/>
    <s v="1940's"/>
    <n v="1945"/>
    <x v="6"/>
    <m/>
    <m/>
    <m/>
    <m/>
    <n v="1"/>
    <m/>
    <m/>
    <m/>
    <m/>
  </r>
  <r>
    <x v="328"/>
    <x v="17"/>
    <s v="Diadumene lineata (Verrill, 1869)"/>
    <x v="0"/>
    <x v="1"/>
    <x v="9"/>
    <x v="0"/>
    <x v="0"/>
    <x v="1"/>
    <s v="INV"/>
    <m/>
    <n v="1974"/>
    <x v="9"/>
    <m/>
    <m/>
    <n v="1"/>
    <m/>
    <m/>
    <m/>
    <m/>
    <m/>
    <m/>
  </r>
  <r>
    <x v="328"/>
    <x v="17"/>
    <s v="Diadumene lineata (Verrill, 1869)"/>
    <x v="0"/>
    <x v="1"/>
    <x v="6"/>
    <x v="0"/>
    <x v="0"/>
    <x v="1"/>
    <s v="INV"/>
    <m/>
    <n v="1912"/>
    <x v="6"/>
    <m/>
    <m/>
    <n v="0.5"/>
    <m/>
    <m/>
    <n v="0.5"/>
    <m/>
    <m/>
    <m/>
  </r>
  <r>
    <x v="328"/>
    <x v="17"/>
    <s v="Diadumene lineata (Verrill, 1869)"/>
    <x v="0"/>
    <x v="1"/>
    <x v="1"/>
    <x v="0"/>
    <x v="3"/>
    <x v="1"/>
    <s v="INV"/>
    <m/>
    <n v="1994"/>
    <x v="8"/>
    <m/>
    <m/>
    <m/>
    <m/>
    <m/>
    <m/>
    <m/>
    <m/>
    <n v="1"/>
  </r>
  <r>
    <x v="328"/>
    <x v="17"/>
    <s v="Diadumene lineata (Verrill, 1869)"/>
    <x v="0"/>
    <x v="0"/>
    <x v="4"/>
    <x v="0"/>
    <x v="0"/>
    <x v="1"/>
    <s v="INV"/>
    <n v="1971"/>
    <n v="1971"/>
    <x v="9"/>
    <m/>
    <m/>
    <n v="0.5"/>
    <m/>
    <m/>
    <n v="0.5"/>
    <m/>
    <m/>
    <m/>
  </r>
  <r>
    <x v="329"/>
    <x v="252"/>
    <m/>
    <x v="0"/>
    <x v="1"/>
    <x v="5"/>
    <x v="11"/>
    <x v="0"/>
    <x v="1"/>
    <s v="INV"/>
    <n v="1995"/>
    <n v="1995"/>
    <x v="8"/>
    <m/>
    <m/>
    <m/>
    <m/>
    <n v="1"/>
    <m/>
    <m/>
    <m/>
    <m/>
  </r>
  <r>
    <x v="330"/>
    <x v="253"/>
    <m/>
    <x v="0"/>
    <x v="1"/>
    <x v="6"/>
    <x v="0"/>
    <x v="5"/>
    <x v="2"/>
    <s v="PP"/>
    <m/>
    <n v="1998"/>
    <x v="8"/>
    <m/>
    <m/>
    <m/>
    <m/>
    <n v="1"/>
    <m/>
    <m/>
    <m/>
    <m/>
  </r>
  <r>
    <x v="331"/>
    <x v="17"/>
    <s v="Dictyota cyanoloma Tronholm, De Clerck, A.Gómez-Garreta &amp; Rull Lluch in Tronholm et al. 2010"/>
    <x v="0"/>
    <x v="0"/>
    <x v="3"/>
    <x v="0"/>
    <x v="0"/>
    <x v="2"/>
    <s v="PP"/>
    <n v="1935"/>
    <n v="1935"/>
    <x v="6"/>
    <m/>
    <m/>
    <m/>
    <m/>
    <m/>
    <n v="1"/>
    <m/>
    <m/>
    <m/>
  </r>
  <r>
    <x v="331"/>
    <x v="17"/>
    <s v="Dictyota cyanoloma Tronholm, De Clerck, A.Gómez-Garreta &amp; Rull Lluch in Tronholm et al. 2010"/>
    <x v="0"/>
    <x v="1"/>
    <x v="5"/>
    <x v="0"/>
    <x v="0"/>
    <x v="2"/>
    <s v="PP"/>
    <m/>
    <n v="2014"/>
    <x v="2"/>
    <m/>
    <m/>
    <m/>
    <n v="1"/>
    <m/>
    <m/>
    <m/>
    <m/>
    <m/>
  </r>
  <r>
    <x v="331"/>
    <x v="17"/>
    <s v="Dictyota cyanoloma Tronholm, De Clerck, A.Gómez-Garreta &amp; Rull Lluch in Tronholm et al. 2010"/>
    <x v="0"/>
    <x v="0"/>
    <x v="0"/>
    <x v="0"/>
    <x v="0"/>
    <x v="2"/>
    <s v="PP"/>
    <n v="2013"/>
    <n v="2013"/>
    <x v="2"/>
    <m/>
    <m/>
    <m/>
    <m/>
    <m/>
    <n v="1"/>
    <m/>
    <m/>
    <m/>
  </r>
  <r>
    <x v="331"/>
    <x v="17"/>
    <s v="Dictyota cyanoloma Tronholm, De Clerck, A.Gómez-Garreta &amp; Rull Lluch in Tronholm et al. 2010"/>
    <x v="0"/>
    <x v="1"/>
    <x v="1"/>
    <x v="0"/>
    <x v="0"/>
    <x v="2"/>
    <s v="PP"/>
    <m/>
    <n v="2006"/>
    <x v="4"/>
    <m/>
    <m/>
    <m/>
    <m/>
    <m/>
    <m/>
    <m/>
    <m/>
    <n v="1"/>
  </r>
  <r>
    <x v="331"/>
    <x v="17"/>
    <s v="Dictyota cyanoloma Tronholm, De Clerck, A.Gómez-Garreta &amp; Rull Lluch in Tronholm et al. 2010"/>
    <x v="0"/>
    <x v="0"/>
    <x v="4"/>
    <x v="0"/>
    <x v="0"/>
    <x v="2"/>
    <s v="PP"/>
    <n v="1987"/>
    <n v="1987"/>
    <x v="5"/>
    <m/>
    <m/>
    <m/>
    <m/>
    <m/>
    <n v="1"/>
    <m/>
    <m/>
    <m/>
  </r>
  <r>
    <x v="332"/>
    <x v="254"/>
    <m/>
    <x v="0"/>
    <x v="1"/>
    <x v="1"/>
    <x v="7"/>
    <x v="0"/>
    <x v="1"/>
    <s v="INV"/>
    <m/>
    <n v="2009"/>
    <x v="4"/>
    <m/>
    <m/>
    <m/>
    <m/>
    <m/>
    <m/>
    <m/>
    <m/>
    <n v="1"/>
  </r>
  <r>
    <x v="333"/>
    <x v="255"/>
    <m/>
    <x v="0"/>
    <x v="1"/>
    <x v="1"/>
    <x v="0"/>
    <x v="0"/>
    <x v="1"/>
    <s v="INV"/>
    <m/>
    <n v="2006"/>
    <x v="4"/>
    <m/>
    <m/>
    <m/>
    <m/>
    <m/>
    <m/>
    <m/>
    <m/>
    <n v="1"/>
  </r>
  <r>
    <x v="334"/>
    <x v="256"/>
    <m/>
    <x v="0"/>
    <x v="0"/>
    <x v="0"/>
    <x v="1"/>
    <x v="0"/>
    <x v="1"/>
    <s v="INV"/>
    <n v="2017"/>
    <n v="2017"/>
    <x v="2"/>
    <m/>
    <m/>
    <m/>
    <m/>
    <m/>
    <n v="1"/>
    <m/>
    <m/>
    <m/>
  </r>
  <r>
    <x v="335"/>
    <x v="17"/>
    <s v="Didemnum vexillum Kott, 2002"/>
    <x v="0"/>
    <x v="0"/>
    <x v="3"/>
    <x v="0"/>
    <x v="0"/>
    <x v="1"/>
    <s v="INV"/>
    <n v="2007"/>
    <n v="2007"/>
    <x v="4"/>
    <m/>
    <m/>
    <m/>
    <m/>
    <m/>
    <n v="1"/>
    <m/>
    <m/>
    <m/>
  </r>
  <r>
    <x v="335"/>
    <x v="17"/>
    <s v="Didemnum vexillum Kott, 2002"/>
    <x v="0"/>
    <x v="1"/>
    <x v="5"/>
    <x v="0"/>
    <x v="0"/>
    <x v="1"/>
    <s v="INV"/>
    <n v="1968"/>
    <n v="1968"/>
    <x v="6"/>
    <m/>
    <m/>
    <m/>
    <m/>
    <m/>
    <n v="1"/>
    <m/>
    <m/>
    <m/>
  </r>
  <r>
    <x v="335"/>
    <x v="17"/>
    <s v="Didemnum vexillum Kott, 2002"/>
    <x v="0"/>
    <x v="1"/>
    <x v="9"/>
    <x v="0"/>
    <x v="0"/>
    <x v="1"/>
    <s v="INV"/>
    <m/>
    <n v="2002"/>
    <x v="3"/>
    <m/>
    <m/>
    <m/>
    <m/>
    <m/>
    <n v="1"/>
    <m/>
    <m/>
    <m/>
  </r>
  <r>
    <x v="335"/>
    <x v="17"/>
    <s v="Didemnum vexillum Kott, 2002"/>
    <x v="0"/>
    <x v="1"/>
    <x v="6"/>
    <x v="0"/>
    <x v="0"/>
    <x v="1"/>
    <s v="INV"/>
    <m/>
    <n v="1991"/>
    <x v="1"/>
    <m/>
    <m/>
    <m/>
    <m/>
    <m/>
    <n v="1"/>
    <m/>
    <m/>
    <m/>
  </r>
  <r>
    <x v="335"/>
    <x v="17"/>
    <s v="Didemnum vexillum Kott, 2002"/>
    <x v="0"/>
    <x v="0"/>
    <x v="4"/>
    <x v="0"/>
    <x v="0"/>
    <x v="1"/>
    <s v="INV"/>
    <n v="2012"/>
    <n v="2012"/>
    <x v="2"/>
    <m/>
    <m/>
    <m/>
    <m/>
    <m/>
    <n v="1"/>
    <m/>
    <m/>
    <m/>
  </r>
  <r>
    <x v="336"/>
    <x v="257"/>
    <m/>
    <x v="0"/>
    <x v="2"/>
    <x v="7"/>
    <x v="0"/>
    <x v="0"/>
    <x v="1"/>
    <s v="INV"/>
    <n v="2015"/>
    <n v="2015"/>
    <x v="2"/>
    <m/>
    <m/>
    <m/>
    <m/>
    <m/>
    <n v="1"/>
    <m/>
    <m/>
    <m/>
  </r>
  <r>
    <x v="337"/>
    <x v="258"/>
    <m/>
    <x v="0"/>
    <x v="0"/>
    <x v="2"/>
    <x v="0"/>
    <x v="0"/>
    <x v="1"/>
    <s v="INV"/>
    <n v="2016"/>
    <n v="2016"/>
    <x v="2"/>
    <m/>
    <m/>
    <m/>
    <m/>
    <m/>
    <m/>
    <n v="1"/>
    <m/>
    <m/>
  </r>
  <r>
    <x v="338"/>
    <x v="259"/>
    <m/>
    <x v="0"/>
    <x v="1"/>
    <x v="6"/>
    <x v="0"/>
    <x v="5"/>
    <x v="2"/>
    <s v="PP"/>
    <m/>
    <n v="2004"/>
    <x v="3"/>
    <m/>
    <m/>
    <m/>
    <m/>
    <n v="0.5"/>
    <m/>
    <m/>
    <n v="0.5"/>
    <m/>
  </r>
  <r>
    <x v="339"/>
    <x v="260"/>
    <m/>
    <x v="0"/>
    <x v="0"/>
    <x v="2"/>
    <x v="0"/>
    <x v="0"/>
    <x v="1"/>
    <s v="INV"/>
    <n v="2013"/>
    <n v="2013"/>
    <x v="2"/>
    <m/>
    <m/>
    <m/>
    <m/>
    <n v="0.5"/>
    <n v="0.5"/>
    <m/>
    <m/>
    <m/>
  </r>
  <r>
    <x v="340"/>
    <x v="261"/>
    <m/>
    <x v="0"/>
    <x v="1"/>
    <x v="1"/>
    <x v="12"/>
    <x v="1"/>
    <x v="0"/>
    <s v="VER"/>
    <m/>
    <n v="1997"/>
    <x v="8"/>
    <m/>
    <m/>
    <m/>
    <m/>
    <m/>
    <m/>
    <m/>
    <m/>
    <n v="1"/>
  </r>
  <r>
    <x v="341"/>
    <x v="17"/>
    <s v="Diplosoma listerianum (Milne Edwards, 1841)"/>
    <x v="0"/>
    <x v="0"/>
    <x v="2"/>
    <x v="0"/>
    <x v="0"/>
    <x v="1"/>
    <s v="INV"/>
    <n v="1996"/>
    <n v="1996"/>
    <x v="8"/>
    <m/>
    <m/>
    <m/>
    <m/>
    <m/>
    <n v="1"/>
    <m/>
    <m/>
    <m/>
  </r>
  <r>
    <x v="341"/>
    <x v="17"/>
    <s v="Diplosoma listerianum (Milne Edwards, 1841)"/>
    <x v="0"/>
    <x v="0"/>
    <x v="4"/>
    <x v="0"/>
    <x v="0"/>
    <x v="1"/>
    <s v="INV"/>
    <n v="1877"/>
    <n v="1877"/>
    <x v="6"/>
    <m/>
    <m/>
    <m/>
    <m/>
    <m/>
    <n v="1"/>
    <m/>
    <m/>
    <m/>
  </r>
  <r>
    <x v="342"/>
    <x v="262"/>
    <m/>
    <x v="0"/>
    <x v="3"/>
    <x v="8"/>
    <x v="0"/>
    <x v="0"/>
    <x v="1"/>
    <s v="INV"/>
    <n v="2003"/>
    <n v="2003"/>
    <x v="3"/>
    <m/>
    <m/>
    <m/>
    <m/>
    <n v="0.5"/>
    <n v="0.5"/>
    <m/>
    <m/>
    <m/>
  </r>
  <r>
    <x v="343"/>
    <x v="263"/>
    <m/>
    <x v="0"/>
    <x v="1"/>
    <x v="5"/>
    <x v="0"/>
    <x v="0"/>
    <x v="1"/>
    <s v="INV"/>
    <n v="2006"/>
    <n v="2006"/>
    <x v="4"/>
    <m/>
    <m/>
    <m/>
    <m/>
    <n v="0.5"/>
    <n v="0.5"/>
    <m/>
    <m/>
    <m/>
  </r>
  <r>
    <x v="344"/>
    <x v="264"/>
    <m/>
    <x v="0"/>
    <x v="1"/>
    <x v="5"/>
    <x v="0"/>
    <x v="0"/>
    <x v="1"/>
    <s v="INV"/>
    <n v="2005"/>
    <n v="2005"/>
    <x v="3"/>
    <m/>
    <m/>
    <m/>
    <m/>
    <n v="1"/>
    <m/>
    <m/>
    <m/>
    <m/>
  </r>
  <r>
    <x v="345"/>
    <x v="17"/>
    <s v="Dipterosiphonia dendritica (C.Agardh) F.Schmitz, 1897"/>
    <x v="0"/>
    <x v="1"/>
    <x v="5"/>
    <x v="0"/>
    <x v="0"/>
    <x v="2"/>
    <s v="PP"/>
    <n v="1961"/>
    <n v="1961"/>
    <x v="6"/>
    <m/>
    <m/>
    <m/>
    <m/>
    <m/>
    <m/>
    <m/>
    <m/>
    <n v="1"/>
  </r>
  <r>
    <x v="346"/>
    <x v="265"/>
    <m/>
    <x v="0"/>
    <x v="0"/>
    <x v="0"/>
    <x v="0"/>
    <x v="0"/>
    <x v="1"/>
    <s v="INV"/>
    <n v="1982"/>
    <n v="1982"/>
    <x v="5"/>
    <m/>
    <m/>
    <m/>
    <m/>
    <n v="1"/>
    <m/>
    <m/>
    <m/>
    <m/>
  </r>
  <r>
    <x v="347"/>
    <x v="266"/>
    <m/>
    <x v="0"/>
    <x v="1"/>
    <x v="6"/>
    <x v="0"/>
    <x v="5"/>
    <x v="2"/>
    <s v="PP"/>
    <m/>
    <n v="2003"/>
    <x v="3"/>
    <m/>
    <m/>
    <m/>
    <m/>
    <m/>
    <m/>
    <m/>
    <m/>
    <n v="1"/>
  </r>
  <r>
    <x v="348"/>
    <x v="17"/>
    <s v="Distaplia magnilarva (Della Valle, 1881)"/>
    <x v="0"/>
    <x v="1"/>
    <x v="1"/>
    <x v="14"/>
    <x v="0"/>
    <x v="1"/>
    <s v="INV"/>
    <m/>
    <n v="1929"/>
    <x v="6"/>
    <m/>
    <m/>
    <m/>
    <m/>
    <m/>
    <n v="1"/>
    <m/>
    <m/>
    <m/>
  </r>
  <r>
    <x v="349"/>
    <x v="17"/>
    <s v="Distaplia bermudensis Van Name, 1902"/>
    <x v="0"/>
    <x v="0"/>
    <x v="0"/>
    <x v="0"/>
    <x v="0"/>
    <x v="1"/>
    <s v="INV"/>
    <n v="2000"/>
    <n v="2000"/>
    <x v="3"/>
    <m/>
    <m/>
    <m/>
    <n v="1"/>
    <m/>
    <m/>
    <m/>
    <m/>
    <m/>
  </r>
  <r>
    <x v="349"/>
    <x v="17"/>
    <s v="Distaplia bermudensis Van Name, 1902"/>
    <x v="0"/>
    <x v="1"/>
    <x v="1"/>
    <x v="0"/>
    <x v="0"/>
    <x v="1"/>
    <s v="INV"/>
    <m/>
    <n v="2006"/>
    <x v="4"/>
    <m/>
    <m/>
    <m/>
    <m/>
    <m/>
    <m/>
    <m/>
    <m/>
    <n v="1"/>
  </r>
  <r>
    <x v="349"/>
    <x v="17"/>
    <s v="Distaplia bermudensis Van Name, 1902"/>
    <x v="0"/>
    <x v="0"/>
    <x v="4"/>
    <x v="0"/>
    <x v="0"/>
    <x v="1"/>
    <s v="INV"/>
    <n v="1953"/>
    <n v="1953"/>
    <x v="6"/>
    <m/>
    <m/>
    <m/>
    <n v="1"/>
    <m/>
    <m/>
    <m/>
    <m/>
    <m/>
  </r>
  <r>
    <x v="350"/>
    <x v="267"/>
    <m/>
    <x v="0"/>
    <x v="1"/>
    <x v="5"/>
    <x v="0"/>
    <x v="0"/>
    <x v="1"/>
    <s v="INV"/>
    <n v="2016"/>
    <n v="2016"/>
    <x v="2"/>
    <m/>
    <m/>
    <m/>
    <m/>
    <m/>
    <n v="1"/>
    <m/>
    <m/>
    <m/>
  </r>
  <r>
    <x v="350"/>
    <x v="267"/>
    <m/>
    <x v="0"/>
    <x v="1"/>
    <x v="1"/>
    <x v="0"/>
    <x v="0"/>
    <x v="1"/>
    <s v="INV"/>
    <m/>
    <n v="1971"/>
    <x v="9"/>
    <m/>
    <m/>
    <m/>
    <m/>
    <n v="0.5"/>
    <n v="0.5"/>
    <m/>
    <m/>
    <m/>
  </r>
  <r>
    <x v="351"/>
    <x v="268"/>
    <m/>
    <x v="0"/>
    <x v="0"/>
    <x v="0"/>
    <x v="0"/>
    <x v="0"/>
    <x v="1"/>
    <s v="INV"/>
    <n v="1980"/>
    <n v="1980"/>
    <x v="7"/>
    <m/>
    <m/>
    <m/>
    <m/>
    <n v="1"/>
    <m/>
    <m/>
    <m/>
    <m/>
  </r>
  <r>
    <x v="351"/>
    <x v="268"/>
    <m/>
    <x v="0"/>
    <x v="0"/>
    <x v="2"/>
    <x v="0"/>
    <x v="0"/>
    <x v="1"/>
    <s v="INV"/>
    <n v="1976"/>
    <n v="1976"/>
    <x v="7"/>
    <m/>
    <m/>
    <m/>
    <m/>
    <n v="1"/>
    <m/>
    <m/>
    <m/>
    <m/>
  </r>
  <r>
    <x v="352"/>
    <x v="269"/>
    <m/>
    <x v="0"/>
    <x v="0"/>
    <x v="2"/>
    <x v="0"/>
    <x v="0"/>
    <x v="1"/>
    <s v="INV"/>
    <n v="2014"/>
    <n v="2014"/>
    <x v="2"/>
    <m/>
    <m/>
    <m/>
    <m/>
    <m/>
    <m/>
    <m/>
    <n v="1"/>
    <m/>
  </r>
  <r>
    <x v="352"/>
    <x v="269"/>
    <m/>
    <x v="0"/>
    <x v="0"/>
    <x v="4"/>
    <x v="0"/>
    <x v="0"/>
    <x v="1"/>
    <s v="INV"/>
    <n v="2018"/>
    <n v="2018"/>
    <x v="0"/>
    <m/>
    <m/>
    <m/>
    <m/>
    <m/>
    <m/>
    <m/>
    <n v="1"/>
    <m/>
  </r>
  <r>
    <x v="353"/>
    <x v="17"/>
    <s v="Dreissena polymorpha (Pallas, 1771)"/>
    <x v="0"/>
    <x v="2"/>
    <x v="7"/>
    <x v="17"/>
    <x v="0"/>
    <x v="1"/>
    <s v="INV"/>
    <n v="1801"/>
    <n v="1801"/>
    <x v="6"/>
    <m/>
    <m/>
    <m/>
    <m/>
    <n v="0.5"/>
    <n v="0.5"/>
    <m/>
    <m/>
    <m/>
  </r>
  <r>
    <x v="353"/>
    <x v="17"/>
    <s v="Dreissena polymorpha (Pallas, 1771)"/>
    <x v="0"/>
    <x v="1"/>
    <x v="9"/>
    <x v="17"/>
    <x v="0"/>
    <x v="1"/>
    <s v="INV"/>
    <m/>
    <n v="1993"/>
    <x v="1"/>
    <m/>
    <m/>
    <m/>
    <m/>
    <m/>
    <m/>
    <m/>
    <n v="1"/>
    <m/>
  </r>
  <r>
    <x v="353"/>
    <x v="17"/>
    <s v="Dreissena polymorpha (Pallas, 1771)"/>
    <x v="0"/>
    <x v="1"/>
    <x v="6"/>
    <x v="17"/>
    <x v="0"/>
    <x v="1"/>
    <s v="INV"/>
    <m/>
    <n v="1824"/>
    <x v="6"/>
    <m/>
    <m/>
    <m/>
    <m/>
    <n v="0.5"/>
    <n v="0.5"/>
    <m/>
    <m/>
    <m/>
  </r>
  <r>
    <x v="354"/>
    <x v="270"/>
    <m/>
    <x v="0"/>
    <x v="2"/>
    <x v="7"/>
    <x v="0"/>
    <x v="0"/>
    <x v="1"/>
    <s v="INV"/>
    <n v="2014"/>
    <n v="2014"/>
    <x v="2"/>
    <m/>
    <m/>
    <m/>
    <m/>
    <n v="0.5"/>
    <m/>
    <m/>
    <n v="0.5"/>
    <m/>
  </r>
  <r>
    <x v="355"/>
    <x v="271"/>
    <m/>
    <x v="0"/>
    <x v="0"/>
    <x v="2"/>
    <x v="0"/>
    <x v="0"/>
    <x v="0"/>
    <s v="VER"/>
    <n v="2005"/>
    <n v="2005"/>
    <x v="3"/>
    <m/>
    <m/>
    <m/>
    <m/>
    <m/>
    <m/>
    <m/>
    <n v="1"/>
    <m/>
  </r>
  <r>
    <x v="356"/>
    <x v="272"/>
    <m/>
    <x v="0"/>
    <x v="1"/>
    <x v="5"/>
    <x v="0"/>
    <x v="0"/>
    <x v="1"/>
    <s v="INV"/>
    <n v="2015"/>
    <n v="2015"/>
    <x v="2"/>
    <m/>
    <m/>
    <m/>
    <m/>
    <n v="0.5"/>
    <n v="0.5"/>
    <m/>
    <m/>
    <m/>
  </r>
  <r>
    <x v="357"/>
    <x v="273"/>
    <m/>
    <x v="0"/>
    <x v="0"/>
    <x v="3"/>
    <x v="0"/>
    <x v="0"/>
    <x v="1"/>
    <s v="INV"/>
    <n v="1992"/>
    <n v="1992"/>
    <x v="1"/>
    <m/>
    <m/>
    <m/>
    <n v="0.33300000000000002"/>
    <n v="0.33300000000000002"/>
    <n v="0.33300000000000002"/>
    <m/>
    <m/>
    <m/>
  </r>
  <r>
    <x v="357"/>
    <x v="273"/>
    <m/>
    <x v="0"/>
    <x v="1"/>
    <x v="5"/>
    <x v="0"/>
    <x v="0"/>
    <x v="1"/>
    <s v="INV"/>
    <n v="2007"/>
    <n v="2007"/>
    <x v="4"/>
    <m/>
    <m/>
    <m/>
    <m/>
    <n v="0.5"/>
    <n v="0.5"/>
    <m/>
    <m/>
    <m/>
  </r>
  <r>
    <x v="357"/>
    <x v="273"/>
    <m/>
    <x v="0"/>
    <x v="0"/>
    <x v="0"/>
    <x v="0"/>
    <x v="0"/>
    <x v="1"/>
    <s v="INV"/>
    <n v="2011"/>
    <n v="2011"/>
    <x v="4"/>
    <m/>
    <m/>
    <m/>
    <n v="0.33300000000000002"/>
    <n v="0.33300000000000002"/>
    <n v="0.33300000000000002"/>
    <m/>
    <m/>
    <m/>
  </r>
  <r>
    <x v="357"/>
    <x v="273"/>
    <m/>
    <x v="0"/>
    <x v="0"/>
    <x v="2"/>
    <x v="0"/>
    <x v="0"/>
    <x v="1"/>
    <s v="INV"/>
    <n v="2015"/>
    <n v="2015"/>
    <x v="2"/>
    <m/>
    <m/>
    <m/>
    <n v="0.33300000000000002"/>
    <n v="0.33300000000000002"/>
    <n v="0.33300000000000002"/>
    <m/>
    <m/>
    <m/>
  </r>
  <r>
    <x v="357"/>
    <x v="273"/>
    <m/>
    <x v="0"/>
    <x v="0"/>
    <x v="4"/>
    <x v="0"/>
    <x v="0"/>
    <x v="1"/>
    <s v="INV"/>
    <n v="2005"/>
    <n v="2005"/>
    <x v="3"/>
    <m/>
    <m/>
    <m/>
    <n v="0.33300000000000002"/>
    <n v="0.33300000000000002"/>
    <n v="0.33300000000000002"/>
    <m/>
    <m/>
    <m/>
  </r>
  <r>
    <x v="358"/>
    <x v="274"/>
    <m/>
    <x v="0"/>
    <x v="2"/>
    <x v="7"/>
    <x v="0"/>
    <x v="0"/>
    <x v="1"/>
    <s v="INV"/>
    <n v="2014"/>
    <n v="2014"/>
    <x v="2"/>
    <m/>
    <m/>
    <m/>
    <m/>
    <m/>
    <m/>
    <m/>
    <n v="1"/>
    <m/>
  </r>
  <r>
    <x v="359"/>
    <x v="275"/>
    <m/>
    <x v="0"/>
    <x v="1"/>
    <x v="1"/>
    <x v="0"/>
    <x v="3"/>
    <x v="1"/>
    <s v="INV"/>
    <m/>
    <n v="2017"/>
    <x v="2"/>
    <m/>
    <m/>
    <m/>
    <m/>
    <m/>
    <m/>
    <m/>
    <m/>
    <n v="1"/>
  </r>
  <r>
    <x v="360"/>
    <x v="276"/>
    <m/>
    <x v="0"/>
    <x v="0"/>
    <x v="4"/>
    <x v="0"/>
    <x v="0"/>
    <x v="1"/>
    <s v="INV"/>
    <n v="1983"/>
    <n v="1983"/>
    <x v="5"/>
    <m/>
    <m/>
    <m/>
    <m/>
    <n v="0.5"/>
    <n v="0.5"/>
    <m/>
    <m/>
    <m/>
  </r>
  <r>
    <x v="361"/>
    <x v="277"/>
    <m/>
    <x v="0"/>
    <x v="0"/>
    <x v="3"/>
    <x v="6"/>
    <x v="0"/>
    <x v="2"/>
    <s v="PP"/>
    <n v="1996"/>
    <n v="1996"/>
    <x v="8"/>
    <m/>
    <m/>
    <n v="0.5"/>
    <m/>
    <m/>
    <n v="0.5"/>
    <m/>
    <m/>
    <m/>
  </r>
  <r>
    <x v="362"/>
    <x v="17"/>
    <s v="Ectopleura crocea (Agassiz, 1862)"/>
    <x v="0"/>
    <x v="0"/>
    <x v="3"/>
    <x v="0"/>
    <x v="0"/>
    <x v="1"/>
    <s v="INV"/>
    <n v="1988"/>
    <n v="1988"/>
    <x v="1"/>
    <m/>
    <m/>
    <m/>
    <m/>
    <n v="0.5"/>
    <n v="0.5"/>
    <m/>
    <m/>
    <m/>
  </r>
  <r>
    <x v="362"/>
    <x v="17"/>
    <s v="Ectopleura crocea (Agassiz, 1862)"/>
    <x v="0"/>
    <x v="1"/>
    <x v="5"/>
    <x v="0"/>
    <x v="0"/>
    <x v="1"/>
    <s v="INV"/>
    <n v="2016"/>
    <n v="2016"/>
    <x v="2"/>
    <m/>
    <m/>
    <m/>
    <m/>
    <m/>
    <n v="1"/>
    <m/>
    <m/>
    <m/>
  </r>
  <r>
    <x v="362"/>
    <x v="17"/>
    <s v="Ectopleura crocea (Agassiz, 1862)"/>
    <x v="0"/>
    <x v="0"/>
    <x v="2"/>
    <x v="0"/>
    <x v="0"/>
    <x v="1"/>
    <s v="INV"/>
    <n v="1946"/>
    <n v="1946"/>
    <x v="6"/>
    <m/>
    <m/>
    <m/>
    <m/>
    <n v="0.5"/>
    <n v="0.5"/>
    <m/>
    <m/>
    <m/>
  </r>
  <r>
    <x v="362"/>
    <x v="17"/>
    <s v="Ectopleura crocea (Agassiz, 1862)"/>
    <x v="0"/>
    <x v="1"/>
    <x v="1"/>
    <x v="0"/>
    <x v="0"/>
    <x v="1"/>
    <s v="INV"/>
    <m/>
    <n v="1989"/>
    <x v="1"/>
    <m/>
    <m/>
    <m/>
    <m/>
    <n v="0.5"/>
    <n v="0.5"/>
    <m/>
    <m/>
    <m/>
  </r>
  <r>
    <x v="362"/>
    <x v="17"/>
    <s v="Ectopleura crocea (Agassiz, 1862)"/>
    <x v="0"/>
    <x v="0"/>
    <x v="4"/>
    <x v="0"/>
    <x v="0"/>
    <x v="1"/>
    <s v="INV"/>
    <n v="1895"/>
    <n v="1895"/>
    <x v="6"/>
    <m/>
    <m/>
    <m/>
    <m/>
    <n v="0.5"/>
    <n v="0.5"/>
    <m/>
    <m/>
    <m/>
  </r>
  <r>
    <x v="363"/>
    <x v="278"/>
    <m/>
    <x v="0"/>
    <x v="1"/>
    <x v="6"/>
    <x v="0"/>
    <x v="0"/>
    <x v="1"/>
    <s v="INV"/>
    <m/>
    <n v="2009"/>
    <x v="4"/>
    <m/>
    <m/>
    <m/>
    <m/>
    <n v="0.5"/>
    <m/>
    <m/>
    <n v="0.5"/>
    <m/>
  </r>
  <r>
    <x v="364"/>
    <x v="279"/>
    <m/>
    <x v="0"/>
    <x v="1"/>
    <x v="6"/>
    <x v="0"/>
    <x v="0"/>
    <x v="2"/>
    <s v="PP"/>
    <m/>
    <n v="1993"/>
    <x v="1"/>
    <m/>
    <m/>
    <m/>
    <m/>
    <m/>
    <m/>
    <m/>
    <m/>
    <n v="1"/>
  </r>
  <r>
    <x v="365"/>
    <x v="280"/>
    <m/>
    <x v="0"/>
    <x v="0"/>
    <x v="3"/>
    <x v="0"/>
    <x v="0"/>
    <x v="0"/>
    <s v="VER"/>
    <n v="2010"/>
    <n v="2010"/>
    <x v="4"/>
    <n v="0.5"/>
    <m/>
    <m/>
    <m/>
    <n v="0.5"/>
    <m/>
    <m/>
    <m/>
    <m/>
  </r>
  <r>
    <x v="365"/>
    <x v="280"/>
    <m/>
    <x v="0"/>
    <x v="0"/>
    <x v="0"/>
    <x v="0"/>
    <x v="0"/>
    <x v="0"/>
    <s v="VER"/>
    <n v="2005"/>
    <n v="2005"/>
    <x v="3"/>
    <n v="0.5"/>
    <m/>
    <m/>
    <m/>
    <n v="0.5"/>
    <m/>
    <m/>
    <m/>
    <m/>
  </r>
  <r>
    <x v="366"/>
    <x v="17"/>
    <s v="Elodea canadensis Michx."/>
    <x v="0"/>
    <x v="2"/>
    <x v="7"/>
    <x v="0"/>
    <x v="0"/>
    <x v="2"/>
    <s v="PP"/>
    <n v="1873"/>
    <n v="1873"/>
    <x v="6"/>
    <m/>
    <m/>
    <m/>
    <m/>
    <m/>
    <n v="1"/>
    <m/>
    <m/>
    <m/>
  </r>
  <r>
    <x v="367"/>
    <x v="281"/>
    <m/>
    <x v="0"/>
    <x v="2"/>
    <x v="7"/>
    <x v="0"/>
    <x v="0"/>
    <x v="2"/>
    <s v="PP"/>
    <n v="1991"/>
    <n v="1991"/>
    <x v="1"/>
    <n v="0.33300000000000002"/>
    <m/>
    <m/>
    <m/>
    <n v="0.33300000000000002"/>
    <m/>
    <m/>
    <n v="0.33300000000000002"/>
    <m/>
  </r>
  <r>
    <x v="367"/>
    <x v="281"/>
    <m/>
    <x v="0"/>
    <x v="1"/>
    <x v="6"/>
    <x v="0"/>
    <x v="0"/>
    <x v="2"/>
    <s v="PP"/>
    <m/>
    <n v="2006"/>
    <x v="4"/>
    <n v="1"/>
    <m/>
    <m/>
    <m/>
    <m/>
    <m/>
    <m/>
    <m/>
    <m/>
  </r>
  <r>
    <x v="368"/>
    <x v="17"/>
    <s v="Elphidium striatopunctatum (Fichtel &amp; Moll, 1798)"/>
    <x v="0"/>
    <x v="0"/>
    <x v="3"/>
    <x v="0"/>
    <x v="0"/>
    <x v="2"/>
    <s v="PP"/>
    <n v="1911"/>
    <n v="1911"/>
    <x v="6"/>
    <m/>
    <m/>
    <m/>
    <m/>
    <n v="0.5"/>
    <n v="0.5"/>
    <m/>
    <m/>
    <m/>
  </r>
  <r>
    <x v="369"/>
    <x v="282"/>
    <m/>
    <x v="0"/>
    <x v="0"/>
    <x v="2"/>
    <x v="0"/>
    <x v="0"/>
    <x v="1"/>
    <s v="INV"/>
    <n v="2018"/>
    <n v="2018"/>
    <x v="0"/>
    <m/>
    <m/>
    <m/>
    <m/>
    <n v="0.5"/>
    <n v="0.5"/>
    <m/>
    <m/>
    <m/>
  </r>
  <r>
    <x v="369"/>
    <x v="282"/>
    <m/>
    <x v="0"/>
    <x v="0"/>
    <x v="4"/>
    <x v="0"/>
    <x v="0"/>
    <x v="1"/>
    <s v="INV"/>
    <n v="2018"/>
    <n v="2018"/>
    <x v="0"/>
    <m/>
    <m/>
    <m/>
    <m/>
    <n v="0.5"/>
    <n v="0.5"/>
    <m/>
    <m/>
    <m/>
  </r>
  <r>
    <x v="370"/>
    <x v="283"/>
    <m/>
    <x v="0"/>
    <x v="1"/>
    <x v="6"/>
    <x v="0"/>
    <x v="5"/>
    <x v="2"/>
    <s v="PP"/>
    <m/>
    <n v="1989"/>
    <x v="1"/>
    <m/>
    <m/>
    <m/>
    <m/>
    <n v="0.5"/>
    <m/>
    <m/>
    <n v="0.5"/>
    <m/>
  </r>
  <r>
    <x v="371"/>
    <x v="284"/>
    <m/>
    <x v="0"/>
    <x v="0"/>
    <x v="4"/>
    <x v="0"/>
    <x v="0"/>
    <x v="1"/>
    <s v="INV"/>
    <n v="1979"/>
    <n v="1979"/>
    <x v="7"/>
    <m/>
    <m/>
    <m/>
    <m/>
    <n v="1"/>
    <m/>
    <m/>
    <m/>
    <m/>
  </r>
  <r>
    <x v="372"/>
    <x v="285"/>
    <m/>
    <x v="0"/>
    <x v="2"/>
    <x v="7"/>
    <x v="0"/>
    <x v="0"/>
    <x v="1"/>
    <s v="INV"/>
    <n v="1991"/>
    <n v="1991"/>
    <x v="1"/>
    <m/>
    <m/>
    <m/>
    <m/>
    <n v="0.5"/>
    <m/>
    <m/>
    <n v="0.5"/>
    <m/>
  </r>
  <r>
    <x v="372"/>
    <x v="285"/>
    <m/>
    <x v="0"/>
    <x v="1"/>
    <x v="5"/>
    <x v="0"/>
    <x v="0"/>
    <x v="1"/>
    <s v="INV"/>
    <n v="2011"/>
    <n v="2011"/>
    <x v="4"/>
    <m/>
    <m/>
    <m/>
    <m/>
    <n v="1"/>
    <m/>
    <m/>
    <m/>
    <m/>
  </r>
  <r>
    <x v="372"/>
    <x v="285"/>
    <m/>
    <x v="0"/>
    <x v="1"/>
    <x v="6"/>
    <x v="0"/>
    <x v="0"/>
    <x v="1"/>
    <s v="INV"/>
    <m/>
    <n v="1978"/>
    <x v="7"/>
    <m/>
    <m/>
    <m/>
    <m/>
    <n v="1"/>
    <m/>
    <m/>
    <m/>
    <m/>
  </r>
  <r>
    <x v="373"/>
    <x v="286"/>
    <m/>
    <x v="0"/>
    <x v="1"/>
    <x v="5"/>
    <x v="0"/>
    <x v="0"/>
    <x v="1"/>
    <s v="INV"/>
    <n v="1992"/>
    <n v="1992"/>
    <x v="1"/>
    <m/>
    <m/>
    <m/>
    <m/>
    <m/>
    <m/>
    <m/>
    <n v="1"/>
    <m/>
  </r>
  <r>
    <x v="374"/>
    <x v="17"/>
    <s v="Eocuma sarsii (Kossmann), 1880"/>
    <x v="0"/>
    <x v="0"/>
    <x v="4"/>
    <x v="0"/>
    <x v="0"/>
    <x v="1"/>
    <s v="INV"/>
    <n v="1901"/>
    <n v="1901"/>
    <x v="6"/>
    <m/>
    <m/>
    <m/>
    <m/>
    <m/>
    <m/>
    <m/>
    <n v="1"/>
    <m/>
  </r>
  <r>
    <x v="375"/>
    <x v="287"/>
    <m/>
    <x v="0"/>
    <x v="1"/>
    <x v="1"/>
    <x v="10"/>
    <x v="0"/>
    <x v="0"/>
    <s v="VER"/>
    <m/>
    <n v="2018"/>
    <x v="0"/>
    <m/>
    <m/>
    <m/>
    <m/>
    <m/>
    <m/>
    <m/>
    <m/>
    <n v="1"/>
  </r>
  <r>
    <x v="376"/>
    <x v="288"/>
    <m/>
    <x v="0"/>
    <x v="1"/>
    <x v="1"/>
    <x v="0"/>
    <x v="1"/>
    <x v="0"/>
    <s v="VER"/>
    <m/>
    <n v="2012"/>
    <x v="2"/>
    <m/>
    <m/>
    <m/>
    <n v="1"/>
    <m/>
    <m/>
    <m/>
    <m/>
    <m/>
  </r>
  <r>
    <x v="377"/>
    <x v="289"/>
    <m/>
    <x v="0"/>
    <x v="0"/>
    <x v="3"/>
    <x v="0"/>
    <x v="0"/>
    <x v="0"/>
    <s v="VER"/>
    <n v="1998"/>
    <n v="1998"/>
    <x v="8"/>
    <m/>
    <m/>
    <m/>
    <m/>
    <n v="0.5"/>
    <m/>
    <m/>
    <n v="0.5"/>
    <m/>
  </r>
  <r>
    <x v="378"/>
    <x v="290"/>
    <m/>
    <x v="0"/>
    <x v="0"/>
    <x v="0"/>
    <x v="0"/>
    <x v="0"/>
    <x v="0"/>
    <s v="VER"/>
    <n v="2011"/>
    <n v="2011"/>
    <x v="4"/>
    <m/>
    <m/>
    <m/>
    <n v="1"/>
    <m/>
    <m/>
    <m/>
    <m/>
    <m/>
  </r>
  <r>
    <x v="379"/>
    <x v="291"/>
    <m/>
    <x v="0"/>
    <x v="0"/>
    <x v="4"/>
    <x v="0"/>
    <x v="0"/>
    <x v="0"/>
    <s v="VER"/>
    <n v="2004"/>
    <n v="2004"/>
    <x v="3"/>
    <m/>
    <m/>
    <m/>
    <m/>
    <m/>
    <m/>
    <m/>
    <n v="1"/>
    <m/>
  </r>
  <r>
    <x v="380"/>
    <x v="17"/>
    <s v="Equulites klunzingeri (Steindachner, 1898)"/>
    <x v="0"/>
    <x v="0"/>
    <x v="3"/>
    <x v="0"/>
    <x v="0"/>
    <x v="0"/>
    <s v="VER"/>
    <n v="2000"/>
    <n v="2000"/>
    <x v="3"/>
    <m/>
    <m/>
    <m/>
    <m/>
    <m/>
    <m/>
    <m/>
    <n v="1"/>
    <m/>
  </r>
  <r>
    <x v="380"/>
    <x v="17"/>
    <s v="Equulites klunzingeri (Steindachner, 1898)"/>
    <x v="0"/>
    <x v="0"/>
    <x v="2"/>
    <x v="0"/>
    <x v="0"/>
    <x v="0"/>
    <s v="VER"/>
    <n v="1955"/>
    <n v="1955"/>
    <x v="6"/>
    <m/>
    <m/>
    <m/>
    <m/>
    <m/>
    <m/>
    <m/>
    <n v="1"/>
    <m/>
  </r>
  <r>
    <x v="381"/>
    <x v="292"/>
    <m/>
    <x v="0"/>
    <x v="0"/>
    <x v="2"/>
    <x v="0"/>
    <x v="0"/>
    <x v="1"/>
    <s v="INV"/>
    <n v="1993"/>
    <n v="1993"/>
    <x v="1"/>
    <m/>
    <m/>
    <m/>
    <m/>
    <m/>
    <m/>
    <m/>
    <n v="1"/>
    <m/>
  </r>
  <r>
    <x v="382"/>
    <x v="293"/>
    <m/>
    <x v="0"/>
    <x v="1"/>
    <x v="6"/>
    <x v="11"/>
    <x v="0"/>
    <x v="1"/>
    <s v="INV"/>
    <m/>
    <n v="2020"/>
    <x v="0"/>
    <m/>
    <m/>
    <n v="0.33300000000000002"/>
    <m/>
    <n v="0.33300000000000002"/>
    <n v="0.33300000000000002"/>
    <m/>
    <m/>
    <m/>
  </r>
  <r>
    <x v="382"/>
    <x v="293"/>
    <m/>
    <x v="0"/>
    <x v="1"/>
    <x v="1"/>
    <x v="11"/>
    <x v="0"/>
    <x v="1"/>
    <s v="INV"/>
    <m/>
    <n v="2014"/>
    <x v="2"/>
    <m/>
    <m/>
    <m/>
    <m/>
    <m/>
    <n v="1"/>
    <m/>
    <m/>
    <m/>
  </r>
  <r>
    <x v="383"/>
    <x v="294"/>
    <m/>
    <x v="0"/>
    <x v="0"/>
    <x v="4"/>
    <x v="0"/>
    <x v="2"/>
    <x v="1"/>
    <s v="INV"/>
    <s v="(blank)"/>
    <n v="2003"/>
    <x v="3"/>
    <m/>
    <m/>
    <m/>
    <n v="1"/>
    <m/>
    <m/>
    <m/>
    <m/>
    <m/>
  </r>
  <r>
    <x v="384"/>
    <x v="17"/>
    <s v="Eriocheir sinensis H. Milne Edwards, 1853"/>
    <x v="0"/>
    <x v="0"/>
    <x v="3"/>
    <x v="0"/>
    <x v="0"/>
    <x v="1"/>
    <s v="INV"/>
    <n v="2005"/>
    <n v="2005"/>
    <x v="3"/>
    <m/>
    <n v="0.5"/>
    <m/>
    <m/>
    <n v="0.5"/>
    <m/>
    <m/>
    <m/>
    <m/>
  </r>
  <r>
    <x v="384"/>
    <x v="17"/>
    <s v="Eriocheir sinensis H. Milne Edwards, 1853"/>
    <x v="0"/>
    <x v="2"/>
    <x v="7"/>
    <x v="0"/>
    <x v="0"/>
    <x v="1"/>
    <s v="INV"/>
    <n v="1921"/>
    <n v="1921"/>
    <x v="6"/>
    <m/>
    <n v="0.33300000000000002"/>
    <m/>
    <m/>
    <n v="0.33300000000000002"/>
    <n v="0.33300000000000002"/>
    <m/>
    <m/>
    <m/>
  </r>
  <r>
    <x v="384"/>
    <x v="17"/>
    <s v="Eriocheir sinensis H. Milne Edwards, 1853"/>
    <x v="0"/>
    <x v="1"/>
    <x v="5"/>
    <x v="0"/>
    <x v="0"/>
    <x v="1"/>
    <s v="INV"/>
    <n v="1930"/>
    <n v="1930"/>
    <x v="6"/>
    <m/>
    <n v="0.5"/>
    <m/>
    <m/>
    <n v="0.5"/>
    <m/>
    <m/>
    <m/>
    <m/>
  </r>
  <r>
    <x v="384"/>
    <x v="17"/>
    <s v="Eriocheir sinensis H. Milne Edwards, 1853"/>
    <x v="0"/>
    <x v="3"/>
    <x v="8"/>
    <x v="0"/>
    <x v="0"/>
    <x v="1"/>
    <s v="INV"/>
    <n v="1997"/>
    <n v="1997"/>
    <x v="8"/>
    <m/>
    <m/>
    <m/>
    <m/>
    <m/>
    <m/>
    <n v="1"/>
    <m/>
    <m/>
  </r>
  <r>
    <x v="384"/>
    <x v="17"/>
    <s v="Eriocheir sinensis H. Milne Edwards, 1853"/>
    <x v="0"/>
    <x v="1"/>
    <x v="9"/>
    <x v="0"/>
    <x v="0"/>
    <x v="1"/>
    <s v="INV"/>
    <m/>
    <n v="1954"/>
    <x v="6"/>
    <m/>
    <n v="0.5"/>
    <m/>
    <m/>
    <n v="0.5"/>
    <m/>
    <m/>
    <m/>
    <m/>
  </r>
  <r>
    <x v="384"/>
    <x v="17"/>
    <s v="Eriocheir sinensis H. Milne Edwards, 1853"/>
    <x v="0"/>
    <x v="1"/>
    <x v="6"/>
    <x v="0"/>
    <x v="0"/>
    <x v="1"/>
    <s v="INV"/>
    <m/>
    <n v="1912"/>
    <x v="6"/>
    <m/>
    <n v="0.5"/>
    <m/>
    <m/>
    <n v="0.5"/>
    <m/>
    <m/>
    <m/>
    <m/>
  </r>
  <r>
    <x v="384"/>
    <x v="17"/>
    <s v="Eriocheir sinensis H. Milne Edwards, 1853"/>
    <x v="0"/>
    <x v="0"/>
    <x v="4"/>
    <x v="0"/>
    <x v="0"/>
    <x v="1"/>
    <s v="INV"/>
    <n v="1959"/>
    <n v="1959"/>
    <x v="6"/>
    <m/>
    <n v="0.5"/>
    <m/>
    <m/>
    <n v="0.5"/>
    <m/>
    <m/>
    <m/>
    <m/>
  </r>
  <r>
    <x v="385"/>
    <x v="17"/>
    <s v="Erugosquilla massavensis (Kossmann, 1880)"/>
    <x v="0"/>
    <x v="0"/>
    <x v="0"/>
    <x v="0"/>
    <x v="0"/>
    <x v="1"/>
    <s v="INV"/>
    <n v="2017"/>
    <n v="2017"/>
    <x v="2"/>
    <m/>
    <m/>
    <m/>
    <m/>
    <m/>
    <m/>
    <m/>
    <n v="1"/>
    <m/>
  </r>
  <r>
    <x v="385"/>
    <x v="17"/>
    <s v="Erugosquilla massavensis (Kossmann, 1880)"/>
    <x v="0"/>
    <x v="0"/>
    <x v="2"/>
    <x v="0"/>
    <x v="0"/>
    <x v="1"/>
    <s v="INV"/>
    <n v="1956"/>
    <n v="1956"/>
    <x v="6"/>
    <m/>
    <m/>
    <m/>
    <m/>
    <m/>
    <m/>
    <m/>
    <n v="1"/>
    <m/>
  </r>
  <r>
    <x v="386"/>
    <x v="295"/>
    <m/>
    <x v="0"/>
    <x v="1"/>
    <x v="6"/>
    <x v="11"/>
    <x v="0"/>
    <x v="1"/>
    <s v="INV"/>
    <m/>
    <n v="2000"/>
    <x v="3"/>
    <m/>
    <m/>
    <m/>
    <m/>
    <m/>
    <n v="1"/>
    <m/>
    <m/>
    <m/>
  </r>
  <r>
    <x v="387"/>
    <x v="17"/>
    <s v="Ethmodiscus punctiger Castracane, 1886"/>
    <x v="0"/>
    <x v="2"/>
    <x v="7"/>
    <x v="0"/>
    <x v="5"/>
    <x v="2"/>
    <s v="PP"/>
    <n v="1979"/>
    <n v="1979"/>
    <x v="7"/>
    <m/>
    <m/>
    <m/>
    <m/>
    <n v="0.5"/>
    <m/>
    <m/>
    <n v="0.5"/>
    <m/>
  </r>
  <r>
    <x v="387"/>
    <x v="17"/>
    <s v="Ethmodiscus punctiger Castracane, 1886"/>
    <x v="0"/>
    <x v="1"/>
    <x v="6"/>
    <x v="0"/>
    <x v="5"/>
    <x v="2"/>
    <s v="PP"/>
    <m/>
    <n v="1800"/>
    <x v="6"/>
    <m/>
    <n v="0.5"/>
    <m/>
    <m/>
    <n v="0.5"/>
    <m/>
    <m/>
    <m/>
    <m/>
  </r>
  <r>
    <x v="388"/>
    <x v="296"/>
    <m/>
    <x v="0"/>
    <x v="0"/>
    <x v="0"/>
    <x v="0"/>
    <x v="0"/>
    <x v="0"/>
    <s v="VER"/>
    <n v="2005"/>
    <n v="2005"/>
    <x v="3"/>
    <m/>
    <m/>
    <m/>
    <m/>
    <m/>
    <m/>
    <m/>
    <n v="1"/>
    <m/>
  </r>
  <r>
    <x v="388"/>
    <x v="296"/>
    <m/>
    <x v="0"/>
    <x v="0"/>
    <x v="2"/>
    <x v="0"/>
    <x v="0"/>
    <x v="0"/>
    <s v="VER"/>
    <n v="1999"/>
    <n v="1999"/>
    <x v="8"/>
    <m/>
    <m/>
    <m/>
    <m/>
    <m/>
    <m/>
    <m/>
    <n v="1"/>
    <m/>
  </r>
  <r>
    <x v="389"/>
    <x v="297"/>
    <m/>
    <x v="0"/>
    <x v="0"/>
    <x v="0"/>
    <x v="0"/>
    <x v="0"/>
    <x v="1"/>
    <s v="INV"/>
    <n v="1987"/>
    <n v="1987"/>
    <x v="5"/>
    <m/>
    <n v="1"/>
    <m/>
    <m/>
    <m/>
    <m/>
    <m/>
    <m/>
    <m/>
  </r>
  <r>
    <x v="390"/>
    <x v="17"/>
    <s v="Eucheilota paradoxica Mayer, 1900"/>
    <x v="0"/>
    <x v="0"/>
    <x v="3"/>
    <x v="0"/>
    <x v="0"/>
    <x v="1"/>
    <s v="INV"/>
    <n v="1967"/>
    <n v="1967"/>
    <x v="6"/>
    <m/>
    <m/>
    <m/>
    <m/>
    <n v="0.5"/>
    <n v="0.5"/>
    <m/>
    <m/>
    <m/>
  </r>
  <r>
    <x v="390"/>
    <x v="17"/>
    <s v="Eucheilota paradoxica Mayer, 1900"/>
    <x v="0"/>
    <x v="0"/>
    <x v="4"/>
    <x v="0"/>
    <x v="0"/>
    <x v="1"/>
    <s v="INV"/>
    <n v="1977"/>
    <n v="1977"/>
    <x v="7"/>
    <m/>
    <m/>
    <m/>
    <m/>
    <n v="0.5"/>
    <n v="0.5"/>
    <m/>
    <m/>
    <m/>
  </r>
  <r>
    <x v="391"/>
    <x v="298"/>
    <m/>
    <x v="0"/>
    <x v="1"/>
    <x v="5"/>
    <x v="21"/>
    <x v="2"/>
    <x v="1"/>
    <s v="INV"/>
    <n v="2008"/>
    <n v="2008"/>
    <x v="4"/>
    <m/>
    <m/>
    <m/>
    <m/>
    <m/>
    <n v="1"/>
    <m/>
    <m/>
    <m/>
  </r>
  <r>
    <x v="392"/>
    <x v="299"/>
    <m/>
    <x v="0"/>
    <x v="1"/>
    <x v="5"/>
    <x v="0"/>
    <x v="2"/>
    <x v="1"/>
    <s v="INV"/>
    <s v="1970-72"/>
    <n v="1971"/>
    <x v="9"/>
    <m/>
    <m/>
    <m/>
    <m/>
    <m/>
    <m/>
    <m/>
    <m/>
    <n v="1"/>
  </r>
  <r>
    <x v="393"/>
    <x v="300"/>
    <m/>
    <x v="0"/>
    <x v="1"/>
    <x v="6"/>
    <x v="0"/>
    <x v="0"/>
    <x v="1"/>
    <s v="INV"/>
    <m/>
    <n v="2015"/>
    <x v="2"/>
    <m/>
    <m/>
    <m/>
    <m/>
    <n v="0.5"/>
    <n v="0.5"/>
    <m/>
    <m/>
    <m/>
  </r>
  <r>
    <x v="394"/>
    <x v="301"/>
    <m/>
    <x v="0"/>
    <x v="0"/>
    <x v="0"/>
    <x v="0"/>
    <x v="0"/>
    <x v="1"/>
    <s v="INV"/>
    <n v="1998"/>
    <n v="1998"/>
    <x v="8"/>
    <m/>
    <m/>
    <m/>
    <m/>
    <n v="1"/>
    <m/>
    <m/>
    <m/>
    <m/>
  </r>
  <r>
    <x v="395"/>
    <x v="17"/>
    <s v="Eudendrium carneum Clarke, 1882"/>
    <x v="0"/>
    <x v="0"/>
    <x v="3"/>
    <x v="0"/>
    <x v="0"/>
    <x v="1"/>
    <s v="INV"/>
    <n v="1998"/>
    <n v="1998"/>
    <x v="8"/>
    <m/>
    <m/>
    <m/>
    <m/>
    <n v="0.5"/>
    <n v="0.5"/>
    <m/>
    <m/>
    <m/>
  </r>
  <r>
    <x v="395"/>
    <x v="17"/>
    <s v="Eudendrium carneum Clarke, 1882"/>
    <x v="0"/>
    <x v="0"/>
    <x v="0"/>
    <x v="0"/>
    <x v="0"/>
    <x v="1"/>
    <s v="INV"/>
    <n v="2004"/>
    <n v="2004"/>
    <x v="3"/>
    <m/>
    <m/>
    <m/>
    <m/>
    <n v="0.5"/>
    <n v="0.5"/>
    <m/>
    <m/>
    <m/>
  </r>
  <r>
    <x v="395"/>
    <x v="17"/>
    <s v="Eudendrium carneum Clarke, 1882"/>
    <x v="0"/>
    <x v="0"/>
    <x v="4"/>
    <x v="0"/>
    <x v="0"/>
    <x v="1"/>
    <s v="INV"/>
    <n v="1950"/>
    <n v="1950"/>
    <x v="6"/>
    <m/>
    <m/>
    <m/>
    <m/>
    <n v="0.5"/>
    <n v="0.5"/>
    <m/>
    <m/>
    <m/>
  </r>
  <r>
    <x v="396"/>
    <x v="17"/>
    <s v="Eudendrium merulum Watson, 1985"/>
    <x v="0"/>
    <x v="0"/>
    <x v="3"/>
    <x v="0"/>
    <x v="0"/>
    <x v="1"/>
    <s v="INV"/>
    <n v="1969"/>
    <n v="1969"/>
    <x v="6"/>
    <m/>
    <m/>
    <m/>
    <m/>
    <n v="0.5"/>
    <n v="0.5"/>
    <m/>
    <m/>
    <m/>
  </r>
  <r>
    <x v="396"/>
    <x v="17"/>
    <s v="Eudendrium merulum Watson, 1985"/>
    <x v="0"/>
    <x v="0"/>
    <x v="0"/>
    <x v="0"/>
    <x v="0"/>
    <x v="1"/>
    <s v="INV"/>
    <n v="2004"/>
    <n v="2004"/>
    <x v="3"/>
    <m/>
    <m/>
    <m/>
    <m/>
    <n v="0.5"/>
    <n v="0.5"/>
    <m/>
    <m/>
    <m/>
  </r>
  <r>
    <x v="396"/>
    <x v="17"/>
    <s v="Eudendrium merulum Watson, 1985"/>
    <x v="0"/>
    <x v="0"/>
    <x v="4"/>
    <x v="0"/>
    <x v="0"/>
    <x v="1"/>
    <s v="INV"/>
    <n v="1984"/>
    <n v="1984"/>
    <x v="5"/>
    <m/>
    <m/>
    <m/>
    <m/>
    <n v="0.5"/>
    <n v="0.5"/>
    <m/>
    <m/>
    <m/>
  </r>
  <r>
    <x v="397"/>
    <x v="302"/>
    <m/>
    <x v="0"/>
    <x v="0"/>
    <x v="2"/>
    <x v="0"/>
    <x v="0"/>
    <x v="1"/>
    <s v="INV"/>
    <n v="2020"/>
    <n v="2020"/>
    <x v="0"/>
    <m/>
    <m/>
    <m/>
    <m/>
    <n v="0.5"/>
    <n v="0.5"/>
    <m/>
    <m/>
    <m/>
  </r>
  <r>
    <x v="398"/>
    <x v="303"/>
    <m/>
    <x v="0"/>
    <x v="1"/>
    <x v="6"/>
    <x v="0"/>
    <x v="0"/>
    <x v="1"/>
    <s v="INV"/>
    <m/>
    <n v="2002"/>
    <x v="3"/>
    <m/>
    <m/>
    <m/>
    <m/>
    <n v="0.5"/>
    <n v="0.5"/>
    <m/>
    <m/>
    <m/>
  </r>
  <r>
    <x v="399"/>
    <x v="304"/>
    <m/>
    <x v="0"/>
    <x v="1"/>
    <x v="6"/>
    <x v="0"/>
    <x v="0"/>
    <x v="1"/>
    <s v="INV"/>
    <m/>
    <n v="2011"/>
    <x v="4"/>
    <m/>
    <m/>
    <m/>
    <m/>
    <n v="1"/>
    <m/>
    <m/>
    <m/>
    <m/>
  </r>
  <r>
    <x v="400"/>
    <x v="305"/>
    <m/>
    <x v="0"/>
    <x v="1"/>
    <x v="6"/>
    <x v="0"/>
    <x v="5"/>
    <x v="2"/>
    <s v="PP"/>
    <m/>
    <n v="1983"/>
    <x v="5"/>
    <m/>
    <m/>
    <m/>
    <m/>
    <n v="0.5"/>
    <m/>
    <m/>
    <n v="0.5"/>
    <m/>
  </r>
  <r>
    <x v="401"/>
    <x v="306"/>
    <m/>
    <x v="0"/>
    <x v="3"/>
    <x v="8"/>
    <x v="0"/>
    <x v="0"/>
    <x v="1"/>
    <s v="INV"/>
    <n v="2009"/>
    <n v="2009"/>
    <x v="4"/>
    <m/>
    <m/>
    <m/>
    <m/>
    <n v="0.5"/>
    <n v="0.5"/>
    <m/>
    <m/>
    <m/>
  </r>
  <r>
    <x v="402"/>
    <x v="17"/>
    <s v="Eurytemora americana Williams, 1906"/>
    <x v="0"/>
    <x v="1"/>
    <x v="6"/>
    <x v="0"/>
    <x v="0"/>
    <x v="1"/>
    <s v="INV"/>
    <m/>
    <n v="1938"/>
    <x v="6"/>
    <m/>
    <m/>
    <m/>
    <m/>
    <n v="1"/>
    <m/>
    <m/>
    <m/>
    <m/>
  </r>
  <r>
    <x v="403"/>
    <x v="307"/>
    <m/>
    <x v="0"/>
    <x v="2"/>
    <x v="7"/>
    <x v="0"/>
    <x v="0"/>
    <x v="1"/>
    <s v="INV"/>
    <n v="2012"/>
    <n v="2012"/>
    <x v="2"/>
    <m/>
    <m/>
    <m/>
    <m/>
    <m/>
    <m/>
    <m/>
    <m/>
    <n v="1"/>
  </r>
  <r>
    <x v="403"/>
    <x v="307"/>
    <m/>
    <x v="0"/>
    <x v="1"/>
    <x v="6"/>
    <x v="0"/>
    <x v="0"/>
    <x v="1"/>
    <s v="INV"/>
    <m/>
    <n v="2011"/>
    <x v="4"/>
    <m/>
    <m/>
    <m/>
    <m/>
    <m/>
    <m/>
    <m/>
    <m/>
    <n v="1"/>
  </r>
  <r>
    <x v="404"/>
    <x v="308"/>
    <m/>
    <x v="0"/>
    <x v="1"/>
    <x v="5"/>
    <x v="0"/>
    <x v="0"/>
    <x v="1"/>
    <s v="INV"/>
    <n v="2014"/>
    <n v="2014"/>
    <x v="2"/>
    <m/>
    <m/>
    <m/>
    <m/>
    <n v="1"/>
    <m/>
    <m/>
    <m/>
    <m/>
  </r>
  <r>
    <x v="405"/>
    <x v="309"/>
    <m/>
    <x v="0"/>
    <x v="0"/>
    <x v="0"/>
    <x v="0"/>
    <x v="0"/>
    <x v="1"/>
    <s v="INV"/>
    <n v="2011"/>
    <n v="2011"/>
    <x v="4"/>
    <m/>
    <m/>
    <m/>
    <n v="1"/>
    <m/>
    <m/>
    <m/>
    <m/>
    <m/>
  </r>
  <r>
    <x v="406"/>
    <x v="310"/>
    <m/>
    <x v="0"/>
    <x v="1"/>
    <x v="6"/>
    <x v="0"/>
    <x v="0"/>
    <x v="1"/>
    <s v="INV"/>
    <m/>
    <n v="2012"/>
    <x v="2"/>
    <m/>
    <m/>
    <n v="0.5"/>
    <m/>
    <m/>
    <m/>
    <m/>
    <n v="0.5"/>
    <m/>
  </r>
  <r>
    <x v="407"/>
    <x v="311"/>
    <m/>
    <x v="0"/>
    <x v="0"/>
    <x v="2"/>
    <x v="0"/>
    <x v="0"/>
    <x v="1"/>
    <s v="INV"/>
    <n v="1998"/>
    <n v="1998"/>
    <x v="8"/>
    <m/>
    <m/>
    <m/>
    <m/>
    <n v="0.5"/>
    <n v="0.5"/>
    <m/>
    <m/>
    <m/>
  </r>
  <r>
    <x v="408"/>
    <x v="312"/>
    <m/>
    <x v="0"/>
    <x v="0"/>
    <x v="2"/>
    <x v="0"/>
    <x v="0"/>
    <x v="1"/>
    <s v="INV"/>
    <n v="2017"/>
    <n v="2017"/>
    <x v="2"/>
    <m/>
    <m/>
    <m/>
    <m/>
    <n v="0.5"/>
    <n v="0.5"/>
    <m/>
    <m/>
    <m/>
  </r>
  <r>
    <x v="409"/>
    <x v="313"/>
    <m/>
    <x v="0"/>
    <x v="3"/>
    <x v="8"/>
    <x v="0"/>
    <x v="5"/>
    <x v="2"/>
    <s v="PP"/>
    <n v="2001"/>
    <n v="2001"/>
    <x v="3"/>
    <m/>
    <m/>
    <m/>
    <m/>
    <n v="1"/>
    <m/>
    <m/>
    <m/>
    <m/>
  </r>
  <r>
    <x v="410"/>
    <x v="314"/>
    <m/>
    <x v="0"/>
    <x v="2"/>
    <x v="7"/>
    <x v="17"/>
    <x v="0"/>
    <x v="1"/>
    <s v="INV"/>
    <n v="1998"/>
    <n v="1998"/>
    <x v="8"/>
    <m/>
    <m/>
    <m/>
    <m/>
    <n v="0.5"/>
    <m/>
    <m/>
    <n v="0.5"/>
    <m/>
  </r>
  <r>
    <x v="411"/>
    <x v="315"/>
    <m/>
    <x v="0"/>
    <x v="1"/>
    <x v="6"/>
    <x v="0"/>
    <x v="6"/>
    <x v="1"/>
    <s v="INV"/>
    <s v="&lt;1976"/>
    <n v="1975"/>
    <x v="9"/>
    <m/>
    <n v="0.5"/>
    <m/>
    <m/>
    <m/>
    <n v="0.5"/>
    <m/>
    <m/>
    <m/>
  </r>
  <r>
    <x v="411"/>
    <x v="315"/>
    <m/>
    <x v="0"/>
    <x v="1"/>
    <x v="1"/>
    <x v="0"/>
    <x v="0"/>
    <x v="1"/>
    <s v="INV"/>
    <m/>
    <n v="2008"/>
    <x v="4"/>
    <m/>
    <m/>
    <m/>
    <n v="0.5"/>
    <m/>
    <n v="0.5"/>
    <m/>
    <m/>
    <m/>
  </r>
  <r>
    <x v="412"/>
    <x v="316"/>
    <m/>
    <x v="0"/>
    <x v="0"/>
    <x v="4"/>
    <x v="0"/>
    <x v="0"/>
    <x v="1"/>
    <s v="INV"/>
    <n v="2007"/>
    <n v="2007"/>
    <x v="4"/>
    <m/>
    <m/>
    <m/>
    <n v="1"/>
    <m/>
    <m/>
    <m/>
    <m/>
    <m/>
  </r>
  <r>
    <x v="413"/>
    <x v="317"/>
    <m/>
    <x v="0"/>
    <x v="0"/>
    <x v="4"/>
    <x v="0"/>
    <x v="0"/>
    <x v="1"/>
    <s v="INV"/>
    <n v="2020"/>
    <n v="2020"/>
    <x v="0"/>
    <m/>
    <m/>
    <m/>
    <m/>
    <n v="0.5"/>
    <n v="0.5"/>
    <m/>
    <m/>
    <m/>
  </r>
  <r>
    <x v="414"/>
    <x v="318"/>
    <m/>
    <x v="0"/>
    <x v="2"/>
    <x v="7"/>
    <x v="0"/>
    <x v="0"/>
    <x v="1"/>
    <s v="INV"/>
    <n v="2015"/>
    <n v="2015"/>
    <x v="2"/>
    <m/>
    <n v="0.33300000000000002"/>
    <m/>
    <m/>
    <m/>
    <m/>
    <n v="0.33300000000000002"/>
    <n v="0.33300000000000002"/>
    <m/>
  </r>
  <r>
    <x v="415"/>
    <x v="319"/>
    <m/>
    <x v="0"/>
    <x v="1"/>
    <x v="6"/>
    <x v="0"/>
    <x v="0"/>
    <x v="1"/>
    <s v="INV"/>
    <m/>
    <n v="2011"/>
    <x v="4"/>
    <m/>
    <n v="0.5"/>
    <m/>
    <m/>
    <m/>
    <n v="0.5"/>
    <m/>
    <m/>
    <m/>
  </r>
  <r>
    <x v="416"/>
    <x v="320"/>
    <m/>
    <x v="0"/>
    <x v="1"/>
    <x v="6"/>
    <x v="0"/>
    <x v="0"/>
    <x v="1"/>
    <s v="INV"/>
    <m/>
    <n v="2002"/>
    <x v="3"/>
    <m/>
    <m/>
    <n v="0.5"/>
    <m/>
    <m/>
    <n v="0.5"/>
    <m/>
    <m/>
    <m/>
  </r>
  <r>
    <x v="417"/>
    <x v="321"/>
    <m/>
    <x v="0"/>
    <x v="0"/>
    <x v="3"/>
    <x v="0"/>
    <x v="0"/>
    <x v="1"/>
    <s v="INV"/>
    <n v="2011"/>
    <n v="2011"/>
    <x v="4"/>
    <m/>
    <m/>
    <m/>
    <m/>
    <m/>
    <m/>
    <m/>
    <n v="1"/>
    <m/>
  </r>
  <r>
    <x v="418"/>
    <x v="17"/>
    <s v="Fibrocapsa japonica S.Toriumi &amp; H.Takano, 1973"/>
    <x v="0"/>
    <x v="1"/>
    <x v="5"/>
    <x v="0"/>
    <x v="5"/>
    <x v="2"/>
    <s v="PP"/>
    <n v="1992"/>
    <n v="1992"/>
    <x v="1"/>
    <m/>
    <m/>
    <m/>
    <m/>
    <n v="0.5"/>
    <m/>
    <m/>
    <n v="0.5"/>
    <m/>
  </r>
  <r>
    <x v="418"/>
    <x v="17"/>
    <s v="Fibrocapsa japonica S.Toriumi &amp; H.Takano, 1973"/>
    <x v="0"/>
    <x v="1"/>
    <x v="6"/>
    <x v="0"/>
    <x v="5"/>
    <x v="2"/>
    <s v="PP"/>
    <m/>
    <n v="1924"/>
    <x v="6"/>
    <m/>
    <m/>
    <m/>
    <m/>
    <n v="1"/>
    <m/>
    <m/>
    <m/>
    <m/>
  </r>
  <r>
    <x v="419"/>
    <x v="17"/>
    <s v="Ficopomatus enigmaticus (Fauvel, 1923)"/>
    <x v="0"/>
    <x v="0"/>
    <x v="3"/>
    <x v="0"/>
    <x v="0"/>
    <x v="1"/>
    <s v="INV"/>
    <n v="1934"/>
    <n v="1934"/>
    <x v="6"/>
    <m/>
    <m/>
    <m/>
    <n v="0.5"/>
    <m/>
    <n v="0.5"/>
    <m/>
    <m/>
    <m/>
  </r>
  <r>
    <x v="419"/>
    <x v="17"/>
    <s v="Ficopomatus enigmaticus (Fauvel, 1923)"/>
    <x v="0"/>
    <x v="2"/>
    <x v="7"/>
    <x v="0"/>
    <x v="0"/>
    <x v="1"/>
    <s v="INV"/>
    <n v="1939"/>
    <n v="1939"/>
    <x v="6"/>
    <m/>
    <m/>
    <m/>
    <m/>
    <n v="0.5"/>
    <n v="0.5"/>
    <m/>
    <m/>
    <m/>
  </r>
  <r>
    <x v="419"/>
    <x v="17"/>
    <s v="Ficopomatus enigmaticus (Fauvel, 1923)"/>
    <x v="0"/>
    <x v="1"/>
    <x v="5"/>
    <x v="0"/>
    <x v="0"/>
    <x v="1"/>
    <s v="INV"/>
    <n v="1921"/>
    <n v="1921"/>
    <x v="6"/>
    <m/>
    <m/>
    <m/>
    <m/>
    <n v="0.5"/>
    <n v="0.5"/>
    <m/>
    <m/>
    <m/>
  </r>
  <r>
    <x v="419"/>
    <x v="17"/>
    <s v="Ficopomatus enigmaticus (Fauvel, 1923)"/>
    <x v="0"/>
    <x v="3"/>
    <x v="8"/>
    <x v="0"/>
    <x v="0"/>
    <x v="1"/>
    <s v="INV"/>
    <n v="1935"/>
    <n v="1935"/>
    <x v="6"/>
    <m/>
    <m/>
    <m/>
    <m/>
    <m/>
    <n v="1"/>
    <m/>
    <m/>
    <m/>
  </r>
  <r>
    <x v="419"/>
    <x v="17"/>
    <s v="Ficopomatus enigmaticus (Fauvel, 1923)"/>
    <x v="0"/>
    <x v="1"/>
    <x v="9"/>
    <x v="0"/>
    <x v="0"/>
    <x v="1"/>
    <s v="INV"/>
    <m/>
    <n v="1925"/>
    <x v="6"/>
    <m/>
    <m/>
    <m/>
    <m/>
    <n v="0.5"/>
    <n v="0.5"/>
    <m/>
    <m/>
    <m/>
  </r>
  <r>
    <x v="419"/>
    <x v="17"/>
    <s v="Ficopomatus enigmaticus (Fauvel, 1923)"/>
    <x v="0"/>
    <x v="0"/>
    <x v="0"/>
    <x v="0"/>
    <x v="0"/>
    <x v="1"/>
    <s v="INV"/>
    <n v="1955"/>
    <n v="1955"/>
    <x v="6"/>
    <m/>
    <m/>
    <m/>
    <n v="0.5"/>
    <m/>
    <n v="0.5"/>
    <m/>
    <m/>
    <m/>
  </r>
  <r>
    <x v="419"/>
    <x v="17"/>
    <s v="Ficopomatus enigmaticus (Fauvel, 1923)"/>
    <x v="0"/>
    <x v="0"/>
    <x v="2"/>
    <x v="0"/>
    <x v="0"/>
    <x v="1"/>
    <s v="INV"/>
    <n v="1959"/>
    <n v="1959"/>
    <x v="6"/>
    <m/>
    <m/>
    <m/>
    <n v="0.5"/>
    <m/>
    <n v="0.5"/>
    <m/>
    <m/>
    <m/>
  </r>
  <r>
    <x v="419"/>
    <x v="17"/>
    <s v="Ficopomatus enigmaticus (Fauvel, 1923)"/>
    <x v="0"/>
    <x v="1"/>
    <x v="6"/>
    <x v="0"/>
    <x v="0"/>
    <x v="1"/>
    <s v="INV"/>
    <m/>
    <n v="1921"/>
    <x v="6"/>
    <m/>
    <m/>
    <m/>
    <n v="0.5"/>
    <m/>
    <n v="0.5"/>
    <m/>
    <m/>
    <m/>
  </r>
  <r>
    <x v="419"/>
    <x v="17"/>
    <s v="Ficopomatus enigmaticus (Fauvel, 1923)"/>
    <x v="0"/>
    <x v="1"/>
    <x v="1"/>
    <x v="0"/>
    <x v="0"/>
    <x v="1"/>
    <s v="INV"/>
    <m/>
    <n v="2016"/>
    <x v="2"/>
    <m/>
    <m/>
    <m/>
    <m/>
    <m/>
    <m/>
    <m/>
    <n v="1"/>
    <m/>
  </r>
  <r>
    <x v="419"/>
    <x v="17"/>
    <s v="Ficopomatus enigmaticus (Fauvel, 1923)"/>
    <x v="0"/>
    <x v="0"/>
    <x v="4"/>
    <x v="0"/>
    <x v="0"/>
    <x v="1"/>
    <s v="INV"/>
    <n v="1919"/>
    <n v="1919"/>
    <x v="6"/>
    <m/>
    <m/>
    <m/>
    <n v="0.5"/>
    <m/>
    <n v="0.5"/>
    <m/>
    <m/>
    <m/>
  </r>
  <r>
    <x v="420"/>
    <x v="322"/>
    <m/>
    <x v="0"/>
    <x v="0"/>
    <x v="2"/>
    <x v="0"/>
    <x v="0"/>
    <x v="1"/>
    <s v="INV"/>
    <n v="1996"/>
    <n v="1996"/>
    <x v="8"/>
    <m/>
    <m/>
    <m/>
    <m/>
    <m/>
    <m/>
    <m/>
    <n v="1"/>
    <m/>
  </r>
  <r>
    <x v="421"/>
    <x v="323"/>
    <m/>
    <x v="0"/>
    <x v="0"/>
    <x v="2"/>
    <x v="0"/>
    <x v="0"/>
    <x v="0"/>
    <s v="VER"/>
    <n v="2018"/>
    <n v="2018"/>
    <x v="0"/>
    <m/>
    <m/>
    <m/>
    <m/>
    <m/>
    <m/>
    <m/>
    <n v="1"/>
    <m/>
  </r>
  <r>
    <x v="422"/>
    <x v="324"/>
    <m/>
    <x v="0"/>
    <x v="0"/>
    <x v="3"/>
    <x v="0"/>
    <x v="0"/>
    <x v="0"/>
    <s v="VER"/>
    <n v="2006"/>
    <n v="2006"/>
    <x v="4"/>
    <m/>
    <m/>
    <m/>
    <m/>
    <m/>
    <m/>
    <m/>
    <n v="1"/>
    <m/>
  </r>
  <r>
    <x v="422"/>
    <x v="324"/>
    <m/>
    <x v="0"/>
    <x v="0"/>
    <x v="0"/>
    <x v="0"/>
    <x v="0"/>
    <x v="0"/>
    <s v="VER"/>
    <n v="2002"/>
    <n v="2002"/>
    <x v="3"/>
    <m/>
    <m/>
    <m/>
    <m/>
    <m/>
    <m/>
    <m/>
    <n v="1"/>
    <m/>
  </r>
  <r>
    <x v="422"/>
    <x v="324"/>
    <m/>
    <x v="0"/>
    <x v="0"/>
    <x v="2"/>
    <x v="0"/>
    <x v="0"/>
    <x v="0"/>
    <s v="VER"/>
    <n v="1999"/>
    <n v="1999"/>
    <x v="8"/>
    <m/>
    <m/>
    <m/>
    <m/>
    <m/>
    <m/>
    <m/>
    <n v="1"/>
    <m/>
  </r>
  <r>
    <x v="422"/>
    <x v="324"/>
    <m/>
    <x v="0"/>
    <x v="0"/>
    <x v="4"/>
    <x v="0"/>
    <x v="0"/>
    <x v="0"/>
    <s v="VER"/>
    <n v="2003"/>
    <n v="2003"/>
    <x v="3"/>
    <m/>
    <m/>
    <m/>
    <m/>
    <m/>
    <m/>
    <m/>
    <n v="1"/>
    <m/>
  </r>
  <r>
    <x v="423"/>
    <x v="325"/>
    <m/>
    <x v="0"/>
    <x v="1"/>
    <x v="5"/>
    <x v="0"/>
    <x v="0"/>
    <x v="1"/>
    <s v="INV"/>
    <n v="1973"/>
    <n v="1973"/>
    <x v="9"/>
    <m/>
    <m/>
    <n v="1"/>
    <m/>
    <m/>
    <m/>
    <m/>
    <m/>
    <m/>
  </r>
  <r>
    <x v="424"/>
    <x v="326"/>
    <m/>
    <x v="0"/>
    <x v="0"/>
    <x v="4"/>
    <x v="6"/>
    <x v="0"/>
    <x v="2"/>
    <s v="PP"/>
    <n v="1987"/>
    <n v="1987"/>
    <x v="5"/>
    <m/>
    <m/>
    <n v="1"/>
    <m/>
    <m/>
    <m/>
    <m/>
    <m/>
    <m/>
  </r>
  <r>
    <x v="425"/>
    <x v="327"/>
    <m/>
    <x v="0"/>
    <x v="0"/>
    <x v="3"/>
    <x v="0"/>
    <x v="0"/>
    <x v="1"/>
    <s v="INV"/>
    <n v="2013"/>
    <n v="2013"/>
    <x v="2"/>
    <m/>
    <m/>
    <m/>
    <m/>
    <n v="0.5"/>
    <m/>
    <m/>
    <n v="0.5"/>
    <m/>
  </r>
  <r>
    <x v="425"/>
    <x v="327"/>
    <m/>
    <x v="0"/>
    <x v="0"/>
    <x v="0"/>
    <x v="0"/>
    <x v="0"/>
    <x v="1"/>
    <s v="INV"/>
    <n v="2007"/>
    <n v="2007"/>
    <x v="4"/>
    <m/>
    <m/>
    <m/>
    <m/>
    <n v="0.5"/>
    <m/>
    <m/>
    <n v="0.5"/>
    <m/>
  </r>
  <r>
    <x v="425"/>
    <x v="327"/>
    <m/>
    <x v="0"/>
    <x v="0"/>
    <x v="2"/>
    <x v="0"/>
    <x v="0"/>
    <x v="1"/>
    <s v="INV"/>
    <n v="1983"/>
    <n v="1983"/>
    <x v="5"/>
    <m/>
    <m/>
    <m/>
    <m/>
    <n v="0.5"/>
    <m/>
    <m/>
    <n v="0.5"/>
    <m/>
  </r>
  <r>
    <x v="425"/>
    <x v="327"/>
    <m/>
    <x v="0"/>
    <x v="0"/>
    <x v="4"/>
    <x v="0"/>
    <x v="0"/>
    <x v="1"/>
    <s v="INV"/>
    <n v="1991"/>
    <n v="1991"/>
    <x v="1"/>
    <m/>
    <m/>
    <m/>
    <m/>
    <n v="0.5"/>
    <m/>
    <m/>
    <n v="0.5"/>
    <m/>
  </r>
  <r>
    <x v="426"/>
    <x v="328"/>
    <m/>
    <x v="0"/>
    <x v="1"/>
    <x v="5"/>
    <x v="0"/>
    <x v="0"/>
    <x v="0"/>
    <s v="VER"/>
    <n v="1970"/>
    <n v="1970"/>
    <x v="9"/>
    <m/>
    <m/>
    <m/>
    <m/>
    <m/>
    <m/>
    <m/>
    <m/>
    <n v="1"/>
  </r>
  <r>
    <x v="426"/>
    <x v="328"/>
    <m/>
    <x v="0"/>
    <x v="0"/>
    <x v="4"/>
    <x v="0"/>
    <x v="0"/>
    <x v="0"/>
    <s v="VER"/>
    <n v="2005"/>
    <n v="2005"/>
    <x v="3"/>
    <m/>
    <m/>
    <m/>
    <m/>
    <m/>
    <m/>
    <m/>
    <m/>
    <n v="1"/>
  </r>
  <r>
    <x v="427"/>
    <x v="329"/>
    <m/>
    <x v="0"/>
    <x v="0"/>
    <x v="2"/>
    <x v="0"/>
    <x v="0"/>
    <x v="1"/>
    <s v="INV"/>
    <n v="2005"/>
    <n v="2005"/>
    <x v="3"/>
    <m/>
    <m/>
    <m/>
    <m/>
    <m/>
    <m/>
    <m/>
    <n v="1"/>
    <m/>
  </r>
  <r>
    <x v="428"/>
    <x v="17"/>
    <s v="Gammarus tigrinus Sexton, 1939"/>
    <x v="0"/>
    <x v="2"/>
    <x v="7"/>
    <x v="0"/>
    <x v="0"/>
    <x v="1"/>
    <s v="INV"/>
    <n v="1975"/>
    <n v="1975"/>
    <x v="9"/>
    <m/>
    <m/>
    <m/>
    <m/>
    <n v="0.33300000000000002"/>
    <n v="0.33300000000000002"/>
    <m/>
    <n v="0.33300000000000002"/>
    <m/>
  </r>
  <r>
    <x v="428"/>
    <x v="17"/>
    <s v="Gammarus tigrinus Sexton, 1939"/>
    <x v="0"/>
    <x v="1"/>
    <x v="9"/>
    <x v="0"/>
    <x v="0"/>
    <x v="1"/>
    <s v="INV"/>
    <m/>
    <n v="1931"/>
    <x v="6"/>
    <m/>
    <m/>
    <m/>
    <m/>
    <m/>
    <m/>
    <m/>
    <n v="1"/>
    <m/>
  </r>
  <r>
    <x v="428"/>
    <x v="17"/>
    <s v="Gammarus tigrinus Sexton, 1939"/>
    <x v="0"/>
    <x v="1"/>
    <x v="6"/>
    <x v="0"/>
    <x v="0"/>
    <x v="1"/>
    <s v="INV"/>
    <m/>
    <n v="1965"/>
    <x v="6"/>
    <m/>
    <m/>
    <m/>
    <m/>
    <n v="0.5"/>
    <n v="0.5"/>
    <m/>
    <m/>
    <m/>
  </r>
  <r>
    <x v="429"/>
    <x v="330"/>
    <m/>
    <x v="0"/>
    <x v="1"/>
    <x v="5"/>
    <x v="0"/>
    <x v="0"/>
    <x v="2"/>
    <s v="PP"/>
    <n v="2017"/>
    <n v="2017"/>
    <x v="2"/>
    <m/>
    <m/>
    <m/>
    <m/>
    <m/>
    <n v="1"/>
    <m/>
    <m/>
    <m/>
  </r>
  <r>
    <x v="430"/>
    <x v="331"/>
    <m/>
    <x v="0"/>
    <x v="1"/>
    <x v="6"/>
    <x v="0"/>
    <x v="0"/>
    <x v="2"/>
    <s v="PP"/>
    <m/>
    <n v="2010"/>
    <x v="4"/>
    <m/>
    <m/>
    <n v="1"/>
    <m/>
    <m/>
    <m/>
    <m/>
    <m/>
    <m/>
  </r>
  <r>
    <x v="431"/>
    <x v="332"/>
    <m/>
    <x v="0"/>
    <x v="1"/>
    <x v="1"/>
    <x v="10"/>
    <x v="0"/>
    <x v="0"/>
    <s v="VER"/>
    <m/>
    <n v="2015"/>
    <x v="2"/>
    <m/>
    <m/>
    <m/>
    <n v="1"/>
    <m/>
    <m/>
    <m/>
    <m/>
    <m/>
  </r>
  <r>
    <x v="432"/>
    <x v="333"/>
    <m/>
    <x v="0"/>
    <x v="1"/>
    <x v="6"/>
    <x v="11"/>
    <x v="0"/>
    <x v="1"/>
    <s v="INV"/>
    <m/>
    <n v="2010"/>
    <x v="4"/>
    <m/>
    <m/>
    <n v="1"/>
    <m/>
    <m/>
    <m/>
    <m/>
    <m/>
    <m/>
  </r>
  <r>
    <x v="433"/>
    <x v="17"/>
    <s v="Glabropilumnus laevis (Dana, 1852)"/>
    <x v="0"/>
    <x v="0"/>
    <x v="4"/>
    <x v="0"/>
    <x v="0"/>
    <x v="1"/>
    <s v="INV"/>
    <n v="1956"/>
    <n v="1956"/>
    <x v="6"/>
    <m/>
    <m/>
    <m/>
    <m/>
    <n v="0.5"/>
    <n v="0.5"/>
    <m/>
    <m/>
    <m/>
  </r>
  <r>
    <x v="434"/>
    <x v="334"/>
    <m/>
    <x v="0"/>
    <x v="0"/>
    <x v="2"/>
    <x v="0"/>
    <x v="0"/>
    <x v="1"/>
    <s v="INV"/>
    <n v="2007"/>
    <n v="2007"/>
    <x v="4"/>
    <m/>
    <m/>
    <m/>
    <m/>
    <m/>
    <m/>
    <m/>
    <n v="1"/>
    <m/>
  </r>
  <r>
    <x v="435"/>
    <x v="335"/>
    <m/>
    <x v="0"/>
    <x v="1"/>
    <x v="1"/>
    <x v="2"/>
    <x v="1"/>
    <x v="0"/>
    <s v="VER"/>
    <m/>
    <n v="1998"/>
    <x v="8"/>
    <m/>
    <m/>
    <m/>
    <m/>
    <m/>
    <m/>
    <m/>
    <m/>
    <n v="1"/>
  </r>
  <r>
    <x v="436"/>
    <x v="336"/>
    <m/>
    <x v="0"/>
    <x v="1"/>
    <x v="6"/>
    <x v="0"/>
    <x v="0"/>
    <x v="0"/>
    <s v="VER"/>
    <m/>
    <n v="2009"/>
    <x v="4"/>
    <m/>
    <m/>
    <m/>
    <m/>
    <n v="1"/>
    <m/>
    <m/>
    <m/>
    <m/>
  </r>
  <r>
    <x v="437"/>
    <x v="337"/>
    <m/>
    <x v="0"/>
    <x v="0"/>
    <x v="3"/>
    <x v="22"/>
    <x v="0"/>
    <x v="1"/>
    <s v="INV"/>
    <n v="2011"/>
    <n v="2011"/>
    <x v="4"/>
    <m/>
    <m/>
    <m/>
    <m/>
    <n v="0.5"/>
    <n v="0.5"/>
    <m/>
    <m/>
    <m/>
  </r>
  <r>
    <x v="437"/>
    <x v="337"/>
    <m/>
    <x v="0"/>
    <x v="1"/>
    <x v="5"/>
    <x v="22"/>
    <x v="7"/>
    <x v="1"/>
    <s v="INV"/>
    <n v="2006"/>
    <n v="2006"/>
    <x v="4"/>
    <m/>
    <m/>
    <m/>
    <m/>
    <n v="0.5"/>
    <n v="0.5"/>
    <m/>
    <m/>
    <m/>
  </r>
  <r>
    <x v="437"/>
    <x v="337"/>
    <m/>
    <x v="0"/>
    <x v="0"/>
    <x v="0"/>
    <x v="22"/>
    <x v="0"/>
    <x v="1"/>
    <s v="INV"/>
    <n v="2016"/>
    <n v="2016"/>
    <x v="2"/>
    <m/>
    <m/>
    <m/>
    <m/>
    <n v="0.5"/>
    <n v="0.5"/>
    <m/>
    <m/>
    <m/>
  </r>
  <r>
    <x v="437"/>
    <x v="337"/>
    <m/>
    <x v="0"/>
    <x v="0"/>
    <x v="4"/>
    <x v="22"/>
    <x v="0"/>
    <x v="1"/>
    <s v="INV"/>
    <n v="1985"/>
    <n v="1985"/>
    <x v="5"/>
    <m/>
    <m/>
    <m/>
    <m/>
    <n v="0.5"/>
    <n v="0.5"/>
    <m/>
    <m/>
    <m/>
  </r>
  <r>
    <x v="438"/>
    <x v="17"/>
    <s v="Goniadella gracilis (Verrill, 1873)"/>
    <x v="0"/>
    <x v="1"/>
    <x v="5"/>
    <x v="0"/>
    <x v="0"/>
    <x v="1"/>
    <s v="INV"/>
    <n v="1976"/>
    <n v="1976"/>
    <x v="7"/>
    <m/>
    <m/>
    <m/>
    <m/>
    <n v="1"/>
    <m/>
    <m/>
    <m/>
    <m/>
  </r>
  <r>
    <x v="438"/>
    <x v="17"/>
    <s v="Goniadella gracilis (Verrill, 1873)"/>
    <x v="0"/>
    <x v="1"/>
    <x v="9"/>
    <x v="0"/>
    <x v="0"/>
    <x v="1"/>
    <s v="INV"/>
    <m/>
    <n v="2001"/>
    <x v="3"/>
    <m/>
    <m/>
    <m/>
    <m/>
    <m/>
    <m/>
    <m/>
    <m/>
    <n v="1"/>
  </r>
  <r>
    <x v="438"/>
    <x v="17"/>
    <s v="Goniadella gracilis (Verrill, 1873)"/>
    <x v="0"/>
    <x v="1"/>
    <x v="6"/>
    <x v="0"/>
    <x v="0"/>
    <x v="1"/>
    <s v="INV"/>
    <m/>
    <n v="1968"/>
    <x v="6"/>
    <m/>
    <m/>
    <m/>
    <m/>
    <n v="0.5"/>
    <n v="0.5"/>
    <m/>
    <m/>
    <m/>
  </r>
  <r>
    <x v="439"/>
    <x v="338"/>
    <m/>
    <x v="0"/>
    <x v="0"/>
    <x v="2"/>
    <x v="0"/>
    <x v="0"/>
    <x v="1"/>
    <s v="INV"/>
    <n v="2018"/>
    <n v="2018"/>
    <x v="0"/>
    <m/>
    <m/>
    <m/>
    <m/>
    <n v="0.5"/>
    <m/>
    <m/>
    <n v="0.5"/>
    <m/>
  </r>
  <r>
    <x v="440"/>
    <x v="339"/>
    <m/>
    <x v="0"/>
    <x v="0"/>
    <x v="2"/>
    <x v="0"/>
    <x v="0"/>
    <x v="1"/>
    <s v="INV"/>
    <n v="2004"/>
    <n v="2004"/>
    <x v="3"/>
    <m/>
    <m/>
    <m/>
    <m/>
    <n v="0.5"/>
    <m/>
    <m/>
    <n v="0.5"/>
    <m/>
  </r>
  <r>
    <x v="441"/>
    <x v="340"/>
    <m/>
    <x v="0"/>
    <x v="0"/>
    <x v="0"/>
    <x v="0"/>
    <x v="0"/>
    <x v="1"/>
    <s v="INV"/>
    <n v="2020"/>
    <n v="2020"/>
    <x v="0"/>
    <m/>
    <m/>
    <m/>
    <m/>
    <m/>
    <m/>
    <m/>
    <n v="1"/>
    <m/>
  </r>
  <r>
    <x v="441"/>
    <x v="340"/>
    <m/>
    <x v="0"/>
    <x v="0"/>
    <x v="2"/>
    <x v="0"/>
    <x v="0"/>
    <x v="1"/>
    <s v="INV"/>
    <n v="2010"/>
    <n v="2010"/>
    <x v="4"/>
    <m/>
    <m/>
    <m/>
    <m/>
    <m/>
    <m/>
    <m/>
    <n v="1"/>
    <m/>
  </r>
  <r>
    <x v="442"/>
    <x v="17"/>
    <s v="Gonionemus vertens A. Agassiz, 1862"/>
    <x v="0"/>
    <x v="0"/>
    <x v="3"/>
    <x v="0"/>
    <x v="0"/>
    <x v="1"/>
    <s v="INV"/>
    <n v="1918"/>
    <n v="1918"/>
    <x v="6"/>
    <m/>
    <n v="0.33300000000000002"/>
    <m/>
    <m/>
    <n v="0.33300000000000002"/>
    <n v="0.33300000000000002"/>
    <m/>
    <m/>
    <m/>
  </r>
  <r>
    <x v="442"/>
    <x v="17"/>
    <s v="Gonionemus vertens A. Agassiz, 1862"/>
    <x v="0"/>
    <x v="1"/>
    <x v="5"/>
    <x v="0"/>
    <x v="0"/>
    <x v="1"/>
    <s v="INV"/>
    <n v="1700"/>
    <n v="1700"/>
    <x v="6"/>
    <m/>
    <n v="0.33333299999999999"/>
    <m/>
    <m/>
    <n v="0.33333299999999999"/>
    <n v="0.33333299999999999"/>
    <m/>
    <m/>
    <m/>
  </r>
  <r>
    <x v="442"/>
    <x v="17"/>
    <s v="Gonionemus vertens A. Agassiz, 1862"/>
    <x v="0"/>
    <x v="1"/>
    <x v="9"/>
    <x v="0"/>
    <x v="0"/>
    <x v="1"/>
    <s v="INV"/>
    <m/>
    <n v="1929"/>
    <x v="6"/>
    <m/>
    <m/>
    <m/>
    <m/>
    <n v="1"/>
    <m/>
    <m/>
    <m/>
    <m/>
  </r>
  <r>
    <x v="442"/>
    <x v="17"/>
    <s v="Gonionemus vertens A. Agassiz, 1862"/>
    <x v="0"/>
    <x v="1"/>
    <x v="6"/>
    <x v="0"/>
    <x v="0"/>
    <x v="1"/>
    <s v="INV"/>
    <m/>
    <n v="1913"/>
    <x v="6"/>
    <m/>
    <m/>
    <m/>
    <m/>
    <n v="0.5"/>
    <n v="0.5"/>
    <m/>
    <m/>
    <m/>
  </r>
  <r>
    <x v="442"/>
    <x v="17"/>
    <s v="Gonionemus vertens A. Agassiz, 1862"/>
    <x v="0"/>
    <x v="0"/>
    <x v="4"/>
    <x v="0"/>
    <x v="0"/>
    <x v="1"/>
    <s v="INV"/>
    <n v="1950"/>
    <n v="1950"/>
    <x v="6"/>
    <m/>
    <n v="0.33300000000000002"/>
    <m/>
    <m/>
    <n v="0.33300000000000002"/>
    <n v="0.33300000000000002"/>
    <m/>
    <m/>
    <m/>
  </r>
  <r>
    <x v="443"/>
    <x v="341"/>
    <m/>
    <x v="0"/>
    <x v="1"/>
    <x v="9"/>
    <x v="0"/>
    <x v="0"/>
    <x v="2"/>
    <s v="PP"/>
    <n v="1975"/>
    <n v="1975"/>
    <x v="9"/>
    <m/>
    <m/>
    <m/>
    <m/>
    <m/>
    <m/>
    <m/>
    <m/>
    <n v="1"/>
  </r>
  <r>
    <x v="443"/>
    <x v="341"/>
    <m/>
    <x v="0"/>
    <x v="0"/>
    <x v="4"/>
    <x v="0"/>
    <x v="0"/>
    <x v="2"/>
    <s v="PP"/>
    <n v="1989"/>
    <n v="1989"/>
    <x v="1"/>
    <m/>
    <m/>
    <m/>
    <n v="1"/>
    <m/>
    <m/>
    <m/>
    <m/>
    <m/>
  </r>
  <r>
    <x v="444"/>
    <x v="342"/>
    <m/>
    <x v="0"/>
    <x v="1"/>
    <x v="5"/>
    <x v="0"/>
    <x v="0"/>
    <x v="2"/>
    <s v="PP"/>
    <n v="2010"/>
    <n v="2010"/>
    <x v="4"/>
    <m/>
    <m/>
    <m/>
    <m/>
    <m/>
    <m/>
    <m/>
    <m/>
    <n v="1"/>
  </r>
  <r>
    <x v="445"/>
    <x v="343"/>
    <m/>
    <x v="0"/>
    <x v="1"/>
    <x v="1"/>
    <x v="7"/>
    <x v="0"/>
    <x v="2"/>
    <s v="PP"/>
    <m/>
    <n v="2007"/>
    <x v="4"/>
    <m/>
    <m/>
    <m/>
    <m/>
    <m/>
    <n v="1"/>
    <m/>
    <m/>
    <m/>
  </r>
  <r>
    <x v="446"/>
    <x v="344"/>
    <m/>
    <x v="0"/>
    <x v="0"/>
    <x v="3"/>
    <x v="0"/>
    <x v="0"/>
    <x v="1"/>
    <s v="INV"/>
    <n v="2015"/>
    <n v="2015"/>
    <x v="2"/>
    <m/>
    <m/>
    <n v="1"/>
    <m/>
    <m/>
    <m/>
    <m/>
    <m/>
    <m/>
  </r>
  <r>
    <x v="446"/>
    <x v="344"/>
    <m/>
    <x v="0"/>
    <x v="2"/>
    <x v="7"/>
    <x v="0"/>
    <x v="0"/>
    <x v="1"/>
    <s v="INV"/>
    <n v="2010"/>
    <n v="2010"/>
    <x v="4"/>
    <m/>
    <m/>
    <m/>
    <n v="0.33300000000000002"/>
    <n v="0.33300000000000002"/>
    <n v="0.33300000000000002"/>
    <m/>
    <m/>
    <m/>
  </r>
  <r>
    <x v="446"/>
    <x v="344"/>
    <m/>
    <x v="0"/>
    <x v="1"/>
    <x v="5"/>
    <x v="0"/>
    <x v="0"/>
    <x v="1"/>
    <s v="INV"/>
    <n v="2010"/>
    <n v="2010"/>
    <x v="4"/>
    <m/>
    <m/>
    <n v="1"/>
    <m/>
    <m/>
    <m/>
    <m/>
    <m/>
    <m/>
  </r>
  <r>
    <x v="446"/>
    <x v="344"/>
    <m/>
    <x v="0"/>
    <x v="1"/>
    <x v="6"/>
    <x v="0"/>
    <x v="0"/>
    <x v="1"/>
    <s v="INV"/>
    <m/>
    <n v="2017"/>
    <x v="2"/>
    <m/>
    <m/>
    <n v="0.5"/>
    <m/>
    <n v="0.5"/>
    <m/>
    <m/>
    <m/>
    <m/>
  </r>
  <r>
    <x v="446"/>
    <x v="344"/>
    <m/>
    <x v="0"/>
    <x v="0"/>
    <x v="4"/>
    <x v="0"/>
    <x v="0"/>
    <x v="1"/>
    <s v="INV"/>
    <n v="2013"/>
    <n v="2013"/>
    <x v="2"/>
    <m/>
    <m/>
    <n v="1"/>
    <m/>
    <m/>
    <m/>
    <m/>
    <m/>
    <m/>
  </r>
  <r>
    <x v="447"/>
    <x v="17"/>
    <s v="Grateloupia filicina (J.V.Lamouroux) C.Agardh, 1822"/>
    <x v="0"/>
    <x v="1"/>
    <x v="5"/>
    <x v="0"/>
    <x v="6"/>
    <x v="2"/>
    <s v="PP"/>
    <n v="1804"/>
    <n v="1804"/>
    <x v="6"/>
    <m/>
    <m/>
    <m/>
    <m/>
    <n v="0.5"/>
    <n v="0.5"/>
    <m/>
    <m/>
    <m/>
  </r>
  <r>
    <x v="448"/>
    <x v="345"/>
    <m/>
    <x v="0"/>
    <x v="1"/>
    <x v="5"/>
    <x v="0"/>
    <x v="0"/>
    <x v="2"/>
    <s v="PP"/>
    <n v="2014"/>
    <n v="2014"/>
    <x v="2"/>
    <m/>
    <m/>
    <n v="0.5"/>
    <m/>
    <m/>
    <n v="0.5"/>
    <m/>
    <m/>
    <m/>
  </r>
  <r>
    <x v="448"/>
    <x v="345"/>
    <m/>
    <x v="0"/>
    <x v="1"/>
    <x v="1"/>
    <x v="0"/>
    <x v="0"/>
    <x v="2"/>
    <s v="PP"/>
    <m/>
    <n v="2005"/>
    <x v="3"/>
    <m/>
    <m/>
    <m/>
    <m/>
    <n v="0.5"/>
    <n v="0.5"/>
    <m/>
    <m/>
    <m/>
  </r>
  <r>
    <x v="449"/>
    <x v="346"/>
    <m/>
    <x v="0"/>
    <x v="0"/>
    <x v="4"/>
    <x v="0"/>
    <x v="0"/>
    <x v="2"/>
    <s v="PP"/>
    <n v="1984"/>
    <n v="1984"/>
    <x v="5"/>
    <m/>
    <m/>
    <n v="1"/>
    <m/>
    <m/>
    <m/>
    <m/>
    <m/>
    <m/>
  </r>
  <r>
    <x v="450"/>
    <x v="347"/>
    <m/>
    <x v="0"/>
    <x v="0"/>
    <x v="0"/>
    <x v="23"/>
    <x v="0"/>
    <x v="2"/>
    <s v="PP"/>
    <n v="2010"/>
    <n v="2010"/>
    <x v="4"/>
    <m/>
    <m/>
    <n v="1"/>
    <m/>
    <m/>
    <m/>
    <m/>
    <m/>
    <m/>
  </r>
  <r>
    <x v="450"/>
    <x v="347"/>
    <m/>
    <x v="0"/>
    <x v="0"/>
    <x v="4"/>
    <x v="23"/>
    <x v="0"/>
    <x v="2"/>
    <s v="PP"/>
    <n v="1998"/>
    <n v="1998"/>
    <x v="8"/>
    <m/>
    <m/>
    <n v="1"/>
    <m/>
    <m/>
    <m/>
    <m/>
    <m/>
    <m/>
  </r>
  <r>
    <x v="451"/>
    <x v="348"/>
    <m/>
    <x v="0"/>
    <x v="0"/>
    <x v="4"/>
    <x v="0"/>
    <x v="0"/>
    <x v="2"/>
    <s v="PP"/>
    <n v="1994"/>
    <n v="1994"/>
    <x v="8"/>
    <m/>
    <m/>
    <n v="1"/>
    <m/>
    <m/>
    <m/>
    <m/>
    <m/>
    <m/>
  </r>
  <r>
    <x v="452"/>
    <x v="349"/>
    <m/>
    <x v="0"/>
    <x v="1"/>
    <x v="5"/>
    <x v="0"/>
    <x v="0"/>
    <x v="2"/>
    <s v="PP"/>
    <n v="1978"/>
    <n v="1978"/>
    <x v="7"/>
    <m/>
    <m/>
    <n v="0.5"/>
    <m/>
    <m/>
    <n v="0.5"/>
    <m/>
    <m/>
    <m/>
  </r>
  <r>
    <x v="452"/>
    <x v="349"/>
    <m/>
    <x v="0"/>
    <x v="1"/>
    <x v="9"/>
    <x v="0"/>
    <x v="0"/>
    <x v="2"/>
    <s v="PP"/>
    <m/>
    <n v="1992"/>
    <x v="1"/>
    <m/>
    <m/>
    <n v="1"/>
    <m/>
    <m/>
    <m/>
    <m/>
    <m/>
    <m/>
  </r>
  <r>
    <x v="452"/>
    <x v="349"/>
    <m/>
    <x v="0"/>
    <x v="1"/>
    <x v="6"/>
    <x v="0"/>
    <x v="0"/>
    <x v="2"/>
    <s v="PP"/>
    <m/>
    <n v="2015"/>
    <x v="2"/>
    <m/>
    <m/>
    <n v="0.5"/>
    <m/>
    <m/>
    <n v="0.5"/>
    <m/>
    <m/>
    <m/>
  </r>
  <r>
    <x v="452"/>
    <x v="349"/>
    <m/>
    <x v="0"/>
    <x v="0"/>
    <x v="4"/>
    <x v="0"/>
    <x v="0"/>
    <x v="2"/>
    <s v="PP"/>
    <n v="1990"/>
    <n v="1990"/>
    <x v="1"/>
    <m/>
    <m/>
    <n v="0.5"/>
    <m/>
    <m/>
    <n v="0.5"/>
    <m/>
    <m/>
    <m/>
  </r>
  <r>
    <x v="453"/>
    <x v="350"/>
    <m/>
    <x v="0"/>
    <x v="0"/>
    <x v="3"/>
    <x v="0"/>
    <x v="0"/>
    <x v="2"/>
    <s v="PP"/>
    <n v="1991"/>
    <n v="1991"/>
    <x v="1"/>
    <m/>
    <m/>
    <n v="0.5"/>
    <m/>
    <m/>
    <n v="0.5"/>
    <m/>
    <m/>
    <m/>
  </r>
  <r>
    <x v="453"/>
    <x v="350"/>
    <m/>
    <x v="0"/>
    <x v="1"/>
    <x v="5"/>
    <x v="0"/>
    <x v="0"/>
    <x v="2"/>
    <s v="PP"/>
    <n v="1989"/>
    <n v="1989"/>
    <x v="1"/>
    <m/>
    <m/>
    <n v="0.5"/>
    <m/>
    <m/>
    <n v="0.5"/>
    <m/>
    <m/>
    <m/>
  </r>
  <r>
    <x v="453"/>
    <x v="350"/>
    <m/>
    <x v="0"/>
    <x v="1"/>
    <x v="9"/>
    <x v="0"/>
    <x v="0"/>
    <x v="2"/>
    <s v="PP"/>
    <m/>
    <n v="1989"/>
    <x v="1"/>
    <m/>
    <m/>
    <m/>
    <m/>
    <m/>
    <m/>
    <m/>
    <n v="1"/>
    <m/>
  </r>
  <r>
    <x v="453"/>
    <x v="350"/>
    <m/>
    <x v="0"/>
    <x v="0"/>
    <x v="0"/>
    <x v="0"/>
    <x v="0"/>
    <x v="2"/>
    <s v="PP"/>
    <n v="2007"/>
    <n v="2007"/>
    <x v="4"/>
    <m/>
    <m/>
    <n v="0.5"/>
    <m/>
    <m/>
    <n v="0.5"/>
    <m/>
    <m/>
    <m/>
  </r>
  <r>
    <x v="453"/>
    <x v="350"/>
    <m/>
    <x v="0"/>
    <x v="1"/>
    <x v="6"/>
    <x v="0"/>
    <x v="0"/>
    <x v="2"/>
    <s v="PP"/>
    <m/>
    <n v="1993"/>
    <x v="1"/>
    <m/>
    <m/>
    <n v="0.5"/>
    <m/>
    <m/>
    <n v="0.5"/>
    <m/>
    <m/>
    <m/>
  </r>
  <r>
    <x v="453"/>
    <x v="350"/>
    <m/>
    <x v="0"/>
    <x v="1"/>
    <x v="1"/>
    <x v="0"/>
    <x v="0"/>
    <x v="2"/>
    <s v="PP"/>
    <m/>
    <n v="2002"/>
    <x v="3"/>
    <m/>
    <m/>
    <n v="0.25"/>
    <n v="0.25"/>
    <n v="0.25"/>
    <n v="0.25"/>
    <m/>
    <m/>
    <m/>
  </r>
  <r>
    <x v="453"/>
    <x v="350"/>
    <m/>
    <x v="0"/>
    <x v="0"/>
    <x v="4"/>
    <x v="0"/>
    <x v="0"/>
    <x v="2"/>
    <s v="PP"/>
    <n v="1982"/>
    <n v="1982"/>
    <x v="5"/>
    <m/>
    <m/>
    <n v="0.5"/>
    <m/>
    <m/>
    <n v="0.5"/>
    <m/>
    <m/>
    <m/>
  </r>
  <r>
    <x v="454"/>
    <x v="351"/>
    <m/>
    <x v="0"/>
    <x v="0"/>
    <x v="3"/>
    <x v="0"/>
    <x v="0"/>
    <x v="2"/>
    <s v="PP"/>
    <n v="2008"/>
    <n v="2008"/>
    <x v="4"/>
    <m/>
    <m/>
    <n v="1"/>
    <m/>
    <m/>
    <m/>
    <m/>
    <m/>
    <m/>
  </r>
  <r>
    <x v="455"/>
    <x v="17"/>
    <s v="Griffithsia corallinoides (Linnaeus) Trevisan, 1845"/>
    <x v="0"/>
    <x v="0"/>
    <x v="0"/>
    <x v="6"/>
    <x v="0"/>
    <x v="2"/>
    <s v="PP"/>
    <n v="1965"/>
    <n v="1965"/>
    <x v="6"/>
    <m/>
    <m/>
    <m/>
    <m/>
    <m/>
    <n v="1"/>
    <m/>
    <m/>
    <m/>
  </r>
  <r>
    <x v="455"/>
    <x v="17"/>
    <s v="Griffithsia corallinoides (Linnaeus) Trevisan, 1845"/>
    <x v="0"/>
    <x v="0"/>
    <x v="4"/>
    <x v="6"/>
    <x v="0"/>
    <x v="2"/>
    <s v="PP"/>
    <n v="1963"/>
    <n v="1963"/>
    <x v="6"/>
    <m/>
    <m/>
    <n v="0.5"/>
    <m/>
    <m/>
    <n v="0.5"/>
    <m/>
    <m/>
    <m/>
  </r>
  <r>
    <x v="456"/>
    <x v="352"/>
    <m/>
    <x v="0"/>
    <x v="1"/>
    <x v="6"/>
    <x v="0"/>
    <x v="0"/>
    <x v="1"/>
    <s v="INV"/>
    <m/>
    <n v="2016"/>
    <x v="2"/>
    <n v="1"/>
    <m/>
    <m/>
    <m/>
    <m/>
    <m/>
    <m/>
    <m/>
    <m/>
  </r>
  <r>
    <x v="457"/>
    <x v="353"/>
    <m/>
    <x v="0"/>
    <x v="1"/>
    <x v="6"/>
    <x v="0"/>
    <x v="0"/>
    <x v="0"/>
    <s v="VER"/>
    <m/>
    <n v="2002"/>
    <x v="3"/>
    <m/>
    <m/>
    <m/>
    <m/>
    <m/>
    <m/>
    <m/>
    <m/>
    <n v="1"/>
  </r>
  <r>
    <x v="458"/>
    <x v="354"/>
    <m/>
    <x v="0"/>
    <x v="1"/>
    <x v="1"/>
    <x v="0"/>
    <x v="0"/>
    <x v="2"/>
    <s v="PP"/>
    <m/>
    <n v="1989"/>
    <x v="1"/>
    <m/>
    <m/>
    <m/>
    <m/>
    <m/>
    <n v="1"/>
    <m/>
    <m/>
    <m/>
  </r>
  <r>
    <x v="459"/>
    <x v="355"/>
    <m/>
    <x v="0"/>
    <x v="1"/>
    <x v="6"/>
    <x v="0"/>
    <x v="4"/>
    <x v="1"/>
    <s v="INV"/>
    <m/>
    <n v="1975"/>
    <x v="9"/>
    <m/>
    <n v="1"/>
    <m/>
    <m/>
    <m/>
    <m/>
    <m/>
    <m/>
    <m/>
  </r>
  <r>
    <x v="460"/>
    <x v="356"/>
    <m/>
    <x v="0"/>
    <x v="1"/>
    <x v="6"/>
    <x v="0"/>
    <x v="5"/>
    <x v="2"/>
    <s v="PP"/>
    <m/>
    <n v="2001"/>
    <x v="3"/>
    <m/>
    <m/>
    <m/>
    <m/>
    <n v="1"/>
    <m/>
    <m/>
    <m/>
    <m/>
  </r>
  <r>
    <x v="461"/>
    <x v="357"/>
    <m/>
    <x v="0"/>
    <x v="0"/>
    <x v="3"/>
    <x v="0"/>
    <x v="0"/>
    <x v="1"/>
    <s v="INV"/>
    <n v="1988"/>
    <n v="1988"/>
    <x v="1"/>
    <m/>
    <m/>
    <m/>
    <m/>
    <m/>
    <m/>
    <m/>
    <m/>
    <n v="1"/>
  </r>
  <r>
    <x v="462"/>
    <x v="358"/>
    <m/>
    <x v="0"/>
    <x v="0"/>
    <x v="0"/>
    <x v="0"/>
    <x v="0"/>
    <x v="1"/>
    <s v="INV"/>
    <n v="2019"/>
    <n v="2019"/>
    <x v="0"/>
    <m/>
    <m/>
    <m/>
    <m/>
    <m/>
    <n v="1"/>
    <m/>
    <m/>
    <m/>
  </r>
  <r>
    <x v="463"/>
    <x v="359"/>
    <m/>
    <x v="0"/>
    <x v="1"/>
    <x v="6"/>
    <x v="0"/>
    <x v="0"/>
    <x v="1"/>
    <s v="INV"/>
    <m/>
    <n v="2010"/>
    <x v="4"/>
    <m/>
    <m/>
    <n v="1"/>
    <m/>
    <m/>
    <m/>
    <m/>
    <m/>
    <m/>
  </r>
  <r>
    <x v="464"/>
    <x v="360"/>
    <m/>
    <x v="0"/>
    <x v="1"/>
    <x v="1"/>
    <x v="0"/>
    <x v="1"/>
    <x v="2"/>
    <s v="PP"/>
    <m/>
    <n v="2004"/>
    <x v="3"/>
    <m/>
    <m/>
    <m/>
    <n v="1"/>
    <m/>
    <m/>
    <m/>
    <m/>
    <m/>
  </r>
  <r>
    <x v="464"/>
    <x v="360"/>
    <m/>
    <x v="0"/>
    <x v="0"/>
    <x v="4"/>
    <x v="0"/>
    <x v="0"/>
    <x v="2"/>
    <s v="PP"/>
    <n v="2011"/>
    <n v="2011"/>
    <x v="4"/>
    <n v="1"/>
    <m/>
    <m/>
    <m/>
    <m/>
    <m/>
    <m/>
    <m/>
    <m/>
  </r>
  <r>
    <x v="465"/>
    <x v="361"/>
    <m/>
    <x v="0"/>
    <x v="1"/>
    <x v="9"/>
    <x v="0"/>
    <x v="0"/>
    <x v="1"/>
    <s v="INV"/>
    <m/>
    <n v="1985"/>
    <x v="5"/>
    <m/>
    <m/>
    <n v="1"/>
    <m/>
    <m/>
    <m/>
    <m/>
    <m/>
    <m/>
  </r>
  <r>
    <x v="466"/>
    <x v="17"/>
    <s v="Haliotis tuberculata Linnaeus, 1758"/>
    <x v="0"/>
    <x v="1"/>
    <x v="9"/>
    <x v="14"/>
    <x v="7"/>
    <x v="1"/>
    <s v="INV"/>
    <m/>
    <n v="1811"/>
    <x v="6"/>
    <n v="0.5"/>
    <n v="0.5"/>
    <m/>
    <m/>
    <m/>
    <m/>
    <m/>
    <m/>
    <m/>
  </r>
  <r>
    <x v="466"/>
    <x v="17"/>
    <s v="Haliotis tuberculata Linnaeus, 1758"/>
    <x v="0"/>
    <x v="1"/>
    <x v="6"/>
    <x v="14"/>
    <x v="7"/>
    <x v="1"/>
    <s v="INV"/>
    <m/>
    <n v="1811"/>
    <x v="6"/>
    <n v="0.5"/>
    <n v="0.5"/>
    <m/>
    <m/>
    <m/>
    <m/>
    <m/>
    <m/>
    <m/>
  </r>
  <r>
    <x v="467"/>
    <x v="362"/>
    <m/>
    <x v="0"/>
    <x v="0"/>
    <x v="3"/>
    <x v="0"/>
    <x v="0"/>
    <x v="1"/>
    <s v="INV"/>
    <n v="1992"/>
    <n v="1992"/>
    <x v="1"/>
    <m/>
    <m/>
    <n v="1"/>
    <m/>
    <m/>
    <m/>
    <m/>
    <m/>
    <m/>
  </r>
  <r>
    <x v="467"/>
    <x v="362"/>
    <m/>
    <x v="0"/>
    <x v="1"/>
    <x v="5"/>
    <x v="0"/>
    <x v="0"/>
    <x v="1"/>
    <s v="INV"/>
    <n v="1992"/>
    <n v="1992"/>
    <x v="1"/>
    <m/>
    <m/>
    <m/>
    <m/>
    <m/>
    <m/>
    <m/>
    <m/>
    <n v="1"/>
  </r>
  <r>
    <x v="467"/>
    <x v="362"/>
    <m/>
    <x v="0"/>
    <x v="1"/>
    <x v="9"/>
    <x v="0"/>
    <x v="0"/>
    <x v="1"/>
    <s v="INV"/>
    <m/>
    <n v="2003"/>
    <x v="3"/>
    <m/>
    <m/>
    <m/>
    <m/>
    <n v="0.5"/>
    <n v="0.5"/>
    <m/>
    <m/>
    <m/>
  </r>
  <r>
    <x v="467"/>
    <x v="362"/>
    <m/>
    <x v="0"/>
    <x v="0"/>
    <x v="2"/>
    <x v="0"/>
    <x v="0"/>
    <x v="1"/>
    <s v="INV"/>
    <n v="2020"/>
    <n v="2020"/>
    <x v="0"/>
    <m/>
    <m/>
    <n v="1"/>
    <m/>
    <m/>
    <m/>
    <m/>
    <m/>
    <m/>
  </r>
  <r>
    <x v="467"/>
    <x v="362"/>
    <m/>
    <x v="0"/>
    <x v="0"/>
    <x v="4"/>
    <x v="0"/>
    <x v="0"/>
    <x v="1"/>
    <s v="INV"/>
    <n v="1996"/>
    <n v="1996"/>
    <x v="8"/>
    <m/>
    <m/>
    <n v="1"/>
    <m/>
    <m/>
    <m/>
    <m/>
    <m/>
    <m/>
  </r>
  <r>
    <x v="467"/>
    <x v="362"/>
    <m/>
    <x v="0"/>
    <x v="1"/>
    <x v="6"/>
    <x v="0"/>
    <x v="0"/>
    <x v="1"/>
    <s v="INV"/>
    <n v="2018"/>
    <n v="2018"/>
    <x v="0"/>
    <m/>
    <m/>
    <n v="1"/>
    <m/>
    <m/>
    <m/>
    <m/>
    <m/>
    <m/>
  </r>
  <r>
    <x v="468"/>
    <x v="17"/>
    <s v="Halophila stipulacea (Forsskål) Ascherson, 1867"/>
    <x v="0"/>
    <x v="0"/>
    <x v="3"/>
    <x v="0"/>
    <x v="0"/>
    <x v="2"/>
    <s v="PP"/>
    <n v="1974"/>
    <n v="1974"/>
    <x v="9"/>
    <m/>
    <m/>
    <m/>
    <m/>
    <n v="0.5"/>
    <n v="0.5"/>
    <m/>
    <m/>
    <m/>
  </r>
  <r>
    <x v="468"/>
    <x v="17"/>
    <s v="Halophila stipulacea (Forsskål) Ascherson, 1867"/>
    <x v="0"/>
    <x v="0"/>
    <x v="0"/>
    <x v="0"/>
    <x v="0"/>
    <x v="2"/>
    <s v="PP"/>
    <n v="1955"/>
    <n v="1955"/>
    <x v="6"/>
    <m/>
    <m/>
    <m/>
    <m/>
    <n v="0.5"/>
    <n v="0.5"/>
    <m/>
    <m/>
    <m/>
  </r>
  <r>
    <x v="468"/>
    <x v="17"/>
    <s v="Halophila stipulacea (Forsskål) Ascherson, 1867"/>
    <x v="0"/>
    <x v="0"/>
    <x v="2"/>
    <x v="0"/>
    <x v="0"/>
    <x v="2"/>
    <s v="PP"/>
    <n v="1894"/>
    <n v="1894"/>
    <x v="6"/>
    <m/>
    <m/>
    <m/>
    <m/>
    <n v="0.5"/>
    <n v="0.5"/>
    <m/>
    <m/>
    <m/>
  </r>
  <r>
    <x v="468"/>
    <x v="17"/>
    <s v="Halophila stipulacea (Forsskål) Ascherson, 1867"/>
    <x v="0"/>
    <x v="0"/>
    <x v="4"/>
    <x v="0"/>
    <x v="0"/>
    <x v="2"/>
    <s v="PP"/>
    <n v="1995"/>
    <n v="1995"/>
    <x v="8"/>
    <m/>
    <m/>
    <m/>
    <m/>
    <n v="0.5"/>
    <n v="0.5"/>
    <m/>
    <m/>
    <m/>
  </r>
  <r>
    <x v="469"/>
    <x v="363"/>
    <m/>
    <x v="0"/>
    <x v="0"/>
    <x v="3"/>
    <x v="24"/>
    <x v="0"/>
    <x v="2"/>
    <s v="PP"/>
    <n v="1992"/>
    <n v="1992"/>
    <x v="1"/>
    <m/>
    <m/>
    <n v="1"/>
    <m/>
    <m/>
    <m/>
    <m/>
    <m/>
    <m/>
  </r>
  <r>
    <x v="469"/>
    <x v="363"/>
    <m/>
    <x v="0"/>
    <x v="0"/>
    <x v="0"/>
    <x v="24"/>
    <x v="0"/>
    <x v="2"/>
    <s v="PP"/>
    <n v="1978"/>
    <n v="1978"/>
    <x v="7"/>
    <m/>
    <m/>
    <n v="1"/>
    <m/>
    <m/>
    <m/>
    <m/>
    <m/>
    <m/>
  </r>
  <r>
    <x v="469"/>
    <x v="363"/>
    <m/>
    <x v="0"/>
    <x v="0"/>
    <x v="4"/>
    <x v="24"/>
    <x v="0"/>
    <x v="2"/>
    <s v="PP"/>
    <n v="1985"/>
    <n v="1985"/>
    <x v="5"/>
    <m/>
    <m/>
    <n v="1"/>
    <m/>
    <m/>
    <m/>
    <m/>
    <m/>
    <m/>
  </r>
  <r>
    <x v="470"/>
    <x v="364"/>
    <m/>
    <x v="0"/>
    <x v="2"/>
    <x v="7"/>
    <x v="0"/>
    <x v="0"/>
    <x v="1"/>
    <s v="INV"/>
    <n v="2016"/>
    <n v="2016"/>
    <x v="2"/>
    <m/>
    <m/>
    <m/>
    <m/>
    <m/>
    <m/>
    <m/>
    <m/>
    <n v="1"/>
  </r>
  <r>
    <x v="470"/>
    <x v="364"/>
    <m/>
    <x v="0"/>
    <x v="1"/>
    <x v="6"/>
    <x v="0"/>
    <x v="0"/>
    <x v="1"/>
    <s v="INV"/>
    <m/>
    <n v="2020"/>
    <x v="0"/>
    <m/>
    <m/>
    <m/>
    <m/>
    <m/>
    <m/>
    <m/>
    <m/>
    <n v="1"/>
  </r>
  <r>
    <x v="471"/>
    <x v="365"/>
    <m/>
    <x v="0"/>
    <x v="1"/>
    <x v="9"/>
    <x v="0"/>
    <x v="4"/>
    <x v="2"/>
    <s v="PP"/>
    <m/>
    <n v="1993"/>
    <x v="1"/>
    <m/>
    <m/>
    <m/>
    <m/>
    <m/>
    <n v="1"/>
    <m/>
    <m/>
    <m/>
  </r>
  <r>
    <x v="471"/>
    <x v="365"/>
    <m/>
    <x v="0"/>
    <x v="1"/>
    <x v="6"/>
    <x v="0"/>
    <x v="4"/>
    <x v="2"/>
    <s v="PP"/>
    <m/>
    <n v="1975"/>
    <x v="9"/>
    <m/>
    <n v="1"/>
    <m/>
    <m/>
    <m/>
    <m/>
    <m/>
    <m/>
    <m/>
  </r>
  <r>
    <x v="472"/>
    <x v="366"/>
    <m/>
    <x v="0"/>
    <x v="1"/>
    <x v="6"/>
    <x v="0"/>
    <x v="0"/>
    <x v="1"/>
    <s v="INV"/>
    <m/>
    <n v="2014"/>
    <x v="2"/>
    <m/>
    <m/>
    <m/>
    <n v="1"/>
    <m/>
    <m/>
    <m/>
    <m/>
    <m/>
  </r>
  <r>
    <x v="473"/>
    <x v="367"/>
    <m/>
    <x v="0"/>
    <x v="0"/>
    <x v="2"/>
    <x v="0"/>
    <x v="0"/>
    <x v="1"/>
    <s v="INV"/>
    <n v="2019"/>
    <n v="2019"/>
    <x v="0"/>
    <m/>
    <m/>
    <m/>
    <m/>
    <n v="0.5"/>
    <n v="0.5"/>
    <m/>
    <m/>
    <m/>
  </r>
  <r>
    <x v="474"/>
    <x v="368"/>
    <m/>
    <x v="0"/>
    <x v="0"/>
    <x v="3"/>
    <x v="0"/>
    <x v="0"/>
    <x v="1"/>
    <s v="INV"/>
    <n v="1999"/>
    <n v="1999"/>
    <x v="8"/>
    <m/>
    <m/>
    <m/>
    <m/>
    <n v="1"/>
    <m/>
    <m/>
    <m/>
    <m/>
  </r>
  <r>
    <x v="474"/>
    <x v="368"/>
    <m/>
    <x v="0"/>
    <x v="3"/>
    <x v="8"/>
    <x v="0"/>
    <x v="0"/>
    <x v="1"/>
    <s v="INV"/>
    <n v="2008"/>
    <n v="2008"/>
    <x v="4"/>
    <m/>
    <m/>
    <m/>
    <m/>
    <n v="1"/>
    <m/>
    <m/>
    <m/>
    <m/>
  </r>
  <r>
    <x v="474"/>
    <x v="368"/>
    <m/>
    <x v="0"/>
    <x v="0"/>
    <x v="0"/>
    <x v="0"/>
    <x v="0"/>
    <x v="1"/>
    <s v="INV"/>
    <n v="1999"/>
    <n v="1999"/>
    <x v="8"/>
    <m/>
    <m/>
    <m/>
    <m/>
    <n v="1"/>
    <m/>
    <m/>
    <m/>
    <m/>
  </r>
  <r>
    <x v="474"/>
    <x v="368"/>
    <m/>
    <x v="0"/>
    <x v="0"/>
    <x v="2"/>
    <x v="0"/>
    <x v="0"/>
    <x v="1"/>
    <s v="INV"/>
    <n v="1999"/>
    <n v="1999"/>
    <x v="8"/>
    <m/>
    <m/>
    <m/>
    <m/>
    <n v="1"/>
    <m/>
    <m/>
    <m/>
    <m/>
  </r>
  <r>
    <x v="474"/>
    <x v="368"/>
    <m/>
    <x v="0"/>
    <x v="1"/>
    <x v="6"/>
    <x v="0"/>
    <x v="0"/>
    <x v="1"/>
    <s v="INV"/>
    <m/>
    <n v="1999"/>
    <x v="8"/>
    <m/>
    <m/>
    <m/>
    <m/>
    <n v="1"/>
    <m/>
    <m/>
    <m/>
    <m/>
  </r>
  <r>
    <x v="474"/>
    <x v="368"/>
    <m/>
    <x v="0"/>
    <x v="0"/>
    <x v="4"/>
    <x v="0"/>
    <x v="0"/>
    <x v="1"/>
    <s v="INV"/>
    <n v="1999"/>
    <n v="1999"/>
    <x v="8"/>
    <m/>
    <m/>
    <m/>
    <m/>
    <n v="1"/>
    <m/>
    <m/>
    <m/>
    <m/>
  </r>
  <r>
    <x v="475"/>
    <x v="369"/>
    <m/>
    <x v="0"/>
    <x v="2"/>
    <x v="7"/>
    <x v="0"/>
    <x v="0"/>
    <x v="1"/>
    <s v="INV"/>
    <n v="2014"/>
    <n v="2014"/>
    <x v="2"/>
    <m/>
    <m/>
    <m/>
    <m/>
    <m/>
    <m/>
    <m/>
    <n v="1"/>
    <m/>
  </r>
  <r>
    <x v="475"/>
    <x v="369"/>
    <m/>
    <x v="0"/>
    <x v="1"/>
    <x v="5"/>
    <x v="0"/>
    <x v="0"/>
    <x v="1"/>
    <s v="INV"/>
    <n v="1994"/>
    <n v="1994"/>
    <x v="8"/>
    <m/>
    <m/>
    <m/>
    <m/>
    <n v="1"/>
    <m/>
    <m/>
    <m/>
    <m/>
  </r>
  <r>
    <x v="475"/>
    <x v="369"/>
    <m/>
    <x v="0"/>
    <x v="1"/>
    <x v="6"/>
    <x v="0"/>
    <x v="0"/>
    <x v="1"/>
    <s v="INV"/>
    <m/>
    <n v="1993"/>
    <x v="1"/>
    <m/>
    <m/>
    <m/>
    <m/>
    <n v="1"/>
    <m/>
    <m/>
    <m/>
    <m/>
  </r>
  <r>
    <x v="476"/>
    <x v="17"/>
    <s v="Hemimysis anomala G.O. Sars, 1907"/>
    <x v="0"/>
    <x v="2"/>
    <x v="7"/>
    <x v="0"/>
    <x v="0"/>
    <x v="1"/>
    <s v="INV"/>
    <n v="1962"/>
    <n v="1962"/>
    <x v="6"/>
    <m/>
    <m/>
    <m/>
    <m/>
    <n v="0.5"/>
    <n v="0.5"/>
    <m/>
    <m/>
    <m/>
  </r>
  <r>
    <x v="476"/>
    <x v="17"/>
    <s v="Hemimysis anomala G.O. Sars, 1907"/>
    <x v="0"/>
    <x v="1"/>
    <x v="6"/>
    <x v="0"/>
    <x v="0"/>
    <x v="1"/>
    <s v="INV"/>
    <m/>
    <n v="1999"/>
    <x v="8"/>
    <m/>
    <m/>
    <m/>
    <m/>
    <n v="0.5"/>
    <n v="0.5"/>
    <m/>
    <m/>
    <m/>
  </r>
  <r>
    <x v="476"/>
    <x v="17"/>
    <s v="Hemimysis anomala G.O. Sars, 1907"/>
    <x v="0"/>
    <x v="0"/>
    <x v="4"/>
    <x v="0"/>
    <x v="0"/>
    <x v="1"/>
    <s v="INV"/>
    <n v="2007"/>
    <n v="2007"/>
    <x v="4"/>
    <m/>
    <m/>
    <m/>
    <m/>
    <n v="0.5"/>
    <n v="0.5"/>
    <m/>
    <m/>
    <m/>
  </r>
  <r>
    <x v="477"/>
    <x v="17"/>
    <s v="Hemiramphus far (Forsskål, 1775)"/>
    <x v="0"/>
    <x v="0"/>
    <x v="3"/>
    <x v="0"/>
    <x v="0"/>
    <x v="0"/>
    <s v="VER"/>
    <n v="1985"/>
    <n v="1985"/>
    <x v="5"/>
    <m/>
    <m/>
    <m/>
    <m/>
    <m/>
    <m/>
    <m/>
    <n v="1"/>
    <m/>
  </r>
  <r>
    <x v="477"/>
    <x v="17"/>
    <s v="Hemiramphus far (Forsskål, 1775)"/>
    <x v="0"/>
    <x v="0"/>
    <x v="0"/>
    <x v="0"/>
    <x v="0"/>
    <x v="0"/>
    <s v="VER"/>
    <n v="2013"/>
    <n v="2013"/>
    <x v="2"/>
    <m/>
    <m/>
    <m/>
    <m/>
    <m/>
    <m/>
    <m/>
    <n v="1"/>
    <m/>
  </r>
  <r>
    <x v="477"/>
    <x v="17"/>
    <s v="Hemiramphus far (Forsskål, 1775)"/>
    <x v="0"/>
    <x v="0"/>
    <x v="2"/>
    <x v="0"/>
    <x v="0"/>
    <x v="0"/>
    <s v="VER"/>
    <n v="1943"/>
    <n v="1943"/>
    <x v="6"/>
    <m/>
    <m/>
    <m/>
    <m/>
    <m/>
    <m/>
    <m/>
    <n v="1"/>
    <m/>
  </r>
  <r>
    <x v="478"/>
    <x v="370"/>
    <m/>
    <x v="0"/>
    <x v="1"/>
    <x v="1"/>
    <x v="10"/>
    <x v="0"/>
    <x v="0"/>
    <s v="VER"/>
    <m/>
    <n v="2014"/>
    <x v="2"/>
    <m/>
    <m/>
    <m/>
    <n v="1"/>
    <m/>
    <m/>
    <m/>
    <m/>
    <m/>
  </r>
  <r>
    <x v="479"/>
    <x v="371"/>
    <m/>
    <x v="0"/>
    <x v="0"/>
    <x v="0"/>
    <x v="0"/>
    <x v="0"/>
    <x v="0"/>
    <s v="VER"/>
    <n v="2014"/>
    <n v="2014"/>
    <x v="2"/>
    <n v="0.5"/>
    <m/>
    <m/>
    <m/>
    <n v="0.5"/>
    <m/>
    <m/>
    <m/>
    <m/>
  </r>
  <r>
    <x v="479"/>
    <x v="371"/>
    <m/>
    <x v="0"/>
    <x v="1"/>
    <x v="1"/>
    <x v="10"/>
    <x v="0"/>
    <x v="0"/>
    <s v="VER"/>
    <m/>
    <n v="2013"/>
    <x v="2"/>
    <m/>
    <m/>
    <m/>
    <n v="1"/>
    <m/>
    <m/>
    <m/>
    <m/>
    <m/>
  </r>
  <r>
    <x v="480"/>
    <x v="372"/>
    <m/>
    <x v="0"/>
    <x v="0"/>
    <x v="3"/>
    <x v="0"/>
    <x v="0"/>
    <x v="1"/>
    <s v="INV"/>
    <n v="2002"/>
    <n v="2002"/>
    <x v="3"/>
    <m/>
    <m/>
    <m/>
    <n v="0.33300000000000002"/>
    <n v="0.33300000000000002"/>
    <n v="0.33300000000000002"/>
    <m/>
    <m/>
    <m/>
  </r>
  <r>
    <x v="481"/>
    <x v="373"/>
    <m/>
    <x v="0"/>
    <x v="0"/>
    <x v="0"/>
    <x v="0"/>
    <x v="0"/>
    <x v="1"/>
    <s v="INV"/>
    <n v="2013"/>
    <n v="2013"/>
    <x v="2"/>
    <m/>
    <m/>
    <m/>
    <m/>
    <n v="0.33300000000000002"/>
    <n v="0.33300000000000002"/>
    <m/>
    <n v="0.33300000000000002"/>
    <m/>
  </r>
  <r>
    <x v="481"/>
    <x v="373"/>
    <m/>
    <x v="0"/>
    <x v="0"/>
    <x v="2"/>
    <x v="0"/>
    <x v="0"/>
    <x v="1"/>
    <s v="INV"/>
    <n v="1998"/>
    <n v="1998"/>
    <x v="8"/>
    <m/>
    <m/>
    <m/>
    <m/>
    <n v="0.33300000000000002"/>
    <n v="0.33300000000000002"/>
    <m/>
    <n v="0.33300000000000002"/>
    <m/>
  </r>
  <r>
    <x v="482"/>
    <x v="374"/>
    <m/>
    <x v="0"/>
    <x v="1"/>
    <x v="5"/>
    <x v="0"/>
    <x v="0"/>
    <x v="2"/>
    <s v="PP"/>
    <n v="2006"/>
    <n v="2006"/>
    <x v="4"/>
    <m/>
    <m/>
    <n v="1"/>
    <m/>
    <m/>
    <m/>
    <m/>
    <m/>
    <m/>
  </r>
  <r>
    <x v="482"/>
    <x v="374"/>
    <m/>
    <x v="0"/>
    <x v="0"/>
    <x v="4"/>
    <x v="0"/>
    <x v="0"/>
    <x v="2"/>
    <s v="PP"/>
    <n v="1997"/>
    <n v="1997"/>
    <x v="8"/>
    <m/>
    <m/>
    <n v="1"/>
    <m/>
    <m/>
    <m/>
    <m/>
    <m/>
    <m/>
  </r>
  <r>
    <x v="483"/>
    <x v="375"/>
    <m/>
    <x v="0"/>
    <x v="0"/>
    <x v="4"/>
    <x v="0"/>
    <x v="2"/>
    <x v="1"/>
    <s v="INV"/>
    <n v="1987"/>
    <n v="1987"/>
    <x v="5"/>
    <m/>
    <m/>
    <m/>
    <n v="1"/>
    <m/>
    <m/>
    <m/>
    <m/>
    <m/>
  </r>
  <r>
    <x v="484"/>
    <x v="376"/>
    <m/>
    <x v="0"/>
    <x v="0"/>
    <x v="3"/>
    <x v="0"/>
    <x v="0"/>
    <x v="1"/>
    <s v="INV"/>
    <n v="1976"/>
    <n v="1976"/>
    <x v="7"/>
    <m/>
    <m/>
    <m/>
    <m/>
    <n v="0.5"/>
    <n v="0.5"/>
    <m/>
    <m/>
    <m/>
  </r>
  <r>
    <x v="484"/>
    <x v="376"/>
    <m/>
    <x v="0"/>
    <x v="1"/>
    <x v="5"/>
    <x v="0"/>
    <x v="0"/>
    <x v="1"/>
    <s v="INV"/>
    <n v="1997"/>
    <n v="1997"/>
    <x v="8"/>
    <m/>
    <m/>
    <m/>
    <m/>
    <n v="0.5"/>
    <n v="0.5"/>
    <m/>
    <m/>
    <m/>
  </r>
  <r>
    <x v="484"/>
    <x v="376"/>
    <m/>
    <x v="0"/>
    <x v="1"/>
    <x v="9"/>
    <x v="0"/>
    <x v="0"/>
    <x v="1"/>
    <s v="INV"/>
    <m/>
    <n v="1998"/>
    <x v="8"/>
    <m/>
    <m/>
    <m/>
    <m/>
    <n v="0.5"/>
    <n v="0.5"/>
    <m/>
    <m/>
    <m/>
  </r>
  <r>
    <x v="484"/>
    <x v="376"/>
    <m/>
    <x v="0"/>
    <x v="0"/>
    <x v="0"/>
    <x v="0"/>
    <x v="0"/>
    <x v="1"/>
    <s v="INV"/>
    <n v="1976"/>
    <n v="1976"/>
    <x v="7"/>
    <m/>
    <m/>
    <m/>
    <m/>
    <n v="0.5"/>
    <n v="0.5"/>
    <m/>
    <m/>
    <m/>
  </r>
  <r>
    <x v="484"/>
    <x v="376"/>
    <m/>
    <x v="0"/>
    <x v="0"/>
    <x v="2"/>
    <x v="0"/>
    <x v="0"/>
    <x v="1"/>
    <s v="INV"/>
    <n v="1976"/>
    <n v="1976"/>
    <x v="7"/>
    <m/>
    <m/>
    <m/>
    <m/>
    <n v="0.5"/>
    <n v="0.5"/>
    <m/>
    <m/>
    <m/>
  </r>
  <r>
    <x v="484"/>
    <x v="376"/>
    <m/>
    <x v="0"/>
    <x v="1"/>
    <x v="6"/>
    <x v="0"/>
    <x v="0"/>
    <x v="1"/>
    <s v="INV"/>
    <m/>
    <n v="1976"/>
    <x v="7"/>
    <m/>
    <m/>
    <m/>
    <m/>
    <n v="0.5"/>
    <n v="0.5"/>
    <m/>
    <m/>
    <m/>
  </r>
  <r>
    <x v="484"/>
    <x v="376"/>
    <m/>
    <x v="0"/>
    <x v="0"/>
    <x v="4"/>
    <x v="0"/>
    <x v="0"/>
    <x v="1"/>
    <s v="INV"/>
    <n v="1976"/>
    <n v="1976"/>
    <x v="7"/>
    <m/>
    <m/>
    <m/>
    <m/>
    <n v="0.5"/>
    <n v="0.5"/>
    <m/>
    <m/>
    <m/>
  </r>
  <r>
    <x v="485"/>
    <x v="377"/>
    <m/>
    <x v="0"/>
    <x v="0"/>
    <x v="2"/>
    <x v="0"/>
    <x v="0"/>
    <x v="2"/>
    <s v="PP"/>
    <n v="1988"/>
    <n v="1988"/>
    <x v="1"/>
    <m/>
    <m/>
    <m/>
    <m/>
    <m/>
    <m/>
    <m/>
    <n v="1"/>
    <m/>
  </r>
  <r>
    <x v="486"/>
    <x v="378"/>
    <m/>
    <x v="0"/>
    <x v="0"/>
    <x v="4"/>
    <x v="0"/>
    <x v="0"/>
    <x v="1"/>
    <s v="INV"/>
    <n v="1997"/>
    <n v="1997"/>
    <x v="8"/>
    <m/>
    <m/>
    <m/>
    <n v="1"/>
    <m/>
    <m/>
    <m/>
    <m/>
    <m/>
  </r>
  <r>
    <x v="487"/>
    <x v="379"/>
    <m/>
    <x v="0"/>
    <x v="1"/>
    <x v="5"/>
    <x v="11"/>
    <x v="0"/>
    <x v="1"/>
    <s v="INV"/>
    <n v="1996"/>
    <n v="1996"/>
    <x v="8"/>
    <m/>
    <m/>
    <n v="0.5"/>
    <m/>
    <n v="0.5"/>
    <m/>
    <m/>
    <m/>
    <m/>
  </r>
  <r>
    <x v="488"/>
    <x v="17"/>
    <s v="Hexaplex trunculus (Linnaeus, 1758)"/>
    <x v="0"/>
    <x v="1"/>
    <x v="5"/>
    <x v="7"/>
    <x v="7"/>
    <x v="1"/>
    <s v="INV"/>
    <n v="1981"/>
    <n v="1981"/>
    <x v="7"/>
    <m/>
    <m/>
    <n v="1"/>
    <m/>
    <m/>
    <m/>
    <m/>
    <m/>
    <m/>
  </r>
  <r>
    <x v="488"/>
    <x v="17"/>
    <s v="Hexaplex trunculus (Linnaeus, 1758)"/>
    <x v="0"/>
    <x v="1"/>
    <x v="1"/>
    <x v="7"/>
    <x v="0"/>
    <x v="1"/>
    <s v="INV"/>
    <m/>
    <n v="1919"/>
    <x v="6"/>
    <m/>
    <m/>
    <m/>
    <n v="0.33300000000000002"/>
    <n v="0.33300000000000002"/>
    <n v="0.33300000000000002"/>
    <m/>
    <m/>
    <m/>
  </r>
  <r>
    <x v="489"/>
    <x v="380"/>
    <m/>
    <x v="0"/>
    <x v="1"/>
    <x v="9"/>
    <x v="0"/>
    <x v="0"/>
    <x v="2"/>
    <s v="PP"/>
    <n v="2011"/>
    <n v="2011"/>
    <x v="4"/>
    <m/>
    <m/>
    <m/>
    <m/>
    <m/>
    <m/>
    <m/>
    <m/>
    <n v="1"/>
  </r>
  <r>
    <x v="490"/>
    <x v="381"/>
    <m/>
    <x v="0"/>
    <x v="1"/>
    <x v="1"/>
    <x v="0"/>
    <x v="1"/>
    <x v="0"/>
    <s v="VER"/>
    <m/>
    <n v="2008"/>
    <x v="4"/>
    <m/>
    <m/>
    <m/>
    <m/>
    <m/>
    <m/>
    <m/>
    <m/>
    <n v="1"/>
  </r>
  <r>
    <x v="491"/>
    <x v="382"/>
    <m/>
    <x v="0"/>
    <x v="0"/>
    <x v="2"/>
    <x v="0"/>
    <x v="0"/>
    <x v="0"/>
    <s v="VER"/>
    <n v="2014"/>
    <n v="2014"/>
    <x v="2"/>
    <m/>
    <m/>
    <m/>
    <m/>
    <m/>
    <m/>
    <m/>
    <n v="1"/>
    <m/>
  </r>
  <r>
    <x v="492"/>
    <x v="383"/>
    <m/>
    <x v="0"/>
    <x v="0"/>
    <x v="2"/>
    <x v="0"/>
    <x v="0"/>
    <x v="1"/>
    <s v="INV"/>
    <n v="1996"/>
    <n v="1996"/>
    <x v="8"/>
    <m/>
    <m/>
    <m/>
    <m/>
    <m/>
    <n v="1"/>
    <m/>
    <m/>
    <m/>
  </r>
  <r>
    <x v="493"/>
    <x v="384"/>
    <m/>
    <x v="0"/>
    <x v="0"/>
    <x v="0"/>
    <x v="0"/>
    <x v="0"/>
    <x v="0"/>
    <s v="VER"/>
    <n v="2017"/>
    <n v="2017"/>
    <x v="2"/>
    <n v="0.5"/>
    <m/>
    <m/>
    <n v="0.5"/>
    <m/>
    <m/>
    <m/>
    <m/>
    <m/>
  </r>
  <r>
    <x v="493"/>
    <x v="384"/>
    <m/>
    <x v="0"/>
    <x v="1"/>
    <x v="1"/>
    <x v="10"/>
    <x v="0"/>
    <x v="0"/>
    <s v="VER"/>
    <m/>
    <n v="2018"/>
    <x v="0"/>
    <m/>
    <m/>
    <m/>
    <m/>
    <m/>
    <m/>
    <m/>
    <m/>
    <n v="1"/>
  </r>
  <r>
    <x v="494"/>
    <x v="385"/>
    <m/>
    <x v="0"/>
    <x v="0"/>
    <x v="3"/>
    <x v="0"/>
    <x v="0"/>
    <x v="0"/>
    <s v="VER"/>
    <n v="2011"/>
    <n v="2011"/>
    <x v="4"/>
    <n v="0.33300000000000002"/>
    <m/>
    <m/>
    <n v="0.33300000000000002"/>
    <n v="0.33300000000000002"/>
    <m/>
    <m/>
    <m/>
    <m/>
  </r>
  <r>
    <x v="495"/>
    <x v="386"/>
    <m/>
    <x v="0"/>
    <x v="0"/>
    <x v="0"/>
    <x v="0"/>
    <x v="0"/>
    <x v="0"/>
    <s v="VER"/>
    <n v="2016"/>
    <n v="2016"/>
    <x v="2"/>
    <m/>
    <m/>
    <m/>
    <m/>
    <n v="1"/>
    <m/>
    <m/>
    <m/>
    <m/>
  </r>
  <r>
    <x v="495"/>
    <x v="386"/>
    <m/>
    <x v="0"/>
    <x v="1"/>
    <x v="1"/>
    <x v="0"/>
    <x v="1"/>
    <x v="0"/>
    <s v="VER"/>
    <m/>
    <n v="1999"/>
    <x v="8"/>
    <m/>
    <m/>
    <m/>
    <m/>
    <m/>
    <m/>
    <m/>
    <m/>
    <n v="1"/>
  </r>
  <r>
    <x v="495"/>
    <x v="386"/>
    <m/>
    <x v="0"/>
    <x v="0"/>
    <x v="4"/>
    <x v="0"/>
    <x v="0"/>
    <x v="0"/>
    <s v="VER"/>
    <n v="2019"/>
    <n v="2019"/>
    <x v="0"/>
    <m/>
    <m/>
    <m/>
    <m/>
    <m/>
    <m/>
    <m/>
    <m/>
    <n v="1"/>
  </r>
  <r>
    <x v="496"/>
    <x v="17"/>
    <s v="Homarus americanus H. Milne Edwards, 1837"/>
    <x v="0"/>
    <x v="0"/>
    <x v="3"/>
    <x v="0"/>
    <x v="0"/>
    <x v="1"/>
    <s v="INV"/>
    <n v="2018"/>
    <n v="2018"/>
    <x v="0"/>
    <m/>
    <n v="1"/>
    <m/>
    <m/>
    <m/>
    <m/>
    <m/>
    <m/>
    <m/>
  </r>
  <r>
    <x v="496"/>
    <x v="17"/>
    <s v="Homarus americanus H. Milne Edwards, 1837"/>
    <x v="0"/>
    <x v="2"/>
    <x v="7"/>
    <x v="0"/>
    <x v="0"/>
    <x v="1"/>
    <s v="INV"/>
    <n v="2007"/>
    <n v="2007"/>
    <x v="4"/>
    <n v="0.5"/>
    <n v="0.5"/>
    <m/>
    <m/>
    <m/>
    <m/>
    <m/>
    <m/>
    <m/>
  </r>
  <r>
    <x v="496"/>
    <x v="17"/>
    <s v="Homarus americanus H. Milne Edwards, 1837"/>
    <x v="0"/>
    <x v="1"/>
    <x v="5"/>
    <x v="0"/>
    <x v="0"/>
    <x v="1"/>
    <s v="INV"/>
    <n v="2002"/>
    <n v="2002"/>
    <x v="3"/>
    <m/>
    <n v="1"/>
    <m/>
    <m/>
    <m/>
    <m/>
    <m/>
    <m/>
    <m/>
  </r>
  <r>
    <x v="496"/>
    <x v="17"/>
    <s v="Homarus americanus H. Milne Edwards, 1837"/>
    <x v="0"/>
    <x v="1"/>
    <x v="9"/>
    <x v="0"/>
    <x v="0"/>
    <x v="1"/>
    <s v="INV"/>
    <m/>
    <n v="1961"/>
    <x v="6"/>
    <m/>
    <n v="1"/>
    <m/>
    <m/>
    <m/>
    <m/>
    <m/>
    <m/>
    <m/>
  </r>
  <r>
    <x v="496"/>
    <x v="17"/>
    <s v="Homarus americanus H. Milne Edwards, 1837"/>
    <x v="0"/>
    <x v="0"/>
    <x v="2"/>
    <x v="0"/>
    <x v="0"/>
    <x v="1"/>
    <s v="INV"/>
    <n v="2019"/>
    <n v="2019"/>
    <x v="0"/>
    <m/>
    <n v="1"/>
    <m/>
    <m/>
    <m/>
    <m/>
    <m/>
    <m/>
    <m/>
  </r>
  <r>
    <x v="496"/>
    <x v="17"/>
    <s v="Homarus americanus H. Milne Edwards, 1837"/>
    <x v="0"/>
    <x v="1"/>
    <x v="6"/>
    <x v="0"/>
    <x v="0"/>
    <x v="1"/>
    <s v="INV"/>
    <m/>
    <n v="1969"/>
    <x v="6"/>
    <m/>
    <n v="1"/>
    <m/>
    <m/>
    <m/>
    <m/>
    <m/>
    <m/>
    <m/>
  </r>
  <r>
    <x v="497"/>
    <x v="17"/>
    <s v="Huso huso (Linnaeus, 1758)"/>
    <x v="0"/>
    <x v="2"/>
    <x v="7"/>
    <x v="0"/>
    <x v="0"/>
    <x v="0"/>
    <s v="VER"/>
    <n v="1962"/>
    <n v="1962"/>
    <x v="6"/>
    <m/>
    <n v="1"/>
    <m/>
    <m/>
    <m/>
    <m/>
    <m/>
    <m/>
    <m/>
  </r>
  <r>
    <x v="498"/>
    <x v="387"/>
    <m/>
    <x v="0"/>
    <x v="1"/>
    <x v="1"/>
    <x v="0"/>
    <x v="0"/>
    <x v="2"/>
    <s v="PP"/>
    <m/>
    <n v="2006"/>
    <x v="4"/>
    <m/>
    <m/>
    <m/>
    <m/>
    <m/>
    <m/>
    <m/>
    <m/>
    <n v="1"/>
  </r>
  <r>
    <x v="499"/>
    <x v="388"/>
    <m/>
    <x v="0"/>
    <x v="0"/>
    <x v="2"/>
    <x v="0"/>
    <x v="0"/>
    <x v="1"/>
    <s v="INV"/>
    <n v="2015"/>
    <n v="2015"/>
    <x v="2"/>
    <m/>
    <m/>
    <m/>
    <m/>
    <m/>
    <n v="1"/>
    <m/>
    <m/>
    <m/>
  </r>
  <r>
    <x v="499"/>
    <x v="388"/>
    <m/>
    <x v="0"/>
    <x v="0"/>
    <x v="4"/>
    <x v="0"/>
    <x v="0"/>
    <x v="1"/>
    <s v="INV"/>
    <n v="2016"/>
    <n v="2016"/>
    <x v="2"/>
    <m/>
    <m/>
    <m/>
    <m/>
    <m/>
    <n v="1"/>
    <m/>
    <m/>
    <m/>
  </r>
  <r>
    <x v="500"/>
    <x v="389"/>
    <m/>
    <x v="0"/>
    <x v="0"/>
    <x v="3"/>
    <x v="0"/>
    <x v="0"/>
    <x v="1"/>
    <s v="INV"/>
    <n v="2014"/>
    <n v="2014"/>
    <x v="2"/>
    <m/>
    <m/>
    <m/>
    <m/>
    <m/>
    <n v="1"/>
    <m/>
    <m/>
    <m/>
  </r>
  <r>
    <x v="500"/>
    <x v="389"/>
    <m/>
    <x v="0"/>
    <x v="1"/>
    <x v="5"/>
    <x v="0"/>
    <x v="0"/>
    <x v="1"/>
    <s v="INV"/>
    <n v="1982"/>
    <n v="1982"/>
    <x v="5"/>
    <m/>
    <m/>
    <m/>
    <m/>
    <m/>
    <n v="1"/>
    <m/>
    <m/>
    <m/>
  </r>
  <r>
    <x v="500"/>
    <x v="389"/>
    <m/>
    <x v="0"/>
    <x v="0"/>
    <x v="0"/>
    <x v="0"/>
    <x v="0"/>
    <x v="1"/>
    <s v="INV"/>
    <n v="1981"/>
    <n v="1981"/>
    <x v="7"/>
    <m/>
    <m/>
    <m/>
    <m/>
    <m/>
    <n v="1"/>
    <m/>
    <m/>
    <m/>
  </r>
  <r>
    <x v="500"/>
    <x v="389"/>
    <m/>
    <x v="0"/>
    <x v="0"/>
    <x v="2"/>
    <x v="0"/>
    <x v="0"/>
    <x v="1"/>
    <s v="INV"/>
    <n v="2014"/>
    <n v="2014"/>
    <x v="2"/>
    <m/>
    <m/>
    <m/>
    <m/>
    <m/>
    <n v="1"/>
    <m/>
    <m/>
    <m/>
  </r>
  <r>
    <x v="500"/>
    <x v="389"/>
    <m/>
    <x v="0"/>
    <x v="0"/>
    <x v="4"/>
    <x v="0"/>
    <x v="0"/>
    <x v="1"/>
    <s v="INV"/>
    <n v="1981"/>
    <n v="1981"/>
    <x v="7"/>
    <m/>
    <m/>
    <m/>
    <m/>
    <m/>
    <n v="1"/>
    <m/>
    <m/>
    <m/>
  </r>
  <r>
    <x v="501"/>
    <x v="17"/>
    <s v="Hydroides elegans (Haswell, 1883)"/>
    <x v="0"/>
    <x v="0"/>
    <x v="3"/>
    <x v="0"/>
    <x v="0"/>
    <x v="1"/>
    <s v="INV"/>
    <n v="1907"/>
    <n v="1907"/>
    <x v="6"/>
    <m/>
    <m/>
    <m/>
    <m/>
    <m/>
    <n v="1"/>
    <m/>
    <m/>
    <m/>
  </r>
  <r>
    <x v="501"/>
    <x v="17"/>
    <s v="Hydroides elegans (Haswell, 1883)"/>
    <x v="0"/>
    <x v="1"/>
    <x v="5"/>
    <x v="0"/>
    <x v="0"/>
    <x v="1"/>
    <s v="INV"/>
    <n v="1984"/>
    <n v="1984"/>
    <x v="5"/>
    <m/>
    <m/>
    <m/>
    <m/>
    <n v="1"/>
    <m/>
    <m/>
    <m/>
    <m/>
  </r>
  <r>
    <x v="501"/>
    <x v="17"/>
    <s v="Hydroides elegans (Haswell, 1883)"/>
    <x v="0"/>
    <x v="0"/>
    <x v="2"/>
    <x v="0"/>
    <x v="0"/>
    <x v="1"/>
    <s v="INV"/>
    <n v="1976"/>
    <n v="1976"/>
    <x v="7"/>
    <m/>
    <m/>
    <m/>
    <m/>
    <m/>
    <n v="1"/>
    <m/>
    <m/>
    <m/>
  </r>
  <r>
    <x v="501"/>
    <x v="17"/>
    <s v="Hydroides elegans (Haswell, 1883)"/>
    <x v="0"/>
    <x v="1"/>
    <x v="6"/>
    <x v="0"/>
    <x v="0"/>
    <x v="1"/>
    <s v="INV"/>
    <m/>
    <n v="1973"/>
    <x v="9"/>
    <m/>
    <m/>
    <m/>
    <m/>
    <m/>
    <n v="1"/>
    <m/>
    <m/>
    <m/>
  </r>
  <r>
    <x v="501"/>
    <x v="17"/>
    <s v="Hydroides elegans (Haswell, 1883)"/>
    <x v="0"/>
    <x v="1"/>
    <x v="1"/>
    <x v="0"/>
    <x v="0"/>
    <x v="1"/>
    <s v="INV"/>
    <m/>
    <n v="1994"/>
    <x v="8"/>
    <m/>
    <m/>
    <m/>
    <m/>
    <n v="0.5"/>
    <n v="0.5"/>
    <m/>
    <m/>
    <m/>
  </r>
  <r>
    <x v="501"/>
    <x v="17"/>
    <s v="Hydroides elegans (Haswell, 1883)"/>
    <x v="0"/>
    <x v="0"/>
    <x v="4"/>
    <x v="0"/>
    <x v="0"/>
    <x v="1"/>
    <s v="INV"/>
    <n v="1868"/>
    <n v="1868"/>
    <x v="6"/>
    <m/>
    <m/>
    <m/>
    <m/>
    <m/>
    <n v="1"/>
    <m/>
    <m/>
    <m/>
  </r>
  <r>
    <x v="502"/>
    <x v="17"/>
    <s v="Hydroides ezoensis Okuda, 1934"/>
    <x v="0"/>
    <x v="1"/>
    <x v="5"/>
    <x v="0"/>
    <x v="0"/>
    <x v="1"/>
    <s v="INV"/>
    <n v="1968"/>
    <n v="1968"/>
    <x v="6"/>
    <m/>
    <m/>
    <n v="0.5"/>
    <m/>
    <n v="0.5"/>
    <m/>
    <m/>
    <m/>
    <m/>
  </r>
  <r>
    <x v="502"/>
    <x v="17"/>
    <s v="Hydroides ezoensis Okuda, 1934"/>
    <x v="0"/>
    <x v="1"/>
    <x v="9"/>
    <x v="0"/>
    <x v="0"/>
    <x v="1"/>
    <s v="INV"/>
    <m/>
    <n v="1974"/>
    <x v="9"/>
    <m/>
    <m/>
    <n v="0.5"/>
    <m/>
    <n v="0.5"/>
    <m/>
    <m/>
    <m/>
    <m/>
  </r>
  <r>
    <x v="502"/>
    <x v="17"/>
    <s v="Hydroides ezoensis Okuda, 1934"/>
    <x v="0"/>
    <x v="1"/>
    <x v="6"/>
    <x v="0"/>
    <x v="0"/>
    <x v="1"/>
    <s v="INV"/>
    <m/>
    <n v="1997"/>
    <x v="8"/>
    <m/>
    <m/>
    <n v="0.5"/>
    <m/>
    <n v="0.5"/>
    <m/>
    <m/>
    <m/>
    <m/>
  </r>
  <r>
    <x v="503"/>
    <x v="390"/>
    <m/>
    <x v="0"/>
    <x v="0"/>
    <x v="2"/>
    <x v="0"/>
    <x v="0"/>
    <x v="1"/>
    <s v="INV"/>
    <n v="1998"/>
    <n v="1998"/>
    <x v="8"/>
    <m/>
    <m/>
    <m/>
    <m/>
    <n v="0.33300000000000002"/>
    <n v="0.33300000000000002"/>
    <m/>
    <n v="0.33300000000000002"/>
    <m/>
  </r>
  <r>
    <x v="504"/>
    <x v="391"/>
    <m/>
    <x v="0"/>
    <x v="1"/>
    <x v="5"/>
    <x v="0"/>
    <x v="0"/>
    <x v="1"/>
    <s v="INV"/>
    <n v="2017"/>
    <n v="2017"/>
    <x v="2"/>
    <m/>
    <m/>
    <m/>
    <m/>
    <m/>
    <n v="1"/>
    <m/>
    <m/>
    <m/>
  </r>
  <r>
    <x v="505"/>
    <x v="392"/>
    <m/>
    <x v="0"/>
    <x v="1"/>
    <x v="6"/>
    <x v="0"/>
    <x v="0"/>
    <x v="1"/>
    <s v="INV"/>
    <m/>
    <n v="1995"/>
    <x v="8"/>
    <m/>
    <m/>
    <m/>
    <m/>
    <n v="1"/>
    <m/>
    <m/>
    <m/>
    <m/>
  </r>
  <r>
    <x v="506"/>
    <x v="393"/>
    <m/>
    <x v="0"/>
    <x v="1"/>
    <x v="6"/>
    <x v="0"/>
    <x v="0"/>
    <x v="1"/>
    <s v="INV"/>
    <m/>
    <n v="2017"/>
    <x v="2"/>
    <m/>
    <m/>
    <m/>
    <m/>
    <m/>
    <m/>
    <m/>
    <m/>
    <n v="1"/>
  </r>
  <r>
    <x v="507"/>
    <x v="394"/>
    <m/>
    <x v="0"/>
    <x v="1"/>
    <x v="1"/>
    <x v="0"/>
    <x v="3"/>
    <x v="0"/>
    <s v="VER"/>
    <m/>
    <n v="2013"/>
    <x v="2"/>
    <m/>
    <m/>
    <m/>
    <n v="1"/>
    <m/>
    <m/>
    <m/>
    <m/>
    <m/>
  </r>
  <r>
    <x v="508"/>
    <x v="395"/>
    <m/>
    <x v="0"/>
    <x v="1"/>
    <x v="1"/>
    <x v="7"/>
    <x v="0"/>
    <x v="2"/>
    <s v="PP"/>
    <m/>
    <n v="2002"/>
    <x v="3"/>
    <m/>
    <m/>
    <m/>
    <m/>
    <n v="0.5"/>
    <n v="0.5"/>
    <m/>
    <m/>
    <m/>
  </r>
  <r>
    <x v="509"/>
    <x v="396"/>
    <m/>
    <x v="0"/>
    <x v="1"/>
    <x v="6"/>
    <x v="0"/>
    <x v="0"/>
    <x v="2"/>
    <s v="PP"/>
    <m/>
    <n v="2005"/>
    <x v="3"/>
    <m/>
    <m/>
    <m/>
    <m/>
    <m/>
    <m/>
    <m/>
    <m/>
    <n v="1"/>
  </r>
  <r>
    <x v="510"/>
    <x v="397"/>
    <m/>
    <x v="0"/>
    <x v="0"/>
    <x v="2"/>
    <x v="0"/>
    <x v="0"/>
    <x v="2"/>
    <s v="PP"/>
    <n v="2008"/>
    <n v="2008"/>
    <x v="4"/>
    <m/>
    <m/>
    <m/>
    <m/>
    <m/>
    <m/>
    <m/>
    <n v="1"/>
    <m/>
  </r>
  <r>
    <x v="511"/>
    <x v="398"/>
    <m/>
    <x v="0"/>
    <x v="0"/>
    <x v="3"/>
    <x v="0"/>
    <x v="0"/>
    <x v="2"/>
    <s v="PP"/>
    <n v="2009"/>
    <n v="2009"/>
    <x v="4"/>
    <m/>
    <m/>
    <n v="0.5"/>
    <m/>
    <m/>
    <n v="0.5"/>
    <m/>
    <m/>
    <m/>
  </r>
  <r>
    <x v="512"/>
    <x v="17"/>
    <s v="Hypnea cornuta (Kützing) J.Agardh, 1851"/>
    <x v="0"/>
    <x v="0"/>
    <x v="0"/>
    <x v="0"/>
    <x v="0"/>
    <x v="2"/>
    <s v="PP"/>
    <n v="2000"/>
    <n v="2000"/>
    <x v="3"/>
    <m/>
    <m/>
    <m/>
    <m/>
    <m/>
    <m/>
    <m/>
    <m/>
    <n v="1"/>
  </r>
  <r>
    <x v="512"/>
    <x v="17"/>
    <s v="Hypnea cornuta (Kützing) J.Agardh, 1851"/>
    <x v="0"/>
    <x v="0"/>
    <x v="2"/>
    <x v="0"/>
    <x v="0"/>
    <x v="2"/>
    <s v="PP"/>
    <n v="1894"/>
    <n v="1894"/>
    <x v="6"/>
    <m/>
    <m/>
    <m/>
    <m/>
    <m/>
    <m/>
    <m/>
    <m/>
    <n v="1"/>
  </r>
  <r>
    <x v="512"/>
    <x v="17"/>
    <s v="Hypnea cornuta (Kützing) J.Agardh, 1851"/>
    <x v="0"/>
    <x v="0"/>
    <x v="4"/>
    <x v="0"/>
    <x v="0"/>
    <x v="2"/>
    <s v="PP"/>
    <n v="2009"/>
    <n v="2009"/>
    <x v="4"/>
    <m/>
    <m/>
    <m/>
    <m/>
    <m/>
    <m/>
    <m/>
    <m/>
    <n v="1"/>
  </r>
  <r>
    <x v="513"/>
    <x v="399"/>
    <m/>
    <x v="0"/>
    <x v="0"/>
    <x v="3"/>
    <x v="0"/>
    <x v="0"/>
    <x v="2"/>
    <s v="PP"/>
    <n v="2010"/>
    <n v="2010"/>
    <x v="4"/>
    <m/>
    <m/>
    <m/>
    <n v="0.5"/>
    <m/>
    <n v="0.5"/>
    <m/>
    <m/>
    <m/>
  </r>
  <r>
    <x v="513"/>
    <x v="399"/>
    <m/>
    <x v="0"/>
    <x v="0"/>
    <x v="0"/>
    <x v="0"/>
    <x v="0"/>
    <x v="2"/>
    <s v="PP"/>
    <n v="2013"/>
    <n v="2013"/>
    <x v="2"/>
    <m/>
    <m/>
    <m/>
    <n v="0.5"/>
    <m/>
    <n v="0.5"/>
    <m/>
    <m/>
    <m/>
  </r>
  <r>
    <x v="513"/>
    <x v="399"/>
    <m/>
    <x v="0"/>
    <x v="0"/>
    <x v="2"/>
    <x v="0"/>
    <x v="0"/>
    <x v="2"/>
    <s v="PP"/>
    <n v="1979"/>
    <n v="1979"/>
    <x v="7"/>
    <m/>
    <m/>
    <m/>
    <n v="0.5"/>
    <m/>
    <n v="0.5"/>
    <m/>
    <m/>
    <m/>
  </r>
  <r>
    <x v="513"/>
    <x v="399"/>
    <m/>
    <x v="0"/>
    <x v="0"/>
    <x v="4"/>
    <x v="0"/>
    <x v="0"/>
    <x v="2"/>
    <s v="PP"/>
    <n v="1977"/>
    <n v="1977"/>
    <x v="7"/>
    <m/>
    <m/>
    <m/>
    <n v="0.5"/>
    <m/>
    <n v="0.5"/>
    <m/>
    <m/>
    <m/>
  </r>
  <r>
    <x v="514"/>
    <x v="400"/>
    <m/>
    <x v="0"/>
    <x v="1"/>
    <x v="5"/>
    <x v="0"/>
    <x v="0"/>
    <x v="2"/>
    <s v="PP"/>
    <n v="2006"/>
    <n v="2006"/>
    <x v="4"/>
    <m/>
    <m/>
    <n v="1"/>
    <m/>
    <m/>
    <m/>
    <m/>
    <m/>
    <m/>
  </r>
  <r>
    <x v="514"/>
    <x v="400"/>
    <m/>
    <x v="0"/>
    <x v="0"/>
    <x v="2"/>
    <x v="0"/>
    <x v="0"/>
    <x v="2"/>
    <s v="PP"/>
    <n v="2009"/>
    <n v="2009"/>
    <x v="4"/>
    <m/>
    <m/>
    <n v="1"/>
    <m/>
    <m/>
    <m/>
    <m/>
    <m/>
    <m/>
  </r>
  <r>
    <x v="514"/>
    <x v="400"/>
    <m/>
    <x v="0"/>
    <x v="0"/>
    <x v="4"/>
    <x v="0"/>
    <x v="0"/>
    <x v="2"/>
    <s v="PP"/>
    <n v="1996"/>
    <n v="1996"/>
    <x v="8"/>
    <m/>
    <m/>
    <n v="1"/>
    <m/>
    <m/>
    <m/>
    <m/>
    <m/>
    <m/>
  </r>
  <r>
    <x v="515"/>
    <x v="401"/>
    <m/>
    <x v="0"/>
    <x v="0"/>
    <x v="2"/>
    <x v="0"/>
    <x v="0"/>
    <x v="1"/>
    <s v="INV"/>
    <n v="2002"/>
    <n v="2002"/>
    <x v="3"/>
    <m/>
    <m/>
    <m/>
    <m/>
    <m/>
    <m/>
    <m/>
    <n v="1"/>
    <m/>
  </r>
  <r>
    <x v="516"/>
    <x v="402"/>
    <m/>
    <x v="0"/>
    <x v="0"/>
    <x v="3"/>
    <x v="0"/>
    <x v="0"/>
    <x v="1"/>
    <s v="INV"/>
    <n v="2012"/>
    <n v="2012"/>
    <x v="2"/>
    <m/>
    <n v="0.5"/>
    <m/>
    <m/>
    <m/>
    <n v="0.5"/>
    <m/>
    <m/>
    <m/>
  </r>
  <r>
    <x v="516"/>
    <x v="402"/>
    <m/>
    <x v="0"/>
    <x v="1"/>
    <x v="5"/>
    <x v="0"/>
    <x v="0"/>
    <x v="1"/>
    <s v="INV"/>
    <n v="2011"/>
    <n v="2011"/>
    <x v="4"/>
    <m/>
    <m/>
    <n v="0.5"/>
    <m/>
    <m/>
    <n v="0.5"/>
    <m/>
    <m/>
    <m/>
  </r>
  <r>
    <x v="516"/>
    <x v="402"/>
    <m/>
    <x v="0"/>
    <x v="1"/>
    <x v="6"/>
    <x v="0"/>
    <x v="0"/>
    <x v="1"/>
    <s v="INV"/>
    <m/>
    <n v="2000"/>
    <x v="3"/>
    <m/>
    <n v="0.5"/>
    <m/>
    <m/>
    <m/>
    <n v="0.5"/>
    <m/>
    <m/>
    <m/>
  </r>
  <r>
    <x v="516"/>
    <x v="402"/>
    <m/>
    <x v="0"/>
    <x v="0"/>
    <x v="4"/>
    <x v="0"/>
    <x v="0"/>
    <x v="1"/>
    <s v="INV"/>
    <n v="2014"/>
    <n v="2014"/>
    <x v="2"/>
    <m/>
    <n v="0.5"/>
    <m/>
    <m/>
    <m/>
    <n v="0.5"/>
    <m/>
    <m/>
    <m/>
  </r>
  <r>
    <x v="517"/>
    <x v="403"/>
    <m/>
    <x v="0"/>
    <x v="1"/>
    <x v="5"/>
    <x v="0"/>
    <x v="0"/>
    <x v="1"/>
    <s v="INV"/>
    <s v="1975-1976"/>
    <n v="1975"/>
    <x v="9"/>
    <m/>
    <m/>
    <m/>
    <m/>
    <m/>
    <m/>
    <m/>
    <m/>
    <n v="1"/>
  </r>
  <r>
    <x v="517"/>
    <x v="403"/>
    <m/>
    <x v="0"/>
    <x v="1"/>
    <x v="6"/>
    <x v="0"/>
    <x v="0"/>
    <x v="1"/>
    <s v="INV"/>
    <m/>
    <n v="1991"/>
    <x v="1"/>
    <m/>
    <m/>
    <m/>
    <m/>
    <m/>
    <m/>
    <m/>
    <m/>
    <n v="1"/>
  </r>
  <r>
    <x v="518"/>
    <x v="404"/>
    <m/>
    <x v="0"/>
    <x v="0"/>
    <x v="2"/>
    <x v="0"/>
    <x v="0"/>
    <x v="1"/>
    <s v="INV"/>
    <n v="1988"/>
    <n v="1988"/>
    <x v="1"/>
    <m/>
    <m/>
    <n v="1"/>
    <m/>
    <m/>
    <m/>
    <m/>
    <m/>
    <m/>
  </r>
  <r>
    <x v="518"/>
    <x v="404"/>
    <m/>
    <x v="0"/>
    <x v="0"/>
    <x v="4"/>
    <x v="0"/>
    <x v="0"/>
    <x v="1"/>
    <s v="INV"/>
    <n v="1983"/>
    <n v="1983"/>
    <x v="5"/>
    <m/>
    <m/>
    <n v="1"/>
    <m/>
    <m/>
    <m/>
    <m/>
    <m/>
    <m/>
  </r>
  <r>
    <x v="519"/>
    <x v="405"/>
    <m/>
    <x v="0"/>
    <x v="1"/>
    <x v="6"/>
    <x v="25"/>
    <x v="3"/>
    <x v="1"/>
    <s v="INV"/>
    <m/>
    <n v="1995"/>
    <x v="8"/>
    <m/>
    <m/>
    <n v="1"/>
    <m/>
    <m/>
    <m/>
    <m/>
    <m/>
    <m/>
  </r>
  <r>
    <x v="520"/>
    <x v="406"/>
    <m/>
    <x v="0"/>
    <x v="0"/>
    <x v="2"/>
    <x v="0"/>
    <x v="0"/>
    <x v="1"/>
    <s v="INV"/>
    <n v="2016"/>
    <n v="2016"/>
    <x v="2"/>
    <m/>
    <m/>
    <m/>
    <m/>
    <n v="0.33300000000000002"/>
    <n v="0.33300000000000002"/>
    <n v="0.33300000000000002"/>
    <m/>
    <m/>
  </r>
  <r>
    <x v="521"/>
    <x v="407"/>
    <m/>
    <x v="0"/>
    <x v="0"/>
    <x v="0"/>
    <x v="0"/>
    <x v="0"/>
    <x v="1"/>
    <s v="INV"/>
    <n v="2017"/>
    <n v="2017"/>
    <x v="2"/>
    <m/>
    <m/>
    <m/>
    <m/>
    <m/>
    <m/>
    <m/>
    <n v="1"/>
    <m/>
  </r>
  <r>
    <x v="521"/>
    <x v="407"/>
    <m/>
    <x v="0"/>
    <x v="0"/>
    <x v="2"/>
    <x v="0"/>
    <x v="0"/>
    <x v="1"/>
    <s v="INV"/>
    <n v="2016"/>
    <n v="2016"/>
    <x v="2"/>
    <m/>
    <m/>
    <m/>
    <m/>
    <m/>
    <m/>
    <m/>
    <n v="1"/>
    <m/>
  </r>
  <r>
    <x v="522"/>
    <x v="408"/>
    <m/>
    <x v="0"/>
    <x v="1"/>
    <x v="9"/>
    <x v="0"/>
    <x v="0"/>
    <x v="1"/>
    <s v="INV"/>
    <m/>
    <n v="1996"/>
    <x v="8"/>
    <m/>
    <m/>
    <m/>
    <m/>
    <m/>
    <m/>
    <m/>
    <n v="1"/>
    <m/>
  </r>
  <r>
    <x v="523"/>
    <x v="409"/>
    <m/>
    <x v="0"/>
    <x v="1"/>
    <x v="5"/>
    <x v="0"/>
    <x v="0"/>
    <x v="1"/>
    <s v="INV"/>
    <s v="2007-2008"/>
    <n v="2007"/>
    <x v="4"/>
    <m/>
    <m/>
    <m/>
    <m/>
    <n v="1"/>
    <m/>
    <m/>
    <m/>
    <m/>
  </r>
  <r>
    <x v="524"/>
    <x v="410"/>
    <m/>
    <x v="0"/>
    <x v="0"/>
    <x v="2"/>
    <x v="0"/>
    <x v="0"/>
    <x v="1"/>
    <s v="INV"/>
    <n v="1999"/>
    <n v="1999"/>
    <x v="8"/>
    <m/>
    <m/>
    <m/>
    <m/>
    <m/>
    <m/>
    <m/>
    <n v="1"/>
    <m/>
  </r>
  <r>
    <x v="525"/>
    <x v="411"/>
    <m/>
    <x v="0"/>
    <x v="1"/>
    <x v="1"/>
    <x v="19"/>
    <x v="3"/>
    <x v="1"/>
    <s v="INV"/>
    <m/>
    <n v="1991"/>
    <x v="1"/>
    <m/>
    <m/>
    <m/>
    <m/>
    <m/>
    <m/>
    <m/>
    <m/>
    <n v="1"/>
  </r>
  <r>
    <x v="526"/>
    <x v="412"/>
    <m/>
    <x v="0"/>
    <x v="1"/>
    <x v="5"/>
    <x v="0"/>
    <x v="0"/>
    <x v="1"/>
    <s v="INV"/>
    <n v="1980"/>
    <n v="1980"/>
    <x v="7"/>
    <m/>
    <m/>
    <m/>
    <m/>
    <n v="1"/>
    <m/>
    <m/>
    <m/>
    <m/>
  </r>
  <r>
    <x v="527"/>
    <x v="413"/>
    <m/>
    <x v="0"/>
    <x v="0"/>
    <x v="3"/>
    <x v="0"/>
    <x v="0"/>
    <x v="2"/>
    <s v="PP"/>
    <n v="2016"/>
    <n v="2016"/>
    <x v="2"/>
    <m/>
    <n v="0.5"/>
    <m/>
    <m/>
    <m/>
    <n v="0.5"/>
    <m/>
    <m/>
    <m/>
  </r>
  <r>
    <x v="527"/>
    <x v="413"/>
    <m/>
    <x v="0"/>
    <x v="1"/>
    <x v="5"/>
    <x v="0"/>
    <x v="0"/>
    <x v="2"/>
    <s v="PP"/>
    <n v="2010"/>
    <n v="2010"/>
    <x v="4"/>
    <m/>
    <n v="0.5"/>
    <m/>
    <m/>
    <m/>
    <n v="0.5"/>
    <m/>
    <m/>
    <m/>
  </r>
  <r>
    <x v="528"/>
    <x v="414"/>
    <m/>
    <x v="0"/>
    <x v="1"/>
    <x v="5"/>
    <x v="0"/>
    <x v="5"/>
    <x v="2"/>
    <s v="PP"/>
    <n v="2008"/>
    <n v="2008"/>
    <x v="4"/>
    <m/>
    <m/>
    <m/>
    <m/>
    <n v="1"/>
    <m/>
    <m/>
    <m/>
    <m/>
  </r>
  <r>
    <x v="528"/>
    <x v="414"/>
    <m/>
    <x v="0"/>
    <x v="1"/>
    <x v="6"/>
    <x v="0"/>
    <x v="5"/>
    <x v="2"/>
    <s v="PP"/>
    <m/>
    <n v="2008"/>
    <x v="4"/>
    <m/>
    <m/>
    <m/>
    <m/>
    <n v="1"/>
    <m/>
    <m/>
    <m/>
    <m/>
  </r>
  <r>
    <x v="529"/>
    <x v="17"/>
    <s v="Karenia mikimotoi (Miyake &amp; Kominami ex Oda) Gert Hansen &amp; Ø.Moestrup, 2000"/>
    <x v="0"/>
    <x v="2"/>
    <x v="7"/>
    <x v="0"/>
    <x v="5"/>
    <x v="2"/>
    <s v="PP"/>
    <n v="1980"/>
    <n v="1980"/>
    <x v="7"/>
    <m/>
    <m/>
    <m/>
    <m/>
    <n v="0.5"/>
    <m/>
    <m/>
    <n v="0.5"/>
    <m/>
  </r>
  <r>
    <x v="529"/>
    <x v="17"/>
    <s v="Karenia mikimotoi (Miyake &amp; Kominami ex Oda) Gert Hansen &amp; Ø.Moestrup, 2000"/>
    <x v="0"/>
    <x v="1"/>
    <x v="5"/>
    <x v="0"/>
    <x v="5"/>
    <x v="2"/>
    <s v="PP"/>
    <n v="2003"/>
    <n v="2003"/>
    <x v="3"/>
    <m/>
    <m/>
    <n v="1"/>
    <m/>
    <m/>
    <m/>
    <m/>
    <m/>
    <m/>
  </r>
  <r>
    <x v="529"/>
    <x v="17"/>
    <s v="Karenia mikimotoi (Miyake &amp; Kominami ex Oda) Gert Hansen &amp; Ø.Moestrup, 2000"/>
    <x v="0"/>
    <x v="1"/>
    <x v="6"/>
    <x v="0"/>
    <x v="5"/>
    <x v="2"/>
    <s v="PP"/>
    <m/>
    <n v="1968"/>
    <x v="6"/>
    <m/>
    <m/>
    <m/>
    <m/>
    <n v="0.5"/>
    <m/>
    <m/>
    <n v="0.5"/>
    <m/>
  </r>
  <r>
    <x v="530"/>
    <x v="415"/>
    <m/>
    <x v="0"/>
    <x v="1"/>
    <x v="5"/>
    <x v="0"/>
    <x v="5"/>
    <x v="2"/>
    <s v="PP"/>
    <n v="1994"/>
    <n v="1994"/>
    <x v="8"/>
    <m/>
    <m/>
    <m/>
    <m/>
    <n v="1"/>
    <m/>
    <m/>
    <m/>
    <m/>
  </r>
  <r>
    <x v="530"/>
    <x v="415"/>
    <m/>
    <x v="0"/>
    <x v="1"/>
    <x v="6"/>
    <x v="0"/>
    <x v="5"/>
    <x v="2"/>
    <s v="PP"/>
    <m/>
    <n v="1994"/>
    <x v="8"/>
    <m/>
    <m/>
    <m/>
    <m/>
    <n v="1"/>
    <m/>
    <m/>
    <m/>
    <m/>
  </r>
  <r>
    <x v="531"/>
    <x v="416"/>
    <m/>
    <x v="0"/>
    <x v="1"/>
    <x v="1"/>
    <x v="7"/>
    <x v="0"/>
    <x v="1"/>
    <s v="INV"/>
    <m/>
    <n v="1989"/>
    <x v="1"/>
    <m/>
    <m/>
    <m/>
    <m/>
    <n v="0.5"/>
    <n v="0.5"/>
    <m/>
    <m/>
    <m/>
  </r>
  <r>
    <x v="532"/>
    <x v="417"/>
    <m/>
    <x v="0"/>
    <x v="1"/>
    <x v="5"/>
    <x v="0"/>
    <x v="0"/>
    <x v="1"/>
    <s v="INV"/>
    <s v="1970-1979"/>
    <n v="1975"/>
    <x v="9"/>
    <m/>
    <m/>
    <n v="1"/>
    <m/>
    <m/>
    <m/>
    <m/>
    <m/>
    <m/>
  </r>
  <r>
    <x v="532"/>
    <x v="417"/>
    <m/>
    <x v="0"/>
    <x v="1"/>
    <x v="6"/>
    <x v="0"/>
    <x v="0"/>
    <x v="1"/>
    <s v="INV"/>
    <m/>
    <n v="1970"/>
    <x v="9"/>
    <m/>
    <m/>
    <n v="1"/>
    <m/>
    <m/>
    <m/>
    <m/>
    <m/>
    <m/>
  </r>
  <r>
    <x v="533"/>
    <x v="17"/>
    <s v="Labyrinthula zosterae D. Porter &amp; Muehlst. in Muehlstein &amp; Short, 1991"/>
    <x v="0"/>
    <x v="1"/>
    <x v="9"/>
    <x v="0"/>
    <x v="4"/>
    <x v="2"/>
    <s v="PP"/>
    <m/>
    <n v="1930"/>
    <x v="6"/>
    <m/>
    <m/>
    <m/>
    <m/>
    <m/>
    <n v="1"/>
    <m/>
    <m/>
    <m/>
  </r>
  <r>
    <x v="534"/>
    <x v="17"/>
    <s v="Lactophrys triqueter (Linnaeus, 1758)"/>
    <x v="0"/>
    <x v="0"/>
    <x v="4"/>
    <x v="0"/>
    <x v="0"/>
    <x v="0"/>
    <s v="VER"/>
    <n v="1909"/>
    <n v="1909"/>
    <x v="6"/>
    <m/>
    <m/>
    <m/>
    <m/>
    <m/>
    <m/>
    <m/>
    <m/>
    <n v="1"/>
  </r>
  <r>
    <x v="535"/>
    <x v="17"/>
    <s v="Lagocephalus guentheri Miranda Ribeiro, 1915"/>
    <x v="0"/>
    <x v="0"/>
    <x v="0"/>
    <x v="0"/>
    <x v="0"/>
    <x v="0"/>
    <s v="VER"/>
    <n v="2005"/>
    <n v="2005"/>
    <x v="3"/>
    <m/>
    <m/>
    <m/>
    <m/>
    <m/>
    <m/>
    <m/>
    <n v="1"/>
    <m/>
  </r>
  <r>
    <x v="535"/>
    <x v="17"/>
    <s v="Lagocephalus guentheri Miranda Ribeiro, 1915"/>
    <x v="0"/>
    <x v="0"/>
    <x v="2"/>
    <x v="0"/>
    <x v="0"/>
    <x v="0"/>
    <s v="VER"/>
    <n v="1952"/>
    <n v="1952"/>
    <x v="6"/>
    <m/>
    <m/>
    <m/>
    <m/>
    <m/>
    <m/>
    <m/>
    <n v="1"/>
    <m/>
  </r>
  <r>
    <x v="536"/>
    <x v="418"/>
    <m/>
    <x v="0"/>
    <x v="0"/>
    <x v="3"/>
    <x v="0"/>
    <x v="0"/>
    <x v="0"/>
    <s v="VER"/>
    <n v="2012"/>
    <n v="2012"/>
    <x v="2"/>
    <m/>
    <m/>
    <m/>
    <m/>
    <m/>
    <m/>
    <m/>
    <n v="1"/>
    <m/>
  </r>
  <r>
    <x v="536"/>
    <x v="418"/>
    <m/>
    <x v="0"/>
    <x v="0"/>
    <x v="0"/>
    <x v="0"/>
    <x v="0"/>
    <x v="0"/>
    <s v="VER"/>
    <n v="2009"/>
    <n v="2009"/>
    <x v="4"/>
    <m/>
    <m/>
    <m/>
    <m/>
    <m/>
    <m/>
    <m/>
    <n v="1"/>
    <m/>
  </r>
  <r>
    <x v="536"/>
    <x v="418"/>
    <m/>
    <x v="0"/>
    <x v="0"/>
    <x v="2"/>
    <x v="0"/>
    <x v="0"/>
    <x v="0"/>
    <s v="VER"/>
    <n v="2004"/>
    <n v="2004"/>
    <x v="3"/>
    <m/>
    <m/>
    <m/>
    <m/>
    <m/>
    <m/>
    <m/>
    <n v="1"/>
    <m/>
  </r>
  <r>
    <x v="536"/>
    <x v="418"/>
    <m/>
    <x v="0"/>
    <x v="0"/>
    <x v="4"/>
    <x v="0"/>
    <x v="0"/>
    <x v="0"/>
    <s v="VER"/>
    <n v="2014"/>
    <n v="2014"/>
    <x v="2"/>
    <m/>
    <m/>
    <m/>
    <m/>
    <m/>
    <m/>
    <m/>
    <n v="1"/>
    <m/>
  </r>
  <r>
    <x v="537"/>
    <x v="419"/>
    <m/>
    <x v="0"/>
    <x v="0"/>
    <x v="2"/>
    <x v="0"/>
    <x v="0"/>
    <x v="0"/>
    <s v="VER"/>
    <n v="2003"/>
    <n v="2003"/>
    <x v="3"/>
    <m/>
    <m/>
    <m/>
    <m/>
    <m/>
    <m/>
    <m/>
    <n v="1"/>
    <m/>
  </r>
  <r>
    <x v="538"/>
    <x v="420"/>
    <m/>
    <x v="0"/>
    <x v="0"/>
    <x v="3"/>
    <x v="0"/>
    <x v="0"/>
    <x v="1"/>
    <s v="INV"/>
    <n v="2016"/>
    <n v="2016"/>
    <x v="2"/>
    <m/>
    <m/>
    <m/>
    <m/>
    <n v="0.5"/>
    <m/>
    <m/>
    <n v="0.5"/>
    <m/>
  </r>
  <r>
    <x v="538"/>
    <x v="420"/>
    <m/>
    <x v="0"/>
    <x v="0"/>
    <x v="0"/>
    <x v="0"/>
    <x v="0"/>
    <x v="1"/>
    <s v="INV"/>
    <n v="2001"/>
    <n v="2001"/>
    <x v="3"/>
    <m/>
    <m/>
    <m/>
    <m/>
    <n v="0.5"/>
    <m/>
    <m/>
    <n v="0.5"/>
    <m/>
  </r>
  <r>
    <x v="538"/>
    <x v="420"/>
    <m/>
    <x v="0"/>
    <x v="0"/>
    <x v="2"/>
    <x v="0"/>
    <x v="0"/>
    <x v="1"/>
    <s v="INV"/>
    <n v="2005"/>
    <n v="2005"/>
    <x v="3"/>
    <m/>
    <m/>
    <m/>
    <m/>
    <n v="0.5"/>
    <m/>
    <m/>
    <n v="0.5"/>
    <m/>
  </r>
  <r>
    <x v="538"/>
    <x v="420"/>
    <m/>
    <x v="0"/>
    <x v="0"/>
    <x v="4"/>
    <x v="0"/>
    <x v="0"/>
    <x v="1"/>
    <s v="INV"/>
    <n v="2008"/>
    <n v="2008"/>
    <x v="4"/>
    <m/>
    <m/>
    <m/>
    <m/>
    <n v="0.5"/>
    <m/>
    <m/>
    <n v="0.5"/>
    <m/>
  </r>
  <r>
    <x v="539"/>
    <x v="421"/>
    <m/>
    <x v="0"/>
    <x v="2"/>
    <x v="7"/>
    <x v="0"/>
    <x v="0"/>
    <x v="1"/>
    <s v="INV"/>
    <n v="2012"/>
    <n v="2012"/>
    <x v="2"/>
    <m/>
    <m/>
    <m/>
    <m/>
    <m/>
    <m/>
    <m/>
    <m/>
    <n v="1"/>
  </r>
  <r>
    <x v="539"/>
    <x v="421"/>
    <m/>
    <x v="0"/>
    <x v="3"/>
    <x v="8"/>
    <x v="0"/>
    <x v="0"/>
    <x v="1"/>
    <s v="INV"/>
    <n v="2018"/>
    <n v="2018"/>
    <x v="0"/>
    <m/>
    <m/>
    <m/>
    <m/>
    <n v="0.5"/>
    <n v="0.5"/>
    <m/>
    <m/>
    <m/>
  </r>
  <r>
    <x v="539"/>
    <x v="421"/>
    <m/>
    <x v="0"/>
    <x v="1"/>
    <x v="6"/>
    <x v="0"/>
    <x v="0"/>
    <x v="1"/>
    <s v="INV"/>
    <m/>
    <n v="2016"/>
    <x v="2"/>
    <m/>
    <m/>
    <m/>
    <m/>
    <m/>
    <m/>
    <m/>
    <m/>
    <n v="1"/>
  </r>
  <r>
    <x v="540"/>
    <x v="17"/>
    <s v="Latopilumnus malardi (De Man, 1914)"/>
    <x v="0"/>
    <x v="1"/>
    <x v="6"/>
    <x v="0"/>
    <x v="0"/>
    <x v="1"/>
    <s v="INV"/>
    <m/>
    <n v="1910"/>
    <x v="6"/>
    <m/>
    <m/>
    <m/>
    <m/>
    <m/>
    <m/>
    <m/>
    <m/>
    <n v="1"/>
  </r>
  <r>
    <x v="541"/>
    <x v="422"/>
    <m/>
    <x v="0"/>
    <x v="3"/>
    <x v="8"/>
    <x v="0"/>
    <x v="5"/>
    <x v="2"/>
    <s v="PP"/>
    <n v="1995"/>
    <n v="1995"/>
    <x v="8"/>
    <m/>
    <m/>
    <m/>
    <m/>
    <n v="1"/>
    <m/>
    <m/>
    <m/>
    <m/>
  </r>
  <r>
    <x v="542"/>
    <x v="423"/>
    <m/>
    <x v="0"/>
    <x v="1"/>
    <x v="9"/>
    <x v="0"/>
    <x v="0"/>
    <x v="2"/>
    <s v="PP"/>
    <m/>
    <n v="1989"/>
    <x v="1"/>
    <m/>
    <m/>
    <n v="1"/>
    <m/>
    <m/>
    <m/>
    <m/>
    <m/>
    <m/>
  </r>
  <r>
    <x v="543"/>
    <x v="424"/>
    <m/>
    <x v="0"/>
    <x v="0"/>
    <x v="0"/>
    <x v="0"/>
    <x v="0"/>
    <x v="2"/>
    <s v="PP"/>
    <n v="1991"/>
    <n v="1991"/>
    <x v="1"/>
    <m/>
    <m/>
    <m/>
    <m/>
    <m/>
    <n v="1"/>
    <m/>
    <m/>
    <m/>
  </r>
  <r>
    <x v="543"/>
    <x v="424"/>
    <m/>
    <x v="0"/>
    <x v="0"/>
    <x v="2"/>
    <x v="0"/>
    <x v="0"/>
    <x v="2"/>
    <s v="PP"/>
    <n v="2009"/>
    <n v="2009"/>
    <x v="4"/>
    <m/>
    <m/>
    <m/>
    <m/>
    <m/>
    <n v="1"/>
    <m/>
    <m/>
    <m/>
  </r>
  <r>
    <x v="543"/>
    <x v="424"/>
    <m/>
    <x v="0"/>
    <x v="1"/>
    <x v="1"/>
    <x v="0"/>
    <x v="3"/>
    <x v="2"/>
    <s v="PP"/>
    <m/>
    <n v="2006"/>
    <x v="4"/>
    <m/>
    <m/>
    <m/>
    <m/>
    <n v="0.5"/>
    <n v="0.5"/>
    <m/>
    <m/>
    <m/>
  </r>
  <r>
    <x v="543"/>
    <x v="424"/>
    <m/>
    <x v="0"/>
    <x v="0"/>
    <x v="4"/>
    <x v="0"/>
    <x v="0"/>
    <x v="2"/>
    <s v="PP"/>
    <n v="2001"/>
    <n v="2001"/>
    <x v="3"/>
    <m/>
    <m/>
    <m/>
    <m/>
    <m/>
    <n v="1"/>
    <m/>
    <m/>
    <m/>
  </r>
  <r>
    <x v="544"/>
    <x v="425"/>
    <m/>
    <x v="0"/>
    <x v="0"/>
    <x v="4"/>
    <x v="0"/>
    <x v="0"/>
    <x v="2"/>
    <s v="PP"/>
    <n v="1984"/>
    <n v="1984"/>
    <x v="5"/>
    <m/>
    <m/>
    <n v="1"/>
    <m/>
    <m/>
    <m/>
    <m/>
    <m/>
    <m/>
  </r>
  <r>
    <x v="545"/>
    <x v="17"/>
    <s v="Leathesia marina (Lyngbye) Decaisne, 1842"/>
    <x v="0"/>
    <x v="0"/>
    <x v="3"/>
    <x v="0"/>
    <x v="0"/>
    <x v="2"/>
    <s v="PP"/>
    <n v="1996"/>
    <n v="1996"/>
    <x v="8"/>
    <m/>
    <m/>
    <n v="1"/>
    <m/>
    <m/>
    <m/>
    <m/>
    <m/>
    <m/>
  </r>
  <r>
    <x v="545"/>
    <x v="17"/>
    <s v="Leathesia marina (Lyngbye) Decaisne, 1842"/>
    <x v="0"/>
    <x v="0"/>
    <x v="0"/>
    <x v="0"/>
    <x v="0"/>
    <x v="2"/>
    <s v="PP"/>
    <n v="1996"/>
    <n v="1996"/>
    <x v="8"/>
    <m/>
    <m/>
    <n v="1"/>
    <m/>
    <m/>
    <m/>
    <m/>
    <m/>
    <m/>
  </r>
  <r>
    <x v="545"/>
    <x v="17"/>
    <s v="Leathesia marina (Lyngbye) Decaisne, 1842"/>
    <x v="0"/>
    <x v="0"/>
    <x v="4"/>
    <x v="0"/>
    <x v="0"/>
    <x v="2"/>
    <s v="PP"/>
    <n v="1905"/>
    <n v="1905"/>
    <x v="6"/>
    <m/>
    <m/>
    <n v="1"/>
    <m/>
    <m/>
    <m/>
    <m/>
    <m/>
    <m/>
  </r>
  <r>
    <x v="546"/>
    <x v="426"/>
    <m/>
    <x v="0"/>
    <x v="0"/>
    <x v="2"/>
    <x v="0"/>
    <x v="0"/>
    <x v="1"/>
    <s v="INV"/>
    <n v="2000"/>
    <n v="2000"/>
    <x v="3"/>
    <m/>
    <m/>
    <m/>
    <m/>
    <m/>
    <m/>
    <m/>
    <n v="1"/>
    <m/>
  </r>
  <r>
    <x v="547"/>
    <x v="427"/>
    <m/>
    <x v="0"/>
    <x v="0"/>
    <x v="4"/>
    <x v="0"/>
    <x v="0"/>
    <x v="1"/>
    <s v="INV"/>
    <n v="2002"/>
    <n v="2002"/>
    <x v="3"/>
    <m/>
    <m/>
    <m/>
    <n v="1"/>
    <m/>
    <m/>
    <m/>
    <m/>
    <m/>
  </r>
  <r>
    <x v="548"/>
    <x v="428"/>
    <m/>
    <x v="0"/>
    <x v="2"/>
    <x v="7"/>
    <x v="0"/>
    <x v="5"/>
    <x v="2"/>
    <s v="PP"/>
    <n v="2007"/>
    <n v="2007"/>
    <x v="4"/>
    <m/>
    <m/>
    <m/>
    <m/>
    <m/>
    <m/>
    <m/>
    <n v="1"/>
    <m/>
  </r>
  <r>
    <x v="549"/>
    <x v="429"/>
    <m/>
    <x v="0"/>
    <x v="0"/>
    <x v="2"/>
    <x v="0"/>
    <x v="0"/>
    <x v="1"/>
    <s v="INV"/>
    <n v="2013"/>
    <n v="2013"/>
    <x v="2"/>
    <m/>
    <m/>
    <m/>
    <m/>
    <m/>
    <m/>
    <m/>
    <n v="1"/>
    <m/>
  </r>
  <r>
    <x v="550"/>
    <x v="430"/>
    <m/>
    <x v="0"/>
    <x v="1"/>
    <x v="1"/>
    <x v="0"/>
    <x v="1"/>
    <x v="0"/>
    <s v="VER"/>
    <m/>
    <n v="1994"/>
    <x v="8"/>
    <m/>
    <m/>
    <m/>
    <m/>
    <m/>
    <m/>
    <m/>
    <m/>
    <n v="1"/>
  </r>
  <r>
    <x v="551"/>
    <x v="431"/>
    <m/>
    <x v="0"/>
    <x v="0"/>
    <x v="3"/>
    <x v="0"/>
    <x v="0"/>
    <x v="1"/>
    <s v="INV"/>
    <n v="2007"/>
    <n v="2007"/>
    <x v="4"/>
    <m/>
    <m/>
    <m/>
    <m/>
    <n v="0.5"/>
    <n v="0.5"/>
    <m/>
    <m/>
    <m/>
  </r>
  <r>
    <x v="551"/>
    <x v="431"/>
    <m/>
    <x v="0"/>
    <x v="0"/>
    <x v="2"/>
    <x v="0"/>
    <x v="0"/>
    <x v="1"/>
    <s v="INV"/>
    <n v="2008"/>
    <n v="2008"/>
    <x v="4"/>
    <m/>
    <m/>
    <m/>
    <m/>
    <n v="0.5"/>
    <n v="0.5"/>
    <m/>
    <m/>
    <m/>
  </r>
  <r>
    <x v="552"/>
    <x v="432"/>
    <m/>
    <x v="0"/>
    <x v="0"/>
    <x v="4"/>
    <x v="0"/>
    <x v="0"/>
    <x v="1"/>
    <s v="INV"/>
    <n v="1984"/>
    <n v="1984"/>
    <x v="5"/>
    <m/>
    <m/>
    <m/>
    <n v="1"/>
    <m/>
    <m/>
    <m/>
    <m/>
    <m/>
  </r>
  <r>
    <x v="553"/>
    <x v="433"/>
    <m/>
    <x v="0"/>
    <x v="0"/>
    <x v="2"/>
    <x v="0"/>
    <x v="0"/>
    <x v="1"/>
    <s v="INV"/>
    <n v="1996"/>
    <n v="1996"/>
    <x v="8"/>
    <m/>
    <m/>
    <m/>
    <m/>
    <m/>
    <m/>
    <m/>
    <n v="1"/>
    <m/>
  </r>
  <r>
    <x v="554"/>
    <x v="434"/>
    <m/>
    <x v="0"/>
    <x v="1"/>
    <x v="1"/>
    <x v="0"/>
    <x v="3"/>
    <x v="1"/>
    <s v="INV"/>
    <m/>
    <n v="2013"/>
    <x v="2"/>
    <m/>
    <m/>
    <m/>
    <m/>
    <n v="0.5"/>
    <n v="0.5"/>
    <m/>
    <m/>
    <m/>
  </r>
  <r>
    <x v="555"/>
    <x v="435"/>
    <m/>
    <x v="0"/>
    <x v="2"/>
    <x v="7"/>
    <x v="0"/>
    <x v="0"/>
    <x v="1"/>
    <s v="INV"/>
    <n v="2014"/>
    <n v="2014"/>
    <x v="2"/>
    <m/>
    <m/>
    <m/>
    <m/>
    <m/>
    <m/>
    <m/>
    <m/>
    <n v="1"/>
  </r>
  <r>
    <x v="556"/>
    <x v="436"/>
    <m/>
    <x v="0"/>
    <x v="1"/>
    <x v="9"/>
    <x v="0"/>
    <x v="6"/>
    <x v="1"/>
    <s v="INV"/>
    <m/>
    <n v="1987"/>
    <x v="5"/>
    <m/>
    <m/>
    <m/>
    <m/>
    <m/>
    <m/>
    <m/>
    <n v="1"/>
    <m/>
  </r>
  <r>
    <x v="557"/>
    <x v="437"/>
    <m/>
    <x v="0"/>
    <x v="1"/>
    <x v="5"/>
    <x v="0"/>
    <x v="6"/>
    <x v="1"/>
    <s v="INV"/>
    <n v="1995"/>
    <n v="1995"/>
    <x v="8"/>
    <m/>
    <m/>
    <m/>
    <n v="0.5"/>
    <m/>
    <n v="0.5"/>
    <m/>
    <m/>
    <m/>
  </r>
  <r>
    <x v="558"/>
    <x v="17"/>
    <s v="Limulus polyphemus (Linnaeus, 1758)"/>
    <x v="0"/>
    <x v="1"/>
    <x v="6"/>
    <x v="0"/>
    <x v="0"/>
    <x v="1"/>
    <s v="INV"/>
    <m/>
    <n v="1866"/>
    <x v="6"/>
    <n v="1"/>
    <m/>
    <m/>
    <m/>
    <m/>
    <m/>
    <m/>
    <m/>
    <m/>
  </r>
  <r>
    <x v="559"/>
    <x v="438"/>
    <m/>
    <x v="0"/>
    <x v="0"/>
    <x v="2"/>
    <x v="0"/>
    <x v="0"/>
    <x v="1"/>
    <s v="INV"/>
    <n v="1997"/>
    <n v="1997"/>
    <x v="8"/>
    <m/>
    <m/>
    <m/>
    <m/>
    <m/>
    <m/>
    <m/>
    <n v="1"/>
    <m/>
  </r>
  <r>
    <x v="560"/>
    <x v="439"/>
    <m/>
    <x v="0"/>
    <x v="0"/>
    <x v="0"/>
    <x v="0"/>
    <x v="0"/>
    <x v="1"/>
    <s v="INV"/>
    <n v="2005"/>
    <n v="2005"/>
    <x v="3"/>
    <m/>
    <m/>
    <m/>
    <m/>
    <n v="0.5"/>
    <n v="0.5"/>
    <m/>
    <m/>
    <m/>
  </r>
  <r>
    <x v="560"/>
    <x v="439"/>
    <m/>
    <x v="0"/>
    <x v="0"/>
    <x v="2"/>
    <x v="0"/>
    <x v="0"/>
    <x v="1"/>
    <s v="INV"/>
    <n v="1997"/>
    <n v="1997"/>
    <x v="8"/>
    <m/>
    <m/>
    <m/>
    <m/>
    <n v="0.5"/>
    <n v="0.5"/>
    <m/>
    <m/>
    <m/>
  </r>
  <r>
    <x v="560"/>
    <x v="439"/>
    <m/>
    <x v="0"/>
    <x v="0"/>
    <x v="4"/>
    <x v="0"/>
    <x v="0"/>
    <x v="1"/>
    <s v="INV"/>
    <n v="2013"/>
    <n v="2013"/>
    <x v="2"/>
    <m/>
    <m/>
    <m/>
    <m/>
    <n v="1"/>
    <m/>
    <m/>
    <m/>
    <m/>
  </r>
  <r>
    <x v="561"/>
    <x v="440"/>
    <m/>
    <x v="0"/>
    <x v="0"/>
    <x v="2"/>
    <x v="0"/>
    <x v="0"/>
    <x v="1"/>
    <s v="INV"/>
    <n v="2019"/>
    <n v="2019"/>
    <x v="0"/>
    <m/>
    <m/>
    <m/>
    <m/>
    <m/>
    <n v="1"/>
    <m/>
    <m/>
    <m/>
  </r>
  <r>
    <x v="562"/>
    <x v="17"/>
    <s v="Lithognathus mormyrus (Linnaeus, 1758)"/>
    <x v="0"/>
    <x v="1"/>
    <x v="1"/>
    <x v="19"/>
    <x v="1"/>
    <x v="0"/>
    <s v="VER"/>
    <m/>
    <n v="1967"/>
    <x v="6"/>
    <m/>
    <m/>
    <m/>
    <m/>
    <m/>
    <m/>
    <m/>
    <m/>
    <n v="1"/>
  </r>
  <r>
    <x v="563"/>
    <x v="441"/>
    <m/>
    <x v="0"/>
    <x v="0"/>
    <x v="4"/>
    <x v="0"/>
    <x v="0"/>
    <x v="2"/>
    <s v="PP"/>
    <n v="1994"/>
    <n v="1994"/>
    <x v="8"/>
    <m/>
    <m/>
    <n v="1"/>
    <m/>
    <m/>
    <m/>
    <m/>
    <m/>
    <m/>
  </r>
  <r>
    <x v="564"/>
    <x v="442"/>
    <m/>
    <x v="0"/>
    <x v="0"/>
    <x v="4"/>
    <x v="6"/>
    <x v="0"/>
    <x v="1"/>
    <s v="INV"/>
    <n v="2015"/>
    <n v="2015"/>
    <x v="2"/>
    <m/>
    <m/>
    <n v="1"/>
    <m/>
    <m/>
    <m/>
    <m/>
    <m/>
    <m/>
  </r>
  <r>
    <x v="565"/>
    <x v="17"/>
    <s v="Littorina saxatilis (Olivi, 1792)"/>
    <x v="0"/>
    <x v="0"/>
    <x v="3"/>
    <x v="6"/>
    <x v="0"/>
    <x v="1"/>
    <s v="INV"/>
    <n v="1792"/>
    <n v="1792"/>
    <x v="6"/>
    <m/>
    <m/>
    <m/>
    <m/>
    <n v="0.5"/>
    <n v="0.5"/>
    <m/>
    <m/>
    <m/>
  </r>
  <r>
    <x v="566"/>
    <x v="443"/>
    <m/>
    <x v="0"/>
    <x v="0"/>
    <x v="4"/>
    <x v="0"/>
    <x v="0"/>
    <x v="2"/>
    <s v="PP"/>
    <n v="2002"/>
    <n v="2002"/>
    <x v="3"/>
    <m/>
    <m/>
    <n v="1"/>
    <m/>
    <m/>
    <m/>
    <m/>
    <m/>
    <m/>
  </r>
  <r>
    <x v="567"/>
    <x v="444"/>
    <m/>
    <x v="0"/>
    <x v="0"/>
    <x v="3"/>
    <x v="0"/>
    <x v="0"/>
    <x v="2"/>
    <s v="PP"/>
    <n v="2000"/>
    <n v="2000"/>
    <x v="3"/>
    <m/>
    <m/>
    <n v="0.5"/>
    <m/>
    <m/>
    <n v="0.5"/>
    <m/>
    <m/>
    <m/>
  </r>
  <r>
    <x v="567"/>
    <x v="444"/>
    <m/>
    <x v="0"/>
    <x v="1"/>
    <x v="5"/>
    <x v="0"/>
    <x v="0"/>
    <x v="2"/>
    <s v="PP"/>
    <n v="1992"/>
    <n v="1992"/>
    <x v="1"/>
    <m/>
    <m/>
    <n v="0.5"/>
    <m/>
    <m/>
    <n v="0.5"/>
    <m/>
    <m/>
    <m/>
  </r>
  <r>
    <x v="567"/>
    <x v="444"/>
    <m/>
    <x v="0"/>
    <x v="1"/>
    <x v="9"/>
    <x v="0"/>
    <x v="0"/>
    <x v="2"/>
    <s v="PP"/>
    <m/>
    <n v="1984"/>
    <x v="5"/>
    <m/>
    <m/>
    <n v="0.5"/>
    <m/>
    <m/>
    <n v="0.5"/>
    <m/>
    <m/>
    <m/>
  </r>
  <r>
    <x v="567"/>
    <x v="444"/>
    <m/>
    <x v="0"/>
    <x v="1"/>
    <x v="6"/>
    <x v="0"/>
    <x v="0"/>
    <x v="2"/>
    <s v="PP"/>
    <m/>
    <n v="2004"/>
    <x v="3"/>
    <m/>
    <m/>
    <n v="0.5"/>
    <m/>
    <m/>
    <n v="0.5"/>
    <m/>
    <m/>
    <m/>
  </r>
  <r>
    <x v="567"/>
    <x v="444"/>
    <m/>
    <x v="0"/>
    <x v="0"/>
    <x v="4"/>
    <x v="0"/>
    <x v="0"/>
    <x v="2"/>
    <s v="PP"/>
    <n v="1978"/>
    <n v="1978"/>
    <x v="7"/>
    <m/>
    <m/>
    <n v="0.5"/>
    <m/>
    <m/>
    <n v="0.5"/>
    <m/>
    <m/>
    <m/>
  </r>
  <r>
    <x v="568"/>
    <x v="445"/>
    <m/>
    <x v="0"/>
    <x v="1"/>
    <x v="1"/>
    <x v="26"/>
    <x v="0"/>
    <x v="2"/>
    <s v="PP"/>
    <m/>
    <n v="2016"/>
    <x v="2"/>
    <m/>
    <m/>
    <m/>
    <m/>
    <m/>
    <n v="1"/>
    <m/>
    <m/>
    <m/>
  </r>
  <r>
    <x v="569"/>
    <x v="17"/>
    <s v="Lophocladia lallemandii (Montagne) F.Schmitz, 1893"/>
    <x v="0"/>
    <x v="0"/>
    <x v="3"/>
    <x v="0"/>
    <x v="0"/>
    <x v="2"/>
    <s v="PP"/>
    <n v="1974"/>
    <n v="1974"/>
    <x v="9"/>
    <m/>
    <m/>
    <m/>
    <n v="1"/>
    <m/>
    <m/>
    <m/>
    <m/>
    <m/>
  </r>
  <r>
    <x v="569"/>
    <x v="17"/>
    <s v="Lophocladia lallemandii (Montagne) F.Schmitz, 1893"/>
    <x v="0"/>
    <x v="0"/>
    <x v="0"/>
    <x v="0"/>
    <x v="0"/>
    <x v="2"/>
    <s v="PP"/>
    <n v="1969"/>
    <n v="1969"/>
    <x v="6"/>
    <m/>
    <m/>
    <m/>
    <n v="1"/>
    <m/>
    <m/>
    <m/>
    <m/>
    <m/>
  </r>
  <r>
    <x v="569"/>
    <x v="17"/>
    <s v="Lophocladia lallemandii (Montagne) F.Schmitz, 1893"/>
    <x v="0"/>
    <x v="0"/>
    <x v="2"/>
    <x v="0"/>
    <x v="0"/>
    <x v="2"/>
    <s v="PP"/>
    <n v="1908"/>
    <n v="1908"/>
    <x v="6"/>
    <m/>
    <m/>
    <m/>
    <n v="1"/>
    <m/>
    <m/>
    <m/>
    <m/>
    <m/>
  </r>
  <r>
    <x v="569"/>
    <x v="17"/>
    <s v="Lophocladia lallemandii (Montagne) F.Schmitz, 1893"/>
    <x v="0"/>
    <x v="0"/>
    <x v="4"/>
    <x v="0"/>
    <x v="0"/>
    <x v="2"/>
    <s v="PP"/>
    <n v="1971"/>
    <n v="1971"/>
    <x v="9"/>
    <m/>
    <m/>
    <m/>
    <n v="1"/>
    <m/>
    <m/>
    <m/>
    <m/>
    <m/>
  </r>
  <r>
    <x v="570"/>
    <x v="446"/>
    <m/>
    <x v="0"/>
    <x v="0"/>
    <x v="0"/>
    <x v="0"/>
    <x v="0"/>
    <x v="1"/>
    <s v="INV"/>
    <n v="2015"/>
    <n v="2015"/>
    <x v="2"/>
    <m/>
    <m/>
    <m/>
    <m/>
    <n v="0.5"/>
    <n v="0.5"/>
    <m/>
    <m/>
    <m/>
  </r>
  <r>
    <x v="571"/>
    <x v="447"/>
    <m/>
    <x v="0"/>
    <x v="1"/>
    <x v="5"/>
    <x v="0"/>
    <x v="0"/>
    <x v="1"/>
    <s v="INV"/>
    <n v="2007"/>
    <n v="2007"/>
    <x v="4"/>
    <m/>
    <m/>
    <m/>
    <m/>
    <n v="0.5"/>
    <n v="0.5"/>
    <m/>
    <m/>
    <m/>
  </r>
  <r>
    <x v="571"/>
    <x v="447"/>
    <m/>
    <x v="0"/>
    <x v="1"/>
    <x v="6"/>
    <x v="0"/>
    <x v="0"/>
    <x v="1"/>
    <s v="INV"/>
    <m/>
    <n v="2007"/>
    <x v="4"/>
    <m/>
    <m/>
    <m/>
    <m/>
    <n v="0.5"/>
    <n v="0.5"/>
    <m/>
    <m/>
    <m/>
  </r>
  <r>
    <x v="572"/>
    <x v="448"/>
    <m/>
    <x v="0"/>
    <x v="1"/>
    <x v="1"/>
    <x v="0"/>
    <x v="1"/>
    <x v="1"/>
    <s v="INV"/>
    <m/>
    <n v="2017"/>
    <x v="2"/>
    <m/>
    <m/>
    <m/>
    <m/>
    <m/>
    <m/>
    <m/>
    <m/>
    <n v="1"/>
  </r>
  <r>
    <x v="573"/>
    <x v="449"/>
    <m/>
    <x v="0"/>
    <x v="1"/>
    <x v="5"/>
    <x v="0"/>
    <x v="0"/>
    <x v="1"/>
    <s v="INV"/>
    <n v="1994"/>
    <n v="1994"/>
    <x v="8"/>
    <m/>
    <m/>
    <m/>
    <m/>
    <n v="1"/>
    <m/>
    <m/>
    <m/>
    <m/>
  </r>
  <r>
    <x v="574"/>
    <x v="450"/>
    <m/>
    <x v="0"/>
    <x v="0"/>
    <x v="0"/>
    <x v="0"/>
    <x v="0"/>
    <x v="1"/>
    <s v="INV"/>
    <n v="2002"/>
    <n v="2002"/>
    <x v="3"/>
    <m/>
    <m/>
    <m/>
    <m/>
    <n v="1"/>
    <m/>
    <m/>
    <m/>
    <m/>
  </r>
  <r>
    <x v="575"/>
    <x v="451"/>
    <m/>
    <x v="0"/>
    <x v="0"/>
    <x v="3"/>
    <x v="0"/>
    <x v="0"/>
    <x v="1"/>
    <s v="INV"/>
    <n v="2017"/>
    <n v="2017"/>
    <x v="2"/>
    <m/>
    <m/>
    <m/>
    <n v="1"/>
    <m/>
    <m/>
    <m/>
    <m/>
    <m/>
  </r>
  <r>
    <x v="575"/>
    <x v="451"/>
    <m/>
    <x v="0"/>
    <x v="0"/>
    <x v="0"/>
    <x v="0"/>
    <x v="0"/>
    <x v="1"/>
    <s v="INV"/>
    <n v="2013"/>
    <n v="2013"/>
    <x v="2"/>
    <m/>
    <m/>
    <m/>
    <n v="1"/>
    <m/>
    <m/>
    <m/>
    <m/>
    <m/>
  </r>
  <r>
    <x v="575"/>
    <x v="451"/>
    <m/>
    <x v="0"/>
    <x v="0"/>
    <x v="4"/>
    <x v="0"/>
    <x v="0"/>
    <x v="1"/>
    <s v="INV"/>
    <n v="1973"/>
    <n v="1973"/>
    <x v="9"/>
    <m/>
    <m/>
    <m/>
    <n v="1"/>
    <m/>
    <m/>
    <m/>
    <m/>
    <m/>
  </r>
  <r>
    <x v="576"/>
    <x v="452"/>
    <m/>
    <x v="0"/>
    <x v="0"/>
    <x v="2"/>
    <x v="0"/>
    <x v="0"/>
    <x v="0"/>
    <s v="VER"/>
    <n v="2019"/>
    <n v="2019"/>
    <x v="0"/>
    <m/>
    <m/>
    <m/>
    <m/>
    <m/>
    <m/>
    <m/>
    <n v="1"/>
    <m/>
  </r>
  <r>
    <x v="577"/>
    <x v="453"/>
    <m/>
    <x v="0"/>
    <x v="1"/>
    <x v="1"/>
    <x v="0"/>
    <x v="1"/>
    <x v="0"/>
    <s v="VER"/>
    <m/>
    <n v="1985"/>
    <x v="5"/>
    <m/>
    <m/>
    <m/>
    <m/>
    <m/>
    <m/>
    <m/>
    <m/>
    <n v="1"/>
  </r>
  <r>
    <x v="578"/>
    <x v="454"/>
    <m/>
    <x v="0"/>
    <x v="1"/>
    <x v="1"/>
    <x v="10"/>
    <x v="0"/>
    <x v="0"/>
    <s v="VER"/>
    <m/>
    <n v="2018"/>
    <x v="0"/>
    <m/>
    <m/>
    <m/>
    <m/>
    <m/>
    <m/>
    <m/>
    <m/>
    <n v="1"/>
  </r>
  <r>
    <x v="579"/>
    <x v="455"/>
    <m/>
    <x v="0"/>
    <x v="0"/>
    <x v="4"/>
    <x v="0"/>
    <x v="0"/>
    <x v="0"/>
    <s v="VER"/>
    <n v="2005"/>
    <n v="2005"/>
    <x v="3"/>
    <m/>
    <m/>
    <m/>
    <m/>
    <m/>
    <m/>
    <m/>
    <m/>
    <n v="1"/>
  </r>
  <r>
    <x v="580"/>
    <x v="456"/>
    <m/>
    <x v="0"/>
    <x v="0"/>
    <x v="2"/>
    <x v="0"/>
    <x v="0"/>
    <x v="0"/>
    <s v="VER"/>
    <n v="2010"/>
    <n v="2010"/>
    <x v="4"/>
    <n v="1"/>
    <m/>
    <m/>
    <m/>
    <m/>
    <m/>
    <m/>
    <m/>
    <m/>
  </r>
  <r>
    <x v="580"/>
    <x v="456"/>
    <m/>
    <x v="0"/>
    <x v="0"/>
    <x v="4"/>
    <x v="0"/>
    <x v="0"/>
    <x v="0"/>
    <s v="VER"/>
    <n v="2016"/>
    <n v="2016"/>
    <x v="2"/>
    <m/>
    <m/>
    <m/>
    <m/>
    <m/>
    <m/>
    <m/>
    <m/>
    <n v="1"/>
  </r>
  <r>
    <x v="581"/>
    <x v="457"/>
    <m/>
    <x v="0"/>
    <x v="0"/>
    <x v="0"/>
    <x v="0"/>
    <x v="0"/>
    <x v="0"/>
    <s v="VER"/>
    <n v="2013"/>
    <n v="2013"/>
    <x v="2"/>
    <n v="0.5"/>
    <m/>
    <m/>
    <m/>
    <n v="0.5"/>
    <m/>
    <m/>
    <m/>
    <m/>
  </r>
  <r>
    <x v="582"/>
    <x v="17"/>
    <s v="Lysidice collaris Grube, 1870"/>
    <x v="0"/>
    <x v="0"/>
    <x v="3"/>
    <x v="0"/>
    <x v="0"/>
    <x v="1"/>
    <s v="INV"/>
    <n v="2000"/>
    <n v="2000"/>
    <x v="3"/>
    <m/>
    <m/>
    <m/>
    <m/>
    <n v="0.5"/>
    <n v="0.5"/>
    <m/>
    <m/>
    <m/>
  </r>
  <r>
    <x v="582"/>
    <x v="17"/>
    <s v="Lysidice collaris Grube, 1870"/>
    <x v="0"/>
    <x v="0"/>
    <x v="0"/>
    <x v="0"/>
    <x v="0"/>
    <x v="1"/>
    <s v="INV"/>
    <n v="1961"/>
    <n v="1961"/>
    <x v="6"/>
    <m/>
    <m/>
    <m/>
    <m/>
    <n v="0.5"/>
    <n v="0.5"/>
    <m/>
    <m/>
    <m/>
  </r>
  <r>
    <x v="582"/>
    <x v="17"/>
    <s v="Lysidice collaris Grube, 1870"/>
    <x v="0"/>
    <x v="0"/>
    <x v="2"/>
    <x v="0"/>
    <x v="0"/>
    <x v="1"/>
    <s v="INV"/>
    <n v="1968"/>
    <n v="1968"/>
    <x v="6"/>
    <m/>
    <m/>
    <m/>
    <m/>
    <n v="0.5"/>
    <n v="0.5"/>
    <m/>
    <m/>
    <m/>
  </r>
  <r>
    <x v="583"/>
    <x v="458"/>
    <m/>
    <x v="0"/>
    <x v="1"/>
    <x v="9"/>
    <x v="0"/>
    <x v="0"/>
    <x v="2"/>
    <s v="PP"/>
    <n v="197"/>
    <n v="1972"/>
    <x v="9"/>
    <m/>
    <m/>
    <m/>
    <m/>
    <m/>
    <m/>
    <m/>
    <m/>
    <n v="1"/>
  </r>
  <r>
    <x v="584"/>
    <x v="17"/>
    <s v="Macromedaeus voeltzkowi (Lenz, 1905)"/>
    <x v="0"/>
    <x v="1"/>
    <x v="6"/>
    <x v="0"/>
    <x v="0"/>
    <x v="1"/>
    <s v="INV"/>
    <m/>
    <n v="1910"/>
    <x v="6"/>
    <m/>
    <m/>
    <m/>
    <m/>
    <m/>
    <m/>
    <m/>
    <m/>
    <n v="1"/>
  </r>
  <r>
    <x v="585"/>
    <x v="459"/>
    <m/>
    <x v="0"/>
    <x v="0"/>
    <x v="2"/>
    <x v="0"/>
    <x v="0"/>
    <x v="1"/>
    <s v="INV"/>
    <n v="2009"/>
    <n v="2009"/>
    <x v="4"/>
    <m/>
    <m/>
    <m/>
    <m/>
    <m/>
    <m/>
    <m/>
    <n v="1"/>
    <m/>
  </r>
  <r>
    <x v="586"/>
    <x v="460"/>
    <m/>
    <x v="0"/>
    <x v="1"/>
    <x v="1"/>
    <x v="0"/>
    <x v="0"/>
    <x v="1"/>
    <s v="INV"/>
    <s v="1976-1988"/>
    <n v="1982"/>
    <x v="5"/>
    <m/>
    <m/>
    <m/>
    <m/>
    <m/>
    <m/>
    <m/>
    <m/>
    <n v="1"/>
  </r>
  <r>
    <x v="587"/>
    <x v="461"/>
    <m/>
    <x v="0"/>
    <x v="2"/>
    <x v="7"/>
    <x v="17"/>
    <x v="0"/>
    <x v="1"/>
    <s v="INV"/>
    <n v="1999"/>
    <n v="1999"/>
    <x v="8"/>
    <m/>
    <m/>
    <m/>
    <m/>
    <n v="0.5"/>
    <m/>
    <m/>
    <n v="0.5"/>
    <m/>
  </r>
  <r>
    <x v="587"/>
    <x v="461"/>
    <m/>
    <x v="0"/>
    <x v="1"/>
    <x v="5"/>
    <x v="17"/>
    <x v="0"/>
    <x v="1"/>
    <s v="INV"/>
    <n v="1971"/>
    <n v="1971"/>
    <x v="9"/>
    <m/>
    <m/>
    <m/>
    <m/>
    <n v="0.5"/>
    <n v="0.5"/>
    <m/>
    <m/>
    <m/>
  </r>
  <r>
    <x v="588"/>
    <x v="17"/>
    <s v="Magallana angulata (Lamarck, 1819)"/>
    <x v="0"/>
    <x v="1"/>
    <x v="5"/>
    <x v="0"/>
    <x v="0"/>
    <x v="1"/>
    <s v="INV"/>
    <n v="1700"/>
    <n v="1700"/>
    <x v="6"/>
    <m/>
    <m/>
    <m/>
    <m/>
    <m/>
    <n v="1"/>
    <m/>
    <m/>
    <m/>
  </r>
  <r>
    <x v="588"/>
    <x v="17"/>
    <s v="Magallana angulata (Lamarck, 1819)"/>
    <x v="0"/>
    <x v="1"/>
    <x v="9"/>
    <x v="0"/>
    <x v="0"/>
    <x v="1"/>
    <s v="INV"/>
    <m/>
    <n v="1877"/>
    <x v="6"/>
    <m/>
    <m/>
    <m/>
    <m/>
    <m/>
    <m/>
    <m/>
    <m/>
    <n v="1"/>
  </r>
  <r>
    <x v="588"/>
    <x v="17"/>
    <s v="Magallana angulata (Lamarck, 1819)"/>
    <x v="0"/>
    <x v="1"/>
    <x v="6"/>
    <x v="0"/>
    <x v="0"/>
    <x v="1"/>
    <s v="INV"/>
    <m/>
    <n v="1913"/>
    <x v="6"/>
    <n v="0.5"/>
    <n v="0.5"/>
    <m/>
    <m/>
    <m/>
    <m/>
    <m/>
    <m/>
    <m/>
  </r>
  <r>
    <x v="589"/>
    <x v="17"/>
    <s v="Magallana gigas (Thunberg, 1793)"/>
    <x v="0"/>
    <x v="0"/>
    <x v="3"/>
    <x v="0"/>
    <x v="0"/>
    <x v="1"/>
    <s v="INV"/>
    <n v="1964"/>
    <n v="1964"/>
    <x v="6"/>
    <m/>
    <n v="0.5"/>
    <m/>
    <m/>
    <m/>
    <n v="0.5"/>
    <m/>
    <m/>
    <m/>
  </r>
  <r>
    <x v="589"/>
    <x v="17"/>
    <s v="Magallana gigas (Thunberg, 1793)"/>
    <x v="0"/>
    <x v="2"/>
    <x v="7"/>
    <x v="0"/>
    <x v="0"/>
    <x v="1"/>
    <s v="INV"/>
    <n v="2019"/>
    <n v="2019"/>
    <x v="0"/>
    <m/>
    <n v="1"/>
    <m/>
    <m/>
    <m/>
    <m/>
    <m/>
    <m/>
    <m/>
  </r>
  <r>
    <x v="589"/>
    <x v="17"/>
    <s v="Magallana gigas (Thunberg, 1793)"/>
    <x v="0"/>
    <x v="1"/>
    <x v="5"/>
    <x v="0"/>
    <x v="0"/>
    <x v="1"/>
    <s v="INV"/>
    <n v="1700"/>
    <n v="1700"/>
    <x v="6"/>
    <m/>
    <n v="0.5"/>
    <m/>
    <m/>
    <m/>
    <n v="0.5"/>
    <m/>
    <m/>
    <m/>
  </r>
  <r>
    <x v="589"/>
    <x v="17"/>
    <s v="Magallana gigas (Thunberg, 1793)"/>
    <x v="0"/>
    <x v="3"/>
    <x v="8"/>
    <x v="0"/>
    <x v="0"/>
    <x v="1"/>
    <s v="INV"/>
    <n v="2010"/>
    <n v="2010"/>
    <x v="4"/>
    <m/>
    <n v="1"/>
    <m/>
    <m/>
    <m/>
    <m/>
    <m/>
    <m/>
    <m/>
  </r>
  <r>
    <x v="589"/>
    <x v="17"/>
    <s v="Magallana gigas (Thunberg, 1793)"/>
    <x v="0"/>
    <x v="1"/>
    <x v="9"/>
    <x v="0"/>
    <x v="0"/>
    <x v="1"/>
    <s v="INV"/>
    <m/>
    <n v="1866"/>
    <x v="6"/>
    <n v="0.5"/>
    <n v="0.5"/>
    <m/>
    <m/>
    <m/>
    <m/>
    <m/>
    <m/>
    <m/>
  </r>
  <r>
    <x v="589"/>
    <x v="17"/>
    <s v="Magallana gigas (Thunberg, 1793)"/>
    <x v="0"/>
    <x v="0"/>
    <x v="0"/>
    <x v="0"/>
    <x v="0"/>
    <x v="1"/>
    <s v="INV"/>
    <n v="1966"/>
    <n v="1966"/>
    <x v="6"/>
    <m/>
    <n v="0.5"/>
    <m/>
    <m/>
    <m/>
    <n v="0.5"/>
    <m/>
    <m/>
    <m/>
  </r>
  <r>
    <x v="589"/>
    <x v="17"/>
    <s v="Magallana gigas (Thunberg, 1793)"/>
    <x v="0"/>
    <x v="0"/>
    <x v="2"/>
    <x v="0"/>
    <x v="0"/>
    <x v="1"/>
    <s v="INV"/>
    <n v="1971"/>
    <n v="1971"/>
    <x v="9"/>
    <m/>
    <n v="0.5"/>
    <m/>
    <m/>
    <m/>
    <n v="0.5"/>
    <m/>
    <m/>
    <m/>
  </r>
  <r>
    <x v="589"/>
    <x v="17"/>
    <s v="Magallana gigas (Thunberg, 1793)"/>
    <x v="0"/>
    <x v="1"/>
    <x v="6"/>
    <x v="0"/>
    <x v="0"/>
    <x v="1"/>
    <s v="INV"/>
    <m/>
    <n v="1928"/>
    <x v="6"/>
    <m/>
    <n v="0.5"/>
    <m/>
    <m/>
    <m/>
    <n v="0.5"/>
    <m/>
    <m/>
    <m/>
  </r>
  <r>
    <x v="589"/>
    <x v="17"/>
    <s v="Magallana gigas (Thunberg, 1793)"/>
    <x v="0"/>
    <x v="0"/>
    <x v="4"/>
    <x v="0"/>
    <x v="0"/>
    <x v="1"/>
    <s v="INV"/>
    <n v="1905"/>
    <n v="1905"/>
    <x v="6"/>
    <m/>
    <n v="0.5"/>
    <m/>
    <m/>
    <m/>
    <n v="0.5"/>
    <m/>
    <m/>
    <m/>
  </r>
  <r>
    <x v="590"/>
    <x v="462"/>
    <m/>
    <x v="0"/>
    <x v="1"/>
    <x v="5"/>
    <x v="0"/>
    <x v="0"/>
    <x v="1"/>
    <s v="INV"/>
    <n v="1994"/>
    <n v="1994"/>
    <x v="8"/>
    <m/>
    <m/>
    <n v="1"/>
    <m/>
    <m/>
    <m/>
    <m/>
    <m/>
    <m/>
  </r>
  <r>
    <x v="591"/>
    <x v="463"/>
    <m/>
    <x v="0"/>
    <x v="1"/>
    <x v="5"/>
    <x v="0"/>
    <x v="0"/>
    <x v="1"/>
    <s v="INV"/>
    <n v="1994"/>
    <n v="1994"/>
    <x v="8"/>
    <m/>
    <m/>
    <n v="1"/>
    <m/>
    <m/>
    <m/>
    <m/>
    <m/>
    <m/>
  </r>
  <r>
    <x v="592"/>
    <x v="464"/>
    <m/>
    <x v="0"/>
    <x v="0"/>
    <x v="0"/>
    <x v="0"/>
    <x v="0"/>
    <x v="1"/>
    <s v="INV"/>
    <n v="2016"/>
    <n v="2016"/>
    <x v="2"/>
    <m/>
    <m/>
    <m/>
    <m/>
    <m/>
    <m/>
    <m/>
    <n v="1"/>
    <m/>
  </r>
  <r>
    <x v="592"/>
    <x v="464"/>
    <m/>
    <x v="0"/>
    <x v="0"/>
    <x v="2"/>
    <x v="0"/>
    <x v="0"/>
    <x v="1"/>
    <s v="INV"/>
    <n v="1970"/>
    <n v="1970"/>
    <x v="9"/>
    <m/>
    <m/>
    <m/>
    <m/>
    <m/>
    <m/>
    <m/>
    <n v="1"/>
    <m/>
  </r>
  <r>
    <x v="593"/>
    <x v="465"/>
    <m/>
    <x v="0"/>
    <x v="2"/>
    <x v="7"/>
    <x v="0"/>
    <x v="0"/>
    <x v="1"/>
    <s v="INV"/>
    <n v="2004"/>
    <n v="2004"/>
    <x v="3"/>
    <m/>
    <m/>
    <m/>
    <m/>
    <n v="0.5"/>
    <m/>
    <m/>
    <n v="0.5"/>
    <m/>
  </r>
  <r>
    <x v="594"/>
    <x v="466"/>
    <m/>
    <x v="0"/>
    <x v="2"/>
    <x v="7"/>
    <x v="0"/>
    <x v="0"/>
    <x v="1"/>
    <s v="INV"/>
    <n v="1983"/>
    <n v="1983"/>
    <x v="5"/>
    <m/>
    <m/>
    <m/>
    <m/>
    <n v="0.5"/>
    <m/>
    <m/>
    <n v="0.5"/>
    <m/>
  </r>
  <r>
    <x v="594"/>
    <x v="466"/>
    <m/>
    <x v="0"/>
    <x v="1"/>
    <x v="6"/>
    <x v="0"/>
    <x v="0"/>
    <x v="1"/>
    <s v="INV"/>
    <m/>
    <n v="1985"/>
    <x v="5"/>
    <m/>
    <m/>
    <m/>
    <m/>
    <n v="0.5"/>
    <m/>
    <m/>
    <n v="0.5"/>
    <m/>
  </r>
  <r>
    <x v="595"/>
    <x v="467"/>
    <m/>
    <x v="0"/>
    <x v="2"/>
    <x v="7"/>
    <x v="0"/>
    <x v="0"/>
    <x v="1"/>
    <s v="INV"/>
    <n v="1985"/>
    <n v="1985"/>
    <x v="5"/>
    <m/>
    <m/>
    <m/>
    <m/>
    <n v="0.5"/>
    <m/>
    <m/>
    <n v="0.5"/>
    <m/>
  </r>
  <r>
    <x v="595"/>
    <x v="467"/>
    <m/>
    <x v="0"/>
    <x v="1"/>
    <x v="9"/>
    <x v="0"/>
    <x v="0"/>
    <x v="1"/>
    <s v="INV"/>
    <m/>
    <n v="2011"/>
    <x v="4"/>
    <m/>
    <m/>
    <m/>
    <m/>
    <n v="1"/>
    <m/>
    <m/>
    <m/>
    <m/>
  </r>
  <r>
    <x v="595"/>
    <x v="467"/>
    <m/>
    <x v="0"/>
    <x v="1"/>
    <x v="6"/>
    <x v="0"/>
    <x v="0"/>
    <x v="1"/>
    <s v="INV"/>
    <m/>
    <n v="1983"/>
    <x v="5"/>
    <m/>
    <m/>
    <m/>
    <m/>
    <n v="0.5"/>
    <m/>
    <m/>
    <n v="0.5"/>
    <m/>
  </r>
  <r>
    <x v="596"/>
    <x v="468"/>
    <m/>
    <x v="0"/>
    <x v="0"/>
    <x v="4"/>
    <x v="0"/>
    <x v="0"/>
    <x v="1"/>
    <s v="INV"/>
    <n v="2009"/>
    <n v="2009"/>
    <x v="4"/>
    <m/>
    <m/>
    <m/>
    <n v="1"/>
    <m/>
    <m/>
    <m/>
    <m/>
    <m/>
  </r>
  <r>
    <x v="597"/>
    <x v="469"/>
    <m/>
    <x v="0"/>
    <x v="0"/>
    <x v="0"/>
    <x v="0"/>
    <x v="0"/>
    <x v="1"/>
    <s v="INV"/>
    <n v="2014"/>
    <n v="2014"/>
    <x v="2"/>
    <m/>
    <m/>
    <m/>
    <m/>
    <n v="1"/>
    <m/>
    <m/>
    <m/>
    <m/>
  </r>
  <r>
    <x v="598"/>
    <x v="470"/>
    <m/>
    <x v="0"/>
    <x v="0"/>
    <x v="0"/>
    <x v="0"/>
    <x v="0"/>
    <x v="1"/>
    <s v="INV"/>
    <n v="2019"/>
    <n v="2019"/>
    <x v="0"/>
    <m/>
    <m/>
    <m/>
    <m/>
    <n v="0.5"/>
    <m/>
    <m/>
    <n v="0.5"/>
    <m/>
  </r>
  <r>
    <x v="599"/>
    <x v="471"/>
    <m/>
    <x v="0"/>
    <x v="1"/>
    <x v="5"/>
    <x v="0"/>
    <x v="0"/>
    <x v="1"/>
    <s v="INV"/>
    <s v="1970s"/>
    <n v="1975"/>
    <x v="9"/>
    <m/>
    <m/>
    <n v="1"/>
    <m/>
    <m/>
    <m/>
    <m/>
    <m/>
    <m/>
  </r>
  <r>
    <x v="600"/>
    <x v="472"/>
    <m/>
    <x v="0"/>
    <x v="0"/>
    <x v="3"/>
    <x v="0"/>
    <x v="4"/>
    <x v="2"/>
    <s v="PP"/>
    <n v="2001"/>
    <n v="2001"/>
    <x v="3"/>
    <m/>
    <n v="0.5"/>
    <n v="0.5"/>
    <m/>
    <m/>
    <m/>
    <m/>
    <m/>
    <m/>
  </r>
  <r>
    <x v="600"/>
    <x v="472"/>
    <m/>
    <x v="0"/>
    <x v="1"/>
    <x v="5"/>
    <x v="0"/>
    <x v="4"/>
    <x v="2"/>
    <s v="PP"/>
    <n v="1975"/>
    <n v="1975"/>
    <x v="9"/>
    <m/>
    <n v="1"/>
    <m/>
    <m/>
    <m/>
    <m/>
    <m/>
    <m/>
    <m/>
  </r>
  <r>
    <x v="600"/>
    <x v="472"/>
    <m/>
    <x v="0"/>
    <x v="1"/>
    <x v="6"/>
    <x v="0"/>
    <x v="4"/>
    <x v="2"/>
    <s v="PP"/>
    <m/>
    <n v="2009"/>
    <x v="4"/>
    <m/>
    <n v="1"/>
    <m/>
    <m/>
    <m/>
    <m/>
    <m/>
    <m/>
    <m/>
  </r>
  <r>
    <x v="600"/>
    <x v="472"/>
    <m/>
    <x v="0"/>
    <x v="0"/>
    <x v="4"/>
    <x v="0"/>
    <x v="4"/>
    <x v="2"/>
    <s v="PP"/>
    <n v="1992"/>
    <n v="1992"/>
    <x v="1"/>
    <m/>
    <m/>
    <n v="1"/>
    <m/>
    <m/>
    <m/>
    <m/>
    <m/>
    <m/>
  </r>
  <r>
    <x v="601"/>
    <x v="473"/>
    <m/>
    <x v="0"/>
    <x v="0"/>
    <x v="2"/>
    <x v="0"/>
    <x v="0"/>
    <x v="1"/>
    <s v="INV"/>
    <n v="2018"/>
    <n v="2018"/>
    <x v="0"/>
    <m/>
    <m/>
    <m/>
    <m/>
    <m/>
    <m/>
    <m/>
    <n v="1"/>
    <m/>
  </r>
  <r>
    <x v="602"/>
    <x v="474"/>
    <m/>
    <x v="0"/>
    <x v="1"/>
    <x v="6"/>
    <x v="0"/>
    <x v="5"/>
    <x v="2"/>
    <s v="PP"/>
    <m/>
    <n v="2003"/>
    <x v="3"/>
    <m/>
    <m/>
    <m/>
    <m/>
    <n v="1"/>
    <m/>
    <m/>
    <m/>
    <m/>
  </r>
  <r>
    <x v="603"/>
    <x v="17"/>
    <s v="Megabalanus tintinnabulum (Linnaeus, 1758)"/>
    <x v="0"/>
    <x v="0"/>
    <x v="3"/>
    <x v="0"/>
    <x v="0"/>
    <x v="1"/>
    <s v="INV"/>
    <n v="1900"/>
    <n v="1900"/>
    <x v="6"/>
    <m/>
    <m/>
    <m/>
    <m/>
    <m/>
    <n v="1"/>
    <m/>
    <m/>
    <m/>
  </r>
  <r>
    <x v="603"/>
    <x v="17"/>
    <s v="Megabalanus tintinnabulum (Linnaeus, 1758)"/>
    <x v="0"/>
    <x v="1"/>
    <x v="5"/>
    <x v="0"/>
    <x v="0"/>
    <x v="1"/>
    <s v="INV"/>
    <n v="1970"/>
    <n v="1970"/>
    <x v="9"/>
    <m/>
    <m/>
    <m/>
    <m/>
    <m/>
    <n v="1"/>
    <m/>
    <m/>
    <m/>
  </r>
  <r>
    <x v="603"/>
    <x v="17"/>
    <s v="Megabalanus tintinnabulum (Linnaeus, 1758)"/>
    <x v="0"/>
    <x v="1"/>
    <x v="9"/>
    <x v="0"/>
    <x v="0"/>
    <x v="1"/>
    <s v="INV"/>
    <m/>
    <n v="1837"/>
    <x v="6"/>
    <m/>
    <m/>
    <m/>
    <m/>
    <n v="0.5"/>
    <n v="0.5"/>
    <m/>
    <m/>
    <m/>
  </r>
  <r>
    <x v="603"/>
    <x v="17"/>
    <s v="Megabalanus tintinnabulum (Linnaeus, 1758)"/>
    <x v="0"/>
    <x v="0"/>
    <x v="0"/>
    <x v="0"/>
    <x v="0"/>
    <x v="1"/>
    <s v="INV"/>
    <n v="1972"/>
    <n v="1972"/>
    <x v="9"/>
    <m/>
    <m/>
    <m/>
    <m/>
    <m/>
    <n v="1"/>
    <m/>
    <m/>
    <m/>
  </r>
  <r>
    <x v="603"/>
    <x v="17"/>
    <s v="Megabalanus tintinnabulum (Linnaeus, 1758)"/>
    <x v="0"/>
    <x v="0"/>
    <x v="2"/>
    <x v="0"/>
    <x v="0"/>
    <x v="1"/>
    <s v="INV"/>
    <n v="2010"/>
    <n v="2010"/>
    <x v="4"/>
    <m/>
    <m/>
    <m/>
    <m/>
    <m/>
    <n v="1"/>
    <m/>
    <m/>
    <m/>
  </r>
  <r>
    <x v="603"/>
    <x v="17"/>
    <s v="Megabalanus tintinnabulum (Linnaeus, 1758)"/>
    <x v="0"/>
    <x v="1"/>
    <x v="6"/>
    <x v="0"/>
    <x v="0"/>
    <x v="1"/>
    <s v="INV"/>
    <m/>
    <n v="1764"/>
    <x v="6"/>
    <m/>
    <m/>
    <m/>
    <m/>
    <m/>
    <n v="1"/>
    <m/>
    <m/>
    <m/>
  </r>
  <r>
    <x v="603"/>
    <x v="17"/>
    <s v="Megabalanus tintinnabulum (Linnaeus, 1758)"/>
    <x v="0"/>
    <x v="0"/>
    <x v="4"/>
    <x v="0"/>
    <x v="0"/>
    <x v="1"/>
    <s v="INV"/>
    <n v="1791"/>
    <n v="1791"/>
    <x v="6"/>
    <m/>
    <m/>
    <m/>
    <m/>
    <m/>
    <n v="1"/>
    <m/>
    <m/>
    <m/>
  </r>
  <r>
    <x v="604"/>
    <x v="17"/>
    <s v="Megabalanus coccopoma (Darwin, 1854)"/>
    <x v="0"/>
    <x v="1"/>
    <x v="6"/>
    <x v="0"/>
    <x v="0"/>
    <x v="1"/>
    <s v="INV"/>
    <m/>
    <n v="1851"/>
    <x v="6"/>
    <m/>
    <m/>
    <m/>
    <m/>
    <m/>
    <n v="1"/>
    <m/>
    <m/>
    <m/>
  </r>
  <r>
    <x v="605"/>
    <x v="475"/>
    <m/>
    <x v="0"/>
    <x v="0"/>
    <x v="2"/>
    <x v="0"/>
    <x v="0"/>
    <x v="1"/>
    <s v="INV"/>
    <n v="2016"/>
    <n v="2016"/>
    <x v="2"/>
    <m/>
    <m/>
    <m/>
    <m/>
    <m/>
    <m/>
    <n v="1"/>
    <m/>
    <m/>
  </r>
  <r>
    <x v="606"/>
    <x v="476"/>
    <m/>
    <x v="0"/>
    <x v="1"/>
    <x v="9"/>
    <x v="0"/>
    <x v="0"/>
    <x v="2"/>
    <s v="PP"/>
    <m/>
    <n v="2010"/>
    <x v="4"/>
    <m/>
    <m/>
    <m/>
    <m/>
    <n v="0.5"/>
    <n v="0.5"/>
    <m/>
    <m/>
    <m/>
  </r>
  <r>
    <x v="607"/>
    <x v="17"/>
    <s v="Melanothamnus harveyi (Bailey) Díaz-Tapia &amp; Maggs, 2017"/>
    <x v="0"/>
    <x v="0"/>
    <x v="3"/>
    <x v="0"/>
    <x v="0"/>
    <x v="2"/>
    <s v="PP"/>
    <n v="1998"/>
    <n v="1998"/>
    <x v="8"/>
    <m/>
    <m/>
    <n v="0.5"/>
    <m/>
    <m/>
    <n v="0.5"/>
    <m/>
    <m/>
    <m/>
  </r>
  <r>
    <x v="607"/>
    <x v="17"/>
    <s v="Melanothamnus harveyi (Bailey) Díaz-Tapia &amp; Maggs, 2017"/>
    <x v="0"/>
    <x v="2"/>
    <x v="7"/>
    <x v="0"/>
    <x v="0"/>
    <x v="2"/>
    <s v="PP"/>
    <n v="1982"/>
    <n v="1982"/>
    <x v="5"/>
    <m/>
    <n v="0.5"/>
    <m/>
    <m/>
    <m/>
    <n v="0.5"/>
    <m/>
    <m/>
    <m/>
  </r>
  <r>
    <x v="607"/>
    <x v="17"/>
    <s v="Melanothamnus harveyi (Bailey) Díaz-Tapia &amp; Maggs, 2017"/>
    <x v="0"/>
    <x v="1"/>
    <x v="5"/>
    <x v="0"/>
    <x v="0"/>
    <x v="2"/>
    <s v="PP"/>
    <n v="1998"/>
    <n v="1998"/>
    <x v="8"/>
    <m/>
    <m/>
    <n v="0.5"/>
    <m/>
    <n v="0.5"/>
    <m/>
    <m/>
    <m/>
    <m/>
  </r>
  <r>
    <x v="607"/>
    <x v="17"/>
    <s v="Melanothamnus harveyi (Bailey) Díaz-Tapia &amp; Maggs, 2017"/>
    <x v="0"/>
    <x v="1"/>
    <x v="9"/>
    <x v="0"/>
    <x v="0"/>
    <x v="2"/>
    <s v="PP"/>
    <m/>
    <n v="1850"/>
    <x v="6"/>
    <m/>
    <m/>
    <m/>
    <m/>
    <m/>
    <n v="1"/>
    <m/>
    <m/>
    <m/>
  </r>
  <r>
    <x v="607"/>
    <x v="17"/>
    <s v="Melanothamnus harveyi (Bailey) Díaz-Tapia &amp; Maggs, 2017"/>
    <x v="0"/>
    <x v="0"/>
    <x v="0"/>
    <x v="0"/>
    <x v="0"/>
    <x v="2"/>
    <s v="PP"/>
    <n v="1990"/>
    <n v="1990"/>
    <x v="1"/>
    <m/>
    <m/>
    <n v="0.5"/>
    <m/>
    <m/>
    <n v="0.5"/>
    <m/>
    <m/>
    <m/>
  </r>
  <r>
    <x v="607"/>
    <x v="17"/>
    <s v="Melanothamnus harveyi (Bailey) Díaz-Tapia &amp; Maggs, 2017"/>
    <x v="0"/>
    <x v="0"/>
    <x v="2"/>
    <x v="0"/>
    <x v="0"/>
    <x v="2"/>
    <s v="PP"/>
    <n v="2006"/>
    <n v="2006"/>
    <x v="4"/>
    <m/>
    <m/>
    <m/>
    <m/>
    <m/>
    <n v="1"/>
    <m/>
    <m/>
    <m/>
  </r>
  <r>
    <x v="607"/>
    <x v="17"/>
    <s v="Melanothamnus harveyi (Bailey) Díaz-Tapia &amp; Maggs, 2017"/>
    <x v="0"/>
    <x v="1"/>
    <x v="6"/>
    <x v="0"/>
    <x v="0"/>
    <x v="2"/>
    <s v="PP"/>
    <m/>
    <n v="1864"/>
    <x v="6"/>
    <m/>
    <m/>
    <n v="0.5"/>
    <m/>
    <m/>
    <n v="0.5"/>
    <m/>
    <m/>
    <m/>
  </r>
  <r>
    <x v="607"/>
    <x v="17"/>
    <s v="Melanothamnus harveyi (Bailey) Díaz-Tapia &amp; Maggs, 2017"/>
    <x v="0"/>
    <x v="1"/>
    <x v="1"/>
    <x v="0"/>
    <x v="3"/>
    <x v="2"/>
    <s v="PP"/>
    <m/>
    <n v="1991"/>
    <x v="1"/>
    <m/>
    <m/>
    <m/>
    <m/>
    <n v="0.5"/>
    <n v="0.5"/>
    <m/>
    <m/>
    <m/>
  </r>
  <r>
    <x v="607"/>
    <x v="17"/>
    <s v="Melanothamnus harveyi (Bailey) Díaz-Tapia &amp; Maggs, 2017"/>
    <x v="0"/>
    <x v="0"/>
    <x v="4"/>
    <x v="0"/>
    <x v="0"/>
    <x v="2"/>
    <s v="PP"/>
    <n v="1958"/>
    <n v="1958"/>
    <x v="6"/>
    <m/>
    <m/>
    <n v="0.5"/>
    <m/>
    <m/>
    <n v="0.5"/>
    <m/>
    <m/>
    <m/>
  </r>
  <r>
    <x v="608"/>
    <x v="477"/>
    <m/>
    <x v="0"/>
    <x v="0"/>
    <x v="3"/>
    <x v="0"/>
    <x v="0"/>
    <x v="2"/>
    <s v="PP"/>
    <n v="2016"/>
    <n v="2016"/>
    <x v="2"/>
    <m/>
    <m/>
    <n v="1"/>
    <m/>
    <m/>
    <m/>
    <m/>
    <m/>
    <m/>
  </r>
  <r>
    <x v="608"/>
    <x v="477"/>
    <m/>
    <x v="0"/>
    <x v="1"/>
    <x v="5"/>
    <x v="0"/>
    <x v="0"/>
    <x v="2"/>
    <s v="PP"/>
    <n v="2015"/>
    <n v="2015"/>
    <x v="2"/>
    <m/>
    <m/>
    <m/>
    <m/>
    <m/>
    <m/>
    <m/>
    <m/>
    <n v="1"/>
  </r>
  <r>
    <x v="609"/>
    <x v="478"/>
    <m/>
    <x v="0"/>
    <x v="1"/>
    <x v="1"/>
    <x v="7"/>
    <x v="0"/>
    <x v="2"/>
    <s v="PP"/>
    <m/>
    <n v="2000"/>
    <x v="3"/>
    <m/>
    <m/>
    <m/>
    <m/>
    <n v="0.5"/>
    <n v="0.5"/>
    <m/>
    <m/>
    <m/>
  </r>
  <r>
    <x v="610"/>
    <x v="479"/>
    <m/>
    <x v="0"/>
    <x v="0"/>
    <x v="3"/>
    <x v="0"/>
    <x v="0"/>
    <x v="1"/>
    <s v="INV"/>
    <n v="2001"/>
    <n v="2001"/>
    <x v="3"/>
    <m/>
    <m/>
    <m/>
    <m/>
    <n v="0.5"/>
    <m/>
    <m/>
    <n v="0.5"/>
    <m/>
  </r>
  <r>
    <x v="610"/>
    <x v="479"/>
    <m/>
    <x v="0"/>
    <x v="0"/>
    <x v="0"/>
    <x v="0"/>
    <x v="0"/>
    <x v="1"/>
    <s v="INV"/>
    <n v="1970"/>
    <n v="1970"/>
    <x v="9"/>
    <m/>
    <m/>
    <m/>
    <m/>
    <n v="0.5"/>
    <m/>
    <m/>
    <n v="0.5"/>
    <m/>
  </r>
  <r>
    <x v="610"/>
    <x v="479"/>
    <m/>
    <x v="0"/>
    <x v="0"/>
    <x v="2"/>
    <x v="0"/>
    <x v="0"/>
    <x v="1"/>
    <s v="INV"/>
    <n v="1994"/>
    <n v="1994"/>
    <x v="8"/>
    <m/>
    <m/>
    <m/>
    <m/>
    <n v="0.5"/>
    <m/>
    <m/>
    <n v="0.5"/>
    <m/>
  </r>
  <r>
    <x v="610"/>
    <x v="479"/>
    <m/>
    <x v="0"/>
    <x v="0"/>
    <x v="4"/>
    <x v="0"/>
    <x v="0"/>
    <x v="1"/>
    <s v="INV"/>
    <n v="2007"/>
    <n v="2007"/>
    <x v="4"/>
    <m/>
    <m/>
    <m/>
    <m/>
    <n v="0.5"/>
    <m/>
    <m/>
    <n v="0.5"/>
    <m/>
  </r>
  <r>
    <x v="611"/>
    <x v="480"/>
    <m/>
    <x v="0"/>
    <x v="2"/>
    <x v="7"/>
    <x v="0"/>
    <x v="0"/>
    <x v="1"/>
    <s v="INV"/>
    <n v="2010"/>
    <n v="2010"/>
    <x v="4"/>
    <m/>
    <m/>
    <m/>
    <m/>
    <n v="0.5"/>
    <n v="0.5"/>
    <m/>
    <m/>
    <m/>
  </r>
  <r>
    <x v="611"/>
    <x v="480"/>
    <m/>
    <x v="0"/>
    <x v="1"/>
    <x v="5"/>
    <x v="0"/>
    <x v="0"/>
    <x v="1"/>
    <s v="INV"/>
    <n v="2013"/>
    <n v="2013"/>
    <x v="2"/>
    <m/>
    <m/>
    <n v="1"/>
    <m/>
    <m/>
    <m/>
    <m/>
    <m/>
    <m/>
  </r>
  <r>
    <x v="611"/>
    <x v="480"/>
    <m/>
    <x v="0"/>
    <x v="1"/>
    <x v="6"/>
    <x v="0"/>
    <x v="0"/>
    <x v="1"/>
    <s v="INV"/>
    <m/>
    <n v="1996"/>
    <x v="8"/>
    <m/>
    <m/>
    <m/>
    <m/>
    <m/>
    <m/>
    <m/>
    <m/>
    <n v="1"/>
  </r>
  <r>
    <x v="612"/>
    <x v="481"/>
    <m/>
    <x v="0"/>
    <x v="0"/>
    <x v="4"/>
    <x v="0"/>
    <x v="0"/>
    <x v="1"/>
    <s v="INV"/>
    <n v="1978"/>
    <n v="1978"/>
    <x v="7"/>
    <m/>
    <m/>
    <m/>
    <n v="0.33300000000000002"/>
    <n v="0.33300000000000002"/>
    <n v="0.33300000000000002"/>
    <m/>
    <m/>
    <m/>
  </r>
  <r>
    <x v="613"/>
    <x v="17"/>
    <s v="Mercenaria mercenaria (Linnaeus, 1758)"/>
    <x v="0"/>
    <x v="0"/>
    <x v="3"/>
    <x v="0"/>
    <x v="0"/>
    <x v="1"/>
    <s v="INV"/>
    <n v="2002"/>
    <n v="2002"/>
    <x v="3"/>
    <m/>
    <n v="1"/>
    <m/>
    <m/>
    <m/>
    <m/>
    <m/>
    <m/>
    <m/>
  </r>
  <r>
    <x v="613"/>
    <x v="17"/>
    <s v="Mercenaria mercenaria (Linnaeus, 1758)"/>
    <x v="0"/>
    <x v="1"/>
    <x v="5"/>
    <x v="0"/>
    <x v="0"/>
    <x v="1"/>
    <s v="INV"/>
    <s v="1936-1939"/>
    <n v="1937"/>
    <x v="6"/>
    <m/>
    <n v="1"/>
    <m/>
    <m/>
    <m/>
    <m/>
    <m/>
    <m/>
    <m/>
  </r>
  <r>
    <x v="613"/>
    <x v="17"/>
    <s v="Mercenaria mercenaria (Linnaeus, 1758)"/>
    <x v="0"/>
    <x v="1"/>
    <x v="9"/>
    <x v="0"/>
    <x v="0"/>
    <x v="1"/>
    <s v="INV"/>
    <m/>
    <n v="1969"/>
    <x v="6"/>
    <m/>
    <m/>
    <n v="1"/>
    <m/>
    <m/>
    <m/>
    <m/>
    <m/>
    <m/>
  </r>
  <r>
    <x v="613"/>
    <x v="17"/>
    <s v="Mercenaria mercenaria (Linnaeus, 1758)"/>
    <x v="0"/>
    <x v="1"/>
    <x v="6"/>
    <x v="0"/>
    <x v="0"/>
    <x v="1"/>
    <s v="INV"/>
    <m/>
    <n v="1861"/>
    <x v="6"/>
    <n v="0.5"/>
    <n v="0.5"/>
    <m/>
    <m/>
    <m/>
    <m/>
    <m/>
    <m/>
    <m/>
  </r>
  <r>
    <x v="613"/>
    <x v="17"/>
    <s v="Mercenaria mercenaria (Linnaeus, 1758)"/>
    <x v="0"/>
    <x v="0"/>
    <x v="4"/>
    <x v="0"/>
    <x v="0"/>
    <x v="1"/>
    <s v="INV"/>
    <n v="1964"/>
    <n v="1964"/>
    <x v="6"/>
    <n v="0.5"/>
    <n v="0.5"/>
    <m/>
    <m/>
    <m/>
    <m/>
    <m/>
    <m/>
    <m/>
  </r>
  <r>
    <x v="614"/>
    <x v="482"/>
    <m/>
    <x v="0"/>
    <x v="0"/>
    <x v="0"/>
    <x v="0"/>
    <x v="0"/>
    <x v="1"/>
    <s v="INV"/>
    <n v="2004"/>
    <n v="2004"/>
    <x v="3"/>
    <m/>
    <m/>
    <m/>
    <m/>
    <m/>
    <n v="1"/>
    <m/>
    <m/>
    <m/>
  </r>
  <r>
    <x v="614"/>
    <x v="482"/>
    <m/>
    <x v="0"/>
    <x v="0"/>
    <x v="2"/>
    <x v="0"/>
    <x v="0"/>
    <x v="1"/>
    <s v="INV"/>
    <n v="2016"/>
    <n v="2016"/>
    <x v="2"/>
    <m/>
    <m/>
    <m/>
    <n v="0.33300000000000002"/>
    <n v="0.33300000000000002"/>
    <n v="0.33300000000000002"/>
    <m/>
    <m/>
    <m/>
  </r>
  <r>
    <x v="614"/>
    <x v="482"/>
    <m/>
    <x v="0"/>
    <x v="0"/>
    <x v="4"/>
    <x v="0"/>
    <x v="0"/>
    <x v="1"/>
    <s v="INV"/>
    <n v="2000"/>
    <n v="2000"/>
    <x v="3"/>
    <m/>
    <m/>
    <m/>
    <m/>
    <m/>
    <n v="1"/>
    <m/>
    <m/>
    <m/>
  </r>
  <r>
    <x v="615"/>
    <x v="483"/>
    <m/>
    <x v="0"/>
    <x v="1"/>
    <x v="1"/>
    <x v="0"/>
    <x v="3"/>
    <x v="1"/>
    <s v="INV"/>
    <m/>
    <n v="2007"/>
    <x v="4"/>
    <m/>
    <m/>
    <m/>
    <m/>
    <m/>
    <m/>
    <m/>
    <m/>
    <n v="1"/>
  </r>
  <r>
    <x v="616"/>
    <x v="484"/>
    <m/>
    <x v="0"/>
    <x v="0"/>
    <x v="3"/>
    <x v="0"/>
    <x v="0"/>
    <x v="1"/>
    <s v="INV"/>
    <n v="2002"/>
    <n v="2002"/>
    <x v="3"/>
    <m/>
    <m/>
    <m/>
    <m/>
    <n v="1"/>
    <m/>
    <m/>
    <m/>
    <m/>
  </r>
  <r>
    <x v="616"/>
    <x v="484"/>
    <m/>
    <x v="0"/>
    <x v="0"/>
    <x v="4"/>
    <x v="0"/>
    <x v="0"/>
    <x v="1"/>
    <s v="INV"/>
    <n v="1995"/>
    <n v="1995"/>
    <x v="8"/>
    <m/>
    <m/>
    <m/>
    <m/>
    <n v="1"/>
    <m/>
    <m/>
    <m/>
    <m/>
  </r>
  <r>
    <x v="617"/>
    <x v="485"/>
    <m/>
    <x v="0"/>
    <x v="0"/>
    <x v="2"/>
    <x v="0"/>
    <x v="0"/>
    <x v="1"/>
    <s v="INV"/>
    <n v="1998"/>
    <n v="1998"/>
    <x v="8"/>
    <m/>
    <m/>
    <m/>
    <m/>
    <n v="0.5"/>
    <n v="0.5"/>
    <m/>
    <m/>
    <m/>
  </r>
  <r>
    <x v="618"/>
    <x v="486"/>
    <m/>
    <x v="0"/>
    <x v="0"/>
    <x v="2"/>
    <x v="0"/>
    <x v="0"/>
    <x v="1"/>
    <s v="INV"/>
    <n v="1996"/>
    <n v="1996"/>
    <x v="8"/>
    <m/>
    <m/>
    <m/>
    <m/>
    <m/>
    <m/>
    <m/>
    <n v="1"/>
    <m/>
  </r>
  <r>
    <x v="619"/>
    <x v="487"/>
    <m/>
    <x v="0"/>
    <x v="0"/>
    <x v="2"/>
    <x v="0"/>
    <x v="0"/>
    <x v="1"/>
    <s v="INV"/>
    <n v="1995"/>
    <n v="1995"/>
    <x v="8"/>
    <m/>
    <m/>
    <m/>
    <m/>
    <m/>
    <m/>
    <m/>
    <n v="1"/>
    <m/>
  </r>
  <r>
    <x v="620"/>
    <x v="17"/>
    <s v="Metapenaeus monoceros (Fabricius, 1798)"/>
    <x v="0"/>
    <x v="0"/>
    <x v="2"/>
    <x v="0"/>
    <x v="0"/>
    <x v="1"/>
    <s v="INV"/>
    <n v="1961"/>
    <n v="1961"/>
    <x v="6"/>
    <m/>
    <m/>
    <m/>
    <m/>
    <m/>
    <m/>
    <m/>
    <n v="1"/>
    <m/>
  </r>
  <r>
    <x v="621"/>
    <x v="488"/>
    <m/>
    <x v="0"/>
    <x v="0"/>
    <x v="2"/>
    <x v="0"/>
    <x v="0"/>
    <x v="1"/>
    <s v="INV"/>
    <n v="1995"/>
    <n v="1995"/>
    <x v="8"/>
    <m/>
    <m/>
    <m/>
    <m/>
    <n v="0.33300000000000002"/>
    <n v="0.33300000000000002"/>
    <m/>
    <n v="0.33300000000000002"/>
    <m/>
  </r>
  <r>
    <x v="622"/>
    <x v="489"/>
    <m/>
    <x v="0"/>
    <x v="0"/>
    <x v="4"/>
    <x v="0"/>
    <x v="0"/>
    <x v="1"/>
    <s v="INV"/>
    <n v="1980"/>
    <n v="1980"/>
    <x v="7"/>
    <m/>
    <m/>
    <m/>
    <m/>
    <m/>
    <n v="1"/>
    <m/>
    <m/>
    <m/>
  </r>
  <r>
    <x v="623"/>
    <x v="490"/>
    <m/>
    <x v="0"/>
    <x v="1"/>
    <x v="1"/>
    <x v="0"/>
    <x v="0"/>
    <x v="1"/>
    <s v="INV"/>
    <m/>
    <n v="2005"/>
    <x v="3"/>
    <m/>
    <m/>
    <m/>
    <m/>
    <m/>
    <m/>
    <m/>
    <m/>
    <n v="1"/>
  </r>
  <r>
    <x v="623"/>
    <x v="490"/>
    <m/>
    <x v="0"/>
    <x v="0"/>
    <x v="2"/>
    <x v="0"/>
    <x v="0"/>
    <x v="1"/>
    <s v="INV"/>
    <n v="2014"/>
    <n v="2014"/>
    <x v="2"/>
    <m/>
    <m/>
    <m/>
    <m/>
    <m/>
    <n v="1"/>
    <m/>
    <m/>
    <m/>
  </r>
  <r>
    <x v="624"/>
    <x v="491"/>
    <m/>
    <x v="0"/>
    <x v="1"/>
    <x v="5"/>
    <x v="0"/>
    <x v="0"/>
    <x v="1"/>
    <s v="INV"/>
    <n v="1994"/>
    <n v="1994"/>
    <x v="8"/>
    <m/>
    <m/>
    <m/>
    <m/>
    <n v="0.5"/>
    <n v="0.5"/>
    <m/>
    <m/>
    <m/>
  </r>
  <r>
    <x v="624"/>
    <x v="491"/>
    <m/>
    <x v="0"/>
    <x v="0"/>
    <x v="0"/>
    <x v="0"/>
    <x v="0"/>
    <x v="1"/>
    <s v="INV"/>
    <n v="1977"/>
    <n v="1977"/>
    <x v="7"/>
    <m/>
    <m/>
    <m/>
    <m/>
    <m/>
    <n v="1"/>
    <m/>
    <m/>
    <m/>
  </r>
  <r>
    <x v="624"/>
    <x v="491"/>
    <m/>
    <x v="0"/>
    <x v="0"/>
    <x v="2"/>
    <x v="0"/>
    <x v="0"/>
    <x v="1"/>
    <s v="INV"/>
    <n v="2019"/>
    <n v="2019"/>
    <x v="0"/>
    <m/>
    <m/>
    <m/>
    <m/>
    <m/>
    <n v="1"/>
    <m/>
    <m/>
    <m/>
  </r>
  <r>
    <x v="624"/>
    <x v="491"/>
    <m/>
    <x v="0"/>
    <x v="1"/>
    <x v="1"/>
    <x v="0"/>
    <x v="0"/>
    <x v="1"/>
    <s v="INV"/>
    <m/>
    <n v="1992"/>
    <x v="1"/>
    <m/>
    <n v="0.33300000000000002"/>
    <m/>
    <m/>
    <n v="0.33300000000000002"/>
    <n v="0.33300000000000002"/>
    <m/>
    <m/>
    <m/>
  </r>
  <r>
    <x v="624"/>
    <x v="491"/>
    <m/>
    <x v="0"/>
    <x v="0"/>
    <x v="4"/>
    <x v="0"/>
    <x v="0"/>
    <x v="1"/>
    <s v="INV"/>
    <n v="1971"/>
    <n v="1971"/>
    <x v="9"/>
    <m/>
    <m/>
    <m/>
    <m/>
    <m/>
    <n v="1"/>
    <m/>
    <m/>
    <m/>
  </r>
  <r>
    <x v="625"/>
    <x v="492"/>
    <m/>
    <x v="0"/>
    <x v="1"/>
    <x v="1"/>
    <x v="0"/>
    <x v="1"/>
    <x v="0"/>
    <s v="VER"/>
    <m/>
    <n v="2002"/>
    <x v="3"/>
    <m/>
    <m/>
    <m/>
    <m/>
    <m/>
    <m/>
    <m/>
    <m/>
    <n v="1"/>
  </r>
  <r>
    <x v="626"/>
    <x v="493"/>
    <m/>
    <x v="0"/>
    <x v="1"/>
    <x v="6"/>
    <x v="0"/>
    <x v="0"/>
    <x v="0"/>
    <s v="VER"/>
    <m/>
    <n v="1998"/>
    <x v="8"/>
    <m/>
    <m/>
    <m/>
    <m/>
    <n v="1"/>
    <m/>
    <m/>
    <m/>
    <m/>
  </r>
  <r>
    <x v="627"/>
    <x v="494"/>
    <m/>
    <x v="0"/>
    <x v="1"/>
    <x v="1"/>
    <x v="0"/>
    <x v="1"/>
    <x v="1"/>
    <s v="INV"/>
    <m/>
    <n v="2010"/>
    <x v="4"/>
    <m/>
    <m/>
    <m/>
    <m/>
    <m/>
    <m/>
    <m/>
    <m/>
    <n v="1"/>
  </r>
  <r>
    <x v="628"/>
    <x v="495"/>
    <m/>
    <x v="0"/>
    <x v="1"/>
    <x v="1"/>
    <x v="0"/>
    <x v="0"/>
    <x v="1"/>
    <s v="INV"/>
    <m/>
    <n v="2004"/>
    <x v="3"/>
    <m/>
    <m/>
    <m/>
    <m/>
    <m/>
    <m/>
    <m/>
    <m/>
    <n v="1"/>
  </r>
  <r>
    <x v="629"/>
    <x v="496"/>
    <m/>
    <x v="0"/>
    <x v="0"/>
    <x v="3"/>
    <x v="0"/>
    <x v="0"/>
    <x v="2"/>
    <s v="PP"/>
    <n v="2012"/>
    <n v="2012"/>
    <x v="2"/>
    <m/>
    <m/>
    <m/>
    <m/>
    <n v="0.5"/>
    <n v="0.5"/>
    <m/>
    <m/>
    <m/>
  </r>
  <r>
    <x v="630"/>
    <x v="497"/>
    <m/>
    <x v="0"/>
    <x v="0"/>
    <x v="0"/>
    <x v="0"/>
    <x v="0"/>
    <x v="1"/>
    <s v="INV"/>
    <n v="2019"/>
    <n v="2019"/>
    <x v="0"/>
    <m/>
    <m/>
    <m/>
    <n v="1"/>
    <m/>
    <m/>
    <m/>
    <m/>
    <m/>
  </r>
  <r>
    <x v="630"/>
    <x v="497"/>
    <m/>
    <x v="0"/>
    <x v="0"/>
    <x v="4"/>
    <x v="0"/>
    <x v="0"/>
    <x v="1"/>
    <s v="INV"/>
    <n v="2016"/>
    <n v="2016"/>
    <x v="2"/>
    <m/>
    <m/>
    <m/>
    <n v="1"/>
    <m/>
    <m/>
    <m/>
    <m/>
    <m/>
  </r>
  <r>
    <x v="631"/>
    <x v="498"/>
    <m/>
    <x v="0"/>
    <x v="1"/>
    <x v="5"/>
    <x v="0"/>
    <x v="0"/>
    <x v="1"/>
    <s v="INV"/>
    <s v="1977-1981"/>
    <n v="1979"/>
    <x v="7"/>
    <m/>
    <m/>
    <n v="1"/>
    <m/>
    <m/>
    <m/>
    <m/>
    <m/>
    <m/>
  </r>
  <r>
    <x v="631"/>
    <x v="498"/>
    <m/>
    <x v="0"/>
    <x v="1"/>
    <x v="9"/>
    <x v="0"/>
    <x v="0"/>
    <x v="1"/>
    <s v="INV"/>
    <m/>
    <n v="1978"/>
    <x v="7"/>
    <n v="0.5"/>
    <n v="0.5"/>
    <m/>
    <m/>
    <m/>
    <m/>
    <m/>
    <m/>
    <m/>
  </r>
  <r>
    <x v="632"/>
    <x v="499"/>
    <m/>
    <x v="0"/>
    <x v="0"/>
    <x v="3"/>
    <x v="0"/>
    <x v="0"/>
    <x v="1"/>
    <s v="INV"/>
    <n v="2005"/>
    <n v="2005"/>
    <x v="3"/>
    <m/>
    <m/>
    <m/>
    <m/>
    <n v="1"/>
    <m/>
    <m/>
    <m/>
    <m/>
  </r>
  <r>
    <x v="632"/>
    <x v="499"/>
    <m/>
    <x v="0"/>
    <x v="2"/>
    <x v="7"/>
    <x v="0"/>
    <x v="0"/>
    <x v="1"/>
    <s v="INV"/>
    <n v="2006"/>
    <n v="2006"/>
    <x v="4"/>
    <m/>
    <m/>
    <m/>
    <m/>
    <n v="0.5"/>
    <m/>
    <m/>
    <n v="0.5"/>
    <m/>
  </r>
  <r>
    <x v="632"/>
    <x v="499"/>
    <m/>
    <x v="0"/>
    <x v="1"/>
    <x v="5"/>
    <x v="0"/>
    <x v="0"/>
    <x v="1"/>
    <s v="INV"/>
    <n v="2005"/>
    <n v="2005"/>
    <x v="3"/>
    <m/>
    <m/>
    <m/>
    <m/>
    <n v="0.5"/>
    <m/>
    <m/>
    <n v="0.5"/>
    <m/>
  </r>
  <r>
    <x v="632"/>
    <x v="499"/>
    <m/>
    <x v="0"/>
    <x v="3"/>
    <x v="8"/>
    <x v="0"/>
    <x v="0"/>
    <x v="1"/>
    <s v="INV"/>
    <n v="1986"/>
    <n v="1986"/>
    <x v="5"/>
    <m/>
    <m/>
    <m/>
    <m/>
    <n v="1"/>
    <m/>
    <m/>
    <m/>
    <m/>
  </r>
  <r>
    <x v="632"/>
    <x v="499"/>
    <m/>
    <x v="0"/>
    <x v="0"/>
    <x v="0"/>
    <x v="0"/>
    <x v="0"/>
    <x v="1"/>
    <s v="INV"/>
    <n v="2009"/>
    <n v="2009"/>
    <x v="4"/>
    <m/>
    <m/>
    <m/>
    <m/>
    <n v="1"/>
    <m/>
    <m/>
    <m/>
    <m/>
  </r>
  <r>
    <x v="632"/>
    <x v="499"/>
    <m/>
    <x v="0"/>
    <x v="0"/>
    <x v="2"/>
    <x v="0"/>
    <x v="0"/>
    <x v="1"/>
    <s v="INV"/>
    <n v="1990"/>
    <n v="1990"/>
    <x v="1"/>
    <m/>
    <m/>
    <m/>
    <m/>
    <n v="1"/>
    <m/>
    <m/>
    <m/>
    <m/>
  </r>
  <r>
    <x v="632"/>
    <x v="499"/>
    <m/>
    <x v="0"/>
    <x v="1"/>
    <x v="6"/>
    <x v="0"/>
    <x v="0"/>
    <x v="1"/>
    <s v="INV"/>
    <m/>
    <n v="2001"/>
    <x v="3"/>
    <m/>
    <m/>
    <m/>
    <m/>
    <n v="1"/>
    <m/>
    <m/>
    <m/>
    <m/>
  </r>
  <r>
    <x v="632"/>
    <x v="499"/>
    <m/>
    <x v="0"/>
    <x v="0"/>
    <x v="4"/>
    <x v="0"/>
    <x v="0"/>
    <x v="1"/>
    <s v="INV"/>
    <n v="2005"/>
    <n v="2005"/>
    <x v="3"/>
    <m/>
    <m/>
    <m/>
    <m/>
    <n v="1"/>
    <m/>
    <m/>
    <m/>
    <m/>
  </r>
  <r>
    <x v="633"/>
    <x v="500"/>
    <m/>
    <x v="0"/>
    <x v="0"/>
    <x v="2"/>
    <x v="0"/>
    <x v="0"/>
    <x v="1"/>
    <s v="INV"/>
    <n v="1990"/>
    <n v="1990"/>
    <x v="1"/>
    <m/>
    <m/>
    <m/>
    <m/>
    <m/>
    <m/>
    <m/>
    <n v="1"/>
    <m/>
  </r>
  <r>
    <x v="634"/>
    <x v="17"/>
    <s v="Moerisia inkermanica (Paltschikowa-Ostroumowa, 1925)"/>
    <x v="0"/>
    <x v="2"/>
    <x v="7"/>
    <x v="0"/>
    <x v="0"/>
    <x v="1"/>
    <s v="INV"/>
    <n v="2018"/>
    <n v="2018"/>
    <x v="0"/>
    <m/>
    <m/>
    <m/>
    <m/>
    <n v="1"/>
    <m/>
    <m/>
    <m/>
    <m/>
  </r>
  <r>
    <x v="634"/>
    <x v="17"/>
    <s v="Moerisia inkermanica (Paltschikowa-Ostroumowa, 1925)"/>
    <x v="0"/>
    <x v="1"/>
    <x v="6"/>
    <x v="0"/>
    <x v="0"/>
    <x v="1"/>
    <s v="INV"/>
    <m/>
    <n v="1959"/>
    <x v="6"/>
    <m/>
    <m/>
    <m/>
    <m/>
    <n v="0.5"/>
    <n v="0.5"/>
    <m/>
    <m/>
    <m/>
  </r>
  <r>
    <x v="635"/>
    <x v="501"/>
    <m/>
    <x v="0"/>
    <x v="2"/>
    <x v="7"/>
    <x v="5"/>
    <x v="0"/>
    <x v="1"/>
    <s v="INV"/>
    <n v="1973"/>
    <n v="1973"/>
    <x v="9"/>
    <m/>
    <m/>
    <m/>
    <m/>
    <m/>
    <m/>
    <m/>
    <n v="1"/>
    <m/>
  </r>
  <r>
    <x v="635"/>
    <x v="501"/>
    <m/>
    <x v="0"/>
    <x v="3"/>
    <x v="8"/>
    <x v="5"/>
    <x v="0"/>
    <x v="1"/>
    <s v="INV"/>
    <n v="1971"/>
    <n v="1971"/>
    <x v="9"/>
    <m/>
    <m/>
    <m/>
    <m/>
    <m/>
    <n v="1"/>
    <m/>
    <m/>
    <m/>
  </r>
  <r>
    <x v="636"/>
    <x v="17"/>
    <s v="Molgula plana Monniot C., 1971 "/>
    <x v="0"/>
    <x v="1"/>
    <x v="1"/>
    <x v="10"/>
    <x v="3"/>
    <x v="1"/>
    <s v="INV"/>
    <m/>
    <n v="1969"/>
    <x v="6"/>
    <m/>
    <m/>
    <m/>
    <m/>
    <n v="0.5"/>
    <n v="0.5"/>
    <m/>
    <m/>
    <m/>
  </r>
  <r>
    <x v="637"/>
    <x v="502"/>
    <m/>
    <x v="0"/>
    <x v="1"/>
    <x v="5"/>
    <x v="0"/>
    <x v="0"/>
    <x v="1"/>
    <s v="INV"/>
    <n v="2015"/>
    <n v="2015"/>
    <x v="2"/>
    <m/>
    <m/>
    <m/>
    <m/>
    <m/>
    <m/>
    <m/>
    <m/>
    <n v="1"/>
  </r>
  <r>
    <x v="638"/>
    <x v="503"/>
    <m/>
    <x v="0"/>
    <x v="1"/>
    <x v="9"/>
    <x v="0"/>
    <x v="6"/>
    <x v="1"/>
    <s v="INV"/>
    <m/>
    <n v="2002"/>
    <x v="3"/>
    <m/>
    <m/>
    <m/>
    <m/>
    <m/>
    <m/>
    <m/>
    <m/>
    <n v="1"/>
  </r>
  <r>
    <x v="639"/>
    <x v="504"/>
    <m/>
    <x v="0"/>
    <x v="1"/>
    <x v="5"/>
    <x v="0"/>
    <x v="0"/>
    <x v="1"/>
    <s v="INV"/>
    <n v="2007"/>
    <n v="2007"/>
    <x v="4"/>
    <m/>
    <m/>
    <n v="1"/>
    <m/>
    <m/>
    <m/>
    <m/>
    <m/>
    <m/>
  </r>
  <r>
    <x v="639"/>
    <x v="504"/>
    <m/>
    <x v="0"/>
    <x v="1"/>
    <x v="6"/>
    <x v="0"/>
    <x v="0"/>
    <x v="1"/>
    <s v="INV"/>
    <m/>
    <n v="2013"/>
    <x v="2"/>
    <m/>
    <m/>
    <n v="1"/>
    <m/>
    <m/>
    <m/>
    <m/>
    <m/>
    <m/>
  </r>
  <r>
    <x v="640"/>
    <x v="505"/>
    <m/>
    <x v="0"/>
    <x v="1"/>
    <x v="1"/>
    <x v="10"/>
    <x v="1"/>
    <x v="0"/>
    <s v="VER"/>
    <m/>
    <n v="1994"/>
    <x v="8"/>
    <m/>
    <m/>
    <m/>
    <m/>
    <m/>
    <m/>
    <m/>
    <m/>
    <n v="1"/>
  </r>
  <r>
    <x v="641"/>
    <x v="506"/>
    <m/>
    <x v="0"/>
    <x v="0"/>
    <x v="4"/>
    <x v="0"/>
    <x v="0"/>
    <x v="0"/>
    <s v="VER"/>
    <n v="2019"/>
    <n v="2019"/>
    <x v="0"/>
    <m/>
    <n v="1"/>
    <m/>
    <m/>
    <m/>
    <m/>
    <m/>
    <m/>
    <m/>
  </r>
  <r>
    <x v="642"/>
    <x v="507"/>
    <m/>
    <x v="0"/>
    <x v="1"/>
    <x v="6"/>
    <x v="0"/>
    <x v="0"/>
    <x v="1"/>
    <s v="INV"/>
    <m/>
    <n v="2017"/>
    <x v="2"/>
    <m/>
    <m/>
    <m/>
    <m/>
    <m/>
    <m/>
    <m/>
    <m/>
    <n v="1"/>
  </r>
  <r>
    <x v="643"/>
    <x v="508"/>
    <m/>
    <x v="0"/>
    <x v="1"/>
    <x v="1"/>
    <x v="0"/>
    <x v="1"/>
    <x v="0"/>
    <s v="VER"/>
    <m/>
    <n v="2018"/>
    <x v="0"/>
    <m/>
    <m/>
    <m/>
    <m/>
    <m/>
    <m/>
    <m/>
    <m/>
    <n v="1"/>
  </r>
  <r>
    <x v="644"/>
    <x v="509"/>
    <m/>
    <x v="0"/>
    <x v="2"/>
    <x v="7"/>
    <x v="0"/>
    <x v="0"/>
    <x v="1"/>
    <s v="INV"/>
    <n v="2013"/>
    <n v="2013"/>
    <x v="2"/>
    <m/>
    <m/>
    <m/>
    <m/>
    <n v="0.5"/>
    <n v="0.5"/>
    <m/>
    <m/>
    <m/>
  </r>
  <r>
    <x v="645"/>
    <x v="17"/>
    <s v="Mya arenaria Linnaeus, 1758"/>
    <x v="0"/>
    <x v="0"/>
    <x v="3"/>
    <x v="0"/>
    <x v="0"/>
    <x v="1"/>
    <s v="INV"/>
    <n v="2008"/>
    <n v="2008"/>
    <x v="4"/>
    <m/>
    <m/>
    <m/>
    <m/>
    <n v="0.5"/>
    <n v="0.5"/>
    <m/>
    <m/>
    <m/>
  </r>
  <r>
    <x v="645"/>
    <x v="17"/>
    <s v="Mya arenaria Linnaeus, 1758"/>
    <x v="0"/>
    <x v="1"/>
    <x v="5"/>
    <x v="0"/>
    <x v="6"/>
    <x v="1"/>
    <s v="INV"/>
    <n v="1997"/>
    <n v="1997"/>
    <x v="8"/>
    <m/>
    <m/>
    <m/>
    <m/>
    <n v="1"/>
    <m/>
    <m/>
    <m/>
    <m/>
  </r>
  <r>
    <x v="645"/>
    <x v="17"/>
    <s v="Mya arenaria Linnaeus, 1758"/>
    <x v="0"/>
    <x v="3"/>
    <x v="8"/>
    <x v="0"/>
    <x v="0"/>
    <x v="1"/>
    <s v="INV"/>
    <n v="1967"/>
    <n v="1967"/>
    <x v="6"/>
    <m/>
    <m/>
    <m/>
    <m/>
    <n v="0.5"/>
    <n v="0.5"/>
    <m/>
    <m/>
    <m/>
  </r>
  <r>
    <x v="645"/>
    <x v="17"/>
    <s v="Mya arenaria Linnaeus, 1758"/>
    <x v="0"/>
    <x v="0"/>
    <x v="2"/>
    <x v="0"/>
    <x v="0"/>
    <x v="1"/>
    <s v="INV"/>
    <n v="1984"/>
    <n v="1984"/>
    <x v="5"/>
    <m/>
    <m/>
    <m/>
    <m/>
    <n v="0.5"/>
    <n v="0.5"/>
    <m/>
    <m/>
    <m/>
  </r>
  <r>
    <x v="645"/>
    <x v="17"/>
    <s v="Mya arenaria Linnaeus, 1758"/>
    <x v="0"/>
    <x v="1"/>
    <x v="6"/>
    <x v="0"/>
    <x v="6"/>
    <x v="1"/>
    <s v="INV"/>
    <m/>
    <s v="&lt;1970"/>
    <x v="6"/>
    <m/>
    <m/>
    <m/>
    <m/>
    <n v="0.5"/>
    <n v="0.5"/>
    <m/>
    <m/>
    <m/>
  </r>
  <r>
    <x v="645"/>
    <x v="17"/>
    <s v="Mya arenaria Linnaeus, 1758"/>
    <x v="0"/>
    <x v="0"/>
    <x v="4"/>
    <x v="0"/>
    <x v="0"/>
    <x v="1"/>
    <s v="INV"/>
    <n v="1987"/>
    <n v="1987"/>
    <x v="5"/>
    <m/>
    <m/>
    <m/>
    <m/>
    <n v="0.5"/>
    <n v="0.5"/>
    <m/>
    <m/>
    <m/>
  </r>
  <r>
    <x v="646"/>
    <x v="510"/>
    <m/>
    <x v="0"/>
    <x v="1"/>
    <x v="1"/>
    <x v="0"/>
    <x v="0"/>
    <x v="1"/>
    <s v="INV"/>
    <m/>
    <n v="2002"/>
    <x v="3"/>
    <m/>
    <m/>
    <m/>
    <m/>
    <n v="0.5"/>
    <n v="0.5"/>
    <m/>
    <m/>
    <m/>
  </r>
  <r>
    <x v="647"/>
    <x v="511"/>
    <m/>
    <x v="0"/>
    <x v="1"/>
    <x v="1"/>
    <x v="10"/>
    <x v="0"/>
    <x v="0"/>
    <s v="VER"/>
    <m/>
    <n v="2018"/>
    <x v="0"/>
    <m/>
    <m/>
    <m/>
    <m/>
    <m/>
    <m/>
    <m/>
    <m/>
    <n v="1"/>
  </r>
  <r>
    <x v="648"/>
    <x v="512"/>
    <m/>
    <x v="0"/>
    <x v="1"/>
    <x v="5"/>
    <x v="0"/>
    <x v="4"/>
    <x v="1"/>
    <s v="INV"/>
    <n v="1972"/>
    <n v="1972"/>
    <x v="9"/>
    <m/>
    <n v="1"/>
    <m/>
    <m/>
    <m/>
    <m/>
    <m/>
    <m/>
    <m/>
  </r>
  <r>
    <x v="648"/>
    <x v="512"/>
    <m/>
    <x v="0"/>
    <x v="1"/>
    <x v="9"/>
    <x v="0"/>
    <x v="4"/>
    <x v="1"/>
    <s v="INV"/>
    <m/>
    <n v="1993"/>
    <x v="1"/>
    <m/>
    <m/>
    <n v="1"/>
    <m/>
    <m/>
    <m/>
    <m/>
    <m/>
    <m/>
  </r>
  <r>
    <x v="648"/>
    <x v="512"/>
    <m/>
    <x v="0"/>
    <x v="1"/>
    <x v="6"/>
    <x v="0"/>
    <x v="4"/>
    <x v="1"/>
    <s v="INV"/>
    <m/>
    <n v="1992"/>
    <x v="1"/>
    <m/>
    <m/>
    <n v="1"/>
    <m/>
    <m/>
    <m/>
    <m/>
    <m/>
    <m/>
  </r>
  <r>
    <x v="648"/>
    <x v="512"/>
    <m/>
    <x v="0"/>
    <x v="0"/>
    <x v="4"/>
    <x v="0"/>
    <x v="4"/>
    <x v="1"/>
    <s v="INV"/>
    <n v="1972"/>
    <n v="1972"/>
    <x v="9"/>
    <m/>
    <m/>
    <n v="1"/>
    <m/>
    <m/>
    <m/>
    <m/>
    <m/>
    <m/>
  </r>
  <r>
    <x v="649"/>
    <x v="513"/>
    <m/>
    <x v="0"/>
    <x v="0"/>
    <x v="2"/>
    <x v="0"/>
    <x v="0"/>
    <x v="1"/>
    <s v="INV"/>
    <n v="2004"/>
    <n v="2004"/>
    <x v="3"/>
    <m/>
    <m/>
    <m/>
    <m/>
    <m/>
    <m/>
    <m/>
    <n v="1"/>
    <m/>
  </r>
  <r>
    <x v="650"/>
    <x v="514"/>
    <m/>
    <x v="0"/>
    <x v="1"/>
    <x v="1"/>
    <x v="0"/>
    <x v="1"/>
    <x v="0"/>
    <s v="VER"/>
    <m/>
    <n v="2001"/>
    <x v="3"/>
    <m/>
    <m/>
    <m/>
    <m/>
    <m/>
    <m/>
    <m/>
    <m/>
    <n v="1"/>
  </r>
  <r>
    <x v="651"/>
    <x v="515"/>
    <m/>
    <x v="0"/>
    <x v="1"/>
    <x v="5"/>
    <x v="4"/>
    <x v="7"/>
    <x v="1"/>
    <s v="INV"/>
    <n v="2014"/>
    <n v="2014"/>
    <x v="2"/>
    <m/>
    <m/>
    <m/>
    <m/>
    <n v="0.5"/>
    <n v="0.5"/>
    <m/>
    <m/>
    <m/>
  </r>
  <r>
    <x v="652"/>
    <x v="17"/>
    <s v="Mytilicola intestinalis Steuer, 1902"/>
    <x v="0"/>
    <x v="1"/>
    <x v="5"/>
    <x v="12"/>
    <x v="4"/>
    <x v="1"/>
    <s v="INV"/>
    <n v="1981"/>
    <n v="1981"/>
    <x v="7"/>
    <m/>
    <m/>
    <n v="1"/>
    <m/>
    <m/>
    <m/>
    <m/>
    <m/>
    <m/>
  </r>
  <r>
    <x v="652"/>
    <x v="17"/>
    <s v="Mytilicola intestinalis Steuer, 1902"/>
    <x v="0"/>
    <x v="1"/>
    <x v="6"/>
    <x v="12"/>
    <x v="4"/>
    <x v="1"/>
    <s v="INV"/>
    <m/>
    <n v="1936"/>
    <x v="6"/>
    <m/>
    <m/>
    <n v="1"/>
    <m/>
    <m/>
    <m/>
    <m/>
    <m/>
    <m/>
  </r>
  <r>
    <x v="653"/>
    <x v="516"/>
    <m/>
    <x v="0"/>
    <x v="2"/>
    <x v="7"/>
    <x v="0"/>
    <x v="4"/>
    <x v="1"/>
    <s v="INV"/>
    <n v="2018"/>
    <n v="2018"/>
    <x v="0"/>
    <m/>
    <n v="0.33300000000000002"/>
    <n v="0.33300000000000002"/>
    <m/>
    <m/>
    <n v="0.33300000000000002"/>
    <m/>
    <m/>
    <m/>
  </r>
  <r>
    <x v="653"/>
    <x v="516"/>
    <m/>
    <x v="0"/>
    <x v="1"/>
    <x v="5"/>
    <x v="0"/>
    <x v="4"/>
    <x v="1"/>
    <s v="INV"/>
    <n v="1977"/>
    <n v="1977"/>
    <x v="7"/>
    <m/>
    <m/>
    <n v="1"/>
    <m/>
    <m/>
    <m/>
    <m/>
    <m/>
    <m/>
  </r>
  <r>
    <x v="653"/>
    <x v="516"/>
    <m/>
    <x v="0"/>
    <x v="1"/>
    <x v="9"/>
    <x v="0"/>
    <x v="4"/>
    <x v="1"/>
    <s v="INV"/>
    <m/>
    <n v="1993"/>
    <x v="1"/>
    <m/>
    <m/>
    <m/>
    <m/>
    <m/>
    <n v="1"/>
    <m/>
    <m/>
    <m/>
  </r>
  <r>
    <x v="653"/>
    <x v="516"/>
    <m/>
    <x v="0"/>
    <x v="1"/>
    <x v="6"/>
    <x v="0"/>
    <x v="4"/>
    <x v="1"/>
    <s v="INV"/>
    <m/>
    <n v="1992"/>
    <x v="1"/>
    <m/>
    <m/>
    <n v="1"/>
    <m/>
    <m/>
    <m/>
    <m/>
    <m/>
    <m/>
  </r>
  <r>
    <x v="653"/>
    <x v="516"/>
    <m/>
    <x v="0"/>
    <x v="0"/>
    <x v="4"/>
    <x v="0"/>
    <x v="4"/>
    <x v="1"/>
    <s v="INV"/>
    <n v="1977"/>
    <n v="1977"/>
    <x v="7"/>
    <m/>
    <m/>
    <n v="1"/>
    <m/>
    <m/>
    <m/>
    <m/>
    <m/>
    <m/>
  </r>
  <r>
    <x v="654"/>
    <x v="17"/>
    <s v="Mytilopsis leucophaeata (Conrad, 1831) "/>
    <x v="0"/>
    <x v="2"/>
    <x v="7"/>
    <x v="0"/>
    <x v="0"/>
    <x v="1"/>
    <s v="INV"/>
    <n v="1928"/>
    <n v="1928"/>
    <x v="6"/>
    <m/>
    <m/>
    <m/>
    <m/>
    <n v="0.5"/>
    <n v="0.5"/>
    <m/>
    <m/>
    <m/>
  </r>
  <r>
    <x v="654"/>
    <x v="17"/>
    <s v="Mytilopsis leucophaeata (Conrad, 1831) "/>
    <x v="0"/>
    <x v="1"/>
    <x v="5"/>
    <x v="0"/>
    <x v="0"/>
    <x v="1"/>
    <s v="INV"/>
    <n v="2003"/>
    <n v="2003"/>
    <x v="3"/>
    <m/>
    <m/>
    <m/>
    <m/>
    <n v="0.5"/>
    <n v="0.5"/>
    <m/>
    <m/>
    <m/>
  </r>
  <r>
    <x v="654"/>
    <x v="17"/>
    <s v="Mytilopsis leucophaeata (Conrad, 1831) "/>
    <x v="0"/>
    <x v="1"/>
    <x v="6"/>
    <x v="0"/>
    <x v="0"/>
    <x v="1"/>
    <s v="INV"/>
    <m/>
    <n v="1835"/>
    <x v="6"/>
    <m/>
    <m/>
    <m/>
    <m/>
    <n v="0.5"/>
    <n v="0.5"/>
    <m/>
    <m/>
    <m/>
  </r>
  <r>
    <x v="655"/>
    <x v="17"/>
    <s v="Mytilus edulis Linnaeus, 1758"/>
    <x v="0"/>
    <x v="1"/>
    <x v="1"/>
    <x v="6"/>
    <x v="0"/>
    <x v="1"/>
    <s v="INV"/>
    <m/>
    <n v="1965"/>
    <x v="6"/>
    <m/>
    <n v="0.5"/>
    <m/>
    <m/>
    <m/>
    <n v="0.5"/>
    <m/>
    <m/>
    <m/>
  </r>
  <r>
    <x v="656"/>
    <x v="517"/>
    <m/>
    <x v="0"/>
    <x v="1"/>
    <x v="9"/>
    <x v="8"/>
    <x v="2"/>
    <x v="1"/>
    <s v="INV"/>
    <m/>
    <n v="1975"/>
    <x v="9"/>
    <m/>
    <m/>
    <n v="1"/>
    <m/>
    <m/>
    <m/>
    <m/>
    <m/>
    <m/>
  </r>
  <r>
    <x v="656"/>
    <x v="517"/>
    <m/>
    <x v="0"/>
    <x v="1"/>
    <x v="1"/>
    <x v="8"/>
    <x v="0"/>
    <x v="1"/>
    <s v="INV"/>
    <m/>
    <n v="2009"/>
    <x v="4"/>
    <m/>
    <m/>
    <m/>
    <m/>
    <m/>
    <m/>
    <m/>
    <m/>
    <n v="1"/>
  </r>
  <r>
    <x v="657"/>
    <x v="518"/>
    <m/>
    <x v="0"/>
    <x v="1"/>
    <x v="5"/>
    <x v="0"/>
    <x v="2"/>
    <x v="1"/>
    <s v="INV"/>
    <n v="2014"/>
    <n v="2014"/>
    <x v="2"/>
    <m/>
    <m/>
    <m/>
    <m/>
    <n v="0.5"/>
    <n v="0.5"/>
    <m/>
    <m/>
    <m/>
  </r>
  <r>
    <x v="658"/>
    <x v="519"/>
    <m/>
    <x v="0"/>
    <x v="0"/>
    <x v="3"/>
    <x v="0"/>
    <x v="0"/>
    <x v="1"/>
    <s v="INV"/>
    <n v="2003"/>
    <n v="2003"/>
    <x v="3"/>
    <m/>
    <m/>
    <n v="1"/>
    <m/>
    <m/>
    <m/>
    <m/>
    <m/>
    <m/>
  </r>
  <r>
    <x v="658"/>
    <x v="519"/>
    <m/>
    <x v="0"/>
    <x v="0"/>
    <x v="0"/>
    <x v="0"/>
    <x v="0"/>
    <x v="1"/>
    <s v="INV"/>
    <n v="2019"/>
    <n v="2019"/>
    <x v="0"/>
    <m/>
    <m/>
    <n v="1"/>
    <m/>
    <m/>
    <m/>
    <m/>
    <m/>
    <m/>
  </r>
  <r>
    <x v="658"/>
    <x v="519"/>
    <m/>
    <x v="0"/>
    <x v="0"/>
    <x v="4"/>
    <x v="0"/>
    <x v="0"/>
    <x v="1"/>
    <s v="INV"/>
    <n v="2010"/>
    <n v="2010"/>
    <x v="4"/>
    <m/>
    <m/>
    <n v="0.33300000000000002"/>
    <m/>
    <n v="0.33300000000000002"/>
    <n v="0.33300000000000002"/>
    <m/>
    <m/>
    <m/>
  </r>
  <r>
    <x v="659"/>
    <x v="520"/>
    <m/>
    <x v="0"/>
    <x v="1"/>
    <x v="5"/>
    <x v="0"/>
    <x v="0"/>
    <x v="1"/>
    <s v="INV"/>
    <n v="1991"/>
    <n v="1991"/>
    <x v="1"/>
    <m/>
    <m/>
    <m/>
    <m/>
    <n v="1"/>
    <m/>
    <m/>
    <m/>
    <m/>
  </r>
  <r>
    <x v="660"/>
    <x v="521"/>
    <m/>
    <x v="0"/>
    <x v="0"/>
    <x v="2"/>
    <x v="0"/>
    <x v="0"/>
    <x v="1"/>
    <s v="INV"/>
    <n v="2007"/>
    <n v="2007"/>
    <x v="4"/>
    <m/>
    <m/>
    <m/>
    <m/>
    <n v="1"/>
    <m/>
    <m/>
    <m/>
    <m/>
  </r>
  <r>
    <x v="661"/>
    <x v="522"/>
    <m/>
    <x v="0"/>
    <x v="1"/>
    <x v="6"/>
    <x v="7"/>
    <x v="7"/>
    <x v="1"/>
    <s v="INV"/>
    <m/>
    <n v="2007"/>
    <x v="4"/>
    <m/>
    <m/>
    <m/>
    <n v="1"/>
    <m/>
    <m/>
    <m/>
    <m/>
    <m/>
  </r>
  <r>
    <x v="662"/>
    <x v="523"/>
    <m/>
    <x v="0"/>
    <x v="0"/>
    <x v="4"/>
    <x v="0"/>
    <x v="0"/>
    <x v="2"/>
    <s v="PP"/>
    <n v="2005"/>
    <n v="2005"/>
    <x v="3"/>
    <m/>
    <m/>
    <n v="0.5"/>
    <m/>
    <m/>
    <n v="0.5"/>
    <m/>
    <m/>
    <m/>
  </r>
  <r>
    <x v="663"/>
    <x v="524"/>
    <m/>
    <x v="0"/>
    <x v="0"/>
    <x v="2"/>
    <x v="0"/>
    <x v="0"/>
    <x v="0"/>
    <s v="VER"/>
    <n v="2014"/>
    <n v="2014"/>
    <x v="2"/>
    <m/>
    <m/>
    <m/>
    <m/>
    <m/>
    <m/>
    <m/>
    <n v="1"/>
    <m/>
  </r>
  <r>
    <x v="664"/>
    <x v="17"/>
    <s v="Nemopsis bachei L. Agassiz, 1849"/>
    <x v="0"/>
    <x v="1"/>
    <x v="5"/>
    <x v="0"/>
    <x v="0"/>
    <x v="1"/>
    <s v="INV"/>
    <n v="1953"/>
    <n v="1953"/>
    <x v="6"/>
    <m/>
    <m/>
    <m/>
    <m/>
    <n v="1"/>
    <m/>
    <m/>
    <m/>
    <m/>
  </r>
  <r>
    <x v="664"/>
    <x v="17"/>
    <s v="Nemopsis bachei L. Agassiz, 1849"/>
    <x v="0"/>
    <x v="1"/>
    <x v="6"/>
    <x v="0"/>
    <x v="0"/>
    <x v="1"/>
    <s v="INV"/>
    <m/>
    <n v="1905"/>
    <x v="6"/>
    <m/>
    <m/>
    <m/>
    <m/>
    <n v="1"/>
    <m/>
    <m/>
    <m/>
    <m/>
  </r>
  <r>
    <x v="665"/>
    <x v="525"/>
    <m/>
    <x v="0"/>
    <x v="1"/>
    <x v="6"/>
    <x v="0"/>
    <x v="0"/>
    <x v="1"/>
    <s v="INV"/>
    <m/>
    <n v="1982"/>
    <x v="5"/>
    <m/>
    <m/>
    <m/>
    <m/>
    <m/>
    <m/>
    <m/>
    <n v="1"/>
    <m/>
  </r>
  <r>
    <x v="666"/>
    <x v="526"/>
    <m/>
    <x v="0"/>
    <x v="1"/>
    <x v="5"/>
    <x v="0"/>
    <x v="0"/>
    <x v="2"/>
    <s v="PP"/>
    <n v="2017"/>
    <n v="2017"/>
    <x v="2"/>
    <m/>
    <m/>
    <m/>
    <m/>
    <n v="0.5"/>
    <n v="0.5"/>
    <m/>
    <m/>
    <m/>
  </r>
  <r>
    <x v="667"/>
    <x v="527"/>
    <m/>
    <x v="0"/>
    <x v="2"/>
    <x v="7"/>
    <x v="0"/>
    <x v="0"/>
    <x v="0"/>
    <s v="VER"/>
    <n v="1990"/>
    <n v="1990"/>
    <x v="1"/>
    <m/>
    <m/>
    <m/>
    <m/>
    <n v="0.25"/>
    <n v="0.25"/>
    <n v="0.25"/>
    <n v="0.25"/>
    <m/>
  </r>
  <r>
    <x v="667"/>
    <x v="527"/>
    <m/>
    <x v="0"/>
    <x v="1"/>
    <x v="6"/>
    <x v="0"/>
    <x v="0"/>
    <x v="0"/>
    <s v="VER"/>
    <m/>
    <n v="2004"/>
    <x v="3"/>
    <m/>
    <m/>
    <m/>
    <m/>
    <n v="0.5"/>
    <m/>
    <m/>
    <n v="0.5"/>
    <m/>
  </r>
  <r>
    <x v="668"/>
    <x v="528"/>
    <m/>
    <x v="0"/>
    <x v="1"/>
    <x v="1"/>
    <x v="0"/>
    <x v="0"/>
    <x v="2"/>
    <s v="PP"/>
    <m/>
    <n v="1994"/>
    <x v="8"/>
    <m/>
    <m/>
    <m/>
    <m/>
    <m/>
    <m/>
    <m/>
    <m/>
    <n v="1"/>
  </r>
  <r>
    <x v="669"/>
    <x v="17"/>
    <s v="Neomysis integer (Leach, 1814)"/>
    <x v="0"/>
    <x v="1"/>
    <x v="5"/>
    <x v="6"/>
    <x v="0"/>
    <x v="1"/>
    <s v="INV"/>
    <n v="1993"/>
    <n v="1993"/>
    <x v="1"/>
    <m/>
    <m/>
    <m/>
    <m/>
    <n v="1"/>
    <m/>
    <m/>
    <m/>
    <m/>
  </r>
  <r>
    <x v="669"/>
    <x v="17"/>
    <s v="Neomysis integer (Leach, 1814)"/>
    <x v="0"/>
    <x v="0"/>
    <x v="4"/>
    <x v="6"/>
    <x v="0"/>
    <x v="1"/>
    <s v="INV"/>
    <n v="1939"/>
    <n v="1939"/>
    <x v="6"/>
    <m/>
    <m/>
    <m/>
    <m/>
    <m/>
    <m/>
    <n v="1"/>
    <m/>
    <m/>
  </r>
  <r>
    <x v="670"/>
    <x v="529"/>
    <m/>
    <x v="0"/>
    <x v="1"/>
    <x v="5"/>
    <x v="0"/>
    <x v="0"/>
    <x v="1"/>
    <s v="INV"/>
    <n v="2017"/>
    <n v="2017"/>
    <x v="2"/>
    <m/>
    <m/>
    <m/>
    <m/>
    <n v="1"/>
    <m/>
    <m/>
    <m/>
    <m/>
  </r>
  <r>
    <x v="670"/>
    <x v="529"/>
    <m/>
    <x v="0"/>
    <x v="1"/>
    <x v="6"/>
    <x v="0"/>
    <x v="0"/>
    <x v="1"/>
    <s v="INV"/>
    <m/>
    <n v="2010"/>
    <x v="4"/>
    <m/>
    <m/>
    <m/>
    <m/>
    <n v="1"/>
    <m/>
    <m/>
    <m/>
    <m/>
  </r>
  <r>
    <x v="671"/>
    <x v="17"/>
    <s v="Nereis jacksoni Kinberg, 1865"/>
    <x v="0"/>
    <x v="0"/>
    <x v="3"/>
    <x v="0"/>
    <x v="0"/>
    <x v="1"/>
    <s v="INV"/>
    <n v="2015"/>
    <n v="2015"/>
    <x v="2"/>
    <m/>
    <m/>
    <m/>
    <m/>
    <n v="0.5"/>
    <n v="0.5"/>
    <m/>
    <m/>
    <m/>
  </r>
  <r>
    <x v="671"/>
    <x v="17"/>
    <s v="Nereis jacksoni Kinberg, 1865"/>
    <x v="0"/>
    <x v="0"/>
    <x v="4"/>
    <x v="0"/>
    <x v="0"/>
    <x v="1"/>
    <s v="INV"/>
    <n v="1964"/>
    <n v="1964"/>
    <x v="6"/>
    <m/>
    <m/>
    <m/>
    <m/>
    <n v="0.5"/>
    <n v="0.5"/>
    <m/>
    <m/>
    <m/>
  </r>
  <r>
    <x v="672"/>
    <x v="17"/>
    <s v="Nerita sanguinolenta Menke, 1829"/>
    <x v="0"/>
    <x v="0"/>
    <x v="2"/>
    <x v="0"/>
    <x v="0"/>
    <x v="1"/>
    <s v="INV"/>
    <n v="1969"/>
    <n v="1969"/>
    <x v="6"/>
    <m/>
    <m/>
    <m/>
    <m/>
    <m/>
    <m/>
    <m/>
    <n v="1"/>
    <m/>
  </r>
  <r>
    <x v="673"/>
    <x v="530"/>
    <m/>
    <x v="0"/>
    <x v="2"/>
    <x v="7"/>
    <x v="0"/>
    <x v="0"/>
    <x v="1"/>
    <s v="INV"/>
    <n v="2019"/>
    <n v="2019"/>
    <x v="0"/>
    <m/>
    <m/>
    <m/>
    <m/>
    <n v="0.5"/>
    <n v="0.5"/>
    <m/>
    <m/>
    <m/>
  </r>
  <r>
    <x v="674"/>
    <x v="531"/>
    <m/>
    <x v="0"/>
    <x v="0"/>
    <x v="4"/>
    <x v="0"/>
    <x v="0"/>
    <x v="2"/>
    <s v="PP"/>
    <n v="1984"/>
    <n v="1984"/>
    <x v="5"/>
    <m/>
    <m/>
    <n v="1"/>
    <m/>
    <m/>
    <m/>
    <m/>
    <m/>
    <m/>
  </r>
  <r>
    <x v="675"/>
    <x v="532"/>
    <m/>
    <x v="0"/>
    <x v="1"/>
    <x v="6"/>
    <x v="0"/>
    <x v="0"/>
    <x v="2"/>
    <s v="PP"/>
    <m/>
    <n v="2012"/>
    <x v="2"/>
    <m/>
    <m/>
    <m/>
    <m/>
    <n v="1"/>
    <m/>
    <m/>
    <m/>
    <m/>
  </r>
  <r>
    <x v="676"/>
    <x v="533"/>
    <m/>
    <x v="0"/>
    <x v="0"/>
    <x v="0"/>
    <x v="0"/>
    <x v="0"/>
    <x v="1"/>
    <s v="INV"/>
    <n v="1978"/>
    <n v="1978"/>
    <x v="7"/>
    <m/>
    <m/>
    <m/>
    <m/>
    <n v="0.5"/>
    <m/>
    <m/>
    <n v="0.5"/>
    <m/>
  </r>
  <r>
    <x v="677"/>
    <x v="17"/>
    <s v="Notomastus aberans Day, 1957"/>
    <x v="0"/>
    <x v="0"/>
    <x v="3"/>
    <x v="0"/>
    <x v="0"/>
    <x v="1"/>
    <s v="INV"/>
    <n v="1990"/>
    <n v="1990"/>
    <x v="1"/>
    <m/>
    <m/>
    <m/>
    <m/>
    <m/>
    <m/>
    <m/>
    <n v="1"/>
    <m/>
  </r>
  <r>
    <x v="677"/>
    <x v="17"/>
    <s v="Notomastus aberans Day, 1957"/>
    <x v="0"/>
    <x v="0"/>
    <x v="0"/>
    <x v="0"/>
    <x v="0"/>
    <x v="1"/>
    <s v="INV"/>
    <n v="2000"/>
    <n v="2000"/>
    <x v="3"/>
    <m/>
    <m/>
    <m/>
    <m/>
    <m/>
    <m/>
    <m/>
    <n v="1"/>
    <m/>
  </r>
  <r>
    <x v="677"/>
    <x v="17"/>
    <s v="Notomastus aberans Day, 1957"/>
    <x v="0"/>
    <x v="0"/>
    <x v="2"/>
    <x v="0"/>
    <x v="0"/>
    <x v="1"/>
    <s v="INV"/>
    <n v="1964"/>
    <n v="1964"/>
    <x v="6"/>
    <m/>
    <m/>
    <m/>
    <m/>
    <m/>
    <m/>
    <m/>
    <n v="1"/>
    <m/>
  </r>
  <r>
    <x v="677"/>
    <x v="17"/>
    <s v="Notomastus aberans Day, 1957"/>
    <x v="0"/>
    <x v="0"/>
    <x v="4"/>
    <x v="0"/>
    <x v="0"/>
    <x v="1"/>
    <s v="INV"/>
    <n v="1964"/>
    <n v="1964"/>
    <x v="6"/>
    <m/>
    <m/>
    <m/>
    <m/>
    <m/>
    <m/>
    <m/>
    <n v="1"/>
    <m/>
  </r>
  <r>
    <x v="678"/>
    <x v="534"/>
    <m/>
    <x v="0"/>
    <x v="0"/>
    <x v="2"/>
    <x v="0"/>
    <x v="0"/>
    <x v="1"/>
    <s v="INV"/>
    <n v="1997"/>
    <n v="1997"/>
    <x v="8"/>
    <m/>
    <m/>
    <m/>
    <m/>
    <m/>
    <n v="0.5"/>
    <m/>
    <n v="0.5"/>
    <m/>
  </r>
  <r>
    <x v="679"/>
    <x v="535"/>
    <m/>
    <x v="0"/>
    <x v="1"/>
    <x v="5"/>
    <x v="0"/>
    <x v="0"/>
    <x v="1"/>
    <s v="INV"/>
    <n v="2013"/>
    <n v="2013"/>
    <x v="2"/>
    <m/>
    <m/>
    <n v="1"/>
    <m/>
    <m/>
    <m/>
    <m/>
    <m/>
    <m/>
  </r>
  <r>
    <x v="679"/>
    <x v="535"/>
    <m/>
    <x v="0"/>
    <x v="0"/>
    <x v="4"/>
    <x v="0"/>
    <x v="0"/>
    <x v="1"/>
    <s v="INV"/>
    <n v="1985"/>
    <n v="1985"/>
    <x v="5"/>
    <m/>
    <m/>
    <n v="1"/>
    <m/>
    <m/>
    <m/>
    <m/>
    <m/>
    <m/>
  </r>
  <r>
    <x v="680"/>
    <x v="536"/>
    <m/>
    <x v="0"/>
    <x v="0"/>
    <x v="4"/>
    <x v="0"/>
    <x v="4"/>
    <x v="2"/>
    <s v="PP"/>
    <n v="2005"/>
    <n v="2005"/>
    <x v="3"/>
    <m/>
    <m/>
    <n v="1"/>
    <m/>
    <m/>
    <m/>
    <m/>
    <m/>
    <m/>
  </r>
  <r>
    <x v="681"/>
    <x v="17"/>
    <s v="Obesogammarus crassus (Sars G.O., 1894)"/>
    <x v="0"/>
    <x v="2"/>
    <x v="7"/>
    <x v="0"/>
    <x v="0"/>
    <x v="1"/>
    <s v="INV"/>
    <n v="1962"/>
    <n v="1962"/>
    <x v="6"/>
    <m/>
    <m/>
    <m/>
    <m/>
    <n v="1"/>
    <m/>
    <m/>
    <m/>
    <m/>
  </r>
  <r>
    <x v="681"/>
    <x v="17"/>
    <s v="Obesogammarus crassus (Sars G.O., 1894)"/>
    <x v="0"/>
    <x v="1"/>
    <x v="6"/>
    <x v="0"/>
    <x v="0"/>
    <x v="1"/>
    <s v="INV"/>
    <m/>
    <n v="2016"/>
    <x v="2"/>
    <m/>
    <m/>
    <m/>
    <m/>
    <n v="1"/>
    <m/>
    <m/>
    <m/>
    <m/>
  </r>
  <r>
    <x v="682"/>
    <x v="537"/>
    <m/>
    <x v="0"/>
    <x v="1"/>
    <x v="5"/>
    <x v="0"/>
    <x v="0"/>
    <x v="1"/>
    <s v="INV"/>
    <n v="1993"/>
    <n v="1993"/>
    <x v="1"/>
    <m/>
    <n v="0.5"/>
    <n v="0.5"/>
    <m/>
    <m/>
    <m/>
    <m/>
    <m/>
    <m/>
  </r>
  <r>
    <x v="682"/>
    <x v="537"/>
    <m/>
    <x v="0"/>
    <x v="1"/>
    <x v="9"/>
    <x v="0"/>
    <x v="0"/>
    <x v="1"/>
    <s v="INV"/>
    <m/>
    <n v="2003"/>
    <x v="3"/>
    <m/>
    <m/>
    <n v="1"/>
    <m/>
    <m/>
    <m/>
    <m/>
    <m/>
    <m/>
  </r>
  <r>
    <x v="682"/>
    <x v="537"/>
    <m/>
    <x v="0"/>
    <x v="1"/>
    <x v="6"/>
    <x v="0"/>
    <x v="0"/>
    <x v="1"/>
    <s v="INV"/>
    <m/>
    <n v="2004"/>
    <x v="3"/>
    <m/>
    <m/>
    <n v="1"/>
    <m/>
    <m/>
    <m/>
    <m/>
    <m/>
    <m/>
  </r>
  <r>
    <x v="683"/>
    <x v="538"/>
    <m/>
    <x v="0"/>
    <x v="1"/>
    <x v="1"/>
    <x v="8"/>
    <x v="0"/>
    <x v="1"/>
    <s v="INV"/>
    <m/>
    <n v="2016"/>
    <x v="2"/>
    <m/>
    <m/>
    <m/>
    <m/>
    <m/>
    <m/>
    <m/>
    <m/>
    <n v="1"/>
  </r>
  <r>
    <x v="684"/>
    <x v="539"/>
    <m/>
    <x v="0"/>
    <x v="1"/>
    <x v="9"/>
    <x v="0"/>
    <x v="0"/>
    <x v="1"/>
    <s v="INV"/>
    <n v="2009"/>
    <n v="2009"/>
    <x v="4"/>
    <m/>
    <m/>
    <m/>
    <m/>
    <m/>
    <m/>
    <m/>
    <m/>
    <n v="1"/>
  </r>
  <r>
    <x v="685"/>
    <x v="540"/>
    <m/>
    <x v="0"/>
    <x v="1"/>
    <x v="1"/>
    <x v="0"/>
    <x v="1"/>
    <x v="0"/>
    <s v="VER"/>
    <m/>
    <n v="1994"/>
    <x v="8"/>
    <m/>
    <m/>
    <m/>
    <m/>
    <m/>
    <m/>
    <m/>
    <m/>
    <n v="1"/>
  </r>
  <r>
    <x v="686"/>
    <x v="541"/>
    <m/>
    <x v="0"/>
    <x v="0"/>
    <x v="3"/>
    <x v="0"/>
    <x v="0"/>
    <x v="1"/>
    <s v="INV"/>
    <n v="2014"/>
    <n v="2014"/>
    <x v="2"/>
    <m/>
    <m/>
    <m/>
    <n v="0.5"/>
    <n v="0.5"/>
    <m/>
    <m/>
    <m/>
    <m/>
  </r>
  <r>
    <x v="686"/>
    <x v="541"/>
    <m/>
    <x v="0"/>
    <x v="1"/>
    <x v="5"/>
    <x v="0"/>
    <x v="0"/>
    <x v="1"/>
    <s v="INV"/>
    <n v="2002"/>
    <n v="2002"/>
    <x v="3"/>
    <m/>
    <m/>
    <m/>
    <m/>
    <n v="1"/>
    <m/>
    <m/>
    <m/>
    <m/>
  </r>
  <r>
    <x v="686"/>
    <x v="541"/>
    <m/>
    <x v="0"/>
    <x v="3"/>
    <x v="8"/>
    <x v="0"/>
    <x v="0"/>
    <x v="1"/>
    <s v="INV"/>
    <n v="2009"/>
    <n v="2009"/>
    <x v="4"/>
    <m/>
    <m/>
    <m/>
    <m/>
    <n v="1"/>
    <m/>
    <m/>
    <m/>
    <m/>
  </r>
  <r>
    <x v="686"/>
    <x v="541"/>
    <m/>
    <x v="0"/>
    <x v="0"/>
    <x v="0"/>
    <x v="0"/>
    <x v="0"/>
    <x v="1"/>
    <s v="INV"/>
    <n v="2014"/>
    <n v="2014"/>
    <x v="2"/>
    <m/>
    <m/>
    <m/>
    <n v="0.5"/>
    <n v="0.5"/>
    <m/>
    <m/>
    <m/>
    <m/>
  </r>
  <r>
    <x v="686"/>
    <x v="541"/>
    <m/>
    <x v="0"/>
    <x v="0"/>
    <x v="2"/>
    <x v="0"/>
    <x v="0"/>
    <x v="1"/>
    <s v="INV"/>
    <n v="2018"/>
    <n v="2018"/>
    <x v="0"/>
    <m/>
    <m/>
    <m/>
    <n v="0.5"/>
    <n v="0.5"/>
    <m/>
    <m/>
    <m/>
    <m/>
  </r>
  <r>
    <x v="686"/>
    <x v="541"/>
    <m/>
    <x v="0"/>
    <x v="1"/>
    <x v="6"/>
    <x v="0"/>
    <x v="0"/>
    <x v="1"/>
    <s v="INV"/>
    <m/>
    <n v="2008"/>
    <x v="4"/>
    <m/>
    <m/>
    <m/>
    <m/>
    <n v="1"/>
    <m/>
    <m/>
    <m/>
    <m/>
  </r>
  <r>
    <x v="686"/>
    <x v="541"/>
    <m/>
    <x v="0"/>
    <x v="0"/>
    <x v="4"/>
    <x v="0"/>
    <x v="0"/>
    <x v="1"/>
    <s v="INV"/>
    <n v="2000"/>
    <n v="2000"/>
    <x v="3"/>
    <m/>
    <m/>
    <m/>
    <n v="0.5"/>
    <n v="0.5"/>
    <m/>
    <m/>
    <m/>
    <m/>
  </r>
  <r>
    <x v="687"/>
    <x v="17"/>
    <s v="Oncorhynchus gorbuscha (Walbaum, 1792)"/>
    <x v="0"/>
    <x v="2"/>
    <x v="7"/>
    <x v="0"/>
    <x v="0"/>
    <x v="0"/>
    <s v="VER"/>
    <n v="1958"/>
    <n v="1958"/>
    <x v="6"/>
    <n v="1"/>
    <m/>
    <m/>
    <m/>
    <m/>
    <m/>
    <m/>
    <m/>
    <m/>
  </r>
  <r>
    <x v="687"/>
    <x v="17"/>
    <s v="Oncorhynchus gorbuscha (Walbaum, 1792)"/>
    <x v="0"/>
    <x v="1"/>
    <x v="9"/>
    <x v="0"/>
    <x v="0"/>
    <x v="0"/>
    <s v="VER"/>
    <m/>
    <n v="1973"/>
    <x v="9"/>
    <m/>
    <m/>
    <m/>
    <m/>
    <m/>
    <m/>
    <m/>
    <n v="1"/>
    <m/>
  </r>
  <r>
    <x v="687"/>
    <x v="17"/>
    <s v="Oncorhynchus gorbuscha (Walbaum, 1792)"/>
    <x v="0"/>
    <x v="1"/>
    <x v="6"/>
    <x v="0"/>
    <x v="0"/>
    <x v="0"/>
    <s v="VER"/>
    <m/>
    <n v="1958"/>
    <x v="6"/>
    <n v="1"/>
    <m/>
    <m/>
    <m/>
    <m/>
    <m/>
    <m/>
    <m/>
    <m/>
  </r>
  <r>
    <x v="688"/>
    <x v="17"/>
    <s v="Oncorhynchus mykiss (Walbaum, 1792)"/>
    <x v="0"/>
    <x v="2"/>
    <x v="7"/>
    <x v="0"/>
    <x v="0"/>
    <x v="0"/>
    <s v="VER"/>
    <n v="1882"/>
    <n v="1882"/>
    <x v="6"/>
    <n v="0.33300000000000002"/>
    <n v="0.33300000000000002"/>
    <m/>
    <m/>
    <m/>
    <m/>
    <m/>
    <n v="0.33300000000000002"/>
    <m/>
  </r>
  <r>
    <x v="688"/>
    <x v="17"/>
    <s v="Oncorhynchus mykiss (Walbaum, 1792)"/>
    <x v="0"/>
    <x v="1"/>
    <x v="9"/>
    <x v="0"/>
    <x v="0"/>
    <x v="0"/>
    <s v="VER"/>
    <m/>
    <n v="1899"/>
    <x v="6"/>
    <m/>
    <m/>
    <m/>
    <n v="1"/>
    <m/>
    <m/>
    <m/>
    <m/>
    <m/>
  </r>
  <r>
    <x v="688"/>
    <x v="17"/>
    <s v="Oncorhynchus mykiss (Walbaum, 1792)"/>
    <x v="0"/>
    <x v="1"/>
    <x v="6"/>
    <x v="0"/>
    <x v="0"/>
    <x v="0"/>
    <s v="VER"/>
    <m/>
    <n v="1894"/>
    <x v="6"/>
    <n v="0.33300000000000002"/>
    <n v="0.33300000000000002"/>
    <m/>
    <m/>
    <m/>
    <m/>
    <m/>
    <n v="0.33300000000000002"/>
    <m/>
  </r>
  <r>
    <x v="689"/>
    <x v="17"/>
    <s v="Oncorhynchus kisutch (Walbaum, 1792)"/>
    <x v="0"/>
    <x v="2"/>
    <x v="7"/>
    <x v="0"/>
    <x v="0"/>
    <x v="0"/>
    <s v="VER"/>
    <n v="1984"/>
    <n v="1984"/>
    <x v="5"/>
    <m/>
    <m/>
    <m/>
    <m/>
    <m/>
    <m/>
    <m/>
    <n v="1"/>
    <m/>
  </r>
  <r>
    <x v="689"/>
    <x v="17"/>
    <s v="Oncorhynchus kisutch (Walbaum, 1792)"/>
    <x v="0"/>
    <x v="1"/>
    <x v="6"/>
    <x v="0"/>
    <x v="0"/>
    <x v="0"/>
    <s v="VER"/>
    <m/>
    <n v="1905"/>
    <x v="6"/>
    <m/>
    <m/>
    <m/>
    <m/>
    <m/>
    <m/>
    <m/>
    <n v="1"/>
    <m/>
  </r>
  <r>
    <x v="690"/>
    <x v="17"/>
    <s v="Operculina ammonoides (Gronovius, 1781)"/>
    <x v="0"/>
    <x v="0"/>
    <x v="3"/>
    <x v="0"/>
    <x v="0"/>
    <x v="2"/>
    <s v="PP"/>
    <n v="1911"/>
    <n v="1911"/>
    <x v="6"/>
    <m/>
    <m/>
    <m/>
    <m/>
    <n v="0.5"/>
    <n v="0.5"/>
    <m/>
    <m/>
    <m/>
  </r>
  <r>
    <x v="691"/>
    <x v="542"/>
    <m/>
    <x v="0"/>
    <x v="0"/>
    <x v="2"/>
    <x v="0"/>
    <x v="0"/>
    <x v="1"/>
    <s v="INV"/>
    <n v="1998"/>
    <n v="1998"/>
    <x v="8"/>
    <m/>
    <m/>
    <m/>
    <m/>
    <m/>
    <m/>
    <m/>
    <n v="1"/>
    <m/>
  </r>
  <r>
    <x v="692"/>
    <x v="17"/>
    <s v="Ophiactis savignyi (Müller &amp; Troschel, 1842)"/>
    <x v="0"/>
    <x v="0"/>
    <x v="2"/>
    <x v="0"/>
    <x v="0"/>
    <x v="1"/>
    <s v="INV"/>
    <n v="1993"/>
    <n v="1993"/>
    <x v="1"/>
    <m/>
    <m/>
    <m/>
    <m/>
    <m/>
    <m/>
    <m/>
    <n v="1"/>
    <m/>
  </r>
  <r>
    <x v="692"/>
    <x v="17"/>
    <s v="Ophiactis savignyi (Müller &amp; Troschel, 1842)"/>
    <x v="0"/>
    <x v="0"/>
    <x v="4"/>
    <x v="0"/>
    <x v="0"/>
    <x v="1"/>
    <s v="INV"/>
    <n v="1968"/>
    <n v="1968"/>
    <x v="6"/>
    <m/>
    <m/>
    <m/>
    <m/>
    <m/>
    <m/>
    <m/>
    <m/>
    <n v="1"/>
  </r>
  <r>
    <x v="693"/>
    <x v="543"/>
    <m/>
    <x v="0"/>
    <x v="0"/>
    <x v="0"/>
    <x v="0"/>
    <x v="0"/>
    <x v="0"/>
    <s v="VER"/>
    <n v="2017"/>
    <n v="2017"/>
    <x v="2"/>
    <m/>
    <m/>
    <m/>
    <m/>
    <n v="0.5"/>
    <n v="0.5"/>
    <m/>
    <m/>
    <m/>
  </r>
  <r>
    <x v="694"/>
    <x v="544"/>
    <m/>
    <x v="0"/>
    <x v="0"/>
    <x v="3"/>
    <x v="0"/>
    <x v="0"/>
    <x v="1"/>
    <s v="INV"/>
    <n v="1999"/>
    <n v="1999"/>
    <x v="8"/>
    <m/>
    <m/>
    <n v="0.5"/>
    <m/>
    <n v="0.5"/>
    <m/>
    <m/>
    <m/>
    <m/>
  </r>
  <r>
    <x v="694"/>
    <x v="544"/>
    <m/>
    <x v="0"/>
    <x v="0"/>
    <x v="0"/>
    <x v="0"/>
    <x v="0"/>
    <x v="1"/>
    <s v="INV"/>
    <n v="1999"/>
    <n v="1999"/>
    <x v="8"/>
    <m/>
    <m/>
    <n v="0.5"/>
    <m/>
    <n v="0.5"/>
    <m/>
    <m/>
    <m/>
    <m/>
  </r>
  <r>
    <x v="694"/>
    <x v="544"/>
    <m/>
    <x v="0"/>
    <x v="0"/>
    <x v="4"/>
    <x v="0"/>
    <x v="0"/>
    <x v="1"/>
    <s v="INV"/>
    <n v="1999"/>
    <n v="1999"/>
    <x v="8"/>
    <m/>
    <m/>
    <n v="0.5"/>
    <m/>
    <n v="0.5"/>
    <m/>
    <m/>
    <m/>
    <m/>
  </r>
  <r>
    <x v="695"/>
    <x v="545"/>
    <m/>
    <x v="0"/>
    <x v="0"/>
    <x v="0"/>
    <x v="0"/>
    <x v="0"/>
    <x v="1"/>
    <s v="INV"/>
    <n v="2006"/>
    <n v="2006"/>
    <x v="4"/>
    <m/>
    <m/>
    <n v="0.5"/>
    <m/>
    <n v="0.5"/>
    <m/>
    <m/>
    <m/>
    <m/>
  </r>
  <r>
    <x v="696"/>
    <x v="546"/>
    <m/>
    <x v="0"/>
    <x v="0"/>
    <x v="3"/>
    <x v="0"/>
    <x v="0"/>
    <x v="0"/>
    <s v="VER"/>
    <n v="2015"/>
    <n v="2015"/>
    <x v="2"/>
    <m/>
    <m/>
    <m/>
    <n v="1"/>
    <m/>
    <m/>
    <m/>
    <m/>
    <m/>
  </r>
  <r>
    <x v="696"/>
    <x v="546"/>
    <m/>
    <x v="0"/>
    <x v="0"/>
    <x v="0"/>
    <x v="0"/>
    <x v="0"/>
    <x v="0"/>
    <s v="VER"/>
    <n v="2009"/>
    <n v="2009"/>
    <x v="4"/>
    <m/>
    <m/>
    <m/>
    <n v="1"/>
    <m/>
    <m/>
    <m/>
    <m/>
    <m/>
  </r>
  <r>
    <x v="697"/>
    <x v="547"/>
    <m/>
    <x v="0"/>
    <x v="0"/>
    <x v="0"/>
    <x v="0"/>
    <x v="0"/>
    <x v="0"/>
    <s v="VER"/>
    <n v="2020"/>
    <n v="2020"/>
    <x v="0"/>
    <m/>
    <m/>
    <m/>
    <m/>
    <n v="1"/>
    <m/>
    <m/>
    <m/>
    <m/>
  </r>
  <r>
    <x v="698"/>
    <x v="548"/>
    <m/>
    <x v="0"/>
    <x v="0"/>
    <x v="2"/>
    <x v="0"/>
    <x v="0"/>
    <x v="1"/>
    <s v="INV"/>
    <n v="2016"/>
    <n v="2016"/>
    <x v="2"/>
    <m/>
    <m/>
    <m/>
    <m/>
    <m/>
    <m/>
    <m/>
    <n v="1"/>
    <m/>
  </r>
  <r>
    <x v="699"/>
    <x v="549"/>
    <m/>
    <x v="0"/>
    <x v="0"/>
    <x v="2"/>
    <x v="0"/>
    <x v="0"/>
    <x v="0"/>
    <s v="VER"/>
    <n v="2014"/>
    <n v="2014"/>
    <x v="2"/>
    <m/>
    <m/>
    <m/>
    <m/>
    <m/>
    <m/>
    <m/>
    <n v="1"/>
    <m/>
  </r>
  <r>
    <x v="700"/>
    <x v="17"/>
    <s v="Ostracoblabe implexa"/>
    <x v="0"/>
    <x v="1"/>
    <x v="9"/>
    <x v="0"/>
    <x v="4"/>
    <x v="2"/>
    <s v="PP"/>
    <n v="1951"/>
    <n v="1951"/>
    <x v="6"/>
    <m/>
    <m/>
    <m/>
    <m/>
    <m/>
    <n v="1"/>
    <m/>
    <m/>
    <m/>
  </r>
  <r>
    <x v="701"/>
    <x v="550"/>
    <m/>
    <x v="0"/>
    <x v="1"/>
    <x v="5"/>
    <x v="0"/>
    <x v="0"/>
    <x v="1"/>
    <s v="INV"/>
    <n v="1985"/>
    <n v="1985"/>
    <x v="5"/>
    <m/>
    <m/>
    <n v="1"/>
    <m/>
    <m/>
    <m/>
    <m/>
    <m/>
    <m/>
  </r>
  <r>
    <x v="702"/>
    <x v="551"/>
    <m/>
    <x v="0"/>
    <x v="1"/>
    <x v="1"/>
    <x v="7"/>
    <x v="0"/>
    <x v="1"/>
    <s v="INV"/>
    <m/>
    <n v="2013"/>
    <x v="2"/>
    <m/>
    <m/>
    <m/>
    <m/>
    <m/>
    <n v="1"/>
    <m/>
    <m/>
    <m/>
  </r>
  <r>
    <x v="703"/>
    <x v="552"/>
    <m/>
    <x v="0"/>
    <x v="1"/>
    <x v="9"/>
    <x v="0"/>
    <x v="0"/>
    <x v="1"/>
    <s v="INV"/>
    <n v="1995"/>
    <n v="1995"/>
    <x v="8"/>
    <m/>
    <m/>
    <m/>
    <m/>
    <m/>
    <m/>
    <m/>
    <n v="1"/>
    <m/>
  </r>
  <r>
    <x v="704"/>
    <x v="553"/>
    <m/>
    <x v="0"/>
    <x v="1"/>
    <x v="5"/>
    <x v="0"/>
    <x v="0"/>
    <x v="1"/>
    <s v="INV"/>
    <n v="1982"/>
    <n v="1982"/>
    <x v="5"/>
    <m/>
    <m/>
    <n v="1"/>
    <m/>
    <m/>
    <m/>
    <m/>
    <m/>
    <m/>
  </r>
  <r>
    <x v="705"/>
    <x v="554"/>
    <m/>
    <x v="0"/>
    <x v="1"/>
    <x v="5"/>
    <x v="0"/>
    <x v="0"/>
    <x v="1"/>
    <s v="INV"/>
    <n v="1989"/>
    <n v="1989"/>
    <x v="1"/>
    <m/>
    <m/>
    <n v="1"/>
    <m/>
    <m/>
    <m/>
    <m/>
    <m/>
    <m/>
  </r>
  <r>
    <x v="706"/>
    <x v="555"/>
    <m/>
    <x v="0"/>
    <x v="1"/>
    <x v="5"/>
    <x v="11"/>
    <x v="0"/>
    <x v="1"/>
    <s v="INV"/>
    <n v="2014"/>
    <n v="2014"/>
    <x v="2"/>
    <m/>
    <m/>
    <m/>
    <m/>
    <n v="0.5"/>
    <n v="0.5"/>
    <m/>
    <m/>
    <m/>
  </r>
  <r>
    <x v="707"/>
    <x v="556"/>
    <m/>
    <x v="0"/>
    <x v="0"/>
    <x v="4"/>
    <x v="0"/>
    <x v="0"/>
    <x v="1"/>
    <s v="INV"/>
    <n v="2012"/>
    <n v="2012"/>
    <x v="2"/>
    <m/>
    <m/>
    <m/>
    <m/>
    <m/>
    <n v="1"/>
    <m/>
    <m/>
    <m/>
  </r>
  <r>
    <x v="708"/>
    <x v="557"/>
    <m/>
    <x v="0"/>
    <x v="1"/>
    <x v="1"/>
    <x v="0"/>
    <x v="1"/>
    <x v="1"/>
    <s v="INV"/>
    <m/>
    <n v="1996"/>
    <x v="8"/>
    <m/>
    <m/>
    <m/>
    <m/>
    <m/>
    <m/>
    <m/>
    <m/>
    <n v="1"/>
  </r>
  <r>
    <x v="709"/>
    <x v="558"/>
    <m/>
    <x v="0"/>
    <x v="1"/>
    <x v="5"/>
    <x v="0"/>
    <x v="0"/>
    <x v="1"/>
    <s v="INV"/>
    <n v="2009"/>
    <n v="2009"/>
    <x v="4"/>
    <m/>
    <m/>
    <m/>
    <m/>
    <m/>
    <m/>
    <m/>
    <m/>
    <n v="1"/>
  </r>
  <r>
    <x v="710"/>
    <x v="559"/>
    <m/>
    <x v="0"/>
    <x v="1"/>
    <x v="6"/>
    <x v="0"/>
    <x v="5"/>
    <x v="2"/>
    <s v="PP"/>
    <m/>
    <n v="2003"/>
    <x v="3"/>
    <m/>
    <m/>
    <m/>
    <m/>
    <n v="1"/>
    <m/>
    <m/>
    <m/>
    <m/>
  </r>
  <r>
    <x v="711"/>
    <x v="560"/>
    <m/>
    <x v="0"/>
    <x v="0"/>
    <x v="2"/>
    <x v="0"/>
    <x v="0"/>
    <x v="0"/>
    <s v="VER"/>
    <n v="2010"/>
    <n v="2010"/>
    <x v="4"/>
    <m/>
    <m/>
    <m/>
    <m/>
    <m/>
    <m/>
    <m/>
    <n v="1"/>
    <m/>
  </r>
  <r>
    <x v="712"/>
    <x v="17"/>
    <s v="Pachycordyle michaeli (Berrill, 1948)"/>
    <x v="0"/>
    <x v="2"/>
    <x v="7"/>
    <x v="5"/>
    <x v="0"/>
    <x v="1"/>
    <s v="INV"/>
    <n v="1960"/>
    <n v="1960"/>
    <x v="6"/>
    <m/>
    <m/>
    <m/>
    <m/>
    <m/>
    <n v="1"/>
    <m/>
    <m/>
    <m/>
  </r>
  <r>
    <x v="712"/>
    <x v="17"/>
    <s v="Pachycordyle michaeli (Berrill, 1948)"/>
    <x v="0"/>
    <x v="1"/>
    <x v="6"/>
    <x v="5"/>
    <x v="6"/>
    <x v="1"/>
    <s v="INV"/>
    <m/>
    <n v="1935"/>
    <x v="6"/>
    <m/>
    <m/>
    <m/>
    <m/>
    <m/>
    <m/>
    <m/>
    <m/>
    <n v="1"/>
  </r>
  <r>
    <x v="713"/>
    <x v="561"/>
    <m/>
    <x v="0"/>
    <x v="1"/>
    <x v="5"/>
    <x v="0"/>
    <x v="0"/>
    <x v="1"/>
    <s v="INV"/>
    <n v="2013"/>
    <n v="2013"/>
    <x v="2"/>
    <m/>
    <m/>
    <m/>
    <m/>
    <n v="0.5"/>
    <n v="0.5"/>
    <m/>
    <m/>
    <m/>
  </r>
  <r>
    <x v="714"/>
    <x v="17"/>
    <s v="Pachymeniopsis gargiuli S.Y.Kim, Manghisi, Morabito &amp; S.M.Boo 2014"/>
    <x v="0"/>
    <x v="1"/>
    <x v="5"/>
    <x v="0"/>
    <x v="0"/>
    <x v="2"/>
    <s v="PP"/>
    <n v="2001"/>
    <n v="2001"/>
    <x v="3"/>
    <m/>
    <m/>
    <n v="1"/>
    <m/>
    <m/>
    <m/>
    <m/>
    <m/>
    <m/>
  </r>
  <r>
    <x v="714"/>
    <x v="17"/>
    <s v="Pachymeniopsis gargiuli S.Y.Kim, Manghisi, Morabito &amp; S.M.Boo 2014"/>
    <x v="0"/>
    <x v="0"/>
    <x v="0"/>
    <x v="0"/>
    <x v="0"/>
    <x v="2"/>
    <s v="PP"/>
    <n v="1968"/>
    <n v="1968"/>
    <x v="6"/>
    <m/>
    <m/>
    <n v="1"/>
    <m/>
    <m/>
    <m/>
    <m/>
    <m/>
    <m/>
  </r>
  <r>
    <x v="715"/>
    <x v="562"/>
    <m/>
    <x v="0"/>
    <x v="1"/>
    <x v="5"/>
    <x v="0"/>
    <x v="0"/>
    <x v="2"/>
    <s v="PP"/>
    <n v="2016"/>
    <n v="2016"/>
    <x v="2"/>
    <m/>
    <m/>
    <m/>
    <m/>
    <m/>
    <n v="1"/>
    <m/>
    <m/>
    <m/>
  </r>
  <r>
    <x v="715"/>
    <x v="562"/>
    <m/>
    <x v="0"/>
    <x v="1"/>
    <x v="1"/>
    <x v="0"/>
    <x v="0"/>
    <x v="2"/>
    <s v="PP"/>
    <m/>
    <n v="2006"/>
    <x v="4"/>
    <m/>
    <m/>
    <n v="0.25"/>
    <n v="0.25"/>
    <n v="0.25"/>
    <n v="0.25"/>
    <m/>
    <m/>
    <m/>
  </r>
  <r>
    <x v="715"/>
    <x v="562"/>
    <m/>
    <x v="0"/>
    <x v="0"/>
    <x v="4"/>
    <x v="0"/>
    <x v="0"/>
    <x v="2"/>
    <s v="PP"/>
    <n v="1982"/>
    <n v="1982"/>
    <x v="5"/>
    <m/>
    <m/>
    <n v="0.5"/>
    <m/>
    <m/>
    <n v="0.5"/>
    <m/>
    <m/>
    <m/>
  </r>
  <r>
    <x v="716"/>
    <x v="563"/>
    <m/>
    <x v="0"/>
    <x v="2"/>
    <x v="7"/>
    <x v="0"/>
    <x v="0"/>
    <x v="1"/>
    <s v="INV"/>
    <n v="2014"/>
    <n v="2014"/>
    <x v="2"/>
    <m/>
    <m/>
    <m/>
    <m/>
    <m/>
    <m/>
    <m/>
    <n v="1"/>
    <m/>
  </r>
  <r>
    <x v="717"/>
    <x v="564"/>
    <m/>
    <x v="0"/>
    <x v="1"/>
    <x v="5"/>
    <x v="0"/>
    <x v="0"/>
    <x v="1"/>
    <s v="INV"/>
    <n v="2001"/>
    <n v="2001"/>
    <x v="3"/>
    <m/>
    <m/>
    <n v="0.5"/>
    <m/>
    <m/>
    <n v="0.5"/>
    <m/>
    <m/>
    <m/>
  </r>
  <r>
    <x v="717"/>
    <x v="564"/>
    <m/>
    <x v="0"/>
    <x v="1"/>
    <x v="6"/>
    <x v="0"/>
    <x v="0"/>
    <x v="1"/>
    <s v="INV"/>
    <m/>
    <n v="2004"/>
    <x v="3"/>
    <m/>
    <m/>
    <n v="0.5"/>
    <m/>
    <m/>
    <n v="0.5"/>
    <m/>
    <m/>
    <m/>
  </r>
  <r>
    <x v="718"/>
    <x v="17"/>
    <s v="Padina boergesenii Allender &amp; Kraft, 1983"/>
    <x v="0"/>
    <x v="0"/>
    <x v="0"/>
    <x v="0"/>
    <x v="0"/>
    <x v="2"/>
    <s v="PP"/>
    <n v="1965"/>
    <n v="1965"/>
    <x v="6"/>
    <m/>
    <m/>
    <m/>
    <m/>
    <n v="0.5"/>
    <n v="0.5"/>
    <m/>
    <m/>
    <m/>
  </r>
  <r>
    <x v="719"/>
    <x v="565"/>
    <m/>
    <x v="0"/>
    <x v="0"/>
    <x v="3"/>
    <x v="0"/>
    <x v="0"/>
    <x v="0"/>
    <s v="VER"/>
    <n v="2004"/>
    <n v="2004"/>
    <x v="3"/>
    <m/>
    <n v="1"/>
    <m/>
    <m/>
    <m/>
    <m/>
    <m/>
    <m/>
    <m/>
  </r>
  <r>
    <x v="719"/>
    <x v="565"/>
    <m/>
    <x v="0"/>
    <x v="0"/>
    <x v="2"/>
    <x v="0"/>
    <x v="0"/>
    <x v="0"/>
    <s v="VER"/>
    <n v="2019"/>
    <n v="2019"/>
    <x v="0"/>
    <m/>
    <n v="1"/>
    <m/>
    <m/>
    <m/>
    <m/>
    <m/>
    <m/>
    <m/>
  </r>
  <r>
    <x v="720"/>
    <x v="566"/>
    <m/>
    <x v="0"/>
    <x v="1"/>
    <x v="6"/>
    <x v="0"/>
    <x v="0"/>
    <x v="1"/>
    <s v="INV"/>
    <m/>
    <n v="2020"/>
    <x v="0"/>
    <m/>
    <m/>
    <m/>
    <m/>
    <n v="1"/>
    <m/>
    <m/>
    <m/>
    <m/>
  </r>
  <r>
    <x v="721"/>
    <x v="567"/>
    <m/>
    <x v="0"/>
    <x v="0"/>
    <x v="3"/>
    <x v="0"/>
    <x v="0"/>
    <x v="1"/>
    <s v="INV"/>
    <n v="2011"/>
    <n v="2011"/>
    <x v="4"/>
    <m/>
    <m/>
    <m/>
    <m/>
    <m/>
    <m/>
    <m/>
    <n v="1"/>
    <m/>
  </r>
  <r>
    <x v="721"/>
    <x v="567"/>
    <m/>
    <x v="0"/>
    <x v="2"/>
    <x v="7"/>
    <x v="0"/>
    <x v="0"/>
    <x v="1"/>
    <s v="INV"/>
    <n v="2014"/>
    <n v="2014"/>
    <x v="2"/>
    <m/>
    <m/>
    <m/>
    <m/>
    <n v="1"/>
    <m/>
    <m/>
    <m/>
    <m/>
  </r>
  <r>
    <x v="721"/>
    <x v="567"/>
    <m/>
    <x v="0"/>
    <x v="1"/>
    <x v="5"/>
    <x v="0"/>
    <x v="0"/>
    <x v="1"/>
    <s v="INV"/>
    <n v="1999"/>
    <n v="1999"/>
    <x v="8"/>
    <m/>
    <m/>
    <m/>
    <m/>
    <n v="0.5"/>
    <m/>
    <m/>
    <n v="0.5"/>
    <m/>
  </r>
  <r>
    <x v="721"/>
    <x v="567"/>
    <m/>
    <x v="0"/>
    <x v="3"/>
    <x v="8"/>
    <x v="0"/>
    <x v="0"/>
    <x v="1"/>
    <s v="INV"/>
    <n v="2002"/>
    <n v="2002"/>
    <x v="3"/>
    <m/>
    <m/>
    <m/>
    <m/>
    <n v="1"/>
    <m/>
    <m/>
    <m/>
    <m/>
  </r>
  <r>
    <x v="721"/>
    <x v="567"/>
    <m/>
    <x v="0"/>
    <x v="1"/>
    <x v="9"/>
    <x v="0"/>
    <x v="0"/>
    <x v="1"/>
    <s v="INV"/>
    <m/>
    <n v="2006"/>
    <x v="4"/>
    <m/>
    <m/>
    <n v="0.5"/>
    <m/>
    <m/>
    <n v="0.5"/>
    <m/>
    <m/>
    <m/>
  </r>
  <r>
    <x v="721"/>
    <x v="567"/>
    <m/>
    <x v="0"/>
    <x v="1"/>
    <x v="6"/>
    <x v="0"/>
    <x v="0"/>
    <x v="1"/>
    <s v="INV"/>
    <m/>
    <n v="1998"/>
    <x v="8"/>
    <m/>
    <m/>
    <m/>
    <m/>
    <m/>
    <m/>
    <m/>
    <n v="1"/>
    <m/>
  </r>
  <r>
    <x v="721"/>
    <x v="567"/>
    <m/>
    <x v="0"/>
    <x v="0"/>
    <x v="4"/>
    <x v="0"/>
    <x v="0"/>
    <x v="1"/>
    <s v="INV"/>
    <n v="2005"/>
    <n v="2005"/>
    <x v="3"/>
    <m/>
    <m/>
    <m/>
    <m/>
    <m/>
    <m/>
    <m/>
    <n v="1"/>
    <m/>
  </r>
  <r>
    <x v="722"/>
    <x v="568"/>
    <m/>
    <x v="0"/>
    <x v="0"/>
    <x v="3"/>
    <x v="0"/>
    <x v="0"/>
    <x v="1"/>
    <s v="INV"/>
    <n v="2014"/>
    <n v="2014"/>
    <x v="2"/>
    <m/>
    <m/>
    <m/>
    <n v="1"/>
    <m/>
    <m/>
    <m/>
    <m/>
    <m/>
  </r>
  <r>
    <x v="723"/>
    <x v="17"/>
    <s v="Pampus argenteus (Euphrasen, 1788)"/>
    <x v="0"/>
    <x v="0"/>
    <x v="3"/>
    <x v="0"/>
    <x v="0"/>
    <x v="0"/>
    <s v="VER"/>
    <n v="1896"/>
    <n v="1896"/>
    <x v="6"/>
    <m/>
    <m/>
    <m/>
    <m/>
    <m/>
    <m/>
    <m/>
    <m/>
    <n v="1"/>
  </r>
  <r>
    <x v="724"/>
    <x v="569"/>
    <m/>
    <x v="0"/>
    <x v="1"/>
    <x v="5"/>
    <x v="0"/>
    <x v="0"/>
    <x v="1"/>
    <s v="INV"/>
    <n v="2018"/>
    <n v="2018"/>
    <x v="0"/>
    <m/>
    <m/>
    <m/>
    <m/>
    <n v="0.5"/>
    <n v="0.5"/>
    <m/>
    <m/>
    <m/>
  </r>
  <r>
    <x v="725"/>
    <x v="570"/>
    <m/>
    <x v="0"/>
    <x v="1"/>
    <x v="1"/>
    <x v="0"/>
    <x v="1"/>
    <x v="1"/>
    <s v="INV"/>
    <m/>
    <n v="2017"/>
    <x v="2"/>
    <m/>
    <m/>
    <m/>
    <m/>
    <m/>
    <m/>
    <m/>
    <m/>
    <n v="1"/>
  </r>
  <r>
    <x v="726"/>
    <x v="571"/>
    <m/>
    <x v="0"/>
    <x v="1"/>
    <x v="1"/>
    <x v="0"/>
    <x v="0"/>
    <x v="2"/>
    <s v="PP"/>
    <m/>
    <n v="1990"/>
    <x v="1"/>
    <m/>
    <m/>
    <m/>
    <m/>
    <m/>
    <m/>
    <m/>
    <m/>
    <n v="1"/>
  </r>
  <r>
    <x v="727"/>
    <x v="572"/>
    <m/>
    <x v="0"/>
    <x v="1"/>
    <x v="5"/>
    <x v="0"/>
    <x v="0"/>
    <x v="1"/>
    <s v="INV"/>
    <n v="2017"/>
    <n v="2017"/>
    <x v="2"/>
    <m/>
    <m/>
    <m/>
    <m/>
    <n v="1"/>
    <m/>
    <m/>
    <m/>
    <m/>
  </r>
  <r>
    <x v="728"/>
    <x v="573"/>
    <m/>
    <x v="0"/>
    <x v="1"/>
    <x v="5"/>
    <x v="0"/>
    <x v="0"/>
    <x v="1"/>
    <s v="INV"/>
    <n v="2010"/>
    <n v="2010"/>
    <x v="4"/>
    <m/>
    <m/>
    <m/>
    <m/>
    <n v="1"/>
    <m/>
    <m/>
    <m/>
    <m/>
  </r>
  <r>
    <x v="728"/>
    <x v="573"/>
    <m/>
    <x v="0"/>
    <x v="0"/>
    <x v="4"/>
    <x v="0"/>
    <x v="0"/>
    <x v="1"/>
    <s v="INV"/>
    <n v="2011"/>
    <n v="2011"/>
    <x v="4"/>
    <m/>
    <m/>
    <m/>
    <m/>
    <n v="1"/>
    <m/>
    <m/>
    <m/>
    <m/>
  </r>
  <r>
    <x v="729"/>
    <x v="574"/>
    <m/>
    <x v="0"/>
    <x v="0"/>
    <x v="3"/>
    <x v="6"/>
    <x v="0"/>
    <x v="1"/>
    <s v="INV"/>
    <n v="2003"/>
    <n v="2003"/>
    <x v="3"/>
    <m/>
    <m/>
    <m/>
    <m/>
    <n v="1"/>
    <m/>
    <m/>
    <m/>
    <m/>
  </r>
  <r>
    <x v="729"/>
    <x v="574"/>
    <m/>
    <x v="0"/>
    <x v="0"/>
    <x v="0"/>
    <x v="6"/>
    <x v="0"/>
    <x v="1"/>
    <s v="INV"/>
    <n v="2009"/>
    <n v="2009"/>
    <x v="4"/>
    <m/>
    <m/>
    <m/>
    <n v="1"/>
    <m/>
    <m/>
    <m/>
    <m/>
    <m/>
  </r>
  <r>
    <x v="729"/>
    <x v="574"/>
    <m/>
    <x v="0"/>
    <x v="0"/>
    <x v="2"/>
    <x v="6"/>
    <x v="0"/>
    <x v="1"/>
    <s v="INV"/>
    <n v="1988"/>
    <n v="1988"/>
    <x v="1"/>
    <m/>
    <m/>
    <m/>
    <n v="1"/>
    <m/>
    <m/>
    <m/>
    <m/>
    <m/>
  </r>
  <r>
    <x v="729"/>
    <x v="574"/>
    <m/>
    <x v="0"/>
    <x v="0"/>
    <x v="4"/>
    <x v="6"/>
    <x v="0"/>
    <x v="1"/>
    <s v="INV"/>
    <n v="1978"/>
    <n v="1978"/>
    <x v="7"/>
    <m/>
    <m/>
    <m/>
    <n v="1"/>
    <m/>
    <m/>
    <m/>
    <m/>
    <m/>
  </r>
  <r>
    <x v="730"/>
    <x v="575"/>
    <m/>
    <x v="0"/>
    <x v="0"/>
    <x v="3"/>
    <x v="0"/>
    <x v="0"/>
    <x v="1"/>
    <s v="INV"/>
    <n v="1981"/>
    <n v="1981"/>
    <x v="7"/>
    <m/>
    <m/>
    <n v="0.33300000000000002"/>
    <n v="0.33300000000000002"/>
    <m/>
    <n v="0.33300000000000002"/>
    <m/>
    <m/>
    <m/>
  </r>
  <r>
    <x v="730"/>
    <x v="575"/>
    <m/>
    <x v="0"/>
    <x v="1"/>
    <x v="5"/>
    <x v="0"/>
    <x v="0"/>
    <x v="1"/>
    <s v="INV"/>
    <n v="1988"/>
    <n v="1988"/>
    <x v="1"/>
    <m/>
    <m/>
    <m/>
    <m/>
    <n v="0.5"/>
    <n v="0.5"/>
    <m/>
    <m/>
    <m/>
  </r>
  <r>
    <x v="730"/>
    <x v="575"/>
    <m/>
    <x v="0"/>
    <x v="0"/>
    <x v="0"/>
    <x v="0"/>
    <x v="0"/>
    <x v="1"/>
    <s v="INV"/>
    <n v="1983"/>
    <n v="1983"/>
    <x v="5"/>
    <m/>
    <m/>
    <n v="0.5"/>
    <m/>
    <m/>
    <n v="0.5"/>
    <m/>
    <m/>
    <m/>
  </r>
  <r>
    <x v="730"/>
    <x v="575"/>
    <m/>
    <x v="0"/>
    <x v="0"/>
    <x v="2"/>
    <x v="0"/>
    <x v="0"/>
    <x v="1"/>
    <s v="INV"/>
    <n v="2009"/>
    <n v="2009"/>
    <x v="4"/>
    <m/>
    <m/>
    <n v="0.33300000000000002"/>
    <n v="0.33300000000000002"/>
    <m/>
    <n v="0.33300000000000002"/>
    <m/>
    <m/>
    <m/>
  </r>
  <r>
    <x v="730"/>
    <x v="575"/>
    <m/>
    <x v="0"/>
    <x v="1"/>
    <x v="1"/>
    <x v="10"/>
    <x v="0"/>
    <x v="1"/>
    <s v="INV"/>
    <m/>
    <n v="2014"/>
    <x v="2"/>
    <m/>
    <m/>
    <m/>
    <m/>
    <m/>
    <n v="1"/>
    <m/>
    <m/>
    <m/>
  </r>
  <r>
    <x v="730"/>
    <x v="575"/>
    <m/>
    <x v="0"/>
    <x v="0"/>
    <x v="4"/>
    <x v="0"/>
    <x v="0"/>
    <x v="1"/>
    <s v="INV"/>
    <n v="1983"/>
    <n v="1983"/>
    <x v="5"/>
    <m/>
    <m/>
    <n v="0.33300000000000002"/>
    <n v="0.33300000000000002"/>
    <m/>
    <n v="0.33300000000000002"/>
    <m/>
    <m/>
    <m/>
  </r>
  <r>
    <x v="731"/>
    <x v="576"/>
    <m/>
    <x v="0"/>
    <x v="1"/>
    <x v="5"/>
    <x v="0"/>
    <x v="0"/>
    <x v="1"/>
    <s v="INV"/>
    <n v="1988"/>
    <n v="1988"/>
    <x v="1"/>
    <m/>
    <m/>
    <n v="0.5"/>
    <m/>
    <m/>
    <n v="0.5"/>
    <m/>
    <m/>
    <m/>
  </r>
  <r>
    <x v="731"/>
    <x v="576"/>
    <m/>
    <x v="0"/>
    <x v="0"/>
    <x v="0"/>
    <x v="0"/>
    <x v="0"/>
    <x v="1"/>
    <s v="INV"/>
    <n v="2016"/>
    <n v="2016"/>
    <x v="2"/>
    <m/>
    <m/>
    <n v="0.5"/>
    <m/>
    <m/>
    <n v="0.5"/>
    <m/>
    <m/>
    <m/>
  </r>
  <r>
    <x v="731"/>
    <x v="576"/>
    <m/>
    <x v="0"/>
    <x v="0"/>
    <x v="2"/>
    <x v="0"/>
    <x v="0"/>
    <x v="1"/>
    <s v="INV"/>
    <n v="1997"/>
    <n v="1997"/>
    <x v="8"/>
    <m/>
    <m/>
    <n v="0.5"/>
    <m/>
    <m/>
    <n v="0.5"/>
    <m/>
    <m/>
    <m/>
  </r>
  <r>
    <x v="731"/>
    <x v="576"/>
    <m/>
    <x v="0"/>
    <x v="0"/>
    <x v="4"/>
    <x v="0"/>
    <x v="0"/>
    <x v="1"/>
    <s v="INV"/>
    <n v="1985"/>
    <n v="1985"/>
    <x v="5"/>
    <m/>
    <m/>
    <n v="0.5"/>
    <m/>
    <m/>
    <n v="0.5"/>
    <m/>
    <m/>
    <m/>
  </r>
  <r>
    <x v="732"/>
    <x v="17"/>
    <s v="Paradyte cf. crinoidicola (Potts, 1910)"/>
    <x v="0"/>
    <x v="0"/>
    <x v="3"/>
    <x v="0"/>
    <x v="0"/>
    <x v="1"/>
    <s v="INV"/>
    <n v="2009"/>
    <n v="2009"/>
    <x v="4"/>
    <m/>
    <m/>
    <m/>
    <m/>
    <n v="0.5"/>
    <n v="0.5"/>
    <m/>
    <m/>
    <m/>
  </r>
  <r>
    <x v="732"/>
    <x v="17"/>
    <s v="Paradyte cf. crinoidicola (Potts, 1910)"/>
    <x v="0"/>
    <x v="0"/>
    <x v="2"/>
    <x v="0"/>
    <x v="0"/>
    <x v="1"/>
    <s v="INV"/>
    <n v="1968"/>
    <n v="1968"/>
    <x v="6"/>
    <m/>
    <m/>
    <m/>
    <m/>
    <m/>
    <m/>
    <n v="1"/>
    <m/>
    <m/>
  </r>
  <r>
    <x v="733"/>
    <x v="577"/>
    <m/>
    <x v="0"/>
    <x v="0"/>
    <x v="3"/>
    <x v="0"/>
    <x v="0"/>
    <x v="1"/>
    <s v="INV"/>
    <n v="2007"/>
    <n v="2007"/>
    <x v="4"/>
    <m/>
    <m/>
    <n v="0.5"/>
    <m/>
    <m/>
    <n v="0.5"/>
    <m/>
    <m/>
    <m/>
  </r>
  <r>
    <x v="733"/>
    <x v="577"/>
    <m/>
    <x v="0"/>
    <x v="1"/>
    <x v="5"/>
    <x v="0"/>
    <x v="0"/>
    <x v="1"/>
    <s v="INV"/>
    <n v="2008"/>
    <n v="2008"/>
    <x v="4"/>
    <m/>
    <m/>
    <n v="0.5"/>
    <m/>
    <m/>
    <n v="0.5"/>
    <m/>
    <m/>
    <m/>
  </r>
  <r>
    <x v="733"/>
    <x v="577"/>
    <m/>
    <x v="0"/>
    <x v="0"/>
    <x v="0"/>
    <x v="0"/>
    <x v="0"/>
    <x v="1"/>
    <s v="INV"/>
    <n v="2001"/>
    <n v="2001"/>
    <x v="3"/>
    <m/>
    <m/>
    <n v="0.5"/>
    <m/>
    <m/>
    <n v="0.5"/>
    <m/>
    <m/>
    <m/>
  </r>
  <r>
    <x v="733"/>
    <x v="577"/>
    <m/>
    <x v="0"/>
    <x v="0"/>
    <x v="2"/>
    <x v="0"/>
    <x v="0"/>
    <x v="1"/>
    <s v="INV"/>
    <n v="2014"/>
    <n v="2014"/>
    <x v="2"/>
    <m/>
    <m/>
    <n v="0.5"/>
    <m/>
    <m/>
    <n v="0.5"/>
    <m/>
    <m/>
    <m/>
  </r>
  <r>
    <x v="733"/>
    <x v="577"/>
    <m/>
    <x v="0"/>
    <x v="1"/>
    <x v="1"/>
    <x v="0"/>
    <x v="0"/>
    <x v="1"/>
    <s v="INV"/>
    <m/>
    <n v="2006"/>
    <x v="4"/>
    <m/>
    <m/>
    <n v="0.25"/>
    <n v="0.25"/>
    <n v="0.25"/>
    <n v="0.25"/>
    <m/>
    <m/>
    <m/>
  </r>
  <r>
    <x v="733"/>
    <x v="577"/>
    <m/>
    <x v="0"/>
    <x v="0"/>
    <x v="4"/>
    <x v="0"/>
    <x v="0"/>
    <x v="1"/>
    <s v="INV"/>
    <n v="2000"/>
    <n v="2000"/>
    <x v="3"/>
    <m/>
    <m/>
    <n v="0.5"/>
    <m/>
    <m/>
    <n v="0.5"/>
    <m/>
    <m/>
    <m/>
  </r>
  <r>
    <x v="734"/>
    <x v="578"/>
    <m/>
    <x v="0"/>
    <x v="0"/>
    <x v="0"/>
    <x v="0"/>
    <x v="0"/>
    <x v="1"/>
    <s v="INV"/>
    <n v="2008"/>
    <n v="2008"/>
    <x v="4"/>
    <m/>
    <m/>
    <m/>
    <m/>
    <n v="1"/>
    <m/>
    <m/>
    <m/>
    <m/>
  </r>
  <r>
    <x v="735"/>
    <x v="579"/>
    <m/>
    <x v="0"/>
    <x v="0"/>
    <x v="3"/>
    <x v="0"/>
    <x v="0"/>
    <x v="1"/>
    <s v="INV"/>
    <n v="2014"/>
    <n v="2014"/>
    <x v="2"/>
    <m/>
    <m/>
    <m/>
    <m/>
    <n v="0.5"/>
    <n v="0.5"/>
    <m/>
    <m/>
    <m/>
  </r>
  <r>
    <x v="736"/>
    <x v="580"/>
    <m/>
    <x v="0"/>
    <x v="2"/>
    <x v="7"/>
    <x v="0"/>
    <x v="0"/>
    <x v="1"/>
    <s v="INV"/>
    <n v="2008"/>
    <n v="2008"/>
    <x v="4"/>
    <n v="0.5"/>
    <m/>
    <m/>
    <m/>
    <n v="0.5"/>
    <m/>
    <m/>
    <m/>
    <m/>
  </r>
  <r>
    <x v="737"/>
    <x v="17"/>
    <s v="Paramysis (Serrapalpisis) lacustris (Czerniavsky, 1882)"/>
    <x v="0"/>
    <x v="2"/>
    <x v="7"/>
    <x v="0"/>
    <x v="0"/>
    <x v="1"/>
    <s v="INV"/>
    <n v="1962"/>
    <n v="1962"/>
    <x v="6"/>
    <m/>
    <n v="1"/>
    <m/>
    <m/>
    <m/>
    <m/>
    <m/>
    <m/>
    <m/>
  </r>
  <r>
    <x v="738"/>
    <x v="581"/>
    <m/>
    <x v="0"/>
    <x v="2"/>
    <x v="7"/>
    <x v="0"/>
    <x v="0"/>
    <x v="1"/>
    <s v="INV"/>
    <n v="1970"/>
    <n v="1970"/>
    <x v="9"/>
    <m/>
    <m/>
    <m/>
    <m/>
    <n v="1"/>
    <m/>
    <m/>
    <m/>
    <m/>
  </r>
  <r>
    <x v="739"/>
    <x v="582"/>
    <m/>
    <x v="0"/>
    <x v="0"/>
    <x v="3"/>
    <x v="0"/>
    <x v="0"/>
    <x v="0"/>
    <s v="VER"/>
    <n v="2011"/>
    <n v="2011"/>
    <x v="4"/>
    <m/>
    <m/>
    <m/>
    <n v="0.5"/>
    <n v="0.5"/>
    <m/>
    <m/>
    <m/>
    <m/>
  </r>
  <r>
    <x v="739"/>
    <x v="582"/>
    <m/>
    <x v="0"/>
    <x v="0"/>
    <x v="0"/>
    <x v="0"/>
    <x v="0"/>
    <x v="0"/>
    <s v="VER"/>
    <n v="2013"/>
    <n v="2013"/>
    <x v="2"/>
    <m/>
    <m/>
    <m/>
    <n v="0.5"/>
    <n v="0.5"/>
    <m/>
    <m/>
    <m/>
    <m/>
  </r>
  <r>
    <x v="739"/>
    <x v="582"/>
    <m/>
    <x v="0"/>
    <x v="1"/>
    <x v="1"/>
    <x v="0"/>
    <x v="0"/>
    <x v="0"/>
    <s v="VER"/>
    <m/>
    <n v="2014"/>
    <x v="2"/>
    <m/>
    <m/>
    <m/>
    <n v="1"/>
    <m/>
    <m/>
    <m/>
    <m/>
    <m/>
  </r>
  <r>
    <x v="739"/>
    <x v="582"/>
    <m/>
    <x v="0"/>
    <x v="0"/>
    <x v="4"/>
    <x v="0"/>
    <x v="0"/>
    <x v="0"/>
    <s v="VER"/>
    <n v="2016"/>
    <n v="2016"/>
    <x v="2"/>
    <m/>
    <m/>
    <m/>
    <n v="0.5"/>
    <n v="0.5"/>
    <m/>
    <m/>
    <m/>
    <m/>
  </r>
  <r>
    <x v="740"/>
    <x v="583"/>
    <m/>
    <x v="0"/>
    <x v="0"/>
    <x v="3"/>
    <x v="0"/>
    <x v="0"/>
    <x v="1"/>
    <s v="INV"/>
    <n v="2005"/>
    <n v="2005"/>
    <x v="3"/>
    <m/>
    <m/>
    <n v="0.5"/>
    <m/>
    <m/>
    <n v="0.5"/>
    <m/>
    <m/>
    <m/>
  </r>
  <r>
    <x v="740"/>
    <x v="583"/>
    <m/>
    <x v="0"/>
    <x v="1"/>
    <x v="5"/>
    <x v="0"/>
    <x v="0"/>
    <x v="1"/>
    <s v="INV"/>
    <n v="2007"/>
    <n v="2007"/>
    <x v="4"/>
    <m/>
    <m/>
    <n v="0.5"/>
    <m/>
    <m/>
    <n v="0.5"/>
    <m/>
    <m/>
    <m/>
  </r>
  <r>
    <x v="740"/>
    <x v="583"/>
    <m/>
    <x v="0"/>
    <x v="0"/>
    <x v="0"/>
    <x v="0"/>
    <x v="0"/>
    <x v="1"/>
    <s v="INV"/>
    <n v="2013"/>
    <n v="2013"/>
    <x v="2"/>
    <m/>
    <m/>
    <n v="0.5"/>
    <m/>
    <m/>
    <n v="0.5"/>
    <m/>
    <m/>
    <m/>
  </r>
  <r>
    <x v="740"/>
    <x v="583"/>
    <m/>
    <x v="0"/>
    <x v="0"/>
    <x v="2"/>
    <x v="0"/>
    <x v="0"/>
    <x v="1"/>
    <s v="INV"/>
    <n v="2012"/>
    <n v="2012"/>
    <x v="2"/>
    <m/>
    <m/>
    <n v="0.5"/>
    <m/>
    <m/>
    <n v="0.5"/>
    <m/>
    <m/>
    <m/>
  </r>
  <r>
    <x v="740"/>
    <x v="583"/>
    <m/>
    <x v="0"/>
    <x v="1"/>
    <x v="6"/>
    <x v="0"/>
    <x v="0"/>
    <x v="1"/>
    <s v="INV"/>
    <m/>
    <n v="2019"/>
    <x v="0"/>
    <m/>
    <m/>
    <n v="0.5"/>
    <m/>
    <m/>
    <n v="0.5"/>
    <m/>
    <m/>
    <m/>
  </r>
  <r>
    <x v="740"/>
    <x v="583"/>
    <m/>
    <x v="0"/>
    <x v="1"/>
    <x v="1"/>
    <x v="10"/>
    <x v="3"/>
    <x v="1"/>
    <s v="INV"/>
    <m/>
    <n v="2012"/>
    <x v="2"/>
    <m/>
    <m/>
    <m/>
    <m/>
    <m/>
    <m/>
    <m/>
    <m/>
    <n v="1"/>
  </r>
  <r>
    <x v="740"/>
    <x v="583"/>
    <m/>
    <x v="0"/>
    <x v="0"/>
    <x v="4"/>
    <x v="0"/>
    <x v="0"/>
    <x v="1"/>
    <s v="INV"/>
    <n v="2010"/>
    <n v="2010"/>
    <x v="4"/>
    <m/>
    <m/>
    <n v="0.5"/>
    <m/>
    <m/>
    <n v="0.5"/>
    <m/>
    <m/>
    <m/>
  </r>
  <r>
    <x v="741"/>
    <x v="584"/>
    <m/>
    <x v="0"/>
    <x v="1"/>
    <x v="1"/>
    <x v="0"/>
    <x v="0"/>
    <x v="1"/>
    <s v="INV"/>
    <m/>
    <n v="2014"/>
    <x v="2"/>
    <m/>
    <m/>
    <m/>
    <m/>
    <m/>
    <n v="1"/>
    <m/>
    <m/>
    <m/>
  </r>
  <r>
    <x v="742"/>
    <x v="585"/>
    <m/>
    <x v="0"/>
    <x v="1"/>
    <x v="1"/>
    <x v="0"/>
    <x v="0"/>
    <x v="1"/>
    <s v="INV"/>
    <m/>
    <n v="2016"/>
    <x v="2"/>
    <m/>
    <m/>
    <m/>
    <m/>
    <m/>
    <n v="1"/>
    <m/>
    <m/>
    <m/>
  </r>
  <r>
    <x v="743"/>
    <x v="586"/>
    <m/>
    <x v="0"/>
    <x v="0"/>
    <x v="0"/>
    <x v="0"/>
    <x v="0"/>
    <x v="1"/>
    <s v="INV"/>
    <n v="2016"/>
    <n v="2016"/>
    <x v="2"/>
    <m/>
    <m/>
    <m/>
    <m/>
    <m/>
    <n v="1"/>
    <m/>
    <m/>
    <m/>
  </r>
  <r>
    <x v="743"/>
    <x v="586"/>
    <m/>
    <x v="0"/>
    <x v="0"/>
    <x v="2"/>
    <x v="0"/>
    <x v="0"/>
    <x v="1"/>
    <s v="INV"/>
    <n v="2016"/>
    <n v="2016"/>
    <x v="2"/>
    <m/>
    <m/>
    <m/>
    <m/>
    <m/>
    <n v="1"/>
    <m/>
    <m/>
    <m/>
  </r>
  <r>
    <x v="744"/>
    <x v="587"/>
    <m/>
    <x v="0"/>
    <x v="0"/>
    <x v="4"/>
    <x v="0"/>
    <x v="0"/>
    <x v="2"/>
    <s v="PP"/>
    <n v="2016"/>
    <n v="2016"/>
    <x v="2"/>
    <m/>
    <m/>
    <m/>
    <n v="1"/>
    <m/>
    <m/>
    <m/>
    <m/>
    <m/>
  </r>
  <r>
    <x v="745"/>
    <x v="588"/>
    <m/>
    <x v="0"/>
    <x v="0"/>
    <x v="2"/>
    <x v="0"/>
    <x v="0"/>
    <x v="1"/>
    <s v="INV"/>
    <n v="2004"/>
    <n v="2004"/>
    <x v="3"/>
    <m/>
    <m/>
    <m/>
    <m/>
    <m/>
    <m/>
    <m/>
    <n v="1"/>
    <m/>
  </r>
  <r>
    <x v="746"/>
    <x v="589"/>
    <m/>
    <x v="0"/>
    <x v="2"/>
    <x v="7"/>
    <x v="0"/>
    <x v="4"/>
    <x v="1"/>
    <s v="INV"/>
    <n v="2001"/>
    <n v="2001"/>
    <x v="3"/>
    <m/>
    <m/>
    <n v="1"/>
    <m/>
    <m/>
    <m/>
    <m/>
    <m/>
    <m/>
  </r>
  <r>
    <x v="747"/>
    <x v="17"/>
    <s v="Parexocoetus mento (Valenciennes, 1847)"/>
    <x v="0"/>
    <x v="0"/>
    <x v="3"/>
    <x v="0"/>
    <x v="0"/>
    <x v="0"/>
    <s v="VER"/>
    <n v="1985"/>
    <n v="1985"/>
    <x v="5"/>
    <m/>
    <m/>
    <m/>
    <m/>
    <m/>
    <m/>
    <m/>
    <n v="1"/>
    <m/>
  </r>
  <r>
    <x v="747"/>
    <x v="17"/>
    <s v="Parexocoetus mento (Valenciennes, 1847)"/>
    <x v="0"/>
    <x v="0"/>
    <x v="0"/>
    <x v="0"/>
    <x v="0"/>
    <x v="0"/>
    <s v="VER"/>
    <n v="1987"/>
    <n v="1987"/>
    <x v="5"/>
    <m/>
    <m/>
    <m/>
    <m/>
    <m/>
    <m/>
    <m/>
    <n v="1"/>
    <m/>
  </r>
  <r>
    <x v="747"/>
    <x v="17"/>
    <s v="Parexocoetus mento (Valenciennes, 1847)"/>
    <x v="0"/>
    <x v="0"/>
    <x v="2"/>
    <x v="0"/>
    <x v="0"/>
    <x v="0"/>
    <s v="VER"/>
    <n v="1955"/>
    <n v="1955"/>
    <x v="6"/>
    <m/>
    <m/>
    <m/>
    <m/>
    <m/>
    <m/>
    <m/>
    <n v="1"/>
    <m/>
  </r>
  <r>
    <x v="748"/>
    <x v="590"/>
    <m/>
    <x v="0"/>
    <x v="0"/>
    <x v="2"/>
    <x v="0"/>
    <x v="0"/>
    <x v="0"/>
    <s v="VER"/>
    <n v="2014"/>
    <n v="2014"/>
    <x v="2"/>
    <m/>
    <m/>
    <m/>
    <m/>
    <m/>
    <m/>
    <m/>
    <n v="1"/>
    <m/>
  </r>
  <r>
    <x v="749"/>
    <x v="591"/>
    <m/>
    <x v="0"/>
    <x v="0"/>
    <x v="3"/>
    <x v="0"/>
    <x v="0"/>
    <x v="1"/>
    <s v="INV"/>
    <n v="2014"/>
    <n v="2014"/>
    <x v="2"/>
    <m/>
    <m/>
    <m/>
    <m/>
    <m/>
    <m/>
    <m/>
    <m/>
    <n v="1"/>
  </r>
  <r>
    <x v="749"/>
    <x v="591"/>
    <m/>
    <x v="0"/>
    <x v="0"/>
    <x v="2"/>
    <x v="0"/>
    <x v="0"/>
    <x v="1"/>
    <s v="INV"/>
    <n v="2009"/>
    <n v="2009"/>
    <x v="4"/>
    <m/>
    <m/>
    <m/>
    <m/>
    <m/>
    <m/>
    <m/>
    <m/>
    <n v="1"/>
  </r>
  <r>
    <x v="749"/>
    <x v="591"/>
    <m/>
    <x v="0"/>
    <x v="0"/>
    <x v="4"/>
    <x v="0"/>
    <x v="0"/>
    <x v="1"/>
    <s v="INV"/>
    <n v="2013"/>
    <n v="2013"/>
    <x v="2"/>
    <m/>
    <m/>
    <m/>
    <m/>
    <m/>
    <m/>
    <m/>
    <m/>
    <n v="1"/>
  </r>
  <r>
    <x v="750"/>
    <x v="592"/>
    <m/>
    <x v="0"/>
    <x v="0"/>
    <x v="2"/>
    <x v="0"/>
    <x v="0"/>
    <x v="2"/>
    <s v="PP"/>
    <n v="2010"/>
    <n v="2010"/>
    <x v="4"/>
    <m/>
    <m/>
    <m/>
    <m/>
    <m/>
    <m/>
    <m/>
    <n v="1"/>
    <m/>
  </r>
  <r>
    <x v="751"/>
    <x v="593"/>
    <m/>
    <x v="0"/>
    <x v="0"/>
    <x v="2"/>
    <x v="0"/>
    <x v="0"/>
    <x v="0"/>
    <s v="VER"/>
    <n v="1983"/>
    <n v="1983"/>
    <x v="5"/>
    <m/>
    <m/>
    <m/>
    <m/>
    <m/>
    <m/>
    <m/>
    <n v="1"/>
    <m/>
  </r>
  <r>
    <x v="752"/>
    <x v="594"/>
    <m/>
    <x v="0"/>
    <x v="0"/>
    <x v="3"/>
    <x v="0"/>
    <x v="0"/>
    <x v="1"/>
    <s v="INV"/>
    <n v="2013"/>
    <n v="2013"/>
    <x v="2"/>
    <m/>
    <m/>
    <m/>
    <m/>
    <m/>
    <m/>
    <m/>
    <n v="1"/>
    <m/>
  </r>
  <r>
    <x v="752"/>
    <x v="594"/>
    <m/>
    <x v="0"/>
    <x v="0"/>
    <x v="0"/>
    <x v="0"/>
    <x v="0"/>
    <x v="1"/>
    <s v="INV"/>
    <n v="2013"/>
    <n v="2013"/>
    <x v="2"/>
    <m/>
    <m/>
    <m/>
    <m/>
    <m/>
    <m/>
    <m/>
    <n v="1"/>
    <m/>
  </r>
  <r>
    <x v="752"/>
    <x v="594"/>
    <m/>
    <x v="0"/>
    <x v="0"/>
    <x v="2"/>
    <x v="0"/>
    <x v="0"/>
    <x v="1"/>
    <s v="INV"/>
    <n v="2012"/>
    <n v="2012"/>
    <x v="2"/>
    <m/>
    <m/>
    <m/>
    <m/>
    <m/>
    <m/>
    <m/>
    <n v="1"/>
    <m/>
  </r>
  <r>
    <x v="752"/>
    <x v="594"/>
    <m/>
    <x v="0"/>
    <x v="1"/>
    <x v="6"/>
    <x v="0"/>
    <x v="0"/>
    <x v="1"/>
    <s v="INV"/>
    <m/>
    <n v="2018"/>
    <x v="0"/>
    <m/>
    <m/>
    <m/>
    <m/>
    <m/>
    <m/>
    <m/>
    <n v="1"/>
    <m/>
  </r>
  <r>
    <x v="752"/>
    <x v="594"/>
    <m/>
    <x v="0"/>
    <x v="0"/>
    <x v="4"/>
    <x v="0"/>
    <x v="0"/>
    <x v="1"/>
    <s v="INV"/>
    <n v="2014"/>
    <n v="2014"/>
    <x v="2"/>
    <m/>
    <m/>
    <m/>
    <m/>
    <m/>
    <m/>
    <m/>
    <n v="1"/>
    <m/>
  </r>
  <r>
    <x v="753"/>
    <x v="595"/>
    <m/>
    <x v="0"/>
    <x v="0"/>
    <x v="2"/>
    <x v="0"/>
    <x v="0"/>
    <x v="1"/>
    <s v="INV"/>
    <n v="2012"/>
    <n v="2012"/>
    <x v="2"/>
    <m/>
    <m/>
    <m/>
    <m/>
    <m/>
    <m/>
    <m/>
    <n v="1"/>
    <m/>
  </r>
  <r>
    <x v="754"/>
    <x v="596"/>
    <m/>
    <x v="0"/>
    <x v="1"/>
    <x v="5"/>
    <x v="0"/>
    <x v="0"/>
    <x v="1"/>
    <s v="INV"/>
    <n v="2011"/>
    <n v="2011"/>
    <x v="4"/>
    <m/>
    <m/>
    <m/>
    <m/>
    <m/>
    <m/>
    <m/>
    <m/>
    <n v="1"/>
  </r>
  <r>
    <x v="755"/>
    <x v="597"/>
    <m/>
    <x v="0"/>
    <x v="0"/>
    <x v="3"/>
    <x v="0"/>
    <x v="0"/>
    <x v="1"/>
    <s v="INV"/>
    <n v="1985"/>
    <n v="1985"/>
    <x v="5"/>
    <m/>
    <m/>
    <n v="0.5"/>
    <m/>
    <n v="0.5"/>
    <m/>
    <m/>
    <m/>
    <m/>
  </r>
  <r>
    <x v="755"/>
    <x v="597"/>
    <m/>
    <x v="0"/>
    <x v="1"/>
    <x v="5"/>
    <x v="0"/>
    <x v="0"/>
    <x v="1"/>
    <s v="INV"/>
    <n v="1980"/>
    <n v="1980"/>
    <x v="7"/>
    <m/>
    <n v="0.5"/>
    <n v="0.5"/>
    <m/>
    <m/>
    <m/>
    <m/>
    <m/>
    <m/>
  </r>
  <r>
    <x v="755"/>
    <x v="597"/>
    <m/>
    <x v="0"/>
    <x v="1"/>
    <x v="9"/>
    <x v="0"/>
    <x v="0"/>
    <x v="1"/>
    <s v="INV"/>
    <m/>
    <n v="2007"/>
    <x v="4"/>
    <m/>
    <m/>
    <m/>
    <m/>
    <m/>
    <m/>
    <m/>
    <n v="1"/>
    <m/>
  </r>
  <r>
    <x v="755"/>
    <x v="597"/>
    <m/>
    <x v="0"/>
    <x v="1"/>
    <x v="6"/>
    <x v="0"/>
    <x v="0"/>
    <x v="1"/>
    <s v="INV"/>
    <m/>
    <n v="2005"/>
    <x v="3"/>
    <m/>
    <m/>
    <n v="0.5"/>
    <m/>
    <n v="0.5"/>
    <m/>
    <m/>
    <m/>
    <m/>
  </r>
  <r>
    <x v="755"/>
    <x v="597"/>
    <m/>
    <x v="0"/>
    <x v="0"/>
    <x v="4"/>
    <x v="0"/>
    <x v="0"/>
    <x v="1"/>
    <s v="INV"/>
    <n v="1972"/>
    <n v="1972"/>
    <x v="9"/>
    <m/>
    <m/>
    <n v="0.5"/>
    <m/>
    <n v="0.5"/>
    <m/>
    <m/>
    <m/>
    <m/>
  </r>
  <r>
    <x v="756"/>
    <x v="17"/>
    <s v="Penaeus pulchricaudatus Stebbing, 1914"/>
    <x v="0"/>
    <x v="1"/>
    <x v="5"/>
    <x v="0"/>
    <x v="0"/>
    <x v="1"/>
    <s v="INV"/>
    <n v="1982"/>
    <n v="1982"/>
    <x v="5"/>
    <m/>
    <n v="0.5"/>
    <n v="0.5"/>
    <m/>
    <m/>
    <m/>
    <m/>
    <m/>
    <m/>
  </r>
  <r>
    <x v="756"/>
    <x v="17"/>
    <s v="Penaeus pulchricaudatus Stebbing, 1914"/>
    <x v="0"/>
    <x v="0"/>
    <x v="2"/>
    <x v="0"/>
    <x v="0"/>
    <x v="1"/>
    <s v="INV"/>
    <n v="1961"/>
    <n v="1961"/>
    <x v="6"/>
    <m/>
    <m/>
    <m/>
    <m/>
    <m/>
    <m/>
    <m/>
    <n v="1"/>
    <m/>
  </r>
  <r>
    <x v="757"/>
    <x v="598"/>
    <m/>
    <x v="0"/>
    <x v="1"/>
    <x v="6"/>
    <x v="0"/>
    <x v="0"/>
    <x v="1"/>
    <s v="INV"/>
    <m/>
    <n v="2016"/>
    <x v="2"/>
    <m/>
    <m/>
    <m/>
    <m/>
    <n v="1"/>
    <m/>
    <m/>
    <m/>
    <m/>
  </r>
  <r>
    <x v="758"/>
    <x v="599"/>
    <m/>
    <x v="0"/>
    <x v="1"/>
    <x v="9"/>
    <x v="7"/>
    <x v="0"/>
    <x v="1"/>
    <s v="INV"/>
    <m/>
    <n v="1998"/>
    <x v="8"/>
    <m/>
    <m/>
    <m/>
    <m/>
    <m/>
    <n v="1"/>
    <m/>
    <m/>
    <m/>
  </r>
  <r>
    <x v="758"/>
    <x v="599"/>
    <m/>
    <x v="0"/>
    <x v="1"/>
    <x v="1"/>
    <x v="7"/>
    <x v="0"/>
    <x v="1"/>
    <s v="INV"/>
    <m/>
    <n v="2011"/>
    <x v="4"/>
    <m/>
    <m/>
    <m/>
    <m/>
    <n v="0.5"/>
    <n v="0.5"/>
    <m/>
    <m/>
    <m/>
  </r>
  <r>
    <x v="759"/>
    <x v="600"/>
    <m/>
    <x v="0"/>
    <x v="2"/>
    <x v="7"/>
    <x v="0"/>
    <x v="5"/>
    <x v="2"/>
    <s v="PP"/>
    <n v="1987"/>
    <n v="1987"/>
    <x v="5"/>
    <m/>
    <m/>
    <m/>
    <m/>
    <n v="0.5"/>
    <m/>
    <m/>
    <n v="0.5"/>
    <m/>
  </r>
  <r>
    <x v="760"/>
    <x v="17"/>
    <s v="Peridiniella danica (Paulsen) Y.B.Okolodkov &amp; J.D.Dodge, 1995"/>
    <x v="0"/>
    <x v="1"/>
    <x v="6"/>
    <x v="0"/>
    <x v="5"/>
    <x v="2"/>
    <s v="PP"/>
    <m/>
    <n v="1901"/>
    <x v="6"/>
    <m/>
    <m/>
    <m/>
    <m/>
    <n v="0.5"/>
    <m/>
    <m/>
    <n v="0.5"/>
    <m/>
  </r>
  <r>
    <x v="761"/>
    <x v="601"/>
    <m/>
    <x v="0"/>
    <x v="2"/>
    <x v="7"/>
    <x v="0"/>
    <x v="5"/>
    <x v="2"/>
    <s v="PP"/>
    <n v="2008"/>
    <n v="2008"/>
    <x v="4"/>
    <m/>
    <m/>
    <m/>
    <m/>
    <n v="1"/>
    <m/>
    <m/>
    <m/>
    <m/>
  </r>
  <r>
    <x v="761"/>
    <x v="601"/>
    <m/>
    <x v="0"/>
    <x v="1"/>
    <x v="6"/>
    <x v="0"/>
    <x v="5"/>
    <x v="2"/>
    <s v="PP"/>
    <m/>
    <n v="2005"/>
    <x v="3"/>
    <m/>
    <m/>
    <m/>
    <m/>
    <n v="0.5"/>
    <m/>
    <m/>
    <n v="0.5"/>
    <m/>
  </r>
  <r>
    <x v="762"/>
    <x v="602"/>
    <m/>
    <x v="0"/>
    <x v="0"/>
    <x v="4"/>
    <x v="0"/>
    <x v="0"/>
    <x v="1"/>
    <s v="INV"/>
    <n v="2012"/>
    <n v="2012"/>
    <x v="2"/>
    <n v="1"/>
    <m/>
    <m/>
    <m/>
    <m/>
    <m/>
    <m/>
    <m/>
    <m/>
  </r>
  <r>
    <x v="763"/>
    <x v="603"/>
    <m/>
    <x v="0"/>
    <x v="1"/>
    <x v="6"/>
    <x v="0"/>
    <x v="4"/>
    <x v="2"/>
    <s v="PP"/>
    <m/>
    <n v="1992"/>
    <x v="1"/>
    <m/>
    <m/>
    <n v="1"/>
    <m/>
    <m/>
    <m/>
    <m/>
    <m/>
    <m/>
  </r>
  <r>
    <x v="763"/>
    <x v="603"/>
    <m/>
    <x v="0"/>
    <x v="0"/>
    <x v="4"/>
    <x v="0"/>
    <x v="4"/>
    <x v="2"/>
    <s v="PP"/>
    <n v="1992"/>
    <n v="1992"/>
    <x v="1"/>
    <m/>
    <m/>
    <n v="1"/>
    <m/>
    <m/>
    <m/>
    <m/>
    <m/>
    <m/>
  </r>
  <r>
    <x v="764"/>
    <x v="604"/>
    <m/>
    <x v="0"/>
    <x v="1"/>
    <x v="5"/>
    <x v="0"/>
    <x v="4"/>
    <x v="2"/>
    <s v="PP"/>
    <n v="1983"/>
    <n v="1983"/>
    <x v="5"/>
    <m/>
    <m/>
    <n v="1"/>
    <m/>
    <m/>
    <m/>
    <m/>
    <m/>
    <m/>
  </r>
  <r>
    <x v="764"/>
    <x v="604"/>
    <m/>
    <x v="0"/>
    <x v="1"/>
    <x v="9"/>
    <x v="0"/>
    <x v="4"/>
    <x v="2"/>
    <s v="PP"/>
    <m/>
    <n v="2005"/>
    <x v="3"/>
    <m/>
    <m/>
    <n v="0.5"/>
    <m/>
    <n v="0.5"/>
    <m/>
    <m/>
    <m/>
    <m/>
  </r>
  <r>
    <x v="764"/>
    <x v="604"/>
    <m/>
    <x v="0"/>
    <x v="1"/>
    <x v="6"/>
    <x v="0"/>
    <x v="4"/>
    <x v="2"/>
    <s v="PP"/>
    <m/>
    <n v="2005"/>
    <x v="3"/>
    <m/>
    <m/>
    <n v="1"/>
    <m/>
    <m/>
    <m/>
    <m/>
    <m/>
    <m/>
  </r>
  <r>
    <x v="765"/>
    <x v="605"/>
    <m/>
    <x v="0"/>
    <x v="1"/>
    <x v="5"/>
    <x v="0"/>
    <x v="0"/>
    <x v="1"/>
    <s v="INV"/>
    <s v="&lt;1985"/>
    <n v="1985"/>
    <x v="5"/>
    <m/>
    <m/>
    <m/>
    <m/>
    <n v="0.5"/>
    <n v="0.5"/>
    <m/>
    <m/>
    <m/>
  </r>
  <r>
    <x v="765"/>
    <x v="605"/>
    <m/>
    <x v="0"/>
    <x v="1"/>
    <x v="9"/>
    <x v="0"/>
    <x v="0"/>
    <x v="1"/>
    <s v="INV"/>
    <m/>
    <n v="2012"/>
    <x v="2"/>
    <m/>
    <m/>
    <m/>
    <m/>
    <m/>
    <n v="1"/>
    <m/>
    <m/>
    <m/>
  </r>
  <r>
    <x v="765"/>
    <x v="605"/>
    <m/>
    <x v="0"/>
    <x v="1"/>
    <x v="6"/>
    <x v="0"/>
    <x v="0"/>
    <x v="1"/>
    <s v="INV"/>
    <m/>
    <n v="1982"/>
    <x v="5"/>
    <m/>
    <m/>
    <n v="1"/>
    <m/>
    <m/>
    <m/>
    <m/>
    <m/>
    <m/>
  </r>
  <r>
    <x v="765"/>
    <x v="605"/>
    <m/>
    <x v="0"/>
    <x v="1"/>
    <x v="1"/>
    <x v="0"/>
    <x v="3"/>
    <x v="1"/>
    <s v="INV"/>
    <m/>
    <n v="2004"/>
    <x v="3"/>
    <m/>
    <m/>
    <m/>
    <m/>
    <m/>
    <m/>
    <m/>
    <m/>
    <n v="1"/>
  </r>
  <r>
    <x v="766"/>
    <x v="606"/>
    <m/>
    <x v="0"/>
    <x v="0"/>
    <x v="0"/>
    <x v="0"/>
    <x v="0"/>
    <x v="1"/>
    <s v="INV"/>
    <n v="2013"/>
    <n v="2013"/>
    <x v="2"/>
    <m/>
    <m/>
    <m/>
    <m/>
    <n v="0.5"/>
    <n v="0.5"/>
    <m/>
    <m/>
    <m/>
  </r>
  <r>
    <x v="766"/>
    <x v="606"/>
    <m/>
    <x v="0"/>
    <x v="0"/>
    <x v="4"/>
    <x v="0"/>
    <x v="0"/>
    <x v="1"/>
    <s v="INV"/>
    <n v="1983"/>
    <n v="1983"/>
    <x v="5"/>
    <m/>
    <m/>
    <m/>
    <m/>
    <n v="0.5"/>
    <n v="0.5"/>
    <m/>
    <m/>
    <m/>
  </r>
  <r>
    <x v="767"/>
    <x v="607"/>
    <m/>
    <x v="0"/>
    <x v="1"/>
    <x v="1"/>
    <x v="0"/>
    <x v="0"/>
    <x v="1"/>
    <s v="INV"/>
    <m/>
    <n v="1971"/>
    <x v="9"/>
    <m/>
    <m/>
    <m/>
    <m/>
    <n v="0.5"/>
    <n v="0.5"/>
    <m/>
    <m/>
    <m/>
  </r>
  <r>
    <x v="768"/>
    <x v="608"/>
    <m/>
    <x v="0"/>
    <x v="1"/>
    <x v="1"/>
    <x v="0"/>
    <x v="0"/>
    <x v="2"/>
    <s v="PP"/>
    <m/>
    <n v="1985"/>
    <x v="5"/>
    <m/>
    <m/>
    <m/>
    <m/>
    <n v="0.5"/>
    <n v="0.5"/>
    <m/>
    <m/>
    <m/>
  </r>
  <r>
    <x v="769"/>
    <x v="17"/>
    <s v="Petricolaria pholadiformis (Lamarck, 1818)"/>
    <x v="0"/>
    <x v="2"/>
    <x v="7"/>
    <x v="0"/>
    <x v="0"/>
    <x v="1"/>
    <s v="INV"/>
    <n v="1927"/>
    <n v="1927"/>
    <x v="6"/>
    <m/>
    <m/>
    <m/>
    <m/>
    <n v="1"/>
    <m/>
    <m/>
    <m/>
    <m/>
  </r>
  <r>
    <x v="769"/>
    <x v="17"/>
    <s v="Petricolaria pholadiformis (Lamarck, 1818)"/>
    <x v="0"/>
    <x v="1"/>
    <x v="5"/>
    <x v="0"/>
    <x v="0"/>
    <x v="1"/>
    <s v="INV"/>
    <n v="2007"/>
    <n v="2007"/>
    <x v="4"/>
    <m/>
    <m/>
    <n v="0.5"/>
    <m/>
    <m/>
    <m/>
    <m/>
    <n v="0.5"/>
    <m/>
  </r>
  <r>
    <x v="769"/>
    <x v="17"/>
    <s v="Petricolaria pholadiformis (Lamarck, 1818)"/>
    <x v="0"/>
    <x v="0"/>
    <x v="2"/>
    <x v="0"/>
    <x v="0"/>
    <x v="1"/>
    <s v="INV"/>
    <n v="1985"/>
    <n v="1985"/>
    <x v="5"/>
    <m/>
    <m/>
    <m/>
    <m/>
    <m/>
    <n v="1"/>
    <m/>
    <m/>
    <m/>
  </r>
  <r>
    <x v="769"/>
    <x v="17"/>
    <s v="Petricolaria pholadiformis (Lamarck, 1818)"/>
    <x v="0"/>
    <x v="1"/>
    <x v="6"/>
    <x v="0"/>
    <x v="0"/>
    <x v="1"/>
    <s v="INV"/>
    <m/>
    <n v="1896"/>
    <x v="6"/>
    <m/>
    <m/>
    <m/>
    <m/>
    <m/>
    <n v="1"/>
    <m/>
    <m/>
    <m/>
  </r>
  <r>
    <x v="770"/>
    <x v="609"/>
    <m/>
    <x v="0"/>
    <x v="0"/>
    <x v="2"/>
    <x v="0"/>
    <x v="0"/>
    <x v="0"/>
    <s v="VER"/>
    <n v="2004"/>
    <n v="2004"/>
    <x v="3"/>
    <m/>
    <m/>
    <m/>
    <m/>
    <m/>
    <m/>
    <m/>
    <n v="1"/>
    <m/>
  </r>
  <r>
    <x v="771"/>
    <x v="17"/>
    <s v="Phaeocystis pouchetii"/>
    <x v="0"/>
    <x v="1"/>
    <x v="6"/>
    <x v="27"/>
    <x v="5"/>
    <x v="2"/>
    <s v="PP"/>
    <m/>
    <n v="1903"/>
    <x v="6"/>
    <m/>
    <m/>
    <m/>
    <m/>
    <m/>
    <m/>
    <m/>
    <m/>
    <n v="1"/>
  </r>
  <r>
    <x v="772"/>
    <x v="610"/>
    <m/>
    <x v="0"/>
    <x v="1"/>
    <x v="1"/>
    <x v="0"/>
    <x v="1"/>
    <x v="1"/>
    <s v="INV"/>
    <m/>
    <n v="1994"/>
    <x v="8"/>
    <m/>
    <m/>
    <m/>
    <m/>
    <m/>
    <m/>
    <m/>
    <m/>
    <n v="1"/>
  </r>
  <r>
    <x v="773"/>
    <x v="611"/>
    <m/>
    <x v="0"/>
    <x v="0"/>
    <x v="0"/>
    <x v="0"/>
    <x v="0"/>
    <x v="1"/>
    <s v="INV"/>
    <n v="2015"/>
    <n v="2015"/>
    <x v="2"/>
    <m/>
    <m/>
    <m/>
    <m/>
    <m/>
    <m/>
    <m/>
    <n v="1"/>
    <m/>
  </r>
  <r>
    <x v="773"/>
    <x v="611"/>
    <m/>
    <x v="0"/>
    <x v="0"/>
    <x v="2"/>
    <x v="0"/>
    <x v="0"/>
    <x v="1"/>
    <s v="INV"/>
    <n v="2008"/>
    <n v="2008"/>
    <x v="4"/>
    <m/>
    <m/>
    <m/>
    <m/>
    <m/>
    <m/>
    <m/>
    <n v="1"/>
    <m/>
  </r>
  <r>
    <x v="773"/>
    <x v="611"/>
    <m/>
    <x v="0"/>
    <x v="1"/>
    <x v="1"/>
    <x v="0"/>
    <x v="6"/>
    <x v="1"/>
    <s v="INV"/>
    <m/>
    <n v="2015"/>
    <x v="2"/>
    <m/>
    <m/>
    <m/>
    <m/>
    <m/>
    <m/>
    <m/>
    <m/>
    <n v="1"/>
  </r>
  <r>
    <x v="774"/>
    <x v="612"/>
    <m/>
    <x v="0"/>
    <x v="0"/>
    <x v="4"/>
    <x v="0"/>
    <x v="0"/>
    <x v="1"/>
    <s v="INV"/>
    <n v="1977"/>
    <n v="1977"/>
    <x v="7"/>
    <m/>
    <m/>
    <m/>
    <m/>
    <n v="0.5"/>
    <n v="0.5"/>
    <m/>
    <m/>
    <m/>
  </r>
  <r>
    <x v="775"/>
    <x v="613"/>
    <m/>
    <x v="0"/>
    <x v="0"/>
    <x v="3"/>
    <x v="0"/>
    <x v="0"/>
    <x v="1"/>
    <s v="INV"/>
    <n v="1975"/>
    <n v="1975"/>
    <x v="9"/>
    <m/>
    <m/>
    <m/>
    <m/>
    <n v="1"/>
    <m/>
    <m/>
    <m/>
    <m/>
  </r>
  <r>
    <x v="775"/>
    <x v="613"/>
    <m/>
    <x v="0"/>
    <x v="0"/>
    <x v="2"/>
    <x v="0"/>
    <x v="0"/>
    <x v="1"/>
    <s v="INV"/>
    <n v="1998"/>
    <n v="1998"/>
    <x v="8"/>
    <m/>
    <m/>
    <m/>
    <m/>
    <n v="1"/>
    <m/>
    <m/>
    <m/>
    <m/>
  </r>
  <r>
    <x v="776"/>
    <x v="614"/>
    <m/>
    <x v="0"/>
    <x v="0"/>
    <x v="4"/>
    <x v="0"/>
    <x v="0"/>
    <x v="1"/>
    <s v="INV"/>
    <n v="1996"/>
    <n v="1996"/>
    <x v="8"/>
    <m/>
    <m/>
    <m/>
    <m/>
    <m/>
    <n v="1"/>
    <m/>
    <m/>
    <m/>
  </r>
  <r>
    <x v="777"/>
    <x v="615"/>
    <m/>
    <x v="0"/>
    <x v="0"/>
    <x v="4"/>
    <x v="6"/>
    <x v="0"/>
    <x v="1"/>
    <s v="INV"/>
    <n v="2015"/>
    <n v="2015"/>
    <x v="2"/>
    <m/>
    <m/>
    <n v="1"/>
    <m/>
    <m/>
    <m/>
    <m/>
    <m/>
    <m/>
  </r>
  <r>
    <x v="778"/>
    <x v="616"/>
    <m/>
    <x v="0"/>
    <x v="1"/>
    <x v="1"/>
    <x v="6"/>
    <x v="0"/>
    <x v="1"/>
    <s v="INV"/>
    <m/>
    <n v="2013"/>
    <x v="2"/>
    <m/>
    <m/>
    <m/>
    <m/>
    <m/>
    <m/>
    <m/>
    <m/>
    <n v="1"/>
  </r>
  <r>
    <x v="779"/>
    <x v="617"/>
    <m/>
    <x v="0"/>
    <x v="1"/>
    <x v="1"/>
    <x v="10"/>
    <x v="3"/>
    <x v="1"/>
    <s v="INV"/>
    <m/>
    <n v="1991"/>
    <x v="1"/>
    <m/>
    <m/>
    <m/>
    <m/>
    <m/>
    <m/>
    <m/>
    <m/>
    <n v="1"/>
  </r>
  <r>
    <x v="780"/>
    <x v="618"/>
    <m/>
    <x v="0"/>
    <x v="0"/>
    <x v="0"/>
    <x v="0"/>
    <x v="0"/>
    <x v="1"/>
    <s v="INV"/>
    <n v="1990"/>
    <n v="1990"/>
    <x v="1"/>
    <m/>
    <m/>
    <m/>
    <m/>
    <m/>
    <m/>
    <m/>
    <n v="1"/>
    <m/>
  </r>
  <r>
    <x v="781"/>
    <x v="619"/>
    <m/>
    <x v="0"/>
    <x v="0"/>
    <x v="3"/>
    <x v="0"/>
    <x v="4"/>
    <x v="2"/>
    <s v="PP"/>
    <n v="1992"/>
    <n v="1992"/>
    <x v="1"/>
    <m/>
    <m/>
    <n v="1"/>
    <m/>
    <m/>
    <m/>
    <m/>
    <m/>
    <m/>
  </r>
  <r>
    <x v="782"/>
    <x v="620"/>
    <m/>
    <x v="0"/>
    <x v="0"/>
    <x v="0"/>
    <x v="0"/>
    <x v="0"/>
    <x v="2"/>
    <s v="PP"/>
    <n v="1995"/>
    <n v="1995"/>
    <x v="8"/>
    <m/>
    <m/>
    <m/>
    <m/>
    <n v="0.5"/>
    <n v="0.5"/>
    <m/>
    <m/>
    <m/>
  </r>
  <r>
    <x v="782"/>
    <x v="620"/>
    <m/>
    <x v="0"/>
    <x v="0"/>
    <x v="4"/>
    <x v="0"/>
    <x v="0"/>
    <x v="2"/>
    <s v="PP"/>
    <n v="1992"/>
    <n v="1992"/>
    <x v="1"/>
    <m/>
    <m/>
    <m/>
    <m/>
    <n v="0.5"/>
    <n v="0.5"/>
    <m/>
    <m/>
    <m/>
  </r>
  <r>
    <x v="783"/>
    <x v="621"/>
    <m/>
    <x v="0"/>
    <x v="1"/>
    <x v="5"/>
    <x v="0"/>
    <x v="0"/>
    <x v="1"/>
    <s v="INV"/>
    <n v="2018"/>
    <n v="2018"/>
    <x v="0"/>
    <m/>
    <m/>
    <m/>
    <m/>
    <m/>
    <m/>
    <m/>
    <n v="1"/>
    <m/>
  </r>
  <r>
    <x v="783"/>
    <x v="621"/>
    <m/>
    <x v="0"/>
    <x v="0"/>
    <x v="0"/>
    <x v="0"/>
    <x v="0"/>
    <x v="1"/>
    <s v="INV"/>
    <n v="2005"/>
    <n v="2005"/>
    <x v="3"/>
    <m/>
    <m/>
    <m/>
    <m/>
    <m/>
    <m/>
    <m/>
    <m/>
    <n v="1"/>
  </r>
  <r>
    <x v="783"/>
    <x v="621"/>
    <m/>
    <x v="0"/>
    <x v="0"/>
    <x v="4"/>
    <x v="0"/>
    <x v="0"/>
    <x v="1"/>
    <s v="INV"/>
    <n v="2009"/>
    <n v="2009"/>
    <x v="4"/>
    <m/>
    <m/>
    <m/>
    <m/>
    <m/>
    <m/>
    <m/>
    <m/>
    <n v="1"/>
  </r>
  <r>
    <x v="784"/>
    <x v="622"/>
    <m/>
    <x v="0"/>
    <x v="1"/>
    <x v="6"/>
    <x v="0"/>
    <x v="0"/>
    <x v="0"/>
    <s v="VER"/>
    <m/>
    <n v="2013"/>
    <x v="2"/>
    <m/>
    <n v="1"/>
    <m/>
    <m/>
    <m/>
    <m/>
    <m/>
    <m/>
    <m/>
  </r>
  <r>
    <x v="785"/>
    <x v="623"/>
    <m/>
    <x v="0"/>
    <x v="1"/>
    <x v="5"/>
    <x v="0"/>
    <x v="0"/>
    <x v="2"/>
    <s v="PP"/>
    <n v="1991"/>
    <n v="1991"/>
    <x v="1"/>
    <m/>
    <m/>
    <m/>
    <m/>
    <m/>
    <n v="1"/>
    <m/>
    <m/>
    <m/>
  </r>
  <r>
    <x v="786"/>
    <x v="624"/>
    <m/>
    <x v="0"/>
    <x v="0"/>
    <x v="3"/>
    <x v="0"/>
    <x v="0"/>
    <x v="1"/>
    <s v="INV"/>
    <n v="2008"/>
    <n v="2008"/>
    <x v="4"/>
    <m/>
    <m/>
    <m/>
    <m/>
    <n v="1"/>
    <m/>
    <m/>
    <m/>
    <m/>
  </r>
  <r>
    <x v="786"/>
    <x v="624"/>
    <m/>
    <x v="0"/>
    <x v="1"/>
    <x v="5"/>
    <x v="0"/>
    <x v="0"/>
    <x v="1"/>
    <s v="INV"/>
    <n v="2007"/>
    <n v="2007"/>
    <x v="4"/>
    <m/>
    <m/>
    <m/>
    <m/>
    <n v="1"/>
    <m/>
    <m/>
    <m/>
    <m/>
  </r>
  <r>
    <x v="786"/>
    <x v="624"/>
    <m/>
    <x v="0"/>
    <x v="0"/>
    <x v="0"/>
    <x v="0"/>
    <x v="0"/>
    <x v="1"/>
    <s v="INV"/>
    <n v="2008"/>
    <n v="2008"/>
    <x v="4"/>
    <m/>
    <m/>
    <m/>
    <m/>
    <n v="1"/>
    <m/>
    <m/>
    <m/>
    <m/>
  </r>
  <r>
    <x v="786"/>
    <x v="624"/>
    <m/>
    <x v="0"/>
    <x v="1"/>
    <x v="6"/>
    <x v="0"/>
    <x v="0"/>
    <x v="1"/>
    <s v="INV"/>
    <m/>
    <n v="2010"/>
    <x v="4"/>
    <m/>
    <m/>
    <m/>
    <m/>
    <n v="1"/>
    <m/>
    <m/>
    <m/>
    <m/>
  </r>
  <r>
    <x v="786"/>
    <x v="624"/>
    <m/>
    <x v="0"/>
    <x v="1"/>
    <x v="1"/>
    <x v="10"/>
    <x v="3"/>
    <x v="1"/>
    <s v="INV"/>
    <m/>
    <n v="1980"/>
    <x v="7"/>
    <m/>
    <m/>
    <n v="0.33300000000000002"/>
    <m/>
    <n v="0.33300000000000002"/>
    <n v="0.33300000000000002"/>
    <m/>
    <m/>
    <m/>
  </r>
  <r>
    <x v="786"/>
    <x v="624"/>
    <m/>
    <x v="0"/>
    <x v="0"/>
    <x v="4"/>
    <x v="0"/>
    <x v="0"/>
    <x v="1"/>
    <s v="INV"/>
    <n v="1977"/>
    <n v="1977"/>
    <x v="7"/>
    <m/>
    <m/>
    <m/>
    <m/>
    <n v="1"/>
    <m/>
    <m/>
    <m/>
    <m/>
  </r>
  <r>
    <x v="787"/>
    <x v="625"/>
    <m/>
    <x v="0"/>
    <x v="1"/>
    <x v="5"/>
    <x v="0"/>
    <x v="0"/>
    <x v="1"/>
    <s v="INV"/>
    <n v="2013"/>
    <n v="2013"/>
    <x v="2"/>
    <m/>
    <m/>
    <n v="1"/>
    <m/>
    <m/>
    <m/>
    <m/>
    <m/>
    <m/>
  </r>
  <r>
    <x v="788"/>
    <x v="17"/>
    <s v="Pilumnopeus vauquelini (Audouin, 1826)"/>
    <x v="0"/>
    <x v="0"/>
    <x v="2"/>
    <x v="0"/>
    <x v="0"/>
    <x v="1"/>
    <s v="INV"/>
    <n v="1963"/>
    <n v="1963"/>
    <x v="6"/>
    <m/>
    <m/>
    <m/>
    <m/>
    <m/>
    <m/>
    <m/>
    <n v="1"/>
    <m/>
  </r>
  <r>
    <x v="789"/>
    <x v="626"/>
    <m/>
    <x v="0"/>
    <x v="1"/>
    <x v="6"/>
    <x v="18"/>
    <x v="7"/>
    <x v="1"/>
    <s v="INV"/>
    <m/>
    <n v="2005"/>
    <x v="3"/>
    <m/>
    <m/>
    <m/>
    <m/>
    <n v="1"/>
    <m/>
    <m/>
    <m/>
    <m/>
  </r>
  <r>
    <x v="790"/>
    <x v="627"/>
    <m/>
    <x v="0"/>
    <x v="0"/>
    <x v="3"/>
    <x v="0"/>
    <x v="0"/>
    <x v="1"/>
    <s v="INV"/>
    <n v="2017"/>
    <n v="2017"/>
    <x v="2"/>
    <m/>
    <m/>
    <m/>
    <m/>
    <m/>
    <n v="1"/>
    <m/>
    <m/>
    <m/>
  </r>
  <r>
    <x v="791"/>
    <x v="17"/>
    <s v="Pilumnus spinifer H. Milne Edwards, 1834"/>
    <x v="0"/>
    <x v="1"/>
    <x v="6"/>
    <x v="7"/>
    <x v="7"/>
    <x v="1"/>
    <s v="INV"/>
    <m/>
    <n v="1826"/>
    <x v="6"/>
    <m/>
    <m/>
    <m/>
    <m/>
    <n v="1"/>
    <m/>
    <m/>
    <m/>
    <m/>
  </r>
  <r>
    <x v="792"/>
    <x v="628"/>
    <m/>
    <x v="0"/>
    <x v="0"/>
    <x v="3"/>
    <x v="0"/>
    <x v="0"/>
    <x v="1"/>
    <s v="INV"/>
    <n v="2018"/>
    <n v="2018"/>
    <x v="0"/>
    <m/>
    <m/>
    <m/>
    <m/>
    <n v="0.5"/>
    <n v="0.5"/>
    <m/>
    <m/>
    <m/>
  </r>
  <r>
    <x v="792"/>
    <x v="628"/>
    <m/>
    <x v="0"/>
    <x v="0"/>
    <x v="0"/>
    <x v="0"/>
    <x v="0"/>
    <x v="1"/>
    <s v="INV"/>
    <n v="2018"/>
    <n v="2018"/>
    <x v="0"/>
    <m/>
    <m/>
    <m/>
    <m/>
    <n v="0.5"/>
    <n v="0.5"/>
    <m/>
    <m/>
    <m/>
  </r>
  <r>
    <x v="792"/>
    <x v="628"/>
    <m/>
    <x v="0"/>
    <x v="0"/>
    <x v="2"/>
    <x v="0"/>
    <x v="3"/>
    <x v="1"/>
    <s v="INV"/>
    <n v="2018"/>
    <n v="2018"/>
    <x v="0"/>
    <m/>
    <m/>
    <m/>
    <m/>
    <n v="0.5"/>
    <n v="0.5"/>
    <m/>
    <m/>
    <m/>
  </r>
  <r>
    <x v="792"/>
    <x v="628"/>
    <m/>
    <x v="0"/>
    <x v="0"/>
    <x v="4"/>
    <x v="0"/>
    <x v="0"/>
    <x v="1"/>
    <s v="INV"/>
    <n v="2019"/>
    <n v="2019"/>
    <x v="0"/>
    <m/>
    <m/>
    <m/>
    <m/>
    <n v="0.5"/>
    <n v="0.5"/>
    <m/>
    <m/>
    <m/>
  </r>
  <r>
    <x v="793"/>
    <x v="17"/>
    <s v="Pinctada radiata (Leach, 1814)"/>
    <x v="0"/>
    <x v="0"/>
    <x v="3"/>
    <x v="0"/>
    <x v="0"/>
    <x v="1"/>
    <s v="INV"/>
    <n v="2006"/>
    <n v="2006"/>
    <x v="4"/>
    <m/>
    <m/>
    <m/>
    <m/>
    <m/>
    <n v="1"/>
    <m/>
    <m/>
    <m/>
  </r>
  <r>
    <x v="793"/>
    <x v="17"/>
    <s v="Pinctada radiata (Leach, 1814)"/>
    <x v="0"/>
    <x v="0"/>
    <x v="0"/>
    <x v="0"/>
    <x v="0"/>
    <x v="1"/>
    <s v="INV"/>
    <n v="1912"/>
    <n v="1912"/>
    <x v="6"/>
    <m/>
    <m/>
    <m/>
    <m/>
    <m/>
    <n v="0.5"/>
    <m/>
    <n v="0.5"/>
    <m/>
  </r>
  <r>
    <x v="793"/>
    <x v="17"/>
    <s v="Pinctada radiata (Leach, 1814)"/>
    <x v="0"/>
    <x v="0"/>
    <x v="2"/>
    <x v="0"/>
    <x v="0"/>
    <x v="1"/>
    <s v="INV"/>
    <n v="1899"/>
    <n v="1899"/>
    <x v="6"/>
    <m/>
    <n v="0.5"/>
    <m/>
    <m/>
    <m/>
    <n v="0.5"/>
    <m/>
    <m/>
    <m/>
  </r>
  <r>
    <x v="793"/>
    <x v="17"/>
    <s v="Pinctada radiata (Leach, 1814)"/>
    <x v="0"/>
    <x v="1"/>
    <x v="1"/>
    <x v="0"/>
    <x v="0"/>
    <x v="1"/>
    <s v="INV"/>
    <m/>
    <n v="1998"/>
    <x v="8"/>
    <m/>
    <m/>
    <m/>
    <m/>
    <n v="0.5"/>
    <n v="0.5"/>
    <m/>
    <m/>
    <m/>
  </r>
  <r>
    <x v="793"/>
    <x v="17"/>
    <s v="Pinctada radiata (Leach, 1814)"/>
    <x v="0"/>
    <x v="0"/>
    <x v="4"/>
    <x v="0"/>
    <x v="0"/>
    <x v="1"/>
    <s v="INV"/>
    <n v="1967"/>
    <n v="1967"/>
    <x v="6"/>
    <m/>
    <n v="0.5"/>
    <m/>
    <m/>
    <m/>
    <n v="0.5"/>
    <m/>
    <m/>
    <m/>
  </r>
  <r>
    <x v="794"/>
    <x v="629"/>
    <m/>
    <x v="0"/>
    <x v="0"/>
    <x v="0"/>
    <x v="0"/>
    <x v="0"/>
    <x v="0"/>
    <s v="VER"/>
    <n v="1990"/>
    <n v="1990"/>
    <x v="1"/>
    <m/>
    <m/>
    <m/>
    <m/>
    <n v="1"/>
    <m/>
    <m/>
    <m/>
    <m/>
  </r>
  <r>
    <x v="795"/>
    <x v="630"/>
    <m/>
    <x v="0"/>
    <x v="2"/>
    <x v="7"/>
    <x v="0"/>
    <x v="4"/>
    <x v="1"/>
    <s v="INV"/>
    <n v="2008"/>
    <n v="2008"/>
    <x v="4"/>
    <m/>
    <m/>
    <n v="1"/>
    <m/>
    <m/>
    <m/>
    <m/>
    <m/>
    <m/>
  </r>
  <r>
    <x v="796"/>
    <x v="631"/>
    <m/>
    <x v="0"/>
    <x v="1"/>
    <x v="5"/>
    <x v="0"/>
    <x v="0"/>
    <x v="1"/>
    <s v="INV"/>
    <n v="2005"/>
    <n v="2005"/>
    <x v="3"/>
    <m/>
    <m/>
    <m/>
    <m/>
    <n v="1"/>
    <m/>
    <m/>
    <m/>
    <m/>
  </r>
  <r>
    <x v="796"/>
    <x v="631"/>
    <m/>
    <x v="0"/>
    <x v="0"/>
    <x v="2"/>
    <x v="0"/>
    <x v="0"/>
    <x v="1"/>
    <s v="INV"/>
    <n v="1997"/>
    <n v="1997"/>
    <x v="8"/>
    <m/>
    <m/>
    <m/>
    <n v="1"/>
    <m/>
    <m/>
    <m/>
    <m/>
    <m/>
  </r>
  <r>
    <x v="797"/>
    <x v="17"/>
    <s v="Plagusia squamosa (Herbst, 1790)"/>
    <x v="0"/>
    <x v="0"/>
    <x v="3"/>
    <x v="0"/>
    <x v="0"/>
    <x v="1"/>
    <s v="INV"/>
    <n v="1906"/>
    <n v="1906"/>
    <x v="6"/>
    <m/>
    <m/>
    <m/>
    <m/>
    <m/>
    <n v="1"/>
    <m/>
    <m/>
    <m/>
  </r>
  <r>
    <x v="798"/>
    <x v="632"/>
    <m/>
    <x v="0"/>
    <x v="3"/>
    <x v="8"/>
    <x v="0"/>
    <x v="0"/>
    <x v="0"/>
    <s v="VER"/>
    <n v="1972"/>
    <n v="1972"/>
    <x v="9"/>
    <n v="1"/>
    <m/>
    <m/>
    <m/>
    <m/>
    <m/>
    <m/>
    <m/>
    <m/>
  </r>
  <r>
    <x v="798"/>
    <x v="632"/>
    <m/>
    <x v="0"/>
    <x v="0"/>
    <x v="2"/>
    <x v="0"/>
    <x v="0"/>
    <x v="0"/>
    <s v="VER"/>
    <n v="1995"/>
    <n v="1995"/>
    <x v="8"/>
    <n v="0.5"/>
    <m/>
    <m/>
    <m/>
    <m/>
    <m/>
    <m/>
    <n v="0.5"/>
    <m/>
  </r>
  <r>
    <x v="799"/>
    <x v="17"/>
    <s v="Planispirinella exigua (Brady, 1879)"/>
    <x v="0"/>
    <x v="0"/>
    <x v="3"/>
    <x v="0"/>
    <x v="0"/>
    <x v="2"/>
    <s v="PP"/>
    <n v="1910"/>
    <n v="1910"/>
    <x v="6"/>
    <m/>
    <m/>
    <m/>
    <m/>
    <n v="0.5"/>
    <n v="0.5"/>
    <m/>
    <m/>
    <m/>
  </r>
  <r>
    <x v="800"/>
    <x v="17"/>
    <s v="Planogypsina acervalis (Brady, 1884)"/>
    <x v="0"/>
    <x v="0"/>
    <x v="3"/>
    <x v="0"/>
    <x v="0"/>
    <x v="2"/>
    <s v="PP"/>
    <n v="1913"/>
    <n v="1913"/>
    <x v="6"/>
    <m/>
    <m/>
    <m/>
    <m/>
    <m/>
    <m/>
    <m/>
    <m/>
    <n v="1"/>
  </r>
  <r>
    <x v="800"/>
    <x v="17"/>
    <s v="Planogypsina acervalis (Brady, 1884)"/>
    <x v="0"/>
    <x v="0"/>
    <x v="2"/>
    <x v="0"/>
    <x v="0"/>
    <x v="2"/>
    <s v="PP"/>
    <n v="1909"/>
    <n v="1909"/>
    <x v="6"/>
    <m/>
    <m/>
    <m/>
    <m/>
    <m/>
    <m/>
    <m/>
    <m/>
    <n v="1"/>
  </r>
  <r>
    <x v="801"/>
    <x v="633"/>
    <m/>
    <x v="0"/>
    <x v="0"/>
    <x v="0"/>
    <x v="0"/>
    <x v="0"/>
    <x v="0"/>
    <s v="VER"/>
    <n v="1978"/>
    <n v="1978"/>
    <x v="7"/>
    <m/>
    <m/>
    <m/>
    <m/>
    <m/>
    <m/>
    <m/>
    <n v="1"/>
    <m/>
  </r>
  <r>
    <x v="802"/>
    <x v="634"/>
    <m/>
    <x v="0"/>
    <x v="0"/>
    <x v="0"/>
    <x v="0"/>
    <x v="0"/>
    <x v="2"/>
    <s v="PP"/>
    <n v="1991"/>
    <n v="1991"/>
    <x v="1"/>
    <m/>
    <m/>
    <m/>
    <m/>
    <m/>
    <n v="1"/>
    <m/>
    <m/>
    <m/>
  </r>
  <r>
    <x v="803"/>
    <x v="635"/>
    <m/>
    <x v="0"/>
    <x v="0"/>
    <x v="2"/>
    <x v="0"/>
    <x v="0"/>
    <x v="1"/>
    <s v="INV"/>
    <n v="2015"/>
    <n v="2015"/>
    <x v="2"/>
    <m/>
    <m/>
    <m/>
    <m/>
    <m/>
    <m/>
    <m/>
    <n v="1"/>
    <m/>
  </r>
  <r>
    <x v="804"/>
    <x v="636"/>
    <m/>
    <x v="0"/>
    <x v="1"/>
    <x v="9"/>
    <x v="0"/>
    <x v="0"/>
    <x v="0"/>
    <s v="VER"/>
    <m/>
    <n v="1995"/>
    <x v="8"/>
    <m/>
    <m/>
    <m/>
    <m/>
    <n v="1"/>
    <m/>
    <m/>
    <m/>
    <m/>
  </r>
  <r>
    <x v="805"/>
    <x v="637"/>
    <m/>
    <x v="0"/>
    <x v="0"/>
    <x v="0"/>
    <x v="0"/>
    <x v="0"/>
    <x v="1"/>
    <s v="INV"/>
    <n v="2001"/>
    <n v="2001"/>
    <x v="3"/>
    <m/>
    <m/>
    <m/>
    <m/>
    <m/>
    <n v="1"/>
    <m/>
    <m/>
    <m/>
  </r>
  <r>
    <x v="805"/>
    <x v="637"/>
    <m/>
    <x v="0"/>
    <x v="1"/>
    <x v="1"/>
    <x v="10"/>
    <x v="3"/>
    <x v="1"/>
    <s v="INV"/>
    <m/>
    <n v="2014"/>
    <x v="2"/>
    <m/>
    <m/>
    <m/>
    <m/>
    <m/>
    <n v="1"/>
    <m/>
    <m/>
    <m/>
  </r>
  <r>
    <x v="805"/>
    <x v="637"/>
    <m/>
    <x v="0"/>
    <x v="0"/>
    <x v="4"/>
    <x v="0"/>
    <x v="0"/>
    <x v="1"/>
    <s v="INV"/>
    <n v="1974"/>
    <n v="1974"/>
    <x v="9"/>
    <m/>
    <m/>
    <m/>
    <m/>
    <m/>
    <n v="1"/>
    <m/>
    <m/>
    <m/>
  </r>
  <r>
    <x v="806"/>
    <x v="638"/>
    <m/>
    <x v="0"/>
    <x v="0"/>
    <x v="3"/>
    <x v="0"/>
    <x v="0"/>
    <x v="1"/>
    <s v="INV"/>
    <n v="2005"/>
    <n v="2005"/>
    <x v="3"/>
    <m/>
    <m/>
    <n v="0.5"/>
    <m/>
    <n v="0.5"/>
    <m/>
    <m/>
    <m/>
    <m/>
  </r>
  <r>
    <x v="806"/>
    <x v="638"/>
    <m/>
    <x v="0"/>
    <x v="1"/>
    <x v="5"/>
    <x v="0"/>
    <x v="0"/>
    <x v="1"/>
    <s v="INV"/>
    <n v="2001"/>
    <n v="2001"/>
    <x v="3"/>
    <m/>
    <n v="1"/>
    <m/>
    <m/>
    <m/>
    <m/>
    <m/>
    <m/>
    <m/>
  </r>
  <r>
    <x v="806"/>
    <x v="638"/>
    <m/>
    <x v="0"/>
    <x v="0"/>
    <x v="0"/>
    <x v="0"/>
    <x v="0"/>
    <x v="1"/>
    <s v="INV"/>
    <n v="2012"/>
    <n v="2012"/>
    <x v="2"/>
    <m/>
    <m/>
    <m/>
    <m/>
    <n v="1"/>
    <m/>
    <m/>
    <m/>
    <m/>
  </r>
  <r>
    <x v="806"/>
    <x v="638"/>
    <m/>
    <x v="0"/>
    <x v="0"/>
    <x v="4"/>
    <x v="0"/>
    <x v="0"/>
    <x v="1"/>
    <s v="INV"/>
    <n v="1986"/>
    <n v="1986"/>
    <x v="5"/>
    <m/>
    <m/>
    <n v="0.5"/>
    <m/>
    <n v="0.5"/>
    <m/>
    <m/>
    <m/>
    <m/>
  </r>
  <r>
    <x v="807"/>
    <x v="17"/>
    <s v="Polycerella emertoni A. E. Verrill, 1880"/>
    <x v="0"/>
    <x v="0"/>
    <x v="3"/>
    <x v="0"/>
    <x v="0"/>
    <x v="1"/>
    <s v="INV"/>
    <n v="2016"/>
    <n v="2016"/>
    <x v="2"/>
    <m/>
    <m/>
    <m/>
    <m/>
    <n v="1"/>
    <m/>
    <m/>
    <m/>
    <m/>
  </r>
  <r>
    <x v="807"/>
    <x v="17"/>
    <s v="Polycerella emertoni A. E. Verrill, 1880"/>
    <x v="0"/>
    <x v="1"/>
    <x v="5"/>
    <x v="0"/>
    <x v="0"/>
    <x v="1"/>
    <s v="INV"/>
    <n v="1981"/>
    <n v="1981"/>
    <x v="7"/>
    <m/>
    <n v="0.5"/>
    <m/>
    <m/>
    <n v="0.5"/>
    <m/>
    <m/>
    <m/>
    <m/>
  </r>
  <r>
    <x v="807"/>
    <x v="17"/>
    <s v="Polycerella emertoni A. E. Verrill, 1880"/>
    <x v="0"/>
    <x v="0"/>
    <x v="0"/>
    <x v="0"/>
    <x v="0"/>
    <x v="1"/>
    <s v="INV"/>
    <n v="1992"/>
    <n v="1992"/>
    <x v="1"/>
    <m/>
    <m/>
    <m/>
    <m/>
    <n v="1"/>
    <m/>
    <m/>
    <m/>
    <m/>
  </r>
  <r>
    <x v="807"/>
    <x v="17"/>
    <s v="Polycerella emertoni A. E. Verrill, 1880"/>
    <x v="0"/>
    <x v="0"/>
    <x v="4"/>
    <x v="0"/>
    <x v="0"/>
    <x v="1"/>
    <s v="INV"/>
    <n v="1964"/>
    <n v="1964"/>
    <x v="6"/>
    <m/>
    <m/>
    <m/>
    <m/>
    <n v="1"/>
    <m/>
    <m/>
    <m/>
    <m/>
  </r>
  <r>
    <x v="808"/>
    <x v="639"/>
    <m/>
    <x v="0"/>
    <x v="0"/>
    <x v="0"/>
    <x v="0"/>
    <x v="0"/>
    <x v="1"/>
    <s v="INV"/>
    <n v="2010"/>
    <n v="2010"/>
    <x v="4"/>
    <m/>
    <m/>
    <m/>
    <m/>
    <m/>
    <m/>
    <m/>
    <n v="1"/>
    <m/>
  </r>
  <r>
    <x v="808"/>
    <x v="639"/>
    <m/>
    <x v="0"/>
    <x v="0"/>
    <x v="2"/>
    <x v="0"/>
    <x v="0"/>
    <x v="1"/>
    <s v="INV"/>
    <n v="1983"/>
    <n v="1983"/>
    <x v="5"/>
    <m/>
    <m/>
    <m/>
    <m/>
    <m/>
    <m/>
    <m/>
    <n v="1"/>
    <m/>
  </r>
  <r>
    <x v="809"/>
    <x v="640"/>
    <m/>
    <x v="0"/>
    <x v="1"/>
    <x v="1"/>
    <x v="10"/>
    <x v="3"/>
    <x v="1"/>
    <s v="INV"/>
    <m/>
    <n v="1971"/>
    <x v="9"/>
    <m/>
    <m/>
    <m/>
    <m/>
    <n v="0.5"/>
    <n v="0.5"/>
    <m/>
    <m/>
    <m/>
  </r>
  <r>
    <x v="810"/>
    <x v="641"/>
    <m/>
    <x v="0"/>
    <x v="0"/>
    <x v="0"/>
    <x v="0"/>
    <x v="0"/>
    <x v="1"/>
    <s v="INV"/>
    <n v="2018"/>
    <n v="2018"/>
    <x v="0"/>
    <m/>
    <m/>
    <m/>
    <m/>
    <m/>
    <n v="1"/>
    <m/>
    <m/>
    <m/>
  </r>
  <r>
    <x v="810"/>
    <x v="641"/>
    <m/>
    <x v="0"/>
    <x v="0"/>
    <x v="2"/>
    <x v="0"/>
    <x v="0"/>
    <x v="1"/>
    <s v="INV"/>
    <n v="2019"/>
    <n v="2019"/>
    <x v="0"/>
    <m/>
    <m/>
    <m/>
    <m/>
    <m/>
    <n v="1"/>
    <m/>
    <m/>
    <m/>
  </r>
  <r>
    <x v="810"/>
    <x v="641"/>
    <m/>
    <x v="0"/>
    <x v="0"/>
    <x v="4"/>
    <x v="0"/>
    <x v="0"/>
    <x v="1"/>
    <s v="INV"/>
    <n v="2014"/>
    <n v="2014"/>
    <x v="2"/>
    <m/>
    <m/>
    <m/>
    <m/>
    <m/>
    <n v="1"/>
    <m/>
    <m/>
    <m/>
  </r>
  <r>
    <x v="811"/>
    <x v="17"/>
    <s v="Polydora cornuta Bosc, 1802"/>
    <x v="0"/>
    <x v="0"/>
    <x v="3"/>
    <x v="0"/>
    <x v="0"/>
    <x v="1"/>
    <s v="INV"/>
    <n v="2009"/>
    <n v="2009"/>
    <x v="4"/>
    <m/>
    <m/>
    <m/>
    <m/>
    <n v="0.5"/>
    <n v="0.5"/>
    <m/>
    <m/>
    <m/>
  </r>
  <r>
    <x v="811"/>
    <x v="17"/>
    <s v="Polydora cornuta Bosc, 1802"/>
    <x v="0"/>
    <x v="1"/>
    <x v="5"/>
    <x v="0"/>
    <x v="6"/>
    <x v="1"/>
    <s v="INV"/>
    <n v="1989"/>
    <n v="1989"/>
    <x v="1"/>
    <m/>
    <m/>
    <m/>
    <m/>
    <n v="1"/>
    <m/>
    <m/>
    <m/>
    <m/>
  </r>
  <r>
    <x v="811"/>
    <x v="17"/>
    <s v="Polydora cornuta Bosc, 1802"/>
    <x v="0"/>
    <x v="3"/>
    <x v="8"/>
    <x v="0"/>
    <x v="0"/>
    <x v="1"/>
    <s v="INV"/>
    <n v="1967"/>
    <n v="1967"/>
    <x v="6"/>
    <m/>
    <m/>
    <m/>
    <m/>
    <n v="1"/>
    <m/>
    <m/>
    <m/>
    <m/>
  </r>
  <r>
    <x v="811"/>
    <x v="17"/>
    <s v="Polydora cornuta Bosc, 1802"/>
    <x v="0"/>
    <x v="0"/>
    <x v="2"/>
    <x v="0"/>
    <x v="0"/>
    <x v="1"/>
    <s v="INV"/>
    <n v="2008"/>
    <n v="2008"/>
    <x v="4"/>
    <m/>
    <m/>
    <m/>
    <m/>
    <n v="0.5"/>
    <n v="0.5"/>
    <m/>
    <m/>
    <m/>
  </r>
  <r>
    <x v="811"/>
    <x v="17"/>
    <s v="Polydora cornuta Bosc, 1802"/>
    <x v="0"/>
    <x v="1"/>
    <x v="6"/>
    <x v="0"/>
    <x v="6"/>
    <x v="1"/>
    <s v="INV"/>
    <m/>
    <n v="1972"/>
    <x v="9"/>
    <m/>
    <m/>
    <m/>
    <m/>
    <n v="0.5"/>
    <n v="0.5"/>
    <m/>
    <m/>
    <m/>
  </r>
  <r>
    <x v="811"/>
    <x v="17"/>
    <s v="Polydora cornuta Bosc, 1802"/>
    <x v="0"/>
    <x v="0"/>
    <x v="4"/>
    <x v="0"/>
    <x v="0"/>
    <x v="1"/>
    <s v="INV"/>
    <n v="1990"/>
    <n v="1990"/>
    <x v="1"/>
    <m/>
    <m/>
    <m/>
    <m/>
    <n v="0.5"/>
    <n v="0.5"/>
    <m/>
    <m/>
    <m/>
  </r>
  <r>
    <x v="812"/>
    <x v="642"/>
    <m/>
    <x v="0"/>
    <x v="1"/>
    <x v="5"/>
    <x v="0"/>
    <x v="0"/>
    <x v="1"/>
    <s v="INV"/>
    <n v="2018"/>
    <n v="2018"/>
    <x v="0"/>
    <m/>
    <m/>
    <m/>
    <n v="1"/>
    <m/>
    <m/>
    <m/>
    <m/>
    <m/>
  </r>
  <r>
    <x v="812"/>
    <x v="642"/>
    <m/>
    <x v="0"/>
    <x v="0"/>
    <x v="4"/>
    <x v="0"/>
    <x v="0"/>
    <x v="1"/>
    <s v="INV"/>
    <n v="1983"/>
    <n v="1983"/>
    <x v="5"/>
    <m/>
    <m/>
    <m/>
    <n v="1"/>
    <m/>
    <m/>
    <m/>
    <m/>
    <m/>
  </r>
  <r>
    <x v="813"/>
    <x v="17"/>
    <s v="Polydora hoplura Claparède, 1868"/>
    <x v="0"/>
    <x v="1"/>
    <x v="9"/>
    <x v="11"/>
    <x v="0"/>
    <x v="1"/>
    <s v="INV"/>
    <m/>
    <n v="1884"/>
    <x v="6"/>
    <m/>
    <m/>
    <m/>
    <m/>
    <m/>
    <m/>
    <m/>
    <m/>
    <n v="1"/>
  </r>
  <r>
    <x v="813"/>
    <x v="17"/>
    <s v="Polydora hoplura Claparède, 1868"/>
    <x v="0"/>
    <x v="1"/>
    <x v="6"/>
    <x v="11"/>
    <x v="0"/>
    <x v="1"/>
    <s v="INV"/>
    <m/>
    <n v="1949"/>
    <x v="6"/>
    <m/>
    <n v="1"/>
    <m/>
    <m/>
    <m/>
    <m/>
    <m/>
    <m/>
    <m/>
  </r>
  <r>
    <x v="814"/>
    <x v="643"/>
    <m/>
    <x v="0"/>
    <x v="1"/>
    <x v="5"/>
    <x v="0"/>
    <x v="0"/>
    <x v="1"/>
    <s v="INV"/>
    <n v="2014"/>
    <n v="2014"/>
    <x v="2"/>
    <m/>
    <m/>
    <m/>
    <m/>
    <n v="0.5"/>
    <n v="0.5"/>
    <m/>
    <m/>
    <m/>
  </r>
  <r>
    <x v="815"/>
    <x v="644"/>
    <m/>
    <x v="0"/>
    <x v="1"/>
    <x v="6"/>
    <x v="0"/>
    <x v="0"/>
    <x v="1"/>
    <s v="INV"/>
    <m/>
    <n v="2014"/>
    <x v="2"/>
    <m/>
    <m/>
    <m/>
    <m/>
    <m/>
    <m/>
    <m/>
    <m/>
    <n v="1"/>
  </r>
  <r>
    <x v="816"/>
    <x v="645"/>
    <m/>
    <x v="0"/>
    <x v="1"/>
    <x v="5"/>
    <x v="0"/>
    <x v="0"/>
    <x v="2"/>
    <s v="PP"/>
    <n v="2008"/>
    <n v="2008"/>
    <x v="4"/>
    <m/>
    <m/>
    <n v="1"/>
    <m/>
    <m/>
    <m/>
    <m/>
    <m/>
    <m/>
  </r>
  <r>
    <x v="817"/>
    <x v="17"/>
    <s v="Polysiphonia paniculata Montagne, 1842"/>
    <x v="0"/>
    <x v="0"/>
    <x v="0"/>
    <x v="0"/>
    <x v="0"/>
    <x v="2"/>
    <s v="PP"/>
    <n v="1971"/>
    <n v="1971"/>
    <x v="9"/>
    <m/>
    <m/>
    <m/>
    <m/>
    <m/>
    <n v="1"/>
    <m/>
    <m/>
    <m/>
  </r>
  <r>
    <x v="817"/>
    <x v="17"/>
    <s v="Polysiphonia paniculata Montagne, 1842"/>
    <x v="0"/>
    <x v="0"/>
    <x v="4"/>
    <x v="0"/>
    <x v="0"/>
    <x v="2"/>
    <s v="PP"/>
    <n v="1967"/>
    <n v="1967"/>
    <x v="6"/>
    <m/>
    <m/>
    <m/>
    <m/>
    <m/>
    <n v="1"/>
    <m/>
    <m/>
    <m/>
  </r>
  <r>
    <x v="818"/>
    <x v="646"/>
    <m/>
    <x v="0"/>
    <x v="1"/>
    <x v="5"/>
    <x v="0"/>
    <x v="0"/>
    <x v="2"/>
    <s v="PP"/>
    <s v="&lt;2011"/>
    <n v="2011"/>
    <x v="4"/>
    <m/>
    <m/>
    <n v="0.5"/>
    <m/>
    <m/>
    <n v="0.5"/>
    <m/>
    <m/>
    <m/>
  </r>
  <r>
    <x v="819"/>
    <x v="647"/>
    <m/>
    <x v="0"/>
    <x v="0"/>
    <x v="3"/>
    <x v="0"/>
    <x v="0"/>
    <x v="2"/>
    <s v="PP"/>
    <n v="1999"/>
    <n v="1999"/>
    <x v="8"/>
    <m/>
    <m/>
    <n v="0.5"/>
    <m/>
    <m/>
    <n v="0.5"/>
    <m/>
    <m/>
    <m/>
  </r>
  <r>
    <x v="819"/>
    <x v="647"/>
    <m/>
    <x v="0"/>
    <x v="1"/>
    <x v="5"/>
    <x v="0"/>
    <x v="0"/>
    <x v="2"/>
    <s v="PP"/>
    <n v="2011"/>
    <n v="2011"/>
    <x v="4"/>
    <m/>
    <m/>
    <n v="0.5"/>
    <m/>
    <n v="0.5"/>
    <m/>
    <m/>
    <m/>
    <m/>
  </r>
  <r>
    <x v="819"/>
    <x v="647"/>
    <m/>
    <x v="0"/>
    <x v="1"/>
    <x v="9"/>
    <x v="0"/>
    <x v="0"/>
    <x v="2"/>
    <s v="PP"/>
    <m/>
    <n v="1975"/>
    <x v="9"/>
    <m/>
    <m/>
    <n v="0.5"/>
    <m/>
    <m/>
    <n v="0.5"/>
    <m/>
    <m/>
    <m/>
  </r>
  <r>
    <x v="819"/>
    <x v="647"/>
    <m/>
    <x v="0"/>
    <x v="0"/>
    <x v="0"/>
    <x v="0"/>
    <x v="0"/>
    <x v="2"/>
    <s v="PP"/>
    <n v="2012"/>
    <n v="2012"/>
    <x v="2"/>
    <m/>
    <m/>
    <n v="0.5"/>
    <m/>
    <m/>
    <n v="0.5"/>
    <m/>
    <m/>
    <m/>
  </r>
  <r>
    <x v="819"/>
    <x v="647"/>
    <m/>
    <x v="0"/>
    <x v="1"/>
    <x v="6"/>
    <x v="0"/>
    <x v="0"/>
    <x v="2"/>
    <s v="PP"/>
    <m/>
    <n v="2003"/>
    <x v="3"/>
    <m/>
    <m/>
    <n v="0.5"/>
    <m/>
    <m/>
    <n v="0.5"/>
    <m/>
    <m/>
    <m/>
  </r>
  <r>
    <x v="819"/>
    <x v="647"/>
    <m/>
    <x v="0"/>
    <x v="0"/>
    <x v="4"/>
    <x v="0"/>
    <x v="0"/>
    <x v="2"/>
    <s v="PP"/>
    <n v="1997"/>
    <n v="1997"/>
    <x v="8"/>
    <m/>
    <m/>
    <n v="0.5"/>
    <m/>
    <m/>
    <n v="0.5"/>
    <m/>
    <m/>
    <m/>
  </r>
  <r>
    <x v="820"/>
    <x v="648"/>
    <m/>
    <x v="0"/>
    <x v="1"/>
    <x v="6"/>
    <x v="0"/>
    <x v="0"/>
    <x v="2"/>
    <s v="PP"/>
    <m/>
    <n v="1993"/>
    <x v="1"/>
    <m/>
    <m/>
    <n v="1"/>
    <m/>
    <m/>
    <m/>
    <m/>
    <m/>
    <m/>
  </r>
  <r>
    <x v="821"/>
    <x v="649"/>
    <m/>
    <x v="0"/>
    <x v="0"/>
    <x v="2"/>
    <x v="0"/>
    <x v="0"/>
    <x v="0"/>
    <s v="VER"/>
    <n v="2016"/>
    <n v="2016"/>
    <x v="2"/>
    <m/>
    <m/>
    <m/>
    <m/>
    <m/>
    <m/>
    <m/>
    <n v="1"/>
    <m/>
  </r>
  <r>
    <x v="822"/>
    <x v="650"/>
    <m/>
    <x v="0"/>
    <x v="1"/>
    <x v="1"/>
    <x v="10"/>
    <x v="0"/>
    <x v="0"/>
    <s v="VER"/>
    <m/>
    <n v="2012"/>
    <x v="2"/>
    <n v="1"/>
    <m/>
    <m/>
    <m/>
    <m/>
    <m/>
    <m/>
    <m/>
    <m/>
  </r>
  <r>
    <x v="823"/>
    <x v="651"/>
    <m/>
    <x v="0"/>
    <x v="0"/>
    <x v="0"/>
    <x v="0"/>
    <x v="0"/>
    <x v="0"/>
    <s v="VER"/>
    <n v="2012"/>
    <n v="2012"/>
    <x v="2"/>
    <n v="0.5"/>
    <m/>
    <m/>
    <m/>
    <n v="0.5"/>
    <m/>
    <m/>
    <m/>
    <m/>
  </r>
  <r>
    <x v="823"/>
    <x v="651"/>
    <m/>
    <x v="0"/>
    <x v="1"/>
    <x v="1"/>
    <x v="10"/>
    <x v="0"/>
    <x v="0"/>
    <s v="VER"/>
    <m/>
    <n v="1994"/>
    <x v="8"/>
    <n v="1"/>
    <m/>
    <m/>
    <m/>
    <m/>
    <m/>
    <m/>
    <m/>
    <m/>
  </r>
  <r>
    <x v="824"/>
    <x v="17"/>
    <s v="Pomadasys stridens (Forsskål, 1775)"/>
    <x v="0"/>
    <x v="0"/>
    <x v="2"/>
    <x v="0"/>
    <x v="0"/>
    <x v="0"/>
    <s v="VER"/>
    <n v="2014"/>
    <n v="2014"/>
    <x v="2"/>
    <m/>
    <m/>
    <m/>
    <m/>
    <m/>
    <m/>
    <m/>
    <n v="1"/>
    <m/>
  </r>
  <r>
    <x v="824"/>
    <x v="17"/>
    <s v="Pomadasys stridens (Forsskål, 1775)"/>
    <x v="0"/>
    <x v="0"/>
    <x v="4"/>
    <x v="0"/>
    <x v="0"/>
    <x v="0"/>
    <s v="VER"/>
    <n v="1968"/>
    <n v="1968"/>
    <x v="6"/>
    <m/>
    <m/>
    <m/>
    <m/>
    <n v="0.5"/>
    <m/>
    <n v="0.5"/>
    <m/>
    <m/>
  </r>
  <r>
    <x v="825"/>
    <x v="652"/>
    <m/>
    <x v="0"/>
    <x v="1"/>
    <x v="1"/>
    <x v="10"/>
    <x v="3"/>
    <x v="1"/>
    <s v="INV"/>
    <m/>
    <n v="2017"/>
    <x v="2"/>
    <m/>
    <m/>
    <m/>
    <m/>
    <m/>
    <m/>
    <m/>
    <m/>
    <n v="1"/>
  </r>
  <r>
    <x v="826"/>
    <x v="17"/>
    <s v="Pontogammarus robustoides (Sars, 1894)"/>
    <x v="0"/>
    <x v="2"/>
    <x v="7"/>
    <x v="0"/>
    <x v="0"/>
    <x v="1"/>
    <s v="INV"/>
    <n v="1962"/>
    <n v="1962"/>
    <x v="6"/>
    <m/>
    <m/>
    <m/>
    <m/>
    <n v="1"/>
    <m/>
    <m/>
    <m/>
    <m/>
  </r>
  <r>
    <x v="827"/>
    <x v="653"/>
    <m/>
    <x v="0"/>
    <x v="2"/>
    <x v="7"/>
    <x v="0"/>
    <x v="0"/>
    <x v="2"/>
    <s v="PP"/>
    <n v="1989"/>
    <n v="1989"/>
    <x v="1"/>
    <m/>
    <m/>
    <n v="0.5"/>
    <m/>
    <m/>
    <n v="0.5"/>
    <m/>
    <m/>
    <m/>
  </r>
  <r>
    <x v="828"/>
    <x v="17"/>
    <s v="Portunus segnis (Forskål, 1775)"/>
    <x v="0"/>
    <x v="0"/>
    <x v="0"/>
    <x v="0"/>
    <x v="0"/>
    <x v="1"/>
    <s v="INV"/>
    <n v="1966"/>
    <n v="1966"/>
    <x v="6"/>
    <m/>
    <m/>
    <m/>
    <m/>
    <n v="0.5"/>
    <m/>
    <m/>
    <n v="0.5"/>
    <m/>
  </r>
  <r>
    <x v="828"/>
    <x v="17"/>
    <s v="Portunus segnis (Forskål, 1775)"/>
    <x v="0"/>
    <x v="0"/>
    <x v="2"/>
    <x v="0"/>
    <x v="0"/>
    <x v="1"/>
    <s v="INV"/>
    <n v="1958"/>
    <n v="1958"/>
    <x v="6"/>
    <m/>
    <m/>
    <m/>
    <m/>
    <n v="0.5"/>
    <m/>
    <m/>
    <n v="0.5"/>
    <m/>
  </r>
  <r>
    <x v="828"/>
    <x v="17"/>
    <s v="Portunus segnis (Forskål, 1775)"/>
    <x v="0"/>
    <x v="0"/>
    <x v="4"/>
    <x v="0"/>
    <x v="0"/>
    <x v="1"/>
    <s v="INV"/>
    <n v="2004"/>
    <n v="2004"/>
    <x v="3"/>
    <m/>
    <m/>
    <m/>
    <m/>
    <n v="0.5"/>
    <m/>
    <m/>
    <n v="0.5"/>
    <m/>
  </r>
  <r>
    <x v="829"/>
    <x v="654"/>
    <m/>
    <x v="0"/>
    <x v="1"/>
    <x v="6"/>
    <x v="0"/>
    <x v="0"/>
    <x v="1"/>
    <s v="INV"/>
    <m/>
    <n v="2018"/>
    <x v="0"/>
    <m/>
    <m/>
    <m/>
    <m/>
    <n v="1"/>
    <m/>
    <m/>
    <m/>
    <m/>
  </r>
  <r>
    <x v="830"/>
    <x v="17"/>
    <s v="Potamopyrgus antipodarum (Gray, 1843)"/>
    <x v="0"/>
    <x v="2"/>
    <x v="7"/>
    <x v="0"/>
    <x v="0"/>
    <x v="1"/>
    <s v="INV"/>
    <n v="1801"/>
    <n v="1801"/>
    <x v="6"/>
    <m/>
    <m/>
    <m/>
    <m/>
    <n v="0.5"/>
    <n v="0.5"/>
    <m/>
    <m/>
    <m/>
  </r>
  <r>
    <x v="830"/>
    <x v="17"/>
    <s v="Potamopyrgus antipodarum (Gray, 1843)"/>
    <x v="0"/>
    <x v="1"/>
    <x v="5"/>
    <x v="0"/>
    <x v="0"/>
    <x v="1"/>
    <s v="INV"/>
    <m/>
    <n v="1960"/>
    <x v="6"/>
    <m/>
    <m/>
    <m/>
    <m/>
    <n v="0.5"/>
    <n v="0.5"/>
    <m/>
    <m/>
    <m/>
  </r>
  <r>
    <x v="830"/>
    <x v="17"/>
    <s v="Potamopyrgus antipodarum (Gray, 1843)"/>
    <x v="0"/>
    <x v="1"/>
    <x v="9"/>
    <x v="0"/>
    <x v="0"/>
    <x v="1"/>
    <s v="INV"/>
    <m/>
    <n v="1900"/>
    <x v="6"/>
    <m/>
    <m/>
    <m/>
    <m/>
    <m/>
    <n v="1"/>
    <m/>
    <m/>
    <m/>
  </r>
  <r>
    <x v="830"/>
    <x v="17"/>
    <s v="Potamopyrgus antipodarum (Gray, 1843)"/>
    <x v="0"/>
    <x v="1"/>
    <x v="6"/>
    <x v="0"/>
    <x v="0"/>
    <x v="1"/>
    <s v="INV"/>
    <m/>
    <n v="1887"/>
    <x v="6"/>
    <m/>
    <m/>
    <m/>
    <m/>
    <n v="0.5"/>
    <n v="0.5"/>
    <m/>
    <m/>
    <m/>
  </r>
  <r>
    <x v="831"/>
    <x v="655"/>
    <m/>
    <x v="0"/>
    <x v="2"/>
    <x v="7"/>
    <x v="0"/>
    <x v="0"/>
    <x v="1"/>
    <s v="INV"/>
    <n v="2008"/>
    <n v="2008"/>
    <x v="4"/>
    <m/>
    <m/>
    <m/>
    <m/>
    <n v="1"/>
    <m/>
    <m/>
    <m/>
    <m/>
  </r>
  <r>
    <x v="832"/>
    <x v="656"/>
    <m/>
    <x v="0"/>
    <x v="2"/>
    <x v="7"/>
    <x v="0"/>
    <x v="0"/>
    <x v="1"/>
    <s v="INV"/>
    <n v="2015"/>
    <n v="2015"/>
    <x v="2"/>
    <m/>
    <m/>
    <m/>
    <m/>
    <m/>
    <m/>
    <m/>
    <m/>
    <n v="1"/>
  </r>
  <r>
    <x v="833"/>
    <x v="17"/>
    <s v="Potamothrix bedoti (Piguet, 1913)"/>
    <x v="0"/>
    <x v="2"/>
    <x v="7"/>
    <x v="0"/>
    <x v="0"/>
    <x v="1"/>
    <s v="INV"/>
    <n v="1915"/>
    <n v="1915"/>
    <x v="6"/>
    <m/>
    <m/>
    <m/>
    <m/>
    <n v="1"/>
    <m/>
    <m/>
    <m/>
    <m/>
  </r>
  <r>
    <x v="834"/>
    <x v="17"/>
    <s v="Potamothrix heuscheri (Bretscher, 1900)"/>
    <x v="0"/>
    <x v="2"/>
    <x v="7"/>
    <x v="0"/>
    <x v="0"/>
    <x v="1"/>
    <s v="INV"/>
    <n v="1960"/>
    <n v="1960"/>
    <x v="6"/>
    <m/>
    <m/>
    <m/>
    <m/>
    <n v="1"/>
    <m/>
    <m/>
    <m/>
    <m/>
  </r>
  <r>
    <x v="835"/>
    <x v="17"/>
    <s v="Potamothrix vejdovskyi (Hrabĕ, 1941)"/>
    <x v="0"/>
    <x v="2"/>
    <x v="7"/>
    <x v="0"/>
    <x v="0"/>
    <x v="1"/>
    <s v="INV"/>
    <n v="1967"/>
    <n v="1967"/>
    <x v="6"/>
    <m/>
    <m/>
    <m/>
    <m/>
    <n v="1"/>
    <m/>
    <m/>
    <m/>
    <m/>
  </r>
  <r>
    <x v="836"/>
    <x v="657"/>
    <m/>
    <x v="0"/>
    <x v="1"/>
    <x v="1"/>
    <x v="0"/>
    <x v="3"/>
    <x v="2"/>
    <s v="PP"/>
    <m/>
    <n v="1987"/>
    <x v="5"/>
    <m/>
    <m/>
    <n v="0.5"/>
    <m/>
    <m/>
    <n v="0.5"/>
    <m/>
    <m/>
    <m/>
  </r>
  <r>
    <x v="837"/>
    <x v="658"/>
    <m/>
    <x v="0"/>
    <x v="1"/>
    <x v="5"/>
    <x v="0"/>
    <x v="0"/>
    <x v="1"/>
    <s v="INV"/>
    <n v="1994"/>
    <n v="1994"/>
    <x v="8"/>
    <m/>
    <m/>
    <m/>
    <m/>
    <n v="0.5"/>
    <n v="0.5"/>
    <m/>
    <m/>
    <m/>
  </r>
  <r>
    <x v="838"/>
    <x v="659"/>
    <m/>
    <x v="0"/>
    <x v="0"/>
    <x v="0"/>
    <x v="0"/>
    <x v="0"/>
    <x v="1"/>
    <s v="INV"/>
    <n v="2018"/>
    <n v="2018"/>
    <x v="0"/>
    <m/>
    <m/>
    <m/>
    <m/>
    <n v="0.5"/>
    <n v="0.5"/>
    <m/>
    <m/>
    <m/>
  </r>
  <r>
    <x v="839"/>
    <x v="660"/>
    <m/>
    <x v="0"/>
    <x v="1"/>
    <x v="5"/>
    <x v="0"/>
    <x v="0"/>
    <x v="1"/>
    <s v="INV"/>
    <n v="1989"/>
    <n v="1989"/>
    <x v="1"/>
    <m/>
    <m/>
    <n v="0.33333299999999999"/>
    <m/>
    <n v="0.33333299999999999"/>
    <n v="0.33333299999999999"/>
    <m/>
    <m/>
    <m/>
  </r>
  <r>
    <x v="839"/>
    <x v="660"/>
    <m/>
    <x v="0"/>
    <x v="0"/>
    <x v="2"/>
    <x v="0"/>
    <x v="0"/>
    <x v="1"/>
    <s v="INV"/>
    <n v="1991"/>
    <n v="1991"/>
    <x v="1"/>
    <m/>
    <m/>
    <n v="0.33300000000000002"/>
    <m/>
    <n v="0.33300000000000002"/>
    <n v="0.33300000000000002"/>
    <m/>
    <m/>
    <m/>
  </r>
  <r>
    <x v="840"/>
    <x v="661"/>
    <m/>
    <x v="0"/>
    <x v="2"/>
    <x v="7"/>
    <x v="0"/>
    <x v="0"/>
    <x v="1"/>
    <s v="INV"/>
    <n v="2011"/>
    <n v="2011"/>
    <x v="4"/>
    <m/>
    <m/>
    <m/>
    <m/>
    <n v="1"/>
    <m/>
    <m/>
    <m/>
    <m/>
  </r>
  <r>
    <x v="841"/>
    <x v="662"/>
    <m/>
    <x v="0"/>
    <x v="0"/>
    <x v="3"/>
    <x v="0"/>
    <x v="0"/>
    <x v="1"/>
    <s v="INV"/>
    <n v="2007"/>
    <n v="2007"/>
    <x v="4"/>
    <m/>
    <n v="1"/>
    <m/>
    <m/>
    <m/>
    <m/>
    <m/>
    <m/>
    <m/>
  </r>
  <r>
    <x v="841"/>
    <x v="662"/>
    <m/>
    <x v="0"/>
    <x v="0"/>
    <x v="4"/>
    <x v="0"/>
    <x v="0"/>
    <x v="1"/>
    <s v="INV"/>
    <n v="2000"/>
    <n v="2000"/>
    <x v="3"/>
    <m/>
    <n v="1"/>
    <m/>
    <m/>
    <m/>
    <m/>
    <m/>
    <m/>
    <m/>
  </r>
  <r>
    <x v="842"/>
    <x v="663"/>
    <m/>
    <x v="0"/>
    <x v="1"/>
    <x v="1"/>
    <x v="10"/>
    <x v="6"/>
    <x v="0"/>
    <s v="VER"/>
    <m/>
    <n v="1987"/>
    <x v="5"/>
    <m/>
    <m/>
    <m/>
    <m/>
    <m/>
    <m/>
    <m/>
    <m/>
    <n v="1"/>
  </r>
  <r>
    <x v="843"/>
    <x v="664"/>
    <m/>
    <x v="0"/>
    <x v="1"/>
    <x v="6"/>
    <x v="0"/>
    <x v="0"/>
    <x v="1"/>
    <s v="INV"/>
    <m/>
    <n v="2011"/>
    <x v="4"/>
    <m/>
    <m/>
    <m/>
    <m/>
    <m/>
    <m/>
    <m/>
    <m/>
    <n v="1"/>
  </r>
  <r>
    <x v="844"/>
    <x v="665"/>
    <m/>
    <x v="0"/>
    <x v="1"/>
    <x v="6"/>
    <x v="0"/>
    <x v="5"/>
    <x v="2"/>
    <s v="PP"/>
    <m/>
    <n v="1989"/>
    <x v="1"/>
    <m/>
    <m/>
    <m/>
    <m/>
    <n v="0.5"/>
    <m/>
    <m/>
    <n v="0.5"/>
    <m/>
  </r>
  <r>
    <x v="845"/>
    <x v="666"/>
    <m/>
    <x v="0"/>
    <x v="1"/>
    <x v="6"/>
    <x v="28"/>
    <x v="6"/>
    <x v="2"/>
    <s v="PP"/>
    <m/>
    <n v="1989"/>
    <x v="1"/>
    <m/>
    <m/>
    <m/>
    <m/>
    <n v="0.5"/>
    <m/>
    <m/>
    <n v="0.5"/>
    <m/>
  </r>
  <r>
    <x v="846"/>
    <x v="667"/>
    <m/>
    <x v="0"/>
    <x v="0"/>
    <x v="2"/>
    <x v="0"/>
    <x v="0"/>
    <x v="1"/>
    <s v="INV"/>
    <n v="1997"/>
    <n v="1997"/>
    <x v="8"/>
    <m/>
    <m/>
    <m/>
    <m/>
    <n v="0.5"/>
    <m/>
    <m/>
    <n v="0.5"/>
    <m/>
  </r>
  <r>
    <x v="847"/>
    <x v="668"/>
    <m/>
    <x v="0"/>
    <x v="2"/>
    <x v="7"/>
    <x v="0"/>
    <x v="0"/>
    <x v="0"/>
    <s v="VER"/>
    <n v="2020"/>
    <n v="2020"/>
    <x v="0"/>
    <m/>
    <m/>
    <m/>
    <m/>
    <n v="0.5"/>
    <m/>
    <n v="0.5"/>
    <m/>
    <m/>
  </r>
  <r>
    <x v="848"/>
    <x v="669"/>
    <m/>
    <x v="0"/>
    <x v="0"/>
    <x v="0"/>
    <x v="0"/>
    <x v="0"/>
    <x v="1"/>
    <s v="INV"/>
    <n v="1983"/>
    <n v="1983"/>
    <x v="5"/>
    <m/>
    <m/>
    <m/>
    <m/>
    <n v="1"/>
    <m/>
    <m/>
    <m/>
    <m/>
  </r>
  <r>
    <x v="848"/>
    <x v="669"/>
    <m/>
    <x v="0"/>
    <x v="0"/>
    <x v="2"/>
    <x v="0"/>
    <x v="0"/>
    <x v="1"/>
    <s v="INV"/>
    <n v="1975"/>
    <n v="1975"/>
    <x v="9"/>
    <m/>
    <m/>
    <m/>
    <m/>
    <n v="1"/>
    <m/>
    <m/>
    <m/>
    <m/>
  </r>
  <r>
    <x v="849"/>
    <x v="670"/>
    <m/>
    <x v="0"/>
    <x v="0"/>
    <x v="4"/>
    <x v="0"/>
    <x v="0"/>
    <x v="1"/>
    <s v="INV"/>
    <n v="1981"/>
    <n v="1981"/>
    <x v="7"/>
    <m/>
    <m/>
    <m/>
    <m/>
    <m/>
    <m/>
    <m/>
    <m/>
    <n v="1"/>
  </r>
  <r>
    <x v="850"/>
    <x v="671"/>
    <m/>
    <x v="0"/>
    <x v="0"/>
    <x v="2"/>
    <x v="0"/>
    <x v="0"/>
    <x v="1"/>
    <s v="INV"/>
    <n v="2009"/>
    <n v="2009"/>
    <x v="4"/>
    <m/>
    <m/>
    <m/>
    <m/>
    <n v="0.5"/>
    <m/>
    <m/>
    <n v="0.5"/>
    <m/>
  </r>
  <r>
    <x v="851"/>
    <x v="672"/>
    <m/>
    <x v="0"/>
    <x v="2"/>
    <x v="7"/>
    <x v="0"/>
    <x v="5"/>
    <x v="2"/>
    <s v="PP"/>
    <n v="2001"/>
    <n v="2001"/>
    <x v="3"/>
    <m/>
    <m/>
    <m/>
    <m/>
    <n v="0.33300000000000002"/>
    <m/>
    <m/>
    <n v="0.33300000000000002"/>
    <n v="0.33300000000000002"/>
  </r>
  <r>
    <x v="851"/>
    <x v="672"/>
    <m/>
    <x v="0"/>
    <x v="1"/>
    <x v="6"/>
    <x v="0"/>
    <x v="5"/>
    <x v="2"/>
    <s v="PP"/>
    <m/>
    <n v="1998"/>
    <x v="8"/>
    <m/>
    <m/>
    <m/>
    <m/>
    <n v="1"/>
    <m/>
    <m/>
    <m/>
    <m/>
  </r>
  <r>
    <x v="852"/>
    <x v="673"/>
    <m/>
    <x v="0"/>
    <x v="2"/>
    <x v="7"/>
    <x v="0"/>
    <x v="5"/>
    <x v="2"/>
    <s v="PP"/>
    <n v="2015"/>
    <n v="2015"/>
    <x v="2"/>
    <m/>
    <m/>
    <m/>
    <m/>
    <n v="0.5"/>
    <m/>
    <m/>
    <n v="0.5"/>
    <m/>
  </r>
  <r>
    <x v="852"/>
    <x v="673"/>
    <m/>
    <x v="0"/>
    <x v="1"/>
    <x v="6"/>
    <x v="0"/>
    <x v="5"/>
    <x v="2"/>
    <s v="PP"/>
    <m/>
    <n v="1998"/>
    <x v="8"/>
    <m/>
    <m/>
    <m/>
    <m/>
    <n v="0.5"/>
    <m/>
    <m/>
    <n v="0.5"/>
    <m/>
  </r>
  <r>
    <x v="853"/>
    <x v="17"/>
    <s v="Pseudodactylogyrus anguillae (Yin &amp; Sproston, 1948) Gusev, 1965"/>
    <x v="0"/>
    <x v="2"/>
    <x v="7"/>
    <x v="0"/>
    <x v="4"/>
    <x v="1"/>
    <s v="INV"/>
    <n v="1985"/>
    <n v="1985"/>
    <x v="5"/>
    <m/>
    <m/>
    <n v="1"/>
    <m/>
    <m/>
    <m/>
    <m/>
    <m/>
    <m/>
  </r>
  <r>
    <x v="853"/>
    <x v="17"/>
    <s v="Pseudodactylogyrus anguillae (Yin &amp; Sproston, 1948) Gusev, 1965"/>
    <x v="0"/>
    <x v="1"/>
    <x v="5"/>
    <x v="0"/>
    <x v="4"/>
    <x v="1"/>
    <s v="INV"/>
    <s v="Before 1992"/>
    <n v="1922"/>
    <x v="6"/>
    <m/>
    <m/>
    <n v="1"/>
    <m/>
    <m/>
    <m/>
    <m/>
    <m/>
    <m/>
  </r>
  <r>
    <x v="853"/>
    <x v="17"/>
    <s v="Pseudodactylogyrus anguillae (Yin &amp; Sproston, 1948) Gusev, 1965"/>
    <x v="0"/>
    <x v="1"/>
    <x v="6"/>
    <x v="0"/>
    <x v="4"/>
    <x v="1"/>
    <s v="INV"/>
    <m/>
    <n v="1985"/>
    <x v="5"/>
    <m/>
    <n v="1"/>
    <m/>
    <m/>
    <m/>
    <m/>
    <m/>
    <m/>
    <m/>
  </r>
  <r>
    <x v="854"/>
    <x v="674"/>
    <m/>
    <x v="0"/>
    <x v="2"/>
    <x v="7"/>
    <x v="0"/>
    <x v="4"/>
    <x v="1"/>
    <s v="INV"/>
    <n v="1985"/>
    <n v="1985"/>
    <x v="5"/>
    <m/>
    <m/>
    <n v="1"/>
    <m/>
    <m/>
    <m/>
    <m/>
    <m/>
    <m/>
  </r>
  <r>
    <x v="854"/>
    <x v="674"/>
    <m/>
    <x v="0"/>
    <x v="1"/>
    <x v="6"/>
    <x v="0"/>
    <x v="4"/>
    <x v="1"/>
    <s v="INV"/>
    <m/>
    <n v="1997"/>
    <x v="8"/>
    <m/>
    <m/>
    <n v="1"/>
    <m/>
    <m/>
    <m/>
    <m/>
    <m/>
    <m/>
  </r>
  <r>
    <x v="855"/>
    <x v="675"/>
    <m/>
    <x v="0"/>
    <x v="0"/>
    <x v="3"/>
    <x v="0"/>
    <x v="0"/>
    <x v="1"/>
    <s v="INV"/>
    <n v="2007"/>
    <n v="2007"/>
    <x v="4"/>
    <m/>
    <m/>
    <n v="0.5"/>
    <m/>
    <n v="0.5"/>
    <m/>
    <m/>
    <m/>
    <m/>
  </r>
  <r>
    <x v="855"/>
    <x v="675"/>
    <m/>
    <x v="0"/>
    <x v="1"/>
    <x v="5"/>
    <x v="0"/>
    <x v="0"/>
    <x v="1"/>
    <s v="INV"/>
    <n v="2011"/>
    <n v="2011"/>
    <x v="4"/>
    <m/>
    <m/>
    <m/>
    <m/>
    <n v="0.5"/>
    <m/>
    <m/>
    <n v="0.5"/>
    <m/>
  </r>
  <r>
    <x v="855"/>
    <x v="675"/>
    <m/>
    <x v="0"/>
    <x v="0"/>
    <x v="0"/>
    <x v="0"/>
    <x v="0"/>
    <x v="1"/>
    <s v="INV"/>
    <n v="2008"/>
    <n v="2008"/>
    <x v="4"/>
    <m/>
    <m/>
    <n v="0.5"/>
    <m/>
    <n v="0.5"/>
    <m/>
    <m/>
    <m/>
    <m/>
  </r>
  <r>
    <x v="855"/>
    <x v="675"/>
    <m/>
    <x v="0"/>
    <x v="1"/>
    <x v="6"/>
    <x v="0"/>
    <x v="0"/>
    <x v="1"/>
    <s v="INV"/>
    <m/>
    <n v="2010"/>
    <x v="4"/>
    <m/>
    <m/>
    <n v="0.5"/>
    <m/>
    <n v="0.5"/>
    <m/>
    <m/>
    <m/>
    <m/>
  </r>
  <r>
    <x v="855"/>
    <x v="675"/>
    <m/>
    <x v="0"/>
    <x v="0"/>
    <x v="4"/>
    <x v="0"/>
    <x v="0"/>
    <x v="1"/>
    <s v="INV"/>
    <n v="2008"/>
    <n v="2008"/>
    <x v="4"/>
    <m/>
    <m/>
    <n v="0.5"/>
    <m/>
    <n v="0.5"/>
    <m/>
    <m/>
    <m/>
    <m/>
  </r>
  <r>
    <x v="856"/>
    <x v="676"/>
    <m/>
    <x v="0"/>
    <x v="1"/>
    <x v="5"/>
    <x v="11"/>
    <x v="0"/>
    <x v="1"/>
    <s v="INV"/>
    <n v="1985"/>
    <n v="1985"/>
    <x v="5"/>
    <m/>
    <m/>
    <m/>
    <m/>
    <n v="1"/>
    <m/>
    <m/>
    <m/>
    <m/>
  </r>
  <r>
    <x v="856"/>
    <x v="676"/>
    <m/>
    <x v="0"/>
    <x v="1"/>
    <x v="9"/>
    <x v="11"/>
    <x v="0"/>
    <x v="1"/>
    <s v="INV"/>
    <n v="2007"/>
    <n v="2007"/>
    <x v="4"/>
    <m/>
    <m/>
    <n v="1"/>
    <m/>
    <m/>
    <m/>
    <m/>
    <m/>
    <m/>
  </r>
  <r>
    <x v="857"/>
    <x v="17"/>
    <s v="Pseudomyicola spinosus"/>
    <x v="0"/>
    <x v="1"/>
    <x v="5"/>
    <x v="29"/>
    <x v="4"/>
    <x v="1"/>
    <s v="INV"/>
    <n v="1963"/>
    <n v="1963"/>
    <x v="6"/>
    <m/>
    <m/>
    <n v="1"/>
    <m/>
    <m/>
    <m/>
    <m/>
    <m/>
    <m/>
  </r>
  <r>
    <x v="857"/>
    <x v="17"/>
    <s v="Pseudomyicola spinosus"/>
    <x v="0"/>
    <x v="1"/>
    <x v="6"/>
    <x v="29"/>
    <x v="4"/>
    <x v="1"/>
    <s v="INV"/>
    <n v="1963"/>
    <n v="1963"/>
    <x v="6"/>
    <m/>
    <m/>
    <n v="1"/>
    <m/>
    <m/>
    <m/>
    <m/>
    <m/>
    <m/>
  </r>
  <r>
    <x v="858"/>
    <x v="17"/>
    <s v="Pseudonereis anomala Gravier, 1899"/>
    <x v="0"/>
    <x v="0"/>
    <x v="0"/>
    <x v="0"/>
    <x v="0"/>
    <x v="1"/>
    <s v="INV"/>
    <n v="2003"/>
    <n v="2003"/>
    <x v="3"/>
    <m/>
    <m/>
    <m/>
    <m/>
    <n v="0.5"/>
    <m/>
    <m/>
    <n v="0.5"/>
    <m/>
  </r>
  <r>
    <x v="858"/>
    <x v="17"/>
    <s v="Pseudonereis anomala Gravier, 1899"/>
    <x v="0"/>
    <x v="0"/>
    <x v="2"/>
    <x v="0"/>
    <x v="0"/>
    <x v="1"/>
    <s v="INV"/>
    <n v="1969"/>
    <n v="1969"/>
    <x v="6"/>
    <m/>
    <m/>
    <m/>
    <m/>
    <n v="0.5"/>
    <m/>
    <m/>
    <n v="0.5"/>
    <m/>
  </r>
  <r>
    <x v="859"/>
    <x v="677"/>
    <m/>
    <x v="0"/>
    <x v="1"/>
    <x v="5"/>
    <x v="0"/>
    <x v="5"/>
    <x v="2"/>
    <s v="PP"/>
    <s v="Before 1995"/>
    <n v="1995"/>
    <x v="8"/>
    <m/>
    <n v="0.5"/>
    <n v="0.5"/>
    <m/>
    <m/>
    <m/>
    <m/>
    <m/>
    <m/>
  </r>
  <r>
    <x v="859"/>
    <x v="677"/>
    <m/>
    <x v="0"/>
    <x v="0"/>
    <x v="4"/>
    <x v="0"/>
    <x v="5"/>
    <x v="2"/>
    <s v="PP"/>
    <n v="2000"/>
    <n v="2000"/>
    <x v="3"/>
    <m/>
    <n v="0.5"/>
    <n v="0.5"/>
    <m/>
    <m/>
    <m/>
    <m/>
    <m/>
    <m/>
  </r>
  <r>
    <x v="860"/>
    <x v="678"/>
    <m/>
    <x v="0"/>
    <x v="1"/>
    <x v="5"/>
    <x v="0"/>
    <x v="5"/>
    <x v="2"/>
    <s v="PP"/>
    <n v="2002"/>
    <n v="2002"/>
    <x v="3"/>
    <m/>
    <m/>
    <m/>
    <m/>
    <n v="1"/>
    <m/>
    <m/>
    <m/>
    <m/>
  </r>
  <r>
    <x v="860"/>
    <x v="678"/>
    <m/>
    <x v="0"/>
    <x v="1"/>
    <x v="6"/>
    <x v="0"/>
    <x v="5"/>
    <x v="2"/>
    <s v="PP"/>
    <m/>
    <n v="2003"/>
    <x v="3"/>
    <m/>
    <m/>
    <m/>
    <m/>
    <n v="1"/>
    <m/>
    <m/>
    <m/>
    <m/>
  </r>
  <r>
    <x v="861"/>
    <x v="679"/>
    <m/>
    <x v="0"/>
    <x v="0"/>
    <x v="3"/>
    <x v="0"/>
    <x v="0"/>
    <x v="1"/>
    <s v="INV"/>
    <n v="2006"/>
    <n v="2006"/>
    <x v="4"/>
    <m/>
    <m/>
    <m/>
    <m/>
    <m/>
    <m/>
    <m/>
    <m/>
    <n v="1"/>
  </r>
  <r>
    <x v="861"/>
    <x v="679"/>
    <m/>
    <x v="0"/>
    <x v="1"/>
    <x v="5"/>
    <x v="0"/>
    <x v="0"/>
    <x v="1"/>
    <s v="INV"/>
    <n v="1982"/>
    <n v="1982"/>
    <x v="5"/>
    <m/>
    <m/>
    <n v="0.5"/>
    <m/>
    <n v="0.5"/>
    <m/>
    <m/>
    <m/>
    <m/>
  </r>
  <r>
    <x v="861"/>
    <x v="679"/>
    <m/>
    <x v="0"/>
    <x v="0"/>
    <x v="0"/>
    <x v="0"/>
    <x v="0"/>
    <x v="1"/>
    <s v="INV"/>
    <n v="2014"/>
    <n v="2014"/>
    <x v="2"/>
    <m/>
    <m/>
    <m/>
    <m/>
    <m/>
    <m/>
    <m/>
    <m/>
    <n v="1"/>
  </r>
  <r>
    <x v="861"/>
    <x v="679"/>
    <m/>
    <x v="0"/>
    <x v="0"/>
    <x v="2"/>
    <x v="0"/>
    <x v="0"/>
    <x v="1"/>
    <s v="INV"/>
    <n v="2005"/>
    <n v="2005"/>
    <x v="3"/>
    <m/>
    <m/>
    <m/>
    <m/>
    <m/>
    <m/>
    <m/>
    <m/>
    <n v="1"/>
  </r>
  <r>
    <x v="861"/>
    <x v="679"/>
    <m/>
    <x v="0"/>
    <x v="1"/>
    <x v="6"/>
    <x v="0"/>
    <x v="0"/>
    <x v="1"/>
    <s v="INV"/>
    <m/>
    <n v="2015"/>
    <x v="2"/>
    <m/>
    <m/>
    <m/>
    <m/>
    <n v="0.5"/>
    <n v="0.5"/>
    <m/>
    <m/>
    <m/>
  </r>
  <r>
    <x v="861"/>
    <x v="679"/>
    <m/>
    <x v="0"/>
    <x v="0"/>
    <x v="4"/>
    <x v="0"/>
    <x v="0"/>
    <x v="1"/>
    <s v="INV"/>
    <n v="1977"/>
    <n v="1977"/>
    <x v="7"/>
    <m/>
    <m/>
    <m/>
    <m/>
    <m/>
    <m/>
    <m/>
    <m/>
    <n v="1"/>
  </r>
  <r>
    <x v="862"/>
    <x v="680"/>
    <m/>
    <x v="0"/>
    <x v="1"/>
    <x v="1"/>
    <x v="0"/>
    <x v="3"/>
    <x v="2"/>
    <s v="PP"/>
    <m/>
    <n v="2004"/>
    <x v="3"/>
    <m/>
    <m/>
    <m/>
    <m/>
    <m/>
    <m/>
    <m/>
    <m/>
    <n v="1"/>
  </r>
  <r>
    <x v="863"/>
    <x v="681"/>
    <m/>
    <x v="0"/>
    <x v="0"/>
    <x v="0"/>
    <x v="0"/>
    <x v="0"/>
    <x v="0"/>
    <s v="VER"/>
    <n v="2008"/>
    <n v="2008"/>
    <x v="4"/>
    <m/>
    <m/>
    <m/>
    <m/>
    <m/>
    <m/>
    <m/>
    <n v="1"/>
    <m/>
  </r>
  <r>
    <x v="863"/>
    <x v="681"/>
    <m/>
    <x v="0"/>
    <x v="0"/>
    <x v="2"/>
    <x v="0"/>
    <x v="0"/>
    <x v="0"/>
    <s v="VER"/>
    <n v="1992"/>
    <n v="1992"/>
    <x v="1"/>
    <m/>
    <m/>
    <m/>
    <m/>
    <m/>
    <m/>
    <m/>
    <n v="1"/>
    <m/>
  </r>
  <r>
    <x v="864"/>
    <x v="682"/>
    <m/>
    <x v="0"/>
    <x v="0"/>
    <x v="3"/>
    <x v="0"/>
    <x v="0"/>
    <x v="0"/>
    <s v="VER"/>
    <n v="2019"/>
    <n v="2019"/>
    <x v="0"/>
    <m/>
    <m/>
    <m/>
    <m/>
    <m/>
    <m/>
    <m/>
    <n v="1"/>
    <m/>
  </r>
  <r>
    <x v="864"/>
    <x v="682"/>
    <m/>
    <x v="0"/>
    <x v="0"/>
    <x v="0"/>
    <x v="0"/>
    <x v="0"/>
    <x v="0"/>
    <s v="VER"/>
    <n v="2016"/>
    <n v="2016"/>
    <x v="2"/>
    <m/>
    <m/>
    <m/>
    <m/>
    <m/>
    <m/>
    <m/>
    <n v="1"/>
    <m/>
  </r>
  <r>
    <x v="864"/>
    <x v="682"/>
    <m/>
    <x v="0"/>
    <x v="0"/>
    <x v="2"/>
    <x v="0"/>
    <x v="0"/>
    <x v="0"/>
    <s v="VER"/>
    <n v="2009"/>
    <n v="2009"/>
    <x v="4"/>
    <m/>
    <m/>
    <m/>
    <m/>
    <m/>
    <m/>
    <m/>
    <n v="1"/>
    <m/>
  </r>
  <r>
    <x v="865"/>
    <x v="683"/>
    <m/>
    <x v="0"/>
    <x v="1"/>
    <x v="1"/>
    <x v="12"/>
    <x v="6"/>
    <x v="0"/>
    <s v="VER"/>
    <m/>
    <n v="1990"/>
    <x v="1"/>
    <m/>
    <m/>
    <m/>
    <m/>
    <m/>
    <m/>
    <m/>
    <m/>
    <n v="1"/>
  </r>
  <r>
    <x v="866"/>
    <x v="684"/>
    <m/>
    <x v="0"/>
    <x v="1"/>
    <x v="6"/>
    <x v="0"/>
    <x v="0"/>
    <x v="1"/>
    <s v="INV"/>
    <m/>
    <n v="2009"/>
    <x v="4"/>
    <m/>
    <m/>
    <m/>
    <m/>
    <m/>
    <m/>
    <m/>
    <n v="1"/>
    <m/>
  </r>
  <r>
    <x v="867"/>
    <x v="685"/>
    <m/>
    <x v="0"/>
    <x v="0"/>
    <x v="3"/>
    <x v="6"/>
    <x v="0"/>
    <x v="2"/>
    <s v="PP"/>
    <n v="1998"/>
    <n v="1998"/>
    <x v="8"/>
    <m/>
    <m/>
    <n v="1"/>
    <m/>
    <m/>
    <m/>
    <m/>
    <m/>
    <m/>
  </r>
  <r>
    <x v="867"/>
    <x v="685"/>
    <m/>
    <x v="0"/>
    <x v="0"/>
    <x v="4"/>
    <x v="6"/>
    <x v="0"/>
    <x v="2"/>
    <s v="PP"/>
    <n v="1985"/>
    <n v="1985"/>
    <x v="5"/>
    <m/>
    <m/>
    <n v="1"/>
    <m/>
    <m/>
    <m/>
    <m/>
    <m/>
    <m/>
  </r>
  <r>
    <x v="868"/>
    <x v="686"/>
    <m/>
    <x v="0"/>
    <x v="0"/>
    <x v="2"/>
    <x v="0"/>
    <x v="0"/>
    <x v="1"/>
    <s v="INV"/>
    <n v="1988"/>
    <n v="1988"/>
    <x v="1"/>
    <m/>
    <m/>
    <m/>
    <m/>
    <m/>
    <m/>
    <m/>
    <n v="1"/>
    <m/>
  </r>
  <r>
    <x v="869"/>
    <x v="17"/>
    <s v="Pylaiella littoralis (Linnaeus) Kjellman, 1872"/>
    <x v="0"/>
    <x v="0"/>
    <x v="3"/>
    <x v="6"/>
    <x v="0"/>
    <x v="2"/>
    <s v="PP"/>
    <n v="1960"/>
    <n v="1960"/>
    <x v="6"/>
    <m/>
    <m/>
    <n v="1"/>
    <m/>
    <m/>
    <m/>
    <m/>
    <m/>
    <m/>
  </r>
  <r>
    <x v="869"/>
    <x v="17"/>
    <s v="Pylaiella littoralis (Linnaeus) Kjellman, 1872"/>
    <x v="0"/>
    <x v="0"/>
    <x v="0"/>
    <x v="6"/>
    <x v="0"/>
    <x v="2"/>
    <s v="PP"/>
    <n v="1975"/>
    <n v="1975"/>
    <x v="9"/>
    <m/>
    <m/>
    <n v="1"/>
    <m/>
    <m/>
    <m/>
    <m/>
    <m/>
    <m/>
  </r>
  <r>
    <x v="869"/>
    <x v="17"/>
    <s v="Pylaiella littoralis (Linnaeus) Kjellman, 1872"/>
    <x v="0"/>
    <x v="0"/>
    <x v="4"/>
    <x v="6"/>
    <x v="0"/>
    <x v="2"/>
    <s v="PP"/>
    <n v="1985"/>
    <n v="1985"/>
    <x v="5"/>
    <m/>
    <m/>
    <n v="1"/>
    <m/>
    <m/>
    <m/>
    <m/>
    <m/>
    <m/>
  </r>
  <r>
    <x v="870"/>
    <x v="687"/>
    <m/>
    <x v="0"/>
    <x v="0"/>
    <x v="2"/>
    <x v="0"/>
    <x v="0"/>
    <x v="1"/>
    <s v="INV"/>
    <n v="1995"/>
    <n v="1995"/>
    <x v="8"/>
    <m/>
    <m/>
    <m/>
    <m/>
    <n v="0.33300000000000002"/>
    <n v="0.33300000000000002"/>
    <m/>
    <n v="0.33300000000000002"/>
    <m/>
  </r>
  <r>
    <x v="871"/>
    <x v="688"/>
    <m/>
    <x v="0"/>
    <x v="1"/>
    <x v="5"/>
    <x v="0"/>
    <x v="0"/>
    <x v="1"/>
    <s v="INV"/>
    <n v="2016"/>
    <n v="2016"/>
    <x v="2"/>
    <m/>
    <m/>
    <m/>
    <m/>
    <n v="1"/>
    <m/>
    <m/>
    <m/>
    <m/>
  </r>
  <r>
    <x v="872"/>
    <x v="689"/>
    <m/>
    <x v="0"/>
    <x v="0"/>
    <x v="3"/>
    <x v="0"/>
    <x v="0"/>
    <x v="2"/>
    <s v="PP"/>
    <n v="2010"/>
    <n v="2010"/>
    <x v="4"/>
    <m/>
    <m/>
    <n v="0.5"/>
    <m/>
    <m/>
    <n v="0.5"/>
    <m/>
    <m/>
    <m/>
  </r>
  <r>
    <x v="872"/>
    <x v="689"/>
    <m/>
    <x v="0"/>
    <x v="1"/>
    <x v="6"/>
    <x v="0"/>
    <x v="0"/>
    <x v="2"/>
    <s v="PP"/>
    <m/>
    <n v="1984"/>
    <x v="5"/>
    <m/>
    <m/>
    <n v="1"/>
    <m/>
    <m/>
    <m/>
    <m/>
    <m/>
    <m/>
  </r>
  <r>
    <x v="872"/>
    <x v="689"/>
    <m/>
    <x v="0"/>
    <x v="0"/>
    <x v="4"/>
    <x v="0"/>
    <x v="0"/>
    <x v="2"/>
    <s v="PP"/>
    <n v="1975"/>
    <n v="1975"/>
    <x v="9"/>
    <m/>
    <m/>
    <n v="1"/>
    <m/>
    <m/>
    <m/>
    <m/>
    <m/>
    <m/>
  </r>
  <r>
    <x v="873"/>
    <x v="690"/>
    <m/>
    <x v="0"/>
    <x v="0"/>
    <x v="3"/>
    <x v="0"/>
    <x v="0"/>
    <x v="2"/>
    <s v="PP"/>
    <n v="2014"/>
    <n v="2014"/>
    <x v="2"/>
    <m/>
    <m/>
    <m/>
    <m/>
    <n v="1"/>
    <m/>
    <m/>
    <m/>
    <m/>
  </r>
  <r>
    <x v="873"/>
    <x v="690"/>
    <m/>
    <x v="0"/>
    <x v="1"/>
    <x v="5"/>
    <x v="0"/>
    <x v="0"/>
    <x v="2"/>
    <s v="PP"/>
    <n v="2010"/>
    <n v="2010"/>
    <x v="4"/>
    <m/>
    <m/>
    <m/>
    <m/>
    <n v="1"/>
    <m/>
    <m/>
    <m/>
    <m/>
  </r>
  <r>
    <x v="874"/>
    <x v="691"/>
    <m/>
    <x v="0"/>
    <x v="0"/>
    <x v="2"/>
    <x v="0"/>
    <x v="0"/>
    <x v="1"/>
    <s v="INV"/>
    <n v="1995"/>
    <n v="1995"/>
    <x v="8"/>
    <m/>
    <m/>
    <m/>
    <m/>
    <n v="0.33300000000000002"/>
    <n v="0.33300000000000002"/>
    <m/>
    <n v="0.33300000000000002"/>
    <m/>
  </r>
  <r>
    <x v="875"/>
    <x v="17"/>
    <s v="Pyura tessellata (Forbes, 1848)"/>
    <x v="0"/>
    <x v="1"/>
    <x v="1"/>
    <x v="10"/>
    <x v="3"/>
    <x v="1"/>
    <s v="INV"/>
    <m/>
    <n v="1969"/>
    <x v="6"/>
    <m/>
    <m/>
    <m/>
    <m/>
    <n v="0.5"/>
    <n v="0.5"/>
    <m/>
    <m/>
    <m/>
  </r>
  <r>
    <x v="876"/>
    <x v="692"/>
    <m/>
    <x v="0"/>
    <x v="2"/>
    <x v="7"/>
    <x v="0"/>
    <x v="0"/>
    <x v="1"/>
    <s v="INV"/>
    <n v="2011"/>
    <n v="2011"/>
    <x v="4"/>
    <m/>
    <m/>
    <m/>
    <m/>
    <m/>
    <m/>
    <m/>
    <n v="1"/>
    <m/>
  </r>
  <r>
    <x v="876"/>
    <x v="692"/>
    <m/>
    <x v="0"/>
    <x v="1"/>
    <x v="5"/>
    <x v="0"/>
    <x v="0"/>
    <x v="1"/>
    <s v="INV"/>
    <n v="2017"/>
    <n v="2017"/>
    <x v="2"/>
    <m/>
    <m/>
    <m/>
    <m/>
    <n v="1"/>
    <m/>
    <m/>
    <m/>
    <m/>
  </r>
  <r>
    <x v="876"/>
    <x v="692"/>
    <m/>
    <x v="0"/>
    <x v="1"/>
    <x v="6"/>
    <x v="0"/>
    <x v="0"/>
    <x v="1"/>
    <s v="INV"/>
    <m/>
    <n v="1997"/>
    <x v="8"/>
    <m/>
    <m/>
    <m/>
    <m/>
    <n v="1"/>
    <m/>
    <m/>
    <m/>
    <m/>
  </r>
  <r>
    <x v="877"/>
    <x v="17"/>
    <s v="Rapana venosa (Valenciennes, 1846)"/>
    <x v="0"/>
    <x v="0"/>
    <x v="3"/>
    <x v="0"/>
    <x v="0"/>
    <x v="1"/>
    <s v="INV"/>
    <n v="1973"/>
    <n v="1973"/>
    <x v="9"/>
    <m/>
    <m/>
    <m/>
    <m/>
    <n v="1"/>
    <m/>
    <m/>
    <m/>
    <m/>
  </r>
  <r>
    <x v="877"/>
    <x v="17"/>
    <s v="Rapana venosa (Valenciennes, 1846)"/>
    <x v="0"/>
    <x v="1"/>
    <x v="5"/>
    <x v="0"/>
    <x v="0"/>
    <x v="1"/>
    <s v="INV"/>
    <n v="1997"/>
    <n v="1997"/>
    <x v="8"/>
    <m/>
    <m/>
    <n v="1"/>
    <m/>
    <m/>
    <m/>
    <m/>
    <m/>
    <m/>
  </r>
  <r>
    <x v="877"/>
    <x v="17"/>
    <s v="Rapana venosa (Valenciennes, 1846)"/>
    <x v="0"/>
    <x v="3"/>
    <x v="8"/>
    <x v="0"/>
    <x v="0"/>
    <x v="1"/>
    <s v="INV"/>
    <n v="1956"/>
    <n v="1956"/>
    <x v="6"/>
    <m/>
    <m/>
    <m/>
    <m/>
    <n v="1"/>
    <m/>
    <m/>
    <m/>
    <m/>
  </r>
  <r>
    <x v="877"/>
    <x v="17"/>
    <s v="Rapana venosa (Valenciennes, 1846)"/>
    <x v="0"/>
    <x v="0"/>
    <x v="0"/>
    <x v="0"/>
    <x v="0"/>
    <x v="1"/>
    <s v="INV"/>
    <n v="1988"/>
    <n v="1988"/>
    <x v="1"/>
    <m/>
    <m/>
    <m/>
    <m/>
    <n v="1"/>
    <m/>
    <m/>
    <m/>
    <m/>
  </r>
  <r>
    <x v="877"/>
    <x v="17"/>
    <s v="Rapana venosa (Valenciennes, 1846)"/>
    <x v="0"/>
    <x v="0"/>
    <x v="2"/>
    <x v="0"/>
    <x v="0"/>
    <x v="1"/>
    <s v="INV"/>
    <n v="1986"/>
    <n v="1986"/>
    <x v="5"/>
    <m/>
    <m/>
    <m/>
    <m/>
    <n v="1"/>
    <m/>
    <m/>
    <m/>
    <m/>
  </r>
  <r>
    <x v="877"/>
    <x v="17"/>
    <s v="Rapana venosa (Valenciennes, 1846)"/>
    <x v="0"/>
    <x v="0"/>
    <x v="4"/>
    <x v="0"/>
    <x v="0"/>
    <x v="1"/>
    <s v="INV"/>
    <n v="1978"/>
    <n v="1978"/>
    <x v="7"/>
    <m/>
    <m/>
    <m/>
    <m/>
    <n v="1"/>
    <m/>
    <m/>
    <m/>
    <m/>
  </r>
  <r>
    <x v="878"/>
    <x v="693"/>
    <m/>
    <x v="0"/>
    <x v="0"/>
    <x v="4"/>
    <x v="0"/>
    <x v="0"/>
    <x v="0"/>
    <s v="VER"/>
    <n v="2018"/>
    <n v="2018"/>
    <x v="0"/>
    <m/>
    <m/>
    <m/>
    <m/>
    <m/>
    <m/>
    <m/>
    <n v="1"/>
    <m/>
  </r>
  <r>
    <x v="879"/>
    <x v="694"/>
    <m/>
    <x v="0"/>
    <x v="1"/>
    <x v="5"/>
    <x v="14"/>
    <x v="9"/>
    <x v="1"/>
    <s v="INV"/>
    <n v="2012"/>
    <n v="2012"/>
    <x v="2"/>
    <m/>
    <m/>
    <m/>
    <m/>
    <m/>
    <m/>
    <m/>
    <m/>
    <n v="1"/>
  </r>
  <r>
    <x v="880"/>
    <x v="695"/>
    <m/>
    <x v="0"/>
    <x v="0"/>
    <x v="2"/>
    <x v="0"/>
    <x v="0"/>
    <x v="1"/>
    <s v="INV"/>
    <n v="1976"/>
    <n v="1976"/>
    <x v="7"/>
    <m/>
    <m/>
    <m/>
    <m/>
    <m/>
    <m/>
    <m/>
    <n v="1"/>
    <m/>
  </r>
  <r>
    <x v="881"/>
    <x v="17"/>
    <s v="Rhithropanopeus harrisii (Gould, 1841)"/>
    <x v="0"/>
    <x v="0"/>
    <x v="3"/>
    <x v="0"/>
    <x v="0"/>
    <x v="1"/>
    <s v="INV"/>
    <n v="1994"/>
    <n v="1994"/>
    <x v="8"/>
    <m/>
    <m/>
    <m/>
    <m/>
    <n v="1"/>
    <m/>
    <m/>
    <m/>
    <m/>
  </r>
  <r>
    <x v="881"/>
    <x v="17"/>
    <s v="Rhithropanopeus harrisii (Gould, 1841)"/>
    <x v="0"/>
    <x v="2"/>
    <x v="7"/>
    <x v="0"/>
    <x v="0"/>
    <x v="1"/>
    <s v="INV"/>
    <n v="1936"/>
    <n v="1936"/>
    <x v="6"/>
    <m/>
    <m/>
    <m/>
    <m/>
    <n v="0.5"/>
    <n v="0.5"/>
    <m/>
    <m/>
    <m/>
  </r>
  <r>
    <x v="881"/>
    <x v="17"/>
    <s v="Rhithropanopeus harrisii (Gould, 1841)"/>
    <x v="0"/>
    <x v="1"/>
    <x v="5"/>
    <x v="0"/>
    <x v="0"/>
    <x v="1"/>
    <s v="INV"/>
    <n v="1955"/>
    <n v="1955"/>
    <x v="6"/>
    <m/>
    <m/>
    <n v="0.33333299999999999"/>
    <m/>
    <n v="0.33333299999999999"/>
    <n v="0.33333299999999999"/>
    <m/>
    <m/>
    <m/>
  </r>
  <r>
    <x v="881"/>
    <x v="17"/>
    <s v="Rhithropanopeus harrisii (Gould, 1841)"/>
    <x v="0"/>
    <x v="3"/>
    <x v="8"/>
    <x v="0"/>
    <x v="0"/>
    <x v="1"/>
    <s v="INV"/>
    <n v="1948"/>
    <n v="1948"/>
    <x v="6"/>
    <m/>
    <m/>
    <m/>
    <m/>
    <m/>
    <n v="1"/>
    <m/>
    <m/>
    <m/>
  </r>
  <r>
    <x v="881"/>
    <x v="17"/>
    <s v="Rhithropanopeus harrisii (Gould, 1841)"/>
    <x v="0"/>
    <x v="1"/>
    <x v="6"/>
    <x v="0"/>
    <x v="0"/>
    <x v="1"/>
    <s v="INV"/>
    <m/>
    <n v="1950"/>
    <x v="6"/>
    <m/>
    <m/>
    <m/>
    <m/>
    <n v="1"/>
    <m/>
    <m/>
    <m/>
    <m/>
  </r>
  <r>
    <x v="881"/>
    <x v="17"/>
    <s v="Rhithropanopeus harrisii (Gould, 1841)"/>
    <x v="0"/>
    <x v="0"/>
    <x v="4"/>
    <x v="0"/>
    <x v="0"/>
    <x v="1"/>
    <s v="INV"/>
    <n v="2001"/>
    <n v="2001"/>
    <x v="3"/>
    <m/>
    <m/>
    <m/>
    <m/>
    <n v="1"/>
    <m/>
    <m/>
    <m/>
    <m/>
  </r>
  <r>
    <x v="882"/>
    <x v="696"/>
    <m/>
    <x v="0"/>
    <x v="1"/>
    <x v="6"/>
    <x v="0"/>
    <x v="5"/>
    <x v="2"/>
    <s v="PP"/>
    <m/>
    <n v="2009"/>
    <x v="4"/>
    <m/>
    <m/>
    <m/>
    <m/>
    <n v="0.5"/>
    <m/>
    <m/>
    <n v="0.5"/>
    <m/>
  </r>
  <r>
    <x v="883"/>
    <x v="697"/>
    <m/>
    <x v="0"/>
    <x v="0"/>
    <x v="4"/>
    <x v="6"/>
    <x v="0"/>
    <x v="2"/>
    <s v="PP"/>
    <n v="1978"/>
    <n v="1978"/>
    <x v="7"/>
    <m/>
    <m/>
    <n v="1"/>
    <m/>
    <m/>
    <m/>
    <m/>
    <m/>
    <m/>
  </r>
  <r>
    <x v="884"/>
    <x v="698"/>
    <m/>
    <x v="0"/>
    <x v="0"/>
    <x v="0"/>
    <x v="0"/>
    <x v="0"/>
    <x v="1"/>
    <s v="INV"/>
    <n v="2004"/>
    <n v="2004"/>
    <x v="3"/>
    <m/>
    <m/>
    <m/>
    <m/>
    <m/>
    <m/>
    <m/>
    <n v="1"/>
    <m/>
  </r>
  <r>
    <x v="884"/>
    <x v="698"/>
    <m/>
    <x v="0"/>
    <x v="0"/>
    <x v="2"/>
    <x v="0"/>
    <x v="0"/>
    <x v="1"/>
    <s v="INV"/>
    <n v="1995"/>
    <n v="1995"/>
    <x v="8"/>
    <m/>
    <m/>
    <m/>
    <m/>
    <m/>
    <m/>
    <m/>
    <n v="1"/>
    <m/>
  </r>
  <r>
    <x v="884"/>
    <x v="698"/>
    <m/>
    <x v="0"/>
    <x v="0"/>
    <x v="4"/>
    <x v="0"/>
    <x v="0"/>
    <x v="1"/>
    <s v="INV"/>
    <n v="2015"/>
    <n v="2015"/>
    <x v="2"/>
    <m/>
    <m/>
    <m/>
    <m/>
    <m/>
    <m/>
    <m/>
    <n v="1"/>
    <m/>
  </r>
  <r>
    <x v="885"/>
    <x v="699"/>
    <m/>
    <x v="0"/>
    <x v="0"/>
    <x v="2"/>
    <x v="0"/>
    <x v="0"/>
    <x v="1"/>
    <s v="INV"/>
    <n v="2019"/>
    <n v="2019"/>
    <x v="0"/>
    <m/>
    <m/>
    <m/>
    <m/>
    <n v="0.5"/>
    <n v="0.5"/>
    <m/>
    <m/>
    <m/>
  </r>
  <r>
    <x v="886"/>
    <x v="700"/>
    <m/>
    <x v="0"/>
    <x v="0"/>
    <x v="2"/>
    <x v="0"/>
    <x v="0"/>
    <x v="1"/>
    <s v="INV"/>
    <n v="1985"/>
    <n v="1985"/>
    <x v="5"/>
    <m/>
    <m/>
    <m/>
    <m/>
    <m/>
    <m/>
    <m/>
    <n v="1"/>
    <m/>
  </r>
  <r>
    <x v="887"/>
    <x v="17"/>
    <s v="Ruditapes decussatus (Linnaeus, 1758) "/>
    <x v="0"/>
    <x v="1"/>
    <x v="1"/>
    <x v="7"/>
    <x v="0"/>
    <x v="1"/>
    <s v="INV"/>
    <m/>
    <n v="1889"/>
    <x v="6"/>
    <m/>
    <n v="1"/>
    <m/>
    <m/>
    <m/>
    <m/>
    <m/>
    <m/>
    <m/>
  </r>
  <r>
    <x v="888"/>
    <x v="701"/>
    <m/>
    <x v="0"/>
    <x v="0"/>
    <x v="3"/>
    <x v="0"/>
    <x v="0"/>
    <x v="1"/>
    <s v="INV"/>
    <n v="1983"/>
    <n v="1983"/>
    <x v="5"/>
    <m/>
    <m/>
    <n v="1"/>
    <m/>
    <m/>
    <m/>
    <m/>
    <m/>
    <m/>
  </r>
  <r>
    <x v="888"/>
    <x v="701"/>
    <m/>
    <x v="0"/>
    <x v="1"/>
    <x v="5"/>
    <x v="0"/>
    <x v="0"/>
    <x v="1"/>
    <s v="INV"/>
    <s v="1972-1974"/>
    <n v="1973"/>
    <x v="9"/>
    <m/>
    <n v="0.5"/>
    <n v="0.5"/>
    <m/>
    <m/>
    <m/>
    <m/>
    <m/>
    <m/>
  </r>
  <r>
    <x v="888"/>
    <x v="701"/>
    <m/>
    <x v="0"/>
    <x v="1"/>
    <x v="9"/>
    <x v="0"/>
    <x v="0"/>
    <x v="1"/>
    <s v="INV"/>
    <m/>
    <n v="1973"/>
    <x v="9"/>
    <n v="0.5"/>
    <n v="0.5"/>
    <m/>
    <m/>
    <m/>
    <m/>
    <m/>
    <m/>
    <m/>
  </r>
  <r>
    <x v="888"/>
    <x v="701"/>
    <m/>
    <x v="0"/>
    <x v="0"/>
    <x v="0"/>
    <x v="0"/>
    <x v="0"/>
    <x v="1"/>
    <s v="INV"/>
    <n v="1990"/>
    <n v="1990"/>
    <x v="1"/>
    <m/>
    <m/>
    <n v="1"/>
    <m/>
    <m/>
    <m/>
    <m/>
    <m/>
    <m/>
  </r>
  <r>
    <x v="888"/>
    <x v="701"/>
    <m/>
    <x v="0"/>
    <x v="1"/>
    <x v="6"/>
    <x v="0"/>
    <x v="0"/>
    <x v="1"/>
    <s v="INV"/>
    <m/>
    <n v="1973"/>
    <x v="9"/>
    <m/>
    <m/>
    <n v="1"/>
    <m/>
    <m/>
    <m/>
    <m/>
    <m/>
    <m/>
  </r>
  <r>
    <x v="888"/>
    <x v="701"/>
    <m/>
    <x v="0"/>
    <x v="0"/>
    <x v="4"/>
    <x v="0"/>
    <x v="0"/>
    <x v="1"/>
    <s v="INV"/>
    <n v="1980"/>
    <n v="1980"/>
    <x v="7"/>
    <m/>
    <m/>
    <n v="1"/>
    <m/>
    <m/>
    <m/>
    <m/>
    <m/>
    <m/>
  </r>
  <r>
    <x v="889"/>
    <x v="702"/>
    <m/>
    <x v="0"/>
    <x v="1"/>
    <x v="5"/>
    <x v="0"/>
    <x v="0"/>
    <x v="2"/>
    <s v="PP"/>
    <n v="2015"/>
    <n v="2015"/>
    <x v="2"/>
    <m/>
    <m/>
    <n v="0.33333299999999999"/>
    <m/>
    <n v="0.33333299999999999"/>
    <n v="0.33333299999999999"/>
    <m/>
    <m/>
    <m/>
  </r>
  <r>
    <x v="889"/>
    <x v="702"/>
    <m/>
    <x v="0"/>
    <x v="1"/>
    <x v="1"/>
    <x v="0"/>
    <x v="0"/>
    <x v="2"/>
    <s v="PP"/>
    <m/>
    <n v="2019"/>
    <x v="0"/>
    <m/>
    <m/>
    <m/>
    <m/>
    <m/>
    <m/>
    <m/>
    <m/>
    <n v="1"/>
  </r>
  <r>
    <x v="889"/>
    <x v="702"/>
    <m/>
    <x v="0"/>
    <x v="0"/>
    <x v="4"/>
    <x v="0"/>
    <x v="0"/>
    <x v="2"/>
    <s v="PP"/>
    <n v="2002"/>
    <n v="2002"/>
    <x v="3"/>
    <m/>
    <m/>
    <n v="1"/>
    <m/>
    <m/>
    <m/>
    <m/>
    <m/>
    <m/>
  </r>
  <r>
    <x v="890"/>
    <x v="703"/>
    <m/>
    <x v="0"/>
    <x v="1"/>
    <x v="6"/>
    <x v="0"/>
    <x v="0"/>
    <x v="2"/>
    <s v="PP"/>
    <m/>
    <n v="1980"/>
    <x v="7"/>
    <m/>
    <m/>
    <n v="1"/>
    <m/>
    <m/>
    <m/>
    <m/>
    <m/>
    <m/>
  </r>
  <r>
    <x v="890"/>
    <x v="703"/>
    <m/>
    <x v="0"/>
    <x v="0"/>
    <x v="4"/>
    <x v="0"/>
    <x v="0"/>
    <x v="2"/>
    <s v="PP"/>
    <n v="1976"/>
    <n v="1976"/>
    <x v="7"/>
    <m/>
    <m/>
    <n v="1"/>
    <m/>
    <m/>
    <m/>
    <m/>
    <m/>
    <m/>
  </r>
  <r>
    <x v="891"/>
    <x v="704"/>
    <m/>
    <x v="0"/>
    <x v="1"/>
    <x v="5"/>
    <x v="0"/>
    <x v="0"/>
    <x v="1"/>
    <s v="INV"/>
    <n v="2007"/>
    <n v="2007"/>
    <x v="4"/>
    <m/>
    <n v="1"/>
    <m/>
    <m/>
    <m/>
    <m/>
    <m/>
    <m/>
    <m/>
  </r>
  <r>
    <x v="892"/>
    <x v="705"/>
    <m/>
    <x v="0"/>
    <x v="0"/>
    <x v="3"/>
    <x v="0"/>
    <x v="0"/>
    <x v="1"/>
    <s v="INV"/>
    <n v="1984"/>
    <n v="1984"/>
    <x v="5"/>
    <m/>
    <n v="1"/>
    <m/>
    <m/>
    <m/>
    <m/>
    <m/>
    <m/>
    <m/>
  </r>
  <r>
    <x v="893"/>
    <x v="17"/>
    <s v="Salvelinus fontinalis (Mitchill, 1814)"/>
    <x v="0"/>
    <x v="1"/>
    <x v="6"/>
    <x v="0"/>
    <x v="0"/>
    <x v="0"/>
    <s v="VER"/>
    <m/>
    <n v="1916"/>
    <x v="6"/>
    <n v="0.5"/>
    <n v="0.5"/>
    <m/>
    <m/>
    <m/>
    <m/>
    <m/>
    <m/>
    <m/>
  </r>
  <r>
    <x v="894"/>
    <x v="706"/>
    <m/>
    <x v="0"/>
    <x v="0"/>
    <x v="4"/>
    <x v="0"/>
    <x v="0"/>
    <x v="2"/>
    <s v="PP"/>
    <n v="1990"/>
    <n v="1990"/>
    <x v="1"/>
    <m/>
    <m/>
    <n v="1"/>
    <m/>
    <m/>
    <m/>
    <m/>
    <m/>
    <m/>
  </r>
  <r>
    <x v="895"/>
    <x v="707"/>
    <m/>
    <x v="0"/>
    <x v="0"/>
    <x v="2"/>
    <x v="0"/>
    <x v="0"/>
    <x v="2"/>
    <s v="PP"/>
    <n v="1980"/>
    <n v="1980"/>
    <x v="7"/>
    <m/>
    <n v="1"/>
    <m/>
    <m/>
    <m/>
    <m/>
    <m/>
    <m/>
    <m/>
  </r>
  <r>
    <x v="896"/>
    <x v="708"/>
    <m/>
    <x v="0"/>
    <x v="0"/>
    <x v="3"/>
    <x v="0"/>
    <x v="0"/>
    <x v="2"/>
    <s v="PP"/>
    <n v="1992"/>
    <n v="1992"/>
    <x v="1"/>
    <m/>
    <m/>
    <m/>
    <m/>
    <m/>
    <m/>
    <m/>
    <n v="1"/>
    <m/>
  </r>
  <r>
    <x v="896"/>
    <x v="708"/>
    <m/>
    <x v="0"/>
    <x v="1"/>
    <x v="5"/>
    <x v="0"/>
    <x v="0"/>
    <x v="2"/>
    <s v="PP"/>
    <n v="1975"/>
    <n v="1975"/>
    <x v="9"/>
    <m/>
    <n v="0.5"/>
    <n v="0.5"/>
    <m/>
    <m/>
    <m/>
    <m/>
    <m/>
    <m/>
  </r>
  <r>
    <x v="896"/>
    <x v="708"/>
    <m/>
    <x v="0"/>
    <x v="1"/>
    <x v="9"/>
    <x v="0"/>
    <x v="0"/>
    <x v="2"/>
    <s v="PP"/>
    <m/>
    <n v="1975"/>
    <x v="9"/>
    <m/>
    <m/>
    <n v="0.5"/>
    <m/>
    <m/>
    <m/>
    <m/>
    <n v="0.5"/>
    <m/>
  </r>
  <r>
    <x v="896"/>
    <x v="708"/>
    <m/>
    <x v="0"/>
    <x v="1"/>
    <x v="6"/>
    <x v="0"/>
    <x v="0"/>
    <x v="2"/>
    <s v="PP"/>
    <m/>
    <n v="1972"/>
    <x v="9"/>
    <m/>
    <m/>
    <m/>
    <m/>
    <m/>
    <m/>
    <m/>
    <n v="1"/>
    <m/>
  </r>
  <r>
    <x v="896"/>
    <x v="708"/>
    <m/>
    <x v="0"/>
    <x v="0"/>
    <x v="4"/>
    <x v="0"/>
    <x v="0"/>
    <x v="2"/>
    <s v="PP"/>
    <n v="1980"/>
    <n v="1980"/>
    <x v="7"/>
    <m/>
    <m/>
    <m/>
    <m/>
    <m/>
    <m/>
    <m/>
    <n v="1"/>
    <m/>
  </r>
  <r>
    <x v="897"/>
    <x v="17"/>
    <s v="Sargocentron rubrum (Forsskål, 1775)"/>
    <x v="0"/>
    <x v="0"/>
    <x v="0"/>
    <x v="0"/>
    <x v="0"/>
    <x v="0"/>
    <s v="VER"/>
    <n v="2017"/>
    <n v="2017"/>
    <x v="2"/>
    <m/>
    <m/>
    <m/>
    <m/>
    <m/>
    <m/>
    <m/>
    <n v="1"/>
    <m/>
  </r>
  <r>
    <x v="897"/>
    <x v="17"/>
    <s v="Sargocentron rubrum (Forsskål, 1775)"/>
    <x v="0"/>
    <x v="0"/>
    <x v="2"/>
    <x v="0"/>
    <x v="0"/>
    <x v="0"/>
    <s v="VER"/>
    <n v="1943"/>
    <n v="1943"/>
    <x v="6"/>
    <m/>
    <m/>
    <m/>
    <m/>
    <m/>
    <m/>
    <m/>
    <n v="1"/>
    <m/>
  </r>
  <r>
    <x v="898"/>
    <x v="17"/>
    <s v="Saurida lessepsianus Russell, Golani &amp; Tikochinski, 2015"/>
    <x v="0"/>
    <x v="0"/>
    <x v="3"/>
    <x v="0"/>
    <x v="0"/>
    <x v="0"/>
    <s v="VER"/>
    <n v="1995"/>
    <n v="1995"/>
    <x v="8"/>
    <m/>
    <m/>
    <m/>
    <m/>
    <m/>
    <m/>
    <m/>
    <n v="1"/>
    <m/>
  </r>
  <r>
    <x v="898"/>
    <x v="17"/>
    <s v="Saurida lessepsianus Russell, Golani &amp; Tikochinski, 2015"/>
    <x v="0"/>
    <x v="0"/>
    <x v="0"/>
    <x v="0"/>
    <x v="0"/>
    <x v="0"/>
    <s v="VER"/>
    <n v="1978"/>
    <n v="1978"/>
    <x v="7"/>
    <m/>
    <m/>
    <m/>
    <m/>
    <m/>
    <m/>
    <m/>
    <n v="1"/>
    <m/>
  </r>
  <r>
    <x v="898"/>
    <x v="17"/>
    <s v="Saurida lessepsianus Russell, Golani &amp; Tikochinski, 2015"/>
    <x v="0"/>
    <x v="0"/>
    <x v="2"/>
    <x v="0"/>
    <x v="0"/>
    <x v="0"/>
    <s v="VER"/>
    <n v="1960"/>
    <n v="1960"/>
    <x v="6"/>
    <m/>
    <m/>
    <m/>
    <m/>
    <m/>
    <m/>
    <m/>
    <n v="1"/>
    <m/>
  </r>
  <r>
    <x v="899"/>
    <x v="709"/>
    <m/>
    <x v="0"/>
    <x v="1"/>
    <x v="5"/>
    <x v="0"/>
    <x v="0"/>
    <x v="2"/>
    <s v="PP"/>
    <n v="2004"/>
    <n v="2004"/>
    <x v="3"/>
    <m/>
    <m/>
    <n v="0.5"/>
    <m/>
    <n v="0.5"/>
    <m/>
    <m/>
    <m/>
    <m/>
  </r>
  <r>
    <x v="899"/>
    <x v="709"/>
    <m/>
    <x v="0"/>
    <x v="1"/>
    <x v="1"/>
    <x v="0"/>
    <x v="0"/>
    <x v="2"/>
    <s v="PP"/>
    <m/>
    <n v="1989"/>
    <x v="1"/>
    <m/>
    <m/>
    <m/>
    <m/>
    <n v="0.5"/>
    <n v="0.5"/>
    <m/>
    <m/>
    <m/>
  </r>
  <r>
    <x v="900"/>
    <x v="710"/>
    <m/>
    <x v="0"/>
    <x v="0"/>
    <x v="2"/>
    <x v="0"/>
    <x v="0"/>
    <x v="0"/>
    <s v="VER"/>
    <n v="2010"/>
    <n v="2010"/>
    <x v="4"/>
    <m/>
    <m/>
    <m/>
    <m/>
    <m/>
    <m/>
    <m/>
    <n v="1"/>
    <m/>
  </r>
  <r>
    <x v="901"/>
    <x v="711"/>
    <m/>
    <x v="0"/>
    <x v="0"/>
    <x v="0"/>
    <x v="0"/>
    <x v="0"/>
    <x v="0"/>
    <s v="VER"/>
    <n v="2007"/>
    <n v="2007"/>
    <x v="4"/>
    <n v="1"/>
    <m/>
    <m/>
    <m/>
    <m/>
    <m/>
    <m/>
    <m/>
    <m/>
  </r>
  <r>
    <x v="902"/>
    <x v="17"/>
    <s v="Schizoporella errata (Waters, 1878) "/>
    <x v="0"/>
    <x v="1"/>
    <x v="1"/>
    <x v="8"/>
    <x v="0"/>
    <x v="1"/>
    <s v="INV"/>
    <m/>
    <n v="1897"/>
    <x v="6"/>
    <m/>
    <m/>
    <m/>
    <m/>
    <n v="0.5"/>
    <n v="0.5"/>
    <m/>
    <m/>
    <m/>
  </r>
  <r>
    <x v="903"/>
    <x v="712"/>
    <m/>
    <x v="0"/>
    <x v="1"/>
    <x v="5"/>
    <x v="0"/>
    <x v="0"/>
    <x v="1"/>
    <s v="INV"/>
    <n v="2015"/>
    <n v="2015"/>
    <x v="2"/>
    <m/>
    <m/>
    <m/>
    <m/>
    <m/>
    <n v="1"/>
    <m/>
    <m/>
    <m/>
  </r>
  <r>
    <x v="903"/>
    <x v="712"/>
    <m/>
    <x v="0"/>
    <x v="1"/>
    <x v="9"/>
    <x v="0"/>
    <x v="0"/>
    <x v="1"/>
    <s v="INV"/>
    <m/>
    <n v="2015"/>
    <x v="2"/>
    <m/>
    <m/>
    <m/>
    <m/>
    <m/>
    <n v="1"/>
    <m/>
    <m/>
    <m/>
  </r>
  <r>
    <x v="903"/>
    <x v="712"/>
    <m/>
    <x v="0"/>
    <x v="1"/>
    <x v="6"/>
    <x v="0"/>
    <x v="0"/>
    <x v="1"/>
    <s v="INV"/>
    <m/>
    <n v="1976"/>
    <x v="7"/>
    <m/>
    <m/>
    <m/>
    <n v="0.5"/>
    <m/>
    <n v="0.5"/>
    <m/>
    <m/>
    <m/>
  </r>
  <r>
    <x v="904"/>
    <x v="713"/>
    <m/>
    <x v="0"/>
    <x v="1"/>
    <x v="1"/>
    <x v="0"/>
    <x v="0"/>
    <x v="1"/>
    <s v="INV"/>
    <m/>
    <n v="2010"/>
    <x v="4"/>
    <m/>
    <m/>
    <m/>
    <n v="0.5"/>
    <m/>
    <n v="0.5"/>
    <m/>
    <m/>
    <m/>
  </r>
  <r>
    <x v="905"/>
    <x v="714"/>
    <m/>
    <x v="0"/>
    <x v="0"/>
    <x v="3"/>
    <x v="0"/>
    <x v="0"/>
    <x v="0"/>
    <s v="VER"/>
    <n v="2019"/>
    <n v="2019"/>
    <x v="0"/>
    <m/>
    <m/>
    <m/>
    <m/>
    <m/>
    <m/>
    <m/>
    <m/>
    <n v="1"/>
  </r>
  <r>
    <x v="905"/>
    <x v="714"/>
    <m/>
    <x v="0"/>
    <x v="0"/>
    <x v="0"/>
    <x v="0"/>
    <x v="0"/>
    <x v="0"/>
    <s v="VER"/>
    <n v="2016"/>
    <n v="2016"/>
    <x v="2"/>
    <m/>
    <m/>
    <m/>
    <m/>
    <m/>
    <m/>
    <m/>
    <m/>
    <n v="1"/>
  </r>
  <r>
    <x v="906"/>
    <x v="715"/>
    <m/>
    <x v="0"/>
    <x v="1"/>
    <x v="1"/>
    <x v="0"/>
    <x v="3"/>
    <x v="2"/>
    <s v="PP"/>
    <m/>
    <n v="1993"/>
    <x v="1"/>
    <m/>
    <m/>
    <m/>
    <m/>
    <m/>
    <n v="1"/>
    <m/>
    <m/>
    <m/>
  </r>
  <r>
    <x v="907"/>
    <x v="716"/>
    <m/>
    <x v="0"/>
    <x v="0"/>
    <x v="0"/>
    <x v="0"/>
    <x v="0"/>
    <x v="1"/>
    <s v="INV"/>
    <n v="1977"/>
    <n v="1977"/>
    <x v="7"/>
    <m/>
    <m/>
    <m/>
    <m/>
    <m/>
    <m/>
    <m/>
    <m/>
    <n v="1"/>
  </r>
  <r>
    <x v="908"/>
    <x v="717"/>
    <m/>
    <x v="0"/>
    <x v="1"/>
    <x v="6"/>
    <x v="0"/>
    <x v="0"/>
    <x v="1"/>
    <s v="INV"/>
    <m/>
    <n v="1994"/>
    <x v="8"/>
    <m/>
    <m/>
    <m/>
    <m/>
    <n v="0.5"/>
    <n v="0.5"/>
    <m/>
    <m/>
    <m/>
  </r>
  <r>
    <x v="909"/>
    <x v="17"/>
    <s v="Scolionema suvaense (Agassiz &amp; Mayer, 1899)"/>
    <x v="0"/>
    <x v="0"/>
    <x v="4"/>
    <x v="0"/>
    <x v="0"/>
    <x v="1"/>
    <s v="INV"/>
    <n v="1950"/>
    <n v="1950"/>
    <x v="6"/>
    <m/>
    <m/>
    <m/>
    <m/>
    <n v="1"/>
    <m/>
    <m/>
    <m/>
    <m/>
  </r>
  <r>
    <x v="910"/>
    <x v="718"/>
    <m/>
    <x v="0"/>
    <x v="0"/>
    <x v="0"/>
    <x v="0"/>
    <x v="0"/>
    <x v="0"/>
    <s v="VER"/>
    <n v="2017"/>
    <n v="2017"/>
    <x v="2"/>
    <m/>
    <m/>
    <m/>
    <m/>
    <m/>
    <m/>
    <m/>
    <n v="1"/>
    <m/>
  </r>
  <r>
    <x v="910"/>
    <x v="718"/>
    <m/>
    <x v="0"/>
    <x v="0"/>
    <x v="2"/>
    <x v="0"/>
    <x v="0"/>
    <x v="0"/>
    <s v="VER"/>
    <n v="2008"/>
    <n v="2008"/>
    <x v="4"/>
    <m/>
    <m/>
    <m/>
    <m/>
    <m/>
    <m/>
    <m/>
    <n v="1"/>
    <m/>
  </r>
  <r>
    <x v="911"/>
    <x v="719"/>
    <m/>
    <x v="0"/>
    <x v="0"/>
    <x v="3"/>
    <x v="0"/>
    <x v="0"/>
    <x v="1"/>
    <s v="INV"/>
    <n v="1977"/>
    <n v="1977"/>
    <x v="7"/>
    <n v="0.33300000000000002"/>
    <m/>
    <m/>
    <m/>
    <n v="0.33300000000000002"/>
    <n v="0.33300000000000002"/>
    <m/>
    <m/>
    <m/>
  </r>
  <r>
    <x v="911"/>
    <x v="719"/>
    <m/>
    <x v="0"/>
    <x v="0"/>
    <x v="2"/>
    <x v="0"/>
    <x v="0"/>
    <x v="1"/>
    <s v="INV"/>
    <n v="2007"/>
    <n v="2007"/>
    <x v="4"/>
    <n v="0.33300000000000002"/>
    <m/>
    <m/>
    <m/>
    <n v="0.33300000000000002"/>
    <n v="0.33300000000000002"/>
    <m/>
    <m/>
    <m/>
  </r>
  <r>
    <x v="912"/>
    <x v="17"/>
    <s v="Scytosiphon dotyi M.J.Wynne, 1969"/>
    <x v="0"/>
    <x v="0"/>
    <x v="3"/>
    <x v="0"/>
    <x v="0"/>
    <x v="2"/>
    <s v="PP"/>
    <n v="1968"/>
    <n v="1968"/>
    <x v="6"/>
    <m/>
    <m/>
    <n v="1"/>
    <m/>
    <m/>
    <m/>
    <m/>
    <m/>
    <m/>
  </r>
  <r>
    <x v="912"/>
    <x v="17"/>
    <s v="Scytosiphon dotyi M.J.Wynne, 1969"/>
    <x v="0"/>
    <x v="1"/>
    <x v="5"/>
    <x v="0"/>
    <x v="0"/>
    <x v="2"/>
    <s v="PP"/>
    <s v="&lt;1991"/>
    <n v="1990"/>
    <x v="1"/>
    <m/>
    <m/>
    <n v="0.33333299999999999"/>
    <m/>
    <n v="0.33333299999999999"/>
    <n v="0.33333299999999999"/>
    <m/>
    <m/>
    <m/>
  </r>
  <r>
    <x v="912"/>
    <x v="17"/>
    <s v="Scytosiphon dotyi M.J.Wynne, 1969"/>
    <x v="0"/>
    <x v="0"/>
    <x v="4"/>
    <x v="0"/>
    <x v="0"/>
    <x v="2"/>
    <s v="PP"/>
    <n v="1994"/>
    <n v="1994"/>
    <x v="8"/>
    <m/>
    <m/>
    <n v="1"/>
    <m/>
    <m/>
    <m/>
    <m/>
    <m/>
    <m/>
  </r>
  <r>
    <x v="913"/>
    <x v="720"/>
    <m/>
    <x v="0"/>
    <x v="1"/>
    <x v="6"/>
    <x v="0"/>
    <x v="0"/>
    <x v="0"/>
    <s v="VER"/>
    <m/>
    <n v="2008"/>
    <x v="4"/>
    <n v="0.5"/>
    <m/>
    <m/>
    <m/>
    <n v="0.5"/>
    <m/>
    <m/>
    <m/>
    <m/>
  </r>
  <r>
    <x v="914"/>
    <x v="721"/>
    <m/>
    <x v="0"/>
    <x v="1"/>
    <x v="6"/>
    <x v="0"/>
    <x v="0"/>
    <x v="1"/>
    <s v="INV"/>
    <m/>
    <n v="2016"/>
    <x v="2"/>
    <m/>
    <m/>
    <m/>
    <m/>
    <n v="1"/>
    <m/>
    <m/>
    <m/>
    <m/>
  </r>
  <r>
    <x v="915"/>
    <x v="722"/>
    <m/>
    <x v="0"/>
    <x v="0"/>
    <x v="3"/>
    <x v="0"/>
    <x v="0"/>
    <x v="1"/>
    <s v="INV"/>
    <n v="2015"/>
    <n v="2015"/>
    <x v="2"/>
    <m/>
    <m/>
    <m/>
    <m/>
    <m/>
    <m/>
    <m/>
    <n v="1"/>
    <m/>
  </r>
  <r>
    <x v="915"/>
    <x v="722"/>
    <m/>
    <x v="0"/>
    <x v="0"/>
    <x v="2"/>
    <x v="0"/>
    <x v="0"/>
    <x v="1"/>
    <s v="INV"/>
    <n v="2009"/>
    <n v="2009"/>
    <x v="4"/>
    <m/>
    <m/>
    <m/>
    <m/>
    <m/>
    <m/>
    <m/>
    <n v="1"/>
    <m/>
  </r>
  <r>
    <x v="916"/>
    <x v="723"/>
    <m/>
    <x v="0"/>
    <x v="0"/>
    <x v="2"/>
    <x v="0"/>
    <x v="0"/>
    <x v="1"/>
    <s v="INV"/>
    <n v="2005"/>
    <n v="2005"/>
    <x v="3"/>
    <m/>
    <m/>
    <m/>
    <m/>
    <m/>
    <n v="0.5"/>
    <m/>
    <n v="0.5"/>
    <m/>
  </r>
  <r>
    <x v="917"/>
    <x v="724"/>
    <m/>
    <x v="0"/>
    <x v="1"/>
    <x v="5"/>
    <x v="0"/>
    <x v="2"/>
    <x v="1"/>
    <s v="INV"/>
    <n v="1996"/>
    <n v="1996"/>
    <x v="8"/>
    <m/>
    <m/>
    <m/>
    <m/>
    <m/>
    <n v="1"/>
    <m/>
    <m/>
    <m/>
  </r>
  <r>
    <x v="917"/>
    <x v="724"/>
    <m/>
    <x v="0"/>
    <x v="0"/>
    <x v="0"/>
    <x v="0"/>
    <x v="2"/>
    <x v="1"/>
    <s v="INV"/>
    <n v="1980"/>
    <n v="1980"/>
    <x v="7"/>
    <m/>
    <m/>
    <m/>
    <m/>
    <n v="0.5"/>
    <n v="0.5"/>
    <m/>
    <m/>
    <m/>
  </r>
  <r>
    <x v="917"/>
    <x v="724"/>
    <m/>
    <x v="0"/>
    <x v="0"/>
    <x v="2"/>
    <x v="0"/>
    <x v="2"/>
    <x v="1"/>
    <s v="INV"/>
    <n v="1975"/>
    <n v="1975"/>
    <x v="9"/>
    <m/>
    <m/>
    <m/>
    <m/>
    <n v="0.5"/>
    <n v="0.5"/>
    <m/>
    <m/>
    <m/>
  </r>
  <r>
    <x v="917"/>
    <x v="724"/>
    <m/>
    <x v="0"/>
    <x v="0"/>
    <x v="4"/>
    <x v="0"/>
    <x v="2"/>
    <x v="1"/>
    <s v="INV"/>
    <n v="1996"/>
    <n v="1996"/>
    <x v="8"/>
    <m/>
    <m/>
    <m/>
    <m/>
    <n v="0.5"/>
    <n v="0.5"/>
    <m/>
    <m/>
    <m/>
  </r>
  <r>
    <x v="918"/>
    <x v="725"/>
    <m/>
    <x v="0"/>
    <x v="0"/>
    <x v="4"/>
    <x v="0"/>
    <x v="0"/>
    <x v="0"/>
    <s v="VER"/>
    <n v="2020"/>
    <n v="2020"/>
    <x v="0"/>
    <m/>
    <m/>
    <m/>
    <m/>
    <n v="0.5"/>
    <n v="0.5"/>
    <m/>
    <m/>
    <m/>
  </r>
  <r>
    <x v="919"/>
    <x v="726"/>
    <m/>
    <x v="0"/>
    <x v="0"/>
    <x v="3"/>
    <x v="0"/>
    <x v="0"/>
    <x v="0"/>
    <s v="VER"/>
    <n v="1975"/>
    <n v="1975"/>
    <x v="9"/>
    <m/>
    <m/>
    <m/>
    <m/>
    <m/>
    <m/>
    <m/>
    <m/>
    <n v="1"/>
  </r>
  <r>
    <x v="920"/>
    <x v="17"/>
    <s v="Siganus luridus (Rüppell, 1829)"/>
    <x v="0"/>
    <x v="0"/>
    <x v="3"/>
    <x v="0"/>
    <x v="0"/>
    <x v="0"/>
    <s v="VER"/>
    <n v="2010"/>
    <n v="2010"/>
    <x v="4"/>
    <m/>
    <m/>
    <m/>
    <m/>
    <m/>
    <m/>
    <m/>
    <n v="1"/>
    <m/>
  </r>
  <r>
    <x v="920"/>
    <x v="17"/>
    <s v="Siganus luridus (Rüppell, 1829)"/>
    <x v="0"/>
    <x v="0"/>
    <x v="0"/>
    <x v="0"/>
    <x v="0"/>
    <x v="0"/>
    <s v="VER"/>
    <n v="1973"/>
    <n v="1973"/>
    <x v="9"/>
    <m/>
    <m/>
    <m/>
    <m/>
    <m/>
    <m/>
    <m/>
    <n v="1"/>
    <m/>
  </r>
  <r>
    <x v="920"/>
    <x v="17"/>
    <s v="Siganus luridus (Rüppell, 1829)"/>
    <x v="0"/>
    <x v="0"/>
    <x v="2"/>
    <x v="0"/>
    <x v="0"/>
    <x v="0"/>
    <s v="VER"/>
    <n v="1964"/>
    <n v="1964"/>
    <x v="6"/>
    <m/>
    <m/>
    <m/>
    <m/>
    <m/>
    <m/>
    <m/>
    <n v="1"/>
    <m/>
  </r>
  <r>
    <x v="920"/>
    <x v="17"/>
    <s v="Siganus luridus (Rüppell, 1829)"/>
    <x v="0"/>
    <x v="0"/>
    <x v="4"/>
    <x v="0"/>
    <x v="0"/>
    <x v="0"/>
    <s v="VER"/>
    <n v="2004"/>
    <n v="2004"/>
    <x v="3"/>
    <m/>
    <m/>
    <m/>
    <m/>
    <m/>
    <m/>
    <m/>
    <n v="1"/>
    <m/>
  </r>
  <r>
    <x v="921"/>
    <x v="17"/>
    <s v="Siganus rivulatus Forsskål &amp; Niebuhr, 1775"/>
    <x v="0"/>
    <x v="0"/>
    <x v="3"/>
    <x v="0"/>
    <x v="0"/>
    <x v="0"/>
    <s v="VER"/>
    <n v="2000"/>
    <n v="2000"/>
    <x v="3"/>
    <m/>
    <m/>
    <m/>
    <m/>
    <m/>
    <m/>
    <m/>
    <n v="1"/>
    <m/>
  </r>
  <r>
    <x v="921"/>
    <x v="17"/>
    <s v="Siganus rivulatus Forsskål &amp; Niebuhr, 1775"/>
    <x v="0"/>
    <x v="0"/>
    <x v="0"/>
    <x v="0"/>
    <x v="0"/>
    <x v="0"/>
    <s v="VER"/>
    <n v="2007"/>
    <n v="2007"/>
    <x v="4"/>
    <m/>
    <m/>
    <m/>
    <m/>
    <m/>
    <m/>
    <m/>
    <n v="1"/>
    <m/>
  </r>
  <r>
    <x v="921"/>
    <x v="17"/>
    <s v="Siganus rivulatus Forsskål &amp; Niebuhr, 1775"/>
    <x v="0"/>
    <x v="0"/>
    <x v="2"/>
    <x v="0"/>
    <x v="0"/>
    <x v="0"/>
    <s v="VER"/>
    <n v="1925"/>
    <n v="1925"/>
    <x v="6"/>
    <m/>
    <m/>
    <m/>
    <m/>
    <m/>
    <m/>
    <m/>
    <n v="1"/>
    <m/>
  </r>
  <r>
    <x v="921"/>
    <x v="17"/>
    <s v="Siganus rivulatus Forsskål &amp; Niebuhr, 1775"/>
    <x v="0"/>
    <x v="0"/>
    <x v="4"/>
    <x v="0"/>
    <x v="0"/>
    <x v="0"/>
    <s v="VER"/>
    <n v="2008"/>
    <n v="2008"/>
    <x v="4"/>
    <m/>
    <m/>
    <m/>
    <m/>
    <m/>
    <m/>
    <m/>
    <n v="1"/>
    <m/>
  </r>
  <r>
    <x v="922"/>
    <x v="727"/>
    <m/>
    <x v="0"/>
    <x v="0"/>
    <x v="3"/>
    <x v="0"/>
    <x v="0"/>
    <x v="2"/>
    <s v="PP"/>
    <n v="2016"/>
    <n v="2016"/>
    <x v="2"/>
    <m/>
    <m/>
    <m/>
    <m/>
    <m/>
    <m/>
    <m/>
    <n v="1"/>
    <m/>
  </r>
  <r>
    <x v="922"/>
    <x v="727"/>
    <m/>
    <x v="0"/>
    <x v="0"/>
    <x v="0"/>
    <x v="0"/>
    <x v="0"/>
    <x v="2"/>
    <s v="PP"/>
    <n v="2014"/>
    <n v="2014"/>
    <x v="2"/>
    <m/>
    <m/>
    <m/>
    <m/>
    <m/>
    <m/>
    <m/>
    <n v="1"/>
    <m/>
  </r>
  <r>
    <x v="922"/>
    <x v="727"/>
    <m/>
    <x v="0"/>
    <x v="0"/>
    <x v="2"/>
    <x v="0"/>
    <x v="0"/>
    <x v="2"/>
    <s v="PP"/>
    <n v="2001"/>
    <n v="2001"/>
    <x v="3"/>
    <m/>
    <m/>
    <m/>
    <m/>
    <m/>
    <m/>
    <m/>
    <n v="1"/>
    <m/>
  </r>
  <r>
    <x v="922"/>
    <x v="727"/>
    <m/>
    <x v="0"/>
    <x v="0"/>
    <x v="4"/>
    <x v="0"/>
    <x v="0"/>
    <x v="2"/>
    <s v="PP"/>
    <n v="1999"/>
    <n v="1999"/>
    <x v="8"/>
    <m/>
    <m/>
    <m/>
    <m/>
    <m/>
    <m/>
    <m/>
    <n v="1"/>
    <m/>
  </r>
  <r>
    <x v="923"/>
    <x v="728"/>
    <m/>
    <x v="0"/>
    <x v="0"/>
    <x v="2"/>
    <x v="0"/>
    <x v="0"/>
    <x v="0"/>
    <s v="VER"/>
    <n v="2009"/>
    <n v="2009"/>
    <x v="4"/>
    <m/>
    <m/>
    <m/>
    <m/>
    <m/>
    <m/>
    <m/>
    <n v="1"/>
    <m/>
  </r>
  <r>
    <x v="924"/>
    <x v="729"/>
    <m/>
    <x v="0"/>
    <x v="2"/>
    <x v="7"/>
    <x v="0"/>
    <x v="0"/>
    <x v="1"/>
    <s v="INV"/>
    <n v="2010"/>
    <n v="2010"/>
    <x v="4"/>
    <m/>
    <m/>
    <m/>
    <m/>
    <m/>
    <n v="0.5"/>
    <m/>
    <n v="0.5"/>
    <m/>
  </r>
  <r>
    <x v="924"/>
    <x v="729"/>
    <m/>
    <x v="0"/>
    <x v="1"/>
    <x v="6"/>
    <x v="0"/>
    <x v="0"/>
    <x v="1"/>
    <s v="INV"/>
    <m/>
    <n v="2006"/>
    <x v="4"/>
    <m/>
    <m/>
    <m/>
    <m/>
    <m/>
    <n v="0.5"/>
    <m/>
    <n v="0.5"/>
    <m/>
  </r>
  <r>
    <x v="925"/>
    <x v="730"/>
    <m/>
    <x v="0"/>
    <x v="0"/>
    <x v="2"/>
    <x v="0"/>
    <x v="0"/>
    <x v="1"/>
    <s v="INV"/>
    <n v="2019"/>
    <n v="2019"/>
    <x v="0"/>
    <m/>
    <m/>
    <m/>
    <m/>
    <n v="0.5"/>
    <n v="0.5"/>
    <m/>
    <m/>
    <m/>
  </r>
  <r>
    <x v="926"/>
    <x v="731"/>
    <m/>
    <x v="0"/>
    <x v="0"/>
    <x v="0"/>
    <x v="0"/>
    <x v="0"/>
    <x v="1"/>
    <s v="INV"/>
    <n v="2012"/>
    <n v="2012"/>
    <x v="2"/>
    <m/>
    <m/>
    <m/>
    <m/>
    <m/>
    <m/>
    <m/>
    <n v="1"/>
    <m/>
  </r>
  <r>
    <x v="926"/>
    <x v="731"/>
    <m/>
    <x v="0"/>
    <x v="0"/>
    <x v="2"/>
    <x v="0"/>
    <x v="0"/>
    <x v="1"/>
    <s v="INV"/>
    <n v="1993"/>
    <n v="1993"/>
    <x v="1"/>
    <m/>
    <m/>
    <m/>
    <m/>
    <m/>
    <m/>
    <m/>
    <n v="1"/>
    <m/>
  </r>
  <r>
    <x v="927"/>
    <x v="732"/>
    <m/>
    <x v="0"/>
    <x v="0"/>
    <x v="0"/>
    <x v="0"/>
    <x v="0"/>
    <x v="1"/>
    <s v="INV"/>
    <n v="2014"/>
    <n v="2014"/>
    <x v="2"/>
    <m/>
    <m/>
    <m/>
    <m/>
    <m/>
    <m/>
    <m/>
    <n v="1"/>
    <m/>
  </r>
  <r>
    <x v="928"/>
    <x v="733"/>
    <m/>
    <x v="0"/>
    <x v="1"/>
    <x v="6"/>
    <x v="0"/>
    <x v="0"/>
    <x v="1"/>
    <s v="INV"/>
    <m/>
    <n v="1995"/>
    <x v="8"/>
    <m/>
    <m/>
    <n v="1"/>
    <m/>
    <m/>
    <m/>
    <m/>
    <m/>
    <m/>
  </r>
  <r>
    <x v="929"/>
    <x v="17"/>
    <s v="Solieria chordalis (C.Agardh) J.Agardh"/>
    <x v="0"/>
    <x v="1"/>
    <x v="5"/>
    <x v="11"/>
    <x v="0"/>
    <x v="2"/>
    <s v="PP"/>
    <s v="&lt;1822"/>
    <n v="1822"/>
    <x v="6"/>
    <m/>
    <m/>
    <m/>
    <n v="1"/>
    <m/>
    <m/>
    <m/>
    <m/>
    <m/>
  </r>
  <r>
    <x v="930"/>
    <x v="734"/>
    <m/>
    <x v="0"/>
    <x v="1"/>
    <x v="5"/>
    <x v="1"/>
    <x v="10"/>
    <x v="2"/>
    <s v="PP"/>
    <n v="2005"/>
    <n v="2005"/>
    <x v="3"/>
    <m/>
    <m/>
    <n v="1"/>
    <m/>
    <m/>
    <m/>
    <m/>
    <m/>
    <m/>
  </r>
  <r>
    <x v="931"/>
    <x v="17"/>
    <s v="Solieria filiformis (Kützing) P.W.Gabrielson, 1985"/>
    <x v="0"/>
    <x v="0"/>
    <x v="3"/>
    <x v="0"/>
    <x v="0"/>
    <x v="2"/>
    <s v="PP"/>
    <n v="2003"/>
    <n v="2003"/>
    <x v="3"/>
    <m/>
    <m/>
    <m/>
    <m/>
    <m/>
    <n v="1"/>
    <m/>
    <m/>
    <m/>
  </r>
  <r>
    <x v="931"/>
    <x v="17"/>
    <s v="Solieria filiformis (Kützing) P.W.Gabrielson, 1985"/>
    <x v="0"/>
    <x v="0"/>
    <x v="0"/>
    <x v="0"/>
    <x v="0"/>
    <x v="2"/>
    <s v="PP"/>
    <n v="1922"/>
    <n v="1922"/>
    <x v="6"/>
    <m/>
    <m/>
    <m/>
    <m/>
    <m/>
    <n v="1"/>
    <m/>
    <m/>
    <m/>
  </r>
  <r>
    <x v="931"/>
    <x v="17"/>
    <s v="Solieria filiformis (Kützing) P.W.Gabrielson, 1985"/>
    <x v="0"/>
    <x v="0"/>
    <x v="4"/>
    <x v="0"/>
    <x v="0"/>
    <x v="2"/>
    <s v="PP"/>
    <n v="1999"/>
    <n v="1999"/>
    <x v="8"/>
    <m/>
    <m/>
    <n v="1"/>
    <m/>
    <m/>
    <m/>
    <m/>
    <m/>
    <m/>
  </r>
  <r>
    <x v="932"/>
    <x v="735"/>
    <m/>
    <x v="0"/>
    <x v="0"/>
    <x v="4"/>
    <x v="0"/>
    <x v="0"/>
    <x v="2"/>
    <s v="PP"/>
    <n v="1996"/>
    <n v="1996"/>
    <x v="8"/>
    <m/>
    <m/>
    <m/>
    <m/>
    <m/>
    <m/>
    <m/>
    <n v="1"/>
    <m/>
  </r>
  <r>
    <x v="933"/>
    <x v="17"/>
    <s v="Spartina anglica C.E. Hubbard=Spartina townsendii var. anglica C.E. Hubbard"/>
    <x v="0"/>
    <x v="1"/>
    <x v="5"/>
    <x v="0"/>
    <x v="0"/>
    <x v="2"/>
    <s v="PP"/>
    <n v="1924"/>
    <n v="1924"/>
    <x v="6"/>
    <n v="1"/>
    <m/>
    <m/>
    <m/>
    <m/>
    <m/>
    <m/>
    <m/>
    <m/>
  </r>
  <r>
    <x v="933"/>
    <x v="17"/>
    <s v="Spartina anglica C.E. Hubbard=Spartina townsendii var. anglica C.E. Hubbard"/>
    <x v="0"/>
    <x v="1"/>
    <x v="9"/>
    <x v="0"/>
    <x v="0"/>
    <x v="2"/>
    <s v="PP"/>
    <m/>
    <n v="1925"/>
    <x v="6"/>
    <n v="1"/>
    <m/>
    <m/>
    <m/>
    <m/>
    <m/>
    <m/>
    <m/>
    <m/>
  </r>
  <r>
    <x v="933"/>
    <x v="17"/>
    <s v="Spartina anglica C.E. Hubbard=Spartina townsendii var. anglica C.E. Hubbard"/>
    <x v="0"/>
    <x v="1"/>
    <x v="6"/>
    <x v="0"/>
    <x v="0"/>
    <x v="2"/>
    <s v="PP"/>
    <m/>
    <n v="1894"/>
    <x v="6"/>
    <n v="1"/>
    <m/>
    <m/>
    <m/>
    <m/>
    <m/>
    <m/>
    <m/>
    <m/>
  </r>
  <r>
    <x v="934"/>
    <x v="736"/>
    <m/>
    <x v="0"/>
    <x v="1"/>
    <x v="5"/>
    <x v="0"/>
    <x v="0"/>
    <x v="2"/>
    <s v="PP"/>
    <n v="1986"/>
    <n v="1986"/>
    <x v="5"/>
    <m/>
    <m/>
    <n v="1"/>
    <m/>
    <m/>
    <m/>
    <m/>
    <m/>
    <m/>
  </r>
  <r>
    <x v="935"/>
    <x v="737"/>
    <m/>
    <x v="0"/>
    <x v="1"/>
    <x v="5"/>
    <x v="0"/>
    <x v="0"/>
    <x v="2"/>
    <s v="PP"/>
    <n v="1986"/>
    <n v="1986"/>
    <x v="5"/>
    <m/>
    <m/>
    <n v="1"/>
    <m/>
    <m/>
    <m/>
    <m/>
    <m/>
    <m/>
  </r>
  <r>
    <x v="936"/>
    <x v="17"/>
    <s v="Spartina versicolor = S. patens"/>
    <x v="0"/>
    <x v="1"/>
    <x v="5"/>
    <x v="0"/>
    <x v="2"/>
    <x v="2"/>
    <s v="PP"/>
    <n v="1849"/>
    <n v="1849"/>
    <x v="6"/>
    <n v="1"/>
    <m/>
    <m/>
    <m/>
    <m/>
    <m/>
    <m/>
    <m/>
    <m/>
  </r>
  <r>
    <x v="937"/>
    <x v="17"/>
    <s v="Spartina alterniflora Loisel."/>
    <x v="0"/>
    <x v="1"/>
    <x v="5"/>
    <x v="0"/>
    <x v="0"/>
    <x v="2"/>
    <s v="PP"/>
    <n v="1806"/>
    <n v="1806"/>
    <x v="6"/>
    <n v="1"/>
    <m/>
    <m/>
    <m/>
    <m/>
    <m/>
    <m/>
    <m/>
    <m/>
  </r>
  <r>
    <x v="938"/>
    <x v="17"/>
    <s v="Spartina townsendii H. &amp; J. Groves"/>
    <x v="0"/>
    <x v="1"/>
    <x v="9"/>
    <x v="0"/>
    <x v="2"/>
    <x v="2"/>
    <s v="PP"/>
    <m/>
    <n v="1930"/>
    <x v="6"/>
    <m/>
    <m/>
    <m/>
    <m/>
    <m/>
    <n v="1"/>
    <m/>
    <m/>
    <m/>
  </r>
  <r>
    <x v="939"/>
    <x v="738"/>
    <m/>
    <x v="0"/>
    <x v="1"/>
    <x v="1"/>
    <x v="7"/>
    <x v="0"/>
    <x v="0"/>
    <s v="VER"/>
    <m/>
    <n v="2000"/>
    <x v="3"/>
    <m/>
    <n v="0.5"/>
    <m/>
    <n v="0.5"/>
    <m/>
    <m/>
    <m/>
    <m/>
    <m/>
  </r>
  <r>
    <x v="940"/>
    <x v="739"/>
    <m/>
    <x v="0"/>
    <x v="0"/>
    <x v="3"/>
    <x v="0"/>
    <x v="0"/>
    <x v="2"/>
    <s v="PP"/>
    <n v="2010"/>
    <n v="2010"/>
    <x v="4"/>
    <m/>
    <m/>
    <m/>
    <m/>
    <m/>
    <n v="1"/>
    <m/>
    <m/>
    <m/>
  </r>
  <r>
    <x v="941"/>
    <x v="740"/>
    <m/>
    <x v="0"/>
    <x v="1"/>
    <x v="5"/>
    <x v="0"/>
    <x v="0"/>
    <x v="1"/>
    <s v="INV"/>
    <n v="2017"/>
    <n v="2017"/>
    <x v="2"/>
    <m/>
    <m/>
    <m/>
    <m/>
    <n v="0.5"/>
    <n v="0.5"/>
    <m/>
    <m/>
    <m/>
  </r>
  <r>
    <x v="941"/>
    <x v="740"/>
    <m/>
    <x v="0"/>
    <x v="3"/>
    <x v="8"/>
    <x v="0"/>
    <x v="0"/>
    <x v="1"/>
    <s v="INV"/>
    <n v="2004"/>
    <n v="2004"/>
    <x v="3"/>
    <m/>
    <m/>
    <m/>
    <m/>
    <n v="0.5"/>
    <n v="0.5"/>
    <m/>
    <m/>
    <m/>
  </r>
  <r>
    <x v="941"/>
    <x v="740"/>
    <m/>
    <x v="0"/>
    <x v="0"/>
    <x v="0"/>
    <x v="0"/>
    <x v="0"/>
    <x v="1"/>
    <s v="INV"/>
    <n v="2018"/>
    <n v="2018"/>
    <x v="0"/>
    <m/>
    <m/>
    <m/>
    <m/>
    <n v="0.5"/>
    <n v="0.5"/>
    <m/>
    <m/>
    <m/>
  </r>
  <r>
    <x v="941"/>
    <x v="740"/>
    <m/>
    <x v="0"/>
    <x v="0"/>
    <x v="2"/>
    <x v="0"/>
    <x v="0"/>
    <x v="1"/>
    <s v="INV"/>
    <n v="2017"/>
    <n v="2017"/>
    <x v="2"/>
    <m/>
    <m/>
    <m/>
    <m/>
    <n v="0.5"/>
    <n v="0.5"/>
    <m/>
    <m/>
    <m/>
  </r>
  <r>
    <x v="941"/>
    <x v="740"/>
    <m/>
    <x v="0"/>
    <x v="1"/>
    <x v="1"/>
    <x v="0"/>
    <x v="0"/>
    <x v="1"/>
    <s v="INV"/>
    <m/>
    <n v="2015"/>
    <x v="2"/>
    <m/>
    <m/>
    <m/>
    <m/>
    <m/>
    <n v="1"/>
    <m/>
    <m/>
    <m/>
  </r>
  <r>
    <x v="941"/>
    <x v="740"/>
    <m/>
    <x v="0"/>
    <x v="0"/>
    <x v="4"/>
    <x v="0"/>
    <x v="0"/>
    <x v="1"/>
    <s v="INV"/>
    <n v="1977"/>
    <n v="1977"/>
    <x v="7"/>
    <m/>
    <m/>
    <m/>
    <m/>
    <n v="0.33300000000000002"/>
    <n v="0.33300000000000002"/>
    <n v="0.33300000000000002"/>
    <m/>
    <m/>
  </r>
  <r>
    <x v="942"/>
    <x v="741"/>
    <m/>
    <x v="0"/>
    <x v="0"/>
    <x v="4"/>
    <x v="0"/>
    <x v="0"/>
    <x v="2"/>
    <s v="PP"/>
    <n v="1981"/>
    <n v="1981"/>
    <x v="7"/>
    <m/>
    <m/>
    <n v="1"/>
    <m/>
    <m/>
    <m/>
    <m/>
    <m/>
    <m/>
  </r>
  <r>
    <x v="943"/>
    <x v="742"/>
    <m/>
    <x v="0"/>
    <x v="0"/>
    <x v="4"/>
    <x v="0"/>
    <x v="0"/>
    <x v="1"/>
    <s v="INV"/>
    <n v="2013"/>
    <n v="2013"/>
    <x v="2"/>
    <m/>
    <m/>
    <m/>
    <m/>
    <m/>
    <m/>
    <m/>
    <n v="1"/>
    <m/>
  </r>
  <r>
    <x v="944"/>
    <x v="17"/>
    <s v="Sphyraena chrysotaenia Klunzinger, 1884"/>
    <x v="0"/>
    <x v="0"/>
    <x v="3"/>
    <x v="0"/>
    <x v="0"/>
    <x v="0"/>
    <s v="VER"/>
    <n v="2000"/>
    <n v="2000"/>
    <x v="3"/>
    <m/>
    <m/>
    <m/>
    <m/>
    <m/>
    <m/>
    <m/>
    <n v="1"/>
    <m/>
  </r>
  <r>
    <x v="944"/>
    <x v="17"/>
    <s v="Sphyraena chrysotaenia Klunzinger, 1884"/>
    <x v="0"/>
    <x v="0"/>
    <x v="0"/>
    <x v="0"/>
    <x v="0"/>
    <x v="0"/>
    <s v="VER"/>
    <n v="1993"/>
    <n v="1993"/>
    <x v="1"/>
    <m/>
    <m/>
    <m/>
    <m/>
    <m/>
    <m/>
    <m/>
    <n v="1"/>
    <m/>
  </r>
  <r>
    <x v="944"/>
    <x v="17"/>
    <s v="Sphyraena chrysotaenia Klunzinger, 1884"/>
    <x v="0"/>
    <x v="0"/>
    <x v="2"/>
    <x v="0"/>
    <x v="0"/>
    <x v="0"/>
    <s v="VER"/>
    <n v="1964"/>
    <n v="1964"/>
    <x v="6"/>
    <m/>
    <m/>
    <m/>
    <m/>
    <m/>
    <m/>
    <m/>
    <n v="1"/>
    <m/>
  </r>
  <r>
    <x v="945"/>
    <x v="743"/>
    <m/>
    <x v="0"/>
    <x v="0"/>
    <x v="2"/>
    <x v="0"/>
    <x v="0"/>
    <x v="0"/>
    <s v="VER"/>
    <n v="2003"/>
    <n v="2003"/>
    <x v="3"/>
    <m/>
    <m/>
    <m/>
    <m/>
    <m/>
    <m/>
    <m/>
    <n v="1"/>
    <m/>
  </r>
  <r>
    <x v="946"/>
    <x v="744"/>
    <m/>
    <x v="0"/>
    <x v="0"/>
    <x v="0"/>
    <x v="0"/>
    <x v="0"/>
    <x v="1"/>
    <s v="INV"/>
    <n v="2016"/>
    <n v="2016"/>
    <x v="2"/>
    <m/>
    <m/>
    <m/>
    <m/>
    <n v="0.5"/>
    <n v="0.5"/>
    <m/>
    <m/>
    <m/>
  </r>
  <r>
    <x v="946"/>
    <x v="744"/>
    <m/>
    <x v="0"/>
    <x v="0"/>
    <x v="2"/>
    <x v="0"/>
    <x v="0"/>
    <x v="1"/>
    <s v="INV"/>
    <n v="1970"/>
    <n v="1970"/>
    <x v="9"/>
    <m/>
    <m/>
    <m/>
    <m/>
    <n v="0.5"/>
    <n v="0.5"/>
    <m/>
    <m/>
    <m/>
  </r>
  <r>
    <x v="946"/>
    <x v="744"/>
    <m/>
    <x v="0"/>
    <x v="0"/>
    <x v="4"/>
    <x v="0"/>
    <x v="0"/>
    <x v="1"/>
    <s v="INV"/>
    <n v="2015"/>
    <n v="2015"/>
    <x v="2"/>
    <m/>
    <m/>
    <m/>
    <m/>
    <n v="0.5"/>
    <n v="0.5"/>
    <m/>
    <m/>
    <m/>
  </r>
  <r>
    <x v="947"/>
    <x v="745"/>
    <m/>
    <x v="0"/>
    <x v="0"/>
    <x v="2"/>
    <x v="0"/>
    <x v="0"/>
    <x v="2"/>
    <s v="PP"/>
    <n v="1996"/>
    <n v="1996"/>
    <x v="8"/>
    <m/>
    <m/>
    <m/>
    <m/>
    <m/>
    <m/>
    <m/>
    <n v="1"/>
    <m/>
  </r>
  <r>
    <x v="948"/>
    <x v="17"/>
    <s v="Spiroloculina antillarum d'Orbigny, 1839"/>
    <x v="0"/>
    <x v="0"/>
    <x v="3"/>
    <x v="0"/>
    <x v="0"/>
    <x v="2"/>
    <s v="PP"/>
    <n v="1911"/>
    <n v="1911"/>
    <x v="6"/>
    <m/>
    <m/>
    <m/>
    <m/>
    <n v="0.5"/>
    <n v="0.5"/>
    <m/>
    <m/>
    <m/>
  </r>
  <r>
    <x v="949"/>
    <x v="746"/>
    <m/>
    <x v="0"/>
    <x v="0"/>
    <x v="3"/>
    <x v="0"/>
    <x v="0"/>
    <x v="1"/>
    <s v="INV"/>
    <n v="2009"/>
    <n v="2009"/>
    <x v="4"/>
    <m/>
    <m/>
    <m/>
    <m/>
    <n v="0.5"/>
    <n v="0.5"/>
    <m/>
    <m/>
    <m/>
  </r>
  <r>
    <x v="949"/>
    <x v="746"/>
    <m/>
    <x v="0"/>
    <x v="0"/>
    <x v="0"/>
    <x v="0"/>
    <x v="0"/>
    <x v="1"/>
    <s v="INV"/>
    <n v="2008"/>
    <n v="2008"/>
    <x v="4"/>
    <m/>
    <m/>
    <m/>
    <m/>
    <n v="0.5"/>
    <n v="0.5"/>
    <m/>
    <m/>
    <m/>
  </r>
  <r>
    <x v="949"/>
    <x v="746"/>
    <m/>
    <x v="0"/>
    <x v="0"/>
    <x v="2"/>
    <x v="0"/>
    <x v="0"/>
    <x v="1"/>
    <s v="INV"/>
    <n v="1996"/>
    <n v="1996"/>
    <x v="8"/>
    <m/>
    <m/>
    <m/>
    <m/>
    <n v="0.5"/>
    <n v="0.5"/>
    <m/>
    <m/>
    <m/>
  </r>
  <r>
    <x v="949"/>
    <x v="746"/>
    <m/>
    <x v="0"/>
    <x v="1"/>
    <x v="1"/>
    <x v="0"/>
    <x v="0"/>
    <x v="1"/>
    <s v="INV"/>
    <m/>
    <n v="1974"/>
    <x v="9"/>
    <m/>
    <m/>
    <m/>
    <m/>
    <n v="0.5"/>
    <n v="0.5"/>
    <m/>
    <m/>
    <m/>
  </r>
  <r>
    <x v="949"/>
    <x v="746"/>
    <m/>
    <x v="0"/>
    <x v="0"/>
    <x v="4"/>
    <x v="0"/>
    <x v="0"/>
    <x v="1"/>
    <s v="INV"/>
    <n v="1977"/>
    <n v="1977"/>
    <x v="7"/>
    <m/>
    <m/>
    <m/>
    <m/>
    <n v="0.5"/>
    <n v="0.5"/>
    <m/>
    <m/>
    <m/>
  </r>
  <r>
    <x v="950"/>
    <x v="747"/>
    <m/>
    <x v="0"/>
    <x v="0"/>
    <x v="2"/>
    <x v="0"/>
    <x v="0"/>
    <x v="1"/>
    <s v="INV"/>
    <n v="2001"/>
    <n v="2001"/>
    <x v="3"/>
    <m/>
    <m/>
    <m/>
    <m/>
    <m/>
    <n v="0.5"/>
    <m/>
    <n v="0.5"/>
    <m/>
  </r>
  <r>
    <x v="951"/>
    <x v="17"/>
    <s v="Spongoclonium caribaeum (Børgesen) M.J.Wynne, 2005"/>
    <x v="0"/>
    <x v="1"/>
    <x v="5"/>
    <x v="0"/>
    <x v="0"/>
    <x v="2"/>
    <s v="PP"/>
    <n v="1967"/>
    <n v="1967"/>
    <x v="6"/>
    <m/>
    <m/>
    <m/>
    <m/>
    <m/>
    <m/>
    <m/>
    <m/>
    <n v="1"/>
  </r>
  <r>
    <x v="951"/>
    <x v="17"/>
    <s v="Spongoclonium caribaeum (Børgesen) M.J.Wynne, 2005"/>
    <x v="0"/>
    <x v="1"/>
    <x v="6"/>
    <x v="0"/>
    <x v="0"/>
    <x v="2"/>
    <s v="PP"/>
    <m/>
    <n v="1967"/>
    <x v="6"/>
    <m/>
    <m/>
    <m/>
    <m/>
    <m/>
    <n v="1"/>
    <m/>
    <m/>
    <m/>
  </r>
  <r>
    <x v="951"/>
    <x v="17"/>
    <s v="Spongoclonium caribaeum (Børgesen) M.J.Wynne, 2005"/>
    <x v="0"/>
    <x v="0"/>
    <x v="4"/>
    <x v="0"/>
    <x v="0"/>
    <x v="2"/>
    <s v="PP"/>
    <n v="1974"/>
    <n v="1974"/>
    <x v="9"/>
    <m/>
    <m/>
    <m/>
    <m/>
    <m/>
    <n v="1"/>
    <m/>
    <m/>
    <m/>
  </r>
  <r>
    <x v="952"/>
    <x v="748"/>
    <m/>
    <x v="0"/>
    <x v="0"/>
    <x v="2"/>
    <x v="0"/>
    <x v="0"/>
    <x v="0"/>
    <s v="VER"/>
    <n v="2014"/>
    <n v="2014"/>
    <x v="2"/>
    <m/>
    <m/>
    <m/>
    <m/>
    <m/>
    <m/>
    <m/>
    <n v="1"/>
    <m/>
  </r>
  <r>
    <x v="953"/>
    <x v="749"/>
    <m/>
    <x v="0"/>
    <x v="0"/>
    <x v="0"/>
    <x v="0"/>
    <x v="0"/>
    <x v="0"/>
    <s v="VER"/>
    <n v="2014"/>
    <n v="2014"/>
    <x v="2"/>
    <m/>
    <m/>
    <m/>
    <m/>
    <n v="1"/>
    <m/>
    <m/>
    <m/>
    <m/>
  </r>
  <r>
    <x v="954"/>
    <x v="750"/>
    <m/>
    <x v="0"/>
    <x v="0"/>
    <x v="3"/>
    <x v="0"/>
    <x v="0"/>
    <x v="1"/>
    <s v="INV"/>
    <n v="2017"/>
    <n v="2017"/>
    <x v="2"/>
    <m/>
    <m/>
    <m/>
    <n v="1"/>
    <m/>
    <m/>
    <m/>
    <m/>
    <m/>
  </r>
  <r>
    <x v="954"/>
    <x v="750"/>
    <m/>
    <x v="0"/>
    <x v="1"/>
    <x v="5"/>
    <x v="0"/>
    <x v="0"/>
    <x v="1"/>
    <s v="INV"/>
    <n v="2011"/>
    <n v="2011"/>
    <x v="4"/>
    <m/>
    <m/>
    <m/>
    <m/>
    <m/>
    <n v="1"/>
    <m/>
    <m/>
    <m/>
  </r>
  <r>
    <x v="954"/>
    <x v="750"/>
    <m/>
    <x v="0"/>
    <x v="0"/>
    <x v="0"/>
    <x v="0"/>
    <x v="0"/>
    <x v="1"/>
    <s v="INV"/>
    <n v="2016"/>
    <n v="2016"/>
    <x v="2"/>
    <m/>
    <m/>
    <m/>
    <n v="1"/>
    <m/>
    <m/>
    <m/>
    <m/>
    <m/>
  </r>
  <r>
    <x v="954"/>
    <x v="750"/>
    <m/>
    <x v="0"/>
    <x v="1"/>
    <x v="1"/>
    <x v="0"/>
    <x v="0"/>
    <x v="1"/>
    <s v="INV"/>
    <m/>
    <n v="2013"/>
    <x v="2"/>
    <m/>
    <m/>
    <m/>
    <m/>
    <m/>
    <n v="1"/>
    <m/>
    <m/>
    <m/>
  </r>
  <r>
    <x v="954"/>
    <x v="750"/>
    <m/>
    <x v="0"/>
    <x v="0"/>
    <x v="4"/>
    <x v="0"/>
    <x v="0"/>
    <x v="1"/>
    <s v="INV"/>
    <n v="2010"/>
    <n v="2010"/>
    <x v="4"/>
    <m/>
    <m/>
    <m/>
    <n v="1"/>
    <m/>
    <m/>
    <m/>
    <m/>
    <m/>
  </r>
  <r>
    <x v="955"/>
    <x v="17"/>
    <s v="Stephanolepis diaspros Fraser-Brunner, 1940"/>
    <x v="0"/>
    <x v="0"/>
    <x v="3"/>
    <x v="0"/>
    <x v="0"/>
    <x v="0"/>
    <s v="VER"/>
    <n v="2002"/>
    <n v="2002"/>
    <x v="3"/>
    <m/>
    <m/>
    <m/>
    <m/>
    <m/>
    <m/>
    <m/>
    <n v="1"/>
    <m/>
  </r>
  <r>
    <x v="955"/>
    <x v="17"/>
    <s v="Stephanolepis diaspros Fraser-Brunner, 1940"/>
    <x v="0"/>
    <x v="0"/>
    <x v="0"/>
    <x v="0"/>
    <x v="0"/>
    <x v="0"/>
    <s v="VER"/>
    <n v="1967"/>
    <n v="1967"/>
    <x v="6"/>
    <m/>
    <m/>
    <m/>
    <m/>
    <m/>
    <m/>
    <m/>
    <n v="1"/>
    <m/>
  </r>
  <r>
    <x v="955"/>
    <x v="17"/>
    <s v="Stephanolepis diaspros Fraser-Brunner, 1940"/>
    <x v="0"/>
    <x v="0"/>
    <x v="2"/>
    <x v="0"/>
    <x v="0"/>
    <x v="0"/>
    <s v="VER"/>
    <n v="1935"/>
    <n v="1935"/>
    <x v="6"/>
    <m/>
    <m/>
    <m/>
    <m/>
    <m/>
    <m/>
    <m/>
    <n v="1"/>
    <m/>
  </r>
  <r>
    <x v="955"/>
    <x v="17"/>
    <s v="Stephanolepis diaspros Fraser-Brunner, 1940"/>
    <x v="0"/>
    <x v="0"/>
    <x v="4"/>
    <x v="0"/>
    <x v="0"/>
    <x v="0"/>
    <s v="VER"/>
    <n v="1983"/>
    <n v="1983"/>
    <x v="5"/>
    <m/>
    <m/>
    <m/>
    <m/>
    <m/>
    <m/>
    <m/>
    <n v="1"/>
    <m/>
  </r>
  <r>
    <x v="956"/>
    <x v="17"/>
    <s v="Sternodromia spinirostris (Miers, 1881)"/>
    <x v="0"/>
    <x v="0"/>
    <x v="0"/>
    <x v="0"/>
    <x v="0"/>
    <x v="1"/>
    <s v="INV"/>
    <n v="1969"/>
    <n v="1969"/>
    <x v="6"/>
    <m/>
    <m/>
    <m/>
    <m/>
    <n v="0.5"/>
    <n v="0.5"/>
    <m/>
    <m/>
    <m/>
  </r>
  <r>
    <x v="957"/>
    <x v="751"/>
    <m/>
    <x v="0"/>
    <x v="1"/>
    <x v="5"/>
    <x v="11"/>
    <x v="0"/>
    <x v="1"/>
    <s v="INV"/>
    <s v="&lt;2017"/>
    <n v="2017"/>
    <x v="2"/>
    <m/>
    <m/>
    <n v="1"/>
    <m/>
    <m/>
    <m/>
    <m/>
    <m/>
    <m/>
  </r>
  <r>
    <x v="958"/>
    <x v="752"/>
    <m/>
    <x v="0"/>
    <x v="1"/>
    <x v="5"/>
    <x v="11"/>
    <x v="0"/>
    <x v="1"/>
    <s v="INV"/>
    <n v="1990"/>
    <n v="1990"/>
    <x v="1"/>
    <m/>
    <m/>
    <n v="1"/>
    <m/>
    <m/>
    <m/>
    <m/>
    <m/>
    <m/>
  </r>
  <r>
    <x v="959"/>
    <x v="753"/>
    <m/>
    <x v="0"/>
    <x v="1"/>
    <x v="5"/>
    <x v="11"/>
    <x v="0"/>
    <x v="1"/>
    <s v="INV"/>
    <n v="1973"/>
    <n v="1973"/>
    <x v="9"/>
    <m/>
    <m/>
    <n v="1"/>
    <m/>
    <m/>
    <m/>
    <m/>
    <m/>
    <m/>
  </r>
  <r>
    <x v="959"/>
    <x v="753"/>
    <m/>
    <x v="0"/>
    <x v="1"/>
    <x v="9"/>
    <x v="11"/>
    <x v="0"/>
    <x v="1"/>
    <s v="INV"/>
    <m/>
    <n v="1993"/>
    <x v="1"/>
    <m/>
    <m/>
    <m/>
    <m/>
    <n v="1"/>
    <m/>
    <m/>
    <m/>
    <m/>
  </r>
  <r>
    <x v="959"/>
    <x v="753"/>
    <m/>
    <x v="0"/>
    <x v="1"/>
    <x v="6"/>
    <x v="11"/>
    <x v="0"/>
    <x v="1"/>
    <s v="INV"/>
    <m/>
    <n v="1993"/>
    <x v="1"/>
    <m/>
    <m/>
    <n v="0.5"/>
    <m/>
    <n v="0.5"/>
    <m/>
    <m/>
    <m/>
    <m/>
  </r>
  <r>
    <x v="960"/>
    <x v="754"/>
    <m/>
    <x v="0"/>
    <x v="0"/>
    <x v="0"/>
    <x v="6"/>
    <x v="0"/>
    <x v="1"/>
    <s v="INV"/>
    <n v="1976"/>
    <n v="1976"/>
    <x v="7"/>
    <m/>
    <m/>
    <n v="1"/>
    <m/>
    <m/>
    <m/>
    <m/>
    <m/>
    <m/>
  </r>
  <r>
    <x v="960"/>
    <x v="754"/>
    <m/>
    <x v="0"/>
    <x v="1"/>
    <x v="6"/>
    <x v="6"/>
    <x v="7"/>
    <x v="1"/>
    <s v="INV"/>
    <m/>
    <n v="1985"/>
    <x v="5"/>
    <m/>
    <m/>
    <n v="1"/>
    <m/>
    <m/>
    <m/>
    <m/>
    <m/>
    <m/>
  </r>
  <r>
    <x v="960"/>
    <x v="754"/>
    <m/>
    <x v="0"/>
    <x v="0"/>
    <x v="4"/>
    <x v="6"/>
    <x v="0"/>
    <x v="1"/>
    <s v="INV"/>
    <n v="2015"/>
    <n v="2015"/>
    <x v="2"/>
    <m/>
    <m/>
    <n v="1"/>
    <m/>
    <m/>
    <m/>
    <m/>
    <m/>
    <m/>
  </r>
  <r>
    <x v="961"/>
    <x v="755"/>
    <m/>
    <x v="0"/>
    <x v="0"/>
    <x v="2"/>
    <x v="0"/>
    <x v="0"/>
    <x v="1"/>
    <s v="INV"/>
    <n v="1995"/>
    <n v="1995"/>
    <x v="8"/>
    <m/>
    <m/>
    <m/>
    <m/>
    <n v="0.33300000000000002"/>
    <n v="0.33300000000000002"/>
    <m/>
    <n v="0.33300000000000002"/>
    <m/>
  </r>
  <r>
    <x v="962"/>
    <x v="756"/>
    <m/>
    <x v="0"/>
    <x v="0"/>
    <x v="0"/>
    <x v="0"/>
    <x v="0"/>
    <x v="1"/>
    <s v="INV"/>
    <n v="2011"/>
    <n v="2011"/>
    <x v="4"/>
    <m/>
    <m/>
    <m/>
    <m/>
    <m/>
    <m/>
    <m/>
    <m/>
    <n v="1"/>
  </r>
  <r>
    <x v="963"/>
    <x v="757"/>
    <m/>
    <x v="0"/>
    <x v="3"/>
    <x v="8"/>
    <x v="0"/>
    <x v="0"/>
    <x v="1"/>
    <s v="INV"/>
    <n v="2011"/>
    <n v="2011"/>
    <x v="4"/>
    <m/>
    <m/>
    <m/>
    <m/>
    <n v="0.5"/>
    <n v="0.5"/>
    <m/>
    <m/>
    <m/>
  </r>
  <r>
    <x v="964"/>
    <x v="758"/>
    <m/>
    <x v="0"/>
    <x v="1"/>
    <x v="5"/>
    <x v="0"/>
    <x v="0"/>
    <x v="1"/>
    <s v="INV"/>
    <n v="1982"/>
    <n v="1982"/>
    <x v="5"/>
    <m/>
    <m/>
    <m/>
    <m/>
    <m/>
    <n v="1"/>
    <m/>
    <m/>
    <m/>
  </r>
  <r>
    <x v="964"/>
    <x v="758"/>
    <m/>
    <x v="0"/>
    <x v="1"/>
    <x v="6"/>
    <x v="0"/>
    <x v="0"/>
    <x v="1"/>
    <s v="INV"/>
    <m/>
    <n v="2006"/>
    <x v="4"/>
    <m/>
    <m/>
    <m/>
    <m/>
    <m/>
    <n v="1"/>
    <m/>
    <m/>
    <m/>
  </r>
  <r>
    <x v="965"/>
    <x v="17"/>
    <s v="Styela clava Herdmann, 1881"/>
    <x v="0"/>
    <x v="2"/>
    <x v="7"/>
    <x v="0"/>
    <x v="0"/>
    <x v="1"/>
    <s v="INV"/>
    <n v="2017"/>
    <n v="2017"/>
    <x v="2"/>
    <m/>
    <n v="0.33300000000000002"/>
    <m/>
    <m/>
    <m/>
    <n v="0.33300000000000002"/>
    <m/>
    <m/>
    <n v="0.33300000000000002"/>
  </r>
  <r>
    <x v="965"/>
    <x v="17"/>
    <s v="Styela clava Herdmann, 1881"/>
    <x v="0"/>
    <x v="1"/>
    <x v="5"/>
    <x v="0"/>
    <x v="0"/>
    <x v="1"/>
    <s v="INV"/>
    <n v="1979"/>
    <n v="1979"/>
    <x v="7"/>
    <m/>
    <m/>
    <n v="0.5"/>
    <m/>
    <m/>
    <n v="0.5"/>
    <m/>
    <m/>
    <m/>
  </r>
  <r>
    <x v="965"/>
    <x v="17"/>
    <s v="Styela clava Herdmann, 1881"/>
    <x v="0"/>
    <x v="3"/>
    <x v="8"/>
    <x v="0"/>
    <x v="0"/>
    <x v="1"/>
    <s v="INV"/>
    <n v="2002"/>
    <n v="2002"/>
    <x v="3"/>
    <m/>
    <m/>
    <m/>
    <m/>
    <m/>
    <n v="1"/>
    <m/>
    <m/>
    <m/>
  </r>
  <r>
    <x v="965"/>
    <x v="17"/>
    <s v="Styela clava Herdmann, 1881"/>
    <x v="0"/>
    <x v="1"/>
    <x v="9"/>
    <x v="0"/>
    <x v="0"/>
    <x v="1"/>
    <s v="INV"/>
    <m/>
    <n v="1971"/>
    <x v="9"/>
    <m/>
    <m/>
    <n v="0.5"/>
    <m/>
    <m/>
    <n v="0.5"/>
    <m/>
    <m/>
    <m/>
  </r>
  <r>
    <x v="965"/>
    <x v="17"/>
    <s v="Styela clava Herdmann, 1881"/>
    <x v="0"/>
    <x v="1"/>
    <x v="6"/>
    <x v="0"/>
    <x v="0"/>
    <x v="1"/>
    <s v="INV"/>
    <m/>
    <n v="1968"/>
    <x v="6"/>
    <m/>
    <m/>
    <n v="0.5"/>
    <m/>
    <m/>
    <n v="0.5"/>
    <m/>
    <m/>
    <m/>
  </r>
  <r>
    <x v="965"/>
    <x v="17"/>
    <s v="Styela clava Herdmann, 1881"/>
    <x v="0"/>
    <x v="1"/>
    <x v="1"/>
    <x v="0"/>
    <x v="0"/>
    <x v="1"/>
    <s v="INV"/>
    <m/>
    <n v="2014"/>
    <x v="2"/>
    <m/>
    <m/>
    <m/>
    <m/>
    <m/>
    <n v="1"/>
    <m/>
    <m/>
    <m/>
  </r>
  <r>
    <x v="965"/>
    <x v="17"/>
    <s v="Styela clava Herdmann, 1881"/>
    <x v="0"/>
    <x v="0"/>
    <x v="4"/>
    <x v="0"/>
    <x v="0"/>
    <x v="1"/>
    <s v="INV"/>
    <n v="2005"/>
    <n v="2005"/>
    <x v="3"/>
    <m/>
    <m/>
    <n v="0.5"/>
    <m/>
    <m/>
    <n v="0.5"/>
    <m/>
    <m/>
    <m/>
  </r>
  <r>
    <x v="966"/>
    <x v="17"/>
    <s v="Styela plicata (Lesueur, 1823)"/>
    <x v="0"/>
    <x v="0"/>
    <x v="3"/>
    <x v="0"/>
    <x v="0"/>
    <x v="1"/>
    <s v="INV"/>
    <n v="1877"/>
    <n v="1877"/>
    <x v="6"/>
    <m/>
    <m/>
    <n v="0.5"/>
    <m/>
    <m/>
    <n v="0.5"/>
    <m/>
    <m/>
    <m/>
  </r>
  <r>
    <x v="966"/>
    <x v="17"/>
    <s v="Styela plicata (Lesueur, 1823)"/>
    <x v="0"/>
    <x v="1"/>
    <x v="5"/>
    <x v="0"/>
    <x v="0"/>
    <x v="1"/>
    <s v="INV"/>
    <n v="1989"/>
    <n v="1989"/>
    <x v="1"/>
    <m/>
    <m/>
    <m/>
    <m/>
    <n v="0.5"/>
    <n v="0.5"/>
    <m/>
    <m/>
    <m/>
  </r>
  <r>
    <x v="966"/>
    <x v="17"/>
    <s v="Styela plicata (Lesueur, 1823)"/>
    <x v="0"/>
    <x v="0"/>
    <x v="0"/>
    <x v="0"/>
    <x v="0"/>
    <x v="1"/>
    <s v="INV"/>
    <n v="1948"/>
    <n v="1948"/>
    <x v="6"/>
    <m/>
    <m/>
    <m/>
    <m/>
    <m/>
    <n v="1"/>
    <m/>
    <m/>
    <m/>
  </r>
  <r>
    <x v="966"/>
    <x v="17"/>
    <s v="Styela plicata (Lesueur, 1823)"/>
    <x v="0"/>
    <x v="0"/>
    <x v="2"/>
    <x v="0"/>
    <x v="0"/>
    <x v="1"/>
    <s v="INV"/>
    <n v="1968"/>
    <n v="1968"/>
    <x v="6"/>
    <m/>
    <m/>
    <m/>
    <m/>
    <m/>
    <n v="1"/>
    <m/>
    <m/>
    <m/>
  </r>
  <r>
    <x v="966"/>
    <x v="17"/>
    <s v="Styela plicata (Lesueur, 1823)"/>
    <x v="0"/>
    <x v="1"/>
    <x v="1"/>
    <x v="0"/>
    <x v="0"/>
    <x v="1"/>
    <s v="INV"/>
    <m/>
    <n v="1992"/>
    <x v="1"/>
    <m/>
    <m/>
    <m/>
    <m/>
    <n v="0.5"/>
    <n v="0.5"/>
    <m/>
    <m/>
    <m/>
  </r>
  <r>
    <x v="966"/>
    <x v="17"/>
    <s v="Styela plicata (Lesueur, 1823)"/>
    <x v="0"/>
    <x v="0"/>
    <x v="4"/>
    <x v="0"/>
    <x v="0"/>
    <x v="1"/>
    <s v="INV"/>
    <n v="1883"/>
    <n v="1883"/>
    <x v="6"/>
    <m/>
    <m/>
    <m/>
    <m/>
    <m/>
    <n v="1"/>
    <m/>
    <m/>
    <m/>
  </r>
  <r>
    <x v="967"/>
    <x v="759"/>
    <m/>
    <x v="0"/>
    <x v="1"/>
    <x v="5"/>
    <x v="0"/>
    <x v="0"/>
    <x v="1"/>
    <s v="INV"/>
    <n v="2015"/>
    <n v="2015"/>
    <x v="2"/>
    <m/>
    <m/>
    <m/>
    <m/>
    <n v="0.5"/>
    <n v="0.5"/>
    <m/>
    <m/>
    <m/>
  </r>
  <r>
    <x v="967"/>
    <x v="759"/>
    <m/>
    <x v="0"/>
    <x v="1"/>
    <x v="1"/>
    <x v="0"/>
    <x v="0"/>
    <x v="1"/>
    <s v="INV"/>
    <m/>
    <n v="2006"/>
    <x v="4"/>
    <m/>
    <m/>
    <n v="0.33300000000000002"/>
    <n v="0.33300000000000002"/>
    <m/>
    <n v="0.33300000000000002"/>
    <m/>
    <m/>
    <m/>
  </r>
  <r>
    <x v="968"/>
    <x v="760"/>
    <m/>
    <x v="0"/>
    <x v="0"/>
    <x v="0"/>
    <x v="0"/>
    <x v="0"/>
    <x v="2"/>
    <s v="PP"/>
    <n v="2008"/>
    <n v="2008"/>
    <x v="4"/>
    <m/>
    <m/>
    <m/>
    <m/>
    <m/>
    <m/>
    <m/>
    <n v="1"/>
    <m/>
  </r>
  <r>
    <x v="968"/>
    <x v="760"/>
    <m/>
    <x v="0"/>
    <x v="0"/>
    <x v="2"/>
    <x v="0"/>
    <x v="0"/>
    <x v="2"/>
    <s v="PP"/>
    <n v="1990"/>
    <n v="1990"/>
    <x v="1"/>
    <m/>
    <m/>
    <m/>
    <m/>
    <m/>
    <m/>
    <m/>
    <n v="1"/>
    <m/>
  </r>
  <r>
    <x v="968"/>
    <x v="760"/>
    <m/>
    <x v="0"/>
    <x v="1"/>
    <x v="1"/>
    <x v="0"/>
    <x v="3"/>
    <x v="2"/>
    <s v="PP"/>
    <m/>
    <n v="1997"/>
    <x v="8"/>
    <m/>
    <m/>
    <m/>
    <m/>
    <m/>
    <n v="1"/>
    <m/>
    <m/>
    <m/>
  </r>
  <r>
    <x v="969"/>
    <x v="761"/>
    <m/>
    <x v="0"/>
    <x v="0"/>
    <x v="3"/>
    <x v="0"/>
    <x v="0"/>
    <x v="1"/>
    <s v="INV"/>
    <n v="2014"/>
    <n v="2014"/>
    <x v="2"/>
    <m/>
    <m/>
    <n v="1"/>
    <m/>
    <m/>
    <m/>
    <m/>
    <m/>
    <m/>
  </r>
  <r>
    <x v="969"/>
    <x v="761"/>
    <m/>
    <x v="0"/>
    <x v="0"/>
    <x v="0"/>
    <x v="0"/>
    <x v="0"/>
    <x v="1"/>
    <s v="INV"/>
    <n v="2008"/>
    <n v="2008"/>
    <x v="4"/>
    <m/>
    <m/>
    <n v="1"/>
    <m/>
    <m/>
    <m/>
    <m/>
    <m/>
    <m/>
  </r>
  <r>
    <x v="969"/>
    <x v="761"/>
    <m/>
    <x v="0"/>
    <x v="0"/>
    <x v="2"/>
    <x v="0"/>
    <x v="0"/>
    <x v="1"/>
    <s v="INV"/>
    <n v="1972"/>
    <n v="1972"/>
    <x v="9"/>
    <m/>
    <m/>
    <m/>
    <m/>
    <m/>
    <m/>
    <m/>
    <m/>
    <n v="1"/>
  </r>
  <r>
    <x v="970"/>
    <x v="762"/>
    <m/>
    <x v="0"/>
    <x v="0"/>
    <x v="3"/>
    <x v="0"/>
    <x v="0"/>
    <x v="1"/>
    <s v="INV"/>
    <n v="2013"/>
    <n v="2013"/>
    <x v="2"/>
    <m/>
    <m/>
    <m/>
    <n v="1"/>
    <m/>
    <m/>
    <m/>
    <m/>
    <m/>
  </r>
  <r>
    <x v="970"/>
    <x v="762"/>
    <m/>
    <x v="0"/>
    <x v="1"/>
    <x v="5"/>
    <x v="0"/>
    <x v="0"/>
    <x v="1"/>
    <s v="INV"/>
    <n v="1982"/>
    <n v="1982"/>
    <x v="5"/>
    <m/>
    <m/>
    <m/>
    <n v="1"/>
    <m/>
    <m/>
    <m/>
    <m/>
    <m/>
  </r>
  <r>
    <x v="970"/>
    <x v="762"/>
    <m/>
    <x v="0"/>
    <x v="0"/>
    <x v="4"/>
    <x v="0"/>
    <x v="0"/>
    <x v="1"/>
    <s v="INV"/>
    <n v="1982"/>
    <n v="1982"/>
    <x v="5"/>
    <m/>
    <m/>
    <m/>
    <n v="1"/>
    <m/>
    <m/>
    <m/>
    <m/>
    <m/>
  </r>
  <r>
    <x v="971"/>
    <x v="763"/>
    <m/>
    <x v="0"/>
    <x v="1"/>
    <x v="5"/>
    <x v="0"/>
    <x v="0"/>
    <x v="2"/>
    <s v="PP"/>
    <n v="2003"/>
    <n v="2003"/>
    <x v="3"/>
    <m/>
    <m/>
    <m/>
    <m/>
    <n v="1"/>
    <m/>
    <m/>
    <m/>
    <m/>
  </r>
  <r>
    <x v="971"/>
    <x v="763"/>
    <m/>
    <x v="0"/>
    <x v="1"/>
    <x v="1"/>
    <x v="0"/>
    <x v="0"/>
    <x v="2"/>
    <s v="PP"/>
    <m/>
    <n v="1971"/>
    <x v="9"/>
    <m/>
    <m/>
    <m/>
    <m/>
    <n v="0.5"/>
    <n v="0.5"/>
    <m/>
    <m/>
    <m/>
  </r>
  <r>
    <x v="971"/>
    <x v="763"/>
    <m/>
    <x v="0"/>
    <x v="0"/>
    <x v="4"/>
    <x v="0"/>
    <x v="0"/>
    <x v="2"/>
    <s v="PP"/>
    <n v="1984"/>
    <n v="1984"/>
    <x v="5"/>
    <m/>
    <m/>
    <m/>
    <m/>
    <m/>
    <n v="1"/>
    <m/>
    <m/>
    <m/>
  </r>
  <r>
    <x v="972"/>
    <x v="764"/>
    <m/>
    <x v="0"/>
    <x v="1"/>
    <x v="5"/>
    <x v="0"/>
    <x v="0"/>
    <x v="2"/>
    <s v="PP"/>
    <n v="2005"/>
    <n v="2005"/>
    <x v="3"/>
    <m/>
    <m/>
    <n v="1"/>
    <m/>
    <m/>
    <m/>
    <m/>
    <m/>
    <m/>
  </r>
  <r>
    <x v="972"/>
    <x v="764"/>
    <m/>
    <x v="0"/>
    <x v="1"/>
    <x v="6"/>
    <x v="0"/>
    <x v="0"/>
    <x v="2"/>
    <s v="PP"/>
    <m/>
    <n v="2008"/>
    <x v="4"/>
    <m/>
    <m/>
    <n v="1"/>
    <m/>
    <m/>
    <m/>
    <m/>
    <m/>
    <m/>
  </r>
  <r>
    <x v="972"/>
    <x v="764"/>
    <m/>
    <x v="0"/>
    <x v="0"/>
    <x v="4"/>
    <x v="0"/>
    <x v="0"/>
    <x v="2"/>
    <s v="PP"/>
    <n v="1993"/>
    <n v="1993"/>
    <x v="1"/>
    <m/>
    <m/>
    <n v="1"/>
    <m/>
    <m/>
    <m/>
    <m/>
    <m/>
    <m/>
  </r>
  <r>
    <x v="973"/>
    <x v="765"/>
    <m/>
    <x v="0"/>
    <x v="1"/>
    <x v="1"/>
    <x v="0"/>
    <x v="0"/>
    <x v="1"/>
    <s v="INV"/>
    <m/>
    <n v="2014"/>
    <x v="2"/>
    <m/>
    <m/>
    <m/>
    <m/>
    <m/>
    <m/>
    <m/>
    <m/>
    <n v="1"/>
  </r>
  <r>
    <x v="974"/>
    <x v="766"/>
    <m/>
    <x v="0"/>
    <x v="0"/>
    <x v="0"/>
    <x v="0"/>
    <x v="0"/>
    <x v="1"/>
    <s v="INV"/>
    <n v="2016"/>
    <n v="2016"/>
    <x v="2"/>
    <m/>
    <m/>
    <m/>
    <m/>
    <m/>
    <n v="1"/>
    <m/>
    <m/>
    <m/>
  </r>
  <r>
    <x v="974"/>
    <x v="766"/>
    <m/>
    <x v="0"/>
    <x v="0"/>
    <x v="2"/>
    <x v="0"/>
    <x v="0"/>
    <x v="1"/>
    <s v="INV"/>
    <n v="2015"/>
    <n v="2015"/>
    <x v="2"/>
    <m/>
    <m/>
    <m/>
    <m/>
    <m/>
    <n v="1"/>
    <m/>
    <m/>
    <m/>
  </r>
  <r>
    <x v="974"/>
    <x v="766"/>
    <m/>
    <x v="0"/>
    <x v="0"/>
    <x v="4"/>
    <x v="0"/>
    <x v="0"/>
    <x v="1"/>
    <s v="INV"/>
    <n v="2003"/>
    <n v="2003"/>
    <x v="3"/>
    <m/>
    <m/>
    <m/>
    <m/>
    <m/>
    <n v="1"/>
    <m/>
    <m/>
    <m/>
  </r>
  <r>
    <x v="975"/>
    <x v="767"/>
    <m/>
    <x v="0"/>
    <x v="0"/>
    <x v="4"/>
    <x v="0"/>
    <x v="0"/>
    <x v="0"/>
    <s v="VER"/>
    <n v="1987"/>
    <n v="1987"/>
    <x v="5"/>
    <m/>
    <m/>
    <m/>
    <m/>
    <n v="1"/>
    <m/>
    <m/>
    <m/>
    <m/>
  </r>
  <r>
    <x v="976"/>
    <x v="17"/>
    <s v="Synaptula reciprocans (Forsskål, 1775)"/>
    <x v="0"/>
    <x v="0"/>
    <x v="2"/>
    <x v="0"/>
    <x v="0"/>
    <x v="1"/>
    <s v="INV"/>
    <n v="1967"/>
    <n v="1967"/>
    <x v="6"/>
    <m/>
    <m/>
    <m/>
    <m/>
    <m/>
    <m/>
    <m/>
    <n v="1"/>
    <m/>
  </r>
  <r>
    <x v="977"/>
    <x v="768"/>
    <m/>
    <x v="0"/>
    <x v="0"/>
    <x v="0"/>
    <x v="0"/>
    <x v="0"/>
    <x v="0"/>
    <s v="VER"/>
    <n v="2018"/>
    <n v="2018"/>
    <x v="0"/>
    <m/>
    <m/>
    <m/>
    <m/>
    <m/>
    <m/>
    <m/>
    <n v="1"/>
    <m/>
  </r>
  <r>
    <x v="977"/>
    <x v="768"/>
    <m/>
    <x v="0"/>
    <x v="0"/>
    <x v="2"/>
    <x v="0"/>
    <x v="0"/>
    <x v="0"/>
    <s v="VER"/>
    <n v="2014"/>
    <n v="2014"/>
    <x v="2"/>
    <m/>
    <m/>
    <m/>
    <m/>
    <m/>
    <m/>
    <m/>
    <n v="1"/>
    <m/>
  </r>
  <r>
    <x v="978"/>
    <x v="769"/>
    <m/>
    <x v="0"/>
    <x v="1"/>
    <x v="5"/>
    <x v="0"/>
    <x v="0"/>
    <x v="1"/>
    <s v="INV"/>
    <n v="1975"/>
    <n v="1975"/>
    <x v="9"/>
    <m/>
    <m/>
    <m/>
    <m/>
    <n v="0.5"/>
    <n v="0.5"/>
    <m/>
    <m/>
    <m/>
  </r>
  <r>
    <x v="978"/>
    <x v="769"/>
    <m/>
    <x v="0"/>
    <x v="1"/>
    <x v="6"/>
    <x v="0"/>
    <x v="0"/>
    <x v="1"/>
    <s v="INV"/>
    <m/>
    <n v="2005"/>
    <x v="3"/>
    <m/>
    <m/>
    <m/>
    <m/>
    <n v="0.5"/>
    <n v="0.5"/>
    <m/>
    <m/>
    <m/>
  </r>
  <r>
    <x v="979"/>
    <x v="770"/>
    <m/>
    <x v="0"/>
    <x v="0"/>
    <x v="0"/>
    <x v="0"/>
    <x v="0"/>
    <x v="1"/>
    <s v="INV"/>
    <n v="1999"/>
    <n v="1999"/>
    <x v="8"/>
    <m/>
    <m/>
    <m/>
    <m/>
    <n v="0.5"/>
    <m/>
    <m/>
    <n v="0.5"/>
    <m/>
  </r>
  <r>
    <x v="979"/>
    <x v="770"/>
    <m/>
    <x v="0"/>
    <x v="0"/>
    <x v="2"/>
    <x v="0"/>
    <x v="0"/>
    <x v="1"/>
    <s v="INV"/>
    <n v="2014"/>
    <n v="2014"/>
    <x v="2"/>
    <m/>
    <m/>
    <m/>
    <m/>
    <n v="0.5"/>
    <m/>
    <m/>
    <n v="0.5"/>
    <m/>
  </r>
  <r>
    <x v="980"/>
    <x v="771"/>
    <m/>
    <x v="0"/>
    <x v="0"/>
    <x v="2"/>
    <x v="0"/>
    <x v="0"/>
    <x v="1"/>
    <s v="INV"/>
    <n v="1995"/>
    <n v="1995"/>
    <x v="8"/>
    <m/>
    <m/>
    <m/>
    <m/>
    <n v="0.33300000000000002"/>
    <n v="0.33300000000000002"/>
    <m/>
    <n v="0.33300000000000002"/>
    <m/>
  </r>
  <r>
    <x v="981"/>
    <x v="772"/>
    <m/>
    <x v="0"/>
    <x v="1"/>
    <x v="9"/>
    <x v="1"/>
    <x v="4"/>
    <x v="2"/>
    <s v="PP"/>
    <m/>
    <n v="1993"/>
    <x v="1"/>
    <m/>
    <m/>
    <n v="1"/>
    <m/>
    <m/>
    <m/>
    <m/>
    <m/>
    <m/>
  </r>
  <r>
    <x v="982"/>
    <x v="773"/>
    <m/>
    <x v="0"/>
    <x v="1"/>
    <x v="5"/>
    <x v="0"/>
    <x v="5"/>
    <x v="2"/>
    <s v="PP"/>
    <n v="2008"/>
    <n v="2008"/>
    <x v="4"/>
    <m/>
    <m/>
    <m/>
    <m/>
    <n v="1"/>
    <m/>
    <m/>
    <m/>
    <m/>
  </r>
  <r>
    <x v="983"/>
    <x v="17"/>
    <s v="Telmatogeton japonicus Tokunaga, 1933"/>
    <x v="0"/>
    <x v="2"/>
    <x v="7"/>
    <x v="0"/>
    <x v="0"/>
    <x v="1"/>
    <s v="INV"/>
    <n v="1962"/>
    <n v="1962"/>
    <x v="6"/>
    <m/>
    <m/>
    <m/>
    <m/>
    <n v="1"/>
    <m/>
    <m/>
    <m/>
    <m/>
  </r>
  <r>
    <x v="983"/>
    <x v="17"/>
    <s v="Telmatogeton japonicus Tokunaga, 1933"/>
    <x v="0"/>
    <x v="1"/>
    <x v="9"/>
    <x v="0"/>
    <x v="0"/>
    <x v="1"/>
    <s v="INV"/>
    <m/>
    <n v="1999"/>
    <x v="8"/>
    <m/>
    <m/>
    <m/>
    <m/>
    <m/>
    <m/>
    <m/>
    <n v="1"/>
    <m/>
  </r>
  <r>
    <x v="983"/>
    <x v="17"/>
    <s v="Telmatogeton japonicus Tokunaga, 1933"/>
    <x v="0"/>
    <x v="1"/>
    <x v="6"/>
    <x v="0"/>
    <x v="0"/>
    <x v="1"/>
    <s v="INV"/>
    <m/>
    <n v="1979"/>
    <x v="7"/>
    <m/>
    <m/>
    <m/>
    <m/>
    <n v="1"/>
    <m/>
    <m/>
    <m/>
    <m/>
  </r>
  <r>
    <x v="984"/>
    <x v="774"/>
    <m/>
    <x v="0"/>
    <x v="1"/>
    <x v="5"/>
    <x v="0"/>
    <x v="0"/>
    <x v="1"/>
    <s v="INV"/>
    <n v="2016"/>
    <n v="2016"/>
    <x v="2"/>
    <m/>
    <m/>
    <m/>
    <m/>
    <m/>
    <m/>
    <m/>
    <m/>
    <n v="1"/>
  </r>
  <r>
    <x v="985"/>
    <x v="775"/>
    <m/>
    <x v="0"/>
    <x v="0"/>
    <x v="3"/>
    <x v="0"/>
    <x v="0"/>
    <x v="0"/>
    <s v="VER"/>
    <n v="2007"/>
    <n v="2007"/>
    <x v="4"/>
    <m/>
    <m/>
    <m/>
    <m/>
    <m/>
    <m/>
    <n v="1"/>
    <m/>
    <m/>
  </r>
  <r>
    <x v="985"/>
    <x v="775"/>
    <m/>
    <x v="0"/>
    <x v="0"/>
    <x v="2"/>
    <x v="0"/>
    <x v="0"/>
    <x v="0"/>
    <s v="VER"/>
    <n v="2008"/>
    <n v="2008"/>
    <x v="4"/>
    <m/>
    <m/>
    <m/>
    <m/>
    <m/>
    <m/>
    <n v="1"/>
    <m/>
    <m/>
  </r>
  <r>
    <x v="986"/>
    <x v="17"/>
    <s v="Terebella ehrenbergi Gravier, 1906"/>
    <x v="0"/>
    <x v="0"/>
    <x v="2"/>
    <x v="0"/>
    <x v="0"/>
    <x v="1"/>
    <s v="INV"/>
    <n v="1969"/>
    <n v="1969"/>
    <x v="6"/>
    <m/>
    <m/>
    <m/>
    <m/>
    <n v="0.5"/>
    <n v="0.5"/>
    <m/>
    <m/>
    <m/>
  </r>
  <r>
    <x v="986"/>
    <x v="17"/>
    <s v="Terebella ehrenbergi Gravier, 1906"/>
    <x v="0"/>
    <x v="0"/>
    <x v="4"/>
    <x v="0"/>
    <x v="0"/>
    <x v="1"/>
    <s v="INV"/>
    <n v="1952"/>
    <n v="1952"/>
    <x v="6"/>
    <m/>
    <m/>
    <m/>
    <m/>
    <n v="0.5"/>
    <n v="0.5"/>
    <m/>
    <m/>
    <m/>
  </r>
  <r>
    <x v="987"/>
    <x v="776"/>
    <m/>
    <x v="0"/>
    <x v="1"/>
    <x v="9"/>
    <x v="30"/>
    <x v="0"/>
    <x v="1"/>
    <s v="INV"/>
    <m/>
    <n v="1993"/>
    <x v="1"/>
    <m/>
    <m/>
    <n v="1"/>
    <m/>
    <m/>
    <m/>
    <m/>
    <m/>
    <m/>
  </r>
  <r>
    <x v="987"/>
    <x v="776"/>
    <m/>
    <x v="0"/>
    <x v="1"/>
    <x v="6"/>
    <x v="30"/>
    <x v="7"/>
    <x v="1"/>
    <s v="INV"/>
    <m/>
    <n v="1993"/>
    <x v="1"/>
    <m/>
    <m/>
    <n v="1"/>
    <m/>
    <m/>
    <m/>
    <m/>
    <m/>
    <m/>
  </r>
  <r>
    <x v="988"/>
    <x v="777"/>
    <m/>
    <x v="0"/>
    <x v="1"/>
    <x v="1"/>
    <x v="0"/>
    <x v="1"/>
    <x v="1"/>
    <s v="INV"/>
    <m/>
    <n v="2006"/>
    <x v="4"/>
    <m/>
    <m/>
    <m/>
    <m/>
    <m/>
    <m/>
    <m/>
    <m/>
    <n v="1"/>
  </r>
  <r>
    <x v="989"/>
    <x v="778"/>
    <m/>
    <x v="0"/>
    <x v="0"/>
    <x v="3"/>
    <x v="0"/>
    <x v="0"/>
    <x v="1"/>
    <s v="INV"/>
    <n v="2007"/>
    <n v="2007"/>
    <x v="4"/>
    <m/>
    <m/>
    <m/>
    <m/>
    <m/>
    <n v="1"/>
    <m/>
    <m/>
    <m/>
  </r>
  <r>
    <x v="989"/>
    <x v="778"/>
    <m/>
    <x v="0"/>
    <x v="1"/>
    <x v="5"/>
    <x v="0"/>
    <x v="0"/>
    <x v="1"/>
    <s v="INV"/>
    <n v="2003"/>
    <n v="2003"/>
    <x v="3"/>
    <m/>
    <m/>
    <m/>
    <m/>
    <m/>
    <n v="1"/>
    <m/>
    <m/>
    <m/>
  </r>
  <r>
    <x v="989"/>
    <x v="778"/>
    <m/>
    <x v="0"/>
    <x v="0"/>
    <x v="0"/>
    <x v="0"/>
    <x v="0"/>
    <x v="1"/>
    <s v="INV"/>
    <n v="2013"/>
    <n v="2013"/>
    <x v="2"/>
    <m/>
    <m/>
    <m/>
    <m/>
    <m/>
    <n v="1"/>
    <m/>
    <m/>
    <m/>
  </r>
  <r>
    <x v="990"/>
    <x v="779"/>
    <m/>
    <x v="0"/>
    <x v="0"/>
    <x v="4"/>
    <x v="0"/>
    <x v="0"/>
    <x v="1"/>
    <s v="INV"/>
    <n v="1977"/>
    <n v="1977"/>
    <x v="7"/>
    <m/>
    <m/>
    <m/>
    <n v="0.33300000000000002"/>
    <n v="0.33300000000000002"/>
    <n v="0.33300000000000002"/>
    <m/>
    <m/>
    <m/>
  </r>
  <r>
    <x v="991"/>
    <x v="17"/>
    <s v="Thalamita poissonii (Audouin, 1826)"/>
    <x v="0"/>
    <x v="0"/>
    <x v="0"/>
    <x v="0"/>
    <x v="0"/>
    <x v="1"/>
    <s v="INV"/>
    <n v="1986"/>
    <n v="1986"/>
    <x v="5"/>
    <m/>
    <m/>
    <m/>
    <m/>
    <m/>
    <m/>
    <m/>
    <n v="1"/>
    <m/>
  </r>
  <r>
    <x v="991"/>
    <x v="17"/>
    <s v="Thalamita poissonii (Audouin, 1826)"/>
    <x v="0"/>
    <x v="0"/>
    <x v="2"/>
    <x v="0"/>
    <x v="0"/>
    <x v="1"/>
    <s v="INV"/>
    <n v="1969"/>
    <n v="1969"/>
    <x v="6"/>
    <m/>
    <m/>
    <m/>
    <m/>
    <m/>
    <m/>
    <m/>
    <n v="1"/>
    <m/>
  </r>
  <r>
    <x v="992"/>
    <x v="17"/>
    <s v="Thalassiosira nordenskioeldii Cleve, 1873"/>
    <x v="0"/>
    <x v="3"/>
    <x v="8"/>
    <x v="0"/>
    <x v="5"/>
    <x v="2"/>
    <s v="PP"/>
    <n v="1967"/>
    <n v="1967"/>
    <x v="6"/>
    <m/>
    <m/>
    <m/>
    <m/>
    <n v="1"/>
    <m/>
    <m/>
    <m/>
    <m/>
  </r>
  <r>
    <x v="993"/>
    <x v="780"/>
    <m/>
    <x v="0"/>
    <x v="1"/>
    <x v="6"/>
    <x v="0"/>
    <x v="5"/>
    <x v="2"/>
    <s v="PP"/>
    <m/>
    <n v="1978"/>
    <x v="7"/>
    <m/>
    <m/>
    <m/>
    <m/>
    <n v="1"/>
    <m/>
    <m/>
    <m/>
    <m/>
  </r>
  <r>
    <x v="994"/>
    <x v="17"/>
    <s v="Thalassiosira tealata Takano, 1980"/>
    <x v="0"/>
    <x v="1"/>
    <x v="6"/>
    <x v="0"/>
    <x v="5"/>
    <x v="2"/>
    <s v="PP"/>
    <m/>
    <n v="1968"/>
    <x v="6"/>
    <m/>
    <m/>
    <m/>
    <m/>
    <n v="1"/>
    <m/>
    <m/>
    <m/>
    <m/>
  </r>
  <r>
    <x v="995"/>
    <x v="781"/>
    <m/>
    <x v="0"/>
    <x v="1"/>
    <x v="6"/>
    <x v="0"/>
    <x v="5"/>
    <x v="2"/>
    <s v="PP"/>
    <m/>
    <n v="2002"/>
    <x v="3"/>
    <m/>
    <m/>
    <m/>
    <m/>
    <n v="1"/>
    <m/>
    <m/>
    <m/>
    <m/>
  </r>
  <r>
    <x v="996"/>
    <x v="782"/>
    <m/>
    <x v="0"/>
    <x v="1"/>
    <x v="5"/>
    <x v="0"/>
    <x v="0"/>
    <x v="1"/>
    <s v="INV"/>
    <n v="2017"/>
    <n v="2017"/>
    <x v="2"/>
    <m/>
    <m/>
    <n v="1"/>
    <m/>
    <m/>
    <m/>
    <m/>
    <m/>
    <m/>
  </r>
  <r>
    <x v="996"/>
    <x v="782"/>
    <m/>
    <x v="0"/>
    <x v="1"/>
    <x v="6"/>
    <x v="0"/>
    <x v="0"/>
    <x v="1"/>
    <s v="INV"/>
    <n v="2018"/>
    <n v="2018"/>
    <x v="0"/>
    <m/>
    <m/>
    <n v="1"/>
    <m/>
    <m/>
    <m/>
    <m/>
    <m/>
    <m/>
  </r>
  <r>
    <x v="997"/>
    <x v="783"/>
    <m/>
    <x v="0"/>
    <x v="1"/>
    <x v="5"/>
    <x v="0"/>
    <x v="0"/>
    <x v="1"/>
    <s v="INV"/>
    <n v="2010"/>
    <n v="2010"/>
    <x v="4"/>
    <m/>
    <m/>
    <m/>
    <m/>
    <n v="1"/>
    <m/>
    <m/>
    <m/>
    <m/>
  </r>
  <r>
    <x v="997"/>
    <x v="783"/>
    <m/>
    <x v="0"/>
    <x v="0"/>
    <x v="0"/>
    <x v="0"/>
    <x v="0"/>
    <x v="1"/>
    <s v="INV"/>
    <n v="2018"/>
    <n v="2018"/>
    <x v="0"/>
    <m/>
    <m/>
    <m/>
    <m/>
    <n v="1"/>
    <m/>
    <m/>
    <m/>
    <m/>
  </r>
  <r>
    <x v="997"/>
    <x v="783"/>
    <m/>
    <x v="0"/>
    <x v="1"/>
    <x v="6"/>
    <x v="0"/>
    <x v="0"/>
    <x v="1"/>
    <s v="INV"/>
    <n v="2003"/>
    <n v="2003"/>
    <x v="3"/>
    <m/>
    <m/>
    <m/>
    <m/>
    <n v="1"/>
    <m/>
    <m/>
    <m/>
    <m/>
  </r>
  <r>
    <x v="997"/>
    <x v="783"/>
    <m/>
    <x v="0"/>
    <x v="0"/>
    <x v="4"/>
    <x v="0"/>
    <x v="0"/>
    <x v="1"/>
    <s v="INV"/>
    <n v="2001"/>
    <n v="2001"/>
    <x v="3"/>
    <m/>
    <m/>
    <m/>
    <m/>
    <n v="1"/>
    <m/>
    <m/>
    <m/>
    <m/>
  </r>
  <r>
    <x v="998"/>
    <x v="784"/>
    <m/>
    <x v="0"/>
    <x v="0"/>
    <x v="2"/>
    <x v="0"/>
    <x v="0"/>
    <x v="1"/>
    <s v="INV"/>
    <n v="2006"/>
    <n v="2006"/>
    <x v="4"/>
    <m/>
    <m/>
    <m/>
    <m/>
    <n v="1"/>
    <m/>
    <m/>
    <m/>
    <m/>
  </r>
  <r>
    <x v="999"/>
    <x v="785"/>
    <m/>
    <x v="0"/>
    <x v="1"/>
    <x v="5"/>
    <x v="0"/>
    <x v="0"/>
    <x v="1"/>
    <s v="INV"/>
    <n v="1978"/>
    <n v="1978"/>
    <x v="7"/>
    <m/>
    <n v="0.33333299999999999"/>
    <m/>
    <m/>
    <n v="0.33333299999999999"/>
    <n v="0.33333299999999999"/>
    <m/>
    <m/>
    <m/>
  </r>
  <r>
    <x v="1000"/>
    <x v="786"/>
    <m/>
    <x v="0"/>
    <x v="0"/>
    <x v="0"/>
    <x v="0"/>
    <x v="0"/>
    <x v="0"/>
    <s v="VER"/>
    <n v="2016"/>
    <n v="2016"/>
    <x v="2"/>
    <m/>
    <m/>
    <m/>
    <m/>
    <m/>
    <m/>
    <m/>
    <n v="1"/>
    <m/>
  </r>
  <r>
    <x v="1000"/>
    <x v="786"/>
    <m/>
    <x v="0"/>
    <x v="0"/>
    <x v="2"/>
    <x v="0"/>
    <x v="0"/>
    <x v="0"/>
    <s v="VER"/>
    <n v="2006"/>
    <n v="2006"/>
    <x v="4"/>
    <m/>
    <m/>
    <m/>
    <m/>
    <m/>
    <m/>
    <m/>
    <n v="1"/>
    <m/>
  </r>
  <r>
    <x v="1001"/>
    <x v="787"/>
    <m/>
    <x v="0"/>
    <x v="0"/>
    <x v="0"/>
    <x v="0"/>
    <x v="0"/>
    <x v="1"/>
    <s v="INV"/>
    <n v="2016"/>
    <n v="2016"/>
    <x v="2"/>
    <m/>
    <m/>
    <m/>
    <m/>
    <m/>
    <m/>
    <m/>
    <n v="1"/>
    <m/>
  </r>
  <r>
    <x v="1001"/>
    <x v="787"/>
    <m/>
    <x v="0"/>
    <x v="0"/>
    <x v="2"/>
    <x v="0"/>
    <x v="0"/>
    <x v="1"/>
    <s v="INV"/>
    <n v="1995"/>
    <n v="1995"/>
    <x v="8"/>
    <m/>
    <m/>
    <m/>
    <m/>
    <m/>
    <m/>
    <m/>
    <n v="1"/>
    <m/>
  </r>
  <r>
    <x v="1002"/>
    <x v="17"/>
    <s v="Tremoctopus gracilis (Souleyet, 1852) "/>
    <x v="0"/>
    <x v="0"/>
    <x v="3"/>
    <x v="0"/>
    <x v="0"/>
    <x v="1"/>
    <s v="INV"/>
    <n v="1937"/>
    <n v="1937"/>
    <x v="6"/>
    <m/>
    <m/>
    <m/>
    <m/>
    <m/>
    <m/>
    <n v="1"/>
    <m/>
    <m/>
  </r>
  <r>
    <x v="1002"/>
    <x v="17"/>
    <s v="Tremoctopus gracilis (Souleyet, 1852) "/>
    <x v="0"/>
    <x v="0"/>
    <x v="4"/>
    <x v="0"/>
    <x v="0"/>
    <x v="1"/>
    <s v="INV"/>
    <n v="2002"/>
    <n v="2002"/>
    <x v="3"/>
    <m/>
    <m/>
    <m/>
    <m/>
    <m/>
    <m/>
    <m/>
    <n v="1"/>
    <m/>
  </r>
  <r>
    <x v="1003"/>
    <x v="788"/>
    <m/>
    <x v="0"/>
    <x v="0"/>
    <x v="3"/>
    <x v="0"/>
    <x v="0"/>
    <x v="1"/>
    <s v="INV"/>
    <n v="1982"/>
    <n v="1982"/>
    <x v="5"/>
    <m/>
    <m/>
    <m/>
    <m/>
    <m/>
    <n v="1"/>
    <m/>
    <m/>
    <m/>
  </r>
  <r>
    <x v="1003"/>
    <x v="788"/>
    <m/>
    <x v="0"/>
    <x v="1"/>
    <x v="5"/>
    <x v="0"/>
    <x v="0"/>
    <x v="1"/>
    <s v="INV"/>
    <n v="1996"/>
    <n v="1996"/>
    <x v="8"/>
    <m/>
    <m/>
    <m/>
    <m/>
    <m/>
    <n v="1"/>
    <m/>
    <m/>
    <m/>
  </r>
  <r>
    <x v="1003"/>
    <x v="788"/>
    <m/>
    <x v="0"/>
    <x v="1"/>
    <x v="9"/>
    <x v="0"/>
    <x v="0"/>
    <x v="1"/>
    <s v="INV"/>
    <m/>
    <n v="2006"/>
    <x v="4"/>
    <m/>
    <m/>
    <m/>
    <n v="0.5"/>
    <m/>
    <n v="0.5"/>
    <m/>
    <m/>
    <m/>
  </r>
  <r>
    <x v="1003"/>
    <x v="788"/>
    <m/>
    <x v="0"/>
    <x v="0"/>
    <x v="2"/>
    <x v="0"/>
    <x v="0"/>
    <x v="1"/>
    <s v="INV"/>
    <n v="2015"/>
    <n v="2015"/>
    <x v="2"/>
    <m/>
    <m/>
    <m/>
    <m/>
    <m/>
    <n v="1"/>
    <m/>
    <m/>
    <m/>
  </r>
  <r>
    <x v="1003"/>
    <x v="788"/>
    <m/>
    <x v="0"/>
    <x v="1"/>
    <x v="6"/>
    <x v="0"/>
    <x v="0"/>
    <x v="1"/>
    <s v="INV"/>
    <m/>
    <n v="2000"/>
    <x v="3"/>
    <m/>
    <m/>
    <m/>
    <m/>
    <m/>
    <n v="1"/>
    <m/>
    <m/>
    <m/>
  </r>
  <r>
    <x v="1003"/>
    <x v="788"/>
    <m/>
    <x v="0"/>
    <x v="1"/>
    <x v="1"/>
    <x v="0"/>
    <x v="0"/>
    <x v="1"/>
    <s v="INV"/>
    <m/>
    <n v="2011"/>
    <x v="4"/>
    <m/>
    <m/>
    <m/>
    <m/>
    <m/>
    <n v="1"/>
    <m/>
    <m/>
    <m/>
  </r>
  <r>
    <x v="1003"/>
    <x v="788"/>
    <m/>
    <x v="0"/>
    <x v="0"/>
    <x v="4"/>
    <x v="0"/>
    <x v="0"/>
    <x v="1"/>
    <s v="INV"/>
    <n v="2010"/>
    <n v="2010"/>
    <x v="4"/>
    <m/>
    <m/>
    <m/>
    <m/>
    <m/>
    <n v="1"/>
    <m/>
    <m/>
    <m/>
  </r>
  <r>
    <x v="1004"/>
    <x v="789"/>
    <m/>
    <x v="0"/>
    <x v="0"/>
    <x v="4"/>
    <x v="0"/>
    <x v="0"/>
    <x v="1"/>
    <s v="INV"/>
    <n v="2004"/>
    <n v="2004"/>
    <x v="3"/>
    <m/>
    <m/>
    <m/>
    <m/>
    <n v="0.5"/>
    <m/>
    <m/>
    <n v="0.5"/>
    <m/>
  </r>
  <r>
    <x v="1005"/>
    <x v="790"/>
    <m/>
    <x v="0"/>
    <x v="0"/>
    <x v="4"/>
    <x v="0"/>
    <x v="0"/>
    <x v="1"/>
    <s v="INV"/>
    <n v="2004"/>
    <n v="2004"/>
    <x v="3"/>
    <m/>
    <m/>
    <m/>
    <m/>
    <n v="0.5"/>
    <m/>
    <m/>
    <n v="0.5"/>
    <m/>
  </r>
  <r>
    <x v="1006"/>
    <x v="791"/>
    <m/>
    <x v="0"/>
    <x v="1"/>
    <x v="5"/>
    <x v="0"/>
    <x v="0"/>
    <x v="1"/>
    <s v="INV"/>
    <n v="1980"/>
    <n v="1980"/>
    <x v="7"/>
    <m/>
    <m/>
    <m/>
    <m/>
    <m/>
    <n v="1"/>
    <m/>
    <m/>
    <m/>
  </r>
  <r>
    <x v="1006"/>
    <x v="791"/>
    <m/>
    <x v="0"/>
    <x v="0"/>
    <x v="2"/>
    <x v="0"/>
    <x v="0"/>
    <x v="1"/>
    <s v="INV"/>
    <n v="1990"/>
    <n v="1990"/>
    <x v="1"/>
    <m/>
    <m/>
    <m/>
    <n v="0.5"/>
    <m/>
    <n v="0.5"/>
    <m/>
    <m/>
    <m/>
  </r>
  <r>
    <x v="1006"/>
    <x v="791"/>
    <m/>
    <x v="0"/>
    <x v="0"/>
    <x v="4"/>
    <x v="0"/>
    <x v="0"/>
    <x v="1"/>
    <s v="INV"/>
    <n v="2007"/>
    <n v="2007"/>
    <x v="4"/>
    <m/>
    <m/>
    <m/>
    <n v="0.5"/>
    <m/>
    <n v="0.5"/>
    <m/>
    <m/>
    <m/>
  </r>
  <r>
    <x v="1007"/>
    <x v="792"/>
    <m/>
    <x v="0"/>
    <x v="1"/>
    <x v="6"/>
    <x v="0"/>
    <x v="0"/>
    <x v="0"/>
    <s v="VER"/>
    <m/>
    <n v="2016"/>
    <x v="2"/>
    <m/>
    <m/>
    <m/>
    <m/>
    <n v="1"/>
    <m/>
    <m/>
    <m/>
    <m/>
  </r>
  <r>
    <x v="1008"/>
    <x v="793"/>
    <m/>
    <x v="0"/>
    <x v="1"/>
    <x v="6"/>
    <x v="0"/>
    <x v="5"/>
    <x v="2"/>
    <s v="PP"/>
    <m/>
    <n v="1983"/>
    <x v="5"/>
    <m/>
    <m/>
    <m/>
    <m/>
    <n v="0.5"/>
    <m/>
    <m/>
    <n v="0.5"/>
    <m/>
  </r>
  <r>
    <x v="1009"/>
    <x v="794"/>
    <m/>
    <x v="0"/>
    <x v="1"/>
    <x v="6"/>
    <x v="0"/>
    <x v="5"/>
    <x v="2"/>
    <s v="PP"/>
    <m/>
    <n v="1989"/>
    <x v="1"/>
    <m/>
    <m/>
    <m/>
    <m/>
    <n v="0.5"/>
    <m/>
    <m/>
    <n v="0.5"/>
    <m/>
  </r>
  <r>
    <x v="1010"/>
    <x v="17"/>
    <s v="Triloculina ex Miliolinella fichteliana"/>
    <x v="0"/>
    <x v="0"/>
    <x v="3"/>
    <x v="0"/>
    <x v="0"/>
    <x v="2"/>
    <s v="PP"/>
    <n v="1911"/>
    <n v="1911"/>
    <x v="6"/>
    <m/>
    <m/>
    <m/>
    <m/>
    <n v="0.5"/>
    <n v="0.5"/>
    <m/>
    <m/>
    <m/>
  </r>
  <r>
    <x v="1010"/>
    <x v="17"/>
    <s v="Triloculina ex Miliolinella fichteliana"/>
    <x v="0"/>
    <x v="0"/>
    <x v="0"/>
    <x v="0"/>
    <x v="0"/>
    <x v="2"/>
    <s v="PP"/>
    <n v="2006"/>
    <n v="2006"/>
    <x v="4"/>
    <m/>
    <m/>
    <m/>
    <m/>
    <m/>
    <m/>
    <m/>
    <n v="1"/>
    <m/>
  </r>
  <r>
    <x v="1010"/>
    <x v="17"/>
    <s v="Triloculina ex Miliolinella fichteliana"/>
    <x v="0"/>
    <x v="0"/>
    <x v="2"/>
    <x v="0"/>
    <x v="0"/>
    <x v="2"/>
    <s v="PP"/>
    <n v="2006"/>
    <n v="2006"/>
    <x v="4"/>
    <m/>
    <m/>
    <m/>
    <m/>
    <n v="0.5"/>
    <n v="0.5"/>
    <m/>
    <m/>
    <m/>
  </r>
  <r>
    <x v="1011"/>
    <x v="795"/>
    <m/>
    <x v="0"/>
    <x v="1"/>
    <x v="6"/>
    <x v="0"/>
    <x v="0"/>
    <x v="0"/>
    <s v="VER"/>
    <m/>
    <n v="1984"/>
    <x v="5"/>
    <n v="0.5"/>
    <m/>
    <m/>
    <m/>
    <n v="0.5"/>
    <m/>
    <m/>
    <m/>
    <m/>
  </r>
  <r>
    <x v="1012"/>
    <x v="796"/>
    <m/>
    <x v="0"/>
    <x v="1"/>
    <x v="6"/>
    <x v="0"/>
    <x v="5"/>
    <x v="2"/>
    <s v="PP"/>
    <m/>
    <n v="1992"/>
    <x v="1"/>
    <m/>
    <m/>
    <m/>
    <m/>
    <n v="0.5"/>
    <m/>
    <m/>
    <n v="0.5"/>
    <m/>
  </r>
  <r>
    <x v="1013"/>
    <x v="797"/>
    <m/>
    <x v="0"/>
    <x v="1"/>
    <x v="6"/>
    <x v="0"/>
    <x v="5"/>
    <x v="2"/>
    <s v="PP"/>
    <m/>
    <n v="1983"/>
    <x v="5"/>
    <m/>
    <m/>
    <m/>
    <m/>
    <n v="0.5"/>
    <m/>
    <m/>
    <n v="0.5"/>
    <m/>
  </r>
  <r>
    <x v="1014"/>
    <x v="17"/>
    <s v="Tritia corniculum (Olivi, 1792)"/>
    <x v="0"/>
    <x v="1"/>
    <x v="6"/>
    <x v="7"/>
    <x v="7"/>
    <x v="1"/>
    <s v="INV"/>
    <m/>
    <s v="&lt;1970"/>
    <x v="6"/>
    <m/>
    <m/>
    <m/>
    <m/>
    <m/>
    <m/>
    <m/>
    <m/>
    <n v="1"/>
  </r>
  <r>
    <x v="1015"/>
    <x v="798"/>
    <m/>
    <x v="0"/>
    <x v="1"/>
    <x v="5"/>
    <x v="31"/>
    <x v="7"/>
    <x v="1"/>
    <s v="INV"/>
    <n v="1976"/>
    <n v="1976"/>
    <x v="7"/>
    <m/>
    <m/>
    <n v="0.5"/>
    <n v="0.5"/>
    <m/>
    <m/>
    <m/>
    <m/>
    <m/>
  </r>
  <r>
    <x v="1016"/>
    <x v="799"/>
    <m/>
    <x v="0"/>
    <x v="0"/>
    <x v="2"/>
    <x v="0"/>
    <x v="0"/>
    <x v="1"/>
    <s v="INV"/>
    <n v="1985"/>
    <n v="1985"/>
    <x v="5"/>
    <m/>
    <m/>
    <m/>
    <m/>
    <m/>
    <m/>
    <m/>
    <n v="1"/>
    <m/>
  </r>
  <r>
    <x v="1017"/>
    <x v="800"/>
    <m/>
    <x v="0"/>
    <x v="1"/>
    <x v="1"/>
    <x v="0"/>
    <x v="3"/>
    <x v="1"/>
    <s v="INV"/>
    <m/>
    <n v="2016"/>
    <x v="2"/>
    <m/>
    <m/>
    <m/>
    <n v="1"/>
    <m/>
    <m/>
    <m/>
    <m/>
    <m/>
  </r>
  <r>
    <x v="1018"/>
    <x v="801"/>
    <m/>
    <x v="0"/>
    <x v="1"/>
    <x v="1"/>
    <x v="0"/>
    <x v="0"/>
    <x v="1"/>
    <s v="INV"/>
    <m/>
    <n v="2016"/>
    <x v="2"/>
    <m/>
    <m/>
    <m/>
    <m/>
    <m/>
    <m/>
    <m/>
    <m/>
    <n v="1"/>
  </r>
  <r>
    <x v="1019"/>
    <x v="802"/>
    <m/>
    <x v="0"/>
    <x v="1"/>
    <x v="1"/>
    <x v="10"/>
    <x v="3"/>
    <x v="1"/>
    <s v="INV"/>
    <m/>
    <n v="1989"/>
    <x v="1"/>
    <m/>
    <m/>
    <m/>
    <m/>
    <n v="0.5"/>
    <n v="0.5"/>
    <m/>
    <m/>
    <m/>
  </r>
  <r>
    <x v="1020"/>
    <x v="803"/>
    <m/>
    <x v="0"/>
    <x v="0"/>
    <x v="2"/>
    <x v="0"/>
    <x v="0"/>
    <x v="1"/>
    <s v="INV"/>
    <n v="1996"/>
    <n v="1996"/>
    <x v="8"/>
    <m/>
    <m/>
    <m/>
    <m/>
    <m/>
    <m/>
    <m/>
    <n v="1"/>
    <m/>
  </r>
  <r>
    <x v="1021"/>
    <x v="804"/>
    <m/>
    <x v="0"/>
    <x v="0"/>
    <x v="2"/>
    <x v="0"/>
    <x v="0"/>
    <x v="0"/>
    <s v="VER"/>
    <n v="2004"/>
    <n v="2004"/>
    <x v="3"/>
    <m/>
    <m/>
    <m/>
    <m/>
    <m/>
    <m/>
    <m/>
    <n v="1"/>
    <m/>
  </r>
  <r>
    <x v="1022"/>
    <x v="805"/>
    <m/>
    <x v="0"/>
    <x v="0"/>
    <x v="2"/>
    <x v="0"/>
    <x v="0"/>
    <x v="0"/>
    <s v="VER"/>
    <n v="2003"/>
    <n v="2003"/>
    <x v="3"/>
    <m/>
    <m/>
    <m/>
    <m/>
    <m/>
    <m/>
    <m/>
    <n v="1"/>
    <m/>
  </r>
  <r>
    <x v="1023"/>
    <x v="806"/>
    <m/>
    <x v="0"/>
    <x v="1"/>
    <x v="5"/>
    <x v="0"/>
    <x v="0"/>
    <x v="2"/>
    <s v="PP"/>
    <s v="&lt;2016"/>
    <n v="2016"/>
    <x v="2"/>
    <m/>
    <m/>
    <m/>
    <m/>
    <m/>
    <m/>
    <m/>
    <m/>
    <n v="1"/>
  </r>
  <r>
    <x v="1023"/>
    <x v="806"/>
    <m/>
    <x v="0"/>
    <x v="0"/>
    <x v="0"/>
    <x v="0"/>
    <x v="0"/>
    <x v="2"/>
    <s v="PP"/>
    <n v="2012"/>
    <n v="2012"/>
    <x v="2"/>
    <m/>
    <m/>
    <m/>
    <m/>
    <m/>
    <m/>
    <m/>
    <m/>
    <n v="1"/>
  </r>
  <r>
    <x v="1023"/>
    <x v="806"/>
    <m/>
    <x v="0"/>
    <x v="1"/>
    <x v="6"/>
    <x v="0"/>
    <x v="0"/>
    <x v="2"/>
    <s v="PP"/>
    <m/>
    <n v="2015"/>
    <x v="2"/>
    <m/>
    <m/>
    <m/>
    <m/>
    <m/>
    <m/>
    <m/>
    <m/>
    <n v="1"/>
  </r>
  <r>
    <x v="1023"/>
    <x v="806"/>
    <m/>
    <x v="0"/>
    <x v="0"/>
    <x v="4"/>
    <x v="0"/>
    <x v="0"/>
    <x v="2"/>
    <s v="PP"/>
    <n v="2011"/>
    <n v="2011"/>
    <x v="4"/>
    <m/>
    <m/>
    <m/>
    <m/>
    <m/>
    <m/>
    <m/>
    <m/>
    <n v="1"/>
  </r>
  <r>
    <x v="1024"/>
    <x v="807"/>
    <m/>
    <x v="0"/>
    <x v="0"/>
    <x v="3"/>
    <x v="0"/>
    <x v="0"/>
    <x v="2"/>
    <s v="PP"/>
    <n v="2010"/>
    <n v="2010"/>
    <x v="4"/>
    <m/>
    <m/>
    <n v="1"/>
    <m/>
    <m/>
    <m/>
    <m/>
    <m/>
    <m/>
  </r>
  <r>
    <x v="1024"/>
    <x v="807"/>
    <m/>
    <x v="0"/>
    <x v="1"/>
    <x v="5"/>
    <x v="0"/>
    <x v="0"/>
    <x v="2"/>
    <s v="PP"/>
    <n v="1990"/>
    <n v="1990"/>
    <x v="1"/>
    <m/>
    <n v="0.33333299999999999"/>
    <n v="0.33333299999999999"/>
    <m/>
    <m/>
    <n v="0.33333299999999999"/>
    <m/>
    <m/>
    <m/>
  </r>
  <r>
    <x v="1024"/>
    <x v="807"/>
    <m/>
    <x v="0"/>
    <x v="1"/>
    <x v="6"/>
    <x v="0"/>
    <x v="0"/>
    <x v="2"/>
    <s v="PP"/>
    <m/>
    <n v="1993"/>
    <x v="1"/>
    <m/>
    <m/>
    <n v="1"/>
    <m/>
    <m/>
    <m/>
    <m/>
    <m/>
    <m/>
  </r>
  <r>
    <x v="1024"/>
    <x v="807"/>
    <m/>
    <x v="0"/>
    <x v="0"/>
    <x v="4"/>
    <x v="0"/>
    <x v="0"/>
    <x v="2"/>
    <s v="PP"/>
    <n v="1984"/>
    <n v="1984"/>
    <x v="5"/>
    <m/>
    <m/>
    <n v="1"/>
    <m/>
    <m/>
    <m/>
    <m/>
    <m/>
    <m/>
  </r>
  <r>
    <x v="1025"/>
    <x v="808"/>
    <m/>
    <x v="0"/>
    <x v="0"/>
    <x v="3"/>
    <x v="0"/>
    <x v="0"/>
    <x v="2"/>
    <s v="PP"/>
    <n v="2011"/>
    <n v="2011"/>
    <x v="4"/>
    <m/>
    <m/>
    <m/>
    <m/>
    <m/>
    <n v="1"/>
    <m/>
    <m/>
    <m/>
  </r>
  <r>
    <x v="1025"/>
    <x v="808"/>
    <m/>
    <x v="0"/>
    <x v="1"/>
    <x v="9"/>
    <x v="0"/>
    <x v="0"/>
    <x v="2"/>
    <s v="PP"/>
    <m/>
    <n v="2006"/>
    <x v="4"/>
    <m/>
    <m/>
    <m/>
    <m/>
    <m/>
    <n v="1"/>
    <m/>
    <m/>
    <m/>
  </r>
  <r>
    <x v="1025"/>
    <x v="808"/>
    <m/>
    <x v="0"/>
    <x v="1"/>
    <x v="6"/>
    <x v="0"/>
    <x v="0"/>
    <x v="2"/>
    <s v="PP"/>
    <m/>
    <n v="2007"/>
    <x v="4"/>
    <m/>
    <m/>
    <m/>
    <m/>
    <m/>
    <n v="1"/>
    <m/>
    <m/>
    <m/>
  </r>
  <r>
    <x v="1026"/>
    <x v="809"/>
    <m/>
    <x v="0"/>
    <x v="1"/>
    <x v="6"/>
    <x v="0"/>
    <x v="0"/>
    <x v="2"/>
    <s v="PP"/>
    <m/>
    <n v="2015"/>
    <x v="2"/>
    <m/>
    <m/>
    <m/>
    <m/>
    <m/>
    <m/>
    <m/>
    <m/>
    <n v="1"/>
  </r>
  <r>
    <x v="1027"/>
    <x v="810"/>
    <m/>
    <x v="0"/>
    <x v="0"/>
    <x v="3"/>
    <x v="0"/>
    <x v="0"/>
    <x v="2"/>
    <s v="PP"/>
    <n v="2000"/>
    <n v="2000"/>
    <x v="3"/>
    <m/>
    <m/>
    <n v="1"/>
    <m/>
    <m/>
    <m/>
    <m/>
    <m/>
    <m/>
  </r>
  <r>
    <x v="1027"/>
    <x v="810"/>
    <m/>
    <x v="0"/>
    <x v="0"/>
    <x v="4"/>
    <x v="0"/>
    <x v="0"/>
    <x v="2"/>
    <s v="PP"/>
    <n v="1985"/>
    <n v="1985"/>
    <x v="5"/>
    <m/>
    <m/>
    <n v="1"/>
    <m/>
    <m/>
    <m/>
    <m/>
    <m/>
    <m/>
  </r>
  <r>
    <x v="1028"/>
    <x v="811"/>
    <m/>
    <x v="0"/>
    <x v="1"/>
    <x v="6"/>
    <x v="0"/>
    <x v="0"/>
    <x v="2"/>
    <s v="PP"/>
    <m/>
    <n v="2014"/>
    <x v="2"/>
    <m/>
    <m/>
    <m/>
    <m/>
    <m/>
    <m/>
    <m/>
    <m/>
    <n v="1"/>
  </r>
  <r>
    <x v="1029"/>
    <x v="812"/>
    <m/>
    <x v="0"/>
    <x v="0"/>
    <x v="3"/>
    <x v="0"/>
    <x v="0"/>
    <x v="2"/>
    <s v="PP"/>
    <n v="1992"/>
    <n v="1992"/>
    <x v="1"/>
    <m/>
    <m/>
    <n v="1"/>
    <m/>
    <m/>
    <m/>
    <m/>
    <m/>
    <m/>
  </r>
  <r>
    <x v="1029"/>
    <x v="812"/>
    <m/>
    <x v="0"/>
    <x v="1"/>
    <x v="5"/>
    <x v="0"/>
    <x v="0"/>
    <x v="2"/>
    <s v="PP"/>
    <n v="1983"/>
    <n v="1983"/>
    <x v="5"/>
    <m/>
    <n v="0.33333299999999999"/>
    <n v="0.33333299999999999"/>
    <n v="0.33333299999999999"/>
    <m/>
    <m/>
    <m/>
    <m/>
    <m/>
  </r>
  <r>
    <x v="1029"/>
    <x v="812"/>
    <m/>
    <x v="0"/>
    <x v="1"/>
    <x v="9"/>
    <x v="0"/>
    <x v="0"/>
    <x v="2"/>
    <s v="PP"/>
    <m/>
    <n v="1983"/>
    <x v="5"/>
    <m/>
    <m/>
    <n v="0.5"/>
    <n v="0.5"/>
    <m/>
    <m/>
    <m/>
    <m/>
    <m/>
  </r>
  <r>
    <x v="1029"/>
    <x v="812"/>
    <m/>
    <x v="0"/>
    <x v="0"/>
    <x v="0"/>
    <x v="0"/>
    <x v="0"/>
    <x v="2"/>
    <s v="PP"/>
    <n v="1998"/>
    <n v="1998"/>
    <x v="8"/>
    <m/>
    <m/>
    <n v="1"/>
    <m/>
    <m/>
    <m/>
    <m/>
    <m/>
    <m/>
  </r>
  <r>
    <x v="1029"/>
    <x v="812"/>
    <m/>
    <x v="0"/>
    <x v="1"/>
    <x v="6"/>
    <x v="0"/>
    <x v="0"/>
    <x v="2"/>
    <s v="PP"/>
    <m/>
    <n v="1975"/>
    <x v="9"/>
    <m/>
    <m/>
    <n v="1"/>
    <m/>
    <m/>
    <m/>
    <m/>
    <m/>
    <m/>
  </r>
  <r>
    <x v="1029"/>
    <x v="812"/>
    <m/>
    <x v="0"/>
    <x v="0"/>
    <x v="4"/>
    <x v="0"/>
    <x v="0"/>
    <x v="2"/>
    <s v="PP"/>
    <n v="1971"/>
    <n v="1971"/>
    <x v="9"/>
    <m/>
    <m/>
    <n v="1"/>
    <m/>
    <m/>
    <m/>
    <m/>
    <m/>
    <m/>
  </r>
  <r>
    <x v="1030"/>
    <x v="813"/>
    <m/>
    <x v="0"/>
    <x v="0"/>
    <x v="3"/>
    <x v="0"/>
    <x v="0"/>
    <x v="2"/>
    <s v="PP"/>
    <n v="2004"/>
    <n v="2004"/>
    <x v="3"/>
    <m/>
    <m/>
    <m/>
    <m/>
    <m/>
    <m/>
    <m/>
    <n v="1"/>
    <m/>
  </r>
  <r>
    <x v="1031"/>
    <x v="17"/>
    <s v="Upeneus moluccensis (Bleeker, 1855)"/>
    <x v="0"/>
    <x v="0"/>
    <x v="0"/>
    <x v="0"/>
    <x v="0"/>
    <x v="0"/>
    <s v="VER"/>
    <n v="1976"/>
    <n v="1976"/>
    <x v="7"/>
    <m/>
    <m/>
    <m/>
    <m/>
    <m/>
    <m/>
    <m/>
    <n v="1"/>
    <m/>
  </r>
  <r>
    <x v="1031"/>
    <x v="17"/>
    <s v="Upeneus moluccensis (Bleeker, 1855)"/>
    <x v="0"/>
    <x v="0"/>
    <x v="2"/>
    <x v="0"/>
    <x v="0"/>
    <x v="0"/>
    <s v="VER"/>
    <n v="1947"/>
    <n v="1947"/>
    <x v="6"/>
    <m/>
    <m/>
    <m/>
    <m/>
    <m/>
    <m/>
    <m/>
    <n v="1"/>
    <m/>
  </r>
  <r>
    <x v="1032"/>
    <x v="814"/>
    <m/>
    <x v="0"/>
    <x v="0"/>
    <x v="0"/>
    <x v="0"/>
    <x v="0"/>
    <x v="0"/>
    <s v="VER"/>
    <n v="2012"/>
    <n v="2012"/>
    <x v="2"/>
    <m/>
    <m/>
    <m/>
    <m/>
    <m/>
    <m/>
    <m/>
    <n v="1"/>
    <m/>
  </r>
  <r>
    <x v="1032"/>
    <x v="814"/>
    <m/>
    <x v="0"/>
    <x v="0"/>
    <x v="2"/>
    <x v="0"/>
    <x v="0"/>
    <x v="0"/>
    <s v="VER"/>
    <n v="2003"/>
    <n v="2003"/>
    <x v="3"/>
    <m/>
    <m/>
    <m/>
    <m/>
    <m/>
    <m/>
    <m/>
    <n v="1"/>
    <m/>
  </r>
  <r>
    <x v="1033"/>
    <x v="815"/>
    <m/>
    <x v="0"/>
    <x v="0"/>
    <x v="2"/>
    <x v="0"/>
    <x v="0"/>
    <x v="1"/>
    <s v="INV"/>
    <n v="2018"/>
    <n v="2018"/>
    <x v="0"/>
    <m/>
    <m/>
    <m/>
    <m/>
    <m/>
    <m/>
    <m/>
    <n v="1"/>
    <m/>
  </r>
  <r>
    <x v="1034"/>
    <x v="816"/>
    <m/>
    <x v="0"/>
    <x v="0"/>
    <x v="3"/>
    <x v="0"/>
    <x v="0"/>
    <x v="2"/>
    <s v="PP"/>
    <n v="2008"/>
    <n v="2008"/>
    <x v="4"/>
    <m/>
    <m/>
    <m/>
    <m/>
    <m/>
    <n v="1"/>
    <m/>
    <m/>
    <m/>
  </r>
  <r>
    <x v="1034"/>
    <x v="816"/>
    <m/>
    <x v="0"/>
    <x v="0"/>
    <x v="4"/>
    <x v="0"/>
    <x v="0"/>
    <x v="2"/>
    <s v="PP"/>
    <n v="1989"/>
    <n v="1989"/>
    <x v="1"/>
    <m/>
    <m/>
    <m/>
    <m/>
    <m/>
    <n v="1"/>
    <m/>
    <m/>
    <m/>
  </r>
  <r>
    <x v="1035"/>
    <x v="17"/>
    <s v="Urosalpinx cinerea (Say, 1822)"/>
    <x v="0"/>
    <x v="1"/>
    <x v="5"/>
    <x v="0"/>
    <x v="0"/>
    <x v="1"/>
    <s v="INV"/>
    <n v="1960"/>
    <n v="1960"/>
    <x v="6"/>
    <m/>
    <m/>
    <n v="0.5"/>
    <m/>
    <n v="0.5"/>
    <m/>
    <m/>
    <m/>
    <m/>
  </r>
  <r>
    <x v="1035"/>
    <x v="17"/>
    <s v="Urosalpinx cinerea (Say, 1822)"/>
    <x v="0"/>
    <x v="1"/>
    <x v="6"/>
    <x v="0"/>
    <x v="0"/>
    <x v="1"/>
    <s v="INV"/>
    <m/>
    <n v="1963"/>
    <x v="6"/>
    <m/>
    <m/>
    <n v="1"/>
    <m/>
    <m/>
    <m/>
    <m/>
    <m/>
    <m/>
  </r>
  <r>
    <x v="1036"/>
    <x v="817"/>
    <m/>
    <x v="0"/>
    <x v="1"/>
    <x v="1"/>
    <x v="0"/>
    <x v="0"/>
    <x v="1"/>
    <s v="INV"/>
    <m/>
    <n v="1994"/>
    <x v="8"/>
    <n v="0.33300000000000002"/>
    <m/>
    <m/>
    <m/>
    <n v="0.33300000000000002"/>
    <n v="0.33300000000000002"/>
    <m/>
    <m/>
    <m/>
  </r>
  <r>
    <x v="1037"/>
    <x v="818"/>
    <m/>
    <x v="0"/>
    <x v="0"/>
    <x v="2"/>
    <x v="0"/>
    <x v="0"/>
    <x v="0"/>
    <s v="VER"/>
    <n v="2019"/>
    <n v="2019"/>
    <x v="0"/>
    <m/>
    <m/>
    <m/>
    <m/>
    <m/>
    <m/>
    <m/>
    <n v="1"/>
    <m/>
  </r>
  <r>
    <x v="1038"/>
    <x v="819"/>
    <m/>
    <x v="0"/>
    <x v="1"/>
    <x v="1"/>
    <x v="12"/>
    <x v="1"/>
    <x v="0"/>
    <s v="VER"/>
    <m/>
    <n v="1996"/>
    <x v="8"/>
    <m/>
    <m/>
    <m/>
    <m/>
    <m/>
    <m/>
    <m/>
    <m/>
    <n v="1"/>
  </r>
  <r>
    <x v="1039"/>
    <x v="820"/>
    <m/>
    <x v="0"/>
    <x v="0"/>
    <x v="2"/>
    <x v="0"/>
    <x v="0"/>
    <x v="0"/>
    <s v="VER"/>
    <n v="2018"/>
    <n v="2018"/>
    <x v="0"/>
    <n v="1"/>
    <m/>
    <m/>
    <m/>
    <m/>
    <m/>
    <m/>
    <m/>
    <m/>
  </r>
  <r>
    <x v="1040"/>
    <x v="821"/>
    <m/>
    <x v="0"/>
    <x v="1"/>
    <x v="6"/>
    <x v="0"/>
    <x v="0"/>
    <x v="2"/>
    <s v="PP"/>
    <m/>
    <n v="2020"/>
    <x v="0"/>
    <m/>
    <m/>
    <m/>
    <m/>
    <m/>
    <m/>
    <m/>
    <m/>
    <n v="1"/>
  </r>
  <r>
    <x v="1041"/>
    <x v="822"/>
    <m/>
    <x v="0"/>
    <x v="0"/>
    <x v="2"/>
    <x v="0"/>
    <x v="0"/>
    <x v="1"/>
    <s v="INV"/>
    <n v="2016"/>
    <n v="2016"/>
    <x v="2"/>
    <m/>
    <m/>
    <m/>
    <m/>
    <m/>
    <m/>
    <m/>
    <n v="1"/>
    <m/>
  </r>
  <r>
    <x v="1042"/>
    <x v="823"/>
    <m/>
    <x v="0"/>
    <x v="0"/>
    <x v="3"/>
    <x v="0"/>
    <x v="0"/>
    <x v="1"/>
    <s v="INV"/>
    <n v="2017"/>
    <n v="2017"/>
    <x v="2"/>
    <m/>
    <m/>
    <m/>
    <m/>
    <m/>
    <n v="1"/>
    <m/>
    <m/>
    <m/>
  </r>
  <r>
    <x v="1042"/>
    <x v="823"/>
    <m/>
    <x v="0"/>
    <x v="1"/>
    <x v="5"/>
    <x v="0"/>
    <x v="0"/>
    <x v="1"/>
    <s v="INV"/>
    <n v="1990"/>
    <n v="1990"/>
    <x v="1"/>
    <m/>
    <m/>
    <m/>
    <m/>
    <m/>
    <n v="1"/>
    <m/>
    <m/>
    <m/>
  </r>
  <r>
    <x v="1042"/>
    <x v="823"/>
    <m/>
    <x v="0"/>
    <x v="0"/>
    <x v="0"/>
    <x v="0"/>
    <x v="0"/>
    <x v="1"/>
    <s v="INV"/>
    <n v="2013"/>
    <n v="2013"/>
    <x v="2"/>
    <m/>
    <m/>
    <m/>
    <m/>
    <m/>
    <n v="1"/>
    <m/>
    <m/>
    <m/>
  </r>
  <r>
    <x v="1042"/>
    <x v="823"/>
    <m/>
    <x v="0"/>
    <x v="0"/>
    <x v="4"/>
    <x v="0"/>
    <x v="0"/>
    <x v="1"/>
    <s v="INV"/>
    <n v="2013"/>
    <n v="2013"/>
    <x v="2"/>
    <m/>
    <m/>
    <m/>
    <m/>
    <m/>
    <n v="1"/>
    <m/>
    <m/>
    <m/>
  </r>
  <r>
    <x v="1043"/>
    <x v="824"/>
    <m/>
    <x v="0"/>
    <x v="1"/>
    <x v="5"/>
    <x v="0"/>
    <x v="0"/>
    <x v="1"/>
    <s v="INV"/>
    <n v="1983"/>
    <n v="1983"/>
    <x v="5"/>
    <m/>
    <m/>
    <m/>
    <m/>
    <m/>
    <n v="1"/>
    <m/>
    <m/>
    <m/>
  </r>
  <r>
    <x v="1044"/>
    <x v="825"/>
    <m/>
    <x v="0"/>
    <x v="1"/>
    <x v="1"/>
    <x v="32"/>
    <x v="0"/>
    <x v="1"/>
    <s v="INV"/>
    <m/>
    <n v="1984"/>
    <x v="5"/>
    <m/>
    <m/>
    <m/>
    <m/>
    <m/>
    <m/>
    <m/>
    <m/>
    <n v="1"/>
  </r>
  <r>
    <x v="1045"/>
    <x v="17"/>
    <s v="Watersipora souleorum Vieira, Spencer Jones &amp; Taylor, 2014"/>
    <x v="0"/>
    <x v="1"/>
    <x v="5"/>
    <x v="0"/>
    <x v="6"/>
    <x v="1"/>
    <s v="INV"/>
    <n v="1989"/>
    <n v="1989"/>
    <x v="1"/>
    <m/>
    <m/>
    <m/>
    <m/>
    <m/>
    <n v="1"/>
    <m/>
    <m/>
    <m/>
  </r>
  <r>
    <x v="1045"/>
    <x v="17"/>
    <s v="Watersipora souleorum Vieira, Spencer Jones &amp; Taylor, 2014"/>
    <x v="0"/>
    <x v="0"/>
    <x v="4"/>
    <x v="0"/>
    <x v="6"/>
    <x v="1"/>
    <s v="INV"/>
    <n v="1894"/>
    <n v="1894"/>
    <x v="6"/>
    <m/>
    <m/>
    <m/>
    <n v="1"/>
    <m/>
    <m/>
    <m/>
    <m/>
    <m/>
  </r>
  <r>
    <x v="1046"/>
    <x v="826"/>
    <m/>
    <x v="0"/>
    <x v="1"/>
    <x v="9"/>
    <x v="0"/>
    <x v="0"/>
    <x v="1"/>
    <s v="INV"/>
    <m/>
    <n v="1999"/>
    <x v="8"/>
    <m/>
    <m/>
    <m/>
    <m/>
    <m/>
    <n v="1"/>
    <m/>
    <m/>
    <m/>
  </r>
  <r>
    <x v="1046"/>
    <x v="826"/>
    <m/>
    <x v="0"/>
    <x v="1"/>
    <x v="6"/>
    <x v="0"/>
    <x v="0"/>
    <x v="1"/>
    <s v="INV"/>
    <m/>
    <n v="1987"/>
    <x v="5"/>
    <m/>
    <m/>
    <m/>
    <m/>
    <m/>
    <n v="1"/>
    <m/>
    <m/>
    <m/>
  </r>
  <r>
    <x v="1047"/>
    <x v="17"/>
    <s v="Watersipora subtorquata (d'Orbigny, 1852) "/>
    <x v="0"/>
    <x v="1"/>
    <x v="1"/>
    <x v="8"/>
    <x v="0"/>
    <x v="1"/>
    <s v="INV"/>
    <s v="1886-188"/>
    <n v="1887"/>
    <x v="6"/>
    <m/>
    <m/>
    <m/>
    <m/>
    <m/>
    <n v="1"/>
    <m/>
    <m/>
    <m/>
  </r>
  <r>
    <x v="1048"/>
    <x v="827"/>
    <m/>
    <x v="0"/>
    <x v="0"/>
    <x v="3"/>
    <x v="0"/>
    <x v="0"/>
    <x v="2"/>
    <s v="PP"/>
    <n v="1996"/>
    <n v="1996"/>
    <x v="8"/>
    <m/>
    <m/>
    <m/>
    <m/>
    <m/>
    <n v="1"/>
    <m/>
    <m/>
    <m/>
  </r>
  <r>
    <x v="1048"/>
    <x v="827"/>
    <m/>
    <x v="0"/>
    <x v="0"/>
    <x v="0"/>
    <x v="0"/>
    <x v="0"/>
    <x v="2"/>
    <s v="PP"/>
    <n v="1993"/>
    <n v="1993"/>
    <x v="1"/>
    <m/>
    <m/>
    <m/>
    <m/>
    <m/>
    <n v="1"/>
    <m/>
    <m/>
    <m/>
  </r>
  <r>
    <x v="1048"/>
    <x v="827"/>
    <m/>
    <x v="0"/>
    <x v="0"/>
    <x v="2"/>
    <x v="0"/>
    <x v="0"/>
    <x v="2"/>
    <s v="PP"/>
    <n v="1992"/>
    <n v="1992"/>
    <x v="1"/>
    <m/>
    <m/>
    <m/>
    <n v="0.5"/>
    <m/>
    <n v="0.5"/>
    <m/>
    <m/>
    <m/>
  </r>
  <r>
    <x v="1048"/>
    <x v="827"/>
    <m/>
    <x v="0"/>
    <x v="0"/>
    <x v="4"/>
    <x v="0"/>
    <x v="0"/>
    <x v="2"/>
    <s v="PP"/>
    <n v="1986"/>
    <n v="1986"/>
    <x v="5"/>
    <n v="0.5"/>
    <m/>
    <m/>
    <m/>
    <m/>
    <n v="0.5"/>
    <m/>
    <m/>
    <m/>
  </r>
  <r>
    <x v="1049"/>
    <x v="828"/>
    <m/>
    <x v="0"/>
    <x v="0"/>
    <x v="2"/>
    <x v="0"/>
    <x v="0"/>
    <x v="1"/>
    <s v="INV"/>
    <n v="2013"/>
    <n v="2013"/>
    <x v="2"/>
    <m/>
    <m/>
    <m/>
    <m/>
    <m/>
    <m/>
    <m/>
    <n v="1"/>
    <m/>
  </r>
  <r>
    <x v="1050"/>
    <x v="829"/>
    <m/>
    <x v="0"/>
    <x v="0"/>
    <x v="3"/>
    <x v="0"/>
    <x v="0"/>
    <x v="1"/>
    <s v="INV"/>
    <n v="1991"/>
    <n v="1991"/>
    <x v="1"/>
    <m/>
    <m/>
    <n v="0.5"/>
    <m/>
    <m/>
    <n v="0.5"/>
    <m/>
    <m/>
    <m/>
  </r>
  <r>
    <x v="1050"/>
    <x v="829"/>
    <m/>
    <x v="0"/>
    <x v="1"/>
    <x v="5"/>
    <x v="0"/>
    <x v="0"/>
    <x v="1"/>
    <s v="INV"/>
    <n v="2005"/>
    <n v="2005"/>
    <x v="3"/>
    <m/>
    <m/>
    <m/>
    <n v="1"/>
    <m/>
    <m/>
    <m/>
    <m/>
    <m/>
  </r>
  <r>
    <x v="1050"/>
    <x v="829"/>
    <m/>
    <x v="0"/>
    <x v="0"/>
    <x v="4"/>
    <x v="0"/>
    <x v="0"/>
    <x v="1"/>
    <s v="INV"/>
    <n v="2002"/>
    <n v="2002"/>
    <x v="3"/>
    <m/>
    <m/>
    <n v="0.5"/>
    <m/>
    <m/>
    <n v="0.5"/>
    <m/>
    <m/>
    <m/>
  </r>
  <r>
    <x v="1051"/>
    <x v="830"/>
    <m/>
    <x v="0"/>
    <x v="1"/>
    <x v="6"/>
    <x v="0"/>
    <x v="0"/>
    <x v="1"/>
    <s v="INV"/>
    <m/>
    <n v="2019"/>
    <x v="0"/>
    <m/>
    <m/>
    <m/>
    <m/>
    <m/>
    <m/>
    <m/>
    <m/>
    <n v="1"/>
  </r>
  <r>
    <x v="1052"/>
    <x v="831"/>
    <m/>
    <x v="0"/>
    <x v="0"/>
    <x v="2"/>
    <x v="0"/>
    <x v="0"/>
    <x v="1"/>
    <s v="INV"/>
    <n v="1995"/>
    <n v="1995"/>
    <x v="8"/>
    <m/>
    <m/>
    <m/>
    <m/>
    <n v="0.33300000000000002"/>
    <n v="0.33300000000000002"/>
    <m/>
    <n v="0.33300000000000002"/>
    <m/>
  </r>
  <r>
    <x v="1053"/>
    <x v="832"/>
    <m/>
    <x v="0"/>
    <x v="0"/>
    <x v="2"/>
    <x v="0"/>
    <x v="0"/>
    <x v="1"/>
    <s v="INV"/>
    <n v="1995"/>
    <n v="1995"/>
    <x v="8"/>
    <m/>
    <m/>
    <m/>
    <m/>
    <n v="0.33300000000000002"/>
    <n v="0.33300000000000002"/>
    <m/>
    <n v="0.33300000000000002"/>
    <m/>
  </r>
  <r>
    <x v="1054"/>
    <x v="833"/>
    <m/>
    <x v="0"/>
    <x v="0"/>
    <x v="4"/>
    <x v="0"/>
    <x v="0"/>
    <x v="0"/>
    <s v="VER"/>
    <n v="2008"/>
    <n v="2008"/>
    <x v="4"/>
    <n v="1"/>
    <m/>
    <m/>
    <m/>
    <m/>
    <m/>
    <m/>
    <m/>
    <m/>
  </r>
  <r>
    <x v="1055"/>
    <x v="834"/>
    <m/>
    <x v="0"/>
    <x v="0"/>
    <x v="4"/>
    <x v="0"/>
    <x v="0"/>
    <x v="0"/>
    <s v="VER"/>
    <n v="2015"/>
    <n v="2015"/>
    <x v="2"/>
    <n v="0.5"/>
    <m/>
    <m/>
    <m/>
    <n v="0.5"/>
    <m/>
    <m/>
    <m/>
    <m/>
  </r>
  <r>
    <x v="1056"/>
    <x v="835"/>
    <m/>
    <x v="0"/>
    <x v="1"/>
    <x v="5"/>
    <x v="33"/>
    <x v="7"/>
    <x v="1"/>
    <s v="INV"/>
    <m/>
    <n v="2012"/>
    <x v="2"/>
    <m/>
    <m/>
    <n v="1"/>
    <m/>
    <m/>
    <m/>
    <m/>
    <m/>
    <m/>
  </r>
  <r>
    <x v="1056"/>
    <x v="835"/>
    <m/>
    <x v="0"/>
    <x v="1"/>
    <x v="6"/>
    <x v="33"/>
    <x v="0"/>
    <x v="1"/>
    <s v="INV"/>
    <m/>
    <n v="2012"/>
    <x v="2"/>
    <m/>
    <m/>
    <n v="1"/>
    <m/>
    <m/>
    <m/>
    <m/>
    <m/>
    <m/>
  </r>
  <r>
    <x v="1057"/>
    <x v="17"/>
    <m/>
    <x v="1"/>
    <x v="4"/>
    <x v="10"/>
    <x v="0"/>
    <x v="11"/>
    <x v="3"/>
    <m/>
    <m/>
    <m/>
    <x v="10"/>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E15" firstHeaderRow="1" firstDataRow="2" firstDataCol="1" rowPageCount="3" colPageCount="1"/>
  <pivotFields count="22">
    <pivotField showAll="0"/>
    <pivotField showAll="0"/>
    <pivotField showAll="0"/>
    <pivotField showAll="0"/>
    <pivotField axis="axisPage" showAll="0">
      <items count="16">
        <item m="1" x="13"/>
        <item x="2"/>
        <item m="1" x="8"/>
        <item x="3"/>
        <item m="1" x="11"/>
        <item m="1" x="5"/>
        <item m="1" x="14"/>
        <item m="1" x="9"/>
        <item m="1" x="10"/>
        <item x="4"/>
        <item m="1" x="12"/>
        <item m="1" x="7"/>
        <item m="1" x="6"/>
        <item x="0"/>
        <item x="1"/>
        <item t="default"/>
      </items>
    </pivotField>
    <pivotField showAll="0"/>
    <pivotField axis="axisPage" multipleItemSelectionAllowed="1" showAll="0">
      <items count="39">
        <item x="25"/>
        <item x="19"/>
        <item m="1" x="37"/>
        <item m="1" x="35"/>
        <item x="9"/>
        <item x="5"/>
        <item x="8"/>
        <item x="15"/>
        <item x="1"/>
        <item x="21"/>
        <item x="12"/>
        <item x="22"/>
        <item x="16"/>
        <item x="32"/>
        <item x="14"/>
        <item x="4"/>
        <item x="3"/>
        <item x="29"/>
        <item x="17"/>
        <item x="33"/>
        <item x="23"/>
        <item x="20"/>
        <item x="18"/>
        <item x="11"/>
        <item x="13"/>
        <item x="31"/>
        <item x="6"/>
        <item m="1" x="34"/>
        <item x="30"/>
        <item x="28"/>
        <item x="24"/>
        <item x="7"/>
        <item m="1" x="36"/>
        <item x="26"/>
        <item x="27"/>
        <item x="2"/>
        <item x="10"/>
        <item x="0"/>
        <item t="default"/>
      </items>
    </pivotField>
    <pivotField axis="axisPage" multipleItemSelectionAllowed="1" showAll="0">
      <items count="31">
        <item h="1" x="6"/>
        <item x="0"/>
        <item h="1" x="2"/>
        <item h="1" x="5"/>
        <item h="1" x="9"/>
        <item h="1" x="11"/>
        <item h="1" x="4"/>
        <item h="1" m="1" x="22"/>
        <item h="1" m="1" x="16"/>
        <item h="1" m="1" x="24"/>
        <item h="1" m="1" x="18"/>
        <item h="1" m="1" x="21"/>
        <item h="1" x="1"/>
        <item h="1" m="1" x="25"/>
        <item h="1" x="10"/>
        <item h="1" m="1" x="20"/>
        <item h="1" m="1" x="23"/>
        <item h="1" m="1" x="17"/>
        <item h="1" m="1" x="26"/>
        <item h="1" m="1" x="29"/>
        <item h="1" m="1" x="19"/>
        <item h="1" m="1" x="12"/>
        <item h="1" m="1" x="14"/>
        <item h="1" m="1" x="15"/>
        <item h="1" m="1" x="13"/>
        <item h="1" x="7"/>
        <item h="1" m="1" x="27"/>
        <item h="1" x="3"/>
        <item h="1" m="1" x="28"/>
        <item x="8"/>
        <item t="default"/>
      </items>
    </pivotField>
    <pivotField axis="axisCol" dataField="1" showAll="0">
      <items count="6">
        <item x="2"/>
        <item x="1"/>
        <item m="1" x="4"/>
        <item x="0"/>
        <item x="3"/>
        <item t="default"/>
      </items>
    </pivotField>
    <pivotField showAll="0"/>
    <pivotField showAll="0"/>
    <pivotField showAll="0"/>
    <pivotField axis="axisRow" showAll="0">
      <items count="13">
        <item h="1" x="6"/>
        <item x="9"/>
        <item x="7"/>
        <item x="5"/>
        <item x="1"/>
        <item x="8"/>
        <item x="3"/>
        <item x="4"/>
        <item x="2"/>
        <item x="0"/>
        <item h="1" x="10"/>
        <item h="1" m="1" x="11"/>
        <item t="default"/>
      </items>
    </pivotField>
    <pivotField showAll="0"/>
    <pivotField showAll="0"/>
    <pivotField showAll="0"/>
    <pivotField showAll="0"/>
    <pivotField showAll="0"/>
    <pivotField showAll="0"/>
    <pivotField showAll="0"/>
    <pivotField showAll="0"/>
    <pivotField showAll="0"/>
  </pivotFields>
  <rowFields count="1">
    <field x="12"/>
  </rowFields>
  <rowItems count="9">
    <i>
      <x v="1"/>
    </i>
    <i>
      <x v="3"/>
    </i>
    <i>
      <x v="4"/>
    </i>
    <i>
      <x v="5"/>
    </i>
    <i>
      <x v="6"/>
    </i>
    <i>
      <x v="7"/>
    </i>
    <i>
      <x v="8"/>
    </i>
    <i>
      <x v="9"/>
    </i>
    <i t="grand">
      <x/>
    </i>
  </rowItems>
  <colFields count="1">
    <field x="8"/>
  </colFields>
  <colItems count="4">
    <i>
      <x/>
    </i>
    <i>
      <x v="1"/>
    </i>
    <i>
      <x v="3"/>
    </i>
    <i t="grand">
      <x/>
    </i>
  </colItems>
  <pageFields count="3">
    <pageField fld="4" item="1" hier="-1"/>
    <pageField fld="7" hier="-1"/>
    <pageField fld="6" hier="-1"/>
  </pageFields>
  <dataFields count="1">
    <dataField name="Count of Group"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5:E15" firstHeaderRow="1" firstDataRow="2" firstDataCol="1" rowPageCount="3" colPageCount="1"/>
  <pivotFields count="22">
    <pivotField showAll="0"/>
    <pivotField showAll="0"/>
    <pivotField showAll="0"/>
    <pivotField showAll="0"/>
    <pivotField axis="axisPage" showAll="0">
      <items count="16">
        <item m="1" x="13"/>
        <item x="2"/>
        <item m="1" x="8"/>
        <item x="3"/>
        <item m="1" x="11"/>
        <item m="1" x="5"/>
        <item m="1" x="14"/>
        <item m="1" x="9"/>
        <item m="1" x="10"/>
        <item x="4"/>
        <item m="1" x="12"/>
        <item m="1" x="7"/>
        <item m="1" x="6"/>
        <item x="0"/>
        <item x="1"/>
        <item t="default"/>
      </items>
    </pivotField>
    <pivotField showAll="0"/>
    <pivotField axis="axisPage" multipleItemSelectionAllowed="1" showAll="0">
      <items count="39">
        <item x="25"/>
        <item x="19"/>
        <item m="1" x="37"/>
        <item m="1" x="35"/>
        <item x="9"/>
        <item x="5"/>
        <item x="8"/>
        <item x="15"/>
        <item x="1"/>
        <item x="21"/>
        <item x="12"/>
        <item x="22"/>
        <item x="16"/>
        <item x="32"/>
        <item x="14"/>
        <item x="4"/>
        <item x="3"/>
        <item x="29"/>
        <item x="17"/>
        <item x="33"/>
        <item x="23"/>
        <item x="20"/>
        <item x="18"/>
        <item x="11"/>
        <item x="13"/>
        <item x="31"/>
        <item x="6"/>
        <item m="1" x="34"/>
        <item x="30"/>
        <item x="28"/>
        <item x="24"/>
        <item x="7"/>
        <item m="1" x="36"/>
        <item x="26"/>
        <item x="27"/>
        <item x="2"/>
        <item x="10"/>
        <item x="0"/>
        <item t="default"/>
      </items>
    </pivotField>
    <pivotField axis="axisPage" multipleItemSelectionAllowed="1" showAll="0">
      <items count="31">
        <item h="1" x="6"/>
        <item x="0"/>
        <item h="1" x="2"/>
        <item h="1" x="5"/>
        <item h="1" x="9"/>
        <item h="1" x="11"/>
        <item h="1" x="4"/>
        <item h="1" m="1" x="22"/>
        <item h="1" m="1" x="16"/>
        <item h="1" m="1" x="24"/>
        <item h="1" m="1" x="18"/>
        <item h="1" m="1" x="21"/>
        <item h="1" x="1"/>
        <item h="1" m="1" x="25"/>
        <item h="1" x="10"/>
        <item h="1" m="1" x="20"/>
        <item h="1" m="1" x="23"/>
        <item h="1" m="1" x="17"/>
        <item h="1" m="1" x="26"/>
        <item h="1" m="1" x="29"/>
        <item h="1" m="1" x="19"/>
        <item h="1" m="1" x="12"/>
        <item h="1" m="1" x="14"/>
        <item h="1" m="1" x="15"/>
        <item h="1" m="1" x="13"/>
        <item h="1" x="7"/>
        <item h="1" m="1" x="27"/>
        <item h="1" x="3"/>
        <item h="1" m="1" x="28"/>
        <item x="8"/>
        <item t="default"/>
      </items>
    </pivotField>
    <pivotField axis="axisCol" dataField="1" showAll="0">
      <items count="6">
        <item x="2"/>
        <item m="1" x="4"/>
        <item x="1"/>
        <item x="0"/>
        <item x="3"/>
        <item t="default"/>
      </items>
    </pivotField>
    <pivotField showAll="0"/>
    <pivotField showAll="0"/>
    <pivotField showAll="0"/>
    <pivotField axis="axisRow" showAll="0">
      <items count="13">
        <item h="1" x="6"/>
        <item x="9"/>
        <item x="7"/>
        <item x="5"/>
        <item x="1"/>
        <item x="8"/>
        <item x="3"/>
        <item x="4"/>
        <item x="2"/>
        <item x="0"/>
        <item h="1" x="10"/>
        <item h="1" m="1" x="11"/>
        <item t="default"/>
      </items>
    </pivotField>
    <pivotField showAll="0"/>
    <pivotField showAll="0"/>
    <pivotField showAll="0"/>
    <pivotField showAll="0"/>
    <pivotField showAll="0"/>
    <pivotField showAll="0"/>
    <pivotField showAll="0"/>
    <pivotField showAll="0"/>
    <pivotField showAll="0"/>
  </pivotFields>
  <rowFields count="1">
    <field x="12"/>
  </rowFields>
  <rowItems count="9">
    <i>
      <x v="1"/>
    </i>
    <i>
      <x v="2"/>
    </i>
    <i>
      <x v="3"/>
    </i>
    <i>
      <x v="5"/>
    </i>
    <i>
      <x v="6"/>
    </i>
    <i>
      <x v="7"/>
    </i>
    <i>
      <x v="8"/>
    </i>
    <i>
      <x v="9"/>
    </i>
    <i t="grand">
      <x/>
    </i>
  </rowItems>
  <colFields count="1">
    <field x="8"/>
  </colFields>
  <colItems count="4">
    <i>
      <x/>
    </i>
    <i>
      <x v="2"/>
    </i>
    <i>
      <x v="3"/>
    </i>
    <i t="grand">
      <x/>
    </i>
  </colItems>
  <pageFields count="3">
    <pageField fld="4" item="3" hier="-1"/>
    <pageField fld="7" hier="-1"/>
    <pageField fld="6" hier="-1"/>
  </pageFields>
  <dataFields count="1">
    <dataField name="Count of Group"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18C512-98F3-4796-A745-FE60AE3A607E}" name="PivotTable1"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A6:L811" firstHeaderRow="1" firstDataRow="2" firstDataCol="2" rowPageCount="4" colPageCount="1"/>
  <pivotFields count="22">
    <pivotField axis="axisRow" compact="0" outline="0" showAll="0" sortType="ascending" defaultSubtotal="0">
      <items count="10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3">
        <item x="0"/>
        <item h="1" x="1"/>
        <item m="1" x="2"/>
      </items>
      <extLst>
        <ext xmlns:x14="http://schemas.microsoft.com/office/spreadsheetml/2009/9/main" uri="{2946ED86-A175-432a-8AC1-64E0C546D7DE}">
          <x14:pivotField fillDownLabels="1"/>
        </ext>
      </extLst>
    </pivotField>
    <pivotField axis="axisPage" compact="0" outline="0" multipleItemSelectionAllowed="1" showAll="0" defaultSubtotal="0">
      <items count="15">
        <item m="1" x="13"/>
        <item x="2"/>
        <item m="1" x="8"/>
        <item x="3"/>
        <item m="1" x="11"/>
        <item m="1" x="5"/>
        <item m="1" x="14"/>
        <item m="1" x="9"/>
        <item m="1" x="6"/>
        <item m="1" x="7"/>
        <item x="0"/>
        <item m="1" x="12"/>
        <item x="1"/>
        <item m="1" x="10"/>
        <item h="1" x="4"/>
      </items>
      <extLst>
        <ext xmlns:x14="http://schemas.microsoft.com/office/spreadsheetml/2009/9/main" uri="{2946ED86-A175-432a-8AC1-64E0C546D7DE}">
          <x14:pivotField fillDownLabels="1"/>
        </ext>
      </extLst>
    </pivotField>
    <pivotField compact="0" outline="0" subtotalTop="0" multipleItemSelectionAllowed="1" showAll="0" defaultSubtotal="0">
      <extLst>
        <ext xmlns:x14="http://schemas.microsoft.com/office/spreadsheetml/2009/9/main" uri="{2946ED86-A175-432a-8AC1-64E0C546D7DE}">
          <x14:pivotField fillDownLabels="1"/>
        </ext>
      </extLst>
    </pivotField>
    <pivotField axis="axisPage" compact="0" outline="0" subtotalTop="0" multipleItemSelectionAllowed="1" showAll="0" defaultSubtotal="0">
      <items count="38">
        <item h="1" x="25"/>
        <item h="1" x="19"/>
        <item h="1" x="9"/>
        <item h="1" x="5"/>
        <item h="1" x="8"/>
        <item h="1" x="15"/>
        <item h="1" x="1"/>
        <item h="1" x="21"/>
        <item h="1" x="12"/>
        <item h="1" x="22"/>
        <item h="1" x="16"/>
        <item h="1" x="32"/>
        <item h="1" x="14"/>
        <item h="1" x="4"/>
        <item h="1" x="3"/>
        <item h="1" x="29"/>
        <item h="1" x="17"/>
        <item h="1" x="33"/>
        <item h="1" x="23"/>
        <item h="1" x="20"/>
        <item h="1" x="18"/>
        <item h="1" x="11"/>
        <item h="1" x="13"/>
        <item h="1" x="31"/>
        <item h="1" x="6"/>
        <item h="1" m="1" x="34"/>
        <item h="1" x="30"/>
        <item h="1" x="28"/>
        <item h="1" x="24"/>
        <item h="1" x="7"/>
        <item h="1" m="1" x="36"/>
        <item h="1" x="26"/>
        <item h="1" x="27"/>
        <item h="1" x="2"/>
        <item x="10"/>
        <item x="0"/>
        <item m="1" x="35"/>
        <item m="1" x="37"/>
      </items>
      <extLst>
        <ext xmlns:x14="http://schemas.microsoft.com/office/spreadsheetml/2009/9/main" uri="{2946ED86-A175-432a-8AC1-64E0C546D7DE}">
          <x14:pivotField fillDownLabels="1"/>
        </ext>
      </extLst>
    </pivotField>
    <pivotField axis="axisPage" compact="0" outline="0" multipleItemSelectionAllowed="1" showAll="0" defaultSubtotal="0">
      <items count="30">
        <item h="1" x="6"/>
        <item h="1" x="5"/>
        <item m="1" x="18"/>
        <item x="0"/>
        <item h="1" x="4"/>
        <item h="1" x="2"/>
        <item h="1" x="11"/>
        <item h="1" x="1"/>
        <item h="1" x="7"/>
        <item h="1" x="10"/>
        <item m="1" x="20"/>
        <item m="1" x="27"/>
        <item h="1" x="3"/>
        <item m="1" x="22"/>
        <item h="1" m="1" x="28"/>
        <item x="8"/>
        <item h="1" m="1" x="25"/>
        <item h="1" x="9"/>
        <item h="1" m="1" x="12"/>
        <item h="1" m="1" x="13"/>
        <item h="1" m="1" x="14"/>
        <item h="1" m="1" x="15"/>
        <item h="1" m="1" x="16"/>
        <item h="1" m="1" x="17"/>
        <item h="1" m="1" x="19"/>
        <item h="1" m="1" x="21"/>
        <item h="1" m="1" x="23"/>
        <item h="1" m="1" x="24"/>
        <item h="1" m="1" x="26"/>
        <item h="1" m="1" x="29"/>
      </items>
      <extLst>
        <ext xmlns:x14="http://schemas.microsoft.com/office/spreadsheetml/2009/9/main" uri="{2946ED86-A175-432a-8AC1-64E0C546D7DE}">
          <x14:pivotField fillDownLabels="1"/>
        </ext>
      </extLst>
    </pivotField>
    <pivotField axis="axisRow" dataField="1" compact="0" outline="0" showAll="0" sortType="ascending" defaultSubtotal="0">
      <items count="5">
        <item x="1"/>
        <item x="2"/>
        <item m="1" x="4"/>
        <item x="0"/>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12">
        <item x="6"/>
        <item x="9"/>
        <item x="7"/>
        <item x="5"/>
        <item x="1"/>
        <item x="8"/>
        <item x="3"/>
        <item x="4"/>
        <item x="2"/>
        <item x="0"/>
        <item x="10"/>
        <item m="1" x="1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8"/>
    <field x="0"/>
  </rowFields>
  <rowItems count="804">
    <i>
      <x/>
      <x v="7"/>
    </i>
    <i r="1">
      <x v="16"/>
    </i>
    <i r="1">
      <x v="17"/>
    </i>
    <i r="1">
      <x v="18"/>
    </i>
    <i r="1">
      <x v="27"/>
    </i>
    <i r="1">
      <x v="28"/>
    </i>
    <i r="1">
      <x v="29"/>
    </i>
    <i r="1">
      <x v="45"/>
    </i>
    <i r="1">
      <x v="50"/>
    </i>
    <i r="1">
      <x v="51"/>
    </i>
    <i r="1">
      <x v="56"/>
    </i>
    <i r="1">
      <x v="57"/>
    </i>
    <i r="1">
      <x v="58"/>
    </i>
    <i r="1">
      <x v="59"/>
    </i>
    <i r="1">
      <x v="61"/>
    </i>
    <i r="1">
      <x v="62"/>
    </i>
    <i r="1">
      <x v="63"/>
    </i>
    <i r="1">
      <x v="65"/>
    </i>
    <i r="1">
      <x v="69"/>
    </i>
    <i r="1">
      <x v="70"/>
    </i>
    <i r="1">
      <x v="71"/>
    </i>
    <i r="1">
      <x v="73"/>
    </i>
    <i r="1">
      <x v="74"/>
    </i>
    <i r="1">
      <x v="83"/>
    </i>
    <i r="1">
      <x v="84"/>
    </i>
    <i r="1">
      <x v="85"/>
    </i>
    <i r="1">
      <x v="86"/>
    </i>
    <i r="1">
      <x v="87"/>
    </i>
    <i r="1">
      <x v="89"/>
    </i>
    <i r="1">
      <x v="93"/>
    </i>
    <i r="1">
      <x v="94"/>
    </i>
    <i r="1">
      <x v="95"/>
    </i>
    <i r="1">
      <x v="96"/>
    </i>
    <i r="1">
      <x v="97"/>
    </i>
    <i r="1">
      <x v="98"/>
    </i>
    <i r="1">
      <x v="99"/>
    </i>
    <i r="1">
      <x v="100"/>
    </i>
    <i r="1">
      <x v="101"/>
    </i>
    <i r="1">
      <x v="103"/>
    </i>
    <i r="1">
      <x v="104"/>
    </i>
    <i r="1">
      <x v="105"/>
    </i>
    <i r="1">
      <x v="107"/>
    </i>
    <i r="1">
      <x v="111"/>
    </i>
    <i r="1">
      <x v="113"/>
    </i>
    <i r="1">
      <x v="114"/>
    </i>
    <i r="1">
      <x v="116"/>
    </i>
    <i r="1">
      <x v="117"/>
    </i>
    <i r="1">
      <x v="118"/>
    </i>
    <i r="1">
      <x v="119"/>
    </i>
    <i r="1">
      <x v="120"/>
    </i>
    <i r="1">
      <x v="121"/>
    </i>
    <i r="1">
      <x v="123"/>
    </i>
    <i r="1">
      <x v="124"/>
    </i>
    <i r="1">
      <x v="126"/>
    </i>
    <i r="1">
      <x v="127"/>
    </i>
    <i r="1">
      <x v="130"/>
    </i>
    <i r="1">
      <x v="132"/>
    </i>
    <i r="1">
      <x v="133"/>
    </i>
    <i r="1">
      <x v="134"/>
    </i>
    <i r="1">
      <x v="137"/>
    </i>
    <i r="1">
      <x v="138"/>
    </i>
    <i r="1">
      <x v="139"/>
    </i>
    <i r="1">
      <x v="142"/>
    </i>
    <i r="1">
      <x v="143"/>
    </i>
    <i r="1">
      <x v="144"/>
    </i>
    <i r="1">
      <x v="150"/>
    </i>
    <i r="1">
      <x v="151"/>
    </i>
    <i r="1">
      <x v="152"/>
    </i>
    <i r="1">
      <x v="153"/>
    </i>
    <i r="1">
      <x v="154"/>
    </i>
    <i r="1">
      <x v="159"/>
    </i>
    <i r="1">
      <x v="160"/>
    </i>
    <i r="1">
      <x v="161"/>
    </i>
    <i r="1">
      <x v="163"/>
    </i>
    <i r="1">
      <x v="164"/>
    </i>
    <i r="1">
      <x v="165"/>
    </i>
    <i r="1">
      <x v="168"/>
    </i>
    <i r="1">
      <x v="169"/>
    </i>
    <i r="1">
      <x v="170"/>
    </i>
    <i r="1">
      <x v="171"/>
    </i>
    <i r="1">
      <x v="172"/>
    </i>
    <i r="1">
      <x v="173"/>
    </i>
    <i r="1">
      <x v="174"/>
    </i>
    <i r="1">
      <x v="175"/>
    </i>
    <i r="1">
      <x v="177"/>
    </i>
    <i r="1">
      <x v="180"/>
    </i>
    <i r="1">
      <x v="181"/>
    </i>
    <i r="1">
      <x v="184"/>
    </i>
    <i r="1">
      <x v="185"/>
    </i>
    <i r="1">
      <x v="186"/>
    </i>
    <i r="1">
      <x v="194"/>
    </i>
    <i r="1">
      <x v="195"/>
    </i>
    <i r="1">
      <x v="196"/>
    </i>
    <i r="1">
      <x v="197"/>
    </i>
    <i r="1">
      <x v="198"/>
    </i>
    <i r="1">
      <x v="199"/>
    </i>
    <i r="1">
      <x v="200"/>
    </i>
    <i r="1">
      <x v="201"/>
    </i>
    <i r="1">
      <x v="202"/>
    </i>
    <i r="1">
      <x v="206"/>
    </i>
    <i r="1">
      <x v="214"/>
    </i>
    <i r="1">
      <x v="217"/>
    </i>
    <i r="1">
      <x v="218"/>
    </i>
    <i r="1">
      <x v="219"/>
    </i>
    <i r="1">
      <x v="220"/>
    </i>
    <i r="1">
      <x v="233"/>
    </i>
    <i r="1">
      <x v="234"/>
    </i>
    <i r="1">
      <x v="236"/>
    </i>
    <i r="1">
      <x v="237"/>
    </i>
    <i r="1">
      <x v="239"/>
    </i>
    <i r="1">
      <x v="240"/>
    </i>
    <i r="1">
      <x v="241"/>
    </i>
    <i r="1">
      <x v="242"/>
    </i>
    <i r="1">
      <x v="243"/>
    </i>
    <i r="1">
      <x v="246"/>
    </i>
    <i r="1">
      <x v="247"/>
    </i>
    <i r="1">
      <x v="257"/>
    </i>
    <i r="1">
      <x v="258"/>
    </i>
    <i r="1">
      <x v="263"/>
    </i>
    <i r="1">
      <x v="264"/>
    </i>
    <i r="1">
      <x v="271"/>
    </i>
    <i r="1">
      <x v="274"/>
    </i>
    <i r="1">
      <x v="275"/>
    </i>
    <i r="1">
      <x v="276"/>
    </i>
    <i r="1">
      <x v="277"/>
    </i>
    <i r="1">
      <x v="278"/>
    </i>
    <i r="1">
      <x v="283"/>
    </i>
    <i r="1">
      <x v="285"/>
    </i>
    <i r="1">
      <x v="286"/>
    </i>
    <i r="1">
      <x v="287"/>
    </i>
    <i r="1">
      <x v="289"/>
    </i>
    <i r="1">
      <x v="293"/>
    </i>
    <i r="1">
      <x v="295"/>
    </i>
    <i r="1">
      <x v="296"/>
    </i>
    <i r="1">
      <x v="298"/>
    </i>
    <i r="1">
      <x v="299"/>
    </i>
    <i r="1">
      <x v="300"/>
    </i>
    <i r="1">
      <x v="301"/>
    </i>
    <i r="1">
      <x v="302"/>
    </i>
    <i r="1">
      <x v="308"/>
    </i>
    <i r="1">
      <x v="311"/>
    </i>
    <i r="1">
      <x v="312"/>
    </i>
    <i r="1">
      <x v="318"/>
    </i>
    <i r="1">
      <x v="319"/>
    </i>
    <i r="1">
      <x v="322"/>
    </i>
    <i r="1">
      <x v="325"/>
    </i>
    <i r="1">
      <x v="328"/>
    </i>
    <i r="1">
      <x v="333"/>
    </i>
    <i r="1">
      <x v="335"/>
    </i>
    <i r="1">
      <x v="336"/>
    </i>
    <i r="1">
      <x v="337"/>
    </i>
    <i r="1">
      <x v="339"/>
    </i>
    <i r="1">
      <x v="341"/>
    </i>
    <i r="1">
      <x v="342"/>
    </i>
    <i r="1">
      <x v="343"/>
    </i>
    <i r="1">
      <x v="344"/>
    </i>
    <i r="1">
      <x v="346"/>
    </i>
    <i r="1">
      <x v="349"/>
    </i>
    <i r="1">
      <x v="350"/>
    </i>
    <i r="1">
      <x v="351"/>
    </i>
    <i r="1">
      <x v="352"/>
    </i>
    <i r="1">
      <x v="354"/>
    </i>
    <i r="1">
      <x v="356"/>
    </i>
    <i r="1">
      <x v="357"/>
    </i>
    <i r="1">
      <x v="358"/>
    </i>
    <i r="1">
      <x v="360"/>
    </i>
    <i r="1">
      <x v="362"/>
    </i>
    <i r="1">
      <x v="363"/>
    </i>
    <i r="1">
      <x v="369"/>
    </i>
    <i r="1">
      <x v="371"/>
    </i>
    <i r="1">
      <x v="372"/>
    </i>
    <i r="1">
      <x v="373"/>
    </i>
    <i r="1">
      <x v="374"/>
    </i>
    <i r="1">
      <x v="381"/>
    </i>
    <i r="1">
      <x v="384"/>
    </i>
    <i r="1">
      <x v="385"/>
    </i>
    <i r="1">
      <x v="389"/>
    </i>
    <i r="1">
      <x v="390"/>
    </i>
    <i r="1">
      <x v="393"/>
    </i>
    <i r="1">
      <x v="394"/>
    </i>
    <i r="1">
      <x v="395"/>
    </i>
    <i r="1">
      <x v="396"/>
    </i>
    <i r="1">
      <x v="397"/>
    </i>
    <i r="1">
      <x v="398"/>
    </i>
    <i r="1">
      <x v="399"/>
    </i>
    <i r="1">
      <x v="401"/>
    </i>
    <i r="1">
      <x v="402"/>
    </i>
    <i r="1">
      <x v="403"/>
    </i>
    <i r="1">
      <x v="404"/>
    </i>
    <i r="1">
      <x v="405"/>
    </i>
    <i r="1">
      <x v="406"/>
    </i>
    <i r="1">
      <x v="407"/>
    </i>
    <i r="1">
      <x v="408"/>
    </i>
    <i r="1">
      <x v="411"/>
    </i>
    <i r="1">
      <x v="412"/>
    </i>
    <i r="1">
      <x v="413"/>
    </i>
    <i r="1">
      <x v="414"/>
    </i>
    <i r="1">
      <x v="415"/>
    </i>
    <i r="1">
      <x v="416"/>
    </i>
    <i r="1">
      <x v="417"/>
    </i>
    <i r="1">
      <x v="419"/>
    </i>
    <i r="1">
      <x v="420"/>
    </i>
    <i r="1">
      <x v="423"/>
    </i>
    <i r="1">
      <x v="425"/>
    </i>
    <i r="1">
      <x v="427"/>
    </i>
    <i r="1">
      <x v="428"/>
    </i>
    <i r="1">
      <x v="433"/>
    </i>
    <i r="1">
      <x v="434"/>
    </i>
    <i r="1">
      <x v="438"/>
    </i>
    <i r="1">
      <x v="439"/>
    </i>
    <i r="1">
      <x v="440"/>
    </i>
    <i r="1">
      <x v="441"/>
    </i>
    <i r="1">
      <x v="442"/>
    </i>
    <i r="1">
      <x v="446"/>
    </i>
    <i r="1">
      <x v="456"/>
    </i>
    <i r="1">
      <x v="461"/>
    </i>
    <i r="1">
      <x v="462"/>
    </i>
    <i r="1">
      <x v="463"/>
    </i>
    <i r="1">
      <x v="465"/>
    </i>
    <i r="1">
      <x v="467"/>
    </i>
    <i r="1">
      <x v="470"/>
    </i>
    <i r="1">
      <x v="472"/>
    </i>
    <i r="1">
      <x v="473"/>
    </i>
    <i r="1">
      <x v="474"/>
    </i>
    <i r="1">
      <x v="475"/>
    </i>
    <i r="1">
      <x v="476"/>
    </i>
    <i r="1">
      <x v="480"/>
    </i>
    <i r="1">
      <x v="481"/>
    </i>
    <i r="1">
      <x v="484"/>
    </i>
    <i r="1">
      <x v="486"/>
    </i>
    <i r="1">
      <x v="492"/>
    </i>
    <i r="1">
      <x v="496"/>
    </i>
    <i r="1">
      <x v="499"/>
    </i>
    <i r="1">
      <x v="500"/>
    </i>
    <i r="1">
      <x v="501"/>
    </i>
    <i r="1">
      <x v="502"/>
    </i>
    <i r="1">
      <x v="503"/>
    </i>
    <i r="1">
      <x v="504"/>
    </i>
    <i r="1">
      <x v="505"/>
    </i>
    <i r="1">
      <x v="506"/>
    </i>
    <i r="1">
      <x v="515"/>
    </i>
    <i r="1">
      <x v="516"/>
    </i>
    <i r="1">
      <x v="517"/>
    </i>
    <i r="1">
      <x v="518"/>
    </i>
    <i r="1">
      <x v="520"/>
    </i>
    <i r="1">
      <x v="521"/>
    </i>
    <i r="1">
      <x v="522"/>
    </i>
    <i r="1">
      <x v="523"/>
    </i>
    <i r="1">
      <x v="524"/>
    </i>
    <i r="1">
      <x v="526"/>
    </i>
    <i r="1">
      <x v="532"/>
    </i>
    <i r="1">
      <x v="538"/>
    </i>
    <i r="1">
      <x v="539"/>
    </i>
    <i r="1">
      <x v="540"/>
    </i>
    <i r="1">
      <x v="546"/>
    </i>
    <i r="1">
      <x v="547"/>
    </i>
    <i r="1">
      <x v="549"/>
    </i>
    <i r="1">
      <x v="551"/>
    </i>
    <i r="1">
      <x v="552"/>
    </i>
    <i r="1">
      <x v="553"/>
    </i>
    <i r="1">
      <x v="555"/>
    </i>
    <i r="1">
      <x v="558"/>
    </i>
    <i r="1">
      <x v="559"/>
    </i>
    <i r="1">
      <x v="560"/>
    </i>
    <i r="1">
      <x v="561"/>
    </i>
    <i r="1">
      <x v="570"/>
    </i>
    <i r="1">
      <x v="571"/>
    </i>
    <i r="1">
      <x v="573"/>
    </i>
    <i r="1">
      <x v="574"/>
    </i>
    <i r="1">
      <x v="575"/>
    </i>
    <i r="1">
      <x v="582"/>
    </i>
    <i r="1">
      <x v="584"/>
    </i>
    <i r="1">
      <x v="585"/>
    </i>
    <i r="1">
      <x v="586"/>
    </i>
    <i r="1">
      <x v="588"/>
    </i>
    <i r="1">
      <x v="589"/>
    </i>
    <i r="1">
      <x v="590"/>
    </i>
    <i r="1">
      <x v="591"/>
    </i>
    <i r="1">
      <x v="592"/>
    </i>
    <i r="1">
      <x v="593"/>
    </i>
    <i r="1">
      <x v="594"/>
    </i>
    <i r="1">
      <x v="595"/>
    </i>
    <i r="1">
      <x v="596"/>
    </i>
    <i r="1">
      <x v="597"/>
    </i>
    <i r="1">
      <x v="598"/>
    </i>
    <i r="1">
      <x v="599"/>
    </i>
    <i r="1">
      <x v="601"/>
    </i>
    <i r="1">
      <x v="603"/>
    </i>
    <i r="1">
      <x v="604"/>
    </i>
    <i r="1">
      <x v="605"/>
    </i>
    <i r="1">
      <x v="610"/>
    </i>
    <i r="1">
      <x v="611"/>
    </i>
    <i r="1">
      <x v="612"/>
    </i>
    <i r="1">
      <x v="613"/>
    </i>
    <i r="1">
      <x v="614"/>
    </i>
    <i r="1">
      <x v="616"/>
    </i>
    <i r="1">
      <x v="617"/>
    </i>
    <i r="1">
      <x v="618"/>
    </i>
    <i r="1">
      <x v="619"/>
    </i>
    <i r="1">
      <x v="620"/>
    </i>
    <i r="1">
      <x v="621"/>
    </i>
    <i r="1">
      <x v="622"/>
    </i>
    <i r="1">
      <x v="623"/>
    </i>
    <i r="1">
      <x v="624"/>
    </i>
    <i r="1">
      <x v="628"/>
    </i>
    <i r="1">
      <x v="630"/>
    </i>
    <i r="1">
      <x v="631"/>
    </i>
    <i r="1">
      <x v="632"/>
    </i>
    <i r="1">
      <x v="633"/>
    </i>
    <i r="1">
      <x v="634"/>
    </i>
    <i r="1">
      <x v="637"/>
    </i>
    <i r="1">
      <x v="639"/>
    </i>
    <i r="1">
      <x v="642"/>
    </i>
    <i r="1">
      <x v="644"/>
    </i>
    <i r="1">
      <x v="645"/>
    </i>
    <i r="1">
      <x v="646"/>
    </i>
    <i r="1">
      <x v="649"/>
    </i>
    <i r="1">
      <x v="654"/>
    </i>
    <i r="1">
      <x v="658"/>
    </i>
    <i r="1">
      <x v="659"/>
    </i>
    <i r="1">
      <x v="660"/>
    </i>
    <i r="1">
      <x v="664"/>
    </i>
    <i r="1">
      <x v="665"/>
    </i>
    <i r="1">
      <x v="670"/>
    </i>
    <i r="1">
      <x v="671"/>
    </i>
    <i r="1">
      <x v="672"/>
    </i>
    <i r="1">
      <x v="673"/>
    </i>
    <i r="1">
      <x v="676"/>
    </i>
    <i r="1">
      <x v="677"/>
    </i>
    <i r="1">
      <x v="678"/>
    </i>
    <i r="1">
      <x v="679"/>
    </i>
    <i r="1">
      <x v="681"/>
    </i>
    <i r="1">
      <x v="682"/>
    </i>
    <i r="1">
      <x v="684"/>
    </i>
    <i r="1">
      <x v="686"/>
    </i>
    <i r="1">
      <x v="691"/>
    </i>
    <i r="1">
      <x v="692"/>
    </i>
    <i r="1">
      <x v="694"/>
    </i>
    <i r="1">
      <x v="695"/>
    </i>
    <i r="1">
      <x v="698"/>
    </i>
    <i r="1">
      <x v="701"/>
    </i>
    <i r="1">
      <x v="703"/>
    </i>
    <i r="1">
      <x v="704"/>
    </i>
    <i r="1">
      <x v="705"/>
    </i>
    <i r="1">
      <x v="707"/>
    </i>
    <i r="1">
      <x v="709"/>
    </i>
    <i r="1">
      <x v="713"/>
    </i>
    <i r="1">
      <x v="716"/>
    </i>
    <i r="1">
      <x v="717"/>
    </i>
    <i r="1">
      <x v="720"/>
    </i>
    <i r="1">
      <x v="721"/>
    </i>
    <i r="1">
      <x v="722"/>
    </i>
    <i r="1">
      <x v="724"/>
    </i>
    <i r="1">
      <x v="727"/>
    </i>
    <i r="1">
      <x v="728"/>
    </i>
    <i r="1">
      <x v="730"/>
    </i>
    <i r="1">
      <x v="731"/>
    </i>
    <i r="1">
      <x v="732"/>
    </i>
    <i r="1">
      <x v="733"/>
    </i>
    <i r="1">
      <x v="734"/>
    </i>
    <i r="1">
      <x v="735"/>
    </i>
    <i r="1">
      <x v="736"/>
    </i>
    <i r="1">
      <x v="737"/>
    </i>
    <i r="1">
      <x v="738"/>
    </i>
    <i r="1">
      <x v="740"/>
    </i>
    <i r="1">
      <x v="741"/>
    </i>
    <i r="1">
      <x v="742"/>
    </i>
    <i r="1">
      <x v="743"/>
    </i>
    <i r="1">
      <x v="745"/>
    </i>
    <i r="1">
      <x v="749"/>
    </i>
    <i r="1">
      <x v="752"/>
    </i>
    <i r="1">
      <x v="753"/>
    </i>
    <i r="1">
      <x v="754"/>
    </i>
    <i r="1">
      <x v="755"/>
    </i>
    <i r="1">
      <x v="756"/>
    </i>
    <i r="1">
      <x v="757"/>
    </i>
    <i r="1">
      <x v="762"/>
    </i>
    <i r="1">
      <x v="765"/>
    </i>
    <i r="1">
      <x v="766"/>
    </i>
    <i r="1">
      <x v="767"/>
    </i>
    <i r="1">
      <x v="769"/>
    </i>
    <i r="1">
      <x v="773"/>
    </i>
    <i r="1">
      <x v="774"/>
    </i>
    <i r="1">
      <x v="775"/>
    </i>
    <i r="1">
      <x v="776"/>
    </i>
    <i r="1">
      <x v="780"/>
    </i>
    <i r="1">
      <x v="783"/>
    </i>
    <i r="1">
      <x v="786"/>
    </i>
    <i r="1">
      <x v="787"/>
    </i>
    <i r="1">
      <x v="788"/>
    </i>
    <i r="1">
      <x v="790"/>
    </i>
    <i r="1">
      <x v="792"/>
    </i>
    <i r="1">
      <x v="793"/>
    </i>
    <i r="1">
      <x v="796"/>
    </i>
    <i r="1">
      <x v="797"/>
    </i>
    <i r="1">
      <x v="803"/>
    </i>
    <i r="1">
      <x v="805"/>
    </i>
    <i r="1">
      <x v="806"/>
    </i>
    <i r="1">
      <x v="807"/>
    </i>
    <i r="1">
      <x v="808"/>
    </i>
    <i r="1">
      <x v="810"/>
    </i>
    <i r="1">
      <x v="811"/>
    </i>
    <i r="1">
      <x v="812"/>
    </i>
    <i r="1">
      <x v="814"/>
    </i>
    <i r="1">
      <x v="815"/>
    </i>
    <i r="1">
      <x v="826"/>
    </i>
    <i r="1">
      <x v="828"/>
    </i>
    <i r="1">
      <x v="829"/>
    </i>
    <i r="1">
      <x v="830"/>
    </i>
    <i r="1">
      <x v="831"/>
    </i>
    <i r="1">
      <x v="832"/>
    </i>
    <i r="1">
      <x v="833"/>
    </i>
    <i r="1">
      <x v="834"/>
    </i>
    <i r="1">
      <x v="835"/>
    </i>
    <i r="1">
      <x v="837"/>
    </i>
    <i r="1">
      <x v="838"/>
    </i>
    <i r="1">
      <x v="839"/>
    </i>
    <i r="1">
      <x v="840"/>
    </i>
    <i r="1">
      <x v="841"/>
    </i>
    <i r="1">
      <x v="843"/>
    </i>
    <i r="1">
      <x v="846"/>
    </i>
    <i r="1">
      <x v="848"/>
    </i>
    <i r="1">
      <x v="849"/>
    </i>
    <i r="1">
      <x v="850"/>
    </i>
    <i r="1">
      <x v="855"/>
    </i>
    <i r="1">
      <x v="858"/>
    </i>
    <i r="1">
      <x v="861"/>
    </i>
    <i r="1">
      <x v="866"/>
    </i>
    <i r="1">
      <x v="868"/>
    </i>
    <i r="1">
      <x v="870"/>
    </i>
    <i r="1">
      <x v="871"/>
    </i>
    <i r="1">
      <x v="874"/>
    </i>
    <i r="1">
      <x v="876"/>
    </i>
    <i r="1">
      <x v="877"/>
    </i>
    <i r="1">
      <x v="880"/>
    </i>
    <i r="1">
      <x v="881"/>
    </i>
    <i r="1">
      <x v="884"/>
    </i>
    <i r="1">
      <x v="885"/>
    </i>
    <i r="1">
      <x v="886"/>
    </i>
    <i r="1">
      <x v="888"/>
    </i>
    <i r="1">
      <x v="891"/>
    </i>
    <i r="1">
      <x v="892"/>
    </i>
    <i r="1">
      <x v="903"/>
    </i>
    <i r="1">
      <x v="904"/>
    </i>
    <i r="1">
      <x v="907"/>
    </i>
    <i r="1">
      <x v="908"/>
    </i>
    <i r="1">
      <x v="909"/>
    </i>
    <i r="1">
      <x v="911"/>
    </i>
    <i r="1">
      <x v="914"/>
    </i>
    <i r="1">
      <x v="915"/>
    </i>
    <i r="1">
      <x v="916"/>
    </i>
    <i r="1">
      <x v="924"/>
    </i>
    <i r="1">
      <x v="925"/>
    </i>
    <i r="1">
      <x v="926"/>
    </i>
    <i r="1">
      <x v="927"/>
    </i>
    <i r="1">
      <x v="928"/>
    </i>
    <i r="1">
      <x v="941"/>
    </i>
    <i r="1">
      <x v="943"/>
    </i>
    <i r="1">
      <x v="946"/>
    </i>
    <i r="1">
      <x v="949"/>
    </i>
    <i r="1">
      <x v="950"/>
    </i>
    <i r="1">
      <x v="954"/>
    </i>
    <i r="1">
      <x v="956"/>
    </i>
    <i r="1">
      <x v="961"/>
    </i>
    <i r="1">
      <x v="962"/>
    </i>
    <i r="1">
      <x v="963"/>
    </i>
    <i r="1">
      <x v="964"/>
    </i>
    <i r="1">
      <x v="965"/>
    </i>
    <i r="1">
      <x v="966"/>
    </i>
    <i r="1">
      <x v="967"/>
    </i>
    <i r="1">
      <x v="969"/>
    </i>
    <i r="1">
      <x v="970"/>
    </i>
    <i r="1">
      <x v="973"/>
    </i>
    <i r="1">
      <x v="974"/>
    </i>
    <i r="1">
      <x v="976"/>
    </i>
    <i r="1">
      <x v="978"/>
    </i>
    <i r="1">
      <x v="979"/>
    </i>
    <i r="1">
      <x v="980"/>
    </i>
    <i r="1">
      <x v="983"/>
    </i>
    <i r="1">
      <x v="984"/>
    </i>
    <i r="1">
      <x v="986"/>
    </i>
    <i r="1">
      <x v="989"/>
    </i>
    <i r="1">
      <x v="990"/>
    </i>
    <i r="1">
      <x v="991"/>
    </i>
    <i r="1">
      <x v="996"/>
    </i>
    <i r="1">
      <x v="997"/>
    </i>
    <i r="1">
      <x v="998"/>
    </i>
    <i r="1">
      <x v="999"/>
    </i>
    <i r="1">
      <x v="1001"/>
    </i>
    <i r="1">
      <x v="1002"/>
    </i>
    <i r="1">
      <x v="1003"/>
    </i>
    <i r="1">
      <x v="1004"/>
    </i>
    <i r="1">
      <x v="1005"/>
    </i>
    <i r="1">
      <x v="1006"/>
    </i>
    <i r="1">
      <x v="1016"/>
    </i>
    <i r="1">
      <x v="1018"/>
    </i>
    <i r="1">
      <x v="1020"/>
    </i>
    <i r="1">
      <x v="1033"/>
    </i>
    <i r="1">
      <x v="1035"/>
    </i>
    <i r="1">
      <x v="1036"/>
    </i>
    <i r="1">
      <x v="1041"/>
    </i>
    <i r="1">
      <x v="1042"/>
    </i>
    <i r="1">
      <x v="1043"/>
    </i>
    <i r="1">
      <x v="1046"/>
    </i>
    <i r="1">
      <x v="1049"/>
    </i>
    <i r="1">
      <x v="1050"/>
    </i>
    <i r="1">
      <x v="1051"/>
    </i>
    <i r="1">
      <x v="1052"/>
    </i>
    <i r="1">
      <x v="1053"/>
    </i>
    <i>
      <x v="1"/>
      <x v="9"/>
    </i>
    <i r="1">
      <x v="24"/>
    </i>
    <i r="1">
      <x v="25"/>
    </i>
    <i r="1">
      <x v="30"/>
    </i>
    <i r="1">
      <x v="32"/>
    </i>
    <i r="1">
      <x v="33"/>
    </i>
    <i r="1">
      <x v="35"/>
    </i>
    <i r="1">
      <x v="37"/>
    </i>
    <i r="1">
      <x v="66"/>
    </i>
    <i r="1">
      <x v="67"/>
    </i>
    <i r="1">
      <x v="68"/>
    </i>
    <i r="1">
      <x v="75"/>
    </i>
    <i r="1">
      <x v="77"/>
    </i>
    <i r="1">
      <x v="78"/>
    </i>
    <i r="1">
      <x v="79"/>
    </i>
    <i r="1">
      <x v="80"/>
    </i>
    <i r="1">
      <x v="82"/>
    </i>
    <i r="1">
      <x v="108"/>
    </i>
    <i r="1">
      <x v="109"/>
    </i>
    <i r="1">
      <x v="110"/>
    </i>
    <i r="1">
      <x v="128"/>
    </i>
    <i r="1">
      <x v="149"/>
    </i>
    <i r="1">
      <x v="156"/>
    </i>
    <i r="1">
      <x v="157"/>
    </i>
    <i r="1">
      <x v="158"/>
    </i>
    <i r="1">
      <x v="187"/>
    </i>
    <i r="1">
      <x v="188"/>
    </i>
    <i r="1">
      <x v="189"/>
    </i>
    <i r="1">
      <x v="191"/>
    </i>
    <i r="1">
      <x v="192"/>
    </i>
    <i r="1">
      <x v="193"/>
    </i>
    <i r="1">
      <x v="207"/>
    </i>
    <i r="1">
      <x v="209"/>
    </i>
    <i r="1">
      <x v="210"/>
    </i>
    <i r="1">
      <x v="211"/>
    </i>
    <i r="1">
      <x v="213"/>
    </i>
    <i r="1">
      <x v="252"/>
    </i>
    <i r="1">
      <x v="253"/>
    </i>
    <i r="1">
      <x v="254"/>
    </i>
    <i r="1">
      <x v="261"/>
    </i>
    <i r="1">
      <x v="267"/>
    </i>
    <i r="1">
      <x v="273"/>
    </i>
    <i r="1">
      <x v="279"/>
    </i>
    <i r="1">
      <x v="280"/>
    </i>
    <i r="1">
      <x v="281"/>
    </i>
    <i r="1">
      <x v="282"/>
    </i>
    <i r="1">
      <x v="284"/>
    </i>
    <i r="1">
      <x v="291"/>
    </i>
    <i r="1">
      <x v="292"/>
    </i>
    <i r="1">
      <x v="304"/>
    </i>
    <i r="1">
      <x v="307"/>
    </i>
    <i r="1">
      <x v="316"/>
    </i>
    <i r="1">
      <x v="317"/>
    </i>
    <i r="1">
      <x v="321"/>
    </i>
    <i r="1">
      <x v="331"/>
    </i>
    <i r="1">
      <x v="345"/>
    </i>
    <i r="1">
      <x v="364"/>
    </i>
    <i r="1">
      <x v="366"/>
    </i>
    <i r="1">
      <x v="367"/>
    </i>
    <i r="1">
      <x v="368"/>
    </i>
    <i r="1">
      <x v="429"/>
    </i>
    <i r="1">
      <x v="430"/>
    </i>
    <i r="1">
      <x v="443"/>
    </i>
    <i r="1">
      <x v="444"/>
    </i>
    <i r="1">
      <x v="448"/>
    </i>
    <i r="1">
      <x v="449"/>
    </i>
    <i r="1">
      <x v="451"/>
    </i>
    <i r="1">
      <x v="452"/>
    </i>
    <i r="1">
      <x v="453"/>
    </i>
    <i r="1">
      <x v="454"/>
    </i>
    <i r="1">
      <x v="458"/>
    </i>
    <i r="1">
      <x v="464"/>
    </i>
    <i r="1">
      <x v="468"/>
    </i>
    <i r="1">
      <x v="482"/>
    </i>
    <i r="1">
      <x v="485"/>
    </i>
    <i r="1">
      <x v="489"/>
    </i>
    <i r="1">
      <x v="498"/>
    </i>
    <i r="1">
      <x v="509"/>
    </i>
    <i r="1">
      <x v="510"/>
    </i>
    <i r="1">
      <x v="511"/>
    </i>
    <i r="1">
      <x v="512"/>
    </i>
    <i r="1">
      <x v="513"/>
    </i>
    <i r="1">
      <x v="514"/>
    </i>
    <i r="1">
      <x v="527"/>
    </i>
    <i r="1">
      <x v="542"/>
    </i>
    <i r="1">
      <x v="543"/>
    </i>
    <i r="1">
      <x v="544"/>
    </i>
    <i r="1">
      <x v="545"/>
    </i>
    <i r="1">
      <x v="563"/>
    </i>
    <i r="1">
      <x v="566"/>
    </i>
    <i r="1">
      <x v="567"/>
    </i>
    <i r="1">
      <x v="569"/>
    </i>
    <i r="1">
      <x v="583"/>
    </i>
    <i r="1">
      <x v="606"/>
    </i>
    <i r="1">
      <x v="607"/>
    </i>
    <i r="1">
      <x v="608"/>
    </i>
    <i r="1">
      <x v="629"/>
    </i>
    <i r="1">
      <x v="662"/>
    </i>
    <i r="1">
      <x v="666"/>
    </i>
    <i r="1">
      <x v="668"/>
    </i>
    <i r="1">
      <x v="674"/>
    </i>
    <i r="1">
      <x v="675"/>
    </i>
    <i r="1">
      <x v="690"/>
    </i>
    <i r="1">
      <x v="714"/>
    </i>
    <i r="1">
      <x v="715"/>
    </i>
    <i r="1">
      <x v="718"/>
    </i>
    <i r="1">
      <x v="726"/>
    </i>
    <i r="1">
      <x v="744"/>
    </i>
    <i r="1">
      <x v="750"/>
    </i>
    <i r="1">
      <x v="768"/>
    </i>
    <i r="1">
      <x v="782"/>
    </i>
    <i r="1">
      <x v="785"/>
    </i>
    <i r="1">
      <x v="799"/>
    </i>
    <i r="1">
      <x v="800"/>
    </i>
    <i r="1">
      <x v="802"/>
    </i>
    <i r="1">
      <x v="816"/>
    </i>
    <i r="1">
      <x v="817"/>
    </i>
    <i r="1">
      <x v="818"/>
    </i>
    <i r="1">
      <x v="819"/>
    </i>
    <i r="1">
      <x v="820"/>
    </i>
    <i r="1">
      <x v="827"/>
    </i>
    <i r="1">
      <x v="872"/>
    </i>
    <i r="1">
      <x v="873"/>
    </i>
    <i r="1">
      <x v="889"/>
    </i>
    <i r="1">
      <x v="890"/>
    </i>
    <i r="1">
      <x v="894"/>
    </i>
    <i r="1">
      <x v="895"/>
    </i>
    <i r="1">
      <x v="896"/>
    </i>
    <i r="1">
      <x v="899"/>
    </i>
    <i r="1">
      <x v="912"/>
    </i>
    <i r="1">
      <x v="922"/>
    </i>
    <i r="1">
      <x v="931"/>
    </i>
    <i r="1">
      <x v="932"/>
    </i>
    <i r="1">
      <x v="933"/>
    </i>
    <i r="1">
      <x v="934"/>
    </i>
    <i r="1">
      <x v="935"/>
    </i>
    <i r="1">
      <x v="937"/>
    </i>
    <i r="1">
      <x v="940"/>
    </i>
    <i r="1">
      <x v="942"/>
    </i>
    <i r="1">
      <x v="947"/>
    </i>
    <i r="1">
      <x v="948"/>
    </i>
    <i r="1">
      <x v="951"/>
    </i>
    <i r="1">
      <x v="968"/>
    </i>
    <i r="1">
      <x v="971"/>
    </i>
    <i r="1">
      <x v="972"/>
    </i>
    <i r="1">
      <x v="1010"/>
    </i>
    <i r="1">
      <x v="1023"/>
    </i>
    <i r="1">
      <x v="1024"/>
    </i>
    <i r="1">
      <x v="1025"/>
    </i>
    <i r="1">
      <x v="1026"/>
    </i>
    <i r="1">
      <x v="1027"/>
    </i>
    <i r="1">
      <x v="1028"/>
    </i>
    <i r="1">
      <x v="1029"/>
    </i>
    <i r="1">
      <x v="1030"/>
    </i>
    <i r="1">
      <x v="1034"/>
    </i>
    <i r="1">
      <x v="1040"/>
    </i>
    <i r="1">
      <x v="1048"/>
    </i>
    <i>
      <x v="3"/>
      <x/>
    </i>
    <i r="1">
      <x v="2"/>
    </i>
    <i r="1">
      <x v="5"/>
    </i>
    <i r="1">
      <x v="6"/>
    </i>
    <i r="1">
      <x v="8"/>
    </i>
    <i r="1">
      <x v="10"/>
    </i>
    <i r="1">
      <x v="11"/>
    </i>
    <i r="1">
      <x v="12"/>
    </i>
    <i r="1">
      <x v="13"/>
    </i>
    <i r="1">
      <x v="14"/>
    </i>
    <i r="1">
      <x v="19"/>
    </i>
    <i r="1">
      <x v="20"/>
    </i>
    <i r="1">
      <x v="21"/>
    </i>
    <i r="1">
      <x v="22"/>
    </i>
    <i r="1">
      <x v="23"/>
    </i>
    <i r="1">
      <x v="36"/>
    </i>
    <i r="1">
      <x v="39"/>
    </i>
    <i r="1">
      <x v="92"/>
    </i>
    <i r="1">
      <x v="102"/>
    </i>
    <i r="1">
      <x v="115"/>
    </i>
    <i r="1">
      <x v="125"/>
    </i>
    <i r="1">
      <x v="166"/>
    </i>
    <i r="1">
      <x v="176"/>
    </i>
    <i r="1">
      <x v="179"/>
    </i>
    <i r="1">
      <x v="182"/>
    </i>
    <i r="1">
      <x v="183"/>
    </i>
    <i r="1">
      <x v="203"/>
    </i>
    <i r="1">
      <x v="204"/>
    </i>
    <i r="1">
      <x v="205"/>
    </i>
    <i r="1">
      <x v="228"/>
    </i>
    <i r="1">
      <x v="230"/>
    </i>
    <i r="1">
      <x v="231"/>
    </i>
    <i r="1">
      <x v="232"/>
    </i>
    <i r="1">
      <x v="238"/>
    </i>
    <i r="1">
      <x v="245"/>
    </i>
    <i r="1">
      <x v="251"/>
    </i>
    <i r="1">
      <x v="256"/>
    </i>
    <i r="1">
      <x v="259"/>
    </i>
    <i r="1">
      <x v="260"/>
    </i>
    <i r="1">
      <x v="266"/>
    </i>
    <i r="1">
      <x v="313"/>
    </i>
    <i r="1">
      <x v="314"/>
    </i>
    <i r="1">
      <x v="355"/>
    </i>
    <i r="1">
      <x v="365"/>
    </i>
    <i r="1">
      <x v="375"/>
    </i>
    <i r="1">
      <x v="377"/>
    </i>
    <i r="1">
      <x v="378"/>
    </i>
    <i r="1">
      <x v="379"/>
    </i>
    <i r="1">
      <x v="380"/>
    </i>
    <i r="1">
      <x v="388"/>
    </i>
    <i r="1">
      <x v="421"/>
    </i>
    <i r="1">
      <x v="422"/>
    </i>
    <i r="1">
      <x v="426"/>
    </i>
    <i r="1">
      <x v="431"/>
    </i>
    <i r="1">
      <x v="436"/>
    </i>
    <i r="1">
      <x v="457"/>
    </i>
    <i r="1">
      <x v="477"/>
    </i>
    <i r="1">
      <x v="478"/>
    </i>
    <i r="1">
      <x v="479"/>
    </i>
    <i r="1">
      <x v="491"/>
    </i>
    <i r="1">
      <x v="493"/>
    </i>
    <i r="1">
      <x v="494"/>
    </i>
    <i r="1">
      <x v="495"/>
    </i>
    <i r="1">
      <x v="497"/>
    </i>
    <i r="1">
      <x v="534"/>
    </i>
    <i r="1">
      <x v="535"/>
    </i>
    <i r="1">
      <x v="536"/>
    </i>
    <i r="1">
      <x v="537"/>
    </i>
    <i r="1">
      <x v="576"/>
    </i>
    <i r="1">
      <x v="578"/>
    </i>
    <i r="1">
      <x v="579"/>
    </i>
    <i r="1">
      <x v="580"/>
    </i>
    <i r="1">
      <x v="581"/>
    </i>
    <i r="1">
      <x v="626"/>
    </i>
    <i r="1">
      <x v="641"/>
    </i>
    <i r="1">
      <x v="647"/>
    </i>
    <i r="1">
      <x v="663"/>
    </i>
    <i r="1">
      <x v="667"/>
    </i>
    <i r="1">
      <x v="687"/>
    </i>
    <i r="1">
      <x v="688"/>
    </i>
    <i r="1">
      <x v="689"/>
    </i>
    <i r="1">
      <x v="693"/>
    </i>
    <i r="1">
      <x v="696"/>
    </i>
    <i r="1">
      <x v="697"/>
    </i>
    <i r="1">
      <x v="699"/>
    </i>
    <i r="1">
      <x v="711"/>
    </i>
    <i r="1">
      <x v="719"/>
    </i>
    <i r="1">
      <x v="723"/>
    </i>
    <i r="1">
      <x v="739"/>
    </i>
    <i r="1">
      <x v="747"/>
    </i>
    <i r="1">
      <x v="748"/>
    </i>
    <i r="1">
      <x v="751"/>
    </i>
    <i r="1">
      <x v="770"/>
    </i>
    <i r="1">
      <x v="784"/>
    </i>
    <i r="1">
      <x v="794"/>
    </i>
    <i r="1">
      <x v="798"/>
    </i>
    <i r="1">
      <x v="801"/>
    </i>
    <i r="1">
      <x v="804"/>
    </i>
    <i r="1">
      <x v="821"/>
    </i>
    <i r="1">
      <x v="822"/>
    </i>
    <i r="1">
      <x v="823"/>
    </i>
    <i r="1">
      <x v="824"/>
    </i>
    <i r="1">
      <x v="847"/>
    </i>
    <i r="1">
      <x v="863"/>
    </i>
    <i r="1">
      <x v="864"/>
    </i>
    <i r="1">
      <x v="878"/>
    </i>
    <i r="1">
      <x v="893"/>
    </i>
    <i r="1">
      <x v="897"/>
    </i>
    <i r="1">
      <x v="898"/>
    </i>
    <i r="1">
      <x v="900"/>
    </i>
    <i r="1">
      <x v="901"/>
    </i>
    <i r="1">
      <x v="905"/>
    </i>
    <i r="1">
      <x v="910"/>
    </i>
    <i r="1">
      <x v="913"/>
    </i>
    <i r="1">
      <x v="918"/>
    </i>
    <i r="1">
      <x v="919"/>
    </i>
    <i r="1">
      <x v="920"/>
    </i>
    <i r="1">
      <x v="921"/>
    </i>
    <i r="1">
      <x v="923"/>
    </i>
    <i r="1">
      <x v="944"/>
    </i>
    <i r="1">
      <x v="945"/>
    </i>
    <i r="1">
      <x v="952"/>
    </i>
    <i r="1">
      <x v="953"/>
    </i>
    <i r="1">
      <x v="955"/>
    </i>
    <i r="1">
      <x v="975"/>
    </i>
    <i r="1">
      <x v="977"/>
    </i>
    <i r="1">
      <x v="985"/>
    </i>
    <i r="1">
      <x v="1000"/>
    </i>
    <i r="1">
      <x v="1007"/>
    </i>
    <i r="1">
      <x v="1011"/>
    </i>
    <i r="1">
      <x v="1021"/>
    </i>
    <i r="1">
      <x v="1022"/>
    </i>
    <i r="1">
      <x v="1031"/>
    </i>
    <i r="1">
      <x v="1032"/>
    </i>
    <i r="1">
      <x v="1037"/>
    </i>
    <i r="1">
      <x v="1039"/>
    </i>
    <i r="1">
      <x v="1054"/>
    </i>
    <i r="1">
      <x v="1055"/>
    </i>
  </rowItems>
  <colFields count="1">
    <field x="12"/>
  </colFields>
  <colItems count="10">
    <i>
      <x/>
    </i>
    <i>
      <x v="1"/>
    </i>
    <i>
      <x v="2"/>
    </i>
    <i>
      <x v="3"/>
    </i>
    <i>
      <x v="4"/>
    </i>
    <i>
      <x v="5"/>
    </i>
    <i>
      <x v="6"/>
    </i>
    <i>
      <x v="7"/>
    </i>
    <i>
      <x v="8"/>
    </i>
    <i>
      <x v="9"/>
    </i>
  </colItems>
  <pageFields count="4">
    <pageField fld="3" hier="-1"/>
    <pageField fld="4" hier="-1"/>
    <pageField fld="7" hier="-1"/>
    <pageField fld="6" hier="-1"/>
  </pageFields>
  <dataFields count="1">
    <dataField name="Count of Group" fld="8" subtotal="count" baseField="0" baseItem="0"/>
  </dataFields>
  <formats count="26">
    <format dxfId="115">
      <pivotArea type="all" dataOnly="0" outline="0" fieldPosition="0"/>
    </format>
    <format dxfId="114">
      <pivotArea outline="0" collapsedLevelsAreSubtotals="1" fieldPosition="0"/>
    </format>
    <format dxfId="113">
      <pivotArea type="origin" dataOnly="0" labelOnly="1" outline="0" fieldPosition="0"/>
    </format>
    <format dxfId="112">
      <pivotArea field="12" type="button" dataOnly="0" labelOnly="1" outline="0" axis="axisCol" fieldPosition="0"/>
    </format>
    <format dxfId="111">
      <pivotArea type="topRight" dataOnly="0" labelOnly="1" outline="0" fieldPosition="0"/>
    </format>
    <format dxfId="110">
      <pivotArea field="0" type="button" dataOnly="0" labelOnly="1" outline="0" axis="axisRow" fieldPosition="1"/>
    </format>
    <format dxfId="109">
      <pivotArea dataOnly="0" labelOnly="1" fieldPosition="0">
        <references count="1">
          <reference field="0" count="48">
            <x v="2"/>
            <x v="3"/>
            <x v="5"/>
            <x v="6"/>
            <x v="7"/>
            <x v="8"/>
            <x v="9"/>
            <x v="11"/>
            <x v="12"/>
            <x v="14"/>
            <x v="15"/>
            <x v="16"/>
            <x v="17"/>
            <x v="18"/>
            <x v="19"/>
            <x v="20"/>
            <x v="21"/>
            <x v="22"/>
            <x v="23"/>
            <x v="24"/>
            <x v="25"/>
            <x v="26"/>
            <x v="27"/>
            <x v="28"/>
            <x v="29"/>
            <x v="30"/>
            <x v="32"/>
            <x v="33"/>
            <x v="35"/>
            <x v="36"/>
            <x v="37"/>
            <x v="39"/>
            <x v="45"/>
            <x v="46"/>
            <x v="51"/>
            <x v="55"/>
            <x v="56"/>
            <x v="57"/>
            <x v="58"/>
            <x v="59"/>
            <x v="61"/>
            <x v="62"/>
            <x v="63"/>
            <x v="66"/>
            <x v="67"/>
            <x v="68"/>
            <x v="69"/>
            <x v="70"/>
          </reference>
        </references>
      </pivotArea>
    </format>
    <format dxfId="108">
      <pivotArea dataOnly="0" labelOnly="1" fieldPosition="0">
        <references count="1">
          <reference field="0" count="47">
            <x v="71"/>
            <x v="74"/>
            <x v="75"/>
            <x v="77"/>
            <x v="78"/>
            <x v="81"/>
            <x v="82"/>
            <x v="83"/>
            <x v="84"/>
            <x v="85"/>
            <x v="86"/>
            <x v="89"/>
            <x v="92"/>
            <x v="93"/>
            <x v="94"/>
            <x v="95"/>
            <x v="96"/>
            <x v="97"/>
            <x v="98"/>
            <x v="99"/>
            <x v="100"/>
            <x v="101"/>
            <x v="102"/>
            <x v="103"/>
            <x v="106"/>
            <x v="107"/>
            <x v="108"/>
            <x v="109"/>
            <x v="110"/>
            <x v="111"/>
            <x v="113"/>
            <x v="114"/>
            <x v="115"/>
            <x v="116"/>
            <x v="117"/>
            <x v="118"/>
            <x v="119"/>
            <x v="120"/>
            <x v="121"/>
            <x v="123"/>
            <x v="124"/>
            <x v="125"/>
            <x v="126"/>
            <x v="127"/>
            <x v="128"/>
            <x v="132"/>
            <x v="133"/>
          </reference>
        </references>
      </pivotArea>
    </format>
    <format dxfId="107">
      <pivotArea dataOnly="0" labelOnly="1" fieldPosition="0">
        <references count="1">
          <reference field="0" count="47">
            <x v="134"/>
            <x v="137"/>
            <x v="138"/>
            <x v="139"/>
            <x v="140"/>
            <x v="142"/>
            <x v="143"/>
            <x v="144"/>
            <x v="145"/>
            <x v="149"/>
            <x v="150"/>
            <x v="151"/>
            <x v="152"/>
            <x v="154"/>
            <x v="156"/>
            <x v="157"/>
            <x v="158"/>
            <x v="159"/>
            <x v="160"/>
            <x v="161"/>
            <x v="163"/>
            <x v="164"/>
            <x v="165"/>
            <x v="166"/>
            <x v="169"/>
            <x v="170"/>
            <x v="171"/>
            <x v="172"/>
            <x v="173"/>
            <x v="174"/>
            <x v="175"/>
            <x v="176"/>
            <x v="177"/>
            <x v="180"/>
            <x v="181"/>
            <x v="183"/>
            <x v="185"/>
            <x v="186"/>
            <x v="187"/>
            <x v="188"/>
            <x v="189"/>
            <x v="191"/>
            <x v="192"/>
            <x v="194"/>
            <x v="195"/>
            <x v="197"/>
            <x v="198"/>
          </reference>
        </references>
      </pivotArea>
    </format>
    <format dxfId="106">
      <pivotArea dataOnly="0" labelOnly="1" fieldPosition="0">
        <references count="1">
          <reference field="0" count="49">
            <x v="199"/>
            <x v="200"/>
            <x v="201"/>
            <x v="202"/>
            <x v="203"/>
            <x v="205"/>
            <x v="206"/>
            <x v="209"/>
            <x v="211"/>
            <x v="213"/>
            <x v="214"/>
            <x v="215"/>
            <x v="217"/>
            <x v="218"/>
            <x v="219"/>
            <x v="220"/>
            <x v="221"/>
            <x v="228"/>
            <x v="231"/>
            <x v="233"/>
            <x v="234"/>
            <x v="235"/>
            <x v="236"/>
            <x v="237"/>
            <x v="238"/>
            <x v="239"/>
            <x v="240"/>
            <x v="241"/>
            <x v="242"/>
            <x v="243"/>
            <x v="245"/>
            <x v="246"/>
            <x v="247"/>
            <x v="251"/>
            <x v="252"/>
            <x v="253"/>
            <x v="254"/>
            <x v="257"/>
            <x v="258"/>
            <x v="259"/>
            <x v="260"/>
            <x v="261"/>
            <x v="263"/>
            <x v="264"/>
            <x v="267"/>
            <x v="268"/>
            <x v="273"/>
            <x v="274"/>
            <x v="275"/>
          </reference>
        </references>
      </pivotArea>
    </format>
    <format dxfId="105">
      <pivotArea dataOnly="0" labelOnly="1" fieldPosition="0">
        <references count="1">
          <reference field="0" count="48">
            <x v="276"/>
            <x v="277"/>
            <x v="278"/>
            <x v="279"/>
            <x v="280"/>
            <x v="281"/>
            <x v="282"/>
            <x v="283"/>
            <x v="284"/>
            <x v="285"/>
            <x v="286"/>
            <x v="287"/>
            <x v="288"/>
            <x v="289"/>
            <x v="292"/>
            <x v="293"/>
            <x v="295"/>
            <x v="296"/>
            <x v="298"/>
            <x v="299"/>
            <x v="300"/>
            <x v="301"/>
            <x v="302"/>
            <x v="304"/>
            <x v="307"/>
            <x v="308"/>
            <x v="310"/>
            <x v="311"/>
            <x v="312"/>
            <x v="313"/>
            <x v="314"/>
            <x v="315"/>
            <x v="316"/>
            <x v="317"/>
            <x v="318"/>
            <x v="319"/>
            <x v="321"/>
            <x v="322"/>
            <x v="325"/>
            <x v="326"/>
            <x v="328"/>
            <x v="329"/>
            <x v="331"/>
            <x v="335"/>
            <x v="336"/>
            <x v="337"/>
            <x v="339"/>
            <x v="341"/>
          </reference>
        </references>
      </pivotArea>
    </format>
    <format dxfId="104">
      <pivotArea dataOnly="0" labelOnly="1" fieldPosition="0">
        <references count="1">
          <reference field="0" count="49">
            <x v="342"/>
            <x v="343"/>
            <x v="344"/>
            <x v="345"/>
            <x v="346"/>
            <x v="349"/>
            <x v="350"/>
            <x v="351"/>
            <x v="352"/>
            <x v="353"/>
            <x v="354"/>
            <x v="355"/>
            <x v="356"/>
            <x v="357"/>
            <x v="358"/>
            <x v="360"/>
            <x v="361"/>
            <x v="362"/>
            <x v="363"/>
            <x v="364"/>
            <x v="365"/>
            <x v="366"/>
            <x v="367"/>
            <x v="368"/>
            <x v="369"/>
            <x v="371"/>
            <x v="372"/>
            <x v="373"/>
            <x v="374"/>
            <x v="377"/>
            <x v="378"/>
            <x v="379"/>
            <x v="380"/>
            <x v="381"/>
            <x v="383"/>
            <x v="384"/>
            <x v="385"/>
            <x v="388"/>
            <x v="390"/>
            <x v="393"/>
            <x v="394"/>
            <x v="395"/>
            <x v="396"/>
            <x v="397"/>
            <x v="398"/>
            <x v="399"/>
            <x v="401"/>
            <x v="402"/>
            <x v="403"/>
          </reference>
        </references>
      </pivotArea>
    </format>
    <format dxfId="103">
      <pivotArea dataOnly="0" labelOnly="1" fieldPosition="0">
        <references count="1">
          <reference field="0" count="46">
            <x v="404"/>
            <x v="405"/>
            <x v="406"/>
            <x v="407"/>
            <x v="408"/>
            <x v="410"/>
            <x v="411"/>
            <x v="412"/>
            <x v="414"/>
            <x v="415"/>
            <x v="416"/>
            <x v="417"/>
            <x v="418"/>
            <x v="419"/>
            <x v="420"/>
            <x v="421"/>
            <x v="422"/>
            <x v="423"/>
            <x v="424"/>
            <x v="425"/>
            <x v="426"/>
            <x v="427"/>
            <x v="428"/>
            <x v="429"/>
            <x v="433"/>
            <x v="434"/>
            <x v="436"/>
            <x v="437"/>
            <x v="438"/>
            <x v="439"/>
            <x v="440"/>
            <x v="441"/>
            <x v="442"/>
            <x v="443"/>
            <x v="444"/>
            <x v="446"/>
            <x v="448"/>
            <x v="449"/>
            <x v="450"/>
            <x v="451"/>
            <x v="452"/>
            <x v="453"/>
            <x v="454"/>
            <x v="455"/>
            <x v="456"/>
            <x v="461"/>
          </reference>
        </references>
      </pivotArea>
    </format>
    <format dxfId="102">
      <pivotArea dataOnly="0" labelOnly="1" fieldPosition="0">
        <references count="1">
          <reference field="0" count="44">
            <x v="465"/>
            <x v="466"/>
            <x v="467"/>
            <x v="468"/>
            <x v="469"/>
            <x v="470"/>
            <x v="474"/>
            <x v="475"/>
            <x v="476"/>
            <x v="477"/>
            <x v="479"/>
            <x v="480"/>
            <x v="481"/>
            <x v="482"/>
            <x v="484"/>
            <x v="485"/>
            <x v="486"/>
            <x v="487"/>
            <x v="488"/>
            <x v="491"/>
            <x v="492"/>
            <x v="493"/>
            <x v="494"/>
            <x v="495"/>
            <x v="496"/>
            <x v="497"/>
            <x v="499"/>
            <x v="500"/>
            <x v="502"/>
            <x v="503"/>
            <x v="504"/>
            <x v="505"/>
            <x v="506"/>
            <x v="510"/>
            <x v="511"/>
            <x v="512"/>
            <x v="513"/>
            <x v="514"/>
            <x v="515"/>
            <x v="516"/>
            <x v="517"/>
            <x v="518"/>
            <x v="520"/>
            <x v="521"/>
          </reference>
        </references>
      </pivotArea>
    </format>
    <format dxfId="101">
      <pivotArea dataOnly="0" labelOnly="1" fieldPosition="0">
        <references count="1">
          <reference field="0" count="48">
            <x v="522"/>
            <x v="523"/>
            <x v="524"/>
            <x v="526"/>
            <x v="527"/>
            <x v="532"/>
            <x v="534"/>
            <x v="535"/>
            <x v="536"/>
            <x v="537"/>
            <x v="538"/>
            <x v="539"/>
            <x v="542"/>
            <x v="543"/>
            <x v="544"/>
            <x v="545"/>
            <x v="546"/>
            <x v="547"/>
            <x v="549"/>
            <x v="551"/>
            <x v="552"/>
            <x v="553"/>
            <x v="555"/>
            <x v="558"/>
            <x v="559"/>
            <x v="560"/>
            <x v="561"/>
            <x v="563"/>
            <x v="566"/>
            <x v="567"/>
            <x v="569"/>
            <x v="570"/>
            <x v="571"/>
            <x v="573"/>
            <x v="574"/>
            <x v="575"/>
            <x v="576"/>
            <x v="580"/>
            <x v="581"/>
            <x v="582"/>
            <x v="584"/>
            <x v="585"/>
            <x v="587"/>
            <x v="588"/>
            <x v="589"/>
            <x v="590"/>
            <x v="591"/>
            <x v="592"/>
          </reference>
        </references>
      </pivotArea>
    </format>
    <format dxfId="100">
      <pivotArea dataOnly="0" labelOnly="1" fieldPosition="0">
        <references count="1">
          <reference field="0" count="46">
            <x v="593"/>
            <x v="594"/>
            <x v="595"/>
            <x v="596"/>
            <x v="597"/>
            <x v="599"/>
            <x v="601"/>
            <x v="603"/>
            <x v="604"/>
            <x v="605"/>
            <x v="607"/>
            <x v="608"/>
            <x v="610"/>
            <x v="611"/>
            <x v="612"/>
            <x v="613"/>
            <x v="614"/>
            <x v="616"/>
            <x v="617"/>
            <x v="618"/>
            <x v="619"/>
            <x v="620"/>
            <x v="621"/>
            <x v="622"/>
            <x v="624"/>
            <x v="629"/>
            <x v="630"/>
            <x v="631"/>
            <x v="632"/>
            <x v="633"/>
            <x v="634"/>
            <x v="635"/>
            <x v="637"/>
            <x v="639"/>
            <x v="641"/>
            <x v="642"/>
            <x v="644"/>
            <x v="649"/>
            <x v="658"/>
            <x v="659"/>
            <x v="660"/>
            <x v="662"/>
            <x v="663"/>
            <x v="664"/>
            <x v="665"/>
            <x v="666"/>
          </reference>
        </references>
      </pivotArea>
    </format>
    <format dxfId="99">
      <pivotArea dataOnly="0" labelOnly="1" fieldPosition="0">
        <references count="1">
          <reference field="0" count="48">
            <x v="667"/>
            <x v="669"/>
            <x v="670"/>
            <x v="671"/>
            <x v="672"/>
            <x v="673"/>
            <x v="674"/>
            <x v="675"/>
            <x v="676"/>
            <x v="677"/>
            <x v="678"/>
            <x v="679"/>
            <x v="681"/>
            <x v="682"/>
            <x v="686"/>
            <x v="687"/>
            <x v="688"/>
            <x v="689"/>
            <x v="690"/>
            <x v="691"/>
            <x v="692"/>
            <x v="693"/>
            <x v="694"/>
            <x v="695"/>
            <x v="696"/>
            <x v="697"/>
            <x v="698"/>
            <x v="699"/>
            <x v="701"/>
            <x v="703"/>
            <x v="704"/>
            <x v="705"/>
            <x v="706"/>
            <x v="707"/>
            <x v="709"/>
            <x v="711"/>
            <x v="712"/>
            <x v="713"/>
            <x v="714"/>
            <x v="715"/>
            <x v="716"/>
            <x v="717"/>
            <x v="718"/>
            <x v="719"/>
            <x v="720"/>
            <x v="721"/>
            <x v="722"/>
            <x v="723"/>
          </reference>
        </references>
      </pivotArea>
    </format>
    <format dxfId="98">
      <pivotArea dataOnly="0" labelOnly="1" fieldPosition="0">
        <references count="1">
          <reference field="0" count="49">
            <x v="727"/>
            <x v="728"/>
            <x v="729"/>
            <x v="730"/>
            <x v="731"/>
            <x v="732"/>
            <x v="733"/>
            <x v="734"/>
            <x v="735"/>
            <x v="736"/>
            <x v="737"/>
            <x v="738"/>
            <x v="739"/>
            <x v="740"/>
            <x v="743"/>
            <x v="744"/>
            <x v="745"/>
            <x v="747"/>
            <x v="748"/>
            <x v="749"/>
            <x v="750"/>
            <x v="751"/>
            <x v="752"/>
            <x v="753"/>
            <x v="754"/>
            <x v="755"/>
            <x v="756"/>
            <x v="757"/>
            <x v="758"/>
            <x v="762"/>
            <x v="765"/>
            <x v="766"/>
            <x v="769"/>
            <x v="770"/>
            <x v="773"/>
            <x v="774"/>
            <x v="775"/>
            <x v="776"/>
            <x v="780"/>
            <x v="782"/>
            <x v="783"/>
            <x v="784"/>
            <x v="785"/>
            <x v="786"/>
            <x v="787"/>
            <x v="788"/>
            <x v="790"/>
            <x v="792"/>
            <x v="794"/>
          </reference>
        </references>
      </pivotArea>
    </format>
    <format dxfId="97">
      <pivotArea dataOnly="0" labelOnly="1" fieldPosition="0">
        <references count="1">
          <reference field="0" count="48">
            <x v="796"/>
            <x v="797"/>
            <x v="798"/>
            <x v="799"/>
            <x v="800"/>
            <x v="801"/>
            <x v="802"/>
            <x v="803"/>
            <x v="804"/>
            <x v="805"/>
            <x v="806"/>
            <x v="807"/>
            <x v="808"/>
            <x v="810"/>
            <x v="812"/>
            <x v="813"/>
            <x v="814"/>
            <x v="815"/>
            <x v="816"/>
            <x v="817"/>
            <x v="818"/>
            <x v="819"/>
            <x v="820"/>
            <x v="821"/>
            <x v="823"/>
            <x v="824"/>
            <x v="826"/>
            <x v="827"/>
            <x v="828"/>
            <x v="830"/>
            <x v="831"/>
            <x v="832"/>
            <x v="833"/>
            <x v="834"/>
            <x v="835"/>
            <x v="837"/>
            <x v="839"/>
            <x v="840"/>
            <x v="841"/>
            <x v="843"/>
            <x v="846"/>
            <x v="847"/>
            <x v="848"/>
            <x v="849"/>
            <x v="850"/>
            <x v="855"/>
            <x v="858"/>
            <x v="861"/>
          </reference>
        </references>
      </pivotArea>
    </format>
    <format dxfId="96">
      <pivotArea dataOnly="0" labelOnly="1" fieldPosition="0">
        <references count="1">
          <reference field="0" count="45">
            <x v="863"/>
            <x v="864"/>
            <x v="866"/>
            <x v="867"/>
            <x v="868"/>
            <x v="870"/>
            <x v="871"/>
            <x v="872"/>
            <x v="873"/>
            <x v="874"/>
            <x v="876"/>
            <x v="877"/>
            <x v="878"/>
            <x v="879"/>
            <x v="880"/>
            <x v="881"/>
            <x v="883"/>
            <x v="884"/>
            <x v="886"/>
            <x v="888"/>
            <x v="889"/>
            <x v="890"/>
            <x v="892"/>
            <x v="894"/>
            <x v="895"/>
            <x v="896"/>
            <x v="897"/>
            <x v="898"/>
            <x v="899"/>
            <x v="900"/>
            <x v="901"/>
            <x v="903"/>
            <x v="905"/>
            <x v="908"/>
            <x v="909"/>
            <x v="910"/>
            <x v="911"/>
            <x v="912"/>
            <x v="913"/>
            <x v="915"/>
            <x v="916"/>
            <x v="917"/>
            <x v="918"/>
            <x v="919"/>
            <x v="920"/>
          </reference>
        </references>
      </pivotArea>
    </format>
    <format dxfId="95">
      <pivotArea dataOnly="0" labelOnly="1" fieldPosition="0">
        <references count="1">
          <reference field="0" count="47">
            <x v="921"/>
            <x v="922"/>
            <x v="923"/>
            <x v="924"/>
            <x v="925"/>
            <x v="926"/>
            <x v="927"/>
            <x v="928"/>
            <x v="929"/>
            <x v="930"/>
            <x v="931"/>
            <x v="932"/>
            <x v="933"/>
            <x v="938"/>
            <x v="940"/>
            <x v="941"/>
            <x v="942"/>
            <x v="943"/>
            <x v="944"/>
            <x v="945"/>
            <x v="946"/>
            <x v="947"/>
            <x v="948"/>
            <x v="949"/>
            <x v="950"/>
            <x v="951"/>
            <x v="952"/>
            <x v="953"/>
            <x v="954"/>
            <x v="955"/>
            <x v="961"/>
            <x v="962"/>
            <x v="963"/>
            <x v="964"/>
            <x v="965"/>
            <x v="966"/>
            <x v="967"/>
            <x v="968"/>
            <x v="969"/>
            <x v="970"/>
            <x v="971"/>
            <x v="972"/>
            <x v="974"/>
            <x v="975"/>
            <x v="976"/>
            <x v="977"/>
            <x v="978"/>
          </reference>
        </references>
      </pivotArea>
    </format>
    <format dxfId="94">
      <pivotArea dataOnly="0" labelOnly="1" fieldPosition="0">
        <references count="1">
          <reference field="0" count="48">
            <x v="979"/>
            <x v="980"/>
            <x v="983"/>
            <x v="984"/>
            <x v="985"/>
            <x v="986"/>
            <x v="989"/>
            <x v="990"/>
            <x v="991"/>
            <x v="997"/>
            <x v="998"/>
            <x v="999"/>
            <x v="1000"/>
            <x v="1001"/>
            <x v="1002"/>
            <x v="1003"/>
            <x v="1004"/>
            <x v="1005"/>
            <x v="1006"/>
            <x v="1007"/>
            <x v="1010"/>
            <x v="1011"/>
            <x v="1016"/>
            <x v="1020"/>
            <x v="1021"/>
            <x v="1022"/>
            <x v="1023"/>
            <x v="1024"/>
            <x v="1025"/>
            <x v="1026"/>
            <x v="1027"/>
            <x v="1028"/>
            <x v="1029"/>
            <x v="1030"/>
            <x v="1031"/>
            <x v="1032"/>
            <x v="1033"/>
            <x v="1034"/>
            <x v="1035"/>
            <x v="1037"/>
            <x v="1039"/>
            <x v="1041"/>
            <x v="1042"/>
            <x v="1045"/>
            <x v="1046"/>
            <x v="1048"/>
            <x v="1049"/>
            <x v="1050"/>
          </reference>
        </references>
      </pivotArea>
    </format>
    <format dxfId="93">
      <pivotArea dataOnly="0" labelOnly="1" fieldPosition="0">
        <references count="1">
          <reference field="0" count="5">
            <x v="1052"/>
            <x v="1053"/>
            <x v="1054"/>
            <x v="1055"/>
            <x v="1056"/>
          </reference>
        </references>
      </pivotArea>
    </format>
    <format dxfId="92">
      <pivotArea dataOnly="0" labelOnly="1" grandRow="1" outline="0" fieldPosition="0"/>
    </format>
    <format dxfId="91">
      <pivotArea dataOnly="0" labelOnly="1" fieldPosition="0">
        <references count="1">
          <reference field="12" count="0"/>
        </references>
      </pivotArea>
    </format>
    <format dxfId="9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D355F8-0BF1-431C-BCC6-BC6F829B631F}" name="PivotTable1"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A6:L405" firstHeaderRow="1" firstDataRow="2" firstDataCol="2" rowPageCount="4" colPageCount="1"/>
  <pivotFields count="22">
    <pivotField axis="axisRow" compact="0" outline="0" showAll="0" sortType="ascending" defaultSubtotal="0">
      <items count="10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3">
        <item x="0"/>
        <item x="1"/>
        <item m="1" x="2"/>
      </items>
      <extLst>
        <ext xmlns:x14="http://schemas.microsoft.com/office/spreadsheetml/2009/9/main" uri="{2946ED86-A175-432a-8AC1-64E0C546D7DE}">
          <x14:pivotField fillDownLabels="1"/>
        </ext>
      </extLst>
    </pivotField>
    <pivotField axis="axisPage" compact="0" outline="0" multipleItemSelectionAllowed="1" showAll="0" defaultSubtotal="0">
      <items count="15">
        <item h="1" m="1" x="13"/>
        <item h="1" x="2"/>
        <item m="1" x="8"/>
        <item h="1" x="3"/>
        <item m="1" x="11"/>
        <item h="1" m="1" x="5"/>
        <item h="1" m="1" x="14"/>
        <item m="1" x="9"/>
        <item h="1" m="1" x="7"/>
        <item h="1" m="1" x="12"/>
        <item h="1" m="1" x="10"/>
        <item h="1" x="4"/>
        <item m="1" x="6"/>
        <item h="1" x="0"/>
        <item x="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multipleItemSelectionAllowed="1" showAll="0" defaultSubtotal="0">
      <items count="38">
        <item h="1" x="25"/>
        <item h="1" x="19"/>
        <item x="9"/>
        <item h="1" x="5"/>
        <item h="1" x="8"/>
        <item h="1" x="15"/>
        <item x="1"/>
        <item h="1" x="21"/>
        <item h="1" x="12"/>
        <item h="1" x="22"/>
        <item h="1" x="16"/>
        <item h="1" x="32"/>
        <item h="1" x="14"/>
        <item h="1" x="4"/>
        <item h="1" x="3"/>
        <item h="1" x="29"/>
        <item x="17"/>
        <item h="1" x="33"/>
        <item h="1" x="23"/>
        <item h="1" x="20"/>
        <item h="1" x="18"/>
        <item x="11"/>
        <item x="13"/>
        <item h="1" x="31"/>
        <item h="1" x="6"/>
        <item h="1" m="1" x="34"/>
        <item h="1" x="30"/>
        <item h="1" x="28"/>
        <item h="1" x="24"/>
        <item h="1" x="7"/>
        <item h="1" m="1" x="36"/>
        <item h="1" x="26"/>
        <item h="1" x="27"/>
        <item h="1" x="2"/>
        <item x="10"/>
        <item x="0"/>
        <item h="1" m="1" x="35"/>
        <item h="1" m="1" x="37"/>
      </items>
      <extLst>
        <ext xmlns:x14="http://schemas.microsoft.com/office/spreadsheetml/2009/9/main" uri="{2946ED86-A175-432a-8AC1-64E0C546D7DE}">
          <x14:pivotField fillDownLabels="1"/>
        </ext>
      </extLst>
    </pivotField>
    <pivotField axis="axisPage" compact="0" outline="0" multipleItemSelectionAllowed="1" showAll="0" defaultSubtotal="0">
      <items count="30">
        <item h="1" x="6"/>
        <item h="1" x="5"/>
        <item m="1" x="18"/>
        <item x="0"/>
        <item h="1" x="4"/>
        <item h="1" x="2"/>
        <item h="1" x="11"/>
        <item h="1" x="1"/>
        <item h="1" x="7"/>
        <item h="1" x="10"/>
        <item m="1" x="20"/>
        <item m="1" x="27"/>
        <item h="1" x="3"/>
        <item m="1" x="22"/>
        <item h="1" m="1" x="28"/>
        <item x="8"/>
        <item h="1" m="1" x="25"/>
        <item h="1" x="9"/>
        <item h="1" m="1" x="12"/>
        <item h="1" m="1" x="13"/>
        <item h="1" m="1" x="14"/>
        <item h="1" m="1" x="15"/>
        <item h="1" m="1" x="16"/>
        <item h="1" m="1" x="17"/>
        <item h="1" m="1" x="19"/>
        <item h="1" m="1" x="21"/>
        <item h="1" m="1" x="23"/>
        <item h="1" m="1" x="24"/>
        <item h="1" m="1" x="26"/>
        <item h="1" m="1" x="29"/>
      </items>
      <extLst>
        <ext xmlns:x14="http://schemas.microsoft.com/office/spreadsheetml/2009/9/main" uri="{2946ED86-A175-432a-8AC1-64E0C546D7DE}">
          <x14:pivotField fillDownLabels="1"/>
        </ext>
      </extLst>
    </pivotField>
    <pivotField axis="axisRow" dataField="1" compact="0" outline="0" showAll="0" sortType="ascending" defaultSubtotal="0">
      <items count="5">
        <item x="1"/>
        <item x="2"/>
        <item m="1" x="4"/>
        <item x="0"/>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12">
        <item x="6"/>
        <item x="9"/>
        <item x="7"/>
        <item x="5"/>
        <item x="1"/>
        <item x="8"/>
        <item x="3"/>
        <item x="4"/>
        <item x="2"/>
        <item x="0"/>
        <item x="10"/>
        <item m="1" x="1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8"/>
    <field x="0"/>
  </rowFields>
  <rowItems count="398">
    <i>
      <x/>
      <x v="16"/>
    </i>
    <i r="1">
      <x v="17"/>
    </i>
    <i r="1">
      <x v="50"/>
    </i>
    <i r="1">
      <x v="57"/>
    </i>
    <i r="1">
      <x v="58"/>
    </i>
    <i r="1">
      <x v="59"/>
    </i>
    <i r="1">
      <x v="60"/>
    </i>
    <i r="1">
      <x v="61"/>
    </i>
    <i r="1">
      <x v="62"/>
    </i>
    <i r="1">
      <x v="63"/>
    </i>
    <i r="1">
      <x v="65"/>
    </i>
    <i r="1">
      <x v="69"/>
    </i>
    <i r="1">
      <x v="70"/>
    </i>
    <i r="1">
      <x v="71"/>
    </i>
    <i r="1">
      <x v="73"/>
    </i>
    <i r="1">
      <x v="83"/>
    </i>
    <i r="1">
      <x v="84"/>
    </i>
    <i r="1">
      <x v="85"/>
    </i>
    <i r="1">
      <x v="87"/>
    </i>
    <i r="1">
      <x v="91"/>
    </i>
    <i r="1">
      <x v="94"/>
    </i>
    <i r="1">
      <x v="98"/>
    </i>
    <i r="1">
      <x v="99"/>
    </i>
    <i r="1">
      <x v="103"/>
    </i>
    <i r="1">
      <x v="104"/>
    </i>
    <i r="1">
      <x v="105"/>
    </i>
    <i r="1">
      <x v="107"/>
    </i>
    <i r="1">
      <x v="111"/>
    </i>
    <i r="1">
      <x v="119"/>
    </i>
    <i r="1">
      <x v="123"/>
    </i>
    <i r="1">
      <x v="124"/>
    </i>
    <i r="1">
      <x v="126"/>
    </i>
    <i r="1">
      <x v="127"/>
    </i>
    <i r="1">
      <x v="130"/>
    </i>
    <i r="1">
      <x v="133"/>
    </i>
    <i r="1">
      <x v="137"/>
    </i>
    <i r="1">
      <x v="138"/>
    </i>
    <i r="1">
      <x v="140"/>
    </i>
    <i r="1">
      <x v="142"/>
    </i>
    <i r="1">
      <x v="143"/>
    </i>
    <i r="1">
      <x v="144"/>
    </i>
    <i r="1">
      <x v="151"/>
    </i>
    <i r="1">
      <x v="153"/>
    </i>
    <i r="1">
      <x v="154"/>
    </i>
    <i r="1">
      <x v="159"/>
    </i>
    <i r="1">
      <x v="160"/>
    </i>
    <i r="1">
      <x v="162"/>
    </i>
    <i r="1">
      <x v="163"/>
    </i>
    <i r="1">
      <x v="165"/>
    </i>
    <i r="1">
      <x v="168"/>
    </i>
    <i r="1">
      <x v="169"/>
    </i>
    <i r="1">
      <x v="173"/>
    </i>
    <i r="1">
      <x v="175"/>
    </i>
    <i r="1">
      <x v="180"/>
    </i>
    <i r="1">
      <x v="181"/>
    </i>
    <i r="1">
      <x v="184"/>
    </i>
    <i r="1">
      <x v="194"/>
    </i>
    <i r="1">
      <x v="196"/>
    </i>
    <i r="1">
      <x v="198"/>
    </i>
    <i r="1">
      <x v="201"/>
    </i>
    <i r="1">
      <x v="206"/>
    </i>
    <i r="1">
      <x v="233"/>
    </i>
    <i r="1">
      <x v="234"/>
    </i>
    <i r="1">
      <x v="247"/>
    </i>
    <i r="1">
      <x v="264"/>
    </i>
    <i r="1">
      <x v="271"/>
    </i>
    <i r="1">
      <x v="275"/>
    </i>
    <i r="1">
      <x v="276"/>
    </i>
    <i r="1">
      <x v="278"/>
    </i>
    <i r="1">
      <x v="286"/>
    </i>
    <i r="1">
      <x v="287"/>
    </i>
    <i r="1">
      <x v="288"/>
    </i>
    <i r="1">
      <x v="289"/>
    </i>
    <i r="1">
      <x v="294"/>
    </i>
    <i r="1">
      <x v="295"/>
    </i>
    <i r="1">
      <x v="296"/>
    </i>
    <i r="1">
      <x v="299"/>
    </i>
    <i r="1">
      <x v="300"/>
    </i>
    <i r="1">
      <x v="301"/>
    </i>
    <i r="1">
      <x v="318"/>
    </i>
    <i r="1">
      <x v="322"/>
    </i>
    <i r="1">
      <x v="328"/>
    </i>
    <i r="1">
      <x v="329"/>
    </i>
    <i r="1">
      <x v="333"/>
    </i>
    <i r="1">
      <x v="335"/>
    </i>
    <i r="1">
      <x v="343"/>
    </i>
    <i r="1">
      <x v="344"/>
    </i>
    <i r="1">
      <x v="349"/>
    </i>
    <i r="1">
      <x v="350"/>
    </i>
    <i r="1">
      <x v="353"/>
    </i>
    <i r="1">
      <x v="356"/>
    </i>
    <i r="1">
      <x v="357"/>
    </i>
    <i r="1">
      <x v="362"/>
    </i>
    <i r="1">
      <x v="363"/>
    </i>
    <i r="1">
      <x v="372"/>
    </i>
    <i r="1">
      <x v="373"/>
    </i>
    <i r="1">
      <x v="382"/>
    </i>
    <i r="1">
      <x v="384"/>
    </i>
    <i r="1">
      <x v="386"/>
    </i>
    <i r="1">
      <x v="393"/>
    </i>
    <i r="1">
      <x v="398"/>
    </i>
    <i r="1">
      <x v="399"/>
    </i>
    <i r="1">
      <x v="402"/>
    </i>
    <i r="1">
      <x v="403"/>
    </i>
    <i r="1">
      <x v="404"/>
    </i>
    <i r="1">
      <x v="406"/>
    </i>
    <i r="1">
      <x v="411"/>
    </i>
    <i r="1">
      <x v="415"/>
    </i>
    <i r="1">
      <x v="416"/>
    </i>
    <i r="1">
      <x v="419"/>
    </i>
    <i r="1">
      <x v="423"/>
    </i>
    <i r="1">
      <x v="428"/>
    </i>
    <i r="1">
      <x v="432"/>
    </i>
    <i r="1">
      <x v="438"/>
    </i>
    <i r="1">
      <x v="442"/>
    </i>
    <i r="1">
      <x v="446"/>
    </i>
    <i r="1">
      <x v="456"/>
    </i>
    <i r="1">
      <x v="463"/>
    </i>
    <i r="1">
      <x v="465"/>
    </i>
    <i r="1">
      <x v="467"/>
    </i>
    <i r="1">
      <x v="470"/>
    </i>
    <i r="1">
      <x v="472"/>
    </i>
    <i r="1">
      <x v="474"/>
    </i>
    <i r="1">
      <x v="475"/>
    </i>
    <i r="1">
      <x v="476"/>
    </i>
    <i r="1">
      <x v="484"/>
    </i>
    <i r="1">
      <x v="487"/>
    </i>
    <i r="1">
      <x v="496"/>
    </i>
    <i r="1">
      <x v="500"/>
    </i>
    <i r="1">
      <x v="501"/>
    </i>
    <i r="1">
      <x v="502"/>
    </i>
    <i r="1">
      <x v="504"/>
    </i>
    <i r="1">
      <x v="505"/>
    </i>
    <i r="1">
      <x v="506"/>
    </i>
    <i r="1">
      <x v="516"/>
    </i>
    <i r="1">
      <x v="517"/>
    </i>
    <i r="1">
      <x v="522"/>
    </i>
    <i r="1">
      <x v="523"/>
    </i>
    <i r="1">
      <x v="526"/>
    </i>
    <i r="1">
      <x v="532"/>
    </i>
    <i r="1">
      <x v="539"/>
    </i>
    <i r="1">
      <x v="540"/>
    </i>
    <i r="1">
      <x v="558"/>
    </i>
    <i r="1">
      <x v="571"/>
    </i>
    <i r="1">
      <x v="573"/>
    </i>
    <i r="1">
      <x v="584"/>
    </i>
    <i r="1">
      <x v="586"/>
    </i>
    <i r="1">
      <x v="587"/>
    </i>
    <i r="1">
      <x v="588"/>
    </i>
    <i r="1">
      <x v="589"/>
    </i>
    <i r="1">
      <x v="590"/>
    </i>
    <i r="1">
      <x v="591"/>
    </i>
    <i r="1">
      <x v="594"/>
    </i>
    <i r="1">
      <x v="595"/>
    </i>
    <i r="1">
      <x v="599"/>
    </i>
    <i r="1">
      <x v="603"/>
    </i>
    <i r="1">
      <x v="604"/>
    </i>
    <i r="1">
      <x v="611"/>
    </i>
    <i r="1">
      <x v="613"/>
    </i>
    <i r="1">
      <x v="623"/>
    </i>
    <i r="1">
      <x v="624"/>
    </i>
    <i r="1">
      <x v="628"/>
    </i>
    <i r="1">
      <x v="631"/>
    </i>
    <i r="1">
      <x v="632"/>
    </i>
    <i r="1">
      <x v="634"/>
    </i>
    <i r="1">
      <x v="637"/>
    </i>
    <i r="1">
      <x v="639"/>
    </i>
    <i r="1">
      <x v="642"/>
    </i>
    <i r="1">
      <x v="646"/>
    </i>
    <i r="1">
      <x v="654"/>
    </i>
    <i r="1">
      <x v="659"/>
    </i>
    <i r="1">
      <x v="664"/>
    </i>
    <i r="1">
      <x v="665"/>
    </i>
    <i r="1">
      <x v="670"/>
    </i>
    <i r="1">
      <x v="679"/>
    </i>
    <i r="1">
      <x v="681"/>
    </i>
    <i r="1">
      <x v="682"/>
    </i>
    <i r="1">
      <x v="684"/>
    </i>
    <i r="1">
      <x v="686"/>
    </i>
    <i r="1">
      <x v="701"/>
    </i>
    <i r="1">
      <x v="703"/>
    </i>
    <i r="1">
      <x v="704"/>
    </i>
    <i r="1">
      <x v="705"/>
    </i>
    <i r="1">
      <x v="706"/>
    </i>
    <i r="1">
      <x v="709"/>
    </i>
    <i r="1">
      <x v="713"/>
    </i>
    <i r="1">
      <x v="717"/>
    </i>
    <i r="1">
      <x v="720"/>
    </i>
    <i r="1">
      <x v="721"/>
    </i>
    <i r="1">
      <x v="724"/>
    </i>
    <i r="1">
      <x v="727"/>
    </i>
    <i r="1">
      <x v="728"/>
    </i>
    <i r="1">
      <x v="730"/>
    </i>
    <i r="1">
      <x v="731"/>
    </i>
    <i r="1">
      <x v="733"/>
    </i>
    <i r="1">
      <x v="740"/>
    </i>
    <i r="1">
      <x v="741"/>
    </i>
    <i r="1">
      <x v="742"/>
    </i>
    <i r="1">
      <x v="752"/>
    </i>
    <i r="1">
      <x v="754"/>
    </i>
    <i r="1">
      <x v="755"/>
    </i>
    <i r="1">
      <x v="756"/>
    </i>
    <i r="1">
      <x v="757"/>
    </i>
    <i r="1">
      <x v="765"/>
    </i>
    <i r="1">
      <x v="767"/>
    </i>
    <i r="1">
      <x v="769"/>
    </i>
    <i r="1">
      <x v="783"/>
    </i>
    <i r="1">
      <x v="786"/>
    </i>
    <i r="1">
      <x v="787"/>
    </i>
    <i r="1">
      <x v="793"/>
    </i>
    <i r="1">
      <x v="796"/>
    </i>
    <i r="1">
      <x v="806"/>
    </i>
    <i r="1">
      <x v="807"/>
    </i>
    <i r="1">
      <x v="812"/>
    </i>
    <i r="1">
      <x v="813"/>
    </i>
    <i r="1">
      <x v="814"/>
    </i>
    <i r="1">
      <x v="815"/>
    </i>
    <i r="1">
      <x v="829"/>
    </i>
    <i r="1">
      <x v="830"/>
    </i>
    <i r="1">
      <x v="837"/>
    </i>
    <i r="1">
      <x v="839"/>
    </i>
    <i r="1">
      <x v="843"/>
    </i>
    <i r="1">
      <x v="855"/>
    </i>
    <i r="1">
      <x v="856"/>
    </i>
    <i r="1">
      <x v="861"/>
    </i>
    <i r="1">
      <x v="866"/>
    </i>
    <i r="1">
      <x v="871"/>
    </i>
    <i r="1">
      <x v="876"/>
    </i>
    <i r="1">
      <x v="877"/>
    </i>
    <i r="1">
      <x v="881"/>
    </i>
    <i r="1">
      <x v="888"/>
    </i>
    <i r="1">
      <x v="891"/>
    </i>
    <i r="1">
      <x v="903"/>
    </i>
    <i r="1">
      <x v="904"/>
    </i>
    <i r="1">
      <x v="908"/>
    </i>
    <i r="1">
      <x v="914"/>
    </i>
    <i r="1">
      <x v="924"/>
    </i>
    <i r="1">
      <x v="928"/>
    </i>
    <i r="1">
      <x v="941"/>
    </i>
    <i r="1">
      <x v="949"/>
    </i>
    <i r="1">
      <x v="954"/>
    </i>
    <i r="1">
      <x v="957"/>
    </i>
    <i r="1">
      <x v="958"/>
    </i>
    <i r="1">
      <x v="959"/>
    </i>
    <i r="1">
      <x v="964"/>
    </i>
    <i r="1">
      <x v="965"/>
    </i>
    <i r="1">
      <x v="966"/>
    </i>
    <i r="1">
      <x v="967"/>
    </i>
    <i r="1">
      <x v="970"/>
    </i>
    <i r="1">
      <x v="973"/>
    </i>
    <i r="1">
      <x v="978"/>
    </i>
    <i r="1">
      <x v="983"/>
    </i>
    <i r="1">
      <x v="984"/>
    </i>
    <i r="1">
      <x v="989"/>
    </i>
    <i r="1">
      <x v="996"/>
    </i>
    <i r="1">
      <x v="997"/>
    </i>
    <i r="1">
      <x v="999"/>
    </i>
    <i r="1">
      <x v="1003"/>
    </i>
    <i r="1">
      <x v="1006"/>
    </i>
    <i r="1">
      <x v="1018"/>
    </i>
    <i r="1">
      <x v="1035"/>
    </i>
    <i r="1">
      <x v="1036"/>
    </i>
    <i r="1">
      <x v="1042"/>
    </i>
    <i r="1">
      <x v="1043"/>
    </i>
    <i r="1">
      <x v="1046"/>
    </i>
    <i r="1">
      <x v="1050"/>
    </i>
    <i r="1">
      <x v="1051"/>
    </i>
    <i>
      <x v="1"/>
      <x v="24"/>
    </i>
    <i r="1">
      <x v="25"/>
    </i>
    <i r="1">
      <x v="30"/>
    </i>
    <i r="1">
      <x v="32"/>
    </i>
    <i r="1">
      <x v="33"/>
    </i>
    <i r="1">
      <x v="35"/>
    </i>
    <i r="1">
      <x v="75"/>
    </i>
    <i r="1">
      <x v="77"/>
    </i>
    <i r="1">
      <x v="78"/>
    </i>
    <i r="1">
      <x v="79"/>
    </i>
    <i r="1">
      <x v="80"/>
    </i>
    <i r="1">
      <x v="81"/>
    </i>
    <i r="1">
      <x v="82"/>
    </i>
    <i r="1">
      <x v="109"/>
    </i>
    <i r="1">
      <x v="110"/>
    </i>
    <i r="1">
      <x v="149"/>
    </i>
    <i r="1">
      <x v="156"/>
    </i>
    <i r="1">
      <x v="187"/>
    </i>
    <i r="1">
      <x v="193"/>
    </i>
    <i r="1">
      <x v="207"/>
    </i>
    <i r="1">
      <x v="209"/>
    </i>
    <i r="1">
      <x v="210"/>
    </i>
    <i r="1">
      <x v="212"/>
    </i>
    <i r="1">
      <x v="279"/>
    </i>
    <i r="1">
      <x v="280"/>
    </i>
    <i r="1">
      <x v="281"/>
    </i>
    <i r="1">
      <x v="282"/>
    </i>
    <i r="1">
      <x v="284"/>
    </i>
    <i r="1">
      <x v="291"/>
    </i>
    <i r="1">
      <x v="292"/>
    </i>
    <i r="1">
      <x v="304"/>
    </i>
    <i r="1">
      <x v="315"/>
    </i>
    <i r="1">
      <x v="316"/>
    </i>
    <i r="1">
      <x v="317"/>
    </i>
    <i r="1">
      <x v="331"/>
    </i>
    <i r="1">
      <x v="345"/>
    </i>
    <i r="1">
      <x v="364"/>
    </i>
    <i r="1">
      <x v="367"/>
    </i>
    <i r="1">
      <x v="429"/>
    </i>
    <i r="1">
      <x v="430"/>
    </i>
    <i r="1">
      <x v="443"/>
    </i>
    <i r="1">
      <x v="444"/>
    </i>
    <i r="1">
      <x v="448"/>
    </i>
    <i r="1">
      <x v="452"/>
    </i>
    <i r="1">
      <x v="453"/>
    </i>
    <i r="1">
      <x v="458"/>
    </i>
    <i r="1">
      <x v="482"/>
    </i>
    <i r="1">
      <x v="489"/>
    </i>
    <i r="1">
      <x v="498"/>
    </i>
    <i r="1">
      <x v="509"/>
    </i>
    <i r="1">
      <x v="514"/>
    </i>
    <i r="1">
      <x v="527"/>
    </i>
    <i r="1">
      <x v="542"/>
    </i>
    <i r="1">
      <x v="567"/>
    </i>
    <i r="1">
      <x v="583"/>
    </i>
    <i r="1">
      <x v="606"/>
    </i>
    <i r="1">
      <x v="607"/>
    </i>
    <i r="1">
      <x v="608"/>
    </i>
    <i r="1">
      <x v="666"/>
    </i>
    <i r="1">
      <x v="668"/>
    </i>
    <i r="1">
      <x v="675"/>
    </i>
    <i r="1">
      <x v="714"/>
    </i>
    <i r="1">
      <x v="715"/>
    </i>
    <i r="1">
      <x v="726"/>
    </i>
    <i r="1">
      <x v="768"/>
    </i>
    <i r="1">
      <x v="785"/>
    </i>
    <i r="1">
      <x v="816"/>
    </i>
    <i r="1">
      <x v="818"/>
    </i>
    <i r="1">
      <x v="819"/>
    </i>
    <i r="1">
      <x v="820"/>
    </i>
    <i r="1">
      <x v="872"/>
    </i>
    <i r="1">
      <x v="873"/>
    </i>
    <i r="1">
      <x v="889"/>
    </i>
    <i r="1">
      <x v="890"/>
    </i>
    <i r="1">
      <x v="896"/>
    </i>
    <i r="1">
      <x v="899"/>
    </i>
    <i r="1">
      <x v="912"/>
    </i>
    <i r="1">
      <x v="929"/>
    </i>
    <i r="1">
      <x v="933"/>
    </i>
    <i r="1">
      <x v="934"/>
    </i>
    <i r="1">
      <x v="935"/>
    </i>
    <i r="1">
      <x v="937"/>
    </i>
    <i r="1">
      <x v="951"/>
    </i>
    <i r="1">
      <x v="971"/>
    </i>
    <i r="1">
      <x v="972"/>
    </i>
    <i r="1">
      <x v="1023"/>
    </i>
    <i r="1">
      <x v="1024"/>
    </i>
    <i r="1">
      <x v="1025"/>
    </i>
    <i r="1">
      <x v="1026"/>
    </i>
    <i r="1">
      <x v="1028"/>
    </i>
    <i r="1">
      <x v="1029"/>
    </i>
    <i r="1">
      <x v="1040"/>
    </i>
    <i>
      <x v="3"/>
      <x v="11"/>
    </i>
    <i r="1">
      <x v="13"/>
    </i>
    <i r="1">
      <x v="14"/>
    </i>
    <i r="1">
      <x v="19"/>
    </i>
    <i r="1">
      <x v="20"/>
    </i>
    <i r="1">
      <x v="23"/>
    </i>
    <i r="1">
      <x v="179"/>
    </i>
    <i r="1">
      <x v="182"/>
    </i>
    <i r="1">
      <x v="204"/>
    </i>
    <i r="1">
      <x v="230"/>
    </i>
    <i r="1">
      <x v="232"/>
    </i>
    <i r="1">
      <x v="256"/>
    </i>
    <i r="1">
      <x v="266"/>
    </i>
    <i r="1">
      <x v="313"/>
    </i>
    <i r="1">
      <x v="314"/>
    </i>
    <i r="1">
      <x v="375"/>
    </i>
    <i r="1">
      <x v="426"/>
    </i>
    <i r="1">
      <x v="431"/>
    </i>
    <i r="1">
      <x v="436"/>
    </i>
    <i r="1">
      <x v="457"/>
    </i>
    <i r="1">
      <x v="478"/>
    </i>
    <i r="1">
      <x v="479"/>
    </i>
    <i r="1">
      <x v="493"/>
    </i>
    <i r="1">
      <x v="578"/>
    </i>
    <i r="1">
      <x v="626"/>
    </i>
    <i r="1">
      <x v="647"/>
    </i>
    <i r="1">
      <x v="667"/>
    </i>
    <i r="1">
      <x v="687"/>
    </i>
    <i r="1">
      <x v="688"/>
    </i>
    <i r="1">
      <x v="689"/>
    </i>
    <i r="1">
      <x v="739"/>
    </i>
    <i r="1">
      <x v="784"/>
    </i>
    <i r="1">
      <x v="804"/>
    </i>
    <i r="1">
      <x v="822"/>
    </i>
    <i r="1">
      <x v="823"/>
    </i>
    <i r="1">
      <x v="893"/>
    </i>
    <i r="1">
      <x v="913"/>
    </i>
    <i r="1">
      <x v="1007"/>
    </i>
    <i r="1">
      <x v="1011"/>
    </i>
  </rowItems>
  <colFields count="1">
    <field x="12"/>
  </colFields>
  <colItems count="10">
    <i>
      <x/>
    </i>
    <i>
      <x v="1"/>
    </i>
    <i>
      <x v="2"/>
    </i>
    <i>
      <x v="3"/>
    </i>
    <i>
      <x v="4"/>
    </i>
    <i>
      <x v="5"/>
    </i>
    <i>
      <x v="6"/>
    </i>
    <i>
      <x v="7"/>
    </i>
    <i>
      <x v="8"/>
    </i>
    <i>
      <x v="9"/>
    </i>
  </colItems>
  <pageFields count="4">
    <pageField fld="3" hier="-1"/>
    <pageField fld="4" hier="-1"/>
    <pageField fld="7" hier="-1"/>
    <pageField fld="6" hier="-1"/>
  </pageFields>
  <dataFields count="1">
    <dataField name="Count of Group" fld="8" subtotal="count" baseField="0" baseItem="0"/>
  </dataFields>
  <formats count="26">
    <format dxfId="89">
      <pivotArea type="all" dataOnly="0" outline="0" fieldPosition="0"/>
    </format>
    <format dxfId="88">
      <pivotArea outline="0" collapsedLevelsAreSubtotals="1" fieldPosition="0"/>
    </format>
    <format dxfId="87">
      <pivotArea type="origin" dataOnly="0" labelOnly="1" outline="0" fieldPosition="0"/>
    </format>
    <format dxfId="86">
      <pivotArea field="12" type="button" dataOnly="0" labelOnly="1" outline="0" axis="axisCol" fieldPosition="0"/>
    </format>
    <format dxfId="85">
      <pivotArea type="topRight" dataOnly="0" labelOnly="1" outline="0" fieldPosition="0"/>
    </format>
    <format dxfId="84">
      <pivotArea field="0" type="button" dataOnly="0" labelOnly="1" outline="0" axis="axisRow" fieldPosition="1"/>
    </format>
    <format dxfId="83">
      <pivotArea dataOnly="0" labelOnly="1" fieldPosition="0">
        <references count="1">
          <reference field="0" count="48">
            <x v="2"/>
            <x v="3"/>
            <x v="5"/>
            <x v="6"/>
            <x v="7"/>
            <x v="8"/>
            <x v="9"/>
            <x v="11"/>
            <x v="12"/>
            <x v="14"/>
            <x v="15"/>
            <x v="16"/>
            <x v="17"/>
            <x v="18"/>
            <x v="19"/>
            <x v="20"/>
            <x v="21"/>
            <x v="22"/>
            <x v="23"/>
            <x v="24"/>
            <x v="25"/>
            <x v="26"/>
            <x v="27"/>
            <x v="28"/>
            <x v="29"/>
            <x v="30"/>
            <x v="32"/>
            <x v="33"/>
            <x v="35"/>
            <x v="36"/>
            <x v="37"/>
            <x v="39"/>
            <x v="45"/>
            <x v="46"/>
            <x v="51"/>
            <x v="55"/>
            <x v="56"/>
            <x v="57"/>
            <x v="58"/>
            <x v="59"/>
            <x v="61"/>
            <x v="62"/>
            <x v="63"/>
            <x v="66"/>
            <x v="67"/>
            <x v="68"/>
            <x v="69"/>
            <x v="70"/>
          </reference>
        </references>
      </pivotArea>
    </format>
    <format dxfId="82">
      <pivotArea dataOnly="0" labelOnly="1" fieldPosition="0">
        <references count="1">
          <reference field="0" count="47">
            <x v="71"/>
            <x v="74"/>
            <x v="75"/>
            <x v="77"/>
            <x v="78"/>
            <x v="81"/>
            <x v="82"/>
            <x v="83"/>
            <x v="84"/>
            <x v="85"/>
            <x v="86"/>
            <x v="89"/>
            <x v="92"/>
            <x v="93"/>
            <x v="94"/>
            <x v="95"/>
            <x v="96"/>
            <x v="97"/>
            <x v="98"/>
            <x v="99"/>
            <x v="100"/>
            <x v="101"/>
            <x v="102"/>
            <x v="103"/>
            <x v="106"/>
            <x v="107"/>
            <x v="108"/>
            <x v="109"/>
            <x v="110"/>
            <x v="111"/>
            <x v="113"/>
            <x v="114"/>
            <x v="115"/>
            <x v="116"/>
            <x v="117"/>
            <x v="118"/>
            <x v="119"/>
            <x v="120"/>
            <x v="121"/>
            <x v="123"/>
            <x v="124"/>
            <x v="125"/>
            <x v="126"/>
            <x v="127"/>
            <x v="128"/>
            <x v="132"/>
            <x v="133"/>
          </reference>
        </references>
      </pivotArea>
    </format>
    <format dxfId="81">
      <pivotArea dataOnly="0" labelOnly="1" fieldPosition="0">
        <references count="1">
          <reference field="0" count="47">
            <x v="134"/>
            <x v="137"/>
            <x v="138"/>
            <x v="139"/>
            <x v="140"/>
            <x v="142"/>
            <x v="143"/>
            <x v="144"/>
            <x v="145"/>
            <x v="149"/>
            <x v="150"/>
            <x v="151"/>
            <x v="152"/>
            <x v="154"/>
            <x v="156"/>
            <x v="157"/>
            <x v="158"/>
            <x v="159"/>
            <x v="160"/>
            <x v="161"/>
            <x v="163"/>
            <x v="164"/>
            <x v="165"/>
            <x v="166"/>
            <x v="169"/>
            <x v="170"/>
            <x v="171"/>
            <x v="172"/>
            <x v="173"/>
            <x v="174"/>
            <x v="175"/>
            <x v="176"/>
            <x v="177"/>
            <x v="180"/>
            <x v="181"/>
            <x v="183"/>
            <x v="185"/>
            <x v="186"/>
            <x v="187"/>
            <x v="188"/>
            <x v="189"/>
            <x v="191"/>
            <x v="192"/>
            <x v="194"/>
            <x v="195"/>
            <x v="197"/>
            <x v="198"/>
          </reference>
        </references>
      </pivotArea>
    </format>
    <format dxfId="80">
      <pivotArea dataOnly="0" labelOnly="1" fieldPosition="0">
        <references count="1">
          <reference field="0" count="49">
            <x v="199"/>
            <x v="200"/>
            <x v="201"/>
            <x v="202"/>
            <x v="203"/>
            <x v="205"/>
            <x v="206"/>
            <x v="209"/>
            <x v="211"/>
            <x v="213"/>
            <x v="214"/>
            <x v="215"/>
            <x v="217"/>
            <x v="218"/>
            <x v="219"/>
            <x v="220"/>
            <x v="221"/>
            <x v="228"/>
            <x v="231"/>
            <x v="233"/>
            <x v="234"/>
            <x v="235"/>
            <x v="236"/>
            <x v="237"/>
            <x v="238"/>
            <x v="239"/>
            <x v="240"/>
            <x v="241"/>
            <x v="242"/>
            <x v="243"/>
            <x v="245"/>
            <x v="246"/>
            <x v="247"/>
            <x v="251"/>
            <x v="252"/>
            <x v="253"/>
            <x v="254"/>
            <x v="257"/>
            <x v="258"/>
            <x v="259"/>
            <x v="260"/>
            <x v="261"/>
            <x v="263"/>
            <x v="264"/>
            <x v="267"/>
            <x v="268"/>
            <x v="273"/>
            <x v="274"/>
            <x v="275"/>
          </reference>
        </references>
      </pivotArea>
    </format>
    <format dxfId="79">
      <pivotArea dataOnly="0" labelOnly="1" fieldPosition="0">
        <references count="1">
          <reference field="0" count="48">
            <x v="276"/>
            <x v="277"/>
            <x v="278"/>
            <x v="279"/>
            <x v="280"/>
            <x v="281"/>
            <x v="282"/>
            <x v="283"/>
            <x v="284"/>
            <x v="285"/>
            <x v="286"/>
            <x v="287"/>
            <x v="288"/>
            <x v="289"/>
            <x v="292"/>
            <x v="293"/>
            <x v="295"/>
            <x v="296"/>
            <x v="298"/>
            <x v="299"/>
            <x v="300"/>
            <x v="301"/>
            <x v="302"/>
            <x v="304"/>
            <x v="307"/>
            <x v="308"/>
            <x v="310"/>
            <x v="311"/>
            <x v="312"/>
            <x v="313"/>
            <x v="314"/>
            <x v="315"/>
            <x v="316"/>
            <x v="317"/>
            <x v="318"/>
            <x v="319"/>
            <x v="321"/>
            <x v="322"/>
            <x v="325"/>
            <x v="326"/>
            <x v="328"/>
            <x v="329"/>
            <x v="331"/>
            <x v="335"/>
            <x v="336"/>
            <x v="337"/>
            <x v="339"/>
            <x v="341"/>
          </reference>
        </references>
      </pivotArea>
    </format>
    <format dxfId="78">
      <pivotArea dataOnly="0" labelOnly="1" fieldPosition="0">
        <references count="1">
          <reference field="0" count="49">
            <x v="342"/>
            <x v="343"/>
            <x v="344"/>
            <x v="345"/>
            <x v="346"/>
            <x v="349"/>
            <x v="350"/>
            <x v="351"/>
            <x v="352"/>
            <x v="353"/>
            <x v="354"/>
            <x v="355"/>
            <x v="356"/>
            <x v="357"/>
            <x v="358"/>
            <x v="360"/>
            <x v="361"/>
            <x v="362"/>
            <x v="363"/>
            <x v="364"/>
            <x v="365"/>
            <x v="366"/>
            <x v="367"/>
            <x v="368"/>
            <x v="369"/>
            <x v="371"/>
            <x v="372"/>
            <x v="373"/>
            <x v="374"/>
            <x v="377"/>
            <x v="378"/>
            <x v="379"/>
            <x v="380"/>
            <x v="381"/>
            <x v="383"/>
            <x v="384"/>
            <x v="385"/>
            <x v="388"/>
            <x v="390"/>
            <x v="393"/>
            <x v="394"/>
            <x v="395"/>
            <x v="396"/>
            <x v="397"/>
            <x v="398"/>
            <x v="399"/>
            <x v="401"/>
            <x v="402"/>
            <x v="403"/>
          </reference>
        </references>
      </pivotArea>
    </format>
    <format dxfId="77">
      <pivotArea dataOnly="0" labelOnly="1" fieldPosition="0">
        <references count="1">
          <reference field="0" count="46">
            <x v="404"/>
            <x v="405"/>
            <x v="406"/>
            <x v="407"/>
            <x v="408"/>
            <x v="410"/>
            <x v="411"/>
            <x v="412"/>
            <x v="414"/>
            <x v="415"/>
            <x v="416"/>
            <x v="417"/>
            <x v="418"/>
            <x v="419"/>
            <x v="420"/>
            <x v="421"/>
            <x v="422"/>
            <x v="423"/>
            <x v="424"/>
            <x v="425"/>
            <x v="426"/>
            <x v="427"/>
            <x v="428"/>
            <x v="429"/>
            <x v="433"/>
            <x v="434"/>
            <x v="436"/>
            <x v="437"/>
            <x v="438"/>
            <x v="439"/>
            <x v="440"/>
            <x v="441"/>
            <x v="442"/>
            <x v="443"/>
            <x v="444"/>
            <x v="446"/>
            <x v="448"/>
            <x v="449"/>
            <x v="450"/>
            <x v="451"/>
            <x v="452"/>
            <x v="453"/>
            <x v="454"/>
            <x v="455"/>
            <x v="456"/>
            <x v="461"/>
          </reference>
        </references>
      </pivotArea>
    </format>
    <format dxfId="76">
      <pivotArea dataOnly="0" labelOnly="1" fieldPosition="0">
        <references count="1">
          <reference field="0" count="44">
            <x v="465"/>
            <x v="466"/>
            <x v="467"/>
            <x v="468"/>
            <x v="469"/>
            <x v="470"/>
            <x v="474"/>
            <x v="475"/>
            <x v="476"/>
            <x v="477"/>
            <x v="479"/>
            <x v="480"/>
            <x v="481"/>
            <x v="482"/>
            <x v="484"/>
            <x v="485"/>
            <x v="486"/>
            <x v="487"/>
            <x v="488"/>
            <x v="491"/>
            <x v="492"/>
            <x v="493"/>
            <x v="494"/>
            <x v="495"/>
            <x v="496"/>
            <x v="497"/>
            <x v="499"/>
            <x v="500"/>
            <x v="502"/>
            <x v="503"/>
            <x v="504"/>
            <x v="505"/>
            <x v="506"/>
            <x v="510"/>
            <x v="511"/>
            <x v="512"/>
            <x v="513"/>
            <x v="514"/>
            <x v="515"/>
            <x v="516"/>
            <x v="517"/>
            <x v="518"/>
            <x v="520"/>
            <x v="521"/>
          </reference>
        </references>
      </pivotArea>
    </format>
    <format dxfId="75">
      <pivotArea dataOnly="0" labelOnly="1" fieldPosition="0">
        <references count="1">
          <reference field="0" count="48">
            <x v="522"/>
            <x v="523"/>
            <x v="524"/>
            <x v="526"/>
            <x v="527"/>
            <x v="532"/>
            <x v="534"/>
            <x v="535"/>
            <x v="536"/>
            <x v="537"/>
            <x v="538"/>
            <x v="539"/>
            <x v="542"/>
            <x v="543"/>
            <x v="544"/>
            <x v="545"/>
            <x v="546"/>
            <x v="547"/>
            <x v="549"/>
            <x v="551"/>
            <x v="552"/>
            <x v="553"/>
            <x v="555"/>
            <x v="558"/>
            <x v="559"/>
            <x v="560"/>
            <x v="561"/>
            <x v="563"/>
            <x v="566"/>
            <x v="567"/>
            <x v="569"/>
            <x v="570"/>
            <x v="571"/>
            <x v="573"/>
            <x v="574"/>
            <x v="575"/>
            <x v="576"/>
            <x v="580"/>
            <x v="581"/>
            <x v="582"/>
            <x v="584"/>
            <x v="585"/>
            <x v="587"/>
            <x v="588"/>
            <x v="589"/>
            <x v="590"/>
            <x v="591"/>
            <x v="592"/>
          </reference>
        </references>
      </pivotArea>
    </format>
    <format dxfId="74">
      <pivotArea dataOnly="0" labelOnly="1" fieldPosition="0">
        <references count="1">
          <reference field="0" count="46">
            <x v="593"/>
            <x v="594"/>
            <x v="595"/>
            <x v="596"/>
            <x v="597"/>
            <x v="599"/>
            <x v="601"/>
            <x v="603"/>
            <x v="604"/>
            <x v="605"/>
            <x v="607"/>
            <x v="608"/>
            <x v="610"/>
            <x v="611"/>
            <x v="612"/>
            <x v="613"/>
            <x v="614"/>
            <x v="616"/>
            <x v="617"/>
            <x v="618"/>
            <x v="619"/>
            <x v="620"/>
            <x v="621"/>
            <x v="622"/>
            <x v="624"/>
            <x v="629"/>
            <x v="630"/>
            <x v="631"/>
            <x v="632"/>
            <x v="633"/>
            <x v="634"/>
            <x v="635"/>
            <x v="637"/>
            <x v="639"/>
            <x v="641"/>
            <x v="642"/>
            <x v="644"/>
            <x v="649"/>
            <x v="658"/>
            <x v="659"/>
            <x v="660"/>
            <x v="662"/>
            <x v="663"/>
            <x v="664"/>
            <x v="665"/>
            <x v="666"/>
          </reference>
        </references>
      </pivotArea>
    </format>
    <format dxfId="73">
      <pivotArea dataOnly="0" labelOnly="1" fieldPosition="0">
        <references count="1">
          <reference field="0" count="48">
            <x v="667"/>
            <x v="669"/>
            <x v="670"/>
            <x v="671"/>
            <x v="672"/>
            <x v="673"/>
            <x v="674"/>
            <x v="675"/>
            <x v="676"/>
            <x v="677"/>
            <x v="678"/>
            <x v="679"/>
            <x v="681"/>
            <x v="682"/>
            <x v="686"/>
            <x v="687"/>
            <x v="688"/>
            <x v="689"/>
            <x v="690"/>
            <x v="691"/>
            <x v="692"/>
            <x v="693"/>
            <x v="694"/>
            <x v="695"/>
            <x v="696"/>
            <x v="697"/>
            <x v="698"/>
            <x v="699"/>
            <x v="701"/>
            <x v="703"/>
            <x v="704"/>
            <x v="705"/>
            <x v="706"/>
            <x v="707"/>
            <x v="709"/>
            <x v="711"/>
            <x v="712"/>
            <x v="713"/>
            <x v="714"/>
            <x v="715"/>
            <x v="716"/>
            <x v="717"/>
            <x v="718"/>
            <x v="719"/>
            <x v="720"/>
            <x v="721"/>
            <x v="722"/>
            <x v="723"/>
          </reference>
        </references>
      </pivotArea>
    </format>
    <format dxfId="72">
      <pivotArea dataOnly="0" labelOnly="1" fieldPosition="0">
        <references count="1">
          <reference field="0" count="49">
            <x v="727"/>
            <x v="728"/>
            <x v="729"/>
            <x v="730"/>
            <x v="731"/>
            <x v="732"/>
            <x v="733"/>
            <x v="734"/>
            <x v="735"/>
            <x v="736"/>
            <x v="737"/>
            <x v="738"/>
            <x v="739"/>
            <x v="740"/>
            <x v="743"/>
            <x v="744"/>
            <x v="745"/>
            <x v="747"/>
            <x v="748"/>
            <x v="749"/>
            <x v="750"/>
            <x v="751"/>
            <x v="752"/>
            <x v="753"/>
            <x v="754"/>
            <x v="755"/>
            <x v="756"/>
            <x v="757"/>
            <x v="758"/>
            <x v="762"/>
            <x v="765"/>
            <x v="766"/>
            <x v="769"/>
            <x v="770"/>
            <x v="773"/>
            <x v="774"/>
            <x v="775"/>
            <x v="776"/>
            <x v="780"/>
            <x v="782"/>
            <x v="783"/>
            <x v="784"/>
            <x v="785"/>
            <x v="786"/>
            <x v="787"/>
            <x v="788"/>
            <x v="790"/>
            <x v="792"/>
            <x v="794"/>
          </reference>
        </references>
      </pivotArea>
    </format>
    <format dxfId="71">
      <pivotArea dataOnly="0" labelOnly="1" fieldPosition="0">
        <references count="1">
          <reference field="0" count="48">
            <x v="796"/>
            <x v="797"/>
            <x v="798"/>
            <x v="799"/>
            <x v="800"/>
            <x v="801"/>
            <x v="802"/>
            <x v="803"/>
            <x v="804"/>
            <x v="805"/>
            <x v="806"/>
            <x v="807"/>
            <x v="808"/>
            <x v="810"/>
            <x v="812"/>
            <x v="813"/>
            <x v="814"/>
            <x v="815"/>
            <x v="816"/>
            <x v="817"/>
            <x v="818"/>
            <x v="819"/>
            <x v="820"/>
            <x v="821"/>
            <x v="823"/>
            <x v="824"/>
            <x v="826"/>
            <x v="827"/>
            <x v="828"/>
            <x v="830"/>
            <x v="831"/>
            <x v="832"/>
            <x v="833"/>
            <x v="834"/>
            <x v="835"/>
            <x v="837"/>
            <x v="839"/>
            <x v="840"/>
            <x v="841"/>
            <x v="843"/>
            <x v="846"/>
            <x v="847"/>
            <x v="848"/>
            <x v="849"/>
            <x v="850"/>
            <x v="855"/>
            <x v="858"/>
            <x v="861"/>
          </reference>
        </references>
      </pivotArea>
    </format>
    <format dxfId="70">
      <pivotArea dataOnly="0" labelOnly="1" fieldPosition="0">
        <references count="1">
          <reference field="0" count="45">
            <x v="863"/>
            <x v="864"/>
            <x v="866"/>
            <x v="867"/>
            <x v="868"/>
            <x v="870"/>
            <x v="871"/>
            <x v="872"/>
            <x v="873"/>
            <x v="874"/>
            <x v="876"/>
            <x v="877"/>
            <x v="878"/>
            <x v="879"/>
            <x v="880"/>
            <x v="881"/>
            <x v="883"/>
            <x v="884"/>
            <x v="886"/>
            <x v="888"/>
            <x v="889"/>
            <x v="890"/>
            <x v="892"/>
            <x v="894"/>
            <x v="895"/>
            <x v="896"/>
            <x v="897"/>
            <x v="898"/>
            <x v="899"/>
            <x v="900"/>
            <x v="901"/>
            <x v="903"/>
            <x v="905"/>
            <x v="908"/>
            <x v="909"/>
            <x v="910"/>
            <x v="911"/>
            <x v="912"/>
            <x v="913"/>
            <x v="915"/>
            <x v="916"/>
            <x v="917"/>
            <x v="918"/>
            <x v="919"/>
            <x v="920"/>
          </reference>
        </references>
      </pivotArea>
    </format>
    <format dxfId="69">
      <pivotArea dataOnly="0" labelOnly="1" fieldPosition="0">
        <references count="1">
          <reference field="0" count="47">
            <x v="921"/>
            <x v="922"/>
            <x v="923"/>
            <x v="924"/>
            <x v="925"/>
            <x v="926"/>
            <x v="927"/>
            <x v="928"/>
            <x v="929"/>
            <x v="930"/>
            <x v="931"/>
            <x v="932"/>
            <x v="933"/>
            <x v="938"/>
            <x v="940"/>
            <x v="941"/>
            <x v="942"/>
            <x v="943"/>
            <x v="944"/>
            <x v="945"/>
            <x v="946"/>
            <x v="947"/>
            <x v="948"/>
            <x v="949"/>
            <x v="950"/>
            <x v="951"/>
            <x v="952"/>
            <x v="953"/>
            <x v="954"/>
            <x v="955"/>
            <x v="961"/>
            <x v="962"/>
            <x v="963"/>
            <x v="964"/>
            <x v="965"/>
            <x v="966"/>
            <x v="967"/>
            <x v="968"/>
            <x v="969"/>
            <x v="970"/>
            <x v="971"/>
            <x v="972"/>
            <x v="974"/>
            <x v="975"/>
            <x v="976"/>
            <x v="977"/>
            <x v="978"/>
          </reference>
        </references>
      </pivotArea>
    </format>
    <format dxfId="68">
      <pivotArea dataOnly="0" labelOnly="1" fieldPosition="0">
        <references count="1">
          <reference field="0" count="48">
            <x v="979"/>
            <x v="980"/>
            <x v="983"/>
            <x v="984"/>
            <x v="985"/>
            <x v="986"/>
            <x v="989"/>
            <x v="990"/>
            <x v="991"/>
            <x v="997"/>
            <x v="998"/>
            <x v="999"/>
            <x v="1000"/>
            <x v="1001"/>
            <x v="1002"/>
            <x v="1003"/>
            <x v="1004"/>
            <x v="1005"/>
            <x v="1006"/>
            <x v="1007"/>
            <x v="1010"/>
            <x v="1011"/>
            <x v="1016"/>
            <x v="1020"/>
            <x v="1021"/>
            <x v="1022"/>
            <x v="1023"/>
            <x v="1024"/>
            <x v="1025"/>
            <x v="1026"/>
            <x v="1027"/>
            <x v="1028"/>
            <x v="1029"/>
            <x v="1030"/>
            <x v="1031"/>
            <x v="1032"/>
            <x v="1033"/>
            <x v="1034"/>
            <x v="1035"/>
            <x v="1037"/>
            <x v="1039"/>
            <x v="1041"/>
            <x v="1042"/>
            <x v="1045"/>
            <x v="1046"/>
            <x v="1048"/>
            <x v="1049"/>
            <x v="1050"/>
          </reference>
        </references>
      </pivotArea>
    </format>
    <format dxfId="67">
      <pivotArea dataOnly="0" labelOnly="1" fieldPosition="0">
        <references count="1">
          <reference field="0" count="5">
            <x v="1052"/>
            <x v="1053"/>
            <x v="1054"/>
            <x v="1055"/>
            <x v="1056"/>
          </reference>
        </references>
      </pivotArea>
    </format>
    <format dxfId="66">
      <pivotArea dataOnly="0" labelOnly="1" grandRow="1" outline="0" fieldPosition="0"/>
    </format>
    <format dxfId="65">
      <pivotArea dataOnly="0" labelOnly="1" fieldPosition="0">
        <references count="1">
          <reference field="12" count="0"/>
        </references>
      </pivotArea>
    </format>
    <format dxfId="6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4962E2-D8DA-44AA-87B6-22E6BEAACA7D}" name="PivotTable1"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A6:L574" firstHeaderRow="1" firstDataRow="2" firstDataCol="2" rowPageCount="4" colPageCount="1"/>
  <pivotFields count="22">
    <pivotField axis="axisRow" compact="0" outline="0" showAll="0" sortType="ascending" defaultSubtotal="0">
      <items count="10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3">
        <item x="0"/>
        <item x="1"/>
        <item m="1" x="2"/>
      </items>
      <extLst>
        <ext xmlns:x14="http://schemas.microsoft.com/office/spreadsheetml/2009/9/main" uri="{2946ED86-A175-432a-8AC1-64E0C546D7DE}">
          <x14:pivotField fillDownLabels="1"/>
        </ext>
      </extLst>
    </pivotField>
    <pivotField axis="axisPage" compact="0" outline="0" multipleItemSelectionAllowed="1" showAll="0" defaultSubtotal="0">
      <items count="15">
        <item m="1" x="13"/>
        <item h="1" x="2"/>
        <item h="1" m="1" x="8"/>
        <item h="1" x="3"/>
        <item h="1" m="1" x="11"/>
        <item m="1" x="5"/>
        <item m="1" x="14"/>
        <item h="1" m="1" x="9"/>
        <item h="1" m="1" x="7"/>
        <item h="1" m="1" x="12"/>
        <item m="1" x="10"/>
        <item h="1" x="4"/>
        <item h="1" m="1" x="6"/>
        <item x="0"/>
        <item h="1" x="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multipleItemSelectionAllowed="1" showAll="0" defaultSubtotal="0">
      <items count="38">
        <item x="25"/>
        <item h="1" x="19"/>
        <item h="1" x="9"/>
        <item x="5"/>
        <item h="1" x="8"/>
        <item h="1" x="15"/>
        <item x="1"/>
        <item h="1" x="21"/>
        <item h="1" x="12"/>
        <item x="22"/>
        <item h="1" x="16"/>
        <item h="1" x="32"/>
        <item h="1" x="14"/>
        <item x="4"/>
        <item x="3"/>
        <item x="29"/>
        <item x="17"/>
        <item x="33"/>
        <item x="23"/>
        <item x="20"/>
        <item x="18"/>
        <item h="1" x="11"/>
        <item h="1" x="13"/>
        <item h="1" x="31"/>
        <item x="6"/>
        <item m="1" x="34"/>
        <item h="1" x="30"/>
        <item x="28"/>
        <item x="24"/>
        <item h="1" x="7"/>
        <item m="1" x="36"/>
        <item h="1" x="26"/>
        <item x="27"/>
        <item h="1" x="2"/>
        <item x="10"/>
        <item x="0"/>
        <item m="1" x="35"/>
        <item m="1" x="37"/>
      </items>
      <extLst>
        <ext xmlns:x14="http://schemas.microsoft.com/office/spreadsheetml/2009/9/main" uri="{2946ED86-A175-432a-8AC1-64E0C546D7DE}">
          <x14:pivotField fillDownLabels="1"/>
        </ext>
      </extLst>
    </pivotField>
    <pivotField axis="axisPage" compact="0" outline="0" multipleItemSelectionAllowed="1" showAll="0" defaultSubtotal="0">
      <items count="30">
        <item h="1" x="6"/>
        <item h="1" x="5"/>
        <item m="1" x="18"/>
        <item x="0"/>
        <item h="1" x="4"/>
        <item h="1" x="2"/>
        <item h="1" x="11"/>
        <item h="1" x="1"/>
        <item h="1" x="7"/>
        <item h="1" x="10"/>
        <item m="1" x="20"/>
        <item m="1" x="27"/>
        <item h="1" x="3"/>
        <item m="1" x="22"/>
        <item h="1" m="1" x="28"/>
        <item x="8"/>
        <item h="1" m="1" x="25"/>
        <item h="1" x="9"/>
        <item h="1" m="1" x="12"/>
        <item h="1" m="1" x="13"/>
        <item h="1" m="1" x="14"/>
        <item h="1" m="1" x="15"/>
        <item h="1" m="1" x="16"/>
        <item h="1" m="1" x="17"/>
        <item h="1" m="1" x="19"/>
        <item h="1" m="1" x="21"/>
        <item h="1" m="1" x="23"/>
        <item h="1" m="1" x="24"/>
        <item h="1" m="1" x="26"/>
        <item h="1" m="1" x="29"/>
      </items>
      <extLst>
        <ext xmlns:x14="http://schemas.microsoft.com/office/spreadsheetml/2009/9/main" uri="{2946ED86-A175-432a-8AC1-64E0C546D7DE}">
          <x14:pivotField fillDownLabels="1"/>
        </ext>
      </extLst>
    </pivotField>
    <pivotField axis="axisRow" dataField="1" compact="0" outline="0" showAll="0" sortType="ascending" defaultSubtotal="0">
      <items count="5">
        <item x="1"/>
        <item x="2"/>
        <item m="1" x="4"/>
        <item x="0"/>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12">
        <item x="6"/>
        <item x="9"/>
        <item x="7"/>
        <item x="5"/>
        <item x="1"/>
        <item x="8"/>
        <item x="3"/>
        <item x="4"/>
        <item x="2"/>
        <item x="0"/>
        <item x="10"/>
        <item m="1" x="1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8"/>
    <field x="0"/>
  </rowFields>
  <rowItems count="567">
    <i>
      <x/>
      <x v="7"/>
    </i>
    <i r="1">
      <x v="17"/>
    </i>
    <i r="1">
      <x v="18"/>
    </i>
    <i r="1">
      <x v="27"/>
    </i>
    <i r="1">
      <x v="28"/>
    </i>
    <i r="1">
      <x v="29"/>
    </i>
    <i r="1">
      <x v="45"/>
    </i>
    <i r="1">
      <x v="51"/>
    </i>
    <i r="1">
      <x v="56"/>
    </i>
    <i r="1">
      <x v="57"/>
    </i>
    <i r="1">
      <x v="61"/>
    </i>
    <i r="1">
      <x v="62"/>
    </i>
    <i r="1">
      <x v="69"/>
    </i>
    <i r="1">
      <x v="70"/>
    </i>
    <i r="1">
      <x v="71"/>
    </i>
    <i r="1">
      <x v="74"/>
    </i>
    <i r="1">
      <x v="85"/>
    </i>
    <i r="1">
      <x v="86"/>
    </i>
    <i r="1">
      <x v="89"/>
    </i>
    <i r="1">
      <x v="93"/>
    </i>
    <i r="1">
      <x v="95"/>
    </i>
    <i r="1">
      <x v="96"/>
    </i>
    <i r="1">
      <x v="97"/>
    </i>
    <i r="1">
      <x v="98"/>
    </i>
    <i r="1">
      <x v="100"/>
    </i>
    <i r="1">
      <x v="101"/>
    </i>
    <i r="1">
      <x v="103"/>
    </i>
    <i r="1">
      <x v="106"/>
    </i>
    <i r="1">
      <x v="113"/>
    </i>
    <i r="1">
      <x v="114"/>
    </i>
    <i r="1">
      <x v="116"/>
    </i>
    <i r="1">
      <x v="117"/>
    </i>
    <i r="1">
      <x v="118"/>
    </i>
    <i r="1">
      <x v="119"/>
    </i>
    <i r="1">
      <x v="120"/>
    </i>
    <i r="1">
      <x v="121"/>
    </i>
    <i r="1">
      <x v="124"/>
    </i>
    <i r="1">
      <x v="132"/>
    </i>
    <i r="1">
      <x v="133"/>
    </i>
    <i r="1">
      <x v="134"/>
    </i>
    <i r="1">
      <x v="138"/>
    </i>
    <i r="1">
      <x v="139"/>
    </i>
    <i r="1">
      <x v="142"/>
    </i>
    <i r="1">
      <x v="150"/>
    </i>
    <i r="1">
      <x v="151"/>
    </i>
    <i r="1">
      <x v="152"/>
    </i>
    <i r="1">
      <x v="153"/>
    </i>
    <i r="1">
      <x v="154"/>
    </i>
    <i r="1">
      <x v="161"/>
    </i>
    <i r="1">
      <x v="163"/>
    </i>
    <i r="1">
      <x v="164"/>
    </i>
    <i r="1">
      <x v="165"/>
    </i>
    <i r="1">
      <x v="170"/>
    </i>
    <i r="1">
      <x v="171"/>
    </i>
    <i r="1">
      <x v="172"/>
    </i>
    <i r="1">
      <x v="173"/>
    </i>
    <i r="1">
      <x v="174"/>
    </i>
    <i r="1">
      <x v="177"/>
    </i>
    <i r="1">
      <x v="181"/>
    </i>
    <i r="1">
      <x v="185"/>
    </i>
    <i r="1">
      <x v="186"/>
    </i>
    <i r="1">
      <x v="195"/>
    </i>
    <i r="1">
      <x v="197"/>
    </i>
    <i r="1">
      <x v="198"/>
    </i>
    <i r="1">
      <x v="199"/>
    </i>
    <i r="1">
      <x v="200"/>
    </i>
    <i r="1">
      <x v="202"/>
    </i>
    <i r="1">
      <x v="214"/>
    </i>
    <i r="1">
      <x v="217"/>
    </i>
    <i r="1">
      <x v="218"/>
    </i>
    <i r="1">
      <x v="219"/>
    </i>
    <i r="1">
      <x v="220"/>
    </i>
    <i r="1">
      <x v="234"/>
    </i>
    <i r="1">
      <x v="236"/>
    </i>
    <i r="1">
      <x v="237"/>
    </i>
    <i r="1">
      <x v="239"/>
    </i>
    <i r="1">
      <x v="240"/>
    </i>
    <i r="1">
      <x v="241"/>
    </i>
    <i r="1">
      <x v="242"/>
    </i>
    <i r="1">
      <x v="243"/>
    </i>
    <i r="1">
      <x v="257"/>
    </i>
    <i r="1">
      <x v="258"/>
    </i>
    <i r="1">
      <x v="263"/>
    </i>
    <i r="1">
      <x v="264"/>
    </i>
    <i r="1">
      <x v="271"/>
    </i>
    <i r="1">
      <x v="274"/>
    </i>
    <i r="1">
      <x v="277"/>
    </i>
    <i r="1">
      <x v="278"/>
    </i>
    <i r="1">
      <x v="283"/>
    </i>
    <i r="1">
      <x v="285"/>
    </i>
    <i r="1">
      <x v="288"/>
    </i>
    <i r="1">
      <x v="293"/>
    </i>
    <i r="1">
      <x v="298"/>
    </i>
    <i r="1">
      <x v="299"/>
    </i>
    <i r="1">
      <x v="300"/>
    </i>
    <i r="1">
      <x v="302"/>
    </i>
    <i r="1">
      <x v="308"/>
    </i>
    <i r="1">
      <x v="311"/>
    </i>
    <i r="1">
      <x v="312"/>
    </i>
    <i r="1">
      <x v="319"/>
    </i>
    <i r="1">
      <x v="322"/>
    </i>
    <i r="1">
      <x v="325"/>
    </i>
    <i r="1">
      <x v="326"/>
    </i>
    <i r="1">
      <x v="328"/>
    </i>
    <i r="1">
      <x v="334"/>
    </i>
    <i r="1">
      <x v="335"/>
    </i>
    <i r="1">
      <x v="337"/>
    </i>
    <i r="1">
      <x v="339"/>
    </i>
    <i r="1">
      <x v="341"/>
    </i>
    <i r="1">
      <x v="346"/>
    </i>
    <i r="1">
      <x v="349"/>
    </i>
    <i r="1">
      <x v="351"/>
    </i>
    <i r="1">
      <x v="352"/>
    </i>
    <i r="1">
      <x v="357"/>
    </i>
    <i r="1">
      <x v="360"/>
    </i>
    <i r="1">
      <x v="362"/>
    </i>
    <i r="1">
      <x v="369"/>
    </i>
    <i r="1">
      <x v="371"/>
    </i>
    <i r="1">
      <x v="374"/>
    </i>
    <i r="1">
      <x v="381"/>
    </i>
    <i r="1">
      <x v="384"/>
    </i>
    <i r="1">
      <x v="385"/>
    </i>
    <i r="1">
      <x v="389"/>
    </i>
    <i r="1">
      <x v="390"/>
    </i>
    <i r="1">
      <x v="394"/>
    </i>
    <i r="1">
      <x v="395"/>
    </i>
    <i r="1">
      <x v="396"/>
    </i>
    <i r="1">
      <x v="397"/>
    </i>
    <i r="1">
      <x v="405"/>
    </i>
    <i r="1">
      <x v="407"/>
    </i>
    <i r="1">
      <x v="408"/>
    </i>
    <i r="1">
      <x v="412"/>
    </i>
    <i r="1">
      <x v="413"/>
    </i>
    <i r="1">
      <x v="417"/>
    </i>
    <i r="1">
      <x v="419"/>
    </i>
    <i r="1">
      <x v="420"/>
    </i>
    <i r="1">
      <x v="425"/>
    </i>
    <i r="1">
      <x v="427"/>
    </i>
    <i r="1">
      <x v="433"/>
    </i>
    <i r="1">
      <x v="434"/>
    </i>
    <i r="1">
      <x v="437"/>
    </i>
    <i r="1">
      <x v="439"/>
    </i>
    <i r="1">
      <x v="440"/>
    </i>
    <i r="1">
      <x v="441"/>
    </i>
    <i r="1">
      <x v="442"/>
    </i>
    <i r="1">
      <x v="446"/>
    </i>
    <i r="1">
      <x v="461"/>
    </i>
    <i r="1">
      <x v="462"/>
    </i>
    <i r="1">
      <x v="467"/>
    </i>
    <i r="1">
      <x v="473"/>
    </i>
    <i r="1">
      <x v="474"/>
    </i>
    <i r="1">
      <x v="476"/>
    </i>
    <i r="1">
      <x v="480"/>
    </i>
    <i r="1">
      <x v="481"/>
    </i>
    <i r="1">
      <x v="484"/>
    </i>
    <i r="1">
      <x v="486"/>
    </i>
    <i r="1">
      <x v="492"/>
    </i>
    <i r="1">
      <x v="496"/>
    </i>
    <i r="1">
      <x v="499"/>
    </i>
    <i r="1">
      <x v="500"/>
    </i>
    <i r="1">
      <x v="501"/>
    </i>
    <i r="1">
      <x v="503"/>
    </i>
    <i r="1">
      <x v="515"/>
    </i>
    <i r="1">
      <x v="516"/>
    </i>
    <i r="1">
      <x v="518"/>
    </i>
    <i r="1">
      <x v="520"/>
    </i>
    <i r="1">
      <x v="521"/>
    </i>
    <i r="1">
      <x v="524"/>
    </i>
    <i r="1">
      <x v="538"/>
    </i>
    <i r="1">
      <x v="546"/>
    </i>
    <i r="1">
      <x v="547"/>
    </i>
    <i r="1">
      <x v="549"/>
    </i>
    <i r="1">
      <x v="551"/>
    </i>
    <i r="1">
      <x v="552"/>
    </i>
    <i r="1">
      <x v="553"/>
    </i>
    <i r="1">
      <x v="559"/>
    </i>
    <i r="1">
      <x v="560"/>
    </i>
    <i r="1">
      <x v="561"/>
    </i>
    <i r="1">
      <x v="564"/>
    </i>
    <i r="1">
      <x v="565"/>
    </i>
    <i r="1">
      <x v="570"/>
    </i>
    <i r="1">
      <x v="574"/>
    </i>
    <i r="1">
      <x v="575"/>
    </i>
    <i r="1">
      <x v="582"/>
    </i>
    <i r="1">
      <x v="585"/>
    </i>
    <i r="1">
      <x v="589"/>
    </i>
    <i r="1">
      <x v="592"/>
    </i>
    <i r="1">
      <x v="596"/>
    </i>
    <i r="1">
      <x v="597"/>
    </i>
    <i r="1">
      <x v="598"/>
    </i>
    <i r="1">
      <x v="601"/>
    </i>
    <i r="1">
      <x v="603"/>
    </i>
    <i r="1">
      <x v="605"/>
    </i>
    <i r="1">
      <x v="610"/>
    </i>
    <i r="1">
      <x v="612"/>
    </i>
    <i r="1">
      <x v="613"/>
    </i>
    <i r="1">
      <x v="614"/>
    </i>
    <i r="1">
      <x v="616"/>
    </i>
    <i r="1">
      <x v="617"/>
    </i>
    <i r="1">
      <x v="618"/>
    </i>
    <i r="1">
      <x v="619"/>
    </i>
    <i r="1">
      <x v="620"/>
    </i>
    <i r="1">
      <x v="621"/>
    </i>
    <i r="1">
      <x v="622"/>
    </i>
    <i r="1">
      <x v="623"/>
    </i>
    <i r="1">
      <x v="624"/>
    </i>
    <i r="1">
      <x v="630"/>
    </i>
    <i r="1">
      <x v="632"/>
    </i>
    <i r="1">
      <x v="633"/>
    </i>
    <i r="1">
      <x v="645"/>
    </i>
    <i r="1">
      <x v="649"/>
    </i>
    <i r="1">
      <x v="658"/>
    </i>
    <i r="1">
      <x v="660"/>
    </i>
    <i r="1">
      <x v="669"/>
    </i>
    <i r="1">
      <x v="671"/>
    </i>
    <i r="1">
      <x v="672"/>
    </i>
    <i r="1">
      <x v="676"/>
    </i>
    <i r="1">
      <x v="677"/>
    </i>
    <i r="1">
      <x v="678"/>
    </i>
    <i r="1">
      <x v="679"/>
    </i>
    <i r="1">
      <x v="686"/>
    </i>
    <i r="1">
      <x v="691"/>
    </i>
    <i r="1">
      <x v="692"/>
    </i>
    <i r="1">
      <x v="694"/>
    </i>
    <i r="1">
      <x v="695"/>
    </i>
    <i r="1">
      <x v="698"/>
    </i>
    <i r="1">
      <x v="707"/>
    </i>
    <i r="1">
      <x v="721"/>
    </i>
    <i r="1">
      <x v="722"/>
    </i>
    <i r="1">
      <x v="728"/>
    </i>
    <i r="1">
      <x v="729"/>
    </i>
    <i r="1">
      <x v="730"/>
    </i>
    <i r="1">
      <x v="731"/>
    </i>
    <i r="1">
      <x v="732"/>
    </i>
    <i r="1">
      <x v="733"/>
    </i>
    <i r="1">
      <x v="734"/>
    </i>
    <i r="1">
      <x v="735"/>
    </i>
    <i r="1">
      <x v="740"/>
    </i>
    <i r="1">
      <x v="743"/>
    </i>
    <i r="1">
      <x v="745"/>
    </i>
    <i r="1">
      <x v="749"/>
    </i>
    <i r="1">
      <x v="752"/>
    </i>
    <i r="1">
      <x v="753"/>
    </i>
    <i r="1">
      <x v="755"/>
    </i>
    <i r="1">
      <x v="756"/>
    </i>
    <i r="1">
      <x v="762"/>
    </i>
    <i r="1">
      <x v="766"/>
    </i>
    <i r="1">
      <x v="769"/>
    </i>
    <i r="1">
      <x v="773"/>
    </i>
    <i r="1">
      <x v="774"/>
    </i>
    <i r="1">
      <x v="775"/>
    </i>
    <i r="1">
      <x v="776"/>
    </i>
    <i r="1">
      <x v="777"/>
    </i>
    <i r="1">
      <x v="780"/>
    </i>
    <i r="1">
      <x v="783"/>
    </i>
    <i r="1">
      <x v="786"/>
    </i>
    <i r="1">
      <x v="788"/>
    </i>
    <i r="1">
      <x v="790"/>
    </i>
    <i r="1">
      <x v="792"/>
    </i>
    <i r="1">
      <x v="793"/>
    </i>
    <i r="1">
      <x v="796"/>
    </i>
    <i r="1">
      <x v="797"/>
    </i>
    <i r="1">
      <x v="803"/>
    </i>
    <i r="1">
      <x v="805"/>
    </i>
    <i r="1">
      <x v="806"/>
    </i>
    <i r="1">
      <x v="807"/>
    </i>
    <i r="1">
      <x v="808"/>
    </i>
    <i r="1">
      <x v="810"/>
    </i>
    <i r="1">
      <x v="811"/>
    </i>
    <i r="1">
      <x v="812"/>
    </i>
    <i r="1">
      <x v="828"/>
    </i>
    <i r="1">
      <x v="838"/>
    </i>
    <i r="1">
      <x v="839"/>
    </i>
    <i r="1">
      <x v="841"/>
    </i>
    <i r="1">
      <x v="846"/>
    </i>
    <i r="1">
      <x v="848"/>
    </i>
    <i r="1">
      <x v="849"/>
    </i>
    <i r="1">
      <x v="850"/>
    </i>
    <i r="1">
      <x v="855"/>
    </i>
    <i r="1">
      <x v="858"/>
    </i>
    <i r="1">
      <x v="861"/>
    </i>
    <i r="1">
      <x v="868"/>
    </i>
    <i r="1">
      <x v="870"/>
    </i>
    <i r="1">
      <x v="874"/>
    </i>
    <i r="1">
      <x v="877"/>
    </i>
    <i r="1">
      <x v="880"/>
    </i>
    <i r="1">
      <x v="881"/>
    </i>
    <i r="1">
      <x v="884"/>
    </i>
    <i r="1">
      <x v="885"/>
    </i>
    <i r="1">
      <x v="886"/>
    </i>
    <i r="1">
      <x v="888"/>
    </i>
    <i r="1">
      <x v="892"/>
    </i>
    <i r="1">
      <x v="907"/>
    </i>
    <i r="1">
      <x v="909"/>
    </i>
    <i r="1">
      <x v="911"/>
    </i>
    <i r="1">
      <x v="915"/>
    </i>
    <i r="1">
      <x v="916"/>
    </i>
    <i r="1">
      <x v="925"/>
    </i>
    <i r="1">
      <x v="926"/>
    </i>
    <i r="1">
      <x v="927"/>
    </i>
    <i r="1">
      <x v="941"/>
    </i>
    <i r="1">
      <x v="943"/>
    </i>
    <i r="1">
      <x v="946"/>
    </i>
    <i r="1">
      <x v="949"/>
    </i>
    <i r="1">
      <x v="950"/>
    </i>
    <i r="1">
      <x v="954"/>
    </i>
    <i r="1">
      <x v="956"/>
    </i>
    <i r="1">
      <x v="960"/>
    </i>
    <i r="1">
      <x v="961"/>
    </i>
    <i r="1">
      <x v="962"/>
    </i>
    <i r="1">
      <x v="965"/>
    </i>
    <i r="1">
      <x v="966"/>
    </i>
    <i r="1">
      <x v="969"/>
    </i>
    <i r="1">
      <x v="970"/>
    </i>
    <i r="1">
      <x v="974"/>
    </i>
    <i r="1">
      <x v="976"/>
    </i>
    <i r="1">
      <x v="979"/>
    </i>
    <i r="1">
      <x v="980"/>
    </i>
    <i r="1">
      <x v="986"/>
    </i>
    <i r="1">
      <x v="989"/>
    </i>
    <i r="1">
      <x v="990"/>
    </i>
    <i r="1">
      <x v="991"/>
    </i>
    <i r="1">
      <x v="997"/>
    </i>
    <i r="1">
      <x v="998"/>
    </i>
    <i r="1">
      <x v="1001"/>
    </i>
    <i r="1">
      <x v="1002"/>
    </i>
    <i r="1">
      <x v="1003"/>
    </i>
    <i r="1">
      <x v="1004"/>
    </i>
    <i r="1">
      <x v="1005"/>
    </i>
    <i r="1">
      <x v="1006"/>
    </i>
    <i r="1">
      <x v="1016"/>
    </i>
    <i r="1">
      <x v="1020"/>
    </i>
    <i r="1">
      <x v="1033"/>
    </i>
    <i r="1">
      <x v="1041"/>
    </i>
    <i r="1">
      <x v="1042"/>
    </i>
    <i r="1">
      <x v="1049"/>
    </i>
    <i r="1">
      <x v="1050"/>
    </i>
    <i r="1">
      <x v="1052"/>
    </i>
    <i r="1">
      <x v="1053"/>
    </i>
    <i>
      <x v="1"/>
      <x v="9"/>
    </i>
    <i r="1">
      <x v="25"/>
    </i>
    <i r="1">
      <x v="26"/>
    </i>
    <i r="1">
      <x v="32"/>
    </i>
    <i r="1">
      <x v="33"/>
    </i>
    <i r="1">
      <x v="34"/>
    </i>
    <i r="1">
      <x v="35"/>
    </i>
    <i r="1">
      <x v="37"/>
    </i>
    <i r="1">
      <x v="66"/>
    </i>
    <i r="1">
      <x v="67"/>
    </i>
    <i r="1">
      <x v="68"/>
    </i>
    <i r="1">
      <x v="77"/>
    </i>
    <i r="1">
      <x v="78"/>
    </i>
    <i r="1">
      <x v="82"/>
    </i>
    <i r="1">
      <x v="108"/>
    </i>
    <i r="1">
      <x v="109"/>
    </i>
    <i r="1">
      <x v="110"/>
    </i>
    <i r="1">
      <x v="128"/>
    </i>
    <i r="1">
      <x v="129"/>
    </i>
    <i r="1">
      <x v="149"/>
    </i>
    <i r="1">
      <x v="156"/>
    </i>
    <i r="1">
      <x v="157"/>
    </i>
    <i r="1">
      <x v="158"/>
    </i>
    <i r="1">
      <x v="187"/>
    </i>
    <i r="1">
      <x v="188"/>
    </i>
    <i r="1">
      <x v="189"/>
    </i>
    <i r="1">
      <x v="191"/>
    </i>
    <i r="1">
      <x v="192"/>
    </i>
    <i r="1">
      <x v="211"/>
    </i>
    <i r="1">
      <x v="213"/>
    </i>
    <i r="1">
      <x v="252"/>
    </i>
    <i r="1">
      <x v="253"/>
    </i>
    <i r="1">
      <x v="254"/>
    </i>
    <i r="1">
      <x v="255"/>
    </i>
    <i r="1">
      <x v="261"/>
    </i>
    <i r="1">
      <x v="267"/>
    </i>
    <i r="1">
      <x v="268"/>
    </i>
    <i r="1">
      <x v="273"/>
    </i>
    <i r="1">
      <x v="280"/>
    </i>
    <i r="1">
      <x v="281"/>
    </i>
    <i r="1">
      <x v="284"/>
    </i>
    <i r="1">
      <x v="307"/>
    </i>
    <i r="1">
      <x v="309"/>
    </i>
    <i r="1">
      <x v="316"/>
    </i>
    <i r="1">
      <x v="317"/>
    </i>
    <i r="1">
      <x v="321"/>
    </i>
    <i r="1">
      <x v="324"/>
    </i>
    <i r="1">
      <x v="331"/>
    </i>
    <i r="1">
      <x v="361"/>
    </i>
    <i r="1">
      <x v="368"/>
    </i>
    <i r="1">
      <x v="424"/>
    </i>
    <i r="1">
      <x v="443"/>
    </i>
    <i r="1">
      <x v="449"/>
    </i>
    <i r="1">
      <x v="450"/>
    </i>
    <i r="1">
      <x v="451"/>
    </i>
    <i r="1">
      <x v="452"/>
    </i>
    <i r="1">
      <x v="453"/>
    </i>
    <i r="1">
      <x v="454"/>
    </i>
    <i r="1">
      <x v="455"/>
    </i>
    <i r="1">
      <x v="464"/>
    </i>
    <i r="1">
      <x v="468"/>
    </i>
    <i r="1">
      <x v="469"/>
    </i>
    <i r="1">
      <x v="482"/>
    </i>
    <i r="1">
      <x v="485"/>
    </i>
    <i r="1">
      <x v="510"/>
    </i>
    <i r="1">
      <x v="511"/>
    </i>
    <i r="1">
      <x v="512"/>
    </i>
    <i r="1">
      <x v="513"/>
    </i>
    <i r="1">
      <x v="514"/>
    </i>
    <i r="1">
      <x v="527"/>
    </i>
    <i r="1">
      <x v="543"/>
    </i>
    <i r="1">
      <x v="544"/>
    </i>
    <i r="1">
      <x v="545"/>
    </i>
    <i r="1">
      <x v="563"/>
    </i>
    <i r="1">
      <x v="566"/>
    </i>
    <i r="1">
      <x v="567"/>
    </i>
    <i r="1">
      <x v="569"/>
    </i>
    <i r="1">
      <x v="607"/>
    </i>
    <i r="1">
      <x v="608"/>
    </i>
    <i r="1">
      <x v="629"/>
    </i>
    <i r="1">
      <x v="662"/>
    </i>
    <i r="1">
      <x v="674"/>
    </i>
    <i r="1">
      <x v="690"/>
    </i>
    <i r="1">
      <x v="714"/>
    </i>
    <i r="1">
      <x v="715"/>
    </i>
    <i r="1">
      <x v="718"/>
    </i>
    <i r="1">
      <x v="744"/>
    </i>
    <i r="1">
      <x v="750"/>
    </i>
    <i r="1">
      <x v="782"/>
    </i>
    <i r="1">
      <x v="799"/>
    </i>
    <i r="1">
      <x v="800"/>
    </i>
    <i r="1">
      <x v="802"/>
    </i>
    <i r="1">
      <x v="817"/>
    </i>
    <i r="1">
      <x v="819"/>
    </i>
    <i r="1">
      <x v="867"/>
    </i>
    <i r="1">
      <x v="869"/>
    </i>
    <i r="1">
      <x v="872"/>
    </i>
    <i r="1">
      <x v="873"/>
    </i>
    <i r="1">
      <x v="883"/>
    </i>
    <i r="1">
      <x v="889"/>
    </i>
    <i r="1">
      <x v="890"/>
    </i>
    <i r="1">
      <x v="894"/>
    </i>
    <i r="1">
      <x v="895"/>
    </i>
    <i r="1">
      <x v="896"/>
    </i>
    <i r="1">
      <x v="912"/>
    </i>
    <i r="1">
      <x v="922"/>
    </i>
    <i r="1">
      <x v="931"/>
    </i>
    <i r="1">
      <x v="932"/>
    </i>
    <i r="1">
      <x v="940"/>
    </i>
    <i r="1">
      <x v="942"/>
    </i>
    <i r="1">
      <x v="947"/>
    </i>
    <i r="1">
      <x v="948"/>
    </i>
    <i r="1">
      <x v="951"/>
    </i>
    <i r="1">
      <x v="968"/>
    </i>
    <i r="1">
      <x v="971"/>
    </i>
    <i r="1">
      <x v="972"/>
    </i>
    <i r="1">
      <x v="1010"/>
    </i>
    <i r="1">
      <x v="1023"/>
    </i>
    <i r="1">
      <x v="1024"/>
    </i>
    <i r="1">
      <x v="1025"/>
    </i>
    <i r="1">
      <x v="1027"/>
    </i>
    <i r="1">
      <x v="1029"/>
    </i>
    <i r="1">
      <x v="1030"/>
    </i>
    <i r="1">
      <x v="1034"/>
    </i>
    <i r="1">
      <x v="1048"/>
    </i>
    <i>
      <x v="3"/>
      <x/>
    </i>
    <i r="1">
      <x v="2"/>
    </i>
    <i r="1">
      <x v="3"/>
    </i>
    <i r="1">
      <x v="5"/>
    </i>
    <i r="1">
      <x v="6"/>
    </i>
    <i r="1">
      <x v="8"/>
    </i>
    <i r="1">
      <x v="10"/>
    </i>
    <i r="1">
      <x v="11"/>
    </i>
    <i r="1">
      <x v="12"/>
    </i>
    <i r="1">
      <x v="14"/>
    </i>
    <i r="1">
      <x v="36"/>
    </i>
    <i r="1">
      <x v="39"/>
    </i>
    <i r="1">
      <x v="92"/>
    </i>
    <i r="1">
      <x v="102"/>
    </i>
    <i r="1">
      <x v="115"/>
    </i>
    <i r="1">
      <x v="125"/>
    </i>
    <i r="1">
      <x v="166"/>
    </i>
    <i r="1">
      <x v="176"/>
    </i>
    <i r="1">
      <x v="203"/>
    </i>
    <i r="1">
      <x v="205"/>
    </i>
    <i r="1">
      <x v="228"/>
    </i>
    <i r="1">
      <x v="231"/>
    </i>
    <i r="1">
      <x v="238"/>
    </i>
    <i r="1">
      <x v="245"/>
    </i>
    <i r="1">
      <x v="251"/>
    </i>
    <i r="1">
      <x v="259"/>
    </i>
    <i r="1">
      <x v="260"/>
    </i>
    <i r="1">
      <x v="310"/>
    </i>
    <i r="1">
      <x v="355"/>
    </i>
    <i r="1">
      <x v="365"/>
    </i>
    <i r="1">
      <x v="377"/>
    </i>
    <i r="1">
      <x v="378"/>
    </i>
    <i r="1">
      <x v="379"/>
    </i>
    <i r="1">
      <x v="380"/>
    </i>
    <i r="1">
      <x v="388"/>
    </i>
    <i r="1">
      <x v="421"/>
    </i>
    <i r="1">
      <x v="422"/>
    </i>
    <i r="1">
      <x v="426"/>
    </i>
    <i r="1">
      <x v="477"/>
    </i>
    <i r="1">
      <x v="479"/>
    </i>
    <i r="1">
      <x v="491"/>
    </i>
    <i r="1">
      <x v="493"/>
    </i>
    <i r="1">
      <x v="494"/>
    </i>
    <i r="1">
      <x v="495"/>
    </i>
    <i r="1">
      <x v="534"/>
    </i>
    <i r="1">
      <x v="535"/>
    </i>
    <i r="1">
      <x v="536"/>
    </i>
    <i r="1">
      <x v="537"/>
    </i>
    <i r="1">
      <x v="576"/>
    </i>
    <i r="1">
      <x v="579"/>
    </i>
    <i r="1">
      <x v="580"/>
    </i>
    <i r="1">
      <x v="581"/>
    </i>
    <i r="1">
      <x v="641"/>
    </i>
    <i r="1">
      <x v="663"/>
    </i>
    <i r="1">
      <x v="693"/>
    </i>
    <i r="1">
      <x v="696"/>
    </i>
    <i r="1">
      <x v="697"/>
    </i>
    <i r="1">
      <x v="699"/>
    </i>
    <i r="1">
      <x v="711"/>
    </i>
    <i r="1">
      <x v="719"/>
    </i>
    <i r="1">
      <x v="723"/>
    </i>
    <i r="1">
      <x v="739"/>
    </i>
    <i r="1">
      <x v="747"/>
    </i>
    <i r="1">
      <x v="748"/>
    </i>
    <i r="1">
      <x v="751"/>
    </i>
    <i r="1">
      <x v="770"/>
    </i>
    <i r="1">
      <x v="794"/>
    </i>
    <i r="1">
      <x v="798"/>
    </i>
    <i r="1">
      <x v="801"/>
    </i>
    <i r="1">
      <x v="821"/>
    </i>
    <i r="1">
      <x v="823"/>
    </i>
    <i r="1">
      <x v="824"/>
    </i>
    <i r="1">
      <x v="863"/>
    </i>
    <i r="1">
      <x v="864"/>
    </i>
    <i r="1">
      <x v="878"/>
    </i>
    <i r="1">
      <x v="897"/>
    </i>
    <i r="1">
      <x v="898"/>
    </i>
    <i r="1">
      <x v="900"/>
    </i>
    <i r="1">
      <x v="901"/>
    </i>
    <i r="1">
      <x v="905"/>
    </i>
    <i r="1">
      <x v="910"/>
    </i>
    <i r="1">
      <x v="918"/>
    </i>
    <i r="1">
      <x v="919"/>
    </i>
    <i r="1">
      <x v="920"/>
    </i>
    <i r="1">
      <x v="921"/>
    </i>
    <i r="1">
      <x v="923"/>
    </i>
    <i r="1">
      <x v="944"/>
    </i>
    <i r="1">
      <x v="945"/>
    </i>
    <i r="1">
      <x v="952"/>
    </i>
    <i r="1">
      <x v="953"/>
    </i>
    <i r="1">
      <x v="955"/>
    </i>
    <i r="1">
      <x v="975"/>
    </i>
    <i r="1">
      <x v="977"/>
    </i>
    <i r="1">
      <x v="985"/>
    </i>
    <i r="1">
      <x v="1000"/>
    </i>
    <i r="1">
      <x v="1021"/>
    </i>
    <i r="1">
      <x v="1022"/>
    </i>
    <i r="1">
      <x v="1031"/>
    </i>
    <i r="1">
      <x v="1032"/>
    </i>
    <i r="1">
      <x v="1037"/>
    </i>
    <i r="1">
      <x v="1039"/>
    </i>
    <i r="1">
      <x v="1054"/>
    </i>
    <i r="1">
      <x v="1055"/>
    </i>
  </rowItems>
  <colFields count="1">
    <field x="12"/>
  </colFields>
  <colItems count="10">
    <i>
      <x/>
    </i>
    <i>
      <x v="1"/>
    </i>
    <i>
      <x v="2"/>
    </i>
    <i>
      <x v="3"/>
    </i>
    <i>
      <x v="4"/>
    </i>
    <i>
      <x v="5"/>
    </i>
    <i>
      <x v="6"/>
    </i>
    <i>
      <x v="7"/>
    </i>
    <i>
      <x v="8"/>
    </i>
    <i>
      <x v="9"/>
    </i>
  </colItems>
  <pageFields count="4">
    <pageField fld="3" hier="-1"/>
    <pageField fld="4" hier="-1"/>
    <pageField fld="7" hier="-1"/>
    <pageField fld="6" hier="-1"/>
  </pageFields>
  <dataFields count="1">
    <dataField name="Count of Group" fld="8" subtotal="count" baseField="0" baseItem="0"/>
  </dataFields>
  <formats count="26">
    <format dxfId="63">
      <pivotArea type="all" dataOnly="0" outline="0" fieldPosition="0"/>
    </format>
    <format dxfId="62">
      <pivotArea outline="0" collapsedLevelsAreSubtotals="1" fieldPosition="0"/>
    </format>
    <format dxfId="61">
      <pivotArea type="origin" dataOnly="0" labelOnly="1" outline="0" fieldPosition="0"/>
    </format>
    <format dxfId="60">
      <pivotArea field="12" type="button" dataOnly="0" labelOnly="1" outline="0" axis="axisCol" fieldPosition="0"/>
    </format>
    <format dxfId="59">
      <pivotArea type="topRight" dataOnly="0" labelOnly="1" outline="0" fieldPosition="0"/>
    </format>
    <format dxfId="58">
      <pivotArea field="0" type="button" dataOnly="0" labelOnly="1" outline="0" axis="axisRow" fieldPosition="1"/>
    </format>
    <format dxfId="57">
      <pivotArea dataOnly="0" labelOnly="1" fieldPosition="0">
        <references count="1">
          <reference field="0" count="48">
            <x v="2"/>
            <x v="3"/>
            <x v="5"/>
            <x v="6"/>
            <x v="7"/>
            <x v="8"/>
            <x v="9"/>
            <x v="11"/>
            <x v="12"/>
            <x v="14"/>
            <x v="15"/>
            <x v="16"/>
            <x v="17"/>
            <x v="18"/>
            <x v="19"/>
            <x v="20"/>
            <x v="21"/>
            <x v="22"/>
            <x v="23"/>
            <x v="24"/>
            <x v="25"/>
            <x v="26"/>
            <x v="27"/>
            <x v="28"/>
            <x v="29"/>
            <x v="30"/>
            <x v="32"/>
            <x v="33"/>
            <x v="35"/>
            <x v="36"/>
            <x v="37"/>
            <x v="39"/>
            <x v="45"/>
            <x v="46"/>
            <x v="51"/>
            <x v="55"/>
            <x v="56"/>
            <x v="57"/>
            <x v="58"/>
            <x v="59"/>
            <x v="61"/>
            <x v="62"/>
            <x v="63"/>
            <x v="66"/>
            <x v="67"/>
            <x v="68"/>
            <x v="69"/>
            <x v="70"/>
          </reference>
        </references>
      </pivotArea>
    </format>
    <format dxfId="56">
      <pivotArea dataOnly="0" labelOnly="1" fieldPosition="0">
        <references count="1">
          <reference field="0" count="47">
            <x v="71"/>
            <x v="74"/>
            <x v="75"/>
            <x v="77"/>
            <x v="78"/>
            <x v="81"/>
            <x v="82"/>
            <x v="83"/>
            <x v="84"/>
            <x v="85"/>
            <x v="86"/>
            <x v="89"/>
            <x v="92"/>
            <x v="93"/>
            <x v="94"/>
            <x v="95"/>
            <x v="96"/>
            <x v="97"/>
            <x v="98"/>
            <x v="99"/>
            <x v="100"/>
            <x v="101"/>
            <x v="102"/>
            <x v="103"/>
            <x v="106"/>
            <x v="107"/>
            <x v="108"/>
            <x v="109"/>
            <x v="110"/>
            <x v="111"/>
            <x v="113"/>
            <x v="114"/>
            <x v="115"/>
            <x v="116"/>
            <x v="117"/>
            <x v="118"/>
            <x v="119"/>
            <x v="120"/>
            <x v="121"/>
            <x v="123"/>
            <x v="124"/>
            <x v="125"/>
            <x v="126"/>
            <x v="127"/>
            <x v="128"/>
            <x v="132"/>
            <x v="133"/>
          </reference>
        </references>
      </pivotArea>
    </format>
    <format dxfId="55">
      <pivotArea dataOnly="0" labelOnly="1" fieldPosition="0">
        <references count="1">
          <reference field="0" count="47">
            <x v="134"/>
            <x v="137"/>
            <x v="138"/>
            <x v="139"/>
            <x v="140"/>
            <x v="142"/>
            <x v="143"/>
            <x v="144"/>
            <x v="145"/>
            <x v="149"/>
            <x v="150"/>
            <x v="151"/>
            <x v="152"/>
            <x v="154"/>
            <x v="156"/>
            <x v="157"/>
            <x v="158"/>
            <x v="159"/>
            <x v="160"/>
            <x v="161"/>
            <x v="163"/>
            <x v="164"/>
            <x v="165"/>
            <x v="166"/>
            <x v="169"/>
            <x v="170"/>
            <x v="171"/>
            <x v="172"/>
            <x v="173"/>
            <x v="174"/>
            <x v="175"/>
            <x v="176"/>
            <x v="177"/>
            <x v="180"/>
            <x v="181"/>
            <x v="183"/>
            <x v="185"/>
            <x v="186"/>
            <x v="187"/>
            <x v="188"/>
            <x v="189"/>
            <x v="191"/>
            <x v="192"/>
            <x v="194"/>
            <x v="195"/>
            <x v="197"/>
            <x v="198"/>
          </reference>
        </references>
      </pivotArea>
    </format>
    <format dxfId="54">
      <pivotArea dataOnly="0" labelOnly="1" fieldPosition="0">
        <references count="1">
          <reference field="0" count="49">
            <x v="199"/>
            <x v="200"/>
            <x v="201"/>
            <x v="202"/>
            <x v="203"/>
            <x v="205"/>
            <x v="206"/>
            <x v="209"/>
            <x v="211"/>
            <x v="213"/>
            <x v="214"/>
            <x v="215"/>
            <x v="217"/>
            <x v="218"/>
            <x v="219"/>
            <x v="220"/>
            <x v="221"/>
            <x v="228"/>
            <x v="231"/>
            <x v="233"/>
            <x v="234"/>
            <x v="235"/>
            <x v="236"/>
            <x v="237"/>
            <x v="238"/>
            <x v="239"/>
            <x v="240"/>
            <x v="241"/>
            <x v="242"/>
            <x v="243"/>
            <x v="245"/>
            <x v="246"/>
            <x v="247"/>
            <x v="251"/>
            <x v="252"/>
            <x v="253"/>
            <x v="254"/>
            <x v="257"/>
            <x v="258"/>
            <x v="259"/>
            <x v="260"/>
            <x v="261"/>
            <x v="263"/>
            <x v="264"/>
            <x v="267"/>
            <x v="268"/>
            <x v="273"/>
            <x v="274"/>
            <x v="275"/>
          </reference>
        </references>
      </pivotArea>
    </format>
    <format dxfId="53">
      <pivotArea dataOnly="0" labelOnly="1" fieldPosition="0">
        <references count="1">
          <reference field="0" count="48">
            <x v="276"/>
            <x v="277"/>
            <x v="278"/>
            <x v="279"/>
            <x v="280"/>
            <x v="281"/>
            <x v="282"/>
            <x v="283"/>
            <x v="284"/>
            <x v="285"/>
            <x v="286"/>
            <x v="287"/>
            <x v="288"/>
            <x v="289"/>
            <x v="292"/>
            <x v="293"/>
            <x v="295"/>
            <x v="296"/>
            <x v="298"/>
            <x v="299"/>
            <x v="300"/>
            <x v="301"/>
            <x v="302"/>
            <x v="304"/>
            <x v="307"/>
            <x v="308"/>
            <x v="310"/>
            <x v="311"/>
            <x v="312"/>
            <x v="313"/>
            <x v="314"/>
            <x v="315"/>
            <x v="316"/>
            <x v="317"/>
            <x v="318"/>
            <x v="319"/>
            <x v="321"/>
            <x v="322"/>
            <x v="325"/>
            <x v="326"/>
            <x v="328"/>
            <x v="329"/>
            <x v="331"/>
            <x v="335"/>
            <x v="336"/>
            <x v="337"/>
            <x v="339"/>
            <x v="341"/>
          </reference>
        </references>
      </pivotArea>
    </format>
    <format dxfId="52">
      <pivotArea dataOnly="0" labelOnly="1" fieldPosition="0">
        <references count="1">
          <reference field="0" count="49">
            <x v="342"/>
            <x v="343"/>
            <x v="344"/>
            <x v="345"/>
            <x v="346"/>
            <x v="349"/>
            <x v="350"/>
            <x v="351"/>
            <x v="352"/>
            <x v="353"/>
            <x v="354"/>
            <x v="355"/>
            <x v="356"/>
            <x v="357"/>
            <x v="358"/>
            <x v="360"/>
            <x v="361"/>
            <x v="362"/>
            <x v="363"/>
            <x v="364"/>
            <x v="365"/>
            <x v="366"/>
            <x v="367"/>
            <x v="368"/>
            <x v="369"/>
            <x v="371"/>
            <x v="372"/>
            <x v="373"/>
            <x v="374"/>
            <x v="377"/>
            <x v="378"/>
            <x v="379"/>
            <x v="380"/>
            <x v="381"/>
            <x v="383"/>
            <x v="384"/>
            <x v="385"/>
            <x v="388"/>
            <x v="390"/>
            <x v="393"/>
            <x v="394"/>
            <x v="395"/>
            <x v="396"/>
            <x v="397"/>
            <x v="398"/>
            <x v="399"/>
            <x v="401"/>
            <x v="402"/>
            <x v="403"/>
          </reference>
        </references>
      </pivotArea>
    </format>
    <format dxfId="51">
      <pivotArea dataOnly="0" labelOnly="1" fieldPosition="0">
        <references count="1">
          <reference field="0" count="46">
            <x v="404"/>
            <x v="405"/>
            <x v="406"/>
            <x v="407"/>
            <x v="408"/>
            <x v="410"/>
            <x v="411"/>
            <x v="412"/>
            <x v="414"/>
            <x v="415"/>
            <x v="416"/>
            <x v="417"/>
            <x v="418"/>
            <x v="419"/>
            <x v="420"/>
            <x v="421"/>
            <x v="422"/>
            <x v="423"/>
            <x v="424"/>
            <x v="425"/>
            <x v="426"/>
            <x v="427"/>
            <x v="428"/>
            <x v="429"/>
            <x v="433"/>
            <x v="434"/>
            <x v="436"/>
            <x v="437"/>
            <x v="438"/>
            <x v="439"/>
            <x v="440"/>
            <x v="441"/>
            <x v="442"/>
            <x v="443"/>
            <x v="444"/>
            <x v="446"/>
            <x v="448"/>
            <x v="449"/>
            <x v="450"/>
            <x v="451"/>
            <x v="452"/>
            <x v="453"/>
            <x v="454"/>
            <x v="455"/>
            <x v="456"/>
            <x v="461"/>
          </reference>
        </references>
      </pivotArea>
    </format>
    <format dxfId="50">
      <pivotArea dataOnly="0" labelOnly="1" fieldPosition="0">
        <references count="1">
          <reference field="0" count="44">
            <x v="465"/>
            <x v="466"/>
            <x v="467"/>
            <x v="468"/>
            <x v="469"/>
            <x v="470"/>
            <x v="474"/>
            <x v="475"/>
            <x v="476"/>
            <x v="477"/>
            <x v="479"/>
            <x v="480"/>
            <x v="481"/>
            <x v="482"/>
            <x v="484"/>
            <x v="485"/>
            <x v="486"/>
            <x v="487"/>
            <x v="488"/>
            <x v="491"/>
            <x v="492"/>
            <x v="493"/>
            <x v="494"/>
            <x v="495"/>
            <x v="496"/>
            <x v="497"/>
            <x v="499"/>
            <x v="500"/>
            <x v="502"/>
            <x v="503"/>
            <x v="504"/>
            <x v="505"/>
            <x v="506"/>
            <x v="510"/>
            <x v="511"/>
            <x v="512"/>
            <x v="513"/>
            <x v="514"/>
            <x v="515"/>
            <x v="516"/>
            <x v="517"/>
            <x v="518"/>
            <x v="520"/>
            <x v="521"/>
          </reference>
        </references>
      </pivotArea>
    </format>
    <format dxfId="49">
      <pivotArea dataOnly="0" labelOnly="1" fieldPosition="0">
        <references count="1">
          <reference field="0" count="48">
            <x v="522"/>
            <x v="523"/>
            <x v="524"/>
            <x v="526"/>
            <x v="527"/>
            <x v="532"/>
            <x v="534"/>
            <x v="535"/>
            <x v="536"/>
            <x v="537"/>
            <x v="538"/>
            <x v="539"/>
            <x v="542"/>
            <x v="543"/>
            <x v="544"/>
            <x v="545"/>
            <x v="546"/>
            <x v="547"/>
            <x v="549"/>
            <x v="551"/>
            <x v="552"/>
            <x v="553"/>
            <x v="555"/>
            <x v="558"/>
            <x v="559"/>
            <x v="560"/>
            <x v="561"/>
            <x v="563"/>
            <x v="566"/>
            <x v="567"/>
            <x v="569"/>
            <x v="570"/>
            <x v="571"/>
            <x v="573"/>
            <x v="574"/>
            <x v="575"/>
            <x v="576"/>
            <x v="580"/>
            <x v="581"/>
            <x v="582"/>
            <x v="584"/>
            <x v="585"/>
            <x v="587"/>
            <x v="588"/>
            <x v="589"/>
            <x v="590"/>
            <x v="591"/>
            <x v="592"/>
          </reference>
        </references>
      </pivotArea>
    </format>
    <format dxfId="48">
      <pivotArea dataOnly="0" labelOnly="1" fieldPosition="0">
        <references count="1">
          <reference field="0" count="46">
            <x v="593"/>
            <x v="594"/>
            <x v="595"/>
            <x v="596"/>
            <x v="597"/>
            <x v="599"/>
            <x v="601"/>
            <x v="603"/>
            <x v="604"/>
            <x v="605"/>
            <x v="607"/>
            <x v="608"/>
            <x v="610"/>
            <x v="611"/>
            <x v="612"/>
            <x v="613"/>
            <x v="614"/>
            <x v="616"/>
            <x v="617"/>
            <x v="618"/>
            <x v="619"/>
            <x v="620"/>
            <x v="621"/>
            <x v="622"/>
            <x v="624"/>
            <x v="629"/>
            <x v="630"/>
            <x v="631"/>
            <x v="632"/>
            <x v="633"/>
            <x v="634"/>
            <x v="635"/>
            <x v="637"/>
            <x v="639"/>
            <x v="641"/>
            <x v="642"/>
            <x v="644"/>
            <x v="649"/>
            <x v="658"/>
            <x v="659"/>
            <x v="660"/>
            <x v="662"/>
            <x v="663"/>
            <x v="664"/>
            <x v="665"/>
            <x v="666"/>
          </reference>
        </references>
      </pivotArea>
    </format>
    <format dxfId="47">
      <pivotArea dataOnly="0" labelOnly="1" fieldPosition="0">
        <references count="1">
          <reference field="0" count="48">
            <x v="667"/>
            <x v="669"/>
            <x v="670"/>
            <x v="671"/>
            <x v="672"/>
            <x v="673"/>
            <x v="674"/>
            <x v="675"/>
            <x v="676"/>
            <x v="677"/>
            <x v="678"/>
            <x v="679"/>
            <x v="681"/>
            <x v="682"/>
            <x v="686"/>
            <x v="687"/>
            <x v="688"/>
            <x v="689"/>
            <x v="690"/>
            <x v="691"/>
            <x v="692"/>
            <x v="693"/>
            <x v="694"/>
            <x v="695"/>
            <x v="696"/>
            <x v="697"/>
            <x v="698"/>
            <x v="699"/>
            <x v="701"/>
            <x v="703"/>
            <x v="704"/>
            <x v="705"/>
            <x v="706"/>
            <x v="707"/>
            <x v="709"/>
            <x v="711"/>
            <x v="712"/>
            <x v="713"/>
            <x v="714"/>
            <x v="715"/>
            <x v="716"/>
            <x v="717"/>
            <x v="718"/>
            <x v="719"/>
            <x v="720"/>
            <x v="721"/>
            <x v="722"/>
            <x v="723"/>
          </reference>
        </references>
      </pivotArea>
    </format>
    <format dxfId="46">
      <pivotArea dataOnly="0" labelOnly="1" fieldPosition="0">
        <references count="1">
          <reference field="0" count="49">
            <x v="727"/>
            <x v="728"/>
            <x v="729"/>
            <x v="730"/>
            <x v="731"/>
            <x v="732"/>
            <x v="733"/>
            <x v="734"/>
            <x v="735"/>
            <x v="736"/>
            <x v="737"/>
            <x v="738"/>
            <x v="739"/>
            <x v="740"/>
            <x v="743"/>
            <x v="744"/>
            <x v="745"/>
            <x v="747"/>
            <x v="748"/>
            <x v="749"/>
            <x v="750"/>
            <x v="751"/>
            <x v="752"/>
            <x v="753"/>
            <x v="754"/>
            <x v="755"/>
            <x v="756"/>
            <x v="757"/>
            <x v="758"/>
            <x v="762"/>
            <x v="765"/>
            <x v="766"/>
            <x v="769"/>
            <x v="770"/>
            <x v="773"/>
            <x v="774"/>
            <x v="775"/>
            <x v="776"/>
            <x v="780"/>
            <x v="782"/>
            <x v="783"/>
            <x v="784"/>
            <x v="785"/>
            <x v="786"/>
            <x v="787"/>
            <x v="788"/>
            <x v="790"/>
            <x v="792"/>
            <x v="794"/>
          </reference>
        </references>
      </pivotArea>
    </format>
    <format dxfId="45">
      <pivotArea dataOnly="0" labelOnly="1" fieldPosition="0">
        <references count="1">
          <reference field="0" count="48">
            <x v="796"/>
            <x v="797"/>
            <x v="798"/>
            <x v="799"/>
            <x v="800"/>
            <x v="801"/>
            <x v="802"/>
            <x v="803"/>
            <x v="804"/>
            <x v="805"/>
            <x v="806"/>
            <x v="807"/>
            <x v="808"/>
            <x v="810"/>
            <x v="812"/>
            <x v="813"/>
            <x v="814"/>
            <x v="815"/>
            <x v="816"/>
            <x v="817"/>
            <x v="818"/>
            <x v="819"/>
            <x v="820"/>
            <x v="821"/>
            <x v="823"/>
            <x v="824"/>
            <x v="826"/>
            <x v="827"/>
            <x v="828"/>
            <x v="830"/>
            <x v="831"/>
            <x v="832"/>
            <x v="833"/>
            <x v="834"/>
            <x v="835"/>
            <x v="837"/>
            <x v="839"/>
            <x v="840"/>
            <x v="841"/>
            <x v="843"/>
            <x v="846"/>
            <x v="847"/>
            <x v="848"/>
            <x v="849"/>
            <x v="850"/>
            <x v="855"/>
            <x v="858"/>
            <x v="861"/>
          </reference>
        </references>
      </pivotArea>
    </format>
    <format dxfId="44">
      <pivotArea dataOnly="0" labelOnly="1" fieldPosition="0">
        <references count="1">
          <reference field="0" count="45">
            <x v="863"/>
            <x v="864"/>
            <x v="866"/>
            <x v="867"/>
            <x v="868"/>
            <x v="870"/>
            <x v="871"/>
            <x v="872"/>
            <x v="873"/>
            <x v="874"/>
            <x v="876"/>
            <x v="877"/>
            <x v="878"/>
            <x v="879"/>
            <x v="880"/>
            <x v="881"/>
            <x v="883"/>
            <x v="884"/>
            <x v="886"/>
            <x v="888"/>
            <x v="889"/>
            <x v="890"/>
            <x v="892"/>
            <x v="894"/>
            <x v="895"/>
            <x v="896"/>
            <x v="897"/>
            <x v="898"/>
            <x v="899"/>
            <x v="900"/>
            <x v="901"/>
            <x v="903"/>
            <x v="905"/>
            <x v="908"/>
            <x v="909"/>
            <x v="910"/>
            <x v="911"/>
            <x v="912"/>
            <x v="913"/>
            <x v="915"/>
            <x v="916"/>
            <x v="917"/>
            <x v="918"/>
            <x v="919"/>
            <x v="920"/>
          </reference>
        </references>
      </pivotArea>
    </format>
    <format dxfId="43">
      <pivotArea dataOnly="0" labelOnly="1" fieldPosition="0">
        <references count="1">
          <reference field="0" count="47">
            <x v="921"/>
            <x v="922"/>
            <x v="923"/>
            <x v="924"/>
            <x v="925"/>
            <x v="926"/>
            <x v="927"/>
            <x v="928"/>
            <x v="929"/>
            <x v="930"/>
            <x v="931"/>
            <x v="932"/>
            <x v="933"/>
            <x v="938"/>
            <x v="940"/>
            <x v="941"/>
            <x v="942"/>
            <x v="943"/>
            <x v="944"/>
            <x v="945"/>
            <x v="946"/>
            <x v="947"/>
            <x v="948"/>
            <x v="949"/>
            <x v="950"/>
            <x v="951"/>
            <x v="952"/>
            <x v="953"/>
            <x v="954"/>
            <x v="955"/>
            <x v="961"/>
            <x v="962"/>
            <x v="963"/>
            <x v="964"/>
            <x v="965"/>
            <x v="966"/>
            <x v="967"/>
            <x v="968"/>
            <x v="969"/>
            <x v="970"/>
            <x v="971"/>
            <x v="972"/>
            <x v="974"/>
            <x v="975"/>
            <x v="976"/>
            <x v="977"/>
            <x v="978"/>
          </reference>
        </references>
      </pivotArea>
    </format>
    <format dxfId="42">
      <pivotArea dataOnly="0" labelOnly="1" fieldPosition="0">
        <references count="1">
          <reference field="0" count="48">
            <x v="979"/>
            <x v="980"/>
            <x v="983"/>
            <x v="984"/>
            <x v="985"/>
            <x v="986"/>
            <x v="989"/>
            <x v="990"/>
            <x v="991"/>
            <x v="997"/>
            <x v="998"/>
            <x v="999"/>
            <x v="1000"/>
            <x v="1001"/>
            <x v="1002"/>
            <x v="1003"/>
            <x v="1004"/>
            <x v="1005"/>
            <x v="1006"/>
            <x v="1007"/>
            <x v="1010"/>
            <x v="1011"/>
            <x v="1016"/>
            <x v="1020"/>
            <x v="1021"/>
            <x v="1022"/>
            <x v="1023"/>
            <x v="1024"/>
            <x v="1025"/>
            <x v="1026"/>
            <x v="1027"/>
            <x v="1028"/>
            <x v="1029"/>
            <x v="1030"/>
            <x v="1031"/>
            <x v="1032"/>
            <x v="1033"/>
            <x v="1034"/>
            <x v="1035"/>
            <x v="1037"/>
            <x v="1039"/>
            <x v="1041"/>
            <x v="1042"/>
            <x v="1045"/>
            <x v="1046"/>
            <x v="1048"/>
            <x v="1049"/>
            <x v="1050"/>
          </reference>
        </references>
      </pivotArea>
    </format>
    <format dxfId="41">
      <pivotArea dataOnly="0" labelOnly="1" fieldPosition="0">
        <references count="1">
          <reference field="0" count="5">
            <x v="1052"/>
            <x v="1053"/>
            <x v="1054"/>
            <x v="1055"/>
            <x v="1056"/>
          </reference>
        </references>
      </pivotArea>
    </format>
    <format dxfId="40">
      <pivotArea dataOnly="0" labelOnly="1" grandRow="1" outline="0" fieldPosition="0"/>
    </format>
    <format dxfId="39">
      <pivotArea dataOnly="0" labelOnly="1" fieldPosition="0">
        <references count="1">
          <reference field="12" count="0"/>
        </references>
      </pivotArea>
    </format>
    <format dxfId="3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7" Type="http://schemas.openxmlformats.org/officeDocument/2006/relationships/ctrlProp" Target="../ctrlProps/ctrlProp3.xml"/><Relationship Id="rId2" Type="http://schemas.openxmlformats.org/officeDocument/2006/relationships/printerSettings" Target="../printerSettings/printerSettings1.bin"/><Relationship Id="rId1" Type="http://schemas.openxmlformats.org/officeDocument/2006/relationships/hyperlink" Target="mailto:Emailzenetos@hcmr.gr" TargetMode="External"/><Relationship Id="rId6" Type="http://schemas.openxmlformats.org/officeDocument/2006/relationships/ctrlProp" Target="../ctrlProps/ctrlProp2.xml"/><Relationship Id="rId5" Type="http://schemas.openxmlformats.org/officeDocument/2006/relationships/ctrlProp" Target="../ctrlProps/ctrlProp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30EBC-522A-4721-8878-86D1B56E0490}">
  <dimension ref="A1:S56"/>
  <sheetViews>
    <sheetView topLeftCell="A7" zoomScaleNormal="100" zoomScaleSheetLayoutView="100" workbookViewId="0">
      <selection activeCell="X15" sqref="X15"/>
    </sheetView>
  </sheetViews>
  <sheetFormatPr defaultRowHeight="14.5" x14ac:dyDescent="0.35"/>
  <cols>
    <col min="1" max="2" width="1.54296875" customWidth="1"/>
    <col min="3" max="5" width="2.7265625" customWidth="1"/>
    <col min="6" max="6" width="1.453125" customWidth="1"/>
    <col min="7" max="7" width="33.26953125" customWidth="1"/>
    <col min="8" max="8" width="1" customWidth="1"/>
    <col min="9" max="9" width="2.26953125" customWidth="1"/>
    <col min="10" max="18" width="10.7265625" customWidth="1"/>
    <col min="19" max="19" width="1.7265625" customWidth="1"/>
  </cols>
  <sheetData>
    <row r="1" spans="1:19" ht="19.5" customHeight="1" x14ac:dyDescent="0.35">
      <c r="A1" s="61"/>
      <c r="B1" s="62"/>
      <c r="C1" s="62"/>
      <c r="D1" s="62"/>
      <c r="E1" s="62"/>
      <c r="F1" s="62"/>
      <c r="G1" s="62"/>
      <c r="H1" s="62"/>
      <c r="I1" s="62"/>
      <c r="J1" s="62"/>
      <c r="K1" s="62"/>
      <c r="L1" s="62"/>
      <c r="M1" s="62"/>
      <c r="N1" s="62"/>
      <c r="O1" s="62"/>
      <c r="P1" s="62"/>
      <c r="Q1" s="114" t="s">
        <v>1275</v>
      </c>
      <c r="R1" s="114"/>
      <c r="S1" s="63"/>
    </row>
    <row r="2" spans="1:19" ht="24.75" customHeight="1" x14ac:dyDescent="0.35">
      <c r="A2" s="64"/>
      <c r="B2" s="115" t="s">
        <v>1209</v>
      </c>
      <c r="C2" s="116"/>
      <c r="D2" s="116"/>
      <c r="E2" s="116"/>
      <c r="F2" s="116"/>
      <c r="G2" s="116"/>
      <c r="H2" s="116"/>
      <c r="I2" s="116"/>
      <c r="J2" s="116"/>
      <c r="K2" s="116"/>
      <c r="L2" s="116"/>
      <c r="M2" s="116"/>
      <c r="N2" s="116"/>
      <c r="O2" s="116"/>
      <c r="P2" s="116"/>
      <c r="Q2" s="116"/>
      <c r="R2" s="117"/>
      <c r="S2" s="65"/>
    </row>
    <row r="3" spans="1:19" ht="17.25" customHeight="1" x14ac:dyDescent="0.35">
      <c r="A3" s="64"/>
      <c r="B3" s="118"/>
      <c r="C3" s="119"/>
      <c r="D3" s="119"/>
      <c r="E3" s="119"/>
      <c r="F3" s="119"/>
      <c r="G3" s="119"/>
      <c r="H3" s="119"/>
      <c r="I3" s="119"/>
      <c r="J3" s="119"/>
      <c r="K3" s="119"/>
      <c r="L3" s="119"/>
      <c r="M3" s="119"/>
      <c r="N3" s="119"/>
      <c r="O3" s="119"/>
      <c r="P3" s="119"/>
      <c r="Q3" s="119"/>
      <c r="R3" s="120"/>
      <c r="S3" s="65"/>
    </row>
    <row r="4" spans="1:19" ht="20.25" customHeight="1" x14ac:dyDescent="0.35">
      <c r="A4" s="64"/>
      <c r="B4" s="66"/>
      <c r="C4" s="66"/>
      <c r="D4" s="66"/>
      <c r="E4" s="66"/>
      <c r="F4" s="66"/>
      <c r="G4" s="66"/>
      <c r="H4" s="66"/>
      <c r="I4" s="66"/>
      <c r="J4" s="121" t="s">
        <v>1210</v>
      </c>
      <c r="K4" s="121"/>
      <c r="L4" s="121"/>
      <c r="M4" s="121"/>
      <c r="N4" s="121"/>
      <c r="O4" s="121"/>
      <c r="P4" s="66"/>
      <c r="Q4" s="66"/>
      <c r="R4" s="66"/>
      <c r="S4" s="65"/>
    </row>
    <row r="5" spans="1:19" ht="79.5" customHeight="1" x14ac:dyDescent="0.35">
      <c r="A5" s="64"/>
      <c r="B5" s="67"/>
      <c r="C5" s="68" t="s">
        <v>1211</v>
      </c>
      <c r="D5" s="68" t="s">
        <v>1212</v>
      </c>
      <c r="E5" s="68" t="s">
        <v>1213</v>
      </c>
      <c r="F5" s="69"/>
      <c r="G5" s="70"/>
      <c r="H5" s="70"/>
      <c r="I5" s="70"/>
      <c r="J5" s="70"/>
      <c r="K5" s="70"/>
      <c r="L5" s="122"/>
      <c r="M5" s="122"/>
      <c r="N5" s="122"/>
      <c r="O5" s="122"/>
      <c r="P5" s="122"/>
      <c r="Q5" s="122"/>
      <c r="R5" s="122"/>
      <c r="S5" s="65"/>
    </row>
    <row r="6" spans="1:19" ht="30" customHeight="1" x14ac:dyDescent="0.35">
      <c r="A6" s="64"/>
      <c r="B6" s="66"/>
      <c r="C6" s="71" t="s">
        <v>1214</v>
      </c>
      <c r="D6" s="71" t="s">
        <v>1214</v>
      </c>
      <c r="E6" s="71" t="s">
        <v>1214</v>
      </c>
      <c r="F6" s="72"/>
      <c r="G6" s="73" t="s">
        <v>1215</v>
      </c>
      <c r="H6" s="74"/>
      <c r="I6" s="74"/>
      <c r="J6" s="123" t="s">
        <v>1254</v>
      </c>
      <c r="K6" s="124"/>
      <c r="L6" s="124"/>
      <c r="M6" s="124"/>
      <c r="N6" s="124"/>
      <c r="O6" s="124"/>
      <c r="P6" s="124"/>
      <c r="Q6" s="124"/>
      <c r="R6" s="125"/>
      <c r="S6" s="65"/>
    </row>
    <row r="7" spans="1:19" ht="57.75" customHeight="1" x14ac:dyDescent="0.35">
      <c r="A7" s="64"/>
      <c r="B7" s="66"/>
      <c r="C7" s="75" t="s">
        <v>1216</v>
      </c>
      <c r="D7" s="75" t="s">
        <v>1216</v>
      </c>
      <c r="E7" s="75" t="s">
        <v>1216</v>
      </c>
      <c r="F7" s="72"/>
      <c r="G7" s="74" t="s">
        <v>1217</v>
      </c>
      <c r="H7" s="74"/>
      <c r="I7" s="74"/>
      <c r="J7" s="111" t="s">
        <v>1255</v>
      </c>
      <c r="K7" s="112"/>
      <c r="L7" s="112"/>
      <c r="M7" s="112"/>
      <c r="N7" s="112"/>
      <c r="O7" s="112"/>
      <c r="P7" s="112"/>
      <c r="Q7" s="112"/>
      <c r="R7" s="113"/>
      <c r="S7" s="65"/>
    </row>
    <row r="8" spans="1:19" ht="44.25" customHeight="1" x14ac:dyDescent="0.35">
      <c r="A8" s="64"/>
      <c r="B8" s="66"/>
      <c r="C8" s="75" t="s">
        <v>1214</v>
      </c>
      <c r="D8" s="75" t="s">
        <v>1214</v>
      </c>
      <c r="E8" s="75" t="s">
        <v>1216</v>
      </c>
      <c r="F8" s="72"/>
      <c r="G8" s="74" t="s">
        <v>1218</v>
      </c>
      <c r="H8" s="74"/>
      <c r="I8" s="74"/>
      <c r="J8" s="128" t="s">
        <v>1273</v>
      </c>
      <c r="K8" s="129"/>
      <c r="L8" s="129"/>
      <c r="M8" s="129"/>
      <c r="N8" s="129"/>
      <c r="O8" s="129"/>
      <c r="P8" s="129"/>
      <c r="Q8" s="129"/>
      <c r="R8" s="130"/>
      <c r="S8" s="65"/>
    </row>
    <row r="9" spans="1:19" ht="69.5" customHeight="1" x14ac:dyDescent="0.35">
      <c r="A9" s="64"/>
      <c r="B9" s="66"/>
      <c r="C9" s="75" t="s">
        <v>1214</v>
      </c>
      <c r="D9" s="75" t="s">
        <v>1214</v>
      </c>
      <c r="E9" s="75" t="s">
        <v>1216</v>
      </c>
      <c r="F9" s="72"/>
      <c r="G9" s="74" t="s">
        <v>1219</v>
      </c>
      <c r="H9" s="74"/>
      <c r="I9" s="74"/>
      <c r="J9" s="128" t="s">
        <v>1294</v>
      </c>
      <c r="K9" s="129"/>
      <c r="L9" s="129"/>
      <c r="M9" s="129"/>
      <c r="N9" s="129"/>
      <c r="O9" s="129"/>
      <c r="P9" s="129"/>
      <c r="Q9" s="129"/>
      <c r="R9" s="130"/>
      <c r="S9" s="65"/>
    </row>
    <row r="10" spans="1:19" ht="49.5" customHeight="1" x14ac:dyDescent="0.35">
      <c r="A10" s="64"/>
      <c r="B10" s="66"/>
      <c r="C10" s="75" t="s">
        <v>1214</v>
      </c>
      <c r="D10" s="75" t="s">
        <v>1214</v>
      </c>
      <c r="E10" s="75" t="s">
        <v>1216</v>
      </c>
      <c r="F10" s="72"/>
      <c r="G10" s="74" t="s">
        <v>1220</v>
      </c>
      <c r="H10" s="74"/>
      <c r="I10" s="74"/>
      <c r="J10" s="128" t="s">
        <v>1272</v>
      </c>
      <c r="K10" s="129"/>
      <c r="L10" s="129"/>
      <c r="M10" s="129"/>
      <c r="N10" s="129"/>
      <c r="O10" s="129"/>
      <c r="P10" s="129"/>
      <c r="Q10" s="129"/>
      <c r="R10" s="130"/>
      <c r="S10" s="65"/>
    </row>
    <row r="11" spans="1:19" ht="87" customHeight="1" x14ac:dyDescent="0.35">
      <c r="A11" s="64"/>
      <c r="B11" s="66"/>
      <c r="C11" s="76"/>
      <c r="D11" s="76"/>
      <c r="E11" s="76"/>
      <c r="F11" s="66"/>
      <c r="G11" s="74" t="s">
        <v>1221</v>
      </c>
      <c r="H11" s="74"/>
      <c r="I11" s="74"/>
      <c r="J11" s="128" t="s">
        <v>1295</v>
      </c>
      <c r="K11" s="129"/>
      <c r="L11" s="129"/>
      <c r="M11" s="129"/>
      <c r="N11" s="129"/>
      <c r="O11" s="129"/>
      <c r="P11" s="129"/>
      <c r="Q11" s="129"/>
      <c r="R11" s="130"/>
      <c r="S11" s="65"/>
    </row>
    <row r="12" spans="1:19" ht="33" customHeight="1" x14ac:dyDescent="0.35">
      <c r="A12" s="64"/>
      <c r="B12" s="66"/>
      <c r="C12" s="76"/>
      <c r="D12" s="76"/>
      <c r="E12" s="76"/>
      <c r="F12" s="66"/>
      <c r="G12" s="74" t="s">
        <v>1222</v>
      </c>
      <c r="H12" s="74"/>
      <c r="I12" s="74"/>
      <c r="J12" s="128" t="s">
        <v>1256</v>
      </c>
      <c r="K12" s="129"/>
      <c r="L12" s="129"/>
      <c r="M12" s="129"/>
      <c r="N12" s="129"/>
      <c r="O12" s="129"/>
      <c r="P12" s="129"/>
      <c r="Q12" s="129"/>
      <c r="R12" s="130"/>
      <c r="S12" s="65"/>
    </row>
    <row r="13" spans="1:19" ht="76" customHeight="1" x14ac:dyDescent="0.35">
      <c r="A13" s="64"/>
      <c r="B13" s="66"/>
      <c r="C13" s="77"/>
      <c r="D13" s="77"/>
      <c r="E13" s="77"/>
      <c r="F13" s="66"/>
      <c r="G13" s="74" t="s">
        <v>1223</v>
      </c>
      <c r="H13" s="74"/>
      <c r="I13" s="74"/>
      <c r="J13" s="131" t="s">
        <v>1293</v>
      </c>
      <c r="K13" s="132"/>
      <c r="L13" s="132"/>
      <c r="M13" s="132"/>
      <c r="N13" s="132"/>
      <c r="O13" s="132"/>
      <c r="P13" s="132"/>
      <c r="Q13" s="132"/>
      <c r="R13" s="133"/>
      <c r="S13" s="65"/>
    </row>
    <row r="14" spans="1:19" x14ac:dyDescent="0.35">
      <c r="A14" s="64"/>
      <c r="B14" s="66"/>
      <c r="C14" s="66"/>
      <c r="D14" s="66"/>
      <c r="E14" s="66"/>
      <c r="F14" s="66"/>
      <c r="G14" s="74"/>
      <c r="H14" s="74"/>
      <c r="I14" s="74"/>
      <c r="J14" s="74"/>
      <c r="K14" s="74"/>
      <c r="L14" s="74"/>
      <c r="M14" s="74"/>
      <c r="N14" s="74"/>
      <c r="O14" s="74"/>
      <c r="P14" s="74"/>
      <c r="Q14" s="74"/>
      <c r="R14" s="74"/>
      <c r="S14" s="65"/>
    </row>
    <row r="15" spans="1:19" ht="34.5" x14ac:dyDescent="0.35">
      <c r="A15" s="64"/>
      <c r="B15" s="66"/>
      <c r="C15" s="78" t="s">
        <v>1216</v>
      </c>
      <c r="D15" s="78" t="s">
        <v>1216</v>
      </c>
      <c r="E15" s="78" t="s">
        <v>1216</v>
      </c>
      <c r="F15" s="66"/>
      <c r="G15" s="66" t="s">
        <v>1224</v>
      </c>
      <c r="H15" s="66"/>
      <c r="I15" s="74"/>
      <c r="J15" s="134" t="s">
        <v>1257</v>
      </c>
      <c r="K15" s="135"/>
      <c r="L15" s="135"/>
      <c r="M15" s="135"/>
      <c r="N15" s="135"/>
      <c r="O15" s="135"/>
      <c r="P15" s="135"/>
      <c r="Q15" s="135"/>
      <c r="R15" s="136"/>
      <c r="S15" s="65"/>
    </row>
    <row r="16" spans="1:19" x14ac:dyDescent="0.35">
      <c r="A16" s="64"/>
      <c r="B16" s="66"/>
      <c r="C16" s="66"/>
      <c r="D16" s="66"/>
      <c r="E16" s="66"/>
      <c r="F16" s="66"/>
      <c r="G16" s="74"/>
      <c r="H16" s="74"/>
      <c r="I16" s="74"/>
      <c r="J16" s="74"/>
      <c r="K16" s="74"/>
      <c r="L16" s="74"/>
      <c r="M16" s="74"/>
      <c r="N16" s="74"/>
      <c r="O16" s="74"/>
      <c r="P16" s="74"/>
      <c r="Q16" s="74"/>
      <c r="R16" s="74"/>
      <c r="S16" s="65"/>
    </row>
    <row r="17" spans="1:19" x14ac:dyDescent="0.35">
      <c r="A17" s="64"/>
      <c r="B17" s="137" t="s">
        <v>1225</v>
      </c>
      <c r="C17" s="137"/>
      <c r="D17" s="137"/>
      <c r="E17" s="137"/>
      <c r="F17" s="138"/>
      <c r="G17" s="138"/>
      <c r="H17" s="138"/>
      <c r="I17" s="138"/>
      <c r="J17" s="70"/>
      <c r="K17" s="70"/>
      <c r="L17" s="70"/>
      <c r="M17" s="70"/>
      <c r="N17" s="70"/>
      <c r="O17" s="70"/>
      <c r="P17" s="70"/>
      <c r="Q17" s="70"/>
      <c r="R17" s="70"/>
      <c r="S17" s="65"/>
    </row>
    <row r="18" spans="1:19" x14ac:dyDescent="0.35">
      <c r="A18" s="64"/>
      <c r="B18" s="139" t="s">
        <v>1226</v>
      </c>
      <c r="C18" s="139"/>
      <c r="D18" s="139"/>
      <c r="E18" s="139"/>
      <c r="F18" s="138"/>
      <c r="G18" s="138"/>
      <c r="H18" s="138"/>
      <c r="I18" s="138"/>
      <c r="J18" s="138"/>
      <c r="K18" s="138"/>
      <c r="L18" s="138"/>
      <c r="M18" s="138"/>
      <c r="N18" s="138"/>
      <c r="O18" s="138"/>
      <c r="P18" s="138"/>
      <c r="Q18" s="138"/>
      <c r="R18" s="70"/>
      <c r="S18" s="65"/>
    </row>
    <row r="19" spans="1:19" x14ac:dyDescent="0.35">
      <c r="A19" s="64"/>
      <c r="B19" s="66"/>
      <c r="C19" s="66"/>
      <c r="D19" s="66"/>
      <c r="E19" s="66"/>
      <c r="F19" s="126"/>
      <c r="G19" s="127"/>
      <c r="H19" s="74"/>
      <c r="I19" s="74"/>
      <c r="J19" s="140" t="s">
        <v>1227</v>
      </c>
      <c r="K19" s="141"/>
      <c r="L19" s="141"/>
      <c r="M19" s="141"/>
      <c r="N19" s="141"/>
      <c r="O19" s="141"/>
      <c r="P19" s="141"/>
      <c r="Q19" s="141"/>
      <c r="R19" s="142"/>
      <c r="S19" s="65"/>
    </row>
    <row r="20" spans="1:19" ht="8.25" customHeight="1" x14ac:dyDescent="0.35">
      <c r="A20" s="64"/>
      <c r="B20" s="66"/>
      <c r="C20" s="66"/>
      <c r="D20" s="66"/>
      <c r="E20" s="66"/>
      <c r="F20" s="74"/>
      <c r="G20" s="70"/>
      <c r="H20" s="74"/>
      <c r="I20" s="74"/>
      <c r="J20" s="79"/>
      <c r="K20" s="79"/>
      <c r="L20" s="79"/>
      <c r="M20" s="79"/>
      <c r="N20" s="79"/>
      <c r="O20" s="79"/>
      <c r="P20" s="79"/>
      <c r="Q20" s="79"/>
      <c r="R20" s="79"/>
      <c r="S20" s="65"/>
    </row>
    <row r="21" spans="1:19" ht="25.5" customHeight="1" x14ac:dyDescent="0.35">
      <c r="A21" s="64"/>
      <c r="B21" s="66"/>
      <c r="C21" s="66"/>
      <c r="D21" s="66"/>
      <c r="E21" s="66"/>
      <c r="F21" s="126"/>
      <c r="G21" s="127"/>
      <c r="H21" s="127"/>
      <c r="I21" s="127"/>
      <c r="J21" s="127"/>
      <c r="K21" s="127"/>
      <c r="L21" s="127"/>
      <c r="M21" s="127"/>
      <c r="N21" s="127"/>
      <c r="O21" s="127"/>
      <c r="P21" s="74" t="s">
        <v>1228</v>
      </c>
      <c r="Q21" s="70"/>
      <c r="R21" s="70"/>
      <c r="S21" s="65"/>
    </row>
    <row r="22" spans="1:19" x14ac:dyDescent="0.35">
      <c r="A22" s="64"/>
      <c r="B22" s="66"/>
      <c r="C22" s="80"/>
      <c r="D22" s="81" t="s">
        <v>1214</v>
      </c>
      <c r="E22" s="81" t="s">
        <v>1214</v>
      </c>
      <c r="F22" s="82"/>
      <c r="G22" s="126" t="s">
        <v>1229</v>
      </c>
      <c r="H22" s="127"/>
      <c r="I22" s="127"/>
      <c r="J22" s="127"/>
      <c r="K22" s="127"/>
      <c r="L22" s="127"/>
      <c r="M22" s="127"/>
      <c r="N22" s="127"/>
      <c r="O22" s="127"/>
      <c r="P22" s="83" t="s">
        <v>1258</v>
      </c>
      <c r="Q22" s="74"/>
      <c r="R22" s="74"/>
      <c r="S22" s="65"/>
    </row>
    <row r="23" spans="1:19" x14ac:dyDescent="0.35">
      <c r="A23" s="64"/>
      <c r="B23" s="66"/>
      <c r="C23" s="84" t="s">
        <v>1214</v>
      </c>
      <c r="D23" s="84" t="s">
        <v>1214</v>
      </c>
      <c r="E23" s="84" t="s">
        <v>1214</v>
      </c>
      <c r="F23" s="82"/>
      <c r="G23" s="126" t="s">
        <v>1230</v>
      </c>
      <c r="H23" s="127"/>
      <c r="I23" s="127"/>
      <c r="J23" s="127"/>
      <c r="K23" s="127"/>
      <c r="L23" s="127"/>
      <c r="M23" s="127"/>
      <c r="N23" s="127"/>
      <c r="O23" s="127"/>
      <c r="P23" s="83" t="s">
        <v>1258</v>
      </c>
      <c r="Q23" s="74"/>
      <c r="R23" s="74"/>
      <c r="S23" s="65"/>
    </row>
    <row r="24" spans="1:19" x14ac:dyDescent="0.35">
      <c r="A24" s="64"/>
      <c r="B24" s="66"/>
      <c r="C24" s="84" t="s">
        <v>1214</v>
      </c>
      <c r="D24" s="84" t="s">
        <v>1214</v>
      </c>
      <c r="E24" s="84" t="s">
        <v>1214</v>
      </c>
      <c r="F24" s="82"/>
      <c r="G24" s="126" t="s">
        <v>1231</v>
      </c>
      <c r="H24" s="127"/>
      <c r="I24" s="127"/>
      <c r="J24" s="127"/>
      <c r="K24" s="127"/>
      <c r="L24" s="127"/>
      <c r="M24" s="127"/>
      <c r="N24" s="127"/>
      <c r="O24" s="127"/>
      <c r="P24" s="83" t="s">
        <v>1258</v>
      </c>
      <c r="Q24" s="74"/>
      <c r="R24" s="74"/>
      <c r="S24" s="65"/>
    </row>
    <row r="25" spans="1:19" x14ac:dyDescent="0.35">
      <c r="A25" s="64"/>
      <c r="B25" s="66"/>
      <c r="C25" s="84" t="s">
        <v>1214</v>
      </c>
      <c r="D25" s="84" t="s">
        <v>1214</v>
      </c>
      <c r="E25" s="84" t="s">
        <v>1214</v>
      </c>
      <c r="F25" s="82"/>
      <c r="G25" s="143" t="s">
        <v>1232</v>
      </c>
      <c r="H25" s="143"/>
      <c r="I25" s="143"/>
      <c r="J25" s="143"/>
      <c r="K25" s="143"/>
      <c r="L25" s="143"/>
      <c r="M25" s="143"/>
      <c r="N25" s="143"/>
      <c r="O25" s="143"/>
      <c r="P25" s="83" t="s">
        <v>1258</v>
      </c>
      <c r="Q25" s="74"/>
      <c r="R25" s="74"/>
      <c r="S25" s="65"/>
    </row>
    <row r="26" spans="1:19" x14ac:dyDescent="0.35">
      <c r="A26" s="64"/>
      <c r="B26" s="66"/>
      <c r="C26" s="84" t="s">
        <v>1214</v>
      </c>
      <c r="D26" s="84" t="s">
        <v>1214</v>
      </c>
      <c r="E26" s="84" t="s">
        <v>1214</v>
      </c>
      <c r="F26" s="82"/>
      <c r="G26" s="143" t="s">
        <v>1233</v>
      </c>
      <c r="H26" s="143"/>
      <c r="I26" s="143"/>
      <c r="J26" s="143"/>
      <c r="K26" s="143"/>
      <c r="L26" s="143"/>
      <c r="M26" s="143"/>
      <c r="N26" s="143"/>
      <c r="O26" s="143"/>
      <c r="P26" s="83" t="s">
        <v>1258</v>
      </c>
      <c r="Q26" s="74"/>
      <c r="R26" s="74"/>
      <c r="S26" s="65"/>
    </row>
    <row r="27" spans="1:19" x14ac:dyDescent="0.35">
      <c r="A27" s="64"/>
      <c r="B27" s="66"/>
      <c r="C27" s="85" t="s">
        <v>1214</v>
      </c>
      <c r="D27" s="85" t="s">
        <v>1214</v>
      </c>
      <c r="E27" s="85" t="s">
        <v>1214</v>
      </c>
      <c r="F27" s="82"/>
      <c r="G27" s="143" t="s">
        <v>1234</v>
      </c>
      <c r="H27" s="143"/>
      <c r="I27" s="143"/>
      <c r="J27" s="143"/>
      <c r="K27" s="143"/>
      <c r="L27" s="143"/>
      <c r="M27" s="143"/>
      <c r="N27" s="143"/>
      <c r="O27" s="143"/>
      <c r="P27" s="83" t="s">
        <v>1258</v>
      </c>
      <c r="Q27" s="74"/>
      <c r="R27" s="74"/>
      <c r="S27" s="65"/>
    </row>
    <row r="28" spans="1:19" x14ac:dyDescent="0.35">
      <c r="A28" s="64"/>
      <c r="B28" s="66"/>
      <c r="C28" s="66"/>
      <c r="D28" s="66"/>
      <c r="E28" s="66"/>
      <c r="F28" s="82"/>
      <c r="G28" s="74"/>
      <c r="H28" s="70"/>
      <c r="I28" s="70"/>
      <c r="J28" s="70"/>
      <c r="K28" s="70"/>
      <c r="L28" s="70"/>
      <c r="M28" s="70"/>
      <c r="N28" s="70"/>
      <c r="O28" s="70"/>
      <c r="P28" s="86"/>
      <c r="Q28" s="74"/>
      <c r="R28" s="74"/>
      <c r="S28" s="65"/>
    </row>
    <row r="29" spans="1:19" x14ac:dyDescent="0.35">
      <c r="A29" s="64"/>
      <c r="B29" s="66"/>
      <c r="C29" s="66"/>
      <c r="D29" s="66"/>
      <c r="E29" s="66"/>
      <c r="F29" s="66"/>
      <c r="G29" s="74"/>
      <c r="H29" s="74"/>
      <c r="I29" s="74"/>
      <c r="J29" s="74"/>
      <c r="K29" s="74"/>
      <c r="L29" s="74"/>
      <c r="M29" s="74"/>
      <c r="N29" s="74"/>
      <c r="O29" s="74"/>
      <c r="P29" s="74"/>
      <c r="Q29" s="74"/>
      <c r="R29" s="74"/>
      <c r="S29" s="65"/>
    </row>
    <row r="30" spans="1:19" x14ac:dyDescent="0.35">
      <c r="A30" s="64"/>
      <c r="B30" s="137" t="s">
        <v>1235</v>
      </c>
      <c r="C30" s="137"/>
      <c r="D30" s="137"/>
      <c r="E30" s="137"/>
      <c r="F30" s="127"/>
      <c r="G30" s="127"/>
      <c r="H30" s="127"/>
      <c r="I30" s="127"/>
      <c r="J30" s="127"/>
      <c r="K30" s="127"/>
      <c r="L30" s="127"/>
      <c r="M30" s="127"/>
      <c r="N30" s="127"/>
      <c r="O30" s="127"/>
      <c r="P30" s="127"/>
      <c r="Q30" s="127"/>
      <c r="R30" s="127"/>
      <c r="S30" s="65"/>
    </row>
    <row r="31" spans="1:19" ht="27" customHeight="1" x14ac:dyDescent="0.35">
      <c r="A31" s="64"/>
      <c r="B31" s="66"/>
      <c r="C31" s="87"/>
      <c r="D31" s="87"/>
      <c r="E31" s="87"/>
      <c r="F31" s="86"/>
      <c r="G31" s="88" t="s">
        <v>1236</v>
      </c>
      <c r="H31" s="74"/>
      <c r="I31" s="89"/>
      <c r="J31" s="123"/>
      <c r="K31" s="124"/>
      <c r="L31" s="124"/>
      <c r="M31" s="124"/>
      <c r="N31" s="124"/>
      <c r="O31" s="124"/>
      <c r="P31" s="124"/>
      <c r="Q31" s="124"/>
      <c r="R31" s="125"/>
      <c r="S31" s="65"/>
    </row>
    <row r="32" spans="1:19" ht="27" customHeight="1" x14ac:dyDescent="0.35">
      <c r="A32" s="64"/>
      <c r="B32" s="66"/>
      <c r="C32" s="90"/>
      <c r="D32" s="90"/>
      <c r="E32" s="90"/>
      <c r="F32" s="86"/>
      <c r="G32" s="88" t="s">
        <v>1237</v>
      </c>
      <c r="H32" s="74"/>
      <c r="I32" s="89"/>
      <c r="J32" s="128"/>
      <c r="K32" s="129"/>
      <c r="L32" s="129"/>
      <c r="M32" s="129"/>
      <c r="N32" s="129"/>
      <c r="O32" s="129"/>
      <c r="P32" s="129"/>
      <c r="Q32" s="129"/>
      <c r="R32" s="130"/>
      <c r="S32" s="65"/>
    </row>
    <row r="33" spans="1:19" ht="27" customHeight="1" x14ac:dyDescent="0.35">
      <c r="A33" s="64"/>
      <c r="B33" s="66"/>
      <c r="C33" s="90"/>
      <c r="D33" s="90"/>
      <c r="E33" s="90"/>
      <c r="F33" s="86"/>
      <c r="G33" s="88" t="s">
        <v>1238</v>
      </c>
      <c r="H33" s="74"/>
      <c r="I33" s="89"/>
      <c r="J33" s="128"/>
      <c r="K33" s="129"/>
      <c r="L33" s="129"/>
      <c r="M33" s="129"/>
      <c r="N33" s="129"/>
      <c r="O33" s="129"/>
      <c r="P33" s="129"/>
      <c r="Q33" s="129"/>
      <c r="R33" s="130"/>
      <c r="S33" s="65"/>
    </row>
    <row r="34" spans="1:19" ht="27" customHeight="1" x14ac:dyDescent="0.35">
      <c r="A34" s="64"/>
      <c r="B34" s="66"/>
      <c r="C34" s="90"/>
      <c r="D34" s="90"/>
      <c r="E34" s="90"/>
      <c r="F34" s="86"/>
      <c r="G34" s="88" t="s">
        <v>1239</v>
      </c>
      <c r="H34" s="74"/>
      <c r="I34" s="89"/>
      <c r="J34" s="128"/>
      <c r="K34" s="129"/>
      <c r="L34" s="129"/>
      <c r="M34" s="129"/>
      <c r="N34" s="129"/>
      <c r="O34" s="129"/>
      <c r="P34" s="129"/>
      <c r="Q34" s="129"/>
      <c r="R34" s="130"/>
      <c r="S34" s="65"/>
    </row>
    <row r="35" spans="1:19" ht="27" customHeight="1" x14ac:dyDescent="0.35">
      <c r="A35" s="64"/>
      <c r="B35" s="66"/>
      <c r="C35" s="91" t="s">
        <v>1214</v>
      </c>
      <c r="D35" s="75" t="s">
        <v>1216</v>
      </c>
      <c r="E35" s="75" t="s">
        <v>1216</v>
      </c>
      <c r="F35" s="86"/>
      <c r="G35" s="74" t="s">
        <v>1240</v>
      </c>
      <c r="H35" s="74"/>
      <c r="I35" s="74"/>
      <c r="J35" s="128" t="s">
        <v>1259</v>
      </c>
      <c r="K35" s="129"/>
      <c r="L35" s="129"/>
      <c r="M35" s="129"/>
      <c r="N35" s="129"/>
      <c r="O35" s="129"/>
      <c r="P35" s="129"/>
      <c r="Q35" s="129"/>
      <c r="R35" s="130"/>
      <c r="S35" s="65"/>
    </row>
    <row r="36" spans="1:19" ht="27" customHeight="1" x14ac:dyDescent="0.35">
      <c r="A36" s="64"/>
      <c r="B36" s="66"/>
      <c r="C36" s="91" t="s">
        <v>1214</v>
      </c>
      <c r="D36" s="75" t="s">
        <v>1216</v>
      </c>
      <c r="E36" s="75" t="s">
        <v>1216</v>
      </c>
      <c r="F36" s="86"/>
      <c r="G36" s="74" t="s">
        <v>1241</v>
      </c>
      <c r="H36" s="74"/>
      <c r="I36" s="74"/>
      <c r="J36" s="128" t="s">
        <v>1260</v>
      </c>
      <c r="K36" s="129"/>
      <c r="L36" s="129"/>
      <c r="M36" s="129"/>
      <c r="N36" s="129"/>
      <c r="O36" s="129"/>
      <c r="P36" s="129"/>
      <c r="Q36" s="129"/>
      <c r="R36" s="130"/>
      <c r="S36" s="65"/>
    </row>
    <row r="37" spans="1:19" ht="27" customHeight="1" x14ac:dyDescent="0.35">
      <c r="A37" s="64"/>
      <c r="B37" s="66"/>
      <c r="C37" s="91" t="s">
        <v>1214</v>
      </c>
      <c r="D37" s="75" t="s">
        <v>1214</v>
      </c>
      <c r="E37" s="75" t="s">
        <v>1214</v>
      </c>
      <c r="F37" s="86"/>
      <c r="G37" s="74" t="s">
        <v>1242</v>
      </c>
      <c r="H37" s="74"/>
      <c r="I37" s="74"/>
      <c r="J37" s="128" t="s">
        <v>1261</v>
      </c>
      <c r="K37" s="129"/>
      <c r="L37" s="129"/>
      <c r="M37" s="129"/>
      <c r="N37" s="129"/>
      <c r="O37" s="129"/>
      <c r="P37" s="129"/>
      <c r="Q37" s="129"/>
      <c r="R37" s="130"/>
      <c r="S37" s="65"/>
    </row>
    <row r="38" spans="1:19" ht="30.75" customHeight="1" x14ac:dyDescent="0.35">
      <c r="A38" s="64"/>
      <c r="B38" s="66"/>
      <c r="C38" s="75" t="s">
        <v>1214</v>
      </c>
      <c r="D38" s="75" t="s">
        <v>1214</v>
      </c>
      <c r="E38" s="75" t="s">
        <v>1214</v>
      </c>
      <c r="F38" s="72"/>
      <c r="G38" s="74" t="s">
        <v>1243</v>
      </c>
      <c r="H38" s="74"/>
      <c r="I38" s="74"/>
      <c r="J38" s="144" t="s">
        <v>1263</v>
      </c>
      <c r="K38" s="145"/>
      <c r="L38" s="145"/>
      <c r="M38" s="145"/>
      <c r="N38" s="145"/>
      <c r="O38" s="145" t="s">
        <v>1262</v>
      </c>
      <c r="P38" s="145"/>
      <c r="Q38" s="145"/>
      <c r="R38" s="146"/>
      <c r="S38" s="65"/>
    </row>
    <row r="39" spans="1:19" ht="30.75" customHeight="1" x14ac:dyDescent="0.35">
      <c r="A39" s="64"/>
      <c r="B39" s="66"/>
      <c r="C39" s="92"/>
      <c r="D39" s="92"/>
      <c r="E39" s="92"/>
      <c r="F39" s="72"/>
      <c r="G39" s="74" t="s">
        <v>1244</v>
      </c>
      <c r="H39" s="74"/>
      <c r="I39" s="74"/>
      <c r="J39" s="144" t="s">
        <v>1267</v>
      </c>
      <c r="K39" s="145"/>
      <c r="L39" s="145"/>
      <c r="M39" s="145"/>
      <c r="N39" s="145"/>
      <c r="O39" s="145" t="s">
        <v>1268</v>
      </c>
      <c r="P39" s="145"/>
      <c r="Q39" s="145"/>
      <c r="R39" s="146"/>
      <c r="S39" s="65"/>
    </row>
    <row r="40" spans="1:19" ht="31.5" customHeight="1" x14ac:dyDescent="0.35">
      <c r="A40" s="64"/>
      <c r="B40" s="66"/>
      <c r="C40" s="93"/>
      <c r="D40" s="93"/>
      <c r="E40" s="93"/>
      <c r="F40" s="94"/>
      <c r="G40" s="74" t="s">
        <v>1245</v>
      </c>
      <c r="H40" s="74"/>
      <c r="I40" s="74"/>
      <c r="J40" s="147" t="s">
        <v>1266</v>
      </c>
      <c r="K40" s="148"/>
      <c r="L40" s="148"/>
      <c r="M40" s="149" t="s">
        <v>1265</v>
      </c>
      <c r="N40" s="148"/>
      <c r="O40" s="148"/>
      <c r="P40" s="148" t="s">
        <v>1264</v>
      </c>
      <c r="Q40" s="148"/>
      <c r="R40" s="150"/>
      <c r="S40" s="65"/>
    </row>
    <row r="41" spans="1:19" x14ac:dyDescent="0.35">
      <c r="A41" s="64"/>
      <c r="B41" s="66"/>
      <c r="C41" s="66"/>
      <c r="D41" s="66"/>
      <c r="E41" s="66"/>
      <c r="F41" s="66"/>
      <c r="G41" s="74"/>
      <c r="H41" s="74"/>
      <c r="I41" s="74"/>
      <c r="J41" s="74"/>
      <c r="K41" s="74"/>
      <c r="L41" s="74"/>
      <c r="M41" s="74"/>
      <c r="N41" s="74"/>
      <c r="O41" s="74"/>
      <c r="P41" s="74"/>
      <c r="Q41" s="74"/>
      <c r="R41" s="74"/>
      <c r="S41" s="65"/>
    </row>
    <row r="42" spans="1:19" x14ac:dyDescent="0.35">
      <c r="A42" s="64"/>
      <c r="B42" s="137" t="s">
        <v>1246</v>
      </c>
      <c r="C42" s="127"/>
      <c r="D42" s="127"/>
      <c r="E42" s="127"/>
      <c r="F42" s="127"/>
      <c r="G42" s="127"/>
      <c r="H42" s="127"/>
      <c r="I42" s="127"/>
      <c r="J42" s="127"/>
      <c r="K42" s="127"/>
      <c r="L42" s="127"/>
      <c r="M42" s="127"/>
      <c r="N42" s="127"/>
      <c r="O42" s="127"/>
      <c r="P42" s="127"/>
      <c r="Q42" s="18"/>
      <c r="R42" s="18"/>
      <c r="S42" s="65"/>
    </row>
    <row r="43" spans="1:19" x14ac:dyDescent="0.35">
      <c r="A43" s="64"/>
      <c r="B43" s="126" t="s">
        <v>1247</v>
      </c>
      <c r="C43" s="126"/>
      <c r="D43" s="126"/>
      <c r="E43" s="126"/>
      <c r="F43" s="126"/>
      <c r="G43" s="126"/>
      <c r="H43" s="126"/>
      <c r="I43" s="126"/>
      <c r="J43" s="126"/>
      <c r="K43" s="126"/>
      <c r="L43" s="126"/>
      <c r="M43" s="126"/>
      <c r="N43" s="126"/>
      <c r="O43" s="126"/>
      <c r="P43" s="126"/>
      <c r="Q43" s="18"/>
      <c r="R43" s="18"/>
      <c r="S43" s="65"/>
    </row>
    <row r="44" spans="1:19" ht="30" customHeight="1" x14ac:dyDescent="0.35">
      <c r="A44" s="64"/>
      <c r="B44" s="66"/>
      <c r="C44" s="81" t="s">
        <v>1214</v>
      </c>
      <c r="D44" s="81" t="s">
        <v>1214</v>
      </c>
      <c r="E44" s="71" t="s">
        <v>1216</v>
      </c>
      <c r="F44" s="74"/>
      <c r="G44" s="74" t="s">
        <v>1248</v>
      </c>
      <c r="H44" s="18"/>
      <c r="I44" s="18"/>
      <c r="J44" s="123" t="s">
        <v>1284</v>
      </c>
      <c r="K44" s="124"/>
      <c r="L44" s="124"/>
      <c r="M44" s="124"/>
      <c r="N44" s="124"/>
      <c r="O44" s="124"/>
      <c r="P44" s="124"/>
      <c r="Q44" s="124"/>
      <c r="R44" s="125"/>
      <c r="S44" s="65"/>
    </row>
    <row r="45" spans="1:19" ht="36" customHeight="1" x14ac:dyDescent="0.35">
      <c r="A45" s="64"/>
      <c r="B45" s="66"/>
      <c r="C45" s="84" t="s">
        <v>1214</v>
      </c>
      <c r="D45" s="84" t="s">
        <v>1214</v>
      </c>
      <c r="E45" s="75" t="s">
        <v>1216</v>
      </c>
      <c r="F45" s="74"/>
      <c r="G45" s="74" t="s">
        <v>1249</v>
      </c>
      <c r="H45" s="18"/>
      <c r="I45" s="18"/>
      <c r="J45" s="128" t="s">
        <v>1269</v>
      </c>
      <c r="K45" s="129"/>
      <c r="L45" s="129"/>
      <c r="M45" s="129"/>
      <c r="N45" s="129"/>
      <c r="O45" s="129"/>
      <c r="P45" s="129"/>
      <c r="Q45" s="129"/>
      <c r="R45" s="130"/>
      <c r="S45" s="65"/>
    </row>
    <row r="46" spans="1:19" ht="30" customHeight="1" x14ac:dyDescent="0.35">
      <c r="A46" s="64"/>
      <c r="B46" s="66"/>
      <c r="C46" s="84" t="s">
        <v>1214</v>
      </c>
      <c r="D46" s="84" t="s">
        <v>1214</v>
      </c>
      <c r="E46" s="75" t="s">
        <v>1216</v>
      </c>
      <c r="F46" s="74"/>
      <c r="G46" s="74" t="s">
        <v>1250</v>
      </c>
      <c r="H46" s="18"/>
      <c r="I46" s="18"/>
      <c r="J46" s="151" t="s">
        <v>1274</v>
      </c>
      <c r="K46" s="152"/>
      <c r="L46" s="152"/>
      <c r="M46" s="152"/>
      <c r="N46" s="152"/>
      <c r="O46" s="152"/>
      <c r="P46" s="152"/>
      <c r="Q46" s="152"/>
      <c r="R46" s="153"/>
      <c r="S46" s="65"/>
    </row>
    <row r="47" spans="1:19" ht="32.25" customHeight="1" x14ac:dyDescent="0.35">
      <c r="A47" s="64"/>
      <c r="B47" s="66"/>
      <c r="C47" s="84" t="s">
        <v>1214</v>
      </c>
      <c r="D47" s="84" t="s">
        <v>1214</v>
      </c>
      <c r="E47" s="75" t="s">
        <v>1216</v>
      </c>
      <c r="F47" s="74"/>
      <c r="G47" s="73" t="s">
        <v>1251</v>
      </c>
      <c r="H47" s="18"/>
      <c r="I47" s="18"/>
      <c r="J47" s="128" t="s">
        <v>1270</v>
      </c>
      <c r="K47" s="129"/>
      <c r="L47" s="129"/>
      <c r="M47" s="129"/>
      <c r="N47" s="129"/>
      <c r="O47" s="129"/>
      <c r="P47" s="129"/>
      <c r="Q47" s="129"/>
      <c r="R47" s="130"/>
      <c r="S47" s="65"/>
    </row>
    <row r="48" spans="1:19" ht="71.25" customHeight="1" x14ac:dyDescent="0.35">
      <c r="A48" s="64"/>
      <c r="B48" s="66"/>
      <c r="C48" s="84" t="s">
        <v>1214</v>
      </c>
      <c r="D48" s="84" t="s">
        <v>1216</v>
      </c>
      <c r="E48" s="75" t="s">
        <v>1216</v>
      </c>
      <c r="F48" s="74"/>
      <c r="G48" s="74" t="s">
        <v>1252</v>
      </c>
      <c r="H48" s="18"/>
      <c r="I48" s="18"/>
      <c r="J48" s="151" t="s">
        <v>1274</v>
      </c>
      <c r="K48" s="152"/>
      <c r="L48" s="152"/>
      <c r="M48" s="152"/>
      <c r="N48" s="152"/>
      <c r="O48" s="152"/>
      <c r="P48" s="152"/>
      <c r="Q48" s="152"/>
      <c r="R48" s="153"/>
      <c r="S48" s="65"/>
    </row>
    <row r="49" spans="1:19" ht="87" customHeight="1" x14ac:dyDescent="0.35">
      <c r="A49" s="64"/>
      <c r="B49" s="95"/>
      <c r="C49" s="85" t="s">
        <v>1216</v>
      </c>
      <c r="D49" s="96"/>
      <c r="E49" s="96"/>
      <c r="F49" s="74"/>
      <c r="G49" s="74" t="s">
        <v>1253</v>
      </c>
      <c r="H49" s="18"/>
      <c r="I49" s="18"/>
      <c r="J49" s="151" t="s">
        <v>1274</v>
      </c>
      <c r="K49" s="152"/>
      <c r="L49" s="152"/>
      <c r="M49" s="152"/>
      <c r="N49" s="152"/>
      <c r="O49" s="152"/>
      <c r="P49" s="152"/>
      <c r="Q49" s="152"/>
      <c r="R49" s="153"/>
      <c r="S49" s="65"/>
    </row>
    <row r="50" spans="1:19" ht="12.5" customHeight="1" x14ac:dyDescent="0.35">
      <c r="A50" s="64"/>
      <c r="B50" s="95"/>
      <c r="C50" s="163" t="s">
        <v>1216</v>
      </c>
      <c r="D50" s="101"/>
      <c r="E50" s="166"/>
      <c r="F50" s="74"/>
      <c r="G50" s="172" t="s">
        <v>1184</v>
      </c>
      <c r="H50" s="18"/>
      <c r="I50" s="18"/>
      <c r="J50" s="154" t="s">
        <v>1285</v>
      </c>
      <c r="K50" s="155"/>
      <c r="L50" s="155"/>
      <c r="M50" s="155"/>
      <c r="N50" s="155"/>
      <c r="O50" s="155"/>
      <c r="P50" s="155"/>
      <c r="Q50" s="155"/>
      <c r="R50" s="156"/>
      <c r="S50" s="65"/>
    </row>
    <row r="51" spans="1:19" ht="11" customHeight="1" x14ac:dyDescent="0.35">
      <c r="A51" s="64"/>
      <c r="B51" s="95"/>
      <c r="C51" s="164"/>
      <c r="D51" s="102"/>
      <c r="E51" s="167"/>
      <c r="F51" s="74"/>
      <c r="G51" s="172"/>
      <c r="H51" s="18"/>
      <c r="I51" s="18"/>
      <c r="J51" s="157"/>
      <c r="K51" s="158"/>
      <c r="L51" s="158"/>
      <c r="M51" s="158"/>
      <c r="N51" s="158"/>
      <c r="O51" s="158"/>
      <c r="P51" s="158"/>
      <c r="Q51" s="158"/>
      <c r="R51" s="159"/>
      <c r="S51" s="65"/>
    </row>
    <row r="52" spans="1:19" ht="20" customHeight="1" x14ac:dyDescent="0.35">
      <c r="A52" s="64"/>
      <c r="B52" s="95"/>
      <c r="C52" s="164"/>
      <c r="D52" s="102"/>
      <c r="E52" s="167"/>
      <c r="F52" s="74"/>
      <c r="G52" s="172"/>
      <c r="H52" s="18"/>
      <c r="I52" s="18"/>
      <c r="J52" s="157"/>
      <c r="K52" s="158"/>
      <c r="L52" s="158"/>
      <c r="M52" s="158"/>
      <c r="N52" s="158"/>
      <c r="O52" s="158"/>
      <c r="P52" s="158"/>
      <c r="Q52" s="158"/>
      <c r="R52" s="159"/>
      <c r="S52" s="65"/>
    </row>
    <row r="53" spans="1:19" ht="12" customHeight="1" x14ac:dyDescent="0.35">
      <c r="A53" s="64"/>
      <c r="B53" s="95"/>
      <c r="C53" s="164"/>
      <c r="D53" s="102"/>
      <c r="E53" s="167"/>
      <c r="F53" s="74"/>
      <c r="G53" s="172"/>
      <c r="H53" s="18"/>
      <c r="I53" s="18"/>
      <c r="J53" s="160"/>
      <c r="K53" s="161"/>
      <c r="L53" s="161"/>
      <c r="M53" s="161"/>
      <c r="N53" s="161"/>
      <c r="O53" s="161"/>
      <c r="P53" s="161"/>
      <c r="Q53" s="161"/>
      <c r="R53" s="162"/>
      <c r="S53" s="65"/>
    </row>
    <row r="54" spans="1:19" ht="409.5" customHeight="1" x14ac:dyDescent="0.35">
      <c r="A54" s="64"/>
      <c r="B54" s="95"/>
      <c r="C54" s="165"/>
      <c r="D54" s="96"/>
      <c r="E54" s="168"/>
      <c r="F54" s="74"/>
      <c r="G54" s="172"/>
      <c r="H54" s="18"/>
      <c r="I54" s="18"/>
      <c r="J54" s="169" t="s">
        <v>1286</v>
      </c>
      <c r="K54" s="170"/>
      <c r="L54" s="170"/>
      <c r="M54" s="170"/>
      <c r="N54" s="170"/>
      <c r="O54" s="170"/>
      <c r="P54" s="170"/>
      <c r="Q54" s="170"/>
      <c r="R54" s="171"/>
      <c r="S54" s="65"/>
    </row>
    <row r="55" spans="1:19" ht="131.5" customHeight="1" x14ac:dyDescent="0.35">
      <c r="A55" s="97"/>
      <c r="B55" s="95"/>
      <c r="C55" s="85" t="s">
        <v>1216</v>
      </c>
      <c r="D55" s="96"/>
      <c r="E55" s="96"/>
      <c r="F55" s="74"/>
      <c r="G55" s="73" t="s">
        <v>1271</v>
      </c>
      <c r="H55" s="18"/>
      <c r="I55" s="18"/>
      <c r="J55" s="147" t="s">
        <v>1287</v>
      </c>
      <c r="K55" s="148"/>
      <c r="L55" s="148"/>
      <c r="M55" s="148"/>
      <c r="N55" s="148"/>
      <c r="O55" s="148"/>
      <c r="P55" s="148"/>
      <c r="Q55" s="148"/>
      <c r="R55" s="150"/>
      <c r="S55" s="65"/>
    </row>
    <row r="56" spans="1:19" x14ac:dyDescent="0.35">
      <c r="A56" s="98"/>
      <c r="B56" s="99"/>
      <c r="C56" s="99"/>
      <c r="D56" s="99"/>
      <c r="E56" s="99"/>
      <c r="F56" s="99"/>
      <c r="G56" s="99"/>
      <c r="H56" s="99"/>
      <c r="I56" s="99"/>
      <c r="J56" s="99"/>
      <c r="K56" s="99"/>
      <c r="L56" s="99"/>
      <c r="M56" s="99"/>
      <c r="N56" s="99"/>
      <c r="O56" s="99"/>
      <c r="P56" s="99"/>
      <c r="Q56" s="99"/>
      <c r="R56" s="99"/>
      <c r="S56" s="100"/>
    </row>
  </sheetData>
  <mergeCells count="53">
    <mergeCell ref="J50:R53"/>
    <mergeCell ref="C50:C54"/>
    <mergeCell ref="E50:E54"/>
    <mergeCell ref="J55:R55"/>
    <mergeCell ref="J54:R54"/>
    <mergeCell ref="G50:G54"/>
    <mergeCell ref="J45:R45"/>
    <mergeCell ref="J46:R46"/>
    <mergeCell ref="J47:R47"/>
    <mergeCell ref="J48:R48"/>
    <mergeCell ref="J49:R49"/>
    <mergeCell ref="J44:R44"/>
    <mergeCell ref="J36:R36"/>
    <mergeCell ref="J37:R37"/>
    <mergeCell ref="J38:N38"/>
    <mergeCell ref="O38:R38"/>
    <mergeCell ref="J39:N39"/>
    <mergeCell ref="O39:R39"/>
    <mergeCell ref="J40:L40"/>
    <mergeCell ref="M40:O40"/>
    <mergeCell ref="P40:R40"/>
    <mergeCell ref="B42:P42"/>
    <mergeCell ref="B43:P43"/>
    <mergeCell ref="J35:R35"/>
    <mergeCell ref="G22:O22"/>
    <mergeCell ref="G23:O23"/>
    <mergeCell ref="G24:O24"/>
    <mergeCell ref="G25:O25"/>
    <mergeCell ref="G26:O26"/>
    <mergeCell ref="G27:O27"/>
    <mergeCell ref="B30:R30"/>
    <mergeCell ref="J31:R31"/>
    <mergeCell ref="J32:R32"/>
    <mergeCell ref="J33:R33"/>
    <mergeCell ref="J34:R34"/>
    <mergeCell ref="F21:O21"/>
    <mergeCell ref="J8:R8"/>
    <mergeCell ref="J9:R9"/>
    <mergeCell ref="J10:R10"/>
    <mergeCell ref="J11:R11"/>
    <mergeCell ref="J12:R12"/>
    <mergeCell ref="J13:R13"/>
    <mergeCell ref="J15:R15"/>
    <mergeCell ref="B17:I17"/>
    <mergeCell ref="B18:Q18"/>
    <mergeCell ref="F19:G19"/>
    <mergeCell ref="J19:R19"/>
    <mergeCell ref="J7:R7"/>
    <mergeCell ref="Q1:R1"/>
    <mergeCell ref="B2:R3"/>
    <mergeCell ref="J4:O4"/>
    <mergeCell ref="L5:R5"/>
    <mergeCell ref="J6:R6"/>
  </mergeCells>
  <hyperlinks>
    <hyperlink ref="M40" r:id="rId1" display="Emailzenetos@hcmr.gr" xr:uid="{BF09ED1A-83CB-45E7-A3F5-428ADFDB9935}"/>
  </hyperlinks>
  <pageMargins left="0.70866141732283472" right="0.70866141732283472" top="0.74803149606299213" bottom="0.74803149606299213" header="0.31496062992125984" footer="0.31496062992125984"/>
  <pageSetup paperSize="8" scale="83"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26625" r:id="rId5" name="Check Box 1">
              <controlPr defaultSize="0" autoFill="0" autoLine="0" autoPict="0">
                <anchor moveWithCells="1">
                  <from>
                    <xdr:col>9</xdr:col>
                    <xdr:colOff>69850</xdr:colOff>
                    <xdr:row>4</xdr:row>
                    <xdr:rowOff>76200</xdr:rowOff>
                  </from>
                  <to>
                    <xdr:col>10</xdr:col>
                    <xdr:colOff>107950</xdr:colOff>
                    <xdr:row>4</xdr:row>
                    <xdr:rowOff>374650</xdr:rowOff>
                  </to>
                </anchor>
              </controlPr>
            </control>
          </mc:Choice>
        </mc:AlternateContent>
        <mc:AlternateContent xmlns:mc="http://schemas.openxmlformats.org/markup-compatibility/2006">
          <mc:Choice Requires="x14">
            <control shapeId="26626" r:id="rId6" name="Check Box 2">
              <controlPr defaultSize="0" autoFill="0" autoLine="0" autoPict="0">
                <anchor moveWithCells="1">
                  <from>
                    <xdr:col>9</xdr:col>
                    <xdr:colOff>69850</xdr:colOff>
                    <xdr:row>4</xdr:row>
                    <xdr:rowOff>355600</xdr:rowOff>
                  </from>
                  <to>
                    <xdr:col>10</xdr:col>
                    <xdr:colOff>285750</xdr:colOff>
                    <xdr:row>4</xdr:row>
                    <xdr:rowOff>647700</xdr:rowOff>
                  </to>
                </anchor>
              </controlPr>
            </control>
          </mc:Choice>
        </mc:AlternateContent>
        <mc:AlternateContent xmlns:mc="http://schemas.openxmlformats.org/markup-compatibility/2006">
          <mc:Choice Requires="x14">
            <control shapeId="26627" r:id="rId7" name="Check Box 3">
              <controlPr defaultSize="0" autoFill="0" autoLine="0" autoPict="0">
                <anchor moveWithCells="1">
                  <from>
                    <xdr:col>9</xdr:col>
                    <xdr:colOff>76200</xdr:colOff>
                    <xdr:row>4</xdr:row>
                    <xdr:rowOff>647700</xdr:rowOff>
                  </from>
                  <to>
                    <xdr:col>10</xdr:col>
                    <xdr:colOff>317500</xdr:colOff>
                    <xdr:row>4</xdr:row>
                    <xdr:rowOff>946150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A1F0E-AB37-4228-B536-77E67768C917}">
  <sheetPr>
    <tabColor theme="3" tint="0.79998168889431442"/>
  </sheetPr>
  <dimension ref="G1:AH75"/>
  <sheetViews>
    <sheetView zoomScale="66" zoomScaleNormal="66" workbookViewId="0">
      <selection activeCell="D51" sqref="D51"/>
    </sheetView>
  </sheetViews>
  <sheetFormatPr defaultRowHeight="14.5" x14ac:dyDescent="0.35"/>
  <sheetData>
    <row r="1" spans="7:34" x14ac:dyDescent="0.35">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row>
    <row r="2" spans="7:34" x14ac:dyDescent="0.35">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row>
    <row r="3" spans="7:34" x14ac:dyDescent="0.35">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row>
    <row r="4" spans="7:34" x14ac:dyDescent="0.35">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row>
    <row r="5" spans="7:34" x14ac:dyDescent="0.35">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row>
    <row r="6" spans="7:34" x14ac:dyDescent="0.35">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row>
    <row r="7" spans="7:34" x14ac:dyDescent="0.35">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row>
    <row r="8" spans="7:34" x14ac:dyDescent="0.35">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row>
    <row r="9" spans="7:34" x14ac:dyDescent="0.35">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row>
    <row r="10" spans="7:34" x14ac:dyDescent="0.35">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row>
    <row r="11" spans="7:34" x14ac:dyDescent="0.35">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row>
    <row r="12" spans="7:34" x14ac:dyDescent="0.35">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row>
    <row r="13" spans="7:34" x14ac:dyDescent="0.35">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row>
    <row r="14" spans="7:34" x14ac:dyDescent="0.35">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row>
    <row r="15" spans="7:34" x14ac:dyDescent="0.35">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row>
    <row r="16" spans="7:34" x14ac:dyDescent="0.35">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row>
    <row r="17" spans="7:34" x14ac:dyDescent="0.35">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row>
    <row r="18" spans="7:34" x14ac:dyDescent="0.35">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row>
    <row r="19" spans="7:34" x14ac:dyDescent="0.35">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row>
    <row r="20" spans="7:34" x14ac:dyDescent="0.35">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row>
    <row r="21" spans="7:34" x14ac:dyDescent="0.35">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row>
    <row r="22" spans="7:34" x14ac:dyDescent="0.35">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row>
    <row r="23" spans="7:34" x14ac:dyDescent="0.35">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row>
    <row r="24" spans="7:34" x14ac:dyDescent="0.35">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row>
    <row r="25" spans="7:34" x14ac:dyDescent="0.35">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row>
    <row r="26" spans="7:34" x14ac:dyDescent="0.35">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row>
    <row r="27" spans="7:34" x14ac:dyDescent="0.35">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row>
    <row r="28" spans="7:34" x14ac:dyDescent="0.35">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row>
    <row r="29" spans="7:34" x14ac:dyDescent="0.35">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row>
    <row r="30" spans="7:34" x14ac:dyDescent="0.35">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row>
    <row r="31" spans="7:34" x14ac:dyDescent="0.35">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row>
    <row r="32" spans="7:34" x14ac:dyDescent="0.35">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row>
    <row r="33" spans="7:34" x14ac:dyDescent="0.35">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row>
    <row r="34" spans="7:34" x14ac:dyDescent="0.35">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row>
    <row r="35" spans="7:34" x14ac:dyDescent="0.35">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row>
    <row r="36" spans="7:34" x14ac:dyDescent="0.35">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row>
    <row r="37" spans="7:34" x14ac:dyDescent="0.35">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row>
    <row r="38" spans="7:34" x14ac:dyDescent="0.35">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row>
    <row r="39" spans="7:34" x14ac:dyDescent="0.35">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row>
    <row r="40" spans="7:34" x14ac:dyDescent="0.35">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row>
    <row r="41" spans="7:34" x14ac:dyDescent="0.35">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row>
    <row r="42" spans="7:34" x14ac:dyDescent="0.35">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row>
    <row r="43" spans="7:34" x14ac:dyDescent="0.35">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row>
    <row r="44" spans="7:34" x14ac:dyDescent="0.35">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row>
    <row r="45" spans="7:34" x14ac:dyDescent="0.35">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row>
    <row r="46" spans="7:34" x14ac:dyDescent="0.35">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row>
    <row r="47" spans="7:34" x14ac:dyDescent="0.35">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row>
    <row r="48" spans="7:34" x14ac:dyDescent="0.35">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row>
    <row r="49" spans="7:34" x14ac:dyDescent="0.35">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row>
    <row r="50" spans="7:34" x14ac:dyDescent="0.35">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row>
    <row r="51" spans="7:34" x14ac:dyDescent="0.35">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row>
    <row r="52" spans="7:34" x14ac:dyDescent="0.35">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row>
    <row r="53" spans="7:34" x14ac:dyDescent="0.35">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row>
    <row r="54" spans="7:34" x14ac:dyDescent="0.35">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row>
    <row r="55" spans="7:34" x14ac:dyDescent="0.35">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row>
    <row r="56" spans="7:34" x14ac:dyDescent="0.35">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row>
    <row r="57" spans="7:34" x14ac:dyDescent="0.35">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row>
    <row r="58" spans="7:34" x14ac:dyDescent="0.35">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row>
    <row r="59" spans="7:34" x14ac:dyDescent="0.35">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row>
    <row r="60" spans="7:34" x14ac:dyDescent="0.35">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row>
    <row r="61" spans="7:34" x14ac:dyDescent="0.35">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row>
    <row r="62" spans="7:34" x14ac:dyDescent="0.35">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row>
    <row r="63" spans="7:34" x14ac:dyDescent="0.35">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row>
    <row r="64" spans="7:34" x14ac:dyDescent="0.35">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row>
    <row r="65" spans="7:34" x14ac:dyDescent="0.35">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row>
    <row r="66" spans="7:34" x14ac:dyDescent="0.35">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row>
    <row r="67" spans="7:34" x14ac:dyDescent="0.35">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row>
    <row r="68" spans="7:34" x14ac:dyDescent="0.35">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row>
    <row r="69" spans="7:34" x14ac:dyDescent="0.35">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row>
    <row r="70" spans="7:34" x14ac:dyDescent="0.35">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row>
    <row r="71" spans="7:34" x14ac:dyDescent="0.35">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row>
    <row r="72" spans="7:34" x14ac:dyDescent="0.35">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row>
    <row r="73" spans="7:34" x14ac:dyDescent="0.35">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row>
    <row r="74" spans="7:34" x14ac:dyDescent="0.35">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row>
    <row r="75" spans="7:34" x14ac:dyDescent="0.35">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tint="0.39997558519241921"/>
    <pageSetUpPr fitToPage="1"/>
  </sheetPr>
  <dimension ref="A2:T57"/>
  <sheetViews>
    <sheetView zoomScale="90" zoomScaleNormal="90" workbookViewId="0">
      <selection activeCell="U32" sqref="U32"/>
    </sheetView>
  </sheetViews>
  <sheetFormatPr defaultRowHeight="14.5" x14ac:dyDescent="0.35"/>
  <cols>
    <col min="1" max="5" width="10.81640625" style="1" customWidth="1"/>
    <col min="6" max="9" width="10.26953125" style="1" customWidth="1"/>
    <col min="10" max="15" width="9.26953125" customWidth="1"/>
  </cols>
  <sheetData>
    <row r="2" spans="1:20" x14ac:dyDescent="0.35">
      <c r="D2" s="1" t="s">
        <v>1004</v>
      </c>
    </row>
    <row r="3" spans="1:20" x14ac:dyDescent="0.35">
      <c r="T3" s="3"/>
    </row>
    <row r="4" spans="1:20" x14ac:dyDescent="0.35">
      <c r="D4" s="9"/>
      <c r="E4" s="9" t="s">
        <v>992</v>
      </c>
      <c r="F4" s="9" t="s">
        <v>993</v>
      </c>
      <c r="G4" s="9" t="s">
        <v>994</v>
      </c>
      <c r="H4" s="3" t="s">
        <v>1009</v>
      </c>
      <c r="I4" s="3" t="s">
        <v>1010</v>
      </c>
      <c r="J4" s="1" t="s">
        <v>1005</v>
      </c>
      <c r="K4" s="1"/>
      <c r="L4" s="1"/>
      <c r="M4" s="1"/>
      <c r="T4" s="3"/>
    </row>
    <row r="5" spans="1:20" x14ac:dyDescent="0.35">
      <c r="D5" s="1" t="s">
        <v>68</v>
      </c>
      <c r="E5" s="2">
        <v>8</v>
      </c>
      <c r="F5" s="2">
        <v>25</v>
      </c>
      <c r="G5" s="2">
        <v>3</v>
      </c>
      <c r="H5" s="2">
        <f>SUM(E5:G5)</f>
        <v>36</v>
      </c>
      <c r="I5" s="2">
        <f>H19</f>
        <v>36</v>
      </c>
      <c r="J5" s="12">
        <f>H5/6</f>
        <v>6</v>
      </c>
      <c r="K5" s="1"/>
      <c r="L5" s="1"/>
      <c r="M5" s="1"/>
      <c r="T5" s="3"/>
    </row>
    <row r="6" spans="1:20" x14ac:dyDescent="0.35">
      <c r="D6" s="1" t="s">
        <v>47</v>
      </c>
      <c r="E6" s="2">
        <v>10</v>
      </c>
      <c r="F6" s="2">
        <v>36</v>
      </c>
      <c r="G6" s="2">
        <v>1</v>
      </c>
      <c r="H6" s="2">
        <f t="shared" ref="H6:H13" si="0">SUM(E6:G6)</f>
        <v>47</v>
      </c>
      <c r="I6" s="2">
        <f t="shared" ref="I6:I13" si="1">H20</f>
        <v>83</v>
      </c>
      <c r="J6" s="12">
        <f t="shared" ref="J6:J11" si="2">H6/6</f>
        <v>7.833333333333333</v>
      </c>
      <c r="K6" s="1"/>
      <c r="L6" s="1"/>
      <c r="M6" s="1"/>
      <c r="T6" s="3"/>
    </row>
    <row r="7" spans="1:20" x14ac:dyDescent="0.35">
      <c r="D7" s="1" t="s">
        <v>51</v>
      </c>
      <c r="E7" s="2">
        <v>17</v>
      </c>
      <c r="F7" s="2">
        <v>44</v>
      </c>
      <c r="G7" s="2">
        <v>3</v>
      </c>
      <c r="H7" s="2">
        <f t="shared" si="0"/>
        <v>64</v>
      </c>
      <c r="I7" s="2">
        <f t="shared" si="1"/>
        <v>147</v>
      </c>
      <c r="J7" s="12">
        <f t="shared" si="2"/>
        <v>10.666666666666666</v>
      </c>
      <c r="K7" s="1"/>
      <c r="L7" s="1"/>
      <c r="M7" s="1"/>
      <c r="T7" s="3"/>
    </row>
    <row r="8" spans="1:20" x14ac:dyDescent="0.35">
      <c r="D8" s="1" t="s">
        <v>62</v>
      </c>
      <c r="E8" s="2">
        <v>26</v>
      </c>
      <c r="F8" s="2">
        <v>26</v>
      </c>
      <c r="G8" s="2">
        <v>4</v>
      </c>
      <c r="H8" s="2">
        <f t="shared" si="0"/>
        <v>56</v>
      </c>
      <c r="I8" s="2">
        <f t="shared" si="1"/>
        <v>203</v>
      </c>
      <c r="J8" s="12">
        <f t="shared" si="2"/>
        <v>9.3333333333333339</v>
      </c>
      <c r="K8" s="1"/>
      <c r="L8" s="1"/>
      <c r="M8" s="1"/>
      <c r="T8" s="3"/>
    </row>
    <row r="9" spans="1:20" x14ac:dyDescent="0.35">
      <c r="D9" s="1" t="s">
        <v>57</v>
      </c>
      <c r="E9" s="2">
        <v>13</v>
      </c>
      <c r="F9" s="2">
        <v>63</v>
      </c>
      <c r="G9" s="2">
        <v>8</v>
      </c>
      <c r="H9" s="2">
        <f t="shared" si="0"/>
        <v>84</v>
      </c>
      <c r="I9" s="2">
        <f t="shared" si="1"/>
        <v>287</v>
      </c>
      <c r="J9" s="12">
        <f t="shared" si="2"/>
        <v>14</v>
      </c>
      <c r="K9" s="1"/>
      <c r="L9" s="1"/>
      <c r="M9" s="1"/>
      <c r="T9" s="3"/>
    </row>
    <row r="10" spans="1:20" x14ac:dyDescent="0.35">
      <c r="D10" s="1" t="s">
        <v>32</v>
      </c>
      <c r="E10" s="2">
        <v>10</v>
      </c>
      <c r="F10" s="2">
        <v>52</v>
      </c>
      <c r="G10" s="2">
        <v>16</v>
      </c>
      <c r="H10" s="2">
        <f t="shared" si="0"/>
        <v>78</v>
      </c>
      <c r="I10" s="2">
        <f t="shared" si="1"/>
        <v>365</v>
      </c>
      <c r="J10" s="12">
        <f t="shared" si="2"/>
        <v>13</v>
      </c>
      <c r="K10" s="1"/>
      <c r="L10" s="1"/>
      <c r="M10" s="1"/>
      <c r="T10" s="3"/>
    </row>
    <row r="11" spans="1:20" x14ac:dyDescent="0.35">
      <c r="D11" s="1" t="s">
        <v>37</v>
      </c>
      <c r="E11" s="2">
        <v>21</v>
      </c>
      <c r="F11" s="2">
        <v>60</v>
      </c>
      <c r="G11" s="2">
        <v>20</v>
      </c>
      <c r="H11" s="2">
        <f t="shared" si="0"/>
        <v>101</v>
      </c>
      <c r="I11" s="2">
        <f t="shared" si="1"/>
        <v>466</v>
      </c>
      <c r="J11" s="12">
        <f t="shared" si="2"/>
        <v>16.833333333333332</v>
      </c>
      <c r="K11" s="1"/>
      <c r="L11" s="1"/>
      <c r="M11" s="1"/>
      <c r="T11" s="3"/>
    </row>
    <row r="12" spans="1:20" x14ac:dyDescent="0.35">
      <c r="D12" s="1" t="s">
        <v>27</v>
      </c>
      <c r="E12" s="2">
        <v>9</v>
      </c>
      <c r="F12" s="2">
        <v>82</v>
      </c>
      <c r="G12" s="2">
        <v>38</v>
      </c>
      <c r="H12" s="2">
        <f t="shared" si="0"/>
        <v>129</v>
      </c>
      <c r="I12" s="2">
        <f t="shared" si="1"/>
        <v>595</v>
      </c>
      <c r="J12" s="12">
        <f>H12/6</f>
        <v>21.5</v>
      </c>
      <c r="K12" s="1"/>
      <c r="L12" s="1"/>
      <c r="M12" s="1"/>
      <c r="T12" s="3"/>
    </row>
    <row r="13" spans="1:20" x14ac:dyDescent="0.35">
      <c r="A13" s="1" t="s">
        <v>1006</v>
      </c>
      <c r="D13" s="15" t="s">
        <v>22</v>
      </c>
      <c r="E13" s="16">
        <v>4</v>
      </c>
      <c r="F13" s="16">
        <v>23</v>
      </c>
      <c r="G13" s="16">
        <v>18</v>
      </c>
      <c r="H13" s="16">
        <f t="shared" si="0"/>
        <v>45</v>
      </c>
      <c r="I13" s="16">
        <f t="shared" si="1"/>
        <v>640</v>
      </c>
      <c r="J13" s="17">
        <f>H13/3</f>
        <v>15</v>
      </c>
      <c r="K13" s="1"/>
      <c r="L13" s="1"/>
      <c r="M13" s="1"/>
      <c r="T13" s="3"/>
    </row>
    <row r="14" spans="1:20" x14ac:dyDescent="0.35">
      <c r="D14" s="3" t="s">
        <v>1007</v>
      </c>
      <c r="E14" s="23">
        <f>SUM(E5:E13)</f>
        <v>118</v>
      </c>
      <c r="F14" s="23">
        <f>SUM(F5:F13)</f>
        <v>411</v>
      </c>
      <c r="G14" s="23">
        <f>SUM(G5:G13)</f>
        <v>111</v>
      </c>
      <c r="H14" s="23">
        <f>SUM(H5:H13)</f>
        <v>640</v>
      </c>
      <c r="I14" s="2"/>
      <c r="J14" s="1"/>
      <c r="K14" s="1"/>
      <c r="L14" s="1"/>
      <c r="M14" s="1"/>
    </row>
    <row r="15" spans="1:20" x14ac:dyDescent="0.35">
      <c r="D15" s="3"/>
      <c r="E15" s="14"/>
      <c r="F15" s="14"/>
      <c r="G15" s="14"/>
      <c r="H15" s="60"/>
      <c r="J15" s="1"/>
      <c r="K15" s="1"/>
      <c r="L15" s="1"/>
      <c r="M15" s="1"/>
    </row>
    <row r="16" spans="1:20" x14ac:dyDescent="0.35">
      <c r="D16" s="3"/>
      <c r="J16" s="1"/>
      <c r="K16" s="1"/>
      <c r="L16" s="1"/>
      <c r="M16" s="1"/>
    </row>
    <row r="17" spans="4:20" x14ac:dyDescent="0.35">
      <c r="D17" s="1" t="s">
        <v>1008</v>
      </c>
      <c r="J17" s="1"/>
      <c r="K17" s="1"/>
      <c r="L17" s="1"/>
      <c r="M17" s="1"/>
    </row>
    <row r="18" spans="4:20" x14ac:dyDescent="0.35">
      <c r="D18" s="13"/>
      <c r="E18" s="3" t="s">
        <v>992</v>
      </c>
      <c r="F18" s="3" t="s">
        <v>993</v>
      </c>
      <c r="G18" s="3" t="s">
        <v>994</v>
      </c>
      <c r="H18" s="3" t="s">
        <v>1010</v>
      </c>
      <c r="I18" s="3" t="str">
        <f>H4</f>
        <v>New NIS per cycle</v>
      </c>
      <c r="J18" s="1"/>
      <c r="K18" s="1"/>
      <c r="L18" s="1"/>
      <c r="M18" s="1"/>
    </row>
    <row r="19" spans="4:20" x14ac:dyDescent="0.35">
      <c r="D19" s="1" t="s">
        <v>68</v>
      </c>
      <c r="E19" s="2">
        <f>E5</f>
        <v>8</v>
      </c>
      <c r="F19" s="2">
        <f>F5</f>
        <v>25</v>
      </c>
      <c r="G19" s="2">
        <f>G5</f>
        <v>3</v>
      </c>
      <c r="H19" s="2">
        <f>SUM(E19:G19)</f>
        <v>36</v>
      </c>
      <c r="I19" s="1">
        <f t="shared" ref="I19:I27" si="3">H5</f>
        <v>36</v>
      </c>
      <c r="J19" s="1"/>
      <c r="K19" s="1"/>
      <c r="L19" s="1"/>
      <c r="M19" s="1"/>
    </row>
    <row r="20" spans="4:20" x14ac:dyDescent="0.35">
      <c r="D20" s="1" t="s">
        <v>995</v>
      </c>
      <c r="E20" s="2">
        <f t="shared" ref="E20:G27" si="4">E19+E6</f>
        <v>18</v>
      </c>
      <c r="F20" s="2">
        <f t="shared" si="4"/>
        <v>61</v>
      </c>
      <c r="G20" s="2">
        <f t="shared" si="4"/>
        <v>4</v>
      </c>
      <c r="H20" s="2">
        <f t="shared" ref="H20:H27" si="5">SUM(E20:G20)</f>
        <v>83</v>
      </c>
      <c r="I20" s="1">
        <f t="shared" si="3"/>
        <v>47</v>
      </c>
      <c r="J20" s="1"/>
      <c r="K20" s="1"/>
      <c r="L20" s="1"/>
      <c r="M20" s="1"/>
    </row>
    <row r="21" spans="4:20" x14ac:dyDescent="0.35">
      <c r="D21" s="1" t="s">
        <v>996</v>
      </c>
      <c r="E21" s="2">
        <f t="shared" si="4"/>
        <v>35</v>
      </c>
      <c r="F21" s="2">
        <f t="shared" si="4"/>
        <v>105</v>
      </c>
      <c r="G21" s="2">
        <f t="shared" si="4"/>
        <v>7</v>
      </c>
      <c r="H21" s="2">
        <f t="shared" si="5"/>
        <v>147</v>
      </c>
      <c r="I21" s="1">
        <f t="shared" si="3"/>
        <v>64</v>
      </c>
      <c r="J21" s="1"/>
      <c r="K21" s="1"/>
      <c r="L21" s="1"/>
      <c r="M21" s="1"/>
    </row>
    <row r="22" spans="4:20" x14ac:dyDescent="0.35">
      <c r="D22" s="1" t="s">
        <v>997</v>
      </c>
      <c r="E22" s="2">
        <f t="shared" si="4"/>
        <v>61</v>
      </c>
      <c r="F22" s="2">
        <f t="shared" si="4"/>
        <v>131</v>
      </c>
      <c r="G22" s="2">
        <f t="shared" si="4"/>
        <v>11</v>
      </c>
      <c r="H22" s="2">
        <f t="shared" si="5"/>
        <v>203</v>
      </c>
      <c r="I22" s="1">
        <f t="shared" si="3"/>
        <v>56</v>
      </c>
      <c r="J22" s="1"/>
      <c r="K22" s="1"/>
      <c r="L22" s="1"/>
      <c r="M22" s="1"/>
    </row>
    <row r="23" spans="4:20" x14ac:dyDescent="0.35">
      <c r="D23" s="1" t="s">
        <v>998</v>
      </c>
      <c r="E23" s="2">
        <f t="shared" si="4"/>
        <v>74</v>
      </c>
      <c r="F23" s="2">
        <f t="shared" si="4"/>
        <v>194</v>
      </c>
      <c r="G23" s="2">
        <f t="shared" si="4"/>
        <v>19</v>
      </c>
      <c r="H23" s="2">
        <f t="shared" si="5"/>
        <v>287</v>
      </c>
      <c r="I23" s="1">
        <f t="shared" si="3"/>
        <v>84</v>
      </c>
      <c r="J23" s="1"/>
      <c r="K23" s="1"/>
      <c r="L23" s="1"/>
      <c r="M23" s="1"/>
    </row>
    <row r="24" spans="4:20" x14ac:dyDescent="0.35">
      <c r="D24" s="1" t="s">
        <v>999</v>
      </c>
      <c r="E24" s="2">
        <f t="shared" si="4"/>
        <v>84</v>
      </c>
      <c r="F24" s="2">
        <f t="shared" si="4"/>
        <v>246</v>
      </c>
      <c r="G24" s="2">
        <f t="shared" si="4"/>
        <v>35</v>
      </c>
      <c r="H24" s="2">
        <f t="shared" si="5"/>
        <v>365</v>
      </c>
      <c r="I24" s="1">
        <f t="shared" si="3"/>
        <v>78</v>
      </c>
      <c r="J24" s="1"/>
      <c r="K24" s="1"/>
      <c r="L24" s="1"/>
      <c r="M24" s="1"/>
      <c r="S24" s="1"/>
      <c r="T24" s="1"/>
    </row>
    <row r="25" spans="4:20" x14ac:dyDescent="0.35">
      <c r="D25" s="1" t="s">
        <v>1000</v>
      </c>
      <c r="E25" s="2">
        <f t="shared" si="4"/>
        <v>105</v>
      </c>
      <c r="F25" s="2">
        <f t="shared" si="4"/>
        <v>306</v>
      </c>
      <c r="G25" s="2">
        <f t="shared" si="4"/>
        <v>55</v>
      </c>
      <c r="H25" s="2">
        <f t="shared" si="5"/>
        <v>466</v>
      </c>
      <c r="I25" s="1">
        <f t="shared" si="3"/>
        <v>101</v>
      </c>
      <c r="J25" s="1"/>
      <c r="K25" s="1"/>
      <c r="L25" s="1"/>
      <c r="M25" s="1"/>
      <c r="S25" s="1"/>
      <c r="T25" s="1"/>
    </row>
    <row r="26" spans="4:20" x14ac:dyDescent="0.35">
      <c r="D26" s="1" t="s">
        <v>1001</v>
      </c>
      <c r="E26" s="2">
        <f t="shared" si="4"/>
        <v>114</v>
      </c>
      <c r="F26" s="2">
        <f t="shared" si="4"/>
        <v>388</v>
      </c>
      <c r="G26" s="2">
        <f t="shared" si="4"/>
        <v>93</v>
      </c>
      <c r="H26" s="2">
        <f t="shared" si="5"/>
        <v>595</v>
      </c>
      <c r="I26" s="1">
        <f t="shared" si="3"/>
        <v>129</v>
      </c>
      <c r="J26" s="1"/>
      <c r="K26" s="1"/>
      <c r="L26" s="1"/>
      <c r="M26" s="1"/>
      <c r="S26" s="1"/>
      <c r="T26" s="1"/>
    </row>
    <row r="27" spans="4:20" x14ac:dyDescent="0.35">
      <c r="D27" s="1" t="s">
        <v>1002</v>
      </c>
      <c r="E27" s="23">
        <f t="shared" si="4"/>
        <v>118</v>
      </c>
      <c r="F27" s="23">
        <f t="shared" si="4"/>
        <v>411</v>
      </c>
      <c r="G27" s="23">
        <f t="shared" si="4"/>
        <v>111</v>
      </c>
      <c r="H27" s="23">
        <f t="shared" si="5"/>
        <v>640</v>
      </c>
      <c r="I27" s="1">
        <f t="shared" si="3"/>
        <v>45</v>
      </c>
      <c r="J27" s="1"/>
      <c r="K27" s="1"/>
      <c r="L27" s="1"/>
      <c r="M27" s="1"/>
      <c r="S27" s="1"/>
      <c r="T27" s="1"/>
    </row>
    <row r="28" spans="4:20" x14ac:dyDescent="0.35">
      <c r="D28" s="3"/>
      <c r="E28" s="2"/>
      <c r="F28" s="2"/>
      <c r="G28" s="2"/>
      <c r="H28" s="2"/>
      <c r="I28" s="2"/>
      <c r="J28" s="1"/>
      <c r="K28" s="1"/>
      <c r="L28" s="1"/>
      <c r="M28" s="1"/>
      <c r="S28" s="1"/>
      <c r="T28" s="1"/>
    </row>
    <row r="29" spans="4:20" x14ac:dyDescent="0.35">
      <c r="D29" s="3"/>
      <c r="E29" s="14">
        <f>E27/H14</f>
        <v>0.18437500000000001</v>
      </c>
      <c r="F29" s="14">
        <f>F27/H14</f>
        <v>0.64218750000000002</v>
      </c>
      <c r="G29" s="14">
        <f>G27/H14</f>
        <v>0.17343749999999999</v>
      </c>
      <c r="J29" s="1"/>
      <c r="K29" s="1"/>
      <c r="L29" s="1"/>
      <c r="M29" s="1"/>
      <c r="S29" s="1"/>
      <c r="T29" s="1"/>
    </row>
    <row r="30" spans="4:20" x14ac:dyDescent="0.35">
      <c r="D30" s="3"/>
      <c r="J30" s="1"/>
      <c r="K30" s="1"/>
      <c r="L30" s="1"/>
      <c r="M30" s="1"/>
      <c r="S30" s="1"/>
      <c r="T30" s="1"/>
    </row>
    <row r="31" spans="4:20" x14ac:dyDescent="0.35">
      <c r="D31" s="3"/>
      <c r="E31" s="3"/>
      <c r="F31"/>
      <c r="G31"/>
      <c r="J31" s="1"/>
      <c r="K31" s="1"/>
      <c r="L31" s="1"/>
      <c r="M31" s="1"/>
      <c r="S31" s="1"/>
      <c r="T31" s="1"/>
    </row>
    <row r="32" spans="4:20" x14ac:dyDescent="0.35">
      <c r="F32"/>
      <c r="G32"/>
      <c r="J32" s="1"/>
      <c r="K32" s="1"/>
      <c r="L32" s="1"/>
      <c r="M32" s="1"/>
      <c r="S32" s="1"/>
      <c r="T32" s="1"/>
    </row>
    <row r="33" spans="3:20" x14ac:dyDescent="0.35">
      <c r="J33" s="1"/>
      <c r="K33" s="1"/>
      <c r="L33" s="1"/>
      <c r="M33" s="1"/>
      <c r="S33" s="1"/>
      <c r="T33" s="1"/>
    </row>
    <row r="34" spans="3:20" x14ac:dyDescent="0.35">
      <c r="J34" s="1"/>
      <c r="K34" s="1"/>
      <c r="L34" s="1"/>
      <c r="M34" s="1"/>
      <c r="N34" s="1"/>
      <c r="O34" s="1"/>
      <c r="P34" s="1"/>
      <c r="Q34" s="1"/>
      <c r="S34" s="1"/>
      <c r="T34" s="1"/>
    </row>
    <row r="35" spans="3:20" x14ac:dyDescent="0.35">
      <c r="J35" s="1"/>
      <c r="K35" s="1"/>
      <c r="L35" s="1"/>
      <c r="M35" s="1"/>
      <c r="N35" s="1"/>
      <c r="O35" s="1"/>
      <c r="P35" s="1"/>
      <c r="Q35" s="1"/>
      <c r="S35" s="1"/>
      <c r="T35" s="1"/>
    </row>
    <row r="36" spans="3:20" x14ac:dyDescent="0.35">
      <c r="J36" s="1"/>
      <c r="K36" s="1"/>
      <c r="L36" s="1"/>
      <c r="M36" s="1"/>
      <c r="N36" s="1"/>
      <c r="O36" s="1"/>
      <c r="P36" s="1"/>
      <c r="Q36" s="1"/>
      <c r="S36" s="1"/>
      <c r="T36" s="1"/>
    </row>
    <row r="38" spans="3:20" x14ac:dyDescent="0.35">
      <c r="C38"/>
      <c r="K38" s="1"/>
      <c r="L38" s="1"/>
      <c r="M38" s="1"/>
      <c r="N38" s="1"/>
      <c r="O38" s="1"/>
      <c r="P38" s="1"/>
      <c r="Q38" s="1"/>
      <c r="R38" s="1"/>
      <c r="S38" s="1"/>
      <c r="T38" s="1"/>
    </row>
    <row r="39" spans="3:20" x14ac:dyDescent="0.35">
      <c r="C39"/>
      <c r="K39" s="1"/>
      <c r="L39" s="1"/>
      <c r="M39" s="1"/>
      <c r="N39" s="1"/>
      <c r="O39" s="1"/>
      <c r="P39" s="1"/>
      <c r="Q39" s="1"/>
      <c r="R39" s="1"/>
      <c r="S39" s="1"/>
      <c r="T39" s="1"/>
    </row>
    <row r="40" spans="3:20" x14ac:dyDescent="0.35">
      <c r="K40" s="1"/>
      <c r="L40" s="1"/>
      <c r="M40" s="1"/>
      <c r="N40" s="1"/>
      <c r="O40" s="1"/>
      <c r="P40" s="1"/>
      <c r="Q40" s="1"/>
      <c r="R40" s="1"/>
      <c r="S40" s="1"/>
      <c r="T40" s="1"/>
    </row>
    <row r="41" spans="3:20" x14ac:dyDescent="0.35">
      <c r="K41" s="1"/>
      <c r="L41" s="1"/>
      <c r="M41" s="1"/>
      <c r="N41" s="1"/>
      <c r="O41" s="1"/>
      <c r="P41" s="1"/>
      <c r="Q41" s="1"/>
      <c r="R41" s="1"/>
      <c r="S41" s="1"/>
      <c r="T41" s="1"/>
    </row>
    <row r="42" spans="3:20" x14ac:dyDescent="0.35">
      <c r="K42" s="1"/>
      <c r="L42" s="1"/>
      <c r="M42" s="1"/>
      <c r="N42" s="1"/>
      <c r="O42" s="1"/>
      <c r="P42" s="1"/>
      <c r="Q42" s="1"/>
      <c r="R42" s="1"/>
      <c r="S42" s="1"/>
      <c r="T42" s="1"/>
    </row>
    <row r="44" spans="3:20" x14ac:dyDescent="0.35">
      <c r="H44"/>
    </row>
    <row r="45" spans="3:20" x14ac:dyDescent="0.35">
      <c r="K45" s="1"/>
      <c r="L45" s="1"/>
      <c r="M45" s="1"/>
      <c r="N45" s="1"/>
      <c r="O45" s="1"/>
    </row>
    <row r="46" spans="3:20" x14ac:dyDescent="0.35">
      <c r="K46" s="1"/>
      <c r="L46" s="1"/>
      <c r="M46" s="1"/>
      <c r="N46" s="1"/>
      <c r="O46" s="1"/>
    </row>
    <row r="47" spans="3:20" x14ac:dyDescent="0.35">
      <c r="K47" s="1"/>
      <c r="L47" s="1"/>
      <c r="M47" s="1"/>
      <c r="N47" s="1"/>
      <c r="O47" s="1"/>
    </row>
    <row r="48" spans="3:20" x14ac:dyDescent="0.35">
      <c r="K48" s="1"/>
      <c r="L48" s="1"/>
      <c r="M48" s="1"/>
      <c r="N48" s="1"/>
      <c r="O48" s="1"/>
    </row>
    <row r="49" spans="11:15" x14ac:dyDescent="0.35">
      <c r="K49" s="1"/>
      <c r="L49" s="1"/>
      <c r="M49" s="1"/>
      <c r="N49" s="1"/>
      <c r="O49" s="1"/>
    </row>
    <row r="50" spans="11:15" x14ac:dyDescent="0.35">
      <c r="K50" s="1"/>
      <c r="L50" s="1"/>
      <c r="M50" s="1"/>
      <c r="N50" s="1"/>
      <c r="O50" s="1"/>
    </row>
    <row r="51" spans="11:15" x14ac:dyDescent="0.35">
      <c r="K51" s="1"/>
      <c r="L51" s="1"/>
      <c r="M51" s="1"/>
      <c r="N51" s="1"/>
      <c r="O51" s="1"/>
    </row>
    <row r="52" spans="11:15" x14ac:dyDescent="0.35">
      <c r="K52" s="1"/>
      <c r="L52" s="1"/>
      <c r="M52" s="1"/>
      <c r="N52" s="1"/>
      <c r="O52" s="1"/>
    </row>
    <row r="53" spans="11:15" x14ac:dyDescent="0.35">
      <c r="K53" s="1"/>
      <c r="L53" s="1"/>
      <c r="M53" s="1"/>
      <c r="N53" s="1"/>
      <c r="O53" s="1"/>
    </row>
    <row r="54" spans="11:15" x14ac:dyDescent="0.35">
      <c r="K54" s="1"/>
      <c r="L54" s="1"/>
      <c r="M54" s="1"/>
      <c r="N54" s="1"/>
      <c r="O54" s="1"/>
    </row>
    <row r="55" spans="11:15" x14ac:dyDescent="0.35">
      <c r="K55" s="1"/>
      <c r="L55" s="1"/>
      <c r="M55" s="1"/>
      <c r="N55" s="1"/>
      <c r="O55" s="1"/>
    </row>
    <row r="56" spans="11:15" x14ac:dyDescent="0.35">
      <c r="K56" s="1"/>
      <c r="L56" s="1"/>
      <c r="M56" s="1"/>
      <c r="N56" s="1"/>
      <c r="O56" s="1"/>
    </row>
    <row r="57" spans="11:15" x14ac:dyDescent="0.35">
      <c r="K57" s="1"/>
      <c r="L57" s="1"/>
      <c r="M57" s="1"/>
      <c r="N57" s="1"/>
      <c r="O57" s="1"/>
    </row>
  </sheetData>
  <pageMargins left="0.70866141732283472" right="0.70866141732283472" top="0.74803149606299213" bottom="0.74803149606299213" header="0.31496062992125984" footer="0.31496062992125984"/>
  <pageSetup paperSize="8" scale="93"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6" tint="0.39997558519241921"/>
    <pageSetUpPr fitToPage="1"/>
  </sheetPr>
  <dimension ref="A1:AA41"/>
  <sheetViews>
    <sheetView zoomScale="90" zoomScaleNormal="90" workbookViewId="0">
      <selection activeCell="AB26" sqref="AB26"/>
    </sheetView>
  </sheetViews>
  <sheetFormatPr defaultRowHeight="14.5" x14ac:dyDescent="0.35"/>
  <cols>
    <col min="1" max="1" width="14.36328125" bestFit="1" customWidth="1"/>
    <col min="2" max="2" width="17" bestFit="1" customWidth="1"/>
    <col min="3" max="3" width="11.54296875" bestFit="1" customWidth="1"/>
    <col min="4" max="4" width="10.453125" bestFit="1" customWidth="1"/>
    <col min="5" max="5" width="10.7265625" bestFit="1" customWidth="1"/>
    <col min="7" max="8" width="10.81640625" style="1" customWidth="1"/>
    <col min="9" max="12" width="10.26953125" style="1" customWidth="1"/>
    <col min="13" max="18" width="9.26953125" customWidth="1"/>
  </cols>
  <sheetData>
    <row r="1" spans="1:27" x14ac:dyDescent="0.35">
      <c r="A1" s="6" t="s">
        <v>2</v>
      </c>
      <c r="B1" t="s">
        <v>49</v>
      </c>
    </row>
    <row r="2" spans="1:27" x14ac:dyDescent="0.35">
      <c r="A2" s="6" t="s">
        <v>3</v>
      </c>
      <c r="B2" t="s">
        <v>990</v>
      </c>
    </row>
    <row r="3" spans="1:27" x14ac:dyDescent="0.35">
      <c r="A3" s="6" t="s">
        <v>1289</v>
      </c>
      <c r="B3" t="s">
        <v>982</v>
      </c>
      <c r="W3" s="3"/>
      <c r="X3" s="3"/>
      <c r="Y3" s="3"/>
      <c r="Z3" s="3"/>
      <c r="AA3" s="3"/>
    </row>
    <row r="4" spans="1:27" x14ac:dyDescent="0.35">
      <c r="O4" s="1"/>
      <c r="P4" s="1"/>
      <c r="W4" s="3"/>
      <c r="X4" s="2"/>
      <c r="Y4" s="2"/>
      <c r="Z4" s="2"/>
      <c r="AA4" s="11"/>
    </row>
    <row r="5" spans="1:27" x14ac:dyDescent="0.35">
      <c r="A5" s="6" t="s">
        <v>991</v>
      </c>
      <c r="B5" s="6" t="s">
        <v>979</v>
      </c>
      <c r="O5" s="1"/>
      <c r="P5" s="1"/>
      <c r="W5" s="3"/>
      <c r="X5" s="2"/>
      <c r="Y5" s="2"/>
      <c r="Z5" s="2"/>
      <c r="AA5" s="11"/>
    </row>
    <row r="6" spans="1:27" x14ac:dyDescent="0.35">
      <c r="A6" s="6" t="s">
        <v>981</v>
      </c>
      <c r="B6" t="s">
        <v>42</v>
      </c>
      <c r="C6" t="s">
        <v>38</v>
      </c>
      <c r="D6" t="s">
        <v>25</v>
      </c>
      <c r="E6" t="s">
        <v>980</v>
      </c>
      <c r="G6" s="9"/>
      <c r="H6" s="9" t="s">
        <v>992</v>
      </c>
      <c r="I6" s="9" t="s">
        <v>993</v>
      </c>
      <c r="J6" s="9" t="s">
        <v>994</v>
      </c>
      <c r="K6" s="9" t="s">
        <v>1014</v>
      </c>
      <c r="L6" s="9" t="s">
        <v>1010</v>
      </c>
      <c r="M6" s="9" t="s">
        <v>1005</v>
      </c>
      <c r="N6" s="1"/>
      <c r="O6" s="1"/>
      <c r="P6" s="1"/>
      <c r="W6" s="3"/>
      <c r="X6" s="2"/>
      <c r="Y6" s="2"/>
      <c r="Z6" s="2"/>
      <c r="AA6" s="11"/>
    </row>
    <row r="7" spans="1:27" x14ac:dyDescent="0.35">
      <c r="A7" s="7" t="s">
        <v>68</v>
      </c>
      <c r="C7">
        <v>3</v>
      </c>
      <c r="E7">
        <v>3</v>
      </c>
      <c r="G7" s="1" t="s">
        <v>68</v>
      </c>
      <c r="H7" s="1">
        <f>B7</f>
        <v>0</v>
      </c>
      <c r="I7" s="1">
        <f>C7</f>
        <v>3</v>
      </c>
      <c r="J7" s="1">
        <f>D7</f>
        <v>0</v>
      </c>
      <c r="K7" s="2">
        <f>SUM(H7:J7)</f>
        <v>3</v>
      </c>
      <c r="L7" s="2">
        <f>K21</f>
        <v>3</v>
      </c>
      <c r="M7" s="19">
        <f>K7/6</f>
        <v>0.5</v>
      </c>
      <c r="N7" s="1"/>
      <c r="O7" s="1"/>
      <c r="P7" s="1"/>
      <c r="W7" s="3"/>
      <c r="X7" s="2"/>
      <c r="Y7" s="2"/>
      <c r="Z7" s="2"/>
      <c r="AA7" s="11"/>
    </row>
    <row r="8" spans="1:27" x14ac:dyDescent="0.35">
      <c r="A8" s="7" t="s">
        <v>51</v>
      </c>
      <c r="B8">
        <v>1</v>
      </c>
      <c r="C8">
        <v>2</v>
      </c>
      <c r="D8">
        <v>1</v>
      </c>
      <c r="E8">
        <v>4</v>
      </c>
      <c r="G8" s="1" t="s">
        <v>47</v>
      </c>
      <c r="H8" s="1">
        <v>0</v>
      </c>
      <c r="I8" s="1">
        <v>0</v>
      </c>
      <c r="J8" s="1">
        <v>0</v>
      </c>
      <c r="K8" s="2">
        <f t="shared" ref="K8:K15" si="0">SUM(H8:J8)</f>
        <v>0</v>
      </c>
      <c r="L8" s="2">
        <f t="shared" ref="L8:L15" si="1">K22</f>
        <v>3</v>
      </c>
      <c r="M8" s="19">
        <f t="shared" ref="M8:M14" si="2">K8/6</f>
        <v>0</v>
      </c>
      <c r="N8" s="1"/>
      <c r="O8" s="1"/>
      <c r="P8" s="1"/>
      <c r="W8" s="3"/>
      <c r="X8" s="2"/>
      <c r="Y8" s="2"/>
      <c r="Z8" s="2"/>
      <c r="AA8" s="11"/>
    </row>
    <row r="9" spans="1:27" x14ac:dyDescent="0.35">
      <c r="A9" s="7" t="s">
        <v>62</v>
      </c>
      <c r="B9">
        <v>2</v>
      </c>
      <c r="C9">
        <v>2</v>
      </c>
      <c r="D9">
        <v>1</v>
      </c>
      <c r="E9">
        <v>5</v>
      </c>
      <c r="G9" s="1" t="s">
        <v>51</v>
      </c>
      <c r="H9" s="1">
        <f>B8</f>
        <v>1</v>
      </c>
      <c r="I9" s="1">
        <f t="shared" ref="I9:J15" si="3">C8</f>
        <v>2</v>
      </c>
      <c r="J9" s="1">
        <f t="shared" si="3"/>
        <v>1</v>
      </c>
      <c r="K9" s="2">
        <f t="shared" si="0"/>
        <v>4</v>
      </c>
      <c r="L9" s="2">
        <f t="shared" si="1"/>
        <v>7</v>
      </c>
      <c r="M9" s="19">
        <f t="shared" si="2"/>
        <v>0.66666666666666663</v>
      </c>
      <c r="N9" s="1"/>
      <c r="O9" s="1"/>
      <c r="P9" s="1"/>
      <c r="W9" s="3"/>
      <c r="X9" s="2"/>
      <c r="Y9" s="2"/>
      <c r="Z9" s="2"/>
      <c r="AA9" s="11"/>
    </row>
    <row r="10" spans="1:27" x14ac:dyDescent="0.35">
      <c r="A10" s="7" t="s">
        <v>57</v>
      </c>
      <c r="C10">
        <v>2</v>
      </c>
      <c r="D10">
        <v>1</v>
      </c>
      <c r="E10">
        <v>3</v>
      </c>
      <c r="G10" s="1" t="s">
        <v>62</v>
      </c>
      <c r="H10" s="1">
        <f t="shared" ref="H10:H15" si="4">B9</f>
        <v>2</v>
      </c>
      <c r="I10" s="1">
        <f t="shared" si="3"/>
        <v>2</v>
      </c>
      <c r="J10" s="1">
        <f t="shared" si="3"/>
        <v>1</v>
      </c>
      <c r="K10" s="2">
        <f t="shared" si="0"/>
        <v>5</v>
      </c>
      <c r="L10" s="2">
        <f t="shared" si="1"/>
        <v>12</v>
      </c>
      <c r="M10" s="19">
        <f t="shared" si="2"/>
        <v>0.83333333333333337</v>
      </c>
      <c r="N10" s="1"/>
      <c r="O10" s="1"/>
      <c r="P10" s="1"/>
      <c r="W10" s="3"/>
      <c r="X10" s="2"/>
      <c r="Y10" s="2"/>
      <c r="Z10" s="2"/>
      <c r="AA10" s="11"/>
    </row>
    <row r="11" spans="1:27" x14ac:dyDescent="0.35">
      <c r="A11" s="7" t="s">
        <v>32</v>
      </c>
      <c r="B11">
        <v>1</v>
      </c>
      <c r="C11">
        <v>1</v>
      </c>
      <c r="E11">
        <v>2</v>
      </c>
      <c r="G11" s="1" t="s">
        <v>57</v>
      </c>
      <c r="H11" s="1">
        <f t="shared" si="4"/>
        <v>0</v>
      </c>
      <c r="I11" s="1">
        <f t="shared" si="3"/>
        <v>2</v>
      </c>
      <c r="J11" s="1">
        <f t="shared" si="3"/>
        <v>1</v>
      </c>
      <c r="K11" s="2">
        <f t="shared" si="0"/>
        <v>3</v>
      </c>
      <c r="L11" s="2">
        <f t="shared" si="1"/>
        <v>15</v>
      </c>
      <c r="M11" s="19">
        <f t="shared" si="2"/>
        <v>0.5</v>
      </c>
      <c r="N11" s="1"/>
      <c r="O11" s="1"/>
      <c r="P11" s="1"/>
      <c r="W11" s="3"/>
      <c r="X11" s="2"/>
      <c r="Y11" s="2"/>
      <c r="Z11" s="2"/>
      <c r="AA11" s="11"/>
    </row>
    <row r="12" spans="1:27" x14ac:dyDescent="0.35">
      <c r="A12" s="7" t="s">
        <v>37</v>
      </c>
      <c r="C12">
        <v>11</v>
      </c>
      <c r="E12">
        <v>11</v>
      </c>
      <c r="G12" s="1" t="s">
        <v>32</v>
      </c>
      <c r="H12" s="1">
        <f t="shared" si="4"/>
        <v>1</v>
      </c>
      <c r="I12" s="1">
        <f t="shared" si="3"/>
        <v>1</v>
      </c>
      <c r="J12" s="1">
        <f t="shared" si="3"/>
        <v>0</v>
      </c>
      <c r="K12" s="2">
        <f t="shared" si="0"/>
        <v>2</v>
      </c>
      <c r="L12" s="2">
        <f t="shared" si="1"/>
        <v>17</v>
      </c>
      <c r="M12" s="19">
        <f t="shared" si="2"/>
        <v>0.33333333333333331</v>
      </c>
      <c r="N12" s="1"/>
      <c r="O12" s="1"/>
      <c r="P12" s="1"/>
      <c r="W12" s="3"/>
      <c r="X12" s="2"/>
      <c r="Y12" s="2"/>
      <c r="Z12" s="2"/>
      <c r="AA12" s="11"/>
    </row>
    <row r="13" spans="1:27" x14ac:dyDescent="0.35">
      <c r="A13" s="7" t="s">
        <v>27</v>
      </c>
      <c r="B13">
        <v>1</v>
      </c>
      <c r="C13">
        <v>18</v>
      </c>
      <c r="E13">
        <v>19</v>
      </c>
      <c r="G13" s="1" t="s">
        <v>37</v>
      </c>
      <c r="H13" s="1">
        <f t="shared" si="4"/>
        <v>0</v>
      </c>
      <c r="I13" s="1">
        <f t="shared" si="3"/>
        <v>11</v>
      </c>
      <c r="J13" s="1">
        <f t="shared" si="3"/>
        <v>0</v>
      </c>
      <c r="K13" s="2">
        <f t="shared" si="0"/>
        <v>11</v>
      </c>
      <c r="L13" s="2">
        <f t="shared" si="1"/>
        <v>28</v>
      </c>
      <c r="M13" s="19">
        <f t="shared" si="2"/>
        <v>1.8333333333333333</v>
      </c>
      <c r="N13" s="1"/>
      <c r="O13" s="1"/>
      <c r="P13" s="1"/>
      <c r="W13" s="3"/>
      <c r="X13" s="11"/>
      <c r="Y13" s="11"/>
      <c r="Z13" s="11"/>
      <c r="AA13" s="11"/>
    </row>
    <row r="14" spans="1:27" x14ac:dyDescent="0.35">
      <c r="A14" s="7" t="s">
        <v>22</v>
      </c>
      <c r="C14">
        <v>4</v>
      </c>
      <c r="D14">
        <v>1</v>
      </c>
      <c r="E14">
        <v>5</v>
      </c>
      <c r="G14" s="1" t="s">
        <v>27</v>
      </c>
      <c r="H14" s="1">
        <f t="shared" si="4"/>
        <v>1</v>
      </c>
      <c r="I14" s="1">
        <f t="shared" si="3"/>
        <v>18</v>
      </c>
      <c r="J14" s="1">
        <f t="shared" si="3"/>
        <v>0</v>
      </c>
      <c r="K14" s="2">
        <f t="shared" si="0"/>
        <v>19</v>
      </c>
      <c r="L14" s="2">
        <f t="shared" si="1"/>
        <v>47</v>
      </c>
      <c r="M14" s="19">
        <f t="shared" si="2"/>
        <v>3.1666666666666665</v>
      </c>
      <c r="N14" s="1"/>
      <c r="O14" s="1"/>
      <c r="P14" s="1"/>
    </row>
    <row r="15" spans="1:27" x14ac:dyDescent="0.35">
      <c r="A15" s="7" t="s">
        <v>980</v>
      </c>
      <c r="B15">
        <v>5</v>
      </c>
      <c r="C15">
        <v>43</v>
      </c>
      <c r="D15">
        <v>4</v>
      </c>
      <c r="E15">
        <v>52</v>
      </c>
      <c r="G15" s="15" t="s">
        <v>22</v>
      </c>
      <c r="H15" s="15">
        <f t="shared" si="4"/>
        <v>0</v>
      </c>
      <c r="I15" s="15">
        <f t="shared" si="3"/>
        <v>4</v>
      </c>
      <c r="J15" s="15">
        <f t="shared" si="3"/>
        <v>1</v>
      </c>
      <c r="K15" s="16">
        <f t="shared" si="0"/>
        <v>5</v>
      </c>
      <c r="L15" s="16">
        <f t="shared" si="1"/>
        <v>52</v>
      </c>
      <c r="M15" s="20">
        <f>K15/3</f>
        <v>1.6666666666666667</v>
      </c>
      <c r="N15" s="1"/>
      <c r="O15" s="1"/>
      <c r="P15" s="1"/>
    </row>
    <row r="16" spans="1:27" x14ac:dyDescent="0.35">
      <c r="G16" s="3" t="s">
        <v>1007</v>
      </c>
      <c r="H16" s="2">
        <f>SUM(H7:H15)</f>
        <v>5</v>
      </c>
      <c r="I16" s="2">
        <f>SUM(I7:I15)</f>
        <v>43</v>
      </c>
      <c r="J16" s="2">
        <f>SUM(J7:J15)</f>
        <v>4</v>
      </c>
      <c r="K16" s="11">
        <f>SUM(K7:K15)</f>
        <v>52</v>
      </c>
      <c r="L16" s="2"/>
      <c r="M16" s="1"/>
      <c r="N16" s="1"/>
      <c r="O16" s="1"/>
      <c r="P16" s="1"/>
    </row>
    <row r="17" spans="7:16" x14ac:dyDescent="0.35">
      <c r="G17" s="3"/>
      <c r="M17" s="1"/>
      <c r="N17" s="1"/>
      <c r="O17" s="1"/>
      <c r="P17" s="1"/>
    </row>
    <row r="18" spans="7:16" x14ac:dyDescent="0.35">
      <c r="G18" s="3"/>
      <c r="M18" s="1"/>
      <c r="N18" s="1"/>
      <c r="O18" s="1"/>
      <c r="P18" s="1"/>
    </row>
    <row r="19" spans="7:16" x14ac:dyDescent="0.35">
      <c r="G19" s="1" t="s">
        <v>1008</v>
      </c>
      <c r="M19" s="1"/>
      <c r="N19" s="1"/>
      <c r="O19" s="1"/>
      <c r="P19" s="1"/>
    </row>
    <row r="20" spans="7:16" x14ac:dyDescent="0.35">
      <c r="G20" s="13"/>
      <c r="H20" s="3" t="s">
        <v>992</v>
      </c>
      <c r="I20" s="3" t="s">
        <v>993</v>
      </c>
      <c r="J20" s="3" t="s">
        <v>994</v>
      </c>
      <c r="K20" s="3" t="s">
        <v>1010</v>
      </c>
      <c r="L20" s="3" t="str">
        <f>K6</f>
        <v>No. of new NIS per cycle</v>
      </c>
      <c r="M20" s="1"/>
      <c r="N20" s="1"/>
      <c r="O20" s="1"/>
      <c r="P20" s="1"/>
    </row>
    <row r="21" spans="7:16" x14ac:dyDescent="0.35">
      <c r="G21" s="1" t="s">
        <v>68</v>
      </c>
      <c r="H21" s="2">
        <f>H7</f>
        <v>0</v>
      </c>
      <c r="I21" s="2">
        <f>I7</f>
        <v>3</v>
      </c>
      <c r="J21" s="2">
        <f>J7</f>
        <v>0</v>
      </c>
      <c r="K21" s="2">
        <f>SUM(H21:J21)</f>
        <v>3</v>
      </c>
      <c r="L21" s="1">
        <f t="shared" ref="L21:L29" si="5">K7</f>
        <v>3</v>
      </c>
      <c r="M21" s="1"/>
      <c r="N21" s="1"/>
      <c r="O21" s="1"/>
      <c r="P21" s="1"/>
    </row>
    <row r="22" spans="7:16" x14ac:dyDescent="0.35">
      <c r="G22" s="1" t="s">
        <v>995</v>
      </c>
      <c r="H22" s="2">
        <f t="shared" ref="H22:J29" si="6">H21+H8</f>
        <v>0</v>
      </c>
      <c r="I22" s="2">
        <f t="shared" si="6"/>
        <v>3</v>
      </c>
      <c r="J22" s="2">
        <f t="shared" si="6"/>
        <v>0</v>
      </c>
      <c r="K22" s="2">
        <f t="shared" ref="K22:K29" si="7">SUM(H22:J22)</f>
        <v>3</v>
      </c>
      <c r="L22" s="1">
        <f t="shared" si="5"/>
        <v>0</v>
      </c>
      <c r="M22" s="1"/>
      <c r="N22" s="1"/>
      <c r="O22" s="1"/>
      <c r="P22" s="1"/>
    </row>
    <row r="23" spans="7:16" x14ac:dyDescent="0.35">
      <c r="G23" s="1" t="s">
        <v>996</v>
      </c>
      <c r="H23" s="2">
        <f t="shared" si="6"/>
        <v>1</v>
      </c>
      <c r="I23" s="2">
        <f t="shared" si="6"/>
        <v>5</v>
      </c>
      <c r="J23" s="2">
        <f t="shared" si="6"/>
        <v>1</v>
      </c>
      <c r="K23" s="2">
        <f t="shared" si="7"/>
        <v>7</v>
      </c>
      <c r="L23" s="1">
        <f t="shared" si="5"/>
        <v>4</v>
      </c>
      <c r="M23" s="1"/>
      <c r="N23" s="1"/>
      <c r="O23" s="1"/>
      <c r="P23" s="1"/>
    </row>
    <row r="24" spans="7:16" x14ac:dyDescent="0.35">
      <c r="G24" s="1" t="s">
        <v>997</v>
      </c>
      <c r="H24" s="2">
        <f t="shared" si="6"/>
        <v>3</v>
      </c>
      <c r="I24" s="2">
        <f t="shared" si="6"/>
        <v>7</v>
      </c>
      <c r="J24" s="2">
        <f t="shared" si="6"/>
        <v>2</v>
      </c>
      <c r="K24" s="2">
        <f t="shared" si="7"/>
        <v>12</v>
      </c>
      <c r="L24" s="1">
        <f t="shared" si="5"/>
        <v>5</v>
      </c>
      <c r="M24" s="1"/>
      <c r="N24" s="1"/>
      <c r="O24" s="1"/>
      <c r="P24" s="1"/>
    </row>
    <row r="25" spans="7:16" x14ac:dyDescent="0.35">
      <c r="G25" s="1" t="s">
        <v>998</v>
      </c>
      <c r="H25" s="2">
        <f t="shared" si="6"/>
        <v>3</v>
      </c>
      <c r="I25" s="2">
        <f t="shared" si="6"/>
        <v>9</v>
      </c>
      <c r="J25" s="2">
        <f t="shared" si="6"/>
        <v>3</v>
      </c>
      <c r="K25" s="2">
        <f t="shared" si="7"/>
        <v>15</v>
      </c>
      <c r="L25" s="1">
        <f t="shared" si="5"/>
        <v>3</v>
      </c>
      <c r="M25" s="1"/>
      <c r="N25" s="1"/>
      <c r="O25" s="1"/>
      <c r="P25" s="1"/>
    </row>
    <row r="26" spans="7:16" x14ac:dyDescent="0.35">
      <c r="G26" s="1" t="s">
        <v>999</v>
      </c>
      <c r="H26" s="2">
        <f t="shared" si="6"/>
        <v>4</v>
      </c>
      <c r="I26" s="2">
        <f t="shared" si="6"/>
        <v>10</v>
      </c>
      <c r="J26" s="2">
        <f t="shared" si="6"/>
        <v>3</v>
      </c>
      <c r="K26" s="2">
        <f t="shared" si="7"/>
        <v>17</v>
      </c>
      <c r="L26" s="1">
        <f t="shared" si="5"/>
        <v>2</v>
      </c>
      <c r="M26" s="1"/>
      <c r="N26" s="1"/>
      <c r="O26" s="1"/>
      <c r="P26" s="1"/>
    </row>
    <row r="27" spans="7:16" x14ac:dyDescent="0.35">
      <c r="G27" s="1" t="s">
        <v>1000</v>
      </c>
      <c r="H27" s="2">
        <f t="shared" si="6"/>
        <v>4</v>
      </c>
      <c r="I27" s="2">
        <f t="shared" si="6"/>
        <v>21</v>
      </c>
      <c r="J27" s="2">
        <f t="shared" si="6"/>
        <v>3</v>
      </c>
      <c r="K27" s="2">
        <f t="shared" si="7"/>
        <v>28</v>
      </c>
      <c r="L27" s="1">
        <f t="shared" si="5"/>
        <v>11</v>
      </c>
      <c r="M27" s="1"/>
      <c r="N27" s="1"/>
      <c r="O27" s="1"/>
      <c r="P27" s="1"/>
    </row>
    <row r="28" spans="7:16" x14ac:dyDescent="0.35">
      <c r="G28" s="1" t="s">
        <v>1001</v>
      </c>
      <c r="H28" s="2">
        <f t="shared" si="6"/>
        <v>5</v>
      </c>
      <c r="I28" s="2">
        <f t="shared" si="6"/>
        <v>39</v>
      </c>
      <c r="J28" s="2">
        <f t="shared" si="6"/>
        <v>3</v>
      </c>
      <c r="K28" s="2">
        <f t="shared" si="7"/>
        <v>47</v>
      </c>
      <c r="L28" s="1">
        <f t="shared" si="5"/>
        <v>19</v>
      </c>
      <c r="M28" s="1"/>
      <c r="N28" s="1"/>
      <c r="O28" s="1"/>
      <c r="P28" s="1"/>
    </row>
    <row r="29" spans="7:16" x14ac:dyDescent="0.35">
      <c r="G29" s="1" t="s">
        <v>1002</v>
      </c>
      <c r="H29" s="2">
        <f t="shared" si="6"/>
        <v>5</v>
      </c>
      <c r="I29" s="2">
        <f t="shared" si="6"/>
        <v>43</v>
      </c>
      <c r="J29" s="2">
        <f t="shared" si="6"/>
        <v>4</v>
      </c>
      <c r="K29" s="11">
        <f t="shared" si="7"/>
        <v>52</v>
      </c>
      <c r="L29" s="1">
        <f t="shared" si="5"/>
        <v>5</v>
      </c>
      <c r="M29" s="1"/>
      <c r="N29" s="1"/>
      <c r="O29" s="1"/>
      <c r="P29" s="1"/>
    </row>
    <row r="30" spans="7:16" x14ac:dyDescent="0.35">
      <c r="G30" s="3"/>
      <c r="H30" s="2"/>
      <c r="I30" s="2"/>
      <c r="J30" s="2"/>
      <c r="K30" s="2"/>
      <c r="L30" s="2"/>
      <c r="M30" s="1"/>
      <c r="N30" s="1"/>
      <c r="O30" s="1"/>
      <c r="P30" s="1"/>
    </row>
    <row r="31" spans="7:16" x14ac:dyDescent="0.35">
      <c r="G31" s="3"/>
      <c r="H31" s="14">
        <f>H29/K16</f>
        <v>9.6153846153846159E-2</v>
      </c>
      <c r="I31" s="14">
        <f>I29/K16</f>
        <v>0.82692307692307687</v>
      </c>
      <c r="J31" s="14">
        <f>J29/K16</f>
        <v>7.6923076923076927E-2</v>
      </c>
      <c r="M31" s="1"/>
      <c r="N31" s="1"/>
      <c r="O31" s="1"/>
      <c r="P31" s="1"/>
    </row>
    <row r="32" spans="7:16" x14ac:dyDescent="0.35">
      <c r="G32" s="3"/>
      <c r="M32" s="1"/>
      <c r="N32" s="1"/>
      <c r="O32" s="1"/>
      <c r="P32" s="1"/>
    </row>
    <row r="33" spans="12:16" x14ac:dyDescent="0.35">
      <c r="M33" s="1"/>
      <c r="N33" s="1"/>
      <c r="O33" s="1"/>
      <c r="P33" s="1"/>
    </row>
    <row r="34" spans="12:16" x14ac:dyDescent="0.35">
      <c r="M34" s="1"/>
      <c r="N34" s="1"/>
      <c r="O34" s="1"/>
      <c r="P34" s="1"/>
    </row>
    <row r="35" spans="12:16" x14ac:dyDescent="0.35">
      <c r="M35" s="1"/>
      <c r="N35" s="1"/>
      <c r="O35" s="1"/>
      <c r="P35" s="1"/>
    </row>
    <row r="36" spans="12:16" x14ac:dyDescent="0.35">
      <c r="L36"/>
      <c r="M36" s="1"/>
      <c r="N36" s="1"/>
      <c r="O36" s="1"/>
      <c r="P36" s="1"/>
    </row>
    <row r="37" spans="12:16" x14ac:dyDescent="0.35">
      <c r="L37"/>
    </row>
    <row r="38" spans="12:16" x14ac:dyDescent="0.35">
      <c r="L38"/>
    </row>
    <row r="39" spans="12:16" x14ac:dyDescent="0.35">
      <c r="L39"/>
    </row>
    <row r="40" spans="12:16" x14ac:dyDescent="0.35">
      <c r="L40"/>
    </row>
    <row r="41" spans="12:16" x14ac:dyDescent="0.35">
      <c r="L41"/>
    </row>
  </sheetData>
  <pageMargins left="0.70866141732283472" right="0.70866141732283472" top="0.74803149606299213" bottom="0.74803149606299213" header="0.31496062992125984" footer="0.31496062992125984"/>
  <pageSetup paperSize="8" scale="93"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CD708-FEC2-4C13-BF8F-BE7E286A9ECD}">
  <sheetPr>
    <tabColor theme="6" tint="0.39997558519241921"/>
    <pageSetUpPr fitToPage="1"/>
  </sheetPr>
  <dimension ref="A2:T59"/>
  <sheetViews>
    <sheetView zoomScale="90" zoomScaleNormal="90" workbookViewId="0">
      <selection activeCell="H5" sqref="H5:H13"/>
    </sheetView>
  </sheetViews>
  <sheetFormatPr defaultRowHeight="14.5" x14ac:dyDescent="0.35"/>
  <cols>
    <col min="1" max="5" width="10.81640625" style="1" customWidth="1"/>
    <col min="6" max="9" width="10.26953125" style="1" customWidth="1"/>
    <col min="10" max="15" width="9.26953125" customWidth="1"/>
    <col min="20" max="20" width="11.08984375" customWidth="1"/>
  </cols>
  <sheetData>
    <row r="2" spans="1:20" x14ac:dyDescent="0.35">
      <c r="D2" s="1" t="s">
        <v>1277</v>
      </c>
    </row>
    <row r="3" spans="1:20" x14ac:dyDescent="0.35">
      <c r="T3" s="3"/>
    </row>
    <row r="4" spans="1:20" x14ac:dyDescent="0.35">
      <c r="D4" s="9"/>
      <c r="E4" s="9" t="s">
        <v>992</v>
      </c>
      <c r="F4" s="9" t="s">
        <v>993</v>
      </c>
      <c r="G4" s="9" t="s">
        <v>994</v>
      </c>
      <c r="H4" s="3" t="s">
        <v>1009</v>
      </c>
      <c r="I4" s="3" t="s">
        <v>1010</v>
      </c>
      <c r="J4" s="1" t="s">
        <v>1005</v>
      </c>
      <c r="K4" s="1"/>
      <c r="L4" s="1"/>
      <c r="M4" s="1"/>
      <c r="T4" s="3"/>
    </row>
    <row r="5" spans="1:20" x14ac:dyDescent="0.35">
      <c r="D5" s="1" t="s">
        <v>68</v>
      </c>
      <c r="E5" s="1">
        <v>7</v>
      </c>
      <c r="F5" s="1">
        <v>14</v>
      </c>
      <c r="G5" s="1">
        <v>1</v>
      </c>
      <c r="H5" s="2">
        <f>SUM(E5:G5)</f>
        <v>22</v>
      </c>
      <c r="I5" s="2">
        <f>H19</f>
        <v>22</v>
      </c>
      <c r="J5" s="19">
        <f>H5/6</f>
        <v>3.6666666666666665</v>
      </c>
      <c r="K5" s="1"/>
      <c r="L5" s="1"/>
      <c r="M5" s="1"/>
      <c r="T5" s="3"/>
    </row>
    <row r="6" spans="1:20" x14ac:dyDescent="0.35">
      <c r="D6" s="1" t="s">
        <v>47</v>
      </c>
      <c r="E6" s="1">
        <v>2</v>
      </c>
      <c r="F6" s="1">
        <v>16</v>
      </c>
      <c r="G6" s="1">
        <v>0</v>
      </c>
      <c r="H6" s="2">
        <f t="shared" ref="H6:H13" si="0">SUM(E6:G6)</f>
        <v>18</v>
      </c>
      <c r="I6" s="2">
        <f t="shared" ref="I6:I13" si="1">H20</f>
        <v>40</v>
      </c>
      <c r="J6" s="19">
        <f t="shared" ref="J6:J12" si="2">H6/6</f>
        <v>3</v>
      </c>
      <c r="K6" s="1"/>
      <c r="L6" s="1"/>
      <c r="M6" s="1"/>
      <c r="T6" s="3"/>
    </row>
    <row r="7" spans="1:20" x14ac:dyDescent="0.35">
      <c r="D7" s="1" t="s">
        <v>51</v>
      </c>
      <c r="E7" s="1">
        <v>6</v>
      </c>
      <c r="F7" s="1">
        <v>22</v>
      </c>
      <c r="G7" s="1">
        <v>2</v>
      </c>
      <c r="H7" s="2">
        <f t="shared" si="0"/>
        <v>30</v>
      </c>
      <c r="I7" s="2">
        <f t="shared" si="1"/>
        <v>70</v>
      </c>
      <c r="J7" s="19">
        <f t="shared" si="2"/>
        <v>5</v>
      </c>
      <c r="K7" s="1"/>
      <c r="L7" s="1"/>
      <c r="M7" s="1"/>
      <c r="T7" s="3"/>
    </row>
    <row r="8" spans="1:20" x14ac:dyDescent="0.35">
      <c r="D8" s="1" t="s">
        <v>62</v>
      </c>
      <c r="E8" s="1">
        <v>17</v>
      </c>
      <c r="F8" s="1">
        <v>18</v>
      </c>
      <c r="G8" s="1">
        <v>1</v>
      </c>
      <c r="H8" s="2">
        <f t="shared" si="0"/>
        <v>36</v>
      </c>
      <c r="I8" s="2">
        <f t="shared" si="1"/>
        <v>106</v>
      </c>
      <c r="J8" s="19">
        <f t="shared" si="2"/>
        <v>6</v>
      </c>
      <c r="K8" s="1"/>
      <c r="L8" s="1"/>
      <c r="M8" s="1"/>
      <c r="T8" s="3"/>
    </row>
    <row r="9" spans="1:20" x14ac:dyDescent="0.35">
      <c r="D9" s="1" t="s">
        <v>57</v>
      </c>
      <c r="E9" s="1">
        <v>4</v>
      </c>
      <c r="F9" s="1">
        <v>31</v>
      </c>
      <c r="G9" s="1">
        <v>4</v>
      </c>
      <c r="H9" s="2">
        <f t="shared" si="0"/>
        <v>39</v>
      </c>
      <c r="I9" s="2">
        <f t="shared" si="1"/>
        <v>145</v>
      </c>
      <c r="J9" s="19">
        <f t="shared" si="2"/>
        <v>6.5</v>
      </c>
      <c r="K9" s="1"/>
      <c r="L9" s="1"/>
      <c r="M9" s="1"/>
      <c r="T9" s="3"/>
    </row>
    <row r="10" spans="1:20" x14ac:dyDescent="0.35">
      <c r="D10" s="1" t="s">
        <v>32</v>
      </c>
      <c r="E10" s="1">
        <v>7</v>
      </c>
      <c r="F10" s="1">
        <v>27</v>
      </c>
      <c r="G10" s="1">
        <v>2</v>
      </c>
      <c r="H10" s="2">
        <f t="shared" si="0"/>
        <v>36</v>
      </c>
      <c r="I10" s="2">
        <f t="shared" si="1"/>
        <v>181</v>
      </c>
      <c r="J10" s="19">
        <f t="shared" si="2"/>
        <v>6</v>
      </c>
      <c r="K10" s="1"/>
      <c r="L10" s="1"/>
      <c r="M10" s="1"/>
      <c r="T10" s="3"/>
    </row>
    <row r="11" spans="1:20" x14ac:dyDescent="0.35">
      <c r="D11" s="1" t="s">
        <v>37</v>
      </c>
      <c r="E11" s="1">
        <v>18</v>
      </c>
      <c r="F11" s="1">
        <v>36</v>
      </c>
      <c r="G11" s="1">
        <v>5</v>
      </c>
      <c r="H11" s="2">
        <f t="shared" si="0"/>
        <v>59</v>
      </c>
      <c r="I11" s="2">
        <f t="shared" si="1"/>
        <v>240</v>
      </c>
      <c r="J11" s="19">
        <f t="shared" si="2"/>
        <v>9.8333333333333339</v>
      </c>
      <c r="K11" s="1"/>
      <c r="L11" s="1"/>
      <c r="M11" s="1"/>
      <c r="T11" s="3"/>
    </row>
    <row r="12" spans="1:20" x14ac:dyDescent="0.35">
      <c r="D12" s="1" t="s">
        <v>27</v>
      </c>
      <c r="E12" s="1">
        <v>8</v>
      </c>
      <c r="F12" s="1">
        <v>48</v>
      </c>
      <c r="G12" s="1">
        <v>14</v>
      </c>
      <c r="H12" s="2">
        <f t="shared" si="0"/>
        <v>70</v>
      </c>
      <c r="I12" s="2">
        <f t="shared" si="1"/>
        <v>310</v>
      </c>
      <c r="J12" s="19">
        <f t="shared" si="2"/>
        <v>11.666666666666666</v>
      </c>
      <c r="K12" s="1"/>
      <c r="L12" s="1"/>
      <c r="M12" s="1"/>
      <c r="T12" s="3"/>
    </row>
    <row r="13" spans="1:20" x14ac:dyDescent="0.35">
      <c r="A13" s="15" t="s">
        <v>1006</v>
      </c>
      <c r="B13" s="15"/>
      <c r="C13" s="15"/>
      <c r="D13" s="15" t="s">
        <v>22</v>
      </c>
      <c r="E13" s="15">
        <v>2</v>
      </c>
      <c r="F13" s="15">
        <v>8</v>
      </c>
      <c r="G13" s="15">
        <v>5</v>
      </c>
      <c r="H13" s="16">
        <f t="shared" si="0"/>
        <v>15</v>
      </c>
      <c r="I13" s="16">
        <f t="shared" si="1"/>
        <v>325</v>
      </c>
      <c r="J13" s="20">
        <f>H13/3</f>
        <v>5</v>
      </c>
      <c r="K13" s="1"/>
      <c r="L13" s="1"/>
      <c r="M13" s="1"/>
      <c r="T13" s="3"/>
    </row>
    <row r="14" spans="1:20" x14ac:dyDescent="0.35">
      <c r="D14" s="3" t="s">
        <v>1007</v>
      </c>
      <c r="E14" s="23">
        <f>SUM(E5:E13)</f>
        <v>71</v>
      </c>
      <c r="F14" s="23">
        <f>SUM(F5:F13)</f>
        <v>220</v>
      </c>
      <c r="G14" s="23">
        <f>SUM(G5:G13)</f>
        <v>34</v>
      </c>
      <c r="H14" s="23">
        <f>SUM(H5:H13)</f>
        <v>325</v>
      </c>
      <c r="I14" s="2"/>
      <c r="J14" s="1"/>
      <c r="K14" s="1"/>
      <c r="L14" s="1"/>
      <c r="M14" s="1"/>
    </row>
    <row r="15" spans="1:20" x14ac:dyDescent="0.35">
      <c r="D15" s="3"/>
      <c r="J15" s="1"/>
      <c r="K15" s="1"/>
      <c r="L15" s="1"/>
      <c r="M15" s="1"/>
    </row>
    <row r="16" spans="1:20" x14ac:dyDescent="0.35">
      <c r="D16" s="3"/>
      <c r="J16" s="1"/>
      <c r="K16" s="1"/>
      <c r="L16" s="1"/>
      <c r="M16" s="1"/>
    </row>
    <row r="17" spans="4:20" x14ac:dyDescent="0.35">
      <c r="D17" s="1" t="s">
        <v>1008</v>
      </c>
      <c r="J17" s="1"/>
      <c r="K17" s="1"/>
      <c r="L17" s="1"/>
      <c r="M17" s="1"/>
    </row>
    <row r="18" spans="4:20" x14ac:dyDescent="0.35">
      <c r="D18" s="13"/>
      <c r="E18" s="3" t="s">
        <v>992</v>
      </c>
      <c r="F18" s="3" t="s">
        <v>993</v>
      </c>
      <c r="G18" s="3" t="s">
        <v>994</v>
      </c>
      <c r="H18" s="3" t="s">
        <v>1010</v>
      </c>
      <c r="I18" s="3" t="str">
        <f>H4</f>
        <v>New NIS per cycle</v>
      </c>
      <c r="J18" s="1"/>
      <c r="K18" s="1"/>
      <c r="L18" s="1"/>
      <c r="M18" s="1"/>
    </row>
    <row r="19" spans="4:20" x14ac:dyDescent="0.35">
      <c r="D19" s="1" t="s">
        <v>68</v>
      </c>
      <c r="E19" s="2">
        <f>E5</f>
        <v>7</v>
      </c>
      <c r="F19" s="2">
        <f>F5</f>
        <v>14</v>
      </c>
      <c r="G19" s="2">
        <f>G5</f>
        <v>1</v>
      </c>
      <c r="H19" s="2">
        <f>SUM(E19:G19)</f>
        <v>22</v>
      </c>
      <c r="I19" s="1">
        <f t="shared" ref="I19:I27" si="3">H5</f>
        <v>22</v>
      </c>
      <c r="J19" s="1"/>
      <c r="K19" s="1"/>
      <c r="L19" s="1"/>
      <c r="M19" s="1"/>
    </row>
    <row r="20" spans="4:20" x14ac:dyDescent="0.35">
      <c r="D20" s="1" t="s">
        <v>995</v>
      </c>
      <c r="E20" s="2">
        <f t="shared" ref="E20:G27" si="4">E19+E6</f>
        <v>9</v>
      </c>
      <c r="F20" s="2">
        <f t="shared" si="4"/>
        <v>30</v>
      </c>
      <c r="G20" s="2">
        <f t="shared" si="4"/>
        <v>1</v>
      </c>
      <c r="H20" s="2">
        <f t="shared" ref="H20:H27" si="5">SUM(E20:G20)</f>
        <v>40</v>
      </c>
      <c r="I20" s="1">
        <f t="shared" si="3"/>
        <v>18</v>
      </c>
      <c r="J20" s="1"/>
      <c r="K20" s="1"/>
      <c r="L20" s="1"/>
      <c r="M20" s="1"/>
    </row>
    <row r="21" spans="4:20" x14ac:dyDescent="0.35">
      <c r="D21" s="1" t="s">
        <v>996</v>
      </c>
      <c r="E21" s="2">
        <f t="shared" si="4"/>
        <v>15</v>
      </c>
      <c r="F21" s="2">
        <f t="shared" si="4"/>
        <v>52</v>
      </c>
      <c r="G21" s="2">
        <f t="shared" si="4"/>
        <v>3</v>
      </c>
      <c r="H21" s="2">
        <f t="shared" si="5"/>
        <v>70</v>
      </c>
      <c r="I21" s="1">
        <f t="shared" si="3"/>
        <v>30</v>
      </c>
      <c r="J21" s="1"/>
      <c r="K21" s="1"/>
      <c r="L21" s="1"/>
      <c r="M21" s="1"/>
    </row>
    <row r="22" spans="4:20" x14ac:dyDescent="0.35">
      <c r="D22" s="1" t="s">
        <v>997</v>
      </c>
      <c r="E22" s="2">
        <f t="shared" si="4"/>
        <v>32</v>
      </c>
      <c r="F22" s="2">
        <f t="shared" si="4"/>
        <v>70</v>
      </c>
      <c r="G22" s="2">
        <f t="shared" si="4"/>
        <v>4</v>
      </c>
      <c r="H22" s="2">
        <f t="shared" si="5"/>
        <v>106</v>
      </c>
      <c r="I22" s="1">
        <f t="shared" si="3"/>
        <v>36</v>
      </c>
      <c r="J22" s="1"/>
      <c r="K22" s="1"/>
      <c r="L22" s="1"/>
      <c r="M22" s="1"/>
    </row>
    <row r="23" spans="4:20" x14ac:dyDescent="0.35">
      <c r="D23" s="1" t="s">
        <v>998</v>
      </c>
      <c r="E23" s="2">
        <f t="shared" si="4"/>
        <v>36</v>
      </c>
      <c r="F23" s="2">
        <f t="shared" si="4"/>
        <v>101</v>
      </c>
      <c r="G23" s="2">
        <f t="shared" si="4"/>
        <v>8</v>
      </c>
      <c r="H23" s="2">
        <f t="shared" si="5"/>
        <v>145</v>
      </c>
      <c r="I23" s="1">
        <f t="shared" si="3"/>
        <v>39</v>
      </c>
      <c r="J23" s="1"/>
      <c r="K23" s="1"/>
      <c r="L23" s="1"/>
      <c r="M23" s="1"/>
    </row>
    <row r="24" spans="4:20" x14ac:dyDescent="0.35">
      <c r="D24" s="1" t="s">
        <v>999</v>
      </c>
      <c r="E24" s="2">
        <f t="shared" si="4"/>
        <v>43</v>
      </c>
      <c r="F24" s="2">
        <f t="shared" si="4"/>
        <v>128</v>
      </c>
      <c r="G24" s="2">
        <f t="shared" si="4"/>
        <v>10</v>
      </c>
      <c r="H24" s="2">
        <f t="shared" si="5"/>
        <v>181</v>
      </c>
      <c r="I24" s="1">
        <f t="shared" si="3"/>
        <v>36</v>
      </c>
      <c r="J24" s="1"/>
      <c r="K24" s="1"/>
      <c r="L24" s="1"/>
      <c r="M24" s="1"/>
      <c r="S24" s="1"/>
      <c r="T24" s="1"/>
    </row>
    <row r="25" spans="4:20" x14ac:dyDescent="0.35">
      <c r="D25" s="1" t="s">
        <v>1000</v>
      </c>
      <c r="E25" s="2">
        <f t="shared" si="4"/>
        <v>61</v>
      </c>
      <c r="F25" s="2">
        <f t="shared" si="4"/>
        <v>164</v>
      </c>
      <c r="G25" s="2">
        <f t="shared" si="4"/>
        <v>15</v>
      </c>
      <c r="H25" s="2">
        <f t="shared" si="5"/>
        <v>240</v>
      </c>
      <c r="I25" s="1">
        <f t="shared" si="3"/>
        <v>59</v>
      </c>
      <c r="J25" s="1"/>
      <c r="K25" s="1"/>
      <c r="L25" s="1"/>
      <c r="M25" s="1"/>
      <c r="S25" s="1"/>
      <c r="T25" s="1"/>
    </row>
    <row r="26" spans="4:20" x14ac:dyDescent="0.35">
      <c r="D26" s="1" t="s">
        <v>1001</v>
      </c>
      <c r="E26" s="2">
        <f t="shared" si="4"/>
        <v>69</v>
      </c>
      <c r="F26" s="2">
        <f t="shared" si="4"/>
        <v>212</v>
      </c>
      <c r="G26" s="2">
        <f t="shared" si="4"/>
        <v>29</v>
      </c>
      <c r="H26" s="2">
        <f t="shared" si="5"/>
        <v>310</v>
      </c>
      <c r="I26" s="1">
        <f t="shared" si="3"/>
        <v>70</v>
      </c>
      <c r="J26" s="1"/>
      <c r="K26" s="1"/>
      <c r="L26" s="1"/>
      <c r="M26" s="1"/>
      <c r="S26" s="1"/>
      <c r="T26" s="1"/>
    </row>
    <row r="27" spans="4:20" x14ac:dyDescent="0.35">
      <c r="D27" s="1" t="s">
        <v>1002</v>
      </c>
      <c r="E27" s="16">
        <f t="shared" si="4"/>
        <v>71</v>
      </c>
      <c r="F27" s="16">
        <f t="shared" si="4"/>
        <v>220</v>
      </c>
      <c r="G27" s="16">
        <f t="shared" si="4"/>
        <v>34</v>
      </c>
      <c r="H27" s="16">
        <f t="shared" si="5"/>
        <v>325</v>
      </c>
      <c r="I27" s="1">
        <f t="shared" si="3"/>
        <v>15</v>
      </c>
      <c r="J27" s="1"/>
      <c r="K27" s="1"/>
      <c r="L27" s="1"/>
      <c r="M27" s="1"/>
      <c r="S27" s="1"/>
      <c r="T27" s="1"/>
    </row>
    <row r="28" spans="4:20" x14ac:dyDescent="0.35">
      <c r="D28" s="3"/>
      <c r="E28" s="2"/>
      <c r="F28" s="2"/>
      <c r="G28" s="2"/>
      <c r="H28" s="2"/>
      <c r="I28" s="2"/>
      <c r="J28" s="1"/>
      <c r="K28" s="1"/>
      <c r="L28" s="1"/>
      <c r="M28" s="1"/>
      <c r="S28" s="1"/>
      <c r="T28" s="1"/>
    </row>
    <row r="29" spans="4:20" x14ac:dyDescent="0.35">
      <c r="D29" s="3"/>
      <c r="E29" s="14">
        <f>E27/H14</f>
        <v>0.21846153846153846</v>
      </c>
      <c r="F29" s="14">
        <f>F27/H14</f>
        <v>0.67692307692307696</v>
      </c>
      <c r="G29" s="14">
        <f>G27/H14</f>
        <v>0.10461538461538461</v>
      </c>
      <c r="J29" s="1"/>
      <c r="K29" s="1"/>
      <c r="L29" s="1"/>
      <c r="M29" s="1"/>
      <c r="S29" s="1"/>
      <c r="T29" s="1"/>
    </row>
    <row r="30" spans="4:20" x14ac:dyDescent="0.35">
      <c r="D30" s="3"/>
      <c r="J30" s="1"/>
      <c r="K30" s="1"/>
      <c r="L30" s="1"/>
      <c r="M30" s="1"/>
      <c r="S30" s="1"/>
      <c r="T30" s="1"/>
    </row>
    <row r="31" spans="4:20" x14ac:dyDescent="0.35">
      <c r="D31" s="3"/>
      <c r="E31" s="3"/>
      <c r="F31"/>
      <c r="G31"/>
      <c r="J31" s="1"/>
      <c r="K31" s="1"/>
      <c r="L31" s="1"/>
      <c r="M31" s="1"/>
      <c r="S31" s="1"/>
      <c r="T31" s="1"/>
    </row>
    <row r="32" spans="4:20" x14ac:dyDescent="0.35">
      <c r="F32"/>
      <c r="G32"/>
      <c r="J32" s="1"/>
      <c r="K32" s="1"/>
      <c r="L32" s="1"/>
      <c r="M32" s="1"/>
      <c r="S32" s="1"/>
      <c r="T32" s="1"/>
    </row>
    <row r="33" spans="3:20" x14ac:dyDescent="0.35">
      <c r="J33" s="1"/>
      <c r="K33" s="1"/>
      <c r="L33" s="1"/>
      <c r="M33" s="1"/>
      <c r="S33" s="1"/>
      <c r="T33" s="1"/>
    </row>
    <row r="34" spans="3:20" x14ac:dyDescent="0.35">
      <c r="J34" s="1"/>
      <c r="K34" s="1"/>
      <c r="L34" s="1"/>
      <c r="M34" s="1"/>
      <c r="N34" s="1"/>
      <c r="O34" s="1"/>
      <c r="P34" s="1"/>
      <c r="Q34" s="1"/>
      <c r="S34" s="1"/>
      <c r="T34" s="1"/>
    </row>
    <row r="35" spans="3:20" x14ac:dyDescent="0.35">
      <c r="J35" s="1"/>
      <c r="K35" s="1"/>
      <c r="L35" s="1"/>
      <c r="M35" s="1"/>
      <c r="N35" s="1"/>
      <c r="O35" s="1"/>
      <c r="P35" s="1"/>
      <c r="Q35" s="1"/>
      <c r="S35" s="1"/>
      <c r="T35" s="1"/>
    </row>
    <row r="36" spans="3:20" x14ac:dyDescent="0.35">
      <c r="J36" s="1"/>
      <c r="K36" s="1"/>
      <c r="L36" s="1"/>
      <c r="M36" s="1"/>
      <c r="N36" s="1"/>
      <c r="O36" s="1"/>
      <c r="P36" s="1"/>
      <c r="Q36" s="1"/>
      <c r="S36" s="1"/>
      <c r="T36" s="1"/>
    </row>
    <row r="38" spans="3:20" x14ac:dyDescent="0.35">
      <c r="C38"/>
      <c r="K38" s="1"/>
      <c r="L38" s="1"/>
      <c r="M38" s="1"/>
      <c r="N38" s="1"/>
      <c r="O38" s="1"/>
      <c r="P38" s="1"/>
      <c r="Q38" s="1"/>
      <c r="R38" s="1"/>
      <c r="S38" s="1"/>
      <c r="T38" s="1"/>
    </row>
    <row r="39" spans="3:20" x14ac:dyDescent="0.35">
      <c r="C39"/>
      <c r="K39" s="1"/>
      <c r="L39" s="1"/>
      <c r="M39" s="1"/>
      <c r="N39" s="1"/>
      <c r="O39" s="1"/>
      <c r="P39" s="1"/>
      <c r="Q39" s="1"/>
      <c r="R39" s="1"/>
      <c r="S39" s="1"/>
      <c r="T39" s="1"/>
    </row>
    <row r="40" spans="3:20" x14ac:dyDescent="0.35">
      <c r="K40" s="1"/>
      <c r="L40" s="1"/>
      <c r="M40" s="1"/>
      <c r="N40" s="1"/>
      <c r="O40" s="1"/>
      <c r="P40" s="1"/>
      <c r="Q40" s="1"/>
      <c r="R40" s="1"/>
      <c r="S40" s="1"/>
      <c r="T40" s="1"/>
    </row>
    <row r="41" spans="3:20" x14ac:dyDescent="0.35">
      <c r="K41" s="1"/>
      <c r="L41" s="1"/>
      <c r="M41" s="1"/>
      <c r="N41" s="1"/>
      <c r="O41" s="1"/>
      <c r="P41" s="1"/>
      <c r="Q41" s="1"/>
      <c r="R41" s="1"/>
      <c r="S41" s="1"/>
      <c r="T41" s="1"/>
    </row>
    <row r="42" spans="3:20" x14ac:dyDescent="0.35">
      <c r="K42" s="1"/>
      <c r="L42" s="1"/>
      <c r="M42" s="1"/>
      <c r="N42" s="1"/>
      <c r="O42" s="1"/>
      <c r="P42" s="1"/>
      <c r="Q42" s="1"/>
      <c r="R42" s="1"/>
      <c r="S42" s="1"/>
      <c r="T42" s="1"/>
    </row>
    <row r="43" spans="3:20" x14ac:dyDescent="0.35">
      <c r="L43" s="1"/>
      <c r="M43" s="1"/>
      <c r="N43" s="1"/>
      <c r="O43" s="1"/>
      <c r="P43" s="1"/>
      <c r="Q43" s="1"/>
      <c r="R43" s="1"/>
      <c r="S43" s="1"/>
      <c r="T43" s="1"/>
    </row>
    <row r="44" spans="3:20" x14ac:dyDescent="0.35">
      <c r="H44"/>
    </row>
    <row r="45" spans="3:20" x14ac:dyDescent="0.35">
      <c r="K45" s="1"/>
      <c r="L45" s="1"/>
      <c r="M45" s="1"/>
      <c r="N45" s="1"/>
      <c r="O45" s="1"/>
    </row>
    <row r="46" spans="3:20" x14ac:dyDescent="0.35">
      <c r="K46" s="1"/>
      <c r="L46" s="1"/>
      <c r="M46" s="1"/>
      <c r="N46" s="1"/>
      <c r="O46" s="1"/>
    </row>
    <row r="47" spans="3:20" x14ac:dyDescent="0.35">
      <c r="K47" s="1"/>
      <c r="L47" s="1"/>
      <c r="M47" s="1"/>
      <c r="N47" s="1"/>
      <c r="O47" s="1"/>
    </row>
    <row r="48" spans="3:20" x14ac:dyDescent="0.35">
      <c r="K48" s="1"/>
      <c r="L48" s="1"/>
      <c r="M48" s="1"/>
      <c r="N48" s="1"/>
      <c r="O48" s="1"/>
    </row>
    <row r="49" spans="11:18" x14ac:dyDescent="0.35">
      <c r="K49" s="1"/>
      <c r="L49" s="9"/>
      <c r="M49" s="9" t="s">
        <v>992</v>
      </c>
      <c r="N49" s="9" t="s">
        <v>993</v>
      </c>
      <c r="O49" s="9" t="s">
        <v>994</v>
      </c>
      <c r="P49" s="3" t="s">
        <v>1009</v>
      </c>
      <c r="Q49" s="3" t="s">
        <v>1010</v>
      </c>
      <c r="R49" s="1" t="s">
        <v>1005</v>
      </c>
    </row>
    <row r="50" spans="11:18" x14ac:dyDescent="0.35">
      <c r="K50" s="1"/>
      <c r="L50" s="1" t="s">
        <v>68</v>
      </c>
      <c r="M50">
        <v>5</v>
      </c>
      <c r="N50">
        <v>15</v>
      </c>
      <c r="O50">
        <v>1</v>
      </c>
      <c r="P50" s="2">
        <f>SUM(M50:O50)</f>
        <v>21</v>
      </c>
      <c r="Q50" s="2">
        <f>P64</f>
        <v>0</v>
      </c>
      <c r="R50" s="12">
        <f>P50/6</f>
        <v>3.5</v>
      </c>
    </row>
    <row r="51" spans="11:18" x14ac:dyDescent="0.35">
      <c r="K51" s="1"/>
      <c r="L51" s="1" t="s">
        <v>47</v>
      </c>
      <c r="M51">
        <v>15</v>
      </c>
      <c r="N51">
        <v>30</v>
      </c>
      <c r="O51">
        <v>1</v>
      </c>
      <c r="P51" s="2">
        <f t="shared" ref="P51:P58" si="6">SUM(M51:O51)</f>
        <v>46</v>
      </c>
      <c r="Q51" s="2">
        <f t="shared" ref="Q51:Q58" si="7">P65</f>
        <v>0</v>
      </c>
      <c r="R51" s="12">
        <f t="shared" ref="R51:R56" si="8">P51/6</f>
        <v>7.666666666666667</v>
      </c>
    </row>
    <row r="52" spans="11:18" x14ac:dyDescent="0.35">
      <c r="K52" s="1"/>
      <c r="L52" s="1" t="s">
        <v>51</v>
      </c>
      <c r="M52">
        <v>16</v>
      </c>
      <c r="N52">
        <v>28</v>
      </c>
      <c r="O52">
        <v>2</v>
      </c>
      <c r="P52" s="2">
        <f t="shared" si="6"/>
        <v>46</v>
      </c>
      <c r="Q52" s="2">
        <f t="shared" si="7"/>
        <v>0</v>
      </c>
      <c r="R52" s="12">
        <f t="shared" si="8"/>
        <v>7.666666666666667</v>
      </c>
    </row>
    <row r="53" spans="11:18" x14ac:dyDescent="0.35">
      <c r="K53" s="1"/>
      <c r="L53" s="1" t="s">
        <v>62</v>
      </c>
      <c r="M53">
        <v>16</v>
      </c>
      <c r="N53">
        <v>22</v>
      </c>
      <c r="O53">
        <v>2</v>
      </c>
      <c r="P53" s="2">
        <f t="shared" si="6"/>
        <v>40</v>
      </c>
      <c r="Q53" s="2">
        <f t="shared" si="7"/>
        <v>0</v>
      </c>
      <c r="R53" s="12">
        <f t="shared" si="8"/>
        <v>6.666666666666667</v>
      </c>
    </row>
    <row r="54" spans="11:18" x14ac:dyDescent="0.35">
      <c r="K54" s="1"/>
      <c r="L54" s="1" t="s">
        <v>57</v>
      </c>
      <c r="M54">
        <v>14</v>
      </c>
      <c r="N54">
        <v>45</v>
      </c>
      <c r="O54">
        <v>4</v>
      </c>
      <c r="P54" s="2">
        <f t="shared" si="6"/>
        <v>63</v>
      </c>
      <c r="Q54" s="2">
        <f t="shared" si="7"/>
        <v>0</v>
      </c>
      <c r="R54" s="12">
        <f t="shared" si="8"/>
        <v>10.5</v>
      </c>
    </row>
    <row r="55" spans="11:18" x14ac:dyDescent="0.35">
      <c r="K55" s="1"/>
      <c r="L55" s="1" t="s">
        <v>32</v>
      </c>
      <c r="M55">
        <v>9</v>
      </c>
      <c r="N55">
        <v>37</v>
      </c>
      <c r="O55">
        <v>17</v>
      </c>
      <c r="P55" s="2">
        <f t="shared" si="6"/>
        <v>63</v>
      </c>
      <c r="Q55" s="2">
        <f t="shared" si="7"/>
        <v>0</v>
      </c>
      <c r="R55" s="12">
        <f t="shared" si="8"/>
        <v>10.5</v>
      </c>
    </row>
    <row r="56" spans="11:18" x14ac:dyDescent="0.35">
      <c r="K56" s="1"/>
      <c r="L56" s="1" t="s">
        <v>37</v>
      </c>
      <c r="M56">
        <v>11</v>
      </c>
      <c r="N56">
        <v>33</v>
      </c>
      <c r="O56">
        <v>16</v>
      </c>
      <c r="P56" s="2">
        <f t="shared" si="6"/>
        <v>60</v>
      </c>
      <c r="Q56" s="2">
        <f t="shared" si="7"/>
        <v>0</v>
      </c>
      <c r="R56" s="12">
        <f t="shared" si="8"/>
        <v>10</v>
      </c>
    </row>
    <row r="57" spans="11:18" x14ac:dyDescent="0.35">
      <c r="K57" s="1"/>
      <c r="L57" s="1" t="s">
        <v>27</v>
      </c>
      <c r="M57">
        <v>7</v>
      </c>
      <c r="N57">
        <v>48</v>
      </c>
      <c r="O57">
        <v>29</v>
      </c>
      <c r="P57" s="2">
        <f t="shared" si="6"/>
        <v>84</v>
      </c>
      <c r="Q57" s="2">
        <f t="shared" si="7"/>
        <v>0</v>
      </c>
      <c r="R57" s="12">
        <f>P57/6</f>
        <v>14</v>
      </c>
    </row>
    <row r="58" spans="11:18" x14ac:dyDescent="0.35">
      <c r="L58" s="15" t="s">
        <v>22</v>
      </c>
      <c r="M58">
        <v>2</v>
      </c>
      <c r="N58">
        <v>18</v>
      </c>
      <c r="O58">
        <v>14</v>
      </c>
      <c r="P58" s="16">
        <f t="shared" si="6"/>
        <v>34</v>
      </c>
      <c r="Q58" s="16">
        <f t="shared" si="7"/>
        <v>0</v>
      </c>
      <c r="R58" s="17">
        <f>P58/3</f>
        <v>11.333333333333334</v>
      </c>
    </row>
    <row r="59" spans="11:18" x14ac:dyDescent="0.35">
      <c r="L59" s="3" t="s">
        <v>1007</v>
      </c>
      <c r="M59" s="23">
        <f>SUM(M50:M58)</f>
        <v>95</v>
      </c>
      <c r="N59" s="23">
        <f>SUM(N50:N58)</f>
        <v>276</v>
      </c>
      <c r="O59" s="23">
        <f>SUM(O50:O58)</f>
        <v>86</v>
      </c>
      <c r="P59" s="23">
        <f>SUM(P50:P58)</f>
        <v>457</v>
      </c>
      <c r="Q59" s="2"/>
      <c r="R59" s="1"/>
    </row>
  </sheetData>
  <pageMargins left="0.70866141732283472" right="0.70866141732283472" top="0.74803149606299213" bottom="0.74803149606299213" header="0.31496062992125984" footer="0.31496062992125984"/>
  <pageSetup paperSize="8" scale="93"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08551-1BA2-46C9-AC9F-47B3BADAC1F3}">
  <sheetPr>
    <tabColor theme="6" tint="0.39997558519241921"/>
    <pageSetUpPr fitToPage="1"/>
  </sheetPr>
  <dimension ref="A2:S46"/>
  <sheetViews>
    <sheetView zoomScale="90" zoomScaleNormal="90" workbookViewId="0">
      <selection activeCell="X19" sqref="X19"/>
    </sheetView>
  </sheetViews>
  <sheetFormatPr defaultRowHeight="14.5" x14ac:dyDescent="0.35"/>
  <cols>
    <col min="1" max="5" width="10.81640625" style="1" customWidth="1"/>
    <col min="6" max="9" width="10.26953125" style="1" customWidth="1"/>
    <col min="10" max="15" width="9.26953125" customWidth="1"/>
  </cols>
  <sheetData>
    <row r="2" spans="1:13" x14ac:dyDescent="0.35">
      <c r="D2" s="1" t="s">
        <v>1276</v>
      </c>
    </row>
    <row r="4" spans="1:13" x14ac:dyDescent="0.35">
      <c r="D4" s="9"/>
      <c r="E4" s="9" t="s">
        <v>992</v>
      </c>
      <c r="F4" s="9" t="s">
        <v>993</v>
      </c>
      <c r="G4" s="9" t="s">
        <v>994</v>
      </c>
      <c r="H4" s="3" t="s">
        <v>1009</v>
      </c>
      <c r="I4" s="3" t="s">
        <v>1010</v>
      </c>
      <c r="J4" s="1" t="s">
        <v>1005</v>
      </c>
      <c r="K4" s="1"/>
      <c r="L4" s="1"/>
      <c r="M4" s="1"/>
    </row>
    <row r="5" spans="1:13" x14ac:dyDescent="0.35">
      <c r="D5" s="1" t="s">
        <v>68</v>
      </c>
      <c r="E5" s="2">
        <v>5</v>
      </c>
      <c r="F5" s="2">
        <v>16</v>
      </c>
      <c r="G5" s="2">
        <v>1</v>
      </c>
      <c r="H5" s="2">
        <f>SUM(E5:G5)</f>
        <v>22</v>
      </c>
      <c r="I5" s="2">
        <f>H19</f>
        <v>22</v>
      </c>
      <c r="J5" s="19">
        <f>H5/6</f>
        <v>3.6666666666666665</v>
      </c>
      <c r="K5" s="1"/>
      <c r="L5" s="1"/>
      <c r="M5" s="1"/>
    </row>
    <row r="6" spans="1:13" x14ac:dyDescent="0.35">
      <c r="D6" s="1" t="s">
        <v>47</v>
      </c>
      <c r="E6" s="2">
        <v>15</v>
      </c>
      <c r="F6" s="2">
        <v>30</v>
      </c>
      <c r="G6" s="2">
        <v>1</v>
      </c>
      <c r="H6" s="2">
        <f t="shared" ref="H6:H13" si="0">SUM(E6:G6)</f>
        <v>46</v>
      </c>
      <c r="I6" s="2">
        <f t="shared" ref="I6:I13" si="1">H20</f>
        <v>68</v>
      </c>
      <c r="J6" s="19">
        <f t="shared" ref="J6:J12" si="2">H6/6</f>
        <v>7.666666666666667</v>
      </c>
      <c r="K6" s="1"/>
      <c r="L6" s="1"/>
      <c r="M6" s="1"/>
    </row>
    <row r="7" spans="1:13" x14ac:dyDescent="0.35">
      <c r="D7" s="1" t="s">
        <v>51</v>
      </c>
      <c r="E7" s="2">
        <v>16</v>
      </c>
      <c r="F7" s="2">
        <v>30</v>
      </c>
      <c r="G7" s="2">
        <v>2</v>
      </c>
      <c r="H7" s="2">
        <f t="shared" si="0"/>
        <v>48</v>
      </c>
      <c r="I7" s="2">
        <f t="shared" si="1"/>
        <v>116</v>
      </c>
      <c r="J7" s="19">
        <f t="shared" si="2"/>
        <v>8</v>
      </c>
      <c r="K7" s="1"/>
      <c r="L7" s="1"/>
      <c r="M7" s="1"/>
    </row>
    <row r="8" spans="1:13" x14ac:dyDescent="0.35">
      <c r="D8" s="1" t="s">
        <v>62</v>
      </c>
      <c r="E8" s="2">
        <v>16</v>
      </c>
      <c r="F8" s="2">
        <v>23</v>
      </c>
      <c r="G8" s="2">
        <v>2</v>
      </c>
      <c r="H8" s="2">
        <f t="shared" si="0"/>
        <v>41</v>
      </c>
      <c r="I8" s="2">
        <f t="shared" si="1"/>
        <v>157</v>
      </c>
      <c r="J8" s="19">
        <f t="shared" si="2"/>
        <v>6.833333333333333</v>
      </c>
      <c r="K8" s="1"/>
      <c r="L8" s="1"/>
      <c r="M8" s="1"/>
    </row>
    <row r="9" spans="1:13" x14ac:dyDescent="0.35">
      <c r="D9" s="1" t="s">
        <v>57</v>
      </c>
      <c r="E9" s="2">
        <v>15</v>
      </c>
      <c r="F9" s="2">
        <v>45</v>
      </c>
      <c r="G9" s="2">
        <v>4</v>
      </c>
      <c r="H9" s="2">
        <f t="shared" si="0"/>
        <v>64</v>
      </c>
      <c r="I9" s="2">
        <f t="shared" si="1"/>
        <v>221</v>
      </c>
      <c r="J9" s="19">
        <f t="shared" si="2"/>
        <v>10.666666666666666</v>
      </c>
      <c r="K9" s="1"/>
      <c r="L9" s="1"/>
      <c r="M9" s="1"/>
    </row>
    <row r="10" spans="1:13" x14ac:dyDescent="0.35">
      <c r="D10" s="1" t="s">
        <v>32</v>
      </c>
      <c r="E10" s="2">
        <v>8</v>
      </c>
      <c r="F10" s="2">
        <v>37</v>
      </c>
      <c r="G10" s="2">
        <v>17</v>
      </c>
      <c r="H10" s="2">
        <f t="shared" si="0"/>
        <v>62</v>
      </c>
      <c r="I10" s="2">
        <f t="shared" si="1"/>
        <v>283</v>
      </c>
      <c r="J10" s="19">
        <f t="shared" si="2"/>
        <v>10.333333333333334</v>
      </c>
      <c r="K10" s="1"/>
      <c r="L10" s="1"/>
      <c r="M10" s="1"/>
    </row>
    <row r="11" spans="1:13" x14ac:dyDescent="0.35">
      <c r="D11" s="1" t="s">
        <v>37</v>
      </c>
      <c r="E11" s="2">
        <v>11</v>
      </c>
      <c r="F11" s="2">
        <v>33</v>
      </c>
      <c r="G11" s="2">
        <v>16</v>
      </c>
      <c r="H11" s="2">
        <f t="shared" si="0"/>
        <v>60</v>
      </c>
      <c r="I11" s="2">
        <f t="shared" si="1"/>
        <v>343</v>
      </c>
      <c r="J11" s="19">
        <f t="shared" si="2"/>
        <v>10</v>
      </c>
      <c r="K11" s="1"/>
      <c r="L11" s="1"/>
      <c r="M11" s="1"/>
    </row>
    <row r="12" spans="1:13" x14ac:dyDescent="0.35">
      <c r="D12" s="1" t="s">
        <v>27</v>
      </c>
      <c r="E12" s="2">
        <v>7</v>
      </c>
      <c r="F12" s="2">
        <v>48</v>
      </c>
      <c r="G12" s="2">
        <v>29</v>
      </c>
      <c r="H12" s="2">
        <f t="shared" si="0"/>
        <v>84</v>
      </c>
      <c r="I12" s="2">
        <f t="shared" si="1"/>
        <v>427</v>
      </c>
      <c r="J12" s="19">
        <f t="shared" si="2"/>
        <v>14</v>
      </c>
      <c r="K12" s="1"/>
      <c r="L12" s="1"/>
      <c r="M12" s="1"/>
    </row>
    <row r="13" spans="1:13" x14ac:dyDescent="0.35">
      <c r="A13" s="15" t="s">
        <v>1006</v>
      </c>
      <c r="B13" s="15"/>
      <c r="C13" s="15"/>
      <c r="D13" s="15" t="s">
        <v>22</v>
      </c>
      <c r="E13" s="16">
        <v>2</v>
      </c>
      <c r="F13" s="16">
        <v>18</v>
      </c>
      <c r="G13" s="16">
        <v>14</v>
      </c>
      <c r="H13" s="16">
        <f t="shared" si="0"/>
        <v>34</v>
      </c>
      <c r="I13" s="16">
        <f t="shared" si="1"/>
        <v>461</v>
      </c>
      <c r="J13" s="20">
        <f>H13/3</f>
        <v>11.333333333333334</v>
      </c>
      <c r="K13" s="1"/>
      <c r="L13" s="1"/>
      <c r="M13" s="1"/>
    </row>
    <row r="14" spans="1:13" x14ac:dyDescent="0.35">
      <c r="D14" s="3" t="s">
        <v>1007</v>
      </c>
      <c r="E14" s="23">
        <f>SUM(E5:E13)</f>
        <v>95</v>
      </c>
      <c r="F14" s="23">
        <f>SUM(F5:F13)</f>
        <v>280</v>
      </c>
      <c r="G14" s="23">
        <f>SUM(G5:G13)</f>
        <v>86</v>
      </c>
      <c r="H14" s="23">
        <f>SUM(H5:H13)</f>
        <v>461</v>
      </c>
      <c r="I14" s="2"/>
      <c r="J14" s="1"/>
      <c r="K14" s="1"/>
      <c r="L14" s="1"/>
      <c r="M14" s="1"/>
    </row>
    <row r="15" spans="1:13" x14ac:dyDescent="0.35">
      <c r="D15" s="3"/>
      <c r="J15" s="1"/>
      <c r="K15" s="1"/>
      <c r="L15" s="1"/>
      <c r="M15" s="1"/>
    </row>
    <row r="16" spans="1:13" x14ac:dyDescent="0.35">
      <c r="D16" s="3"/>
      <c r="J16" s="1"/>
      <c r="K16" s="1"/>
      <c r="L16" s="1"/>
      <c r="M16" s="1"/>
    </row>
    <row r="17" spans="4:19" x14ac:dyDescent="0.35">
      <c r="D17" s="1" t="s">
        <v>1008</v>
      </c>
      <c r="J17" s="1"/>
      <c r="K17" s="1"/>
      <c r="L17" s="1"/>
      <c r="M17" s="1"/>
    </row>
    <row r="18" spans="4:19" x14ac:dyDescent="0.35">
      <c r="D18" s="13"/>
      <c r="E18" s="3" t="s">
        <v>992</v>
      </c>
      <c r="F18" s="3" t="s">
        <v>993</v>
      </c>
      <c r="G18" s="3" t="s">
        <v>994</v>
      </c>
      <c r="H18" s="3" t="s">
        <v>1010</v>
      </c>
      <c r="I18" s="3" t="str">
        <f>H4</f>
        <v>New NIS per cycle</v>
      </c>
      <c r="J18" s="1"/>
      <c r="K18" s="1"/>
      <c r="L18" s="1"/>
      <c r="M18" s="1"/>
    </row>
    <row r="19" spans="4:19" x14ac:dyDescent="0.35">
      <c r="D19" s="1" t="s">
        <v>68</v>
      </c>
      <c r="E19" s="2">
        <f>E5</f>
        <v>5</v>
      </c>
      <c r="F19" s="2">
        <f>F5</f>
        <v>16</v>
      </c>
      <c r="G19" s="2">
        <f>G5</f>
        <v>1</v>
      </c>
      <c r="H19" s="2">
        <f>SUM(E19:G19)</f>
        <v>22</v>
      </c>
      <c r="I19" s="1">
        <f t="shared" ref="I19:I27" si="3">H5</f>
        <v>22</v>
      </c>
      <c r="J19" s="1"/>
      <c r="K19" s="1"/>
      <c r="L19" s="1"/>
      <c r="M19" s="1"/>
    </row>
    <row r="20" spans="4:19" x14ac:dyDescent="0.35">
      <c r="D20" s="1" t="s">
        <v>995</v>
      </c>
      <c r="E20" s="2">
        <f t="shared" ref="E20:G27" si="4">E19+E6</f>
        <v>20</v>
      </c>
      <c r="F20" s="2">
        <f t="shared" si="4"/>
        <v>46</v>
      </c>
      <c r="G20" s="2">
        <f t="shared" si="4"/>
        <v>2</v>
      </c>
      <c r="H20" s="2">
        <f t="shared" ref="H20:H27" si="5">SUM(E20:G20)</f>
        <v>68</v>
      </c>
      <c r="I20" s="1">
        <f t="shared" si="3"/>
        <v>46</v>
      </c>
      <c r="J20" s="1"/>
      <c r="K20" s="1"/>
      <c r="L20" s="1"/>
      <c r="M20" s="1"/>
    </row>
    <row r="21" spans="4:19" x14ac:dyDescent="0.35">
      <c r="D21" s="1" t="s">
        <v>996</v>
      </c>
      <c r="E21" s="2">
        <f t="shared" si="4"/>
        <v>36</v>
      </c>
      <c r="F21" s="2">
        <f t="shared" si="4"/>
        <v>76</v>
      </c>
      <c r="G21" s="2">
        <f t="shared" si="4"/>
        <v>4</v>
      </c>
      <c r="H21" s="2">
        <f t="shared" si="5"/>
        <v>116</v>
      </c>
      <c r="I21" s="1">
        <f t="shared" si="3"/>
        <v>48</v>
      </c>
      <c r="J21" s="1"/>
      <c r="K21" s="1"/>
      <c r="L21" s="1"/>
      <c r="M21" s="1"/>
    </row>
    <row r="22" spans="4:19" x14ac:dyDescent="0.35">
      <c r="D22" s="1" t="s">
        <v>997</v>
      </c>
      <c r="E22" s="2">
        <f t="shared" si="4"/>
        <v>52</v>
      </c>
      <c r="F22" s="2">
        <f t="shared" si="4"/>
        <v>99</v>
      </c>
      <c r="G22" s="2">
        <f t="shared" si="4"/>
        <v>6</v>
      </c>
      <c r="H22" s="2">
        <f t="shared" si="5"/>
        <v>157</v>
      </c>
      <c r="I22" s="1">
        <f t="shared" si="3"/>
        <v>41</v>
      </c>
      <c r="J22" s="1"/>
      <c r="K22" s="1"/>
      <c r="L22" s="1"/>
      <c r="M22" s="1"/>
    </row>
    <row r="23" spans="4:19" x14ac:dyDescent="0.35">
      <c r="D23" s="1" t="s">
        <v>998</v>
      </c>
      <c r="E23" s="2">
        <f t="shared" si="4"/>
        <v>67</v>
      </c>
      <c r="F23" s="2">
        <f t="shared" si="4"/>
        <v>144</v>
      </c>
      <c r="G23" s="2">
        <f t="shared" si="4"/>
        <v>10</v>
      </c>
      <c r="H23" s="2">
        <f t="shared" si="5"/>
        <v>221</v>
      </c>
      <c r="I23" s="1">
        <f t="shared" si="3"/>
        <v>64</v>
      </c>
      <c r="J23" s="1"/>
      <c r="K23" s="1"/>
      <c r="L23" s="1"/>
      <c r="M23" s="1"/>
    </row>
    <row r="24" spans="4:19" x14ac:dyDescent="0.35">
      <c r="D24" s="1" t="s">
        <v>999</v>
      </c>
      <c r="E24" s="2">
        <f t="shared" si="4"/>
        <v>75</v>
      </c>
      <c r="F24" s="2">
        <f t="shared" si="4"/>
        <v>181</v>
      </c>
      <c r="G24" s="2">
        <f t="shared" si="4"/>
        <v>27</v>
      </c>
      <c r="H24" s="2">
        <f t="shared" si="5"/>
        <v>283</v>
      </c>
      <c r="I24" s="1">
        <f t="shared" si="3"/>
        <v>62</v>
      </c>
      <c r="J24" s="1"/>
      <c r="K24" s="1"/>
      <c r="L24" s="1"/>
      <c r="M24" s="1"/>
      <c r="S24" s="1"/>
    </row>
    <row r="25" spans="4:19" x14ac:dyDescent="0.35">
      <c r="D25" s="1" t="s">
        <v>1000</v>
      </c>
      <c r="E25" s="2">
        <f t="shared" si="4"/>
        <v>86</v>
      </c>
      <c r="F25" s="2">
        <f t="shared" si="4"/>
        <v>214</v>
      </c>
      <c r="G25" s="2">
        <f t="shared" si="4"/>
        <v>43</v>
      </c>
      <c r="H25" s="2">
        <f t="shared" si="5"/>
        <v>343</v>
      </c>
      <c r="I25" s="1">
        <f t="shared" si="3"/>
        <v>60</v>
      </c>
      <c r="J25" s="1"/>
      <c r="K25" s="1"/>
      <c r="L25" s="1"/>
      <c r="M25" s="1"/>
      <c r="S25" s="1"/>
    </row>
    <row r="26" spans="4:19" x14ac:dyDescent="0.35">
      <c r="D26" s="1" t="s">
        <v>1001</v>
      </c>
      <c r="E26" s="2">
        <f t="shared" si="4"/>
        <v>93</v>
      </c>
      <c r="F26" s="2">
        <f t="shared" si="4"/>
        <v>262</v>
      </c>
      <c r="G26" s="2">
        <f t="shared" si="4"/>
        <v>72</v>
      </c>
      <c r="H26" s="2">
        <f t="shared" si="5"/>
        <v>427</v>
      </c>
      <c r="I26" s="1">
        <f t="shared" si="3"/>
        <v>84</v>
      </c>
      <c r="J26" s="1"/>
      <c r="K26" s="1"/>
      <c r="L26" s="1"/>
      <c r="M26" s="1"/>
      <c r="S26" s="1"/>
    </row>
    <row r="27" spans="4:19" x14ac:dyDescent="0.35">
      <c r="D27" s="1" t="s">
        <v>1002</v>
      </c>
      <c r="E27" s="16">
        <f t="shared" si="4"/>
        <v>95</v>
      </c>
      <c r="F27" s="16">
        <f t="shared" si="4"/>
        <v>280</v>
      </c>
      <c r="G27" s="16">
        <f t="shared" si="4"/>
        <v>86</v>
      </c>
      <c r="H27" s="16">
        <f t="shared" si="5"/>
        <v>461</v>
      </c>
      <c r="I27" s="1">
        <f t="shared" si="3"/>
        <v>34</v>
      </c>
      <c r="J27" s="1"/>
      <c r="K27" s="1"/>
      <c r="L27" s="1"/>
      <c r="M27" s="1"/>
      <c r="S27" s="1"/>
    </row>
    <row r="28" spans="4:19" x14ac:dyDescent="0.35">
      <c r="D28" s="3"/>
      <c r="E28" s="2"/>
      <c r="F28" s="2"/>
      <c r="G28" s="2"/>
      <c r="H28" s="2"/>
      <c r="I28" s="2"/>
      <c r="J28" s="1"/>
      <c r="K28" s="1"/>
      <c r="L28" s="1"/>
      <c r="M28" s="1"/>
      <c r="S28" s="1"/>
    </row>
    <row r="29" spans="4:19" x14ac:dyDescent="0.35">
      <c r="D29" s="3"/>
      <c r="E29" s="14">
        <f>E27/H14</f>
        <v>0.20607375271149675</v>
      </c>
      <c r="F29" s="14">
        <f>F27/H14</f>
        <v>0.6073752711496746</v>
      </c>
      <c r="G29" s="14">
        <f>G27/H14</f>
        <v>0.18655097613882862</v>
      </c>
      <c r="J29" s="1"/>
      <c r="K29" s="1"/>
      <c r="L29" s="1"/>
      <c r="M29" s="1"/>
      <c r="S29" s="1"/>
    </row>
    <row r="30" spans="4:19" x14ac:dyDescent="0.35">
      <c r="D30" s="3"/>
      <c r="J30" s="1"/>
      <c r="K30" s="1"/>
      <c r="L30" s="1"/>
      <c r="M30" s="1"/>
      <c r="S30" s="1"/>
    </row>
    <row r="31" spans="4:19" x14ac:dyDescent="0.35">
      <c r="D31" s="3"/>
      <c r="E31" s="3"/>
      <c r="F31"/>
      <c r="G31"/>
      <c r="J31" s="1"/>
      <c r="K31" s="1"/>
      <c r="L31" s="1"/>
      <c r="M31" s="1"/>
      <c r="S31" s="1"/>
    </row>
    <row r="32" spans="4:19" x14ac:dyDescent="0.35">
      <c r="F32"/>
      <c r="G32"/>
      <c r="J32" s="1"/>
      <c r="K32" s="1"/>
      <c r="L32" s="1"/>
      <c r="M32" s="1"/>
      <c r="S32" s="1"/>
    </row>
    <row r="33" spans="3:19" x14ac:dyDescent="0.35">
      <c r="J33" s="1"/>
      <c r="K33" s="1"/>
      <c r="L33" s="1"/>
      <c r="M33" s="1"/>
      <c r="S33" s="1"/>
    </row>
    <row r="34" spans="3:19" x14ac:dyDescent="0.35">
      <c r="J34" s="1"/>
      <c r="K34" s="1"/>
      <c r="L34" s="1"/>
      <c r="M34" s="1"/>
      <c r="N34" s="1"/>
      <c r="O34" s="1"/>
      <c r="P34" s="1"/>
      <c r="Q34" s="1"/>
      <c r="S34" s="1"/>
    </row>
    <row r="35" spans="3:19" x14ac:dyDescent="0.35">
      <c r="J35" s="1"/>
      <c r="K35" s="1"/>
      <c r="L35" s="1"/>
      <c r="M35" s="1"/>
      <c r="N35" s="1"/>
      <c r="O35" s="1"/>
      <c r="P35" s="1"/>
      <c r="Q35" s="1"/>
      <c r="S35" s="1"/>
    </row>
    <row r="36" spans="3:19" x14ac:dyDescent="0.35">
      <c r="J36" s="1"/>
      <c r="K36" s="1"/>
      <c r="L36" s="1"/>
      <c r="M36" s="1"/>
      <c r="N36" s="1"/>
      <c r="O36" s="1"/>
      <c r="P36" s="1"/>
      <c r="Q36" s="1"/>
      <c r="S36" s="1"/>
    </row>
    <row r="38" spans="3:19" x14ac:dyDescent="0.35">
      <c r="C38"/>
      <c r="K38" s="1"/>
      <c r="L38" s="1"/>
      <c r="M38" s="1"/>
      <c r="N38" s="1"/>
      <c r="O38" s="1"/>
      <c r="P38" s="1"/>
      <c r="Q38" s="1"/>
      <c r="R38" s="1"/>
      <c r="S38" s="1"/>
    </row>
    <row r="39" spans="3:19" x14ac:dyDescent="0.35">
      <c r="C39"/>
      <c r="K39" s="1"/>
      <c r="L39" s="1"/>
      <c r="M39" s="1"/>
      <c r="N39" s="1"/>
      <c r="O39" s="1"/>
      <c r="P39" s="1"/>
      <c r="Q39" s="1"/>
      <c r="R39" s="1"/>
      <c r="S39" s="1"/>
    </row>
    <row r="40" spans="3:19" x14ac:dyDescent="0.35">
      <c r="K40" s="1"/>
      <c r="L40" s="1"/>
      <c r="M40" s="1"/>
      <c r="N40" s="1"/>
      <c r="O40" s="1"/>
      <c r="P40" s="1"/>
      <c r="Q40" s="1"/>
      <c r="R40" s="1"/>
      <c r="S40" s="1"/>
    </row>
    <row r="41" spans="3:19" x14ac:dyDescent="0.35">
      <c r="K41" s="1"/>
      <c r="L41" s="1"/>
      <c r="M41" s="1"/>
      <c r="N41" s="1"/>
      <c r="O41" s="1"/>
      <c r="P41" s="1"/>
      <c r="Q41" s="1"/>
      <c r="R41" s="1"/>
      <c r="S41" s="1"/>
    </row>
    <row r="42" spans="3:19" x14ac:dyDescent="0.35">
      <c r="K42" s="1"/>
      <c r="L42" s="1"/>
      <c r="M42" s="1"/>
      <c r="N42" s="1"/>
      <c r="O42" s="1"/>
      <c r="P42" s="1"/>
      <c r="Q42" s="1"/>
      <c r="R42" s="1"/>
      <c r="S42" s="1"/>
    </row>
    <row r="43" spans="3:19" x14ac:dyDescent="0.35">
      <c r="L43" s="1"/>
      <c r="M43" s="1"/>
      <c r="N43" s="1"/>
      <c r="O43" s="1"/>
      <c r="P43" s="1"/>
      <c r="Q43" s="1"/>
      <c r="R43" s="1"/>
      <c r="S43" s="1"/>
    </row>
    <row r="44" spans="3:19" x14ac:dyDescent="0.35">
      <c r="H44"/>
    </row>
    <row r="45" spans="3:19" x14ac:dyDescent="0.35">
      <c r="K45" s="1"/>
      <c r="L45" s="1"/>
      <c r="M45" s="1"/>
      <c r="N45" s="1"/>
      <c r="O45" s="1"/>
    </row>
    <row r="46" spans="3:19" x14ac:dyDescent="0.35">
      <c r="K46" s="1"/>
      <c r="L46" s="1"/>
      <c r="M46" s="1"/>
      <c r="N46" s="1"/>
      <c r="O46" s="1"/>
    </row>
  </sheetData>
  <pageMargins left="0.70866141732283472" right="0.70866141732283472" top="0.74803149606299213" bottom="0.74803149606299213" header="0.31496062992125984" footer="0.31496062992125984"/>
  <pageSetup paperSize="8" scale="9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6" tint="0.39997558519241921"/>
    <pageSetUpPr fitToPage="1"/>
  </sheetPr>
  <dimension ref="A1:AA41"/>
  <sheetViews>
    <sheetView zoomScale="98" zoomScaleNormal="98" workbookViewId="0">
      <selection activeCell="AB19" sqref="AB19"/>
    </sheetView>
  </sheetViews>
  <sheetFormatPr defaultRowHeight="14.5" x14ac:dyDescent="0.35"/>
  <cols>
    <col min="1" max="1" width="14.36328125" bestFit="1" customWidth="1"/>
    <col min="2" max="2" width="16.453125" bestFit="1" customWidth="1"/>
    <col min="3" max="3" width="11.453125" bestFit="1" customWidth="1"/>
    <col min="4" max="4" width="10" bestFit="1" customWidth="1"/>
    <col min="5" max="5" width="10.7265625" bestFit="1" customWidth="1"/>
    <col min="7" max="9" width="10.81640625" style="1" customWidth="1"/>
    <col min="10" max="12" width="10.26953125" style="1" customWidth="1"/>
    <col min="13" max="18" width="9.26953125" customWidth="1"/>
  </cols>
  <sheetData>
    <row r="1" spans="1:27" x14ac:dyDescent="0.35">
      <c r="A1" s="6" t="s">
        <v>2</v>
      </c>
      <c r="B1" t="s">
        <v>46</v>
      </c>
    </row>
    <row r="2" spans="1:27" x14ac:dyDescent="0.35">
      <c r="A2" s="6" t="s">
        <v>3</v>
      </c>
      <c r="B2" t="s">
        <v>990</v>
      </c>
    </row>
    <row r="3" spans="1:27" x14ac:dyDescent="0.35">
      <c r="A3" s="6" t="s">
        <v>1289</v>
      </c>
      <c r="B3" t="s">
        <v>982</v>
      </c>
      <c r="W3" s="3"/>
      <c r="X3" s="3"/>
      <c r="Y3" s="3"/>
      <c r="Z3" s="3"/>
      <c r="AA3" s="3"/>
    </row>
    <row r="4" spans="1:27" x14ac:dyDescent="0.35">
      <c r="O4" s="1"/>
      <c r="P4" s="1"/>
      <c r="W4" s="3"/>
      <c r="X4" s="2"/>
      <c r="Y4" s="2"/>
      <c r="Z4" s="2"/>
      <c r="AA4" s="11"/>
    </row>
    <row r="5" spans="1:27" x14ac:dyDescent="0.35">
      <c r="A5" s="6" t="s">
        <v>991</v>
      </c>
      <c r="B5" s="6" t="s">
        <v>979</v>
      </c>
      <c r="O5" s="1"/>
      <c r="P5" s="1"/>
      <c r="W5" s="3"/>
      <c r="X5" s="2"/>
      <c r="Y5" s="2"/>
      <c r="Z5" s="2"/>
      <c r="AA5" s="11"/>
    </row>
    <row r="6" spans="1:27" x14ac:dyDescent="0.35">
      <c r="A6" s="6" t="s">
        <v>981</v>
      </c>
      <c r="B6" t="s">
        <v>42</v>
      </c>
      <c r="C6" t="s">
        <v>38</v>
      </c>
      <c r="D6" t="s">
        <v>25</v>
      </c>
      <c r="E6" t="s">
        <v>980</v>
      </c>
      <c r="G6" s="9"/>
      <c r="H6" s="9" t="s">
        <v>992</v>
      </c>
      <c r="I6" s="9" t="s">
        <v>993</v>
      </c>
      <c r="J6" s="9" t="s">
        <v>994</v>
      </c>
      <c r="K6" s="9" t="s">
        <v>1014</v>
      </c>
      <c r="L6" s="9" t="s">
        <v>1010</v>
      </c>
      <c r="M6" s="9" t="s">
        <v>1005</v>
      </c>
      <c r="N6" s="1"/>
      <c r="O6" s="1"/>
      <c r="P6" s="1"/>
      <c r="W6" s="3"/>
      <c r="X6" s="2"/>
      <c r="Y6" s="2"/>
      <c r="Z6" s="2"/>
      <c r="AA6" s="11"/>
    </row>
    <row r="7" spans="1:27" x14ac:dyDescent="0.35">
      <c r="A7" s="7" t="s">
        <v>68</v>
      </c>
      <c r="C7">
        <v>2</v>
      </c>
      <c r="D7">
        <v>1</v>
      </c>
      <c r="E7">
        <v>3</v>
      </c>
      <c r="G7" s="1" t="s">
        <v>68</v>
      </c>
      <c r="H7" s="1">
        <f>B7</f>
        <v>0</v>
      </c>
      <c r="I7" s="1">
        <f t="shared" ref="I7:J9" si="0">C7</f>
        <v>2</v>
      </c>
      <c r="J7" s="1">
        <f t="shared" si="0"/>
        <v>1</v>
      </c>
      <c r="K7" s="2">
        <f>SUM(H7:J7)</f>
        <v>3</v>
      </c>
      <c r="L7" s="2">
        <f>K21</f>
        <v>3</v>
      </c>
      <c r="M7" s="19">
        <f>K7/6</f>
        <v>0.5</v>
      </c>
      <c r="N7" s="1"/>
      <c r="O7" s="1"/>
      <c r="P7" s="1"/>
      <c r="W7" s="3"/>
      <c r="X7" s="2"/>
      <c r="Y7" s="2"/>
      <c r="Z7" s="2"/>
      <c r="AA7" s="11"/>
    </row>
    <row r="8" spans="1:27" x14ac:dyDescent="0.35">
      <c r="A8" s="7" t="s">
        <v>47</v>
      </c>
      <c r="C8">
        <v>2</v>
      </c>
      <c r="E8">
        <v>2</v>
      </c>
      <c r="G8" s="1" t="s">
        <v>47</v>
      </c>
      <c r="H8" s="1">
        <f t="shared" ref="H8:H9" si="1">B8</f>
        <v>0</v>
      </c>
      <c r="I8" s="1">
        <f t="shared" si="0"/>
        <v>2</v>
      </c>
      <c r="J8" s="1">
        <f t="shared" si="0"/>
        <v>0</v>
      </c>
      <c r="K8" s="2">
        <f t="shared" ref="K8:K15" si="2">SUM(H8:J8)</f>
        <v>2</v>
      </c>
      <c r="L8" s="2">
        <f t="shared" ref="L8:L15" si="3">K22</f>
        <v>5</v>
      </c>
      <c r="M8" s="19">
        <f t="shared" ref="M8:M14" si="4">K8/6</f>
        <v>0.33333333333333331</v>
      </c>
      <c r="N8" s="1"/>
      <c r="O8" s="1"/>
      <c r="P8" s="1"/>
      <c r="W8" s="3"/>
      <c r="X8" s="2"/>
      <c r="Y8" s="2"/>
      <c r="Z8" s="2"/>
      <c r="AA8" s="11"/>
    </row>
    <row r="9" spans="1:27" x14ac:dyDescent="0.35">
      <c r="A9" s="7" t="s">
        <v>51</v>
      </c>
      <c r="C9">
        <v>2</v>
      </c>
      <c r="E9">
        <v>2</v>
      </c>
      <c r="G9" s="1" t="s">
        <v>51</v>
      </c>
      <c r="H9" s="1">
        <f t="shared" si="1"/>
        <v>0</v>
      </c>
      <c r="I9" s="1">
        <f t="shared" si="0"/>
        <v>2</v>
      </c>
      <c r="J9" s="1">
        <f t="shared" si="0"/>
        <v>0</v>
      </c>
      <c r="K9" s="2">
        <f t="shared" si="2"/>
        <v>2</v>
      </c>
      <c r="L9" s="2">
        <f t="shared" si="3"/>
        <v>7</v>
      </c>
      <c r="M9" s="19">
        <f t="shared" si="4"/>
        <v>0.33333333333333331</v>
      </c>
      <c r="N9" s="1"/>
      <c r="O9" s="1"/>
      <c r="P9" s="1"/>
      <c r="W9" s="3"/>
      <c r="X9" s="2"/>
      <c r="Y9" s="2"/>
      <c r="Z9" s="2"/>
      <c r="AA9" s="11"/>
    </row>
    <row r="10" spans="1:27" x14ac:dyDescent="0.35">
      <c r="A10" s="7" t="s">
        <v>57</v>
      </c>
      <c r="C10">
        <v>2</v>
      </c>
      <c r="E10">
        <v>2</v>
      </c>
      <c r="G10" s="1" t="s">
        <v>62</v>
      </c>
      <c r="H10" s="1">
        <v>0</v>
      </c>
      <c r="I10" s="1">
        <v>0</v>
      </c>
      <c r="J10" s="1">
        <v>0</v>
      </c>
      <c r="K10" s="2">
        <f t="shared" si="2"/>
        <v>0</v>
      </c>
      <c r="L10" s="2">
        <f t="shared" si="3"/>
        <v>7</v>
      </c>
      <c r="M10" s="19">
        <f t="shared" si="4"/>
        <v>0</v>
      </c>
      <c r="N10" s="1"/>
      <c r="O10" s="1"/>
      <c r="P10" s="1"/>
      <c r="W10" s="3"/>
      <c r="X10" s="2"/>
      <c r="Y10" s="2"/>
      <c r="Z10" s="2"/>
      <c r="AA10" s="11"/>
    </row>
    <row r="11" spans="1:27" x14ac:dyDescent="0.35">
      <c r="A11" s="7" t="s">
        <v>32</v>
      </c>
      <c r="B11">
        <v>1</v>
      </c>
      <c r="C11">
        <v>5</v>
      </c>
      <c r="E11">
        <v>6</v>
      </c>
      <c r="G11" s="1" t="s">
        <v>57</v>
      </c>
      <c r="H11" s="1">
        <f>B10</f>
        <v>0</v>
      </c>
      <c r="I11" s="1">
        <f>C10</f>
        <v>2</v>
      </c>
      <c r="J11" s="1">
        <f t="shared" ref="I11:J15" si="5">D10</f>
        <v>0</v>
      </c>
      <c r="K11" s="2">
        <f t="shared" si="2"/>
        <v>2</v>
      </c>
      <c r="L11" s="2">
        <f t="shared" si="3"/>
        <v>9</v>
      </c>
      <c r="M11" s="19">
        <f t="shared" si="4"/>
        <v>0.33333333333333331</v>
      </c>
      <c r="N11" s="1"/>
      <c r="O11" s="1"/>
      <c r="P11" s="1"/>
      <c r="W11" s="3"/>
      <c r="X11" s="2"/>
      <c r="Y11" s="2"/>
      <c r="Z11" s="2"/>
      <c r="AA11" s="11"/>
    </row>
    <row r="12" spans="1:27" x14ac:dyDescent="0.35">
      <c r="A12" s="7" t="s">
        <v>37</v>
      </c>
      <c r="C12">
        <v>5</v>
      </c>
      <c r="E12">
        <v>5</v>
      </c>
      <c r="G12" s="1" t="s">
        <v>32</v>
      </c>
      <c r="H12" s="1">
        <f>B11</f>
        <v>1</v>
      </c>
      <c r="I12" s="1">
        <f t="shared" si="5"/>
        <v>5</v>
      </c>
      <c r="J12" s="1">
        <f t="shared" si="5"/>
        <v>0</v>
      </c>
      <c r="K12" s="2">
        <f t="shared" si="2"/>
        <v>6</v>
      </c>
      <c r="L12" s="2">
        <f t="shared" si="3"/>
        <v>15</v>
      </c>
      <c r="M12" s="19">
        <f t="shared" si="4"/>
        <v>1</v>
      </c>
      <c r="N12" s="1"/>
      <c r="O12" s="1"/>
      <c r="P12" s="1"/>
      <c r="W12" s="3"/>
      <c r="X12" s="2"/>
      <c r="Y12" s="2"/>
      <c r="Z12" s="2"/>
      <c r="AA12" s="11"/>
    </row>
    <row r="13" spans="1:27" x14ac:dyDescent="0.35">
      <c r="A13" s="7" t="s">
        <v>27</v>
      </c>
      <c r="C13">
        <v>1</v>
      </c>
      <c r="E13">
        <v>1</v>
      </c>
      <c r="G13" s="1" t="s">
        <v>37</v>
      </c>
      <c r="H13" s="1">
        <f t="shared" ref="H13:H14" si="6">B12</f>
        <v>0</v>
      </c>
      <c r="I13" s="1">
        <f t="shared" si="5"/>
        <v>5</v>
      </c>
      <c r="J13" s="1">
        <f t="shared" si="5"/>
        <v>0</v>
      </c>
      <c r="K13" s="2">
        <f t="shared" si="2"/>
        <v>5</v>
      </c>
      <c r="L13" s="2">
        <f t="shared" si="3"/>
        <v>20</v>
      </c>
      <c r="M13" s="19">
        <f t="shared" si="4"/>
        <v>0.83333333333333337</v>
      </c>
      <c r="N13" s="1"/>
      <c r="O13" s="1"/>
      <c r="P13" s="1"/>
      <c r="W13" s="3"/>
      <c r="X13" s="11"/>
      <c r="Y13" s="11"/>
      <c r="Z13" s="11"/>
      <c r="AA13" s="11"/>
    </row>
    <row r="14" spans="1:27" x14ac:dyDescent="0.35">
      <c r="A14" s="7" t="s">
        <v>22</v>
      </c>
      <c r="C14">
        <v>1</v>
      </c>
      <c r="E14">
        <v>1</v>
      </c>
      <c r="G14" s="1" t="s">
        <v>27</v>
      </c>
      <c r="H14" s="1">
        <f t="shared" si="6"/>
        <v>0</v>
      </c>
      <c r="I14" s="1">
        <f t="shared" si="5"/>
        <v>1</v>
      </c>
      <c r="J14" s="1">
        <f t="shared" si="5"/>
        <v>0</v>
      </c>
      <c r="K14" s="2">
        <f t="shared" si="2"/>
        <v>1</v>
      </c>
      <c r="L14" s="2">
        <f t="shared" si="3"/>
        <v>21</v>
      </c>
      <c r="M14" s="19">
        <f t="shared" si="4"/>
        <v>0.16666666666666666</v>
      </c>
      <c r="N14" s="1"/>
      <c r="O14" s="1"/>
      <c r="P14" s="1"/>
    </row>
    <row r="15" spans="1:27" x14ac:dyDescent="0.35">
      <c r="A15" s="7" t="s">
        <v>980</v>
      </c>
      <c r="B15">
        <v>1</v>
      </c>
      <c r="C15">
        <v>20</v>
      </c>
      <c r="D15">
        <v>1</v>
      </c>
      <c r="E15">
        <v>22</v>
      </c>
      <c r="G15" s="15" t="s">
        <v>22</v>
      </c>
      <c r="H15" s="15">
        <f>B14</f>
        <v>0</v>
      </c>
      <c r="I15" s="15">
        <f t="shared" si="5"/>
        <v>1</v>
      </c>
      <c r="J15" s="15">
        <f t="shared" si="5"/>
        <v>0</v>
      </c>
      <c r="K15" s="16">
        <f t="shared" si="2"/>
        <v>1</v>
      </c>
      <c r="L15" s="16">
        <f t="shared" si="3"/>
        <v>22</v>
      </c>
      <c r="M15" s="20">
        <f>K15/3</f>
        <v>0.33333333333333331</v>
      </c>
      <c r="N15" s="1"/>
      <c r="O15" s="1"/>
      <c r="P15" s="1"/>
    </row>
    <row r="16" spans="1:27" x14ac:dyDescent="0.35">
      <c r="G16" s="3" t="s">
        <v>1007</v>
      </c>
      <c r="H16" s="23">
        <f>SUM(H7:H15)</f>
        <v>1</v>
      </c>
      <c r="I16" s="23">
        <f t="shared" ref="I16:J16" si="7">SUM(I7:I15)</f>
        <v>20</v>
      </c>
      <c r="J16" s="23">
        <f t="shared" si="7"/>
        <v>1</v>
      </c>
      <c r="K16" s="103">
        <f>SUM(K7:K15)</f>
        <v>22</v>
      </c>
      <c r="L16" s="2"/>
      <c r="M16" s="1"/>
      <c r="N16" s="1"/>
      <c r="O16" s="1"/>
      <c r="P16" s="1"/>
    </row>
    <row r="17" spans="7:16" x14ac:dyDescent="0.35">
      <c r="G17" s="3"/>
      <c r="H17" s="3"/>
      <c r="M17" s="1"/>
      <c r="N17" s="1"/>
      <c r="O17" s="1"/>
      <c r="P17" s="1"/>
    </row>
    <row r="18" spans="7:16" x14ac:dyDescent="0.35">
      <c r="G18" s="3"/>
      <c r="H18" s="3"/>
      <c r="M18" s="1"/>
      <c r="N18" s="1"/>
      <c r="O18" s="1"/>
      <c r="P18" s="1"/>
    </row>
    <row r="19" spans="7:16" x14ac:dyDescent="0.35">
      <c r="G19" s="1" t="s">
        <v>1008</v>
      </c>
      <c r="M19" s="1"/>
      <c r="N19" s="1"/>
      <c r="O19" s="1"/>
      <c r="P19" s="1"/>
    </row>
    <row r="20" spans="7:16" x14ac:dyDescent="0.35">
      <c r="G20" s="13"/>
      <c r="H20" s="9" t="s">
        <v>992</v>
      </c>
      <c r="I20" s="9" t="s">
        <v>993</v>
      </c>
      <c r="J20" s="9" t="s">
        <v>994</v>
      </c>
      <c r="K20" s="9" t="s">
        <v>1010</v>
      </c>
      <c r="L20" s="9" t="str">
        <f>K6</f>
        <v>No. of new NIS per cycle</v>
      </c>
      <c r="M20" s="8"/>
      <c r="N20" s="1"/>
      <c r="O20" s="1"/>
      <c r="P20" s="1"/>
    </row>
    <row r="21" spans="7:16" x14ac:dyDescent="0.35">
      <c r="G21" s="1" t="s">
        <v>68</v>
      </c>
      <c r="H21" s="2">
        <f>H7</f>
        <v>0</v>
      </c>
      <c r="I21" s="2">
        <f>I7</f>
        <v>2</v>
      </c>
      <c r="J21" s="2">
        <f>J7</f>
        <v>1</v>
      </c>
      <c r="K21" s="2">
        <f>SUM(H21:J21)</f>
        <v>3</v>
      </c>
      <c r="L21" s="2">
        <f>K7</f>
        <v>3</v>
      </c>
      <c r="M21" s="1"/>
      <c r="N21" s="1"/>
      <c r="O21" s="1"/>
      <c r="P21" s="1"/>
    </row>
    <row r="22" spans="7:16" x14ac:dyDescent="0.35">
      <c r="G22" s="1" t="s">
        <v>995</v>
      </c>
      <c r="H22" s="2">
        <f t="shared" ref="H22" si="8">H21+H8</f>
        <v>0</v>
      </c>
      <c r="I22" s="2">
        <f t="shared" ref="I22:J29" si="9">I21+I8</f>
        <v>4</v>
      </c>
      <c r="J22" s="2">
        <f t="shared" si="9"/>
        <v>1</v>
      </c>
      <c r="K22" s="2">
        <f t="shared" ref="K22:K28" si="10">SUM(H22:J22)</f>
        <v>5</v>
      </c>
      <c r="L22" s="2">
        <f t="shared" ref="L22:L29" si="11">K8</f>
        <v>2</v>
      </c>
      <c r="M22" s="1"/>
      <c r="N22" s="1"/>
      <c r="O22" s="1"/>
      <c r="P22" s="1"/>
    </row>
    <row r="23" spans="7:16" x14ac:dyDescent="0.35">
      <c r="G23" s="1" t="s">
        <v>996</v>
      </c>
      <c r="H23" s="2">
        <f t="shared" ref="H23" si="12">H22+H9</f>
        <v>0</v>
      </c>
      <c r="I23" s="2">
        <f t="shared" si="9"/>
        <v>6</v>
      </c>
      <c r="J23" s="2">
        <f t="shared" si="9"/>
        <v>1</v>
      </c>
      <c r="K23" s="2">
        <f t="shared" si="10"/>
        <v>7</v>
      </c>
      <c r="L23" s="2">
        <f t="shared" si="11"/>
        <v>2</v>
      </c>
      <c r="M23" s="1"/>
      <c r="N23" s="1"/>
      <c r="O23" s="1"/>
      <c r="P23" s="1"/>
    </row>
    <row r="24" spans="7:16" x14ac:dyDescent="0.35">
      <c r="G24" s="1" t="s">
        <v>997</v>
      </c>
      <c r="H24" s="2">
        <f>H23+H10</f>
        <v>0</v>
      </c>
      <c r="I24" s="2">
        <f>I23+I10</f>
        <v>6</v>
      </c>
      <c r="J24" s="2">
        <f t="shared" si="9"/>
        <v>1</v>
      </c>
      <c r="K24" s="2">
        <f t="shared" si="10"/>
        <v>7</v>
      </c>
      <c r="L24" s="2">
        <f t="shared" si="11"/>
        <v>0</v>
      </c>
      <c r="M24" s="1"/>
      <c r="N24" s="1"/>
      <c r="O24" s="1"/>
      <c r="P24" s="1"/>
    </row>
    <row r="25" spans="7:16" x14ac:dyDescent="0.35">
      <c r="G25" s="1" t="s">
        <v>998</v>
      </c>
      <c r="H25" s="2">
        <f t="shared" ref="H25" si="13">H24+H11</f>
        <v>0</v>
      </c>
      <c r="I25" s="2">
        <f t="shared" si="9"/>
        <v>8</v>
      </c>
      <c r="J25" s="2">
        <f t="shared" si="9"/>
        <v>1</v>
      </c>
      <c r="K25" s="2">
        <f t="shared" si="10"/>
        <v>9</v>
      </c>
      <c r="L25" s="2">
        <f t="shared" si="11"/>
        <v>2</v>
      </c>
      <c r="M25" s="1"/>
      <c r="N25" s="1"/>
      <c r="O25" s="1"/>
      <c r="P25" s="1"/>
    </row>
    <row r="26" spans="7:16" x14ac:dyDescent="0.35">
      <c r="G26" s="1" t="s">
        <v>999</v>
      </c>
      <c r="H26" s="2">
        <f t="shared" ref="H26" si="14">H25+H12</f>
        <v>1</v>
      </c>
      <c r="I26" s="2">
        <f t="shared" si="9"/>
        <v>13</v>
      </c>
      <c r="J26" s="2">
        <f t="shared" si="9"/>
        <v>1</v>
      </c>
      <c r="K26" s="2">
        <f t="shared" si="10"/>
        <v>15</v>
      </c>
      <c r="L26" s="2">
        <f t="shared" si="11"/>
        <v>6</v>
      </c>
      <c r="M26" s="1"/>
      <c r="N26" s="1"/>
      <c r="O26" s="1"/>
      <c r="P26" s="1"/>
    </row>
    <row r="27" spans="7:16" x14ac:dyDescent="0.35">
      <c r="G27" s="1" t="s">
        <v>1000</v>
      </c>
      <c r="H27" s="2">
        <f t="shared" ref="H27" si="15">H26+H13</f>
        <v>1</v>
      </c>
      <c r="I27" s="2">
        <f t="shared" si="9"/>
        <v>18</v>
      </c>
      <c r="J27" s="2">
        <f t="shared" si="9"/>
        <v>1</v>
      </c>
      <c r="K27" s="2">
        <f t="shared" si="10"/>
        <v>20</v>
      </c>
      <c r="L27" s="2">
        <f t="shared" si="11"/>
        <v>5</v>
      </c>
      <c r="M27" s="1"/>
      <c r="N27" s="1"/>
      <c r="O27" s="1"/>
      <c r="P27" s="1"/>
    </row>
    <row r="28" spans="7:16" x14ac:dyDescent="0.35">
      <c r="G28" s="1" t="s">
        <v>1001</v>
      </c>
      <c r="H28" s="2">
        <f t="shared" ref="H28" si="16">H27+H14</f>
        <v>1</v>
      </c>
      <c r="I28" s="2">
        <f t="shared" si="9"/>
        <v>19</v>
      </c>
      <c r="J28" s="2">
        <f t="shared" si="9"/>
        <v>1</v>
      </c>
      <c r="K28" s="2">
        <f t="shared" si="10"/>
        <v>21</v>
      </c>
      <c r="L28" s="2">
        <f t="shared" si="11"/>
        <v>1</v>
      </c>
      <c r="M28" s="1"/>
      <c r="N28" s="1"/>
      <c r="O28" s="1"/>
      <c r="P28" s="1"/>
    </row>
    <row r="29" spans="7:16" x14ac:dyDescent="0.35">
      <c r="G29" s="15" t="s">
        <v>1002</v>
      </c>
      <c r="H29" s="16">
        <f t="shared" ref="H29" si="17">H28+H15</f>
        <v>1</v>
      </c>
      <c r="I29" s="16">
        <f t="shared" si="9"/>
        <v>20</v>
      </c>
      <c r="J29" s="16">
        <f t="shared" si="9"/>
        <v>1</v>
      </c>
      <c r="K29" s="16">
        <f>SUM(H29:J29)</f>
        <v>22</v>
      </c>
      <c r="L29" s="16">
        <f t="shared" si="11"/>
        <v>1</v>
      </c>
      <c r="M29" s="1"/>
      <c r="N29" s="1"/>
      <c r="O29" s="1"/>
      <c r="P29" s="1"/>
    </row>
    <row r="30" spans="7:16" x14ac:dyDescent="0.35">
      <c r="G30" s="3"/>
      <c r="H30" s="3"/>
      <c r="I30" s="2"/>
      <c r="J30" s="2"/>
      <c r="K30" s="2"/>
      <c r="L30" s="2"/>
      <c r="M30" s="1"/>
      <c r="N30" s="1"/>
      <c r="O30" s="1"/>
      <c r="P30" s="1"/>
    </row>
    <row r="31" spans="7:16" x14ac:dyDescent="0.35">
      <c r="G31" s="3"/>
      <c r="H31" s="14">
        <f>H29/K16</f>
        <v>4.5454545454545456E-2</v>
      </c>
      <c r="I31" s="14">
        <f>I29/K16</f>
        <v>0.90909090909090906</v>
      </c>
      <c r="J31" s="14">
        <f>J29/K16</f>
        <v>4.5454545454545456E-2</v>
      </c>
      <c r="M31" s="1"/>
      <c r="N31" s="1"/>
      <c r="O31" s="1"/>
      <c r="P31" s="1"/>
    </row>
    <row r="32" spans="7:16" x14ac:dyDescent="0.35">
      <c r="G32" s="3"/>
      <c r="H32" s="3"/>
      <c r="M32" s="1"/>
      <c r="N32" s="1"/>
      <c r="O32" s="1"/>
      <c r="P32" s="1"/>
    </row>
    <row r="33" spans="12:16" x14ac:dyDescent="0.35">
      <c r="M33" s="1"/>
      <c r="N33" s="1"/>
      <c r="O33" s="1"/>
      <c r="P33" s="1"/>
    </row>
    <row r="34" spans="12:16" x14ac:dyDescent="0.35">
      <c r="M34" s="1"/>
      <c r="N34" s="1"/>
      <c r="O34" s="1"/>
      <c r="P34" s="1"/>
    </row>
    <row r="35" spans="12:16" x14ac:dyDescent="0.35">
      <c r="M35" s="1"/>
      <c r="N35" s="1"/>
      <c r="O35" s="1"/>
      <c r="P35" s="1"/>
    </row>
    <row r="36" spans="12:16" x14ac:dyDescent="0.35">
      <c r="L36"/>
      <c r="M36" s="1"/>
      <c r="N36" s="1"/>
      <c r="O36" s="1"/>
      <c r="P36" s="1"/>
    </row>
    <row r="37" spans="12:16" x14ac:dyDescent="0.35">
      <c r="L37"/>
    </row>
    <row r="38" spans="12:16" x14ac:dyDescent="0.35">
      <c r="L38"/>
    </row>
    <row r="39" spans="12:16" x14ac:dyDescent="0.35">
      <c r="L39"/>
    </row>
    <row r="40" spans="12:16" x14ac:dyDescent="0.35">
      <c r="L40"/>
    </row>
    <row r="41" spans="12:16" x14ac:dyDescent="0.35">
      <c r="L41"/>
    </row>
  </sheetData>
  <pageMargins left="0.70866141732283472" right="0.70866141732283472" top="0.74803149606299213" bottom="0.74803149606299213" header="0.31496062992125984" footer="0.31496062992125984"/>
  <pageSetup paperSize="8" scale="93"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AE2042"/>
  <sheetViews>
    <sheetView zoomScale="99" zoomScaleNormal="99" workbookViewId="0">
      <selection activeCell="C38" sqref="C38"/>
    </sheetView>
  </sheetViews>
  <sheetFormatPr defaultColWidth="8.7265625" defaultRowHeight="10.5" x14ac:dyDescent="0.25"/>
  <cols>
    <col min="1" max="1" width="57.453125" style="24" customWidth="1"/>
    <col min="2" max="2" width="53" style="24" customWidth="1"/>
    <col min="3" max="3" width="48.26953125" style="24" customWidth="1"/>
    <col min="4" max="4" width="7.54296875" style="24" customWidth="1"/>
    <col min="5" max="5" width="14.36328125" style="24" customWidth="1"/>
    <col min="6" max="6" width="23.90625" style="24" customWidth="1"/>
    <col min="7" max="7" width="29.90625" style="24" customWidth="1"/>
    <col min="8" max="8" width="15.36328125" style="24" customWidth="1"/>
    <col min="9" max="9" width="12.26953125" style="24" customWidth="1"/>
    <col min="10" max="10" width="10.6328125" style="24" customWidth="1"/>
    <col min="11" max="11" width="7.54296875" style="24" customWidth="1"/>
    <col min="12" max="12" width="9.54296875" style="29" customWidth="1"/>
    <col min="13" max="13" width="9.7265625" style="24" customWidth="1"/>
    <col min="14" max="14" width="10.08984375" style="24" bestFit="1" customWidth="1"/>
    <col min="15" max="16" width="9.26953125" style="24" bestFit="1" customWidth="1"/>
    <col min="17" max="17" width="14.453125" style="24" bestFit="1" customWidth="1"/>
    <col min="18" max="18" width="13.08984375" style="24" bestFit="1" customWidth="1"/>
    <col min="19" max="19" width="13.1796875" style="24" bestFit="1" customWidth="1"/>
    <col min="20" max="20" width="10.7265625" style="24" bestFit="1" customWidth="1"/>
    <col min="21" max="21" width="11.1796875" style="24" bestFit="1" customWidth="1"/>
    <col min="22" max="22" width="11" style="24" bestFit="1" customWidth="1"/>
    <col min="23" max="16384" width="8.7265625" style="24"/>
  </cols>
  <sheetData>
    <row r="1" spans="1:22" x14ac:dyDescent="0.25">
      <c r="A1" s="24" t="s">
        <v>0</v>
      </c>
      <c r="B1" s="24" t="s">
        <v>1016</v>
      </c>
      <c r="C1" s="24" t="s">
        <v>1015</v>
      </c>
      <c r="D1" s="24" t="s">
        <v>1</v>
      </c>
      <c r="E1" s="24" t="s">
        <v>2</v>
      </c>
      <c r="F1" s="25" t="s">
        <v>1288</v>
      </c>
      <c r="G1" s="24" t="s">
        <v>1289</v>
      </c>
      <c r="H1" s="25" t="s">
        <v>3</v>
      </c>
      <c r="I1" s="24" t="s">
        <v>4</v>
      </c>
      <c r="J1" s="25" t="s">
        <v>5</v>
      </c>
      <c r="K1" s="26" t="s">
        <v>6</v>
      </c>
      <c r="L1" s="27" t="s">
        <v>7</v>
      </c>
      <c r="M1" s="26" t="s">
        <v>8</v>
      </c>
      <c r="N1" s="28" t="s">
        <v>9</v>
      </c>
      <c r="O1" s="28" t="s">
        <v>10</v>
      </c>
      <c r="P1" s="28" t="s">
        <v>11</v>
      </c>
      <c r="Q1" s="28" t="s">
        <v>12</v>
      </c>
      <c r="R1" s="28" t="s">
        <v>13</v>
      </c>
      <c r="S1" s="28" t="s">
        <v>14</v>
      </c>
      <c r="T1" s="28" t="s">
        <v>15</v>
      </c>
      <c r="U1" s="28" t="s">
        <v>16</v>
      </c>
      <c r="V1" s="25" t="s">
        <v>17</v>
      </c>
    </row>
    <row r="2" spans="1:22" x14ac:dyDescent="0.25">
      <c r="A2" s="24" t="s">
        <v>1144</v>
      </c>
      <c r="B2" s="24" t="s">
        <v>1144</v>
      </c>
      <c r="D2" s="24" t="s">
        <v>23</v>
      </c>
      <c r="E2" s="24" t="s">
        <v>1290</v>
      </c>
      <c r="F2" s="24" t="s">
        <v>24</v>
      </c>
      <c r="H2" s="24" t="s">
        <v>20</v>
      </c>
      <c r="I2" s="24" t="s">
        <v>25</v>
      </c>
      <c r="J2" s="24" t="s">
        <v>21</v>
      </c>
      <c r="K2" s="24">
        <v>2018</v>
      </c>
      <c r="L2" s="29">
        <v>2018</v>
      </c>
      <c r="M2" s="24" t="s">
        <v>22</v>
      </c>
      <c r="U2" s="24">
        <v>1</v>
      </c>
    </row>
    <row r="3" spans="1:22" x14ac:dyDescent="0.25">
      <c r="A3" s="24" t="s">
        <v>1148</v>
      </c>
      <c r="B3" s="105" t="s">
        <v>1148</v>
      </c>
      <c r="C3" s="105"/>
      <c r="D3" s="105" t="s">
        <v>23</v>
      </c>
      <c r="E3" s="105" t="s">
        <v>1291</v>
      </c>
      <c r="F3" s="105" t="s">
        <v>1030</v>
      </c>
      <c r="G3" s="105"/>
      <c r="H3" s="24" t="s">
        <v>714</v>
      </c>
      <c r="I3" s="105" t="s">
        <v>25</v>
      </c>
      <c r="J3" s="105" t="s">
        <v>21</v>
      </c>
      <c r="K3" s="105"/>
      <c r="L3" s="105">
        <v>1989</v>
      </c>
      <c r="M3" s="24" t="s">
        <v>62</v>
      </c>
      <c r="V3" s="24">
        <v>1</v>
      </c>
    </row>
    <row r="4" spans="1:22" x14ac:dyDescent="0.25">
      <c r="A4" s="24" t="s">
        <v>26</v>
      </c>
      <c r="B4" s="24" t="s">
        <v>26</v>
      </c>
      <c r="D4" s="24" t="s">
        <v>23</v>
      </c>
      <c r="E4" s="24" t="s">
        <v>1290</v>
      </c>
      <c r="F4" s="24" t="s">
        <v>28</v>
      </c>
      <c r="H4" s="24" t="s">
        <v>20</v>
      </c>
      <c r="I4" s="24" t="s">
        <v>25</v>
      </c>
      <c r="J4" s="24" t="s">
        <v>21</v>
      </c>
      <c r="K4" s="24">
        <v>2017</v>
      </c>
      <c r="L4" s="29">
        <v>2017</v>
      </c>
      <c r="M4" s="24" t="s">
        <v>27</v>
      </c>
      <c r="N4" s="24">
        <v>1</v>
      </c>
    </row>
    <row r="5" spans="1:22" x14ac:dyDescent="0.25">
      <c r="A5" s="24" t="s">
        <v>29</v>
      </c>
      <c r="B5" s="24" t="s">
        <v>29</v>
      </c>
      <c r="D5" s="24" t="s">
        <v>23</v>
      </c>
      <c r="E5" s="24" t="s">
        <v>1290</v>
      </c>
      <c r="F5" s="24" t="s">
        <v>30</v>
      </c>
      <c r="G5" s="24" t="s">
        <v>721</v>
      </c>
      <c r="H5" s="24" t="s">
        <v>20</v>
      </c>
      <c r="I5" s="24" t="s">
        <v>25</v>
      </c>
      <c r="J5" s="24" t="s">
        <v>21</v>
      </c>
      <c r="K5" s="24">
        <v>2018</v>
      </c>
      <c r="L5" s="29">
        <v>2018</v>
      </c>
      <c r="M5" s="24" t="s">
        <v>22</v>
      </c>
      <c r="U5" s="24">
        <v>1</v>
      </c>
    </row>
    <row r="6" spans="1:22" x14ac:dyDescent="0.25">
      <c r="A6" s="24" t="s">
        <v>1031</v>
      </c>
      <c r="B6" s="24" t="s">
        <v>1031</v>
      </c>
      <c r="C6" s="31"/>
      <c r="D6" s="105" t="s">
        <v>23</v>
      </c>
      <c r="E6" s="105" t="s">
        <v>1291</v>
      </c>
      <c r="F6" s="31" t="s">
        <v>1030</v>
      </c>
      <c r="G6" s="31"/>
      <c r="H6" s="31" t="s">
        <v>808</v>
      </c>
      <c r="I6" s="24" t="s">
        <v>25</v>
      </c>
      <c r="J6" s="31" t="s">
        <v>21</v>
      </c>
      <c r="K6" s="31"/>
      <c r="L6" s="29">
        <v>2015</v>
      </c>
      <c r="M6" s="24" t="s">
        <v>27</v>
      </c>
      <c r="N6" s="31"/>
      <c r="O6" s="31"/>
      <c r="P6" s="31"/>
      <c r="Q6" s="31"/>
      <c r="R6" s="31"/>
      <c r="S6" s="31"/>
      <c r="T6" s="31"/>
      <c r="U6" s="31"/>
      <c r="V6" s="25">
        <v>1</v>
      </c>
    </row>
    <row r="7" spans="1:22" x14ac:dyDescent="0.25">
      <c r="A7" s="24" t="s">
        <v>31</v>
      </c>
      <c r="B7" s="24" t="s">
        <v>31</v>
      </c>
      <c r="D7" s="24" t="s">
        <v>23</v>
      </c>
      <c r="E7" s="24" t="s">
        <v>1290</v>
      </c>
      <c r="F7" s="24" t="s">
        <v>24</v>
      </c>
      <c r="H7" s="24" t="s">
        <v>20</v>
      </c>
      <c r="I7" s="24" t="s">
        <v>25</v>
      </c>
      <c r="J7" s="24" t="s">
        <v>21</v>
      </c>
      <c r="K7" s="24">
        <v>2013</v>
      </c>
      <c r="L7" s="29">
        <v>2013</v>
      </c>
      <c r="M7" s="24" t="s">
        <v>27</v>
      </c>
      <c r="Q7" s="24">
        <v>1</v>
      </c>
    </row>
    <row r="8" spans="1:22" x14ac:dyDescent="0.25">
      <c r="A8" s="24" t="s">
        <v>31</v>
      </c>
      <c r="B8" s="24" t="s">
        <v>31</v>
      </c>
      <c r="D8" s="24" t="s">
        <v>23</v>
      </c>
      <c r="E8" s="24" t="s">
        <v>1290</v>
      </c>
      <c r="F8" s="24" t="s">
        <v>33</v>
      </c>
      <c r="H8" s="24" t="s">
        <v>20</v>
      </c>
      <c r="I8" s="24" t="s">
        <v>25</v>
      </c>
      <c r="J8" s="24" t="s">
        <v>21</v>
      </c>
      <c r="K8" s="24">
        <v>2005</v>
      </c>
      <c r="L8" s="29">
        <v>2005</v>
      </c>
      <c r="M8" s="24" t="s">
        <v>32</v>
      </c>
      <c r="Q8" s="24">
        <v>1</v>
      </c>
    </row>
    <row r="9" spans="1:22" x14ac:dyDescent="0.25">
      <c r="A9" s="24" t="s">
        <v>34</v>
      </c>
      <c r="B9" s="24" t="s">
        <v>34</v>
      </c>
      <c r="D9" s="24" t="s">
        <v>23</v>
      </c>
      <c r="E9" s="24" t="s">
        <v>1290</v>
      </c>
      <c r="F9" s="24" t="s">
        <v>24</v>
      </c>
      <c r="H9" s="24" t="s">
        <v>20</v>
      </c>
      <c r="I9" s="24" t="s">
        <v>25</v>
      </c>
      <c r="J9" s="24" t="s">
        <v>21</v>
      </c>
      <c r="K9" s="24">
        <v>2014</v>
      </c>
      <c r="L9" s="29">
        <v>2014</v>
      </c>
      <c r="M9" s="24" t="s">
        <v>27</v>
      </c>
      <c r="R9" s="24">
        <v>1</v>
      </c>
    </row>
    <row r="10" spans="1:22" x14ac:dyDescent="0.25">
      <c r="A10" s="24" t="s">
        <v>34</v>
      </c>
      <c r="B10" s="24" t="s">
        <v>34</v>
      </c>
      <c r="C10" s="31"/>
      <c r="D10" s="105" t="s">
        <v>23</v>
      </c>
      <c r="E10" s="105" t="s">
        <v>1291</v>
      </c>
      <c r="F10" s="31" t="s">
        <v>1030</v>
      </c>
      <c r="G10" s="31"/>
      <c r="H10" s="31" t="s">
        <v>714</v>
      </c>
      <c r="I10" s="24" t="s">
        <v>25</v>
      </c>
      <c r="J10" s="31" t="s">
        <v>21</v>
      </c>
      <c r="K10" s="31"/>
      <c r="L10" s="29">
        <v>2014</v>
      </c>
      <c r="M10" s="24" t="s">
        <v>27</v>
      </c>
      <c r="N10" s="31"/>
      <c r="O10" s="31"/>
      <c r="P10" s="31"/>
      <c r="Q10" s="31">
        <v>1</v>
      </c>
      <c r="R10" s="31"/>
      <c r="S10" s="31"/>
      <c r="T10" s="31"/>
      <c r="U10" s="31"/>
      <c r="V10" s="31"/>
    </row>
    <row r="11" spans="1:22" x14ac:dyDescent="0.25">
      <c r="A11" s="24" t="s">
        <v>35</v>
      </c>
      <c r="B11" s="24" t="s">
        <v>35</v>
      </c>
      <c r="D11" s="24" t="s">
        <v>23</v>
      </c>
      <c r="E11" s="24" t="s">
        <v>1290</v>
      </c>
      <c r="F11" s="24" t="s">
        <v>33</v>
      </c>
      <c r="H11" s="24" t="s">
        <v>20</v>
      </c>
      <c r="I11" s="24" t="s">
        <v>38</v>
      </c>
      <c r="J11" s="24" t="s">
        <v>36</v>
      </c>
      <c r="K11" s="24">
        <v>2006</v>
      </c>
      <c r="L11" s="29">
        <v>2006</v>
      </c>
      <c r="M11" s="24" t="s">
        <v>37</v>
      </c>
      <c r="R11" s="24">
        <v>1</v>
      </c>
    </row>
    <row r="12" spans="1:22" x14ac:dyDescent="0.25">
      <c r="A12" s="24" t="s">
        <v>39</v>
      </c>
      <c r="B12" s="24" t="s">
        <v>39</v>
      </c>
      <c r="D12" s="24" t="s">
        <v>23</v>
      </c>
      <c r="E12" s="24" t="s">
        <v>1290</v>
      </c>
      <c r="F12" s="24" t="s">
        <v>33</v>
      </c>
      <c r="H12" s="24" t="s">
        <v>20</v>
      </c>
      <c r="I12" s="24" t="s">
        <v>25</v>
      </c>
      <c r="J12" s="24" t="s">
        <v>21</v>
      </c>
      <c r="K12" s="24">
        <v>2019</v>
      </c>
      <c r="L12" s="29">
        <v>2019</v>
      </c>
      <c r="M12" s="24" t="s">
        <v>22</v>
      </c>
      <c r="Q12" s="24">
        <v>1</v>
      </c>
    </row>
    <row r="13" spans="1:22" x14ac:dyDescent="0.25">
      <c r="A13" s="24" t="s">
        <v>40</v>
      </c>
      <c r="B13" s="24" t="s">
        <v>40</v>
      </c>
      <c r="D13" s="24" t="s">
        <v>23</v>
      </c>
      <c r="E13" s="24" t="s">
        <v>1290</v>
      </c>
      <c r="F13" s="24" t="s">
        <v>30</v>
      </c>
      <c r="H13" s="24" t="s">
        <v>20</v>
      </c>
      <c r="I13" s="24" t="s">
        <v>42</v>
      </c>
      <c r="J13" s="24" t="s">
        <v>41</v>
      </c>
      <c r="K13" s="24">
        <v>2018</v>
      </c>
      <c r="L13" s="29">
        <v>2018</v>
      </c>
      <c r="M13" s="24" t="s">
        <v>22</v>
      </c>
      <c r="P13" s="24">
        <v>1</v>
      </c>
    </row>
    <row r="14" spans="1:22" x14ac:dyDescent="0.25">
      <c r="A14" s="24" t="s">
        <v>1128</v>
      </c>
      <c r="B14" s="24" t="s">
        <v>1128</v>
      </c>
      <c r="D14" s="24" t="s">
        <v>23</v>
      </c>
      <c r="E14" s="24" t="s">
        <v>1290</v>
      </c>
      <c r="F14" s="24" t="s">
        <v>28</v>
      </c>
      <c r="H14" s="24" t="s">
        <v>20</v>
      </c>
      <c r="I14" s="24" t="s">
        <v>25</v>
      </c>
      <c r="J14" s="24" t="s">
        <v>21</v>
      </c>
      <c r="K14" s="24">
        <v>2019</v>
      </c>
      <c r="L14" s="29">
        <v>2019</v>
      </c>
      <c r="M14" s="24" t="s">
        <v>22</v>
      </c>
      <c r="N14" s="24">
        <v>1</v>
      </c>
    </row>
    <row r="15" spans="1:22" x14ac:dyDescent="0.25">
      <c r="A15" s="24" t="s">
        <v>43</v>
      </c>
      <c r="B15" s="24" t="s">
        <v>43</v>
      </c>
      <c r="D15" s="24" t="s">
        <v>23</v>
      </c>
      <c r="E15" s="24" t="s">
        <v>1290</v>
      </c>
      <c r="F15" s="24" t="s">
        <v>24</v>
      </c>
      <c r="H15" s="24" t="s">
        <v>20</v>
      </c>
      <c r="I15" s="24" t="s">
        <v>25</v>
      </c>
      <c r="J15" s="24" t="s">
        <v>21</v>
      </c>
      <c r="K15" s="24">
        <v>2013</v>
      </c>
      <c r="L15" s="29">
        <v>2013</v>
      </c>
      <c r="M15" s="24" t="s">
        <v>27</v>
      </c>
      <c r="N15" s="24">
        <v>0.5</v>
      </c>
      <c r="T15" s="24">
        <v>0.5</v>
      </c>
    </row>
    <row r="16" spans="1:22" x14ac:dyDescent="0.25">
      <c r="A16" s="24" t="s">
        <v>43</v>
      </c>
      <c r="B16" s="24" t="s">
        <v>43</v>
      </c>
      <c r="D16" s="24" t="s">
        <v>23</v>
      </c>
      <c r="E16" s="24" t="s">
        <v>1290</v>
      </c>
      <c r="F16" s="24" t="s">
        <v>28</v>
      </c>
      <c r="H16" s="24" t="s">
        <v>20</v>
      </c>
      <c r="I16" s="24" t="s">
        <v>25</v>
      </c>
      <c r="J16" s="24" t="s">
        <v>21</v>
      </c>
      <c r="K16" s="24">
        <v>2011</v>
      </c>
      <c r="L16" s="29">
        <v>2011</v>
      </c>
      <c r="M16" s="24" t="s">
        <v>37</v>
      </c>
      <c r="N16" s="24">
        <v>0.5</v>
      </c>
      <c r="T16" s="24">
        <v>0.5</v>
      </c>
    </row>
    <row r="17" spans="1:22" x14ac:dyDescent="0.25">
      <c r="A17" s="24" t="s">
        <v>43</v>
      </c>
      <c r="B17" s="31" t="str">
        <f>A17</f>
        <v>Acanthurus coeruleus Bloch &amp; Schneider, 1801</v>
      </c>
      <c r="C17" s="31"/>
      <c r="D17" s="31" t="s">
        <v>23</v>
      </c>
      <c r="E17" s="105" t="s">
        <v>1291</v>
      </c>
      <c r="F17" s="31" t="s">
        <v>1030</v>
      </c>
      <c r="G17" s="31"/>
      <c r="H17" s="31" t="s">
        <v>20</v>
      </c>
      <c r="I17" s="24" t="s">
        <v>25</v>
      </c>
      <c r="J17" s="31" t="s">
        <v>21</v>
      </c>
      <c r="K17" s="31"/>
      <c r="L17" s="29">
        <v>2013</v>
      </c>
      <c r="M17" s="24" t="s">
        <v>27</v>
      </c>
      <c r="N17" s="31"/>
      <c r="O17" s="31"/>
      <c r="P17" s="31"/>
      <c r="Q17" s="31">
        <v>1</v>
      </c>
      <c r="R17" s="31"/>
      <c r="S17" s="31"/>
      <c r="T17" s="31"/>
      <c r="U17" s="31"/>
      <c r="V17" s="31"/>
    </row>
    <row r="18" spans="1:22" x14ac:dyDescent="0.25">
      <c r="A18" s="24" t="s">
        <v>44</v>
      </c>
      <c r="B18" s="24" t="s">
        <v>44</v>
      </c>
      <c r="D18" s="24" t="s">
        <v>23</v>
      </c>
      <c r="E18" s="24" t="s">
        <v>1290</v>
      </c>
      <c r="F18" s="24" t="s">
        <v>28</v>
      </c>
      <c r="H18" s="24" t="s">
        <v>20</v>
      </c>
      <c r="I18" s="24" t="s">
        <v>25</v>
      </c>
      <c r="J18" s="24" t="s">
        <v>21</v>
      </c>
      <c r="K18" s="24">
        <v>2017</v>
      </c>
      <c r="L18" s="29">
        <v>2017</v>
      </c>
      <c r="M18" s="24" t="s">
        <v>27</v>
      </c>
      <c r="T18" s="24">
        <v>1</v>
      </c>
    </row>
    <row r="19" spans="1:22" x14ac:dyDescent="0.25">
      <c r="A19" s="24" t="s">
        <v>1017</v>
      </c>
      <c r="B19" s="31" t="str">
        <f>A19</f>
        <v>Acanthurus bahianus Castelnau, 1855</v>
      </c>
      <c r="C19" s="31"/>
      <c r="D19" s="31" t="s">
        <v>23</v>
      </c>
      <c r="E19" s="105" t="s">
        <v>1291</v>
      </c>
      <c r="F19" s="31" t="s">
        <v>1030</v>
      </c>
      <c r="G19" s="31"/>
      <c r="H19" s="31" t="s">
        <v>20</v>
      </c>
      <c r="I19" s="24" t="s">
        <v>25</v>
      </c>
      <c r="J19" s="31" t="s">
        <v>21</v>
      </c>
      <c r="K19" s="31"/>
      <c r="L19" s="29">
        <v>2013</v>
      </c>
      <c r="M19" s="24" t="s">
        <v>27</v>
      </c>
      <c r="N19" s="31"/>
      <c r="O19" s="31"/>
      <c r="P19" s="31"/>
      <c r="Q19" s="31">
        <v>1</v>
      </c>
      <c r="R19" s="31"/>
      <c r="S19" s="31"/>
      <c r="T19" s="31"/>
      <c r="U19" s="31"/>
      <c r="V19" s="31"/>
    </row>
    <row r="20" spans="1:22" x14ac:dyDescent="0.25">
      <c r="A20" s="24" t="s">
        <v>45</v>
      </c>
      <c r="B20" s="24" t="s">
        <v>45</v>
      </c>
      <c r="D20" s="24" t="s">
        <v>23</v>
      </c>
      <c r="E20" s="24" t="s">
        <v>1290</v>
      </c>
      <c r="F20" s="24" t="s">
        <v>24</v>
      </c>
      <c r="H20" s="24" t="s">
        <v>20</v>
      </c>
      <c r="I20" s="24" t="s">
        <v>25</v>
      </c>
      <c r="J20" s="24" t="s">
        <v>21</v>
      </c>
      <c r="K20" s="24">
        <v>2016</v>
      </c>
      <c r="L20" s="29">
        <v>2016</v>
      </c>
      <c r="M20" s="24" t="s">
        <v>27</v>
      </c>
      <c r="N20" s="24">
        <v>0.5</v>
      </c>
      <c r="R20" s="24">
        <v>0.5</v>
      </c>
    </row>
    <row r="21" spans="1:22" x14ac:dyDescent="0.25">
      <c r="A21" s="24" t="s">
        <v>45</v>
      </c>
      <c r="B21" s="24" t="s">
        <v>45</v>
      </c>
      <c r="C21" s="31"/>
      <c r="D21" s="31" t="s">
        <v>23</v>
      </c>
      <c r="E21" s="105" t="s">
        <v>1291</v>
      </c>
      <c r="F21" s="31" t="s">
        <v>1030</v>
      </c>
      <c r="G21" s="31"/>
      <c r="H21" s="31" t="s">
        <v>20</v>
      </c>
      <c r="I21" s="24" t="s">
        <v>25</v>
      </c>
      <c r="J21" s="31" t="s">
        <v>21</v>
      </c>
      <c r="K21" s="31"/>
      <c r="L21" s="29">
        <v>2012</v>
      </c>
      <c r="M21" s="24" t="s">
        <v>27</v>
      </c>
      <c r="N21" s="31"/>
      <c r="O21" s="31"/>
      <c r="P21" s="31"/>
      <c r="Q21" s="31">
        <v>1</v>
      </c>
      <c r="R21" s="31"/>
      <c r="S21" s="31"/>
      <c r="T21" s="31"/>
      <c r="U21" s="31"/>
      <c r="V21" s="31"/>
    </row>
    <row r="22" spans="1:22" x14ac:dyDescent="0.25">
      <c r="A22" s="24" t="s">
        <v>45</v>
      </c>
      <c r="B22" s="24" t="s">
        <v>45</v>
      </c>
      <c r="D22" s="24" t="s">
        <v>23</v>
      </c>
      <c r="E22" s="24" t="s">
        <v>1290</v>
      </c>
      <c r="F22" s="24" t="s">
        <v>33</v>
      </c>
      <c r="H22" s="24" t="s">
        <v>20</v>
      </c>
      <c r="I22" s="24" t="s">
        <v>25</v>
      </c>
      <c r="J22" s="24" t="s">
        <v>21</v>
      </c>
      <c r="K22" s="24">
        <v>2012</v>
      </c>
      <c r="L22" s="29">
        <v>2012</v>
      </c>
      <c r="M22" s="24" t="s">
        <v>27</v>
      </c>
      <c r="N22" s="24">
        <v>0.5</v>
      </c>
      <c r="R22" s="24">
        <v>0.5</v>
      </c>
    </row>
    <row r="23" spans="1:22" x14ac:dyDescent="0.25">
      <c r="A23" s="25" t="s">
        <v>704</v>
      </c>
      <c r="B23" s="24" t="s">
        <v>704</v>
      </c>
      <c r="D23" s="24" t="s">
        <v>23</v>
      </c>
      <c r="E23" s="105" t="s">
        <v>1291</v>
      </c>
      <c r="F23" s="24" t="s">
        <v>705</v>
      </c>
      <c r="G23" s="25" t="s">
        <v>714</v>
      </c>
      <c r="H23" s="25" t="s">
        <v>714</v>
      </c>
      <c r="I23" s="24" t="s">
        <v>25</v>
      </c>
      <c r="J23" s="24" t="s">
        <v>21</v>
      </c>
      <c r="K23" s="25">
        <v>2007</v>
      </c>
      <c r="L23" s="25">
        <v>2007</v>
      </c>
      <c r="M23" s="24" t="s">
        <v>37</v>
      </c>
      <c r="N23" s="25">
        <v>0.5</v>
      </c>
      <c r="O23" s="25"/>
      <c r="P23" s="25"/>
      <c r="Q23" s="25"/>
      <c r="R23" s="25">
        <v>0.5</v>
      </c>
      <c r="S23" s="25"/>
      <c r="T23" s="25"/>
      <c r="U23" s="25"/>
      <c r="V23" s="25"/>
    </row>
    <row r="24" spans="1:22" x14ac:dyDescent="0.25">
      <c r="A24" s="25" t="s">
        <v>704</v>
      </c>
      <c r="B24" s="25" t="s">
        <v>704</v>
      </c>
      <c r="C24" s="105"/>
      <c r="D24" s="105" t="s">
        <v>23</v>
      </c>
      <c r="E24" s="105" t="s">
        <v>1291</v>
      </c>
      <c r="F24" s="31" t="s">
        <v>1030</v>
      </c>
      <c r="G24" s="25" t="s">
        <v>714</v>
      </c>
      <c r="H24" s="31" t="s">
        <v>714</v>
      </c>
      <c r="I24" s="105" t="s">
        <v>25</v>
      </c>
      <c r="J24" s="105" t="s">
        <v>21</v>
      </c>
      <c r="K24" s="105"/>
      <c r="L24" s="105">
        <v>1988</v>
      </c>
      <c r="M24" s="24" t="s">
        <v>62</v>
      </c>
      <c r="R24" s="24">
        <v>1</v>
      </c>
    </row>
    <row r="25" spans="1:22" x14ac:dyDescent="0.25">
      <c r="A25" s="24" t="s">
        <v>983</v>
      </c>
      <c r="B25" s="24" t="s">
        <v>983</v>
      </c>
      <c r="D25" s="24" t="s">
        <v>23</v>
      </c>
      <c r="E25" s="105" t="s">
        <v>1291</v>
      </c>
      <c r="F25" s="24" t="s">
        <v>706</v>
      </c>
      <c r="G25" s="32"/>
      <c r="H25" s="25" t="s">
        <v>20</v>
      </c>
      <c r="I25" s="24" t="s">
        <v>38</v>
      </c>
      <c r="J25" s="24" t="s">
        <v>36</v>
      </c>
      <c r="K25" s="25"/>
      <c r="L25" s="27">
        <v>2004</v>
      </c>
      <c r="M25" s="24" t="s">
        <v>32</v>
      </c>
      <c r="N25" s="25"/>
      <c r="O25" s="25"/>
      <c r="P25" s="25"/>
      <c r="Q25" s="25"/>
      <c r="R25" s="25">
        <v>1</v>
      </c>
      <c r="S25" s="25"/>
      <c r="T25" s="25"/>
      <c r="U25" s="25"/>
      <c r="V25" s="25"/>
    </row>
    <row r="26" spans="1:22" x14ac:dyDescent="0.25">
      <c r="A26" s="24" t="s">
        <v>983</v>
      </c>
      <c r="B26" s="24" t="s">
        <v>983</v>
      </c>
      <c r="D26" s="24" t="s">
        <v>23</v>
      </c>
      <c r="E26" s="24" t="s">
        <v>1290</v>
      </c>
      <c r="F26" s="24" t="s">
        <v>33</v>
      </c>
      <c r="H26" s="24" t="s">
        <v>1134</v>
      </c>
      <c r="I26" s="24" t="s">
        <v>38</v>
      </c>
      <c r="J26" s="25" t="s">
        <v>36</v>
      </c>
      <c r="K26" s="26">
        <v>2004</v>
      </c>
      <c r="L26" s="25">
        <v>2004</v>
      </c>
      <c r="M26" s="26" t="s">
        <v>32</v>
      </c>
      <c r="N26" s="28"/>
      <c r="O26" s="28"/>
      <c r="P26" s="28"/>
      <c r="Q26" s="28"/>
      <c r="R26" s="28"/>
      <c r="S26" s="28"/>
      <c r="T26" s="28"/>
      <c r="U26" s="28"/>
      <c r="V26" s="25">
        <v>1</v>
      </c>
    </row>
    <row r="27" spans="1:22" x14ac:dyDescent="0.25">
      <c r="A27" s="24" t="s">
        <v>48</v>
      </c>
      <c r="C27" s="24" t="s">
        <v>48</v>
      </c>
      <c r="D27" s="24" t="s">
        <v>23</v>
      </c>
      <c r="E27" s="24" t="s">
        <v>1290</v>
      </c>
      <c r="F27" s="24" t="s">
        <v>30</v>
      </c>
      <c r="H27" s="24" t="s">
        <v>20</v>
      </c>
      <c r="I27" s="24" t="s">
        <v>38</v>
      </c>
      <c r="J27" s="24" t="s">
        <v>36</v>
      </c>
      <c r="K27" s="24">
        <v>1987</v>
      </c>
      <c r="L27" s="29">
        <v>1987</v>
      </c>
      <c r="M27" s="24" t="s">
        <v>51</v>
      </c>
      <c r="R27" s="24">
        <v>1</v>
      </c>
    </row>
    <row r="28" spans="1:22" x14ac:dyDescent="0.25">
      <c r="A28" s="24" t="s">
        <v>48</v>
      </c>
      <c r="C28" s="24" t="s">
        <v>48</v>
      </c>
      <c r="D28" s="24" t="s">
        <v>23</v>
      </c>
      <c r="E28" s="24" t="s">
        <v>49</v>
      </c>
      <c r="F28" s="24" t="s">
        <v>49</v>
      </c>
      <c r="H28" s="24" t="s">
        <v>20</v>
      </c>
      <c r="I28" s="24" t="s">
        <v>38</v>
      </c>
      <c r="J28" s="24" t="s">
        <v>36</v>
      </c>
      <c r="K28" s="24">
        <v>1921</v>
      </c>
      <c r="L28" s="29">
        <v>1921</v>
      </c>
      <c r="M28" s="24" t="s">
        <v>50</v>
      </c>
      <c r="R28" s="24">
        <v>1</v>
      </c>
    </row>
    <row r="29" spans="1:22" x14ac:dyDescent="0.25">
      <c r="A29" s="24" t="s">
        <v>48</v>
      </c>
      <c r="C29" s="24" t="s">
        <v>48</v>
      </c>
      <c r="D29" s="24" t="s">
        <v>23</v>
      </c>
      <c r="E29" s="105" t="s">
        <v>1291</v>
      </c>
      <c r="F29" s="24" t="s">
        <v>705</v>
      </c>
      <c r="G29" s="32"/>
      <c r="H29" s="25" t="s">
        <v>20</v>
      </c>
      <c r="I29" s="24" t="s">
        <v>38</v>
      </c>
      <c r="J29" s="24" t="s">
        <v>36</v>
      </c>
      <c r="K29" s="24" t="s">
        <v>707</v>
      </c>
      <c r="L29" s="24">
        <v>1977</v>
      </c>
      <c r="M29" s="24" t="s">
        <v>47</v>
      </c>
      <c r="R29" s="24">
        <v>1</v>
      </c>
    </row>
    <row r="30" spans="1:22" x14ac:dyDescent="0.25">
      <c r="A30" s="24" t="s">
        <v>48</v>
      </c>
      <c r="C30" s="24" t="s">
        <v>48</v>
      </c>
      <c r="D30" s="24" t="s">
        <v>23</v>
      </c>
      <c r="E30" s="24" t="s">
        <v>46</v>
      </c>
      <c r="F30" s="24" t="s">
        <v>46</v>
      </c>
      <c r="H30" s="24" t="s">
        <v>20</v>
      </c>
      <c r="I30" s="24" t="s">
        <v>38</v>
      </c>
      <c r="J30" s="24" t="s">
        <v>36</v>
      </c>
      <c r="K30" s="24">
        <v>1976</v>
      </c>
      <c r="L30" s="29">
        <v>1976</v>
      </c>
      <c r="M30" s="24" t="s">
        <v>47</v>
      </c>
      <c r="R30" s="24">
        <v>1</v>
      </c>
    </row>
    <row r="31" spans="1:22" x14ac:dyDescent="0.25">
      <c r="A31" s="24" t="s">
        <v>48</v>
      </c>
      <c r="C31" s="24" t="s">
        <v>48</v>
      </c>
      <c r="D31" s="24" t="s">
        <v>23</v>
      </c>
      <c r="E31" s="24" t="s">
        <v>1290</v>
      </c>
      <c r="F31" s="24" t="s">
        <v>24</v>
      </c>
      <c r="H31" s="24" t="s">
        <v>20</v>
      </c>
      <c r="I31" s="24" t="s">
        <v>38</v>
      </c>
      <c r="J31" s="24" t="s">
        <v>36</v>
      </c>
      <c r="K31" s="24">
        <v>2005</v>
      </c>
      <c r="L31" s="29">
        <v>2005</v>
      </c>
      <c r="M31" s="24" t="s">
        <v>32</v>
      </c>
      <c r="R31" s="24">
        <v>1</v>
      </c>
    </row>
    <row r="32" spans="1:22" x14ac:dyDescent="0.25">
      <c r="A32" s="24" t="s">
        <v>48</v>
      </c>
      <c r="C32" s="24" t="s">
        <v>48</v>
      </c>
      <c r="D32" s="24" t="s">
        <v>23</v>
      </c>
      <c r="E32" s="105" t="s">
        <v>1291</v>
      </c>
      <c r="F32" s="24" t="s">
        <v>706</v>
      </c>
      <c r="G32" s="32"/>
      <c r="H32" s="25" t="s">
        <v>20</v>
      </c>
      <c r="I32" s="24" t="s">
        <v>38</v>
      </c>
      <c r="J32" s="24" t="s">
        <v>36</v>
      </c>
      <c r="K32" s="25"/>
      <c r="L32" s="27">
        <v>1921</v>
      </c>
      <c r="M32" s="25" t="s">
        <v>50</v>
      </c>
      <c r="N32" s="25"/>
      <c r="O32" s="25"/>
      <c r="P32" s="25"/>
      <c r="Q32" s="25"/>
      <c r="R32" s="25">
        <v>1</v>
      </c>
      <c r="S32" s="25"/>
      <c r="T32" s="25"/>
      <c r="U32" s="25"/>
      <c r="V32" s="25"/>
    </row>
    <row r="33" spans="1:22" x14ac:dyDescent="0.25">
      <c r="A33" s="24" t="s">
        <v>48</v>
      </c>
      <c r="C33" s="24" t="s">
        <v>48</v>
      </c>
      <c r="D33" s="24" t="s">
        <v>23</v>
      </c>
      <c r="E33" s="24" t="s">
        <v>1290</v>
      </c>
      <c r="F33" s="24" t="s">
        <v>33</v>
      </c>
      <c r="H33" s="24" t="s">
        <v>20</v>
      </c>
      <c r="I33" s="24" t="s">
        <v>38</v>
      </c>
      <c r="J33" s="24" t="s">
        <v>36</v>
      </c>
      <c r="K33" s="24">
        <v>1986</v>
      </c>
      <c r="L33" s="29">
        <v>1986</v>
      </c>
      <c r="M33" s="24" t="s">
        <v>51</v>
      </c>
      <c r="R33" s="24">
        <v>1</v>
      </c>
    </row>
    <row r="34" spans="1:22" x14ac:dyDescent="0.25">
      <c r="A34" s="24" t="s">
        <v>52</v>
      </c>
      <c r="B34" s="24" t="s">
        <v>52</v>
      </c>
      <c r="D34" s="24" t="s">
        <v>23</v>
      </c>
      <c r="E34" s="24" t="s">
        <v>1290</v>
      </c>
      <c r="F34" s="24" t="s">
        <v>24</v>
      </c>
      <c r="H34" s="24" t="s">
        <v>20</v>
      </c>
      <c r="I34" s="24" t="s">
        <v>38</v>
      </c>
      <c r="J34" s="24" t="s">
        <v>36</v>
      </c>
      <c r="K34" s="24">
        <v>2016</v>
      </c>
      <c r="L34" s="29">
        <v>2016</v>
      </c>
      <c r="M34" s="24" t="s">
        <v>27</v>
      </c>
      <c r="V34" s="24">
        <v>1</v>
      </c>
    </row>
    <row r="35" spans="1:22" x14ac:dyDescent="0.25">
      <c r="A35" s="24" t="s">
        <v>53</v>
      </c>
      <c r="C35" s="24" t="s">
        <v>53</v>
      </c>
      <c r="D35" s="24" t="s">
        <v>23</v>
      </c>
      <c r="E35" s="24" t="s">
        <v>49</v>
      </c>
      <c r="F35" s="24" t="s">
        <v>49</v>
      </c>
      <c r="H35" s="24" t="s">
        <v>20</v>
      </c>
      <c r="I35" s="24" t="s">
        <v>25</v>
      </c>
      <c r="J35" s="24" t="s">
        <v>21</v>
      </c>
      <c r="K35" s="24">
        <v>1960</v>
      </c>
      <c r="L35" s="29">
        <v>1960</v>
      </c>
      <c r="M35" s="24" t="s">
        <v>50</v>
      </c>
      <c r="N35" s="24">
        <v>0.33300000000000002</v>
      </c>
      <c r="O35" s="24">
        <v>0.33300000000000002</v>
      </c>
      <c r="U35" s="24">
        <v>0.33300000000000002</v>
      </c>
    </row>
    <row r="36" spans="1:22" x14ac:dyDescent="0.25">
      <c r="A36" s="24" t="s">
        <v>53</v>
      </c>
      <c r="C36" s="24" t="s">
        <v>53</v>
      </c>
      <c r="D36" s="24" t="s">
        <v>23</v>
      </c>
      <c r="E36" s="105" t="s">
        <v>1291</v>
      </c>
      <c r="F36" s="24" t="s">
        <v>706</v>
      </c>
      <c r="G36" s="32"/>
      <c r="H36" s="25" t="s">
        <v>20</v>
      </c>
      <c r="I36" s="24" t="s">
        <v>25</v>
      </c>
      <c r="J36" s="24" t="s">
        <v>21</v>
      </c>
      <c r="K36" s="25"/>
      <c r="L36" s="33">
        <v>1985</v>
      </c>
      <c r="M36" s="24" t="s">
        <v>51</v>
      </c>
      <c r="N36" s="25">
        <v>0.33300000000000002</v>
      </c>
      <c r="O36" s="25">
        <v>0.33300000000000002</v>
      </c>
      <c r="P36" s="25"/>
      <c r="Q36" s="25"/>
      <c r="R36" s="25"/>
      <c r="S36" s="25"/>
      <c r="T36" s="25"/>
      <c r="U36" s="25">
        <v>0.33300000000000002</v>
      </c>
      <c r="V36" s="25"/>
    </row>
    <row r="37" spans="1:22" x14ac:dyDescent="0.25">
      <c r="A37" s="24" t="s">
        <v>54</v>
      </c>
      <c r="C37" s="24" t="s">
        <v>54</v>
      </c>
      <c r="D37" s="24" t="s">
        <v>23</v>
      </c>
      <c r="E37" s="24" t="s">
        <v>49</v>
      </c>
      <c r="F37" s="24" t="s">
        <v>49</v>
      </c>
      <c r="H37" s="24" t="s">
        <v>20</v>
      </c>
      <c r="I37" s="24" t="s">
        <v>25</v>
      </c>
      <c r="J37" s="24" t="s">
        <v>21</v>
      </c>
      <c r="K37" s="24">
        <v>1962</v>
      </c>
      <c r="L37" s="29">
        <v>1962</v>
      </c>
      <c r="M37" s="24" t="s">
        <v>50</v>
      </c>
      <c r="N37" s="24">
        <v>0.33300000000000002</v>
      </c>
      <c r="O37" s="24">
        <v>0.33300000000000002</v>
      </c>
      <c r="U37" s="24">
        <v>0.33300000000000002</v>
      </c>
    </row>
    <row r="38" spans="1:22" x14ac:dyDescent="0.25">
      <c r="A38" s="24" t="s">
        <v>54</v>
      </c>
      <c r="C38" s="24" t="s">
        <v>54</v>
      </c>
      <c r="D38" s="24" t="s">
        <v>23</v>
      </c>
      <c r="E38" s="105" t="s">
        <v>1291</v>
      </c>
      <c r="F38" s="24" t="s">
        <v>706</v>
      </c>
      <c r="G38" s="32"/>
      <c r="H38" s="25" t="s">
        <v>20</v>
      </c>
      <c r="I38" s="24" t="s">
        <v>25</v>
      </c>
      <c r="J38" s="24" t="s">
        <v>21</v>
      </c>
      <c r="K38" s="25"/>
      <c r="L38" s="27">
        <v>2010</v>
      </c>
      <c r="M38" s="24" t="s">
        <v>37</v>
      </c>
      <c r="N38" s="25">
        <v>0.33300000000000002</v>
      </c>
      <c r="O38" s="25">
        <v>0.33300000000000002</v>
      </c>
      <c r="P38" s="25"/>
      <c r="Q38" s="25"/>
      <c r="R38" s="25"/>
      <c r="S38" s="25"/>
      <c r="T38" s="25"/>
      <c r="U38" s="25">
        <v>0.33300000000000002</v>
      </c>
      <c r="V38" s="25"/>
    </row>
    <row r="39" spans="1:22" x14ac:dyDescent="0.25">
      <c r="A39" s="24" t="s">
        <v>55</v>
      </c>
      <c r="C39" s="24" t="s">
        <v>55</v>
      </c>
      <c r="D39" s="24" t="s">
        <v>23</v>
      </c>
      <c r="E39" s="24" t="s">
        <v>49</v>
      </c>
      <c r="F39" s="24" t="s">
        <v>49</v>
      </c>
      <c r="H39" s="24" t="s">
        <v>20</v>
      </c>
      <c r="I39" s="24" t="s">
        <v>25</v>
      </c>
      <c r="J39" s="24" t="s">
        <v>21</v>
      </c>
      <c r="K39" s="24">
        <v>1887</v>
      </c>
      <c r="L39" s="29">
        <v>1887</v>
      </c>
      <c r="M39" s="24" t="s">
        <v>50</v>
      </c>
      <c r="N39" s="24">
        <v>0.33300000000000002</v>
      </c>
      <c r="O39" s="24">
        <v>0.33300000000000002</v>
      </c>
      <c r="U39" s="24">
        <v>0.33300000000000002</v>
      </c>
    </row>
    <row r="40" spans="1:22" x14ac:dyDescent="0.25">
      <c r="A40" s="24" t="s">
        <v>56</v>
      </c>
      <c r="B40" s="24" t="s">
        <v>56</v>
      </c>
      <c r="D40" s="24" t="s">
        <v>23</v>
      </c>
      <c r="E40" s="24" t="s">
        <v>49</v>
      </c>
      <c r="F40" s="24" t="s">
        <v>49</v>
      </c>
      <c r="H40" s="24" t="s">
        <v>20</v>
      </c>
      <c r="I40" s="24" t="s">
        <v>25</v>
      </c>
      <c r="J40" s="24" t="s">
        <v>21</v>
      </c>
      <c r="K40" s="24">
        <v>1999</v>
      </c>
      <c r="L40" s="29">
        <v>1999</v>
      </c>
      <c r="M40" s="24" t="s">
        <v>57</v>
      </c>
      <c r="O40" s="24">
        <v>0.5</v>
      </c>
      <c r="U40" s="24">
        <v>0.5</v>
      </c>
    </row>
    <row r="41" spans="1:22" x14ac:dyDescent="0.25">
      <c r="A41" s="34" t="s">
        <v>708</v>
      </c>
      <c r="B41" s="24" t="s">
        <v>708</v>
      </c>
      <c r="D41" s="24" t="s">
        <v>23</v>
      </c>
      <c r="E41" s="105" t="s">
        <v>1291</v>
      </c>
      <c r="F41" s="24" t="s">
        <v>706</v>
      </c>
      <c r="G41" s="35"/>
      <c r="H41" s="25" t="s">
        <v>20</v>
      </c>
      <c r="I41" s="24" t="s">
        <v>25</v>
      </c>
      <c r="J41" s="24" t="s">
        <v>21</v>
      </c>
      <c r="K41" s="36"/>
      <c r="L41" s="33">
        <v>1999</v>
      </c>
      <c r="M41" s="24" t="s">
        <v>57</v>
      </c>
      <c r="N41" s="36"/>
      <c r="O41" s="36">
        <v>1</v>
      </c>
      <c r="P41" s="36"/>
      <c r="Q41" s="36"/>
      <c r="R41" s="36"/>
      <c r="S41" s="36"/>
      <c r="T41" s="36"/>
      <c r="U41" s="36"/>
      <c r="V41" s="36"/>
    </row>
    <row r="42" spans="1:22" x14ac:dyDescent="0.25">
      <c r="A42" s="24" t="s">
        <v>709</v>
      </c>
      <c r="B42" s="25"/>
      <c r="C42" s="24" t="s">
        <v>709</v>
      </c>
      <c r="D42" s="24" t="s">
        <v>23</v>
      </c>
      <c r="E42" s="105" t="s">
        <v>1291</v>
      </c>
      <c r="F42" s="24" t="s">
        <v>706</v>
      </c>
      <c r="G42" s="32"/>
      <c r="H42" s="25" t="s">
        <v>20</v>
      </c>
      <c r="I42" s="24" t="s">
        <v>42</v>
      </c>
      <c r="J42" s="24" t="s">
        <v>41</v>
      </c>
      <c r="K42" s="25"/>
      <c r="L42" s="27">
        <v>1967</v>
      </c>
      <c r="M42" s="25" t="s">
        <v>50</v>
      </c>
      <c r="N42" s="25"/>
      <c r="O42" s="25"/>
      <c r="P42" s="25"/>
      <c r="Q42" s="25"/>
      <c r="R42" s="25">
        <v>1</v>
      </c>
      <c r="S42" s="25"/>
      <c r="T42" s="25"/>
      <c r="U42" s="25"/>
      <c r="V42" s="25"/>
    </row>
    <row r="43" spans="1:22" x14ac:dyDescent="0.25">
      <c r="A43" s="24" t="s">
        <v>58</v>
      </c>
      <c r="C43" s="24" t="s">
        <v>58</v>
      </c>
      <c r="D43" s="24" t="s">
        <v>23</v>
      </c>
      <c r="E43" s="24" t="s">
        <v>1290</v>
      </c>
      <c r="F43" s="24" t="s">
        <v>30</v>
      </c>
      <c r="H43" s="24" t="s">
        <v>20</v>
      </c>
      <c r="I43" s="24" t="s">
        <v>42</v>
      </c>
      <c r="J43" s="24" t="s">
        <v>41</v>
      </c>
      <c r="K43" s="24">
        <v>2007</v>
      </c>
      <c r="L43" s="29">
        <v>2007</v>
      </c>
      <c r="M43" s="24" t="s">
        <v>37</v>
      </c>
      <c r="N43" s="24">
        <v>0.5</v>
      </c>
      <c r="S43" s="24">
        <v>0.5</v>
      </c>
    </row>
    <row r="44" spans="1:22" x14ac:dyDescent="0.25">
      <c r="A44" s="24" t="s">
        <v>58</v>
      </c>
      <c r="C44" s="24" t="s">
        <v>58</v>
      </c>
      <c r="D44" s="24" t="s">
        <v>23</v>
      </c>
      <c r="E44" s="24" t="s">
        <v>1290</v>
      </c>
      <c r="F44" s="24" t="s">
        <v>24</v>
      </c>
      <c r="H44" s="24" t="s">
        <v>20</v>
      </c>
      <c r="I44" s="24" t="s">
        <v>42</v>
      </c>
      <c r="J44" s="24" t="s">
        <v>41</v>
      </c>
      <c r="K44" s="24">
        <v>1997</v>
      </c>
      <c r="L44" s="29">
        <v>1997</v>
      </c>
      <c r="M44" s="24" t="s">
        <v>57</v>
      </c>
      <c r="N44" s="24">
        <v>0.5</v>
      </c>
      <c r="S44" s="24">
        <v>0.5</v>
      </c>
    </row>
    <row r="45" spans="1:22" x14ac:dyDescent="0.25">
      <c r="A45" s="24" t="s">
        <v>58</v>
      </c>
      <c r="B45" s="31"/>
      <c r="C45" s="24" t="s">
        <v>58</v>
      </c>
      <c r="D45" s="31" t="s">
        <v>23</v>
      </c>
      <c r="E45" s="105" t="s">
        <v>1291</v>
      </c>
      <c r="F45" s="31" t="s">
        <v>1030</v>
      </c>
      <c r="G45" s="31"/>
      <c r="H45" s="31" t="s">
        <v>20</v>
      </c>
      <c r="I45" s="24" t="s">
        <v>42</v>
      </c>
      <c r="J45" s="24" t="s">
        <v>41</v>
      </c>
      <c r="K45" s="31"/>
      <c r="L45" s="29">
        <v>2009</v>
      </c>
      <c r="M45" s="24" t="s">
        <v>37</v>
      </c>
      <c r="N45" s="31"/>
      <c r="O45" s="31"/>
      <c r="P45" s="31"/>
      <c r="Q45" s="31"/>
      <c r="R45" s="31">
        <v>0.5</v>
      </c>
      <c r="S45" s="31">
        <v>0.5</v>
      </c>
      <c r="T45" s="31"/>
      <c r="U45" s="31"/>
      <c r="V45" s="31"/>
    </row>
    <row r="46" spans="1:22" x14ac:dyDescent="0.25">
      <c r="A46" s="24" t="s">
        <v>58</v>
      </c>
      <c r="C46" s="24" t="s">
        <v>58</v>
      </c>
      <c r="D46" s="24" t="s">
        <v>23</v>
      </c>
      <c r="E46" s="24" t="s">
        <v>1290</v>
      </c>
      <c r="F46" s="24" t="s">
        <v>33</v>
      </c>
      <c r="H46" s="24" t="s">
        <v>20</v>
      </c>
      <c r="I46" s="24" t="s">
        <v>42</v>
      </c>
      <c r="J46" s="24" t="s">
        <v>41</v>
      </c>
      <c r="K46" s="24">
        <v>1968</v>
      </c>
      <c r="L46" s="29">
        <v>1968</v>
      </c>
      <c r="M46" s="24" t="s">
        <v>50</v>
      </c>
      <c r="N46" s="24">
        <v>0.5</v>
      </c>
      <c r="S46" s="24">
        <v>0.5</v>
      </c>
    </row>
    <row r="47" spans="1:22" x14ac:dyDescent="0.25">
      <c r="A47" s="24" t="s">
        <v>59</v>
      </c>
      <c r="B47" s="24" t="s">
        <v>59</v>
      </c>
      <c r="D47" s="24" t="s">
        <v>23</v>
      </c>
      <c r="E47" s="24" t="s">
        <v>1290</v>
      </c>
      <c r="F47" s="24" t="s">
        <v>33</v>
      </c>
      <c r="G47" s="24" t="s">
        <v>1186</v>
      </c>
      <c r="H47" s="24" t="s">
        <v>20</v>
      </c>
      <c r="I47" s="24" t="s">
        <v>42</v>
      </c>
      <c r="J47" s="24" t="s">
        <v>41</v>
      </c>
      <c r="K47" s="24">
        <v>1998</v>
      </c>
      <c r="L47" s="29">
        <v>1998</v>
      </c>
      <c r="M47" s="24" t="s">
        <v>57</v>
      </c>
      <c r="P47" s="24">
        <v>1</v>
      </c>
    </row>
    <row r="48" spans="1:22" x14ac:dyDescent="0.25">
      <c r="A48" s="24" t="s">
        <v>60</v>
      </c>
      <c r="B48" s="24" t="s">
        <v>60</v>
      </c>
      <c r="D48" s="24" t="s">
        <v>23</v>
      </c>
      <c r="E48" s="24" t="s">
        <v>1290</v>
      </c>
      <c r="F48" s="24" t="s">
        <v>28</v>
      </c>
      <c r="H48" s="24" t="s">
        <v>20</v>
      </c>
      <c r="I48" s="24" t="s">
        <v>38</v>
      </c>
      <c r="J48" s="24" t="s">
        <v>36</v>
      </c>
      <c r="K48" s="24">
        <v>2013</v>
      </c>
      <c r="L48" s="29">
        <v>2013</v>
      </c>
      <c r="M48" s="24" t="s">
        <v>27</v>
      </c>
      <c r="U48" s="24">
        <v>1</v>
      </c>
    </row>
    <row r="49" spans="1:22" x14ac:dyDescent="0.25">
      <c r="A49" s="24" t="s">
        <v>61</v>
      </c>
      <c r="B49" s="24" t="s">
        <v>61</v>
      </c>
      <c r="D49" s="24" t="s">
        <v>23</v>
      </c>
      <c r="E49" s="24" t="s">
        <v>1290</v>
      </c>
      <c r="F49" s="24" t="s">
        <v>28</v>
      </c>
      <c r="H49" s="24" t="s">
        <v>20</v>
      </c>
      <c r="I49" s="24" t="s">
        <v>38</v>
      </c>
      <c r="J49" s="24" t="s">
        <v>36</v>
      </c>
      <c r="K49" s="24">
        <v>1991</v>
      </c>
      <c r="L49" s="29">
        <v>1991</v>
      </c>
      <c r="M49" s="24" t="s">
        <v>62</v>
      </c>
      <c r="U49" s="24">
        <v>1</v>
      </c>
    </row>
    <row r="50" spans="1:22" x14ac:dyDescent="0.25">
      <c r="A50" s="24" t="s">
        <v>63</v>
      </c>
      <c r="B50" s="24" t="s">
        <v>63</v>
      </c>
      <c r="D50" s="24" t="s">
        <v>23</v>
      </c>
      <c r="E50" s="24" t="s">
        <v>1290</v>
      </c>
      <c r="F50" s="24" t="s">
        <v>33</v>
      </c>
      <c r="H50" s="24" t="s">
        <v>20</v>
      </c>
      <c r="I50" s="24" t="s">
        <v>38</v>
      </c>
      <c r="J50" s="24" t="s">
        <v>36</v>
      </c>
      <c r="K50" s="24">
        <v>1978</v>
      </c>
      <c r="L50" s="29">
        <v>1978</v>
      </c>
      <c r="M50" s="24" t="s">
        <v>47</v>
      </c>
      <c r="Q50" s="24">
        <v>0.33300000000000002</v>
      </c>
      <c r="R50" s="24">
        <v>0.33300000000000002</v>
      </c>
      <c r="S50" s="24">
        <v>0.33300000000000002</v>
      </c>
    </row>
    <row r="51" spans="1:22" x14ac:dyDescent="0.25">
      <c r="A51" s="24" t="s">
        <v>710</v>
      </c>
      <c r="B51" s="24" t="s">
        <v>710</v>
      </c>
      <c r="D51" s="24" t="s">
        <v>23</v>
      </c>
      <c r="E51" s="105" t="s">
        <v>1291</v>
      </c>
      <c r="F51" s="24" t="s">
        <v>705</v>
      </c>
      <c r="G51" s="37"/>
      <c r="H51" s="25" t="s">
        <v>20</v>
      </c>
      <c r="I51" s="24" t="s">
        <v>42</v>
      </c>
      <c r="J51" s="24" t="s">
        <v>41</v>
      </c>
      <c r="K51" s="24">
        <v>2004</v>
      </c>
      <c r="L51" s="29">
        <v>2004</v>
      </c>
      <c r="M51" s="24" t="s">
        <v>32</v>
      </c>
      <c r="Q51" s="24">
        <v>0.5</v>
      </c>
      <c r="R51" s="24">
        <v>0.5</v>
      </c>
    </row>
    <row r="52" spans="1:22" x14ac:dyDescent="0.25">
      <c r="A52" s="38" t="s">
        <v>711</v>
      </c>
      <c r="B52" s="39"/>
      <c r="C52" s="24" t="s">
        <v>711</v>
      </c>
      <c r="D52" s="24" t="s">
        <v>23</v>
      </c>
      <c r="E52" s="105" t="s">
        <v>1291</v>
      </c>
      <c r="F52" s="24" t="s">
        <v>712</v>
      </c>
      <c r="G52" s="40"/>
      <c r="H52" s="25" t="s">
        <v>978</v>
      </c>
      <c r="I52" s="24" t="s">
        <v>42</v>
      </c>
      <c r="J52" s="41" t="s">
        <v>41</v>
      </c>
      <c r="K52" s="25"/>
      <c r="L52" s="27">
        <v>1961</v>
      </c>
      <c r="M52" s="25" t="s">
        <v>50</v>
      </c>
      <c r="N52" s="25">
        <v>1</v>
      </c>
      <c r="O52" s="25"/>
      <c r="Q52" s="25"/>
      <c r="R52" s="25"/>
      <c r="S52" s="25"/>
      <c r="T52" s="25"/>
      <c r="U52" s="25"/>
      <c r="V52" s="25"/>
    </row>
    <row r="53" spans="1:22" x14ac:dyDescent="0.25">
      <c r="A53" s="24" t="s">
        <v>64</v>
      </c>
      <c r="B53" s="24" t="s">
        <v>64</v>
      </c>
      <c r="D53" s="24" t="s">
        <v>23</v>
      </c>
      <c r="E53" s="24" t="s">
        <v>1290</v>
      </c>
      <c r="F53" s="24" t="s">
        <v>30</v>
      </c>
      <c r="H53" s="24" t="s">
        <v>20</v>
      </c>
      <c r="I53" s="24" t="s">
        <v>42</v>
      </c>
      <c r="J53" s="24" t="s">
        <v>41</v>
      </c>
      <c r="K53" s="24">
        <v>2003</v>
      </c>
      <c r="L53" s="29">
        <v>2003</v>
      </c>
      <c r="M53" s="24" t="s">
        <v>32</v>
      </c>
      <c r="P53" s="24">
        <v>1</v>
      </c>
    </row>
    <row r="54" spans="1:22" x14ac:dyDescent="0.25">
      <c r="A54" s="24" t="s">
        <v>64</v>
      </c>
      <c r="B54" s="24" t="s">
        <v>64</v>
      </c>
      <c r="D54" s="24" t="s">
        <v>23</v>
      </c>
      <c r="E54" s="105" t="s">
        <v>1291</v>
      </c>
      <c r="F54" s="24" t="s">
        <v>705</v>
      </c>
      <c r="G54" s="32"/>
      <c r="H54" s="25" t="s">
        <v>20</v>
      </c>
      <c r="I54" s="24" t="s">
        <v>42</v>
      </c>
      <c r="J54" s="24" t="s">
        <v>41</v>
      </c>
      <c r="K54" s="42" t="s">
        <v>713</v>
      </c>
      <c r="L54" s="27">
        <v>1989</v>
      </c>
      <c r="M54" s="24" t="s">
        <v>62</v>
      </c>
      <c r="N54" s="42"/>
      <c r="O54" s="42"/>
      <c r="P54" s="25">
        <v>1</v>
      </c>
      <c r="Q54" s="42"/>
      <c r="R54" s="42"/>
      <c r="S54" s="42"/>
      <c r="T54" s="42"/>
      <c r="U54" s="42"/>
      <c r="V54" s="42"/>
    </row>
    <row r="55" spans="1:22" x14ac:dyDescent="0.25">
      <c r="A55" s="24" t="s">
        <v>64</v>
      </c>
      <c r="B55" s="24" t="s">
        <v>64</v>
      </c>
      <c r="D55" s="24" t="s">
        <v>23</v>
      </c>
      <c r="E55" s="24" t="s">
        <v>1290</v>
      </c>
      <c r="F55" s="24" t="s">
        <v>24</v>
      </c>
      <c r="H55" s="24" t="s">
        <v>20</v>
      </c>
      <c r="I55" s="24" t="s">
        <v>42</v>
      </c>
      <c r="J55" s="24" t="s">
        <v>41</v>
      </c>
      <c r="K55" s="24">
        <v>1987</v>
      </c>
      <c r="L55" s="29">
        <v>1987</v>
      </c>
      <c r="M55" s="24" t="s">
        <v>51</v>
      </c>
      <c r="P55" s="24">
        <v>1</v>
      </c>
    </row>
    <row r="56" spans="1:22" x14ac:dyDescent="0.25">
      <c r="A56" s="24" t="s">
        <v>64</v>
      </c>
      <c r="B56" s="24" t="s">
        <v>64</v>
      </c>
      <c r="D56" s="24" t="s">
        <v>23</v>
      </c>
      <c r="E56" s="105" t="s">
        <v>1291</v>
      </c>
      <c r="F56" s="24" t="s">
        <v>706</v>
      </c>
      <c r="G56" s="32"/>
      <c r="H56" s="25" t="s">
        <v>20</v>
      </c>
      <c r="I56" s="24" t="s">
        <v>42</v>
      </c>
      <c r="J56" s="24" t="s">
        <v>41</v>
      </c>
      <c r="L56" s="27">
        <v>1998</v>
      </c>
      <c r="M56" s="24" t="s">
        <v>57</v>
      </c>
      <c r="P56" s="24">
        <v>1</v>
      </c>
    </row>
    <row r="57" spans="1:22" x14ac:dyDescent="0.25">
      <c r="A57" s="24" t="s">
        <v>64</v>
      </c>
      <c r="B57" s="24" t="s">
        <v>64</v>
      </c>
      <c r="D57" s="24" t="s">
        <v>23</v>
      </c>
      <c r="E57" s="24" t="s">
        <v>1290</v>
      </c>
      <c r="F57" s="24" t="s">
        <v>33</v>
      </c>
      <c r="H57" s="24" t="s">
        <v>20</v>
      </c>
      <c r="I57" s="24" t="s">
        <v>42</v>
      </c>
      <c r="J57" s="24" t="s">
        <v>41</v>
      </c>
      <c r="K57" s="24">
        <v>1984</v>
      </c>
      <c r="L57" s="29">
        <v>1984</v>
      </c>
      <c r="M57" s="24" t="s">
        <v>51</v>
      </c>
      <c r="P57" s="24">
        <v>1</v>
      </c>
    </row>
    <row r="58" spans="1:22" x14ac:dyDescent="0.25">
      <c r="A58" s="24" t="s">
        <v>65</v>
      </c>
      <c r="B58" s="24" t="s">
        <v>65</v>
      </c>
      <c r="D58" s="24" t="s">
        <v>23</v>
      </c>
      <c r="E58" s="24" t="s">
        <v>1290</v>
      </c>
      <c r="F58" s="24" t="s">
        <v>30</v>
      </c>
      <c r="H58" s="24" t="s">
        <v>20</v>
      </c>
      <c r="I58" s="24" t="s">
        <v>42</v>
      </c>
      <c r="J58" s="24" t="s">
        <v>41</v>
      </c>
      <c r="K58" s="24">
        <v>2008</v>
      </c>
      <c r="L58" s="29">
        <v>2008</v>
      </c>
      <c r="M58" s="24" t="s">
        <v>37</v>
      </c>
      <c r="O58" s="24">
        <v>1</v>
      </c>
    </row>
    <row r="59" spans="1:22" x14ac:dyDescent="0.25">
      <c r="A59" s="24" t="s">
        <v>65</v>
      </c>
      <c r="B59" s="24" t="s">
        <v>65</v>
      </c>
      <c r="D59" s="24" t="s">
        <v>23</v>
      </c>
      <c r="E59" s="24" t="s">
        <v>49</v>
      </c>
      <c r="F59" s="24" t="s">
        <v>49</v>
      </c>
      <c r="H59" s="24" t="s">
        <v>20</v>
      </c>
      <c r="I59" s="24" t="s">
        <v>42</v>
      </c>
      <c r="J59" s="24" t="s">
        <v>41</v>
      </c>
      <c r="K59" s="24">
        <v>2003</v>
      </c>
      <c r="L59" s="29">
        <v>2003</v>
      </c>
      <c r="M59" s="24" t="s">
        <v>32</v>
      </c>
      <c r="S59" s="24">
        <v>0.5</v>
      </c>
      <c r="U59" s="24">
        <v>0.5</v>
      </c>
    </row>
    <row r="60" spans="1:22" x14ac:dyDescent="0.25">
      <c r="A60" s="24" t="s">
        <v>65</v>
      </c>
      <c r="B60" s="24" t="s">
        <v>65</v>
      </c>
      <c r="D60" s="24" t="s">
        <v>23</v>
      </c>
      <c r="E60" s="105" t="s">
        <v>1291</v>
      </c>
      <c r="F60" s="24" t="s">
        <v>705</v>
      </c>
      <c r="G60" s="32"/>
      <c r="H60" s="25" t="s">
        <v>20</v>
      </c>
      <c r="I60" s="24" t="s">
        <v>42</v>
      </c>
      <c r="J60" s="24" t="s">
        <v>41</v>
      </c>
      <c r="K60" s="25">
        <v>1989</v>
      </c>
      <c r="L60" s="27">
        <v>1989</v>
      </c>
      <c r="M60" s="24" t="s">
        <v>62</v>
      </c>
      <c r="N60" s="25"/>
      <c r="O60" s="43">
        <v>0.33333299999999999</v>
      </c>
      <c r="P60" s="43">
        <v>0.33333299999999999</v>
      </c>
      <c r="Q60" s="43"/>
      <c r="R60" s="43"/>
      <c r="S60" s="43">
        <v>0.33333299999999999</v>
      </c>
      <c r="T60" s="25"/>
      <c r="U60" s="25"/>
      <c r="V60" s="25"/>
    </row>
    <row r="61" spans="1:22" x14ac:dyDescent="0.25">
      <c r="A61" s="24" t="s">
        <v>65</v>
      </c>
      <c r="B61" s="24" t="s">
        <v>65</v>
      </c>
      <c r="D61" s="24" t="s">
        <v>23</v>
      </c>
      <c r="E61" s="105" t="s">
        <v>1291</v>
      </c>
      <c r="F61" s="24" t="s">
        <v>712</v>
      </c>
      <c r="G61" s="32"/>
      <c r="H61" s="25" t="s">
        <v>20</v>
      </c>
      <c r="I61" s="24" t="s">
        <v>42</v>
      </c>
      <c r="J61" s="41" t="s">
        <v>41</v>
      </c>
      <c r="K61" s="25"/>
      <c r="L61" s="27">
        <v>1993</v>
      </c>
      <c r="M61" s="24" t="s">
        <v>62</v>
      </c>
      <c r="N61" s="25"/>
      <c r="O61" s="25"/>
      <c r="P61" s="25">
        <v>0.5</v>
      </c>
      <c r="Q61" s="25"/>
      <c r="R61" s="25"/>
      <c r="S61" s="25">
        <v>0.5</v>
      </c>
      <c r="T61" s="25"/>
      <c r="U61" s="25"/>
    </row>
    <row r="62" spans="1:22" x14ac:dyDescent="0.25">
      <c r="A62" s="24" t="s">
        <v>65</v>
      </c>
      <c r="B62" s="24" t="s">
        <v>65</v>
      </c>
      <c r="D62" s="24" t="s">
        <v>23</v>
      </c>
      <c r="E62" s="105" t="s">
        <v>1291</v>
      </c>
      <c r="F62" s="24" t="s">
        <v>706</v>
      </c>
      <c r="G62" s="32"/>
      <c r="H62" s="25" t="s">
        <v>20</v>
      </c>
      <c r="I62" s="24" t="s">
        <v>42</v>
      </c>
      <c r="J62" s="24" t="s">
        <v>41</v>
      </c>
      <c r="K62" s="25"/>
      <c r="L62" s="27">
        <v>1994</v>
      </c>
      <c r="M62" s="24" t="s">
        <v>57</v>
      </c>
      <c r="N62" s="25"/>
      <c r="O62" s="25"/>
      <c r="P62" s="25">
        <v>0.33300000000000002</v>
      </c>
      <c r="Q62" s="25"/>
      <c r="R62" s="25">
        <v>0.33300000000000002</v>
      </c>
      <c r="S62" s="25">
        <v>0.33300000000000002</v>
      </c>
      <c r="T62" s="25"/>
      <c r="U62" s="25"/>
      <c r="V62" s="25"/>
    </row>
    <row r="63" spans="1:22" x14ac:dyDescent="0.25">
      <c r="A63" s="24" t="s">
        <v>65</v>
      </c>
      <c r="B63" s="24" t="s">
        <v>65</v>
      </c>
      <c r="D63" s="24" t="s">
        <v>23</v>
      </c>
      <c r="E63" s="24" t="s">
        <v>1290</v>
      </c>
      <c r="F63" s="24" t="s">
        <v>33</v>
      </c>
      <c r="H63" s="24" t="s">
        <v>20</v>
      </c>
      <c r="I63" s="24" t="s">
        <v>42</v>
      </c>
      <c r="J63" s="24" t="s">
        <v>41</v>
      </c>
      <c r="K63" s="24">
        <v>2016</v>
      </c>
      <c r="L63" s="29">
        <v>2016</v>
      </c>
      <c r="M63" s="24" t="s">
        <v>27</v>
      </c>
      <c r="O63" s="24">
        <v>1</v>
      </c>
    </row>
    <row r="64" spans="1:22" x14ac:dyDescent="0.25">
      <c r="A64" s="24" t="s">
        <v>66</v>
      </c>
      <c r="B64" s="24" t="s">
        <v>66</v>
      </c>
      <c r="D64" s="24" t="s">
        <v>23</v>
      </c>
      <c r="E64" s="24" t="s">
        <v>1290</v>
      </c>
      <c r="F64" s="24" t="s">
        <v>30</v>
      </c>
      <c r="G64" s="25" t="s">
        <v>1182</v>
      </c>
      <c r="H64" s="24" t="s">
        <v>20</v>
      </c>
      <c r="I64" s="24" t="s">
        <v>42</v>
      </c>
      <c r="J64" s="24" t="s">
        <v>41</v>
      </c>
      <c r="K64" s="24">
        <v>2003</v>
      </c>
      <c r="L64" s="29">
        <v>2003</v>
      </c>
      <c r="M64" s="24" t="s">
        <v>32</v>
      </c>
      <c r="S64" s="24">
        <v>1</v>
      </c>
    </row>
    <row r="65" spans="1:22" x14ac:dyDescent="0.25">
      <c r="A65" s="24" t="s">
        <v>66</v>
      </c>
      <c r="B65" s="24" t="s">
        <v>66</v>
      </c>
      <c r="D65" s="24" t="s">
        <v>23</v>
      </c>
      <c r="E65" s="105" t="s">
        <v>1291</v>
      </c>
      <c r="F65" s="24" t="s">
        <v>705</v>
      </c>
      <c r="G65" s="25" t="s">
        <v>1182</v>
      </c>
      <c r="H65" s="25" t="s">
        <v>714</v>
      </c>
      <c r="I65" s="24" t="s">
        <v>42</v>
      </c>
      <c r="J65" s="24" t="s">
        <v>41</v>
      </c>
      <c r="K65" s="25">
        <v>1986</v>
      </c>
      <c r="L65" s="27">
        <v>1986</v>
      </c>
      <c r="M65" s="24" t="s">
        <v>51</v>
      </c>
      <c r="N65" s="25"/>
      <c r="O65" s="25"/>
      <c r="P65" s="25"/>
      <c r="Q65" s="25"/>
      <c r="R65" s="25"/>
      <c r="S65" s="25">
        <v>1</v>
      </c>
      <c r="T65" s="25"/>
      <c r="U65" s="25"/>
      <c r="V65" s="25"/>
    </row>
    <row r="66" spans="1:22" x14ac:dyDescent="0.25">
      <c r="A66" s="24" t="s">
        <v>66</v>
      </c>
      <c r="B66" s="24" t="s">
        <v>66</v>
      </c>
      <c r="D66" s="24" t="s">
        <v>23</v>
      </c>
      <c r="E66" s="24" t="s">
        <v>1290</v>
      </c>
      <c r="F66" s="24" t="s">
        <v>33</v>
      </c>
      <c r="G66" s="25" t="s">
        <v>1182</v>
      </c>
      <c r="H66" s="24" t="s">
        <v>20</v>
      </c>
      <c r="I66" s="24" t="s">
        <v>42</v>
      </c>
      <c r="J66" s="24" t="s">
        <v>41</v>
      </c>
      <c r="K66" s="24">
        <v>1975</v>
      </c>
      <c r="L66" s="29">
        <v>1975</v>
      </c>
      <c r="M66" s="24" t="s">
        <v>68</v>
      </c>
      <c r="S66" s="24">
        <v>1</v>
      </c>
    </row>
    <row r="67" spans="1:22" x14ac:dyDescent="0.25">
      <c r="A67" s="24" t="s">
        <v>69</v>
      </c>
      <c r="C67" s="24" t="s">
        <v>69</v>
      </c>
      <c r="D67" s="24" t="s">
        <v>23</v>
      </c>
      <c r="E67" s="24" t="s">
        <v>1290</v>
      </c>
      <c r="F67" s="24" t="s">
        <v>30</v>
      </c>
      <c r="H67" s="24" t="s">
        <v>20</v>
      </c>
      <c r="I67" s="24" t="s">
        <v>42</v>
      </c>
      <c r="J67" s="24" t="s">
        <v>41</v>
      </c>
      <c r="K67" s="24">
        <v>2016</v>
      </c>
      <c r="L67" s="29">
        <v>2016</v>
      </c>
      <c r="M67" s="24" t="s">
        <v>27</v>
      </c>
      <c r="S67" s="24">
        <v>1</v>
      </c>
    </row>
    <row r="68" spans="1:22" x14ac:dyDescent="0.25">
      <c r="A68" s="24" t="s">
        <v>69</v>
      </c>
      <c r="C68" s="24" t="s">
        <v>69</v>
      </c>
      <c r="D68" s="24" t="s">
        <v>23</v>
      </c>
      <c r="E68" s="105" t="s">
        <v>1291</v>
      </c>
      <c r="F68" s="24" t="s">
        <v>706</v>
      </c>
      <c r="G68" s="32"/>
      <c r="H68" s="25" t="s">
        <v>20</v>
      </c>
      <c r="I68" s="24" t="s">
        <v>42</v>
      </c>
      <c r="J68" s="24" t="s">
        <v>41</v>
      </c>
      <c r="K68" s="25"/>
      <c r="L68" s="33">
        <v>1960</v>
      </c>
      <c r="M68" s="25" t="s">
        <v>50</v>
      </c>
      <c r="N68" s="25"/>
      <c r="O68" s="36"/>
      <c r="P68" s="25"/>
      <c r="Q68" s="25"/>
      <c r="R68" s="25"/>
      <c r="S68" s="25">
        <v>1</v>
      </c>
      <c r="T68" s="25"/>
      <c r="U68" s="25"/>
      <c r="V68" s="25"/>
    </row>
    <row r="69" spans="1:22" x14ac:dyDescent="0.25">
      <c r="A69" s="24" t="s">
        <v>70</v>
      </c>
      <c r="B69" s="24" t="s">
        <v>70</v>
      </c>
      <c r="D69" s="24" t="s">
        <v>23</v>
      </c>
      <c r="E69" s="24" t="s">
        <v>1290</v>
      </c>
      <c r="F69" s="24" t="s">
        <v>33</v>
      </c>
      <c r="H69" s="24" t="s">
        <v>20</v>
      </c>
      <c r="I69" s="24" t="s">
        <v>25</v>
      </c>
      <c r="J69" s="24" t="s">
        <v>21</v>
      </c>
      <c r="K69" s="24">
        <v>2005</v>
      </c>
      <c r="L69" s="29">
        <v>2005</v>
      </c>
      <c r="M69" s="24" t="s">
        <v>32</v>
      </c>
      <c r="N69" s="24">
        <v>0.5</v>
      </c>
      <c r="R69" s="24">
        <v>0.5</v>
      </c>
    </row>
    <row r="70" spans="1:22" x14ac:dyDescent="0.25">
      <c r="A70" s="24" t="s">
        <v>71</v>
      </c>
      <c r="B70" s="24" t="s">
        <v>71</v>
      </c>
      <c r="D70" s="24" t="s">
        <v>23</v>
      </c>
      <c r="E70" s="24" t="s">
        <v>1290</v>
      </c>
      <c r="F70" s="24" t="s">
        <v>33</v>
      </c>
      <c r="H70" s="24" t="s">
        <v>20</v>
      </c>
      <c r="I70" s="24" t="s">
        <v>42</v>
      </c>
      <c r="J70" s="24" t="s">
        <v>41</v>
      </c>
      <c r="K70" s="24">
        <v>1994</v>
      </c>
      <c r="L70" s="29">
        <v>1994</v>
      </c>
      <c r="M70" s="24" t="s">
        <v>57</v>
      </c>
      <c r="P70" s="24">
        <v>1</v>
      </c>
    </row>
    <row r="71" spans="1:22" x14ac:dyDescent="0.25">
      <c r="A71" s="24" t="s">
        <v>715</v>
      </c>
      <c r="B71" s="24" t="s">
        <v>715</v>
      </c>
      <c r="D71" s="24" t="s">
        <v>23</v>
      </c>
      <c r="E71" s="105" t="s">
        <v>1291</v>
      </c>
      <c r="F71" s="24" t="s">
        <v>706</v>
      </c>
      <c r="G71" s="32"/>
      <c r="H71" s="24" t="s">
        <v>74</v>
      </c>
      <c r="I71" s="24" t="s">
        <v>42</v>
      </c>
      <c r="J71" s="24" t="s">
        <v>41</v>
      </c>
      <c r="K71" s="25"/>
      <c r="L71" s="27">
        <v>1982</v>
      </c>
      <c r="M71" s="24" t="s">
        <v>51</v>
      </c>
      <c r="N71" s="25"/>
      <c r="O71" s="25"/>
      <c r="P71" s="25"/>
      <c r="Q71" s="25"/>
      <c r="R71" s="25">
        <v>1</v>
      </c>
      <c r="S71" s="25"/>
      <c r="T71" s="25"/>
      <c r="U71" s="25"/>
      <c r="V71" s="25"/>
    </row>
    <row r="72" spans="1:22" x14ac:dyDescent="0.25">
      <c r="A72" s="24" t="s">
        <v>72</v>
      </c>
      <c r="C72" s="24" t="s">
        <v>72</v>
      </c>
      <c r="D72" s="24" t="s">
        <v>23</v>
      </c>
      <c r="E72" s="24" t="s">
        <v>1290</v>
      </c>
      <c r="F72" s="24" t="s">
        <v>24</v>
      </c>
      <c r="H72" s="24" t="s">
        <v>20</v>
      </c>
      <c r="I72" s="24" t="s">
        <v>25</v>
      </c>
      <c r="J72" s="24" t="s">
        <v>21</v>
      </c>
      <c r="K72" s="24">
        <v>1961</v>
      </c>
      <c r="L72" s="29">
        <v>1961</v>
      </c>
      <c r="M72" s="24" t="s">
        <v>50</v>
      </c>
      <c r="U72" s="24">
        <v>1</v>
      </c>
    </row>
    <row r="73" spans="1:22" x14ac:dyDescent="0.25">
      <c r="A73" s="24" t="s">
        <v>72</v>
      </c>
      <c r="C73" s="24" t="s">
        <v>72</v>
      </c>
      <c r="D73" s="24" t="s">
        <v>23</v>
      </c>
      <c r="E73" s="24" t="s">
        <v>1290</v>
      </c>
      <c r="F73" s="24" t="s">
        <v>28</v>
      </c>
      <c r="H73" s="24" t="s">
        <v>20</v>
      </c>
      <c r="I73" s="24" t="s">
        <v>25</v>
      </c>
      <c r="J73" s="24" t="s">
        <v>21</v>
      </c>
      <c r="K73" s="24">
        <v>1960</v>
      </c>
      <c r="L73" s="29">
        <v>1960</v>
      </c>
      <c r="M73" s="24" t="s">
        <v>50</v>
      </c>
      <c r="U73" s="24">
        <v>1</v>
      </c>
    </row>
    <row r="74" spans="1:22" x14ac:dyDescent="0.25">
      <c r="A74" s="24" t="s">
        <v>716</v>
      </c>
      <c r="B74" s="24" t="s">
        <v>716</v>
      </c>
      <c r="D74" s="24" t="s">
        <v>23</v>
      </c>
      <c r="E74" s="105" t="s">
        <v>1291</v>
      </c>
      <c r="F74" s="24" t="s">
        <v>706</v>
      </c>
      <c r="G74" s="32"/>
      <c r="H74" s="24" t="s">
        <v>74</v>
      </c>
      <c r="I74" s="24" t="s">
        <v>42</v>
      </c>
      <c r="J74" s="24" t="s">
        <v>41</v>
      </c>
      <c r="K74" s="25"/>
      <c r="L74" s="27">
        <v>1986</v>
      </c>
      <c r="M74" s="24" t="s">
        <v>51</v>
      </c>
      <c r="N74" s="25"/>
      <c r="O74" s="25"/>
      <c r="P74" s="25"/>
      <c r="Q74" s="25"/>
      <c r="R74" s="25">
        <v>1</v>
      </c>
      <c r="S74" s="25"/>
      <c r="T74" s="25"/>
      <c r="U74" s="25"/>
      <c r="V74" s="25"/>
    </row>
    <row r="75" spans="1:22" x14ac:dyDescent="0.25">
      <c r="A75" s="24" t="s">
        <v>717</v>
      </c>
      <c r="B75" s="24" t="s">
        <v>717</v>
      </c>
      <c r="D75" s="24" t="s">
        <v>23</v>
      </c>
      <c r="E75" s="105" t="s">
        <v>1291</v>
      </c>
      <c r="F75" s="24" t="s">
        <v>705</v>
      </c>
      <c r="G75" s="32"/>
      <c r="H75" s="25" t="s">
        <v>74</v>
      </c>
      <c r="I75" s="24" t="s">
        <v>42</v>
      </c>
      <c r="J75" s="24" t="s">
        <v>41</v>
      </c>
      <c r="K75" s="25">
        <v>1987</v>
      </c>
      <c r="L75" s="27">
        <v>1987</v>
      </c>
      <c r="M75" s="24" t="s">
        <v>51</v>
      </c>
      <c r="R75" s="24">
        <v>1</v>
      </c>
    </row>
    <row r="76" spans="1:22" x14ac:dyDescent="0.25">
      <c r="A76" s="24" t="s">
        <v>718</v>
      </c>
      <c r="B76" s="24" t="s">
        <v>718</v>
      </c>
      <c r="D76" s="24" t="s">
        <v>23</v>
      </c>
      <c r="E76" s="105" t="s">
        <v>1291</v>
      </c>
      <c r="F76" s="24" t="s">
        <v>705</v>
      </c>
      <c r="G76" s="32"/>
      <c r="H76" s="24" t="s">
        <v>74</v>
      </c>
      <c r="I76" s="24" t="s">
        <v>42</v>
      </c>
      <c r="J76" s="24" t="s">
        <v>41</v>
      </c>
      <c r="K76" s="24">
        <v>1993</v>
      </c>
      <c r="L76" s="29">
        <v>1993</v>
      </c>
      <c r="M76" s="24" t="s">
        <v>62</v>
      </c>
      <c r="R76" s="24">
        <v>1</v>
      </c>
    </row>
    <row r="77" spans="1:22" x14ac:dyDescent="0.25">
      <c r="A77" s="24" t="s">
        <v>718</v>
      </c>
      <c r="B77" s="24" t="s">
        <v>718</v>
      </c>
      <c r="D77" s="24" t="s">
        <v>23</v>
      </c>
      <c r="E77" s="105" t="s">
        <v>1291</v>
      </c>
      <c r="F77" s="24" t="s">
        <v>706</v>
      </c>
      <c r="G77" s="32"/>
      <c r="H77" s="24" t="s">
        <v>74</v>
      </c>
      <c r="I77" s="24" t="s">
        <v>42</v>
      </c>
      <c r="J77" s="24" t="s">
        <v>41</v>
      </c>
      <c r="L77" s="27">
        <v>1991</v>
      </c>
      <c r="M77" s="24" t="s">
        <v>62</v>
      </c>
      <c r="U77" s="25">
        <v>1</v>
      </c>
    </row>
    <row r="78" spans="1:22" x14ac:dyDescent="0.25">
      <c r="A78" s="24" t="s">
        <v>719</v>
      </c>
      <c r="B78" s="24" t="s">
        <v>719</v>
      </c>
      <c r="D78" s="24" t="s">
        <v>23</v>
      </c>
      <c r="E78" s="105" t="s">
        <v>1291</v>
      </c>
      <c r="F78" s="24" t="s">
        <v>706</v>
      </c>
      <c r="G78" s="32"/>
      <c r="H78" s="24" t="s">
        <v>74</v>
      </c>
      <c r="I78" s="24" t="s">
        <v>42</v>
      </c>
      <c r="J78" s="24" t="s">
        <v>41</v>
      </c>
      <c r="K78" s="25"/>
      <c r="L78" s="27">
        <v>2006</v>
      </c>
      <c r="M78" s="24" t="s">
        <v>37</v>
      </c>
      <c r="N78" s="25"/>
      <c r="O78" s="25"/>
      <c r="P78" s="25"/>
      <c r="Q78" s="25"/>
      <c r="R78" s="25">
        <v>0.5</v>
      </c>
      <c r="S78" s="25"/>
      <c r="T78" s="25"/>
      <c r="U78" s="25">
        <v>0.5</v>
      </c>
      <c r="V78" s="25"/>
    </row>
    <row r="79" spans="1:22" x14ac:dyDescent="0.25">
      <c r="A79" s="24" t="s">
        <v>73</v>
      </c>
      <c r="B79" s="24" t="s">
        <v>73</v>
      </c>
      <c r="D79" s="24" t="s">
        <v>23</v>
      </c>
      <c r="E79" s="24" t="s">
        <v>1290</v>
      </c>
      <c r="F79" s="24" t="s">
        <v>33</v>
      </c>
      <c r="G79" s="32"/>
      <c r="H79" s="24" t="s">
        <v>74</v>
      </c>
      <c r="I79" s="24" t="s">
        <v>42</v>
      </c>
      <c r="J79" s="24" t="s">
        <v>41</v>
      </c>
      <c r="K79" s="24">
        <v>1994</v>
      </c>
      <c r="L79" s="29">
        <v>1994</v>
      </c>
      <c r="M79" s="24" t="s">
        <v>57</v>
      </c>
      <c r="Q79" s="24">
        <v>1</v>
      </c>
    </row>
    <row r="80" spans="1:22" x14ac:dyDescent="0.25">
      <c r="A80" s="24" t="s">
        <v>75</v>
      </c>
      <c r="B80" s="24" t="s">
        <v>75</v>
      </c>
      <c r="D80" s="24" t="s">
        <v>23</v>
      </c>
      <c r="E80" s="24" t="s">
        <v>1290</v>
      </c>
      <c r="F80" s="24" t="s">
        <v>28</v>
      </c>
      <c r="H80" s="24" t="s">
        <v>20</v>
      </c>
      <c r="I80" s="24" t="s">
        <v>38</v>
      </c>
      <c r="J80" s="24" t="s">
        <v>36</v>
      </c>
      <c r="K80" s="24">
        <v>2020</v>
      </c>
      <c r="L80" s="29">
        <v>2020</v>
      </c>
      <c r="M80" s="24" t="s">
        <v>22</v>
      </c>
      <c r="R80" s="24">
        <v>0.5</v>
      </c>
      <c r="S80" s="24">
        <v>0.5</v>
      </c>
    </row>
    <row r="81" spans="1:22" x14ac:dyDescent="0.25">
      <c r="A81" s="24" t="s">
        <v>76</v>
      </c>
      <c r="C81" s="24" t="s">
        <v>76</v>
      </c>
      <c r="D81" s="24" t="s">
        <v>23</v>
      </c>
      <c r="E81" s="24" t="s">
        <v>46</v>
      </c>
      <c r="F81" s="24" t="s">
        <v>46</v>
      </c>
      <c r="G81" s="24" t="s">
        <v>1194</v>
      </c>
      <c r="H81" s="24" t="s">
        <v>20</v>
      </c>
      <c r="I81" s="24" t="s">
        <v>38</v>
      </c>
      <c r="J81" s="24" t="s">
        <v>36</v>
      </c>
      <c r="K81" s="24" t="s">
        <v>77</v>
      </c>
      <c r="L81" s="29">
        <v>1936</v>
      </c>
      <c r="M81" s="24" t="s">
        <v>50</v>
      </c>
      <c r="R81" s="24">
        <v>0.5</v>
      </c>
      <c r="S81" s="24">
        <v>0.5</v>
      </c>
    </row>
    <row r="82" spans="1:22" x14ac:dyDescent="0.25">
      <c r="A82" s="24" t="s">
        <v>1081</v>
      </c>
      <c r="B82" s="31" t="str">
        <f>A82</f>
        <v xml:space="preserve">Alloeocarpa loculosa Monniot C., 1974 </v>
      </c>
      <c r="C82" s="31"/>
      <c r="D82" s="31" t="s">
        <v>23</v>
      </c>
      <c r="E82" s="105" t="s">
        <v>1291</v>
      </c>
      <c r="F82" s="31" t="s">
        <v>1030</v>
      </c>
      <c r="G82" s="31" t="s">
        <v>1188</v>
      </c>
      <c r="H82" s="31" t="s">
        <v>20</v>
      </c>
      <c r="I82" s="24" t="s">
        <v>38</v>
      </c>
      <c r="J82" s="24" t="s">
        <v>36</v>
      </c>
      <c r="K82" s="31"/>
      <c r="L82" s="29">
        <v>1971</v>
      </c>
      <c r="M82" s="24" t="s">
        <v>68</v>
      </c>
      <c r="N82" s="31"/>
      <c r="O82" s="31"/>
      <c r="P82" s="31"/>
      <c r="Q82" s="31"/>
      <c r="R82" s="31">
        <v>0.5</v>
      </c>
      <c r="S82" s="31">
        <v>0.5</v>
      </c>
      <c r="T82" s="31"/>
      <c r="U82" s="31"/>
      <c r="V82" s="31"/>
    </row>
    <row r="83" spans="1:22" x14ac:dyDescent="0.25">
      <c r="A83" s="24" t="s">
        <v>78</v>
      </c>
      <c r="B83" s="24" t="s">
        <v>78</v>
      </c>
      <c r="D83" s="24" t="s">
        <v>23</v>
      </c>
      <c r="E83" s="24" t="s">
        <v>1290</v>
      </c>
      <c r="F83" s="24" t="s">
        <v>33</v>
      </c>
      <c r="G83" s="40"/>
      <c r="H83" s="25" t="s">
        <v>978</v>
      </c>
      <c r="I83" s="24" t="s">
        <v>38</v>
      </c>
      <c r="J83" s="24" t="s">
        <v>36</v>
      </c>
      <c r="K83" s="24">
        <v>2005</v>
      </c>
      <c r="L83" s="29">
        <v>2005</v>
      </c>
      <c r="M83" s="24" t="s">
        <v>32</v>
      </c>
      <c r="P83" s="24">
        <v>1</v>
      </c>
    </row>
    <row r="84" spans="1:22" x14ac:dyDescent="0.25">
      <c r="A84" s="24" t="s">
        <v>79</v>
      </c>
      <c r="C84" s="24" t="s">
        <v>79</v>
      </c>
      <c r="D84" s="24" t="s">
        <v>23</v>
      </c>
      <c r="E84" s="24" t="s">
        <v>46</v>
      </c>
      <c r="F84" s="24" t="s">
        <v>46</v>
      </c>
      <c r="G84" s="24" t="s">
        <v>1191</v>
      </c>
      <c r="H84" s="24" t="s">
        <v>20</v>
      </c>
      <c r="I84" s="24" t="s">
        <v>38</v>
      </c>
      <c r="J84" s="24" t="s">
        <v>36</v>
      </c>
      <c r="K84" s="24">
        <v>1966</v>
      </c>
      <c r="L84" s="29">
        <v>1966</v>
      </c>
      <c r="M84" s="24" t="s">
        <v>50</v>
      </c>
      <c r="U84" s="24">
        <v>1</v>
      </c>
    </row>
    <row r="85" spans="1:22" x14ac:dyDescent="0.25">
      <c r="A85" s="24" t="s">
        <v>720</v>
      </c>
      <c r="B85" s="24" t="s">
        <v>720</v>
      </c>
      <c r="D85" s="24" t="s">
        <v>23</v>
      </c>
      <c r="E85" s="105" t="s">
        <v>1291</v>
      </c>
      <c r="F85" s="24" t="s">
        <v>705</v>
      </c>
      <c r="G85" s="25"/>
      <c r="H85" s="24" t="s">
        <v>20</v>
      </c>
      <c r="I85" s="24" t="s">
        <v>38</v>
      </c>
      <c r="J85" s="24" t="s">
        <v>36</v>
      </c>
      <c r="K85" s="42" t="s">
        <v>722</v>
      </c>
      <c r="L85" s="27">
        <v>2017</v>
      </c>
      <c r="M85" s="24" t="s">
        <v>27</v>
      </c>
      <c r="N85" s="25"/>
      <c r="O85" s="25"/>
      <c r="P85" s="25"/>
      <c r="Q85" s="25"/>
      <c r="R85" s="25">
        <v>0.5</v>
      </c>
      <c r="S85" s="25">
        <v>0.5</v>
      </c>
      <c r="T85" s="25"/>
      <c r="U85" s="25"/>
      <c r="V85" s="25"/>
    </row>
    <row r="86" spans="1:22" x14ac:dyDescent="0.25">
      <c r="A86" s="24" t="s">
        <v>81</v>
      </c>
      <c r="B86" s="24" t="s">
        <v>81</v>
      </c>
      <c r="D86" s="24" t="s">
        <v>23</v>
      </c>
      <c r="E86" s="24" t="s">
        <v>1290</v>
      </c>
      <c r="F86" s="24" t="s">
        <v>28</v>
      </c>
      <c r="H86" s="24" t="s">
        <v>20</v>
      </c>
      <c r="I86" s="24" t="s">
        <v>38</v>
      </c>
      <c r="J86" s="24" t="s">
        <v>36</v>
      </c>
      <c r="K86" s="24">
        <v>1998</v>
      </c>
      <c r="L86" s="29">
        <v>1998</v>
      </c>
      <c r="M86" s="24" t="s">
        <v>57</v>
      </c>
      <c r="U86" s="24">
        <v>1</v>
      </c>
    </row>
    <row r="87" spans="1:22" x14ac:dyDescent="0.25">
      <c r="A87" s="24" t="s">
        <v>1149</v>
      </c>
      <c r="B87" s="105" t="s">
        <v>1149</v>
      </c>
      <c r="C87" s="105"/>
      <c r="D87" s="105" t="s">
        <v>23</v>
      </c>
      <c r="E87" s="105" t="s">
        <v>1291</v>
      </c>
      <c r="F87" s="105" t="s">
        <v>1030</v>
      </c>
      <c r="G87" s="105"/>
      <c r="H87" s="24" t="s">
        <v>714</v>
      </c>
      <c r="I87" s="105" t="s">
        <v>25</v>
      </c>
      <c r="J87" s="105" t="s">
        <v>21</v>
      </c>
      <c r="K87" s="105"/>
      <c r="L87" s="105">
        <v>1990</v>
      </c>
      <c r="M87" s="24" t="s">
        <v>62</v>
      </c>
      <c r="V87" s="24">
        <v>1</v>
      </c>
    </row>
    <row r="88" spans="1:22" x14ac:dyDescent="0.25">
      <c r="A88" s="24" t="s">
        <v>1150</v>
      </c>
      <c r="B88" s="105" t="s">
        <v>1150</v>
      </c>
      <c r="C88" s="105"/>
      <c r="D88" s="105" t="s">
        <v>23</v>
      </c>
      <c r="E88" s="105" t="s">
        <v>1291</v>
      </c>
      <c r="F88" s="105" t="s">
        <v>1030</v>
      </c>
      <c r="G88" s="105"/>
      <c r="H88" s="24" t="s">
        <v>714</v>
      </c>
      <c r="I88" s="105" t="s">
        <v>25</v>
      </c>
      <c r="J88" s="105" t="s">
        <v>21</v>
      </c>
      <c r="K88" s="105"/>
      <c r="L88" s="105">
        <v>1970</v>
      </c>
      <c r="M88" s="24" t="s">
        <v>68</v>
      </c>
      <c r="V88" s="24">
        <v>1</v>
      </c>
    </row>
    <row r="89" spans="1:22" x14ac:dyDescent="0.25">
      <c r="A89" s="24" t="s">
        <v>1018</v>
      </c>
      <c r="B89" s="31" t="str">
        <f>A89</f>
        <v>Amathia gracilis (Leidy, 1855)</v>
      </c>
      <c r="C89" s="31"/>
      <c r="D89" s="31" t="s">
        <v>23</v>
      </c>
      <c r="E89" s="105" t="s">
        <v>1291</v>
      </c>
      <c r="F89" s="31" t="s">
        <v>1030</v>
      </c>
      <c r="G89" s="31" t="s">
        <v>1203</v>
      </c>
      <c r="H89" s="31" t="s">
        <v>20</v>
      </c>
      <c r="I89" s="24" t="s">
        <v>38</v>
      </c>
      <c r="J89" s="24" t="s">
        <v>36</v>
      </c>
      <c r="K89" s="31"/>
      <c r="L89" s="29">
        <v>2012</v>
      </c>
      <c r="M89" s="24" t="s">
        <v>27</v>
      </c>
      <c r="N89" s="31"/>
      <c r="O89" s="31"/>
      <c r="P89" s="31"/>
      <c r="Q89" s="31"/>
      <c r="R89" s="31"/>
      <c r="S89" s="31"/>
      <c r="T89" s="31"/>
      <c r="U89" s="31"/>
      <c r="V89" s="31">
        <v>1</v>
      </c>
    </row>
    <row r="90" spans="1:22" x14ac:dyDescent="0.25">
      <c r="A90" s="24" t="s">
        <v>82</v>
      </c>
      <c r="C90" s="24" t="s">
        <v>82</v>
      </c>
      <c r="D90" s="24" t="s">
        <v>23</v>
      </c>
      <c r="E90" s="24" t="s">
        <v>1290</v>
      </c>
      <c r="F90" s="24" t="s">
        <v>30</v>
      </c>
      <c r="G90" s="31" t="s">
        <v>1203</v>
      </c>
      <c r="H90" s="25" t="s">
        <v>723</v>
      </c>
      <c r="I90" s="24" t="s">
        <v>38</v>
      </c>
      <c r="J90" s="24" t="s">
        <v>36</v>
      </c>
      <c r="K90" s="24">
        <v>1867</v>
      </c>
      <c r="L90" s="29">
        <v>1867</v>
      </c>
      <c r="M90" s="24" t="s">
        <v>50</v>
      </c>
      <c r="S90" s="24">
        <v>1</v>
      </c>
    </row>
    <row r="91" spans="1:22" x14ac:dyDescent="0.25">
      <c r="A91" s="24" t="s">
        <v>82</v>
      </c>
      <c r="C91" s="24" t="s">
        <v>82</v>
      </c>
      <c r="D91" s="24" t="s">
        <v>23</v>
      </c>
      <c r="E91" s="105" t="s">
        <v>1291</v>
      </c>
      <c r="F91" s="24" t="s">
        <v>705</v>
      </c>
      <c r="G91" s="31" t="s">
        <v>1203</v>
      </c>
      <c r="H91" s="25" t="s">
        <v>723</v>
      </c>
      <c r="I91" s="24" t="s">
        <v>38</v>
      </c>
      <c r="J91" s="24" t="s">
        <v>36</v>
      </c>
      <c r="K91" s="25">
        <v>1807</v>
      </c>
      <c r="L91" s="27">
        <v>1807</v>
      </c>
      <c r="M91" s="25" t="s">
        <v>50</v>
      </c>
      <c r="N91" s="25"/>
      <c r="O91" s="25"/>
      <c r="P91" s="25"/>
      <c r="Q91" s="25"/>
      <c r="R91" s="25"/>
      <c r="S91" s="25">
        <v>1</v>
      </c>
      <c r="T91" s="25"/>
      <c r="U91" s="25"/>
      <c r="V91" s="25"/>
    </row>
    <row r="92" spans="1:22" x14ac:dyDescent="0.25">
      <c r="A92" s="24" t="s">
        <v>82</v>
      </c>
      <c r="C92" s="24" t="s">
        <v>82</v>
      </c>
      <c r="D92" s="24" t="s">
        <v>23</v>
      </c>
      <c r="E92" s="24" t="s">
        <v>1290</v>
      </c>
      <c r="F92" s="24" t="s">
        <v>24</v>
      </c>
      <c r="G92" s="31" t="s">
        <v>1203</v>
      </c>
      <c r="H92" s="25" t="s">
        <v>723</v>
      </c>
      <c r="I92" s="24" t="s">
        <v>38</v>
      </c>
      <c r="J92" s="24" t="s">
        <v>36</v>
      </c>
      <c r="K92" s="24">
        <v>1952</v>
      </c>
      <c r="L92" s="29">
        <v>1952</v>
      </c>
      <c r="M92" s="24" t="s">
        <v>50</v>
      </c>
      <c r="S92" s="24">
        <v>1</v>
      </c>
    </row>
    <row r="93" spans="1:22" x14ac:dyDescent="0.25">
      <c r="A93" s="24" t="s">
        <v>82</v>
      </c>
      <c r="C93" s="24" t="s">
        <v>82</v>
      </c>
      <c r="D93" s="24" t="s">
        <v>23</v>
      </c>
      <c r="E93" s="24" t="s">
        <v>1290</v>
      </c>
      <c r="F93" s="24" t="s">
        <v>28</v>
      </c>
      <c r="G93" s="31" t="s">
        <v>1203</v>
      </c>
      <c r="H93" s="25" t="s">
        <v>723</v>
      </c>
      <c r="I93" s="24" t="s">
        <v>38</v>
      </c>
      <c r="J93" s="24" t="s">
        <v>36</v>
      </c>
      <c r="K93" s="24">
        <v>1969</v>
      </c>
      <c r="L93" s="29">
        <v>1969</v>
      </c>
      <c r="M93" s="24" t="s">
        <v>50</v>
      </c>
      <c r="S93" s="24">
        <v>1</v>
      </c>
    </row>
    <row r="94" spans="1:22" x14ac:dyDescent="0.25">
      <c r="A94" s="24" t="s">
        <v>82</v>
      </c>
      <c r="B94" s="31"/>
      <c r="C94" s="24" t="s">
        <v>82</v>
      </c>
      <c r="D94" s="105" t="s">
        <v>23</v>
      </c>
      <c r="E94" s="105" t="s">
        <v>1291</v>
      </c>
      <c r="F94" s="31" t="s">
        <v>1030</v>
      </c>
      <c r="G94" s="31" t="s">
        <v>1203</v>
      </c>
      <c r="H94" s="31" t="s">
        <v>20</v>
      </c>
      <c r="I94" s="24" t="s">
        <v>38</v>
      </c>
      <c r="J94" s="24" t="s">
        <v>36</v>
      </c>
      <c r="K94" s="31"/>
      <c r="L94" s="29">
        <v>2008</v>
      </c>
      <c r="M94" s="24" t="s">
        <v>37</v>
      </c>
      <c r="N94" s="31"/>
      <c r="O94" s="31"/>
      <c r="P94" s="31"/>
      <c r="Q94" s="31">
        <v>0.33300000000000002</v>
      </c>
      <c r="R94" s="31">
        <v>0.33300000000000002</v>
      </c>
      <c r="S94" s="31">
        <v>0.33300000000000002</v>
      </c>
      <c r="T94" s="31"/>
      <c r="U94" s="31"/>
      <c r="V94" s="31"/>
    </row>
    <row r="95" spans="1:22" x14ac:dyDescent="0.25">
      <c r="A95" s="24" t="s">
        <v>82</v>
      </c>
      <c r="C95" s="24" t="s">
        <v>82</v>
      </c>
      <c r="D95" s="24" t="s">
        <v>23</v>
      </c>
      <c r="E95" s="24" t="s">
        <v>1290</v>
      </c>
      <c r="F95" s="24" t="s">
        <v>33</v>
      </c>
      <c r="G95" s="31" t="s">
        <v>1203</v>
      </c>
      <c r="H95" s="25" t="s">
        <v>723</v>
      </c>
      <c r="I95" s="24" t="s">
        <v>38</v>
      </c>
      <c r="J95" s="24" t="s">
        <v>36</v>
      </c>
      <c r="K95" s="24">
        <v>1822</v>
      </c>
      <c r="L95" s="29">
        <v>1822</v>
      </c>
      <c r="M95" s="24" t="s">
        <v>50</v>
      </c>
      <c r="S95" s="24">
        <v>1</v>
      </c>
    </row>
    <row r="96" spans="1:22" x14ac:dyDescent="0.25">
      <c r="A96" s="24" t="s">
        <v>83</v>
      </c>
      <c r="B96" s="24" t="s">
        <v>83</v>
      </c>
      <c r="D96" s="24" t="s">
        <v>23</v>
      </c>
      <c r="E96" s="24" t="s">
        <v>1290</v>
      </c>
      <c r="F96" s="24" t="s">
        <v>28</v>
      </c>
      <c r="H96" s="24" t="s">
        <v>20</v>
      </c>
      <c r="I96" s="24" t="s">
        <v>38</v>
      </c>
      <c r="J96" s="24" t="s">
        <v>36</v>
      </c>
      <c r="K96" s="24">
        <v>2012</v>
      </c>
      <c r="L96" s="29">
        <v>2012</v>
      </c>
      <c r="M96" s="24" t="s">
        <v>27</v>
      </c>
      <c r="V96" s="24">
        <v>1</v>
      </c>
    </row>
    <row r="97" spans="1:22" x14ac:dyDescent="0.25">
      <c r="A97" s="24" t="s">
        <v>84</v>
      </c>
      <c r="B97" s="24" t="s">
        <v>84</v>
      </c>
      <c r="D97" s="24" t="s">
        <v>23</v>
      </c>
      <c r="E97" s="24" t="s">
        <v>1290</v>
      </c>
      <c r="F97" s="24" t="s">
        <v>30</v>
      </c>
      <c r="H97" s="24" t="s">
        <v>20</v>
      </c>
      <c r="I97" s="24" t="s">
        <v>38</v>
      </c>
      <c r="J97" s="24" t="s">
        <v>36</v>
      </c>
      <c r="K97" s="24">
        <v>1979</v>
      </c>
      <c r="L97" s="29">
        <v>1979</v>
      </c>
      <c r="M97" s="24" t="s">
        <v>47</v>
      </c>
      <c r="P97" s="24">
        <v>0.5</v>
      </c>
      <c r="S97" s="24">
        <v>0.5</v>
      </c>
    </row>
    <row r="98" spans="1:22" x14ac:dyDescent="0.25">
      <c r="A98" s="24" t="s">
        <v>84</v>
      </c>
      <c r="B98" s="24" t="s">
        <v>84</v>
      </c>
      <c r="D98" s="24" t="s">
        <v>23</v>
      </c>
      <c r="E98" s="105" t="s">
        <v>1291</v>
      </c>
      <c r="F98" s="24" t="s">
        <v>706</v>
      </c>
      <c r="G98" s="32"/>
      <c r="H98" s="25" t="s">
        <v>20</v>
      </c>
      <c r="I98" s="24" t="s">
        <v>38</v>
      </c>
      <c r="J98" s="24" t="s">
        <v>36</v>
      </c>
      <c r="K98" s="25"/>
      <c r="L98" s="27">
        <v>2013</v>
      </c>
      <c r="M98" s="24" t="s">
        <v>27</v>
      </c>
      <c r="N98" s="25"/>
      <c r="O98" s="25"/>
      <c r="P98" s="25">
        <v>0.5</v>
      </c>
      <c r="Q98" s="25"/>
      <c r="R98" s="25"/>
      <c r="S98" s="25">
        <v>0.5</v>
      </c>
      <c r="T98" s="25"/>
      <c r="U98" s="25"/>
      <c r="V98" s="25"/>
    </row>
    <row r="99" spans="1:22" x14ac:dyDescent="0.25">
      <c r="A99" s="24" t="s">
        <v>84</v>
      </c>
      <c r="B99" s="24" t="s">
        <v>84</v>
      </c>
      <c r="D99" s="24" t="s">
        <v>23</v>
      </c>
      <c r="E99" s="105" t="s">
        <v>1290</v>
      </c>
      <c r="F99" s="24" t="s">
        <v>33</v>
      </c>
      <c r="G99" s="32"/>
      <c r="H99" s="25" t="s">
        <v>20</v>
      </c>
      <c r="I99" s="24" t="s">
        <v>38</v>
      </c>
      <c r="J99" s="24" t="s">
        <v>36</v>
      </c>
      <c r="K99" s="25"/>
      <c r="L99" s="27">
        <v>2019</v>
      </c>
      <c r="M99" s="24" t="s">
        <v>22</v>
      </c>
      <c r="N99" s="25"/>
      <c r="O99" s="25"/>
      <c r="P99" s="25"/>
      <c r="Q99" s="25"/>
      <c r="R99" s="25"/>
      <c r="S99" s="25">
        <v>1</v>
      </c>
      <c r="T99" s="25"/>
      <c r="U99" s="25"/>
      <c r="V99" s="25"/>
    </row>
    <row r="100" spans="1:22" x14ac:dyDescent="0.25">
      <c r="A100" s="24" t="s">
        <v>724</v>
      </c>
      <c r="B100" s="24" t="s">
        <v>724</v>
      </c>
      <c r="D100" s="24" t="s">
        <v>23</v>
      </c>
      <c r="E100" s="105" t="s">
        <v>1291</v>
      </c>
      <c r="F100" s="24" t="s">
        <v>705</v>
      </c>
      <c r="G100" s="32"/>
      <c r="H100" s="25" t="s">
        <v>20</v>
      </c>
      <c r="I100" s="24" t="s">
        <v>38</v>
      </c>
      <c r="J100" s="24" t="s">
        <v>36</v>
      </c>
      <c r="K100" s="25">
        <v>2005</v>
      </c>
      <c r="L100" s="27">
        <v>2005</v>
      </c>
      <c r="M100" s="24" t="s">
        <v>32</v>
      </c>
      <c r="N100" s="25"/>
      <c r="O100" s="25"/>
      <c r="P100" s="25"/>
      <c r="Q100" s="25"/>
      <c r="R100" s="25">
        <v>0.5</v>
      </c>
      <c r="S100" s="25"/>
      <c r="T100" s="25"/>
      <c r="U100" s="25">
        <v>0.5</v>
      </c>
      <c r="V100" s="25"/>
    </row>
    <row r="101" spans="1:22" x14ac:dyDescent="0.25">
      <c r="A101" s="24" t="s">
        <v>725</v>
      </c>
      <c r="B101" s="24" t="s">
        <v>725</v>
      </c>
      <c r="D101" s="24" t="s">
        <v>23</v>
      </c>
      <c r="E101" s="105" t="s">
        <v>1291</v>
      </c>
      <c r="F101" s="24" t="s">
        <v>705</v>
      </c>
      <c r="G101" s="32"/>
      <c r="H101" s="25" t="s">
        <v>20</v>
      </c>
      <c r="I101" s="24" t="s">
        <v>38</v>
      </c>
      <c r="J101" s="24" t="s">
        <v>36</v>
      </c>
      <c r="K101" s="25">
        <v>1986</v>
      </c>
      <c r="L101" s="27">
        <v>1986</v>
      </c>
      <c r="M101" s="24" t="s">
        <v>51</v>
      </c>
      <c r="N101" s="25"/>
      <c r="O101" s="25"/>
      <c r="P101" s="25"/>
      <c r="Q101" s="25"/>
      <c r="R101" s="25">
        <v>0.5</v>
      </c>
      <c r="S101" s="25"/>
      <c r="T101" s="25"/>
      <c r="U101" s="25">
        <v>0.5</v>
      </c>
      <c r="V101" s="25"/>
    </row>
    <row r="102" spans="1:22" x14ac:dyDescent="0.25">
      <c r="A102" s="24" t="s">
        <v>85</v>
      </c>
      <c r="C102" s="24" t="s">
        <v>85</v>
      </c>
      <c r="D102" s="24" t="s">
        <v>23</v>
      </c>
      <c r="E102" s="105" t="s">
        <v>1291</v>
      </c>
      <c r="F102" s="24" t="s">
        <v>705</v>
      </c>
      <c r="G102" s="24" t="s">
        <v>1192</v>
      </c>
      <c r="H102" s="24" t="s">
        <v>20</v>
      </c>
      <c r="I102" s="24" t="s">
        <v>38</v>
      </c>
      <c r="J102" s="24" t="s">
        <v>36</v>
      </c>
      <c r="K102" s="24">
        <v>1914</v>
      </c>
      <c r="L102" s="29">
        <v>1914</v>
      </c>
      <c r="M102" s="25" t="s">
        <v>50</v>
      </c>
      <c r="R102" s="25"/>
      <c r="S102" s="25">
        <v>1</v>
      </c>
    </row>
    <row r="103" spans="1:22" x14ac:dyDescent="0.25">
      <c r="A103" s="24" t="s">
        <v>85</v>
      </c>
      <c r="C103" s="24" t="s">
        <v>85</v>
      </c>
      <c r="D103" s="24" t="s">
        <v>23</v>
      </c>
      <c r="E103" s="24" t="s">
        <v>46</v>
      </c>
      <c r="F103" s="24" t="s">
        <v>46</v>
      </c>
      <c r="G103" s="24" t="s">
        <v>1192</v>
      </c>
      <c r="H103" s="24" t="s">
        <v>20</v>
      </c>
      <c r="I103" s="24" t="s">
        <v>38</v>
      </c>
      <c r="J103" s="24" t="s">
        <v>36</v>
      </c>
      <c r="K103" s="24">
        <v>1954</v>
      </c>
      <c r="L103" s="29">
        <v>1954</v>
      </c>
      <c r="M103" s="24" t="s">
        <v>50</v>
      </c>
      <c r="S103" s="24">
        <v>1</v>
      </c>
    </row>
    <row r="104" spans="1:22" x14ac:dyDescent="0.25">
      <c r="A104" s="24" t="s">
        <v>85</v>
      </c>
      <c r="C104" s="24" t="s">
        <v>85</v>
      </c>
      <c r="D104" s="24" t="s">
        <v>23</v>
      </c>
      <c r="E104" s="105" t="s">
        <v>1291</v>
      </c>
      <c r="F104" s="24" t="s">
        <v>712</v>
      </c>
      <c r="G104" s="24" t="s">
        <v>1192</v>
      </c>
      <c r="H104" s="24" t="s">
        <v>20</v>
      </c>
      <c r="I104" s="24" t="s">
        <v>38</v>
      </c>
      <c r="J104" s="25" t="s">
        <v>36</v>
      </c>
      <c r="K104" s="25"/>
      <c r="L104" s="27">
        <v>1966</v>
      </c>
      <c r="M104" s="25" t="s">
        <v>50</v>
      </c>
      <c r="N104" s="25"/>
      <c r="O104" s="25"/>
      <c r="P104" s="25"/>
      <c r="Q104" s="25"/>
      <c r="R104" s="25"/>
      <c r="S104" s="25"/>
      <c r="T104" s="25"/>
      <c r="U104" s="25">
        <v>1</v>
      </c>
      <c r="V104" s="25"/>
    </row>
    <row r="105" spans="1:22" x14ac:dyDescent="0.25">
      <c r="A105" s="24" t="s">
        <v>85</v>
      </c>
      <c r="C105" s="24" t="s">
        <v>85</v>
      </c>
      <c r="D105" s="24" t="s">
        <v>23</v>
      </c>
      <c r="E105" s="105" t="s">
        <v>1291</v>
      </c>
      <c r="F105" s="24" t="s">
        <v>706</v>
      </c>
      <c r="G105" s="24" t="s">
        <v>1192</v>
      </c>
      <c r="H105" s="24" t="s">
        <v>20</v>
      </c>
      <c r="I105" s="24" t="s">
        <v>38</v>
      </c>
      <c r="J105" s="24" t="s">
        <v>36</v>
      </c>
      <c r="K105" s="25"/>
      <c r="L105" s="27">
        <v>1928</v>
      </c>
      <c r="M105" s="25" t="s">
        <v>50</v>
      </c>
      <c r="N105" s="25"/>
      <c r="O105" s="25"/>
      <c r="P105" s="25"/>
      <c r="Q105" s="25"/>
      <c r="R105" s="25">
        <v>0.5</v>
      </c>
      <c r="S105" s="25">
        <v>0.5</v>
      </c>
      <c r="T105" s="25"/>
      <c r="U105" s="25"/>
      <c r="V105" s="25"/>
    </row>
    <row r="106" spans="1:22" x14ac:dyDescent="0.25">
      <c r="A106" s="24" t="s">
        <v>85</v>
      </c>
      <c r="B106" s="31"/>
      <c r="C106" s="24" t="s">
        <v>85</v>
      </c>
      <c r="D106" s="31" t="s">
        <v>23</v>
      </c>
      <c r="E106" s="105" t="s">
        <v>1291</v>
      </c>
      <c r="F106" s="31" t="s">
        <v>1030</v>
      </c>
      <c r="G106" s="24" t="s">
        <v>1192</v>
      </c>
      <c r="H106" s="31" t="s">
        <v>20</v>
      </c>
      <c r="I106" s="24" t="s">
        <v>38</v>
      </c>
      <c r="J106" s="24" t="s">
        <v>36</v>
      </c>
      <c r="K106" s="31"/>
      <c r="L106" s="29">
        <v>1887</v>
      </c>
      <c r="M106" s="24" t="s">
        <v>50</v>
      </c>
      <c r="N106" s="31"/>
      <c r="O106" s="31"/>
      <c r="P106" s="31">
        <v>0.25</v>
      </c>
      <c r="Q106" s="31">
        <v>0.25</v>
      </c>
      <c r="R106" s="31">
        <v>0.25</v>
      </c>
      <c r="S106" s="31">
        <v>0.25</v>
      </c>
      <c r="T106" s="31"/>
      <c r="U106" s="31"/>
      <c r="V106" s="31"/>
    </row>
    <row r="107" spans="1:22" x14ac:dyDescent="0.25">
      <c r="A107" s="24" t="s">
        <v>86</v>
      </c>
      <c r="C107" s="24" t="s">
        <v>86</v>
      </c>
      <c r="D107" s="24" t="s">
        <v>23</v>
      </c>
      <c r="E107" s="24" t="s">
        <v>1290</v>
      </c>
      <c r="F107" s="24" t="s">
        <v>30</v>
      </c>
      <c r="H107" s="24" t="s">
        <v>20</v>
      </c>
      <c r="I107" s="24" t="s">
        <v>38</v>
      </c>
      <c r="J107" s="24" t="s">
        <v>36</v>
      </c>
      <c r="K107" s="24">
        <v>1818</v>
      </c>
      <c r="L107" s="29">
        <v>1818</v>
      </c>
      <c r="M107" s="24" t="s">
        <v>50</v>
      </c>
      <c r="Q107" s="24">
        <v>0.5</v>
      </c>
      <c r="S107" s="24">
        <v>0.5</v>
      </c>
    </row>
    <row r="108" spans="1:22" x14ac:dyDescent="0.25">
      <c r="A108" s="24" t="s">
        <v>86</v>
      </c>
      <c r="C108" s="24" t="s">
        <v>86</v>
      </c>
      <c r="D108" s="24" t="s">
        <v>23</v>
      </c>
      <c r="E108" s="105" t="s">
        <v>1291</v>
      </c>
      <c r="F108" s="24" t="s">
        <v>705</v>
      </c>
      <c r="G108" s="44"/>
      <c r="H108" s="25" t="s">
        <v>20</v>
      </c>
      <c r="I108" s="24" t="s">
        <v>38</v>
      </c>
      <c r="J108" s="24" t="s">
        <v>36</v>
      </c>
      <c r="K108" s="24">
        <v>1872</v>
      </c>
      <c r="L108" s="29">
        <v>1872</v>
      </c>
      <c r="M108" s="25" t="s">
        <v>50</v>
      </c>
      <c r="S108" s="25">
        <v>1</v>
      </c>
      <c r="V108" s="25"/>
    </row>
    <row r="109" spans="1:22" x14ac:dyDescent="0.25">
      <c r="A109" s="24" t="s">
        <v>86</v>
      </c>
      <c r="C109" s="24" t="s">
        <v>86</v>
      </c>
      <c r="D109" s="24" t="s">
        <v>23</v>
      </c>
      <c r="E109" s="24" t="s">
        <v>46</v>
      </c>
      <c r="F109" s="24" t="s">
        <v>46</v>
      </c>
      <c r="H109" s="24" t="s">
        <v>20</v>
      </c>
      <c r="I109" s="24" t="s">
        <v>38</v>
      </c>
      <c r="J109" s="24" t="s">
        <v>36</v>
      </c>
      <c r="K109" s="24">
        <v>1933</v>
      </c>
      <c r="L109" s="29">
        <v>1933</v>
      </c>
      <c r="M109" s="24" t="s">
        <v>50</v>
      </c>
      <c r="S109" s="24">
        <v>1</v>
      </c>
    </row>
    <row r="110" spans="1:22" x14ac:dyDescent="0.25">
      <c r="A110" s="24" t="s">
        <v>86</v>
      </c>
      <c r="C110" s="24" t="s">
        <v>86</v>
      </c>
      <c r="D110" s="24" t="s">
        <v>23</v>
      </c>
      <c r="E110" s="24" t="s">
        <v>1290</v>
      </c>
      <c r="F110" s="24" t="s">
        <v>24</v>
      </c>
      <c r="H110" s="24" t="s">
        <v>20</v>
      </c>
      <c r="I110" s="24" t="s">
        <v>38</v>
      </c>
      <c r="J110" s="24" t="s">
        <v>36</v>
      </c>
      <c r="K110" s="24">
        <v>1927</v>
      </c>
      <c r="L110" s="29">
        <v>1927</v>
      </c>
      <c r="M110" s="24" t="s">
        <v>50</v>
      </c>
      <c r="Q110" s="24">
        <v>0.5</v>
      </c>
      <c r="S110" s="24">
        <v>0.5</v>
      </c>
    </row>
    <row r="111" spans="1:22" x14ac:dyDescent="0.25">
      <c r="A111" s="24" t="s">
        <v>86</v>
      </c>
      <c r="C111" s="24" t="s">
        <v>86</v>
      </c>
      <c r="D111" s="24" t="s">
        <v>23</v>
      </c>
      <c r="E111" s="24" t="s">
        <v>1290</v>
      </c>
      <c r="F111" s="24" t="s">
        <v>28</v>
      </c>
      <c r="H111" s="24" t="s">
        <v>20</v>
      </c>
      <c r="I111" s="24" t="s">
        <v>38</v>
      </c>
      <c r="J111" s="24" t="s">
        <v>36</v>
      </c>
      <c r="K111" s="24">
        <v>1970</v>
      </c>
      <c r="L111" s="29">
        <v>1970</v>
      </c>
      <c r="M111" s="24" t="s">
        <v>68</v>
      </c>
      <c r="Q111" s="24">
        <v>0.5</v>
      </c>
      <c r="S111" s="24">
        <v>0.5</v>
      </c>
    </row>
    <row r="112" spans="1:22" x14ac:dyDescent="0.25">
      <c r="A112" s="24" t="s">
        <v>86</v>
      </c>
      <c r="C112" s="24" t="s">
        <v>86</v>
      </c>
      <c r="D112" s="24" t="s">
        <v>23</v>
      </c>
      <c r="E112" s="105" t="s">
        <v>1291</v>
      </c>
      <c r="F112" s="24" t="s">
        <v>706</v>
      </c>
      <c r="G112" s="44"/>
      <c r="H112" s="25" t="s">
        <v>20</v>
      </c>
      <c r="I112" s="24" t="s">
        <v>38</v>
      </c>
      <c r="J112" s="24" t="s">
        <v>36</v>
      </c>
      <c r="K112" s="25"/>
      <c r="L112" s="27">
        <v>1895</v>
      </c>
      <c r="M112" s="25" t="s">
        <v>50</v>
      </c>
      <c r="N112" s="25"/>
      <c r="O112" s="25"/>
      <c r="P112" s="25"/>
      <c r="Q112" s="25">
        <v>0.5</v>
      </c>
      <c r="S112" s="25">
        <v>0.5</v>
      </c>
      <c r="T112" s="25"/>
      <c r="U112" s="25"/>
      <c r="V112" s="25"/>
    </row>
    <row r="113" spans="1:22" x14ac:dyDescent="0.25">
      <c r="A113" s="24" t="s">
        <v>86</v>
      </c>
      <c r="B113" s="31"/>
      <c r="C113" s="24" t="s">
        <v>86</v>
      </c>
      <c r="D113" s="31" t="s">
        <v>23</v>
      </c>
      <c r="E113" s="105" t="s">
        <v>1291</v>
      </c>
      <c r="F113" s="31" t="s">
        <v>1030</v>
      </c>
      <c r="G113" s="31"/>
      <c r="H113" s="31" t="s">
        <v>20</v>
      </c>
      <c r="I113" s="24" t="s">
        <v>38</v>
      </c>
      <c r="J113" s="24" t="s">
        <v>36</v>
      </c>
      <c r="K113" s="31"/>
      <c r="L113" s="29">
        <v>1998</v>
      </c>
      <c r="M113" s="24" t="s">
        <v>57</v>
      </c>
      <c r="N113" s="31"/>
      <c r="O113" s="31"/>
      <c r="P113" s="31"/>
      <c r="Q113" s="31"/>
      <c r="R113" s="31">
        <v>0.5</v>
      </c>
      <c r="S113" s="31">
        <v>0.5</v>
      </c>
      <c r="T113" s="31"/>
      <c r="U113" s="31"/>
      <c r="V113" s="31"/>
    </row>
    <row r="114" spans="1:22" x14ac:dyDescent="0.25">
      <c r="A114" s="24" t="s">
        <v>86</v>
      </c>
      <c r="C114" s="24" t="s">
        <v>86</v>
      </c>
      <c r="D114" s="24" t="s">
        <v>23</v>
      </c>
      <c r="E114" s="24" t="s">
        <v>1290</v>
      </c>
      <c r="F114" s="24" t="s">
        <v>33</v>
      </c>
      <c r="H114" s="24" t="s">
        <v>20</v>
      </c>
      <c r="I114" s="24" t="s">
        <v>38</v>
      </c>
      <c r="J114" s="24" t="s">
        <v>36</v>
      </c>
      <c r="K114" s="24">
        <v>1864</v>
      </c>
      <c r="L114" s="29">
        <v>1864</v>
      </c>
      <c r="M114" s="24" t="s">
        <v>50</v>
      </c>
      <c r="Q114" s="24">
        <v>0.5</v>
      </c>
      <c r="S114" s="24">
        <v>0.5</v>
      </c>
    </row>
    <row r="115" spans="1:22" x14ac:dyDescent="0.25">
      <c r="A115" s="24" t="s">
        <v>87</v>
      </c>
      <c r="B115" s="24" t="s">
        <v>87</v>
      </c>
      <c r="D115" s="24" t="s">
        <v>23</v>
      </c>
      <c r="E115" s="105" t="s">
        <v>1291</v>
      </c>
      <c r="F115" s="24" t="s">
        <v>712</v>
      </c>
      <c r="G115" s="32"/>
      <c r="H115" s="25" t="s">
        <v>20</v>
      </c>
      <c r="I115" s="24" t="s">
        <v>38</v>
      </c>
      <c r="J115" s="25" t="s">
        <v>36</v>
      </c>
      <c r="K115" s="25"/>
      <c r="L115" s="27">
        <v>1998</v>
      </c>
      <c r="M115" s="24" t="s">
        <v>57</v>
      </c>
      <c r="N115" s="25"/>
      <c r="O115" s="25"/>
      <c r="P115" s="25"/>
      <c r="Q115" s="25"/>
      <c r="R115" s="25"/>
      <c r="S115" s="25">
        <v>1</v>
      </c>
      <c r="T115" s="25"/>
      <c r="U115" s="25"/>
      <c r="V115" s="25"/>
    </row>
    <row r="116" spans="1:22" x14ac:dyDescent="0.25">
      <c r="A116" s="24" t="s">
        <v>87</v>
      </c>
      <c r="B116" s="24" t="s">
        <v>87</v>
      </c>
      <c r="D116" s="24" t="s">
        <v>23</v>
      </c>
      <c r="E116" s="105" t="s">
        <v>1291</v>
      </c>
      <c r="F116" s="24" t="s">
        <v>706</v>
      </c>
      <c r="G116" s="32"/>
      <c r="H116" s="25" t="s">
        <v>20</v>
      </c>
      <c r="I116" s="24" t="s">
        <v>38</v>
      </c>
      <c r="J116" s="24" t="s">
        <v>36</v>
      </c>
      <c r="L116" s="27">
        <v>1997</v>
      </c>
      <c r="M116" s="24" t="s">
        <v>57</v>
      </c>
      <c r="S116" s="24">
        <v>1</v>
      </c>
    </row>
    <row r="117" spans="1:22" x14ac:dyDescent="0.25">
      <c r="A117" s="24" t="s">
        <v>87</v>
      </c>
      <c r="B117" s="24" t="s">
        <v>87</v>
      </c>
      <c r="D117" s="24" t="s">
        <v>23</v>
      </c>
      <c r="E117" s="24" t="s">
        <v>1290</v>
      </c>
      <c r="F117" s="24" t="s">
        <v>33</v>
      </c>
      <c r="H117" s="24" t="s">
        <v>20</v>
      </c>
      <c r="I117" s="24" t="s">
        <v>38</v>
      </c>
      <c r="J117" s="24" t="s">
        <v>36</v>
      </c>
      <c r="K117" s="24">
        <v>1977</v>
      </c>
      <c r="L117" s="29">
        <v>1977</v>
      </c>
      <c r="M117" s="24" t="s">
        <v>47</v>
      </c>
      <c r="S117" s="24">
        <v>1</v>
      </c>
    </row>
    <row r="118" spans="1:22" x14ac:dyDescent="0.25">
      <c r="A118" s="24" t="s">
        <v>726</v>
      </c>
      <c r="B118" s="24" t="s">
        <v>726</v>
      </c>
      <c r="D118" s="24" t="s">
        <v>23</v>
      </c>
      <c r="E118" s="105" t="s">
        <v>1291</v>
      </c>
      <c r="F118" s="24" t="s">
        <v>706</v>
      </c>
      <c r="G118" s="32"/>
      <c r="H118" s="25" t="s">
        <v>20</v>
      </c>
      <c r="I118" s="24" t="s">
        <v>38</v>
      </c>
      <c r="J118" s="24" t="s">
        <v>36</v>
      </c>
      <c r="K118" s="25"/>
      <c r="L118" s="27">
        <v>1997</v>
      </c>
      <c r="M118" s="24" t="s">
        <v>57</v>
      </c>
      <c r="N118" s="25"/>
      <c r="O118" s="25"/>
      <c r="P118" s="25"/>
      <c r="Q118" s="25"/>
      <c r="R118" s="25">
        <v>0.5</v>
      </c>
      <c r="S118" s="25">
        <v>0.5</v>
      </c>
      <c r="T118" s="25"/>
      <c r="U118" s="25"/>
      <c r="V118" s="25"/>
    </row>
    <row r="119" spans="1:22" x14ac:dyDescent="0.25">
      <c r="A119" s="24" t="s">
        <v>88</v>
      </c>
      <c r="B119" s="24" t="s">
        <v>88</v>
      </c>
      <c r="D119" s="24" t="s">
        <v>23</v>
      </c>
      <c r="E119" s="24" t="s">
        <v>46</v>
      </c>
      <c r="F119" s="24" t="s">
        <v>46</v>
      </c>
      <c r="G119" s="24" t="s">
        <v>1191</v>
      </c>
      <c r="H119" s="24" t="s">
        <v>20</v>
      </c>
      <c r="I119" s="24" t="s">
        <v>38</v>
      </c>
      <c r="J119" s="24" t="s">
        <v>36</v>
      </c>
      <c r="K119" s="24">
        <v>2015</v>
      </c>
      <c r="L119" s="29">
        <v>2015</v>
      </c>
      <c r="M119" s="24" t="s">
        <v>27</v>
      </c>
      <c r="R119" s="24">
        <v>0.5</v>
      </c>
      <c r="S119" s="24">
        <v>0.5</v>
      </c>
    </row>
    <row r="120" spans="1:22" x14ac:dyDescent="0.25">
      <c r="A120" s="24" t="s">
        <v>1101</v>
      </c>
      <c r="B120" s="31"/>
      <c r="C120" s="31" t="str">
        <f>A120</f>
        <v xml:space="preserve">Amphinome rostrata (Pallas, 1766) </v>
      </c>
      <c r="D120" s="31" t="s">
        <v>23</v>
      </c>
      <c r="E120" s="105" t="s">
        <v>1291</v>
      </c>
      <c r="F120" s="31" t="s">
        <v>1030</v>
      </c>
      <c r="G120" s="31"/>
      <c r="H120" s="31" t="s">
        <v>20</v>
      </c>
      <c r="I120" s="24" t="s">
        <v>38</v>
      </c>
      <c r="J120" s="24" t="s">
        <v>36</v>
      </c>
      <c r="K120" s="31"/>
      <c r="L120" s="105" t="s">
        <v>1175</v>
      </c>
      <c r="M120" s="24" t="s">
        <v>50</v>
      </c>
      <c r="N120" s="31"/>
      <c r="O120" s="31"/>
      <c r="P120" s="31"/>
      <c r="Q120" s="31"/>
      <c r="R120" s="31"/>
      <c r="S120" s="31">
        <v>1</v>
      </c>
      <c r="T120" s="31"/>
      <c r="U120" s="31"/>
      <c r="V120" s="31"/>
    </row>
    <row r="121" spans="1:22" x14ac:dyDescent="0.25">
      <c r="A121" s="24" t="s">
        <v>89</v>
      </c>
      <c r="B121" s="24" t="s">
        <v>89</v>
      </c>
      <c r="D121" s="24" t="s">
        <v>23</v>
      </c>
      <c r="E121" s="24" t="s">
        <v>1290</v>
      </c>
      <c r="F121" s="24" t="s">
        <v>24</v>
      </c>
      <c r="H121" s="24" t="s">
        <v>20</v>
      </c>
      <c r="I121" s="24" t="s">
        <v>42</v>
      </c>
      <c r="J121" s="24" t="s">
        <v>41</v>
      </c>
      <c r="K121" s="24">
        <v>2005</v>
      </c>
      <c r="L121" s="29">
        <v>2005</v>
      </c>
      <c r="M121" s="24" t="s">
        <v>32</v>
      </c>
      <c r="R121" s="24">
        <v>0.5</v>
      </c>
      <c r="U121" s="24">
        <v>0.5</v>
      </c>
    </row>
    <row r="122" spans="1:22" x14ac:dyDescent="0.25">
      <c r="A122" s="24" t="s">
        <v>89</v>
      </c>
      <c r="B122" s="24" t="s">
        <v>89</v>
      </c>
      <c r="D122" s="24" t="s">
        <v>23</v>
      </c>
      <c r="E122" s="24" t="s">
        <v>1290</v>
      </c>
      <c r="F122" s="24" t="s">
        <v>33</v>
      </c>
      <c r="H122" s="24" t="s">
        <v>20</v>
      </c>
      <c r="I122" s="24" t="s">
        <v>42</v>
      </c>
      <c r="J122" s="24" t="s">
        <v>41</v>
      </c>
      <c r="K122" s="24">
        <v>2017</v>
      </c>
      <c r="L122" s="29">
        <v>2017</v>
      </c>
      <c r="M122" s="24" t="s">
        <v>27</v>
      </c>
      <c r="R122" s="24">
        <v>0.5</v>
      </c>
      <c r="U122" s="24">
        <v>0.5</v>
      </c>
    </row>
    <row r="123" spans="1:22" x14ac:dyDescent="0.25">
      <c r="A123" s="24" t="s">
        <v>90</v>
      </c>
      <c r="B123" s="24" t="s">
        <v>90</v>
      </c>
      <c r="D123" s="24" t="s">
        <v>23</v>
      </c>
      <c r="E123" s="24" t="s">
        <v>1290</v>
      </c>
      <c r="F123" s="24" t="s">
        <v>24</v>
      </c>
      <c r="H123" s="24" t="s">
        <v>20</v>
      </c>
      <c r="I123" s="24" t="s">
        <v>42</v>
      </c>
      <c r="J123" s="24" t="s">
        <v>41</v>
      </c>
      <c r="K123" s="24">
        <v>2005</v>
      </c>
      <c r="L123" s="29">
        <v>2005</v>
      </c>
      <c r="M123" s="24" t="s">
        <v>32</v>
      </c>
      <c r="U123" s="24">
        <v>1</v>
      </c>
    </row>
    <row r="124" spans="1:22" x14ac:dyDescent="0.25">
      <c r="A124" s="24" t="s">
        <v>90</v>
      </c>
      <c r="B124" s="24" t="s">
        <v>90</v>
      </c>
      <c r="D124" s="24" t="s">
        <v>23</v>
      </c>
      <c r="E124" s="24" t="s">
        <v>1290</v>
      </c>
      <c r="F124" s="24" t="s">
        <v>28</v>
      </c>
      <c r="H124" s="24" t="s">
        <v>20</v>
      </c>
      <c r="I124" s="24" t="s">
        <v>42</v>
      </c>
      <c r="J124" s="24" t="s">
        <v>41</v>
      </c>
      <c r="K124" s="24">
        <v>2001</v>
      </c>
      <c r="L124" s="29">
        <v>2001</v>
      </c>
      <c r="M124" s="24" t="s">
        <v>32</v>
      </c>
      <c r="U124" s="24">
        <v>1</v>
      </c>
    </row>
    <row r="125" spans="1:22" x14ac:dyDescent="0.25">
      <c r="A125" s="24" t="s">
        <v>90</v>
      </c>
      <c r="B125" s="24" t="s">
        <v>90</v>
      </c>
      <c r="D125" s="24" t="s">
        <v>23</v>
      </c>
      <c r="E125" s="24" t="s">
        <v>1290</v>
      </c>
      <c r="F125" s="24" t="s">
        <v>33</v>
      </c>
      <c r="H125" s="24" t="s">
        <v>20</v>
      </c>
      <c r="I125" s="24" t="s">
        <v>42</v>
      </c>
      <c r="J125" s="24" t="s">
        <v>41</v>
      </c>
      <c r="K125" s="24">
        <v>2017</v>
      </c>
      <c r="L125" s="29">
        <v>2017</v>
      </c>
      <c r="M125" s="24" t="s">
        <v>27</v>
      </c>
      <c r="U125" s="24">
        <v>1</v>
      </c>
    </row>
    <row r="126" spans="1:22" x14ac:dyDescent="0.25">
      <c r="A126" s="24" t="s">
        <v>91</v>
      </c>
      <c r="C126" s="24" t="s">
        <v>91</v>
      </c>
      <c r="D126" s="24" t="s">
        <v>23</v>
      </c>
      <c r="E126" s="24" t="s">
        <v>1290</v>
      </c>
      <c r="F126" s="24" t="s">
        <v>30</v>
      </c>
      <c r="H126" s="24" t="s">
        <v>20</v>
      </c>
      <c r="I126" s="24" t="s">
        <v>42</v>
      </c>
      <c r="J126" s="24" t="s">
        <v>41</v>
      </c>
      <c r="K126" s="24">
        <v>2016</v>
      </c>
      <c r="L126" s="29">
        <v>2016</v>
      </c>
      <c r="M126" s="24" t="s">
        <v>27</v>
      </c>
      <c r="U126" s="24">
        <v>1</v>
      </c>
    </row>
    <row r="127" spans="1:22" x14ac:dyDescent="0.25">
      <c r="A127" s="24" t="s">
        <v>91</v>
      </c>
      <c r="C127" s="24" t="s">
        <v>91</v>
      </c>
      <c r="D127" s="24" t="s">
        <v>23</v>
      </c>
      <c r="E127" s="24" t="s">
        <v>1290</v>
      </c>
      <c r="F127" s="24" t="s">
        <v>24</v>
      </c>
      <c r="H127" s="24" t="s">
        <v>20</v>
      </c>
      <c r="I127" s="24" t="s">
        <v>42</v>
      </c>
      <c r="J127" s="24" t="s">
        <v>41</v>
      </c>
      <c r="K127" s="24">
        <v>1959</v>
      </c>
      <c r="L127" s="29">
        <v>1959</v>
      </c>
      <c r="M127" s="24" t="s">
        <v>50</v>
      </c>
      <c r="U127" s="24">
        <v>1</v>
      </c>
    </row>
    <row r="128" spans="1:22" x14ac:dyDescent="0.25">
      <c r="A128" s="24" t="s">
        <v>91</v>
      </c>
      <c r="C128" s="24" t="s">
        <v>91</v>
      </c>
      <c r="D128" s="24" t="s">
        <v>23</v>
      </c>
      <c r="E128" s="24" t="s">
        <v>1290</v>
      </c>
      <c r="F128" s="24" t="s">
        <v>28</v>
      </c>
      <c r="H128" s="24" t="s">
        <v>20</v>
      </c>
      <c r="I128" s="24" t="s">
        <v>42</v>
      </c>
      <c r="J128" s="24" t="s">
        <v>41</v>
      </c>
      <c r="K128" s="24">
        <v>1959</v>
      </c>
      <c r="L128" s="29">
        <v>1959</v>
      </c>
      <c r="M128" s="24" t="s">
        <v>50</v>
      </c>
      <c r="U128" s="24">
        <v>1</v>
      </c>
    </row>
    <row r="129" spans="1:22" x14ac:dyDescent="0.25">
      <c r="A129" s="24" t="s">
        <v>91</v>
      </c>
      <c r="C129" s="24" t="s">
        <v>91</v>
      </c>
      <c r="D129" s="24" t="s">
        <v>23</v>
      </c>
      <c r="E129" s="24" t="s">
        <v>1290</v>
      </c>
      <c r="F129" s="24" t="s">
        <v>33</v>
      </c>
      <c r="H129" s="24" t="s">
        <v>20</v>
      </c>
      <c r="I129" s="24" t="s">
        <v>42</v>
      </c>
      <c r="J129" s="24" t="s">
        <v>41</v>
      </c>
      <c r="K129" s="24">
        <v>2017</v>
      </c>
      <c r="L129" s="29">
        <v>2017</v>
      </c>
      <c r="M129" s="24" t="s">
        <v>27</v>
      </c>
      <c r="U129" s="24">
        <v>1</v>
      </c>
    </row>
    <row r="130" spans="1:22" x14ac:dyDescent="0.25">
      <c r="A130" s="25" t="s">
        <v>92</v>
      </c>
      <c r="B130" s="24" t="s">
        <v>92</v>
      </c>
      <c r="D130" s="24" t="s">
        <v>23</v>
      </c>
      <c r="E130" s="24" t="s">
        <v>1290</v>
      </c>
      <c r="F130" s="24" t="s">
        <v>30</v>
      </c>
      <c r="H130" s="24" t="s">
        <v>20</v>
      </c>
      <c r="I130" s="24" t="s">
        <v>38</v>
      </c>
      <c r="J130" s="24" t="s">
        <v>36</v>
      </c>
      <c r="K130" s="24">
        <v>2017</v>
      </c>
      <c r="L130" s="24">
        <v>2017</v>
      </c>
      <c r="M130" s="24" t="s">
        <v>27</v>
      </c>
      <c r="R130" s="24">
        <v>1</v>
      </c>
    </row>
    <row r="131" spans="1:22" x14ac:dyDescent="0.25">
      <c r="A131" s="24" t="s">
        <v>92</v>
      </c>
      <c r="B131" s="24" t="s">
        <v>92</v>
      </c>
      <c r="D131" s="24" t="s">
        <v>23</v>
      </c>
      <c r="E131" s="105" t="s">
        <v>1291</v>
      </c>
      <c r="F131" s="24" t="s">
        <v>705</v>
      </c>
      <c r="G131" s="32"/>
      <c r="H131" s="25" t="s">
        <v>20</v>
      </c>
      <c r="I131" s="24" t="s">
        <v>38</v>
      </c>
      <c r="J131" s="24" t="s">
        <v>36</v>
      </c>
      <c r="K131" s="25">
        <v>1993</v>
      </c>
      <c r="L131" s="27">
        <v>1993</v>
      </c>
      <c r="M131" s="24" t="s">
        <v>62</v>
      </c>
      <c r="N131" s="25"/>
      <c r="O131" s="25"/>
      <c r="P131" s="25">
        <v>0.5</v>
      </c>
      <c r="Q131" s="25"/>
      <c r="R131" s="25"/>
      <c r="S131" s="25">
        <v>0.5</v>
      </c>
      <c r="T131" s="25"/>
      <c r="U131" s="25"/>
      <c r="V131" s="25"/>
    </row>
    <row r="132" spans="1:22" x14ac:dyDescent="0.25">
      <c r="A132" s="24" t="s">
        <v>92</v>
      </c>
      <c r="B132" s="24" t="s">
        <v>92</v>
      </c>
      <c r="D132" s="24" t="s">
        <v>23</v>
      </c>
      <c r="E132" s="105" t="s">
        <v>1291</v>
      </c>
      <c r="F132" s="24" t="s">
        <v>706</v>
      </c>
      <c r="G132" s="32"/>
      <c r="H132" s="25" t="s">
        <v>20</v>
      </c>
      <c r="I132" s="24" t="s">
        <v>38</v>
      </c>
      <c r="J132" s="24" t="s">
        <v>36</v>
      </c>
      <c r="L132" s="27">
        <v>2014</v>
      </c>
      <c r="M132" s="24" t="s">
        <v>27</v>
      </c>
      <c r="S132" s="25">
        <v>1</v>
      </c>
    </row>
    <row r="133" spans="1:22" x14ac:dyDescent="0.25">
      <c r="A133" s="24" t="s">
        <v>92</v>
      </c>
      <c r="B133" s="24" t="s">
        <v>92</v>
      </c>
      <c r="D133" s="24" t="s">
        <v>23</v>
      </c>
      <c r="E133" s="24" t="s">
        <v>1290</v>
      </c>
      <c r="F133" s="24" t="s">
        <v>33</v>
      </c>
      <c r="H133" s="24" t="s">
        <v>20</v>
      </c>
      <c r="I133" s="24" t="s">
        <v>38</v>
      </c>
      <c r="J133" s="24" t="s">
        <v>36</v>
      </c>
      <c r="K133" s="24">
        <v>2000</v>
      </c>
      <c r="L133" s="29">
        <v>2000</v>
      </c>
      <c r="M133" s="24" t="s">
        <v>32</v>
      </c>
      <c r="S133" s="24">
        <v>1</v>
      </c>
    </row>
    <row r="134" spans="1:22" x14ac:dyDescent="0.25">
      <c r="A134" s="24" t="s">
        <v>93</v>
      </c>
      <c r="B134" s="24" t="s">
        <v>93</v>
      </c>
      <c r="D134" s="24" t="s">
        <v>23</v>
      </c>
      <c r="E134" s="24" t="s">
        <v>1290</v>
      </c>
      <c r="F134" s="24" t="s">
        <v>30</v>
      </c>
      <c r="H134" s="24" t="s">
        <v>20</v>
      </c>
      <c r="I134" s="24" t="s">
        <v>38</v>
      </c>
      <c r="J134" s="24" t="s">
        <v>36</v>
      </c>
      <c r="K134" s="24">
        <v>1975</v>
      </c>
      <c r="L134" s="29">
        <v>1975</v>
      </c>
      <c r="M134" s="24" t="s">
        <v>68</v>
      </c>
      <c r="P134" s="24">
        <v>0.33300000000000002</v>
      </c>
      <c r="R134" s="24">
        <v>0.33300000000000002</v>
      </c>
      <c r="S134" s="24">
        <v>0.33300000000000002</v>
      </c>
    </row>
    <row r="135" spans="1:22" x14ac:dyDescent="0.25">
      <c r="A135" s="24" t="s">
        <v>93</v>
      </c>
      <c r="B135" s="24" t="s">
        <v>93</v>
      </c>
      <c r="D135" s="24" t="s">
        <v>23</v>
      </c>
      <c r="E135" s="105" t="s">
        <v>1291</v>
      </c>
      <c r="F135" s="24" t="s">
        <v>705</v>
      </c>
      <c r="G135" s="32"/>
      <c r="H135" s="25" t="s">
        <v>20</v>
      </c>
      <c r="I135" s="24" t="s">
        <v>38</v>
      </c>
      <c r="J135" s="24" t="s">
        <v>36</v>
      </c>
      <c r="K135" s="25" t="s">
        <v>728</v>
      </c>
      <c r="L135" s="27">
        <v>2002</v>
      </c>
      <c r="M135" s="24" t="s">
        <v>32</v>
      </c>
      <c r="N135" s="25"/>
      <c r="O135" s="43">
        <v>0.33333299999999999</v>
      </c>
      <c r="P135" s="43"/>
      <c r="Q135" s="43"/>
      <c r="R135" s="43">
        <v>0.33333299999999999</v>
      </c>
      <c r="S135" s="43">
        <v>0.33333299999999999</v>
      </c>
      <c r="T135" s="25"/>
      <c r="U135" s="25"/>
      <c r="V135" s="25"/>
    </row>
    <row r="136" spans="1:22" x14ac:dyDescent="0.25">
      <c r="A136" s="24" t="s">
        <v>93</v>
      </c>
      <c r="B136" s="24" t="s">
        <v>93</v>
      </c>
      <c r="D136" s="24" t="s">
        <v>23</v>
      </c>
      <c r="E136" s="105" t="s">
        <v>1291</v>
      </c>
      <c r="F136" s="24" t="s">
        <v>712</v>
      </c>
      <c r="G136" s="32"/>
      <c r="H136" s="25" t="s">
        <v>20</v>
      </c>
      <c r="I136" s="24" t="s">
        <v>38</v>
      </c>
      <c r="J136" s="25" t="s">
        <v>36</v>
      </c>
      <c r="K136" s="25"/>
      <c r="L136" s="27">
        <v>2016</v>
      </c>
      <c r="M136" s="24" t="s">
        <v>27</v>
      </c>
      <c r="N136" s="25"/>
      <c r="O136" s="25"/>
      <c r="P136" s="25"/>
      <c r="Q136" s="25">
        <v>0.5</v>
      </c>
      <c r="R136" s="25"/>
      <c r="S136" s="25"/>
      <c r="T136" s="25"/>
      <c r="U136" s="25">
        <v>0.5</v>
      </c>
      <c r="V136" s="25"/>
    </row>
    <row r="137" spans="1:22" x14ac:dyDescent="0.25">
      <c r="A137" s="24" t="s">
        <v>93</v>
      </c>
      <c r="B137" s="24" t="s">
        <v>93</v>
      </c>
      <c r="D137" s="24" t="s">
        <v>23</v>
      </c>
      <c r="E137" s="24" t="s">
        <v>1290</v>
      </c>
      <c r="F137" s="24" t="s">
        <v>24</v>
      </c>
      <c r="H137" s="24" t="s">
        <v>20</v>
      </c>
      <c r="I137" s="24" t="s">
        <v>38</v>
      </c>
      <c r="J137" s="24" t="s">
        <v>36</v>
      </c>
      <c r="K137" s="24">
        <v>2002</v>
      </c>
      <c r="L137" s="29">
        <v>2002</v>
      </c>
      <c r="M137" s="24" t="s">
        <v>32</v>
      </c>
      <c r="R137" s="24">
        <v>0.5</v>
      </c>
      <c r="S137" s="24">
        <v>0.5</v>
      </c>
    </row>
    <row r="138" spans="1:22" x14ac:dyDescent="0.25">
      <c r="A138" s="24" t="s">
        <v>93</v>
      </c>
      <c r="B138" s="24" t="s">
        <v>93</v>
      </c>
      <c r="D138" s="24" t="s">
        <v>23</v>
      </c>
      <c r="E138" s="24" t="s">
        <v>1290</v>
      </c>
      <c r="F138" s="24" t="s">
        <v>28</v>
      </c>
      <c r="H138" s="24" t="s">
        <v>20</v>
      </c>
      <c r="I138" s="24" t="s">
        <v>38</v>
      </c>
      <c r="J138" s="24" t="s">
        <v>36</v>
      </c>
      <c r="K138" s="24">
        <v>1993</v>
      </c>
      <c r="L138" s="29">
        <v>1993</v>
      </c>
      <c r="M138" s="24" t="s">
        <v>62</v>
      </c>
      <c r="P138" s="24">
        <v>0.5</v>
      </c>
      <c r="S138" s="24">
        <v>0.5</v>
      </c>
    </row>
    <row r="139" spans="1:22" x14ac:dyDescent="0.25">
      <c r="A139" s="24" t="s">
        <v>93</v>
      </c>
      <c r="B139" s="24" t="s">
        <v>93</v>
      </c>
      <c r="D139" s="24" t="s">
        <v>23</v>
      </c>
      <c r="E139" s="24" t="s">
        <v>1290</v>
      </c>
      <c r="F139" s="24" t="s">
        <v>33</v>
      </c>
      <c r="H139" s="24" t="s">
        <v>20</v>
      </c>
      <c r="I139" s="24" t="s">
        <v>38</v>
      </c>
      <c r="J139" s="24" t="s">
        <v>36</v>
      </c>
      <c r="K139" s="24">
        <v>2005</v>
      </c>
      <c r="L139" s="29">
        <v>2005</v>
      </c>
      <c r="M139" s="24" t="s">
        <v>32</v>
      </c>
      <c r="P139" s="24">
        <v>0.33300000000000002</v>
      </c>
      <c r="R139" s="24">
        <v>0.33300000000000002</v>
      </c>
      <c r="S139" s="24">
        <v>0.33300000000000002</v>
      </c>
    </row>
    <row r="140" spans="1:22" x14ac:dyDescent="0.25">
      <c r="A140" s="24" t="s">
        <v>94</v>
      </c>
      <c r="C140" s="24" t="s">
        <v>94</v>
      </c>
      <c r="D140" s="24" t="s">
        <v>23</v>
      </c>
      <c r="E140" s="24" t="s">
        <v>1290</v>
      </c>
      <c r="F140" s="24" t="s">
        <v>30</v>
      </c>
      <c r="H140" s="24" t="s">
        <v>20</v>
      </c>
      <c r="I140" s="24" t="s">
        <v>38</v>
      </c>
      <c r="J140" s="24" t="s">
        <v>36</v>
      </c>
      <c r="K140" s="24">
        <v>1966</v>
      </c>
      <c r="L140" s="29">
        <v>1966</v>
      </c>
      <c r="M140" s="24" t="s">
        <v>50</v>
      </c>
      <c r="Q140" s="24">
        <v>0.33300000000000002</v>
      </c>
      <c r="R140" s="24">
        <v>0.33300000000000002</v>
      </c>
      <c r="S140" s="24">
        <v>0.33300000000000002</v>
      </c>
    </row>
    <row r="141" spans="1:22" x14ac:dyDescent="0.25">
      <c r="A141" s="24" t="s">
        <v>94</v>
      </c>
      <c r="C141" s="24" t="s">
        <v>94</v>
      </c>
      <c r="D141" s="24" t="s">
        <v>23</v>
      </c>
      <c r="E141" s="105" t="s">
        <v>1291</v>
      </c>
      <c r="F141" s="24" t="s">
        <v>705</v>
      </c>
      <c r="G141" s="32"/>
      <c r="H141" s="25" t="s">
        <v>20</v>
      </c>
      <c r="I141" s="24" t="s">
        <v>38</v>
      </c>
      <c r="J141" s="24" t="s">
        <v>36</v>
      </c>
      <c r="K141" s="25" t="s">
        <v>727</v>
      </c>
      <c r="L141" s="27">
        <v>1993</v>
      </c>
      <c r="M141" s="24" t="s">
        <v>62</v>
      </c>
      <c r="N141" s="25"/>
      <c r="O141" s="25"/>
      <c r="P141" s="25">
        <v>0.5</v>
      </c>
      <c r="Q141" s="25"/>
      <c r="R141" s="25">
        <v>0.5</v>
      </c>
      <c r="S141" s="25"/>
      <c r="T141" s="25"/>
      <c r="U141" s="25"/>
      <c r="V141" s="25"/>
    </row>
    <row r="142" spans="1:22" x14ac:dyDescent="0.25">
      <c r="A142" s="24" t="s">
        <v>94</v>
      </c>
      <c r="C142" s="24" t="s">
        <v>94</v>
      </c>
      <c r="D142" s="24" t="s">
        <v>23</v>
      </c>
      <c r="E142" s="24" t="s">
        <v>46</v>
      </c>
      <c r="F142" s="24" t="s">
        <v>46</v>
      </c>
      <c r="H142" s="24" t="s">
        <v>20</v>
      </c>
      <c r="I142" s="24" t="s">
        <v>38</v>
      </c>
      <c r="J142" s="24" t="s">
        <v>36</v>
      </c>
      <c r="K142" s="24">
        <v>1981</v>
      </c>
      <c r="L142" s="29">
        <v>1981</v>
      </c>
      <c r="M142" s="24" t="s">
        <v>47</v>
      </c>
      <c r="S142" s="24">
        <v>1</v>
      </c>
    </row>
    <row r="143" spans="1:22" x14ac:dyDescent="0.25">
      <c r="A143" s="24" t="s">
        <v>94</v>
      </c>
      <c r="C143" s="24" t="s">
        <v>94</v>
      </c>
      <c r="D143" s="24" t="s">
        <v>23</v>
      </c>
      <c r="E143" s="24" t="s">
        <v>1290</v>
      </c>
      <c r="F143" s="24" t="s">
        <v>24</v>
      </c>
      <c r="H143" s="24" t="s">
        <v>20</v>
      </c>
      <c r="I143" s="24" t="s">
        <v>38</v>
      </c>
      <c r="J143" s="24" t="s">
        <v>36</v>
      </c>
      <c r="K143" s="24">
        <v>1976</v>
      </c>
      <c r="L143" s="29">
        <v>1976</v>
      </c>
      <c r="M143" s="24" t="s">
        <v>47</v>
      </c>
      <c r="Q143" s="24">
        <v>0.33300000000000002</v>
      </c>
      <c r="R143" s="24">
        <v>0.33300000000000002</v>
      </c>
      <c r="S143" s="24">
        <v>0.33300000000000002</v>
      </c>
    </row>
    <row r="144" spans="1:22" x14ac:dyDescent="0.25">
      <c r="A144" s="24" t="s">
        <v>94</v>
      </c>
      <c r="C144" s="24" t="s">
        <v>94</v>
      </c>
      <c r="D144" s="24" t="s">
        <v>23</v>
      </c>
      <c r="E144" s="24" t="s">
        <v>1290</v>
      </c>
      <c r="F144" s="24" t="s">
        <v>33</v>
      </c>
      <c r="H144" s="24" t="s">
        <v>20</v>
      </c>
      <c r="I144" s="24" t="s">
        <v>38</v>
      </c>
      <c r="J144" s="24" t="s">
        <v>36</v>
      </c>
      <c r="K144" s="24">
        <v>1977</v>
      </c>
      <c r="L144" s="29">
        <v>1977</v>
      </c>
      <c r="M144" s="24" t="s">
        <v>47</v>
      </c>
      <c r="Q144" s="24">
        <v>0.33300000000000002</v>
      </c>
      <c r="R144" s="24">
        <v>0.33300000000000002</v>
      </c>
      <c r="S144" s="24">
        <v>0.33300000000000002</v>
      </c>
    </row>
    <row r="145" spans="1:22" x14ac:dyDescent="0.25">
      <c r="A145" s="24" t="s">
        <v>95</v>
      </c>
      <c r="B145" s="24" t="s">
        <v>95</v>
      </c>
      <c r="D145" s="24" t="s">
        <v>23</v>
      </c>
      <c r="E145" s="24" t="s">
        <v>49</v>
      </c>
      <c r="F145" s="24" t="s">
        <v>49</v>
      </c>
      <c r="G145" s="40"/>
      <c r="H145" s="25" t="s">
        <v>978</v>
      </c>
      <c r="I145" s="24" t="s">
        <v>38</v>
      </c>
      <c r="J145" s="24" t="s">
        <v>36</v>
      </c>
      <c r="K145" s="24">
        <v>1988</v>
      </c>
      <c r="L145" s="29">
        <v>1988</v>
      </c>
      <c r="M145" s="24" t="s">
        <v>62</v>
      </c>
      <c r="P145" s="24">
        <v>1</v>
      </c>
    </row>
    <row r="146" spans="1:22" x14ac:dyDescent="0.25">
      <c r="A146" s="24" t="s">
        <v>95</v>
      </c>
      <c r="B146" s="24" t="s">
        <v>95</v>
      </c>
      <c r="D146" s="24" t="s">
        <v>23</v>
      </c>
      <c r="E146" s="105" t="s">
        <v>1291</v>
      </c>
      <c r="F146" s="24" t="s">
        <v>705</v>
      </c>
      <c r="G146" s="40"/>
      <c r="H146" s="25" t="s">
        <v>978</v>
      </c>
      <c r="I146" s="24" t="s">
        <v>38</v>
      </c>
      <c r="J146" s="24" t="s">
        <v>36</v>
      </c>
      <c r="K146" s="25">
        <v>2000</v>
      </c>
      <c r="L146" s="27">
        <v>2000</v>
      </c>
      <c r="M146" s="24" t="s">
        <v>32</v>
      </c>
      <c r="N146" s="25"/>
      <c r="O146" s="25">
        <v>1</v>
      </c>
      <c r="P146" s="25"/>
      <c r="Q146" s="25"/>
      <c r="R146" s="25"/>
      <c r="S146" s="25"/>
      <c r="T146" s="25"/>
      <c r="U146" s="25"/>
      <c r="V146" s="25"/>
    </row>
    <row r="147" spans="1:22" x14ac:dyDescent="0.25">
      <c r="A147" s="24" t="s">
        <v>95</v>
      </c>
      <c r="B147" s="24" t="s">
        <v>95</v>
      </c>
      <c r="D147" s="24" t="s">
        <v>23</v>
      </c>
      <c r="E147" s="105" t="s">
        <v>1291</v>
      </c>
      <c r="F147" s="24" t="s">
        <v>712</v>
      </c>
      <c r="G147" s="40"/>
      <c r="H147" s="25" t="s">
        <v>978</v>
      </c>
      <c r="I147" s="24" t="s">
        <v>38</v>
      </c>
      <c r="J147" s="25" t="s">
        <v>36</v>
      </c>
      <c r="K147" s="25"/>
      <c r="L147" s="27">
        <v>1998</v>
      </c>
      <c r="M147" s="24" t="s">
        <v>57</v>
      </c>
      <c r="N147" s="25"/>
      <c r="O147" s="25"/>
      <c r="P147" s="25">
        <v>1</v>
      </c>
      <c r="Q147" s="25"/>
      <c r="R147" s="25"/>
      <c r="S147" s="25"/>
      <c r="T147" s="25"/>
      <c r="U147" s="25"/>
      <c r="V147" s="25"/>
    </row>
    <row r="148" spans="1:22" x14ac:dyDescent="0.25">
      <c r="A148" s="24" t="s">
        <v>95</v>
      </c>
      <c r="B148" s="24" t="s">
        <v>95</v>
      </c>
      <c r="D148" s="24" t="s">
        <v>23</v>
      </c>
      <c r="E148" s="105" t="s">
        <v>1291</v>
      </c>
      <c r="F148" s="24" t="s">
        <v>706</v>
      </c>
      <c r="G148" s="40"/>
      <c r="H148" s="25" t="s">
        <v>978</v>
      </c>
      <c r="I148" s="24" t="s">
        <v>38</v>
      </c>
      <c r="J148" s="24" t="s">
        <v>36</v>
      </c>
      <c r="K148" s="25"/>
      <c r="L148" s="33">
        <v>1982</v>
      </c>
      <c r="M148" s="24" t="s">
        <v>51</v>
      </c>
      <c r="N148" s="37"/>
      <c r="O148" s="25">
        <v>1</v>
      </c>
      <c r="P148" s="37"/>
      <c r="Q148" s="37"/>
      <c r="R148" s="37"/>
      <c r="S148" s="37"/>
      <c r="T148" s="37"/>
      <c r="U148" s="37"/>
      <c r="V148" s="37"/>
    </row>
    <row r="149" spans="1:22" x14ac:dyDescent="0.25">
      <c r="A149" s="24" t="s">
        <v>95</v>
      </c>
      <c r="B149" s="24" t="s">
        <v>95</v>
      </c>
      <c r="D149" s="24" t="s">
        <v>23</v>
      </c>
      <c r="E149" s="24" t="s">
        <v>1290</v>
      </c>
      <c r="F149" s="24" t="s">
        <v>33</v>
      </c>
      <c r="G149" s="40"/>
      <c r="H149" s="25" t="s">
        <v>978</v>
      </c>
      <c r="I149" s="24" t="s">
        <v>38</v>
      </c>
      <c r="J149" s="24" t="s">
        <v>36</v>
      </c>
      <c r="K149" s="24">
        <v>1980</v>
      </c>
      <c r="L149" s="29">
        <v>1980</v>
      </c>
      <c r="M149" s="24" t="s">
        <v>47</v>
      </c>
      <c r="O149" s="24">
        <v>1</v>
      </c>
    </row>
    <row r="150" spans="1:22" x14ac:dyDescent="0.25">
      <c r="A150" s="24" t="s">
        <v>1131</v>
      </c>
      <c r="C150" s="24" t="s">
        <v>1131</v>
      </c>
      <c r="D150" s="24" t="s">
        <v>23</v>
      </c>
      <c r="E150" s="105" t="s">
        <v>1291</v>
      </c>
      <c r="F150" s="24" t="s">
        <v>705</v>
      </c>
      <c r="G150" s="25"/>
      <c r="H150" s="25" t="s">
        <v>20</v>
      </c>
      <c r="I150" s="24" t="s">
        <v>38</v>
      </c>
      <c r="J150" s="24" t="s">
        <v>36</v>
      </c>
      <c r="K150" s="25">
        <v>1971</v>
      </c>
      <c r="L150" s="27">
        <v>1974</v>
      </c>
      <c r="M150" s="24" t="s">
        <v>68</v>
      </c>
      <c r="P150" s="24">
        <v>0.5</v>
      </c>
      <c r="S150" s="24">
        <v>0.5</v>
      </c>
    </row>
    <row r="151" spans="1:22" x14ac:dyDescent="0.25">
      <c r="A151" s="24" t="s">
        <v>1131</v>
      </c>
      <c r="B151" s="25"/>
      <c r="C151" s="24" t="s">
        <v>1131</v>
      </c>
      <c r="D151" s="24" t="s">
        <v>23</v>
      </c>
      <c r="E151" s="105" t="s">
        <v>1291</v>
      </c>
      <c r="F151" s="24" t="s">
        <v>706</v>
      </c>
      <c r="G151" s="25"/>
      <c r="H151" s="25" t="s">
        <v>20</v>
      </c>
      <c r="I151" s="24" t="s">
        <v>38</v>
      </c>
      <c r="J151" s="24" t="s">
        <v>36</v>
      </c>
      <c r="K151" s="25">
        <v>1893</v>
      </c>
      <c r="L151" s="27">
        <v>1893</v>
      </c>
      <c r="M151" s="24" t="s">
        <v>50</v>
      </c>
      <c r="P151" s="24">
        <v>0.5</v>
      </c>
      <c r="S151" s="24">
        <v>0.5</v>
      </c>
    </row>
    <row r="152" spans="1:22" x14ac:dyDescent="0.25">
      <c r="A152" s="24" t="s">
        <v>96</v>
      </c>
      <c r="C152" s="24" t="s">
        <v>96</v>
      </c>
      <c r="D152" s="24" t="s">
        <v>23</v>
      </c>
      <c r="E152" s="24" t="s">
        <v>1290</v>
      </c>
      <c r="F152" s="24" t="s">
        <v>33</v>
      </c>
      <c r="H152" s="24" t="s">
        <v>20</v>
      </c>
      <c r="I152" s="24" t="s">
        <v>38</v>
      </c>
      <c r="J152" s="24" t="s">
        <v>36</v>
      </c>
      <c r="K152" s="24">
        <v>1965</v>
      </c>
      <c r="L152" s="29">
        <v>1965</v>
      </c>
      <c r="M152" s="24" t="s">
        <v>50</v>
      </c>
      <c r="S152" s="24">
        <v>1</v>
      </c>
    </row>
    <row r="153" spans="1:22" x14ac:dyDescent="0.25">
      <c r="A153" s="24" t="s">
        <v>729</v>
      </c>
      <c r="B153" s="25"/>
      <c r="C153" s="24" t="s">
        <v>729</v>
      </c>
      <c r="D153" s="24" t="s">
        <v>23</v>
      </c>
      <c r="E153" s="105" t="s">
        <v>1291</v>
      </c>
      <c r="F153" s="24" t="s">
        <v>706</v>
      </c>
      <c r="G153" s="32"/>
      <c r="H153" s="25" t="s">
        <v>20</v>
      </c>
      <c r="I153" s="24" t="s">
        <v>42</v>
      </c>
      <c r="J153" s="24" t="s">
        <v>41</v>
      </c>
      <c r="K153" s="25"/>
      <c r="L153" s="27">
        <v>1950</v>
      </c>
      <c r="M153" s="25" t="s">
        <v>50</v>
      </c>
      <c r="N153" s="25"/>
      <c r="O153" s="25"/>
      <c r="P153" s="25"/>
      <c r="Q153" s="25"/>
      <c r="R153" s="25"/>
      <c r="S153" s="25">
        <v>1</v>
      </c>
      <c r="T153" s="25"/>
      <c r="U153" s="25"/>
      <c r="V153" s="25"/>
    </row>
    <row r="154" spans="1:22" x14ac:dyDescent="0.25">
      <c r="A154" s="24" t="s">
        <v>1082</v>
      </c>
      <c r="B154" s="31" t="str">
        <f>A154</f>
        <v xml:space="preserve">Antiopella cristata (Delle Chiaje, 1841) </v>
      </c>
      <c r="C154" s="31"/>
      <c r="D154" s="31" t="s">
        <v>23</v>
      </c>
      <c r="E154" s="105" t="s">
        <v>1291</v>
      </c>
      <c r="F154" s="31" t="s">
        <v>1030</v>
      </c>
      <c r="G154" s="31" t="s">
        <v>1180</v>
      </c>
      <c r="H154" s="31" t="s">
        <v>1134</v>
      </c>
      <c r="I154" s="24" t="s">
        <v>38</v>
      </c>
      <c r="J154" s="24" t="s">
        <v>36</v>
      </c>
      <c r="K154" s="31"/>
      <c r="L154" s="29">
        <v>1996</v>
      </c>
      <c r="M154" s="24" t="s">
        <v>57</v>
      </c>
      <c r="N154" s="31"/>
      <c r="O154" s="31"/>
      <c r="P154" s="31"/>
      <c r="Q154" s="31"/>
      <c r="R154" s="31"/>
      <c r="S154" s="31"/>
      <c r="T154" s="31"/>
      <c r="U154" s="31"/>
      <c r="V154" s="31">
        <v>1</v>
      </c>
    </row>
    <row r="155" spans="1:22" x14ac:dyDescent="0.25">
      <c r="A155" s="24" t="s">
        <v>97</v>
      </c>
      <c r="B155" s="24" t="s">
        <v>97</v>
      </c>
      <c r="D155" s="24" t="s">
        <v>23</v>
      </c>
      <c r="E155" s="24" t="s">
        <v>1290</v>
      </c>
      <c r="F155" s="24" t="s">
        <v>30</v>
      </c>
      <c r="H155" s="24" t="s">
        <v>20</v>
      </c>
      <c r="I155" s="24" t="s">
        <v>42</v>
      </c>
      <c r="J155" s="24" t="s">
        <v>41</v>
      </c>
      <c r="K155" s="24">
        <v>1987</v>
      </c>
      <c r="L155" s="29">
        <v>1987</v>
      </c>
      <c r="M155" s="24" t="s">
        <v>51</v>
      </c>
      <c r="S155" s="24">
        <v>1</v>
      </c>
    </row>
    <row r="156" spans="1:22" x14ac:dyDescent="0.25">
      <c r="A156" s="24" t="s">
        <v>97</v>
      </c>
      <c r="B156" s="24" t="s">
        <v>97</v>
      </c>
      <c r="D156" s="24" t="s">
        <v>23</v>
      </c>
      <c r="E156" s="105" t="s">
        <v>1291</v>
      </c>
      <c r="F156" s="24" t="s">
        <v>705</v>
      </c>
      <c r="G156" s="32"/>
      <c r="H156" s="25" t="s">
        <v>20</v>
      </c>
      <c r="I156" s="24" t="s">
        <v>42</v>
      </c>
      <c r="J156" s="24" t="s">
        <v>41</v>
      </c>
      <c r="K156" s="25">
        <v>2007</v>
      </c>
      <c r="L156" s="27">
        <v>2007</v>
      </c>
      <c r="M156" s="24" t="s">
        <v>37</v>
      </c>
      <c r="N156" s="25"/>
      <c r="O156" s="43">
        <v>0.33333299999999999</v>
      </c>
      <c r="P156" s="43"/>
      <c r="Q156" s="43"/>
      <c r="R156" s="43">
        <v>0.33333299999999999</v>
      </c>
      <c r="S156" s="43">
        <v>0.33333299999999999</v>
      </c>
      <c r="T156" s="25"/>
      <c r="U156" s="25"/>
      <c r="V156" s="25"/>
    </row>
    <row r="157" spans="1:22" x14ac:dyDescent="0.25">
      <c r="A157" s="24" t="s">
        <v>97</v>
      </c>
      <c r="B157" s="24" t="s">
        <v>97</v>
      </c>
      <c r="D157" s="24" t="s">
        <v>23</v>
      </c>
      <c r="E157" s="24" t="s">
        <v>1290</v>
      </c>
      <c r="F157" s="24" t="s">
        <v>24</v>
      </c>
      <c r="H157" s="24" t="s">
        <v>20</v>
      </c>
      <c r="I157" s="24" t="s">
        <v>42</v>
      </c>
      <c r="J157" s="24" t="s">
        <v>41</v>
      </c>
      <c r="K157" s="24">
        <v>2013</v>
      </c>
      <c r="L157" s="29">
        <v>2013</v>
      </c>
      <c r="M157" s="24" t="s">
        <v>27</v>
      </c>
      <c r="S157" s="24">
        <v>1</v>
      </c>
    </row>
    <row r="158" spans="1:22" x14ac:dyDescent="0.25">
      <c r="A158" s="24" t="s">
        <v>97</v>
      </c>
      <c r="B158" s="24" t="s">
        <v>97</v>
      </c>
      <c r="D158" s="24" t="s">
        <v>23</v>
      </c>
      <c r="E158" s="105" t="s">
        <v>1291</v>
      </c>
      <c r="F158" s="24" t="s">
        <v>706</v>
      </c>
      <c r="G158" s="32"/>
      <c r="H158" s="25" t="s">
        <v>20</v>
      </c>
      <c r="I158" s="24" t="s">
        <v>42</v>
      </c>
      <c r="J158" s="24" t="s">
        <v>41</v>
      </c>
      <c r="K158" s="25"/>
      <c r="L158" s="27">
        <v>2007</v>
      </c>
      <c r="M158" s="24" t="s">
        <v>37</v>
      </c>
      <c r="S158" s="25">
        <v>1</v>
      </c>
    </row>
    <row r="159" spans="1:22" x14ac:dyDescent="0.25">
      <c r="A159" s="24" t="s">
        <v>97</v>
      </c>
      <c r="B159" s="25" t="s">
        <v>97</v>
      </c>
      <c r="C159" s="31"/>
      <c r="D159" s="31" t="s">
        <v>23</v>
      </c>
      <c r="E159" s="105" t="s">
        <v>1291</v>
      </c>
      <c r="F159" s="31" t="s">
        <v>1030</v>
      </c>
      <c r="G159" s="31" t="s">
        <v>1180</v>
      </c>
      <c r="H159" s="31" t="s">
        <v>20</v>
      </c>
      <c r="I159" s="24" t="s">
        <v>42</v>
      </c>
      <c r="J159" s="24" t="s">
        <v>41</v>
      </c>
      <c r="K159" s="31"/>
      <c r="L159" s="29">
        <v>1989</v>
      </c>
      <c r="M159" s="24" t="s">
        <v>62</v>
      </c>
      <c r="N159" s="31"/>
      <c r="O159" s="31"/>
      <c r="P159" s="31"/>
      <c r="Q159" s="31"/>
      <c r="R159" s="31">
        <v>0.5</v>
      </c>
      <c r="S159" s="31">
        <v>0.5</v>
      </c>
      <c r="T159" s="31"/>
      <c r="U159" s="31"/>
      <c r="V159" s="31"/>
    </row>
    <row r="160" spans="1:22" x14ac:dyDescent="0.25">
      <c r="A160" s="24" t="s">
        <v>97</v>
      </c>
      <c r="B160" s="24" t="s">
        <v>97</v>
      </c>
      <c r="D160" s="24" t="s">
        <v>23</v>
      </c>
      <c r="E160" s="24" t="s">
        <v>1290</v>
      </c>
      <c r="F160" s="24" t="s">
        <v>33</v>
      </c>
      <c r="H160" s="24" t="s">
        <v>20</v>
      </c>
      <c r="I160" s="24" t="s">
        <v>42</v>
      </c>
      <c r="J160" s="24" t="s">
        <v>41</v>
      </c>
      <c r="K160" s="24">
        <v>1988</v>
      </c>
      <c r="L160" s="29">
        <v>1988</v>
      </c>
      <c r="M160" s="24" t="s">
        <v>62</v>
      </c>
      <c r="S160" s="24">
        <v>1</v>
      </c>
    </row>
    <row r="161" spans="1:22" x14ac:dyDescent="0.25">
      <c r="A161" s="24" t="s">
        <v>98</v>
      </c>
      <c r="B161" s="24" t="s">
        <v>98</v>
      </c>
      <c r="D161" s="24" t="s">
        <v>23</v>
      </c>
      <c r="E161" s="24" t="s">
        <v>1290</v>
      </c>
      <c r="F161" s="24" t="s">
        <v>30</v>
      </c>
      <c r="H161" s="24" t="s">
        <v>20</v>
      </c>
      <c r="I161" s="24" t="s">
        <v>42</v>
      </c>
      <c r="J161" s="24" t="s">
        <v>41</v>
      </c>
      <c r="K161" s="24">
        <v>2014</v>
      </c>
      <c r="L161" s="29">
        <v>2014</v>
      </c>
      <c r="M161" s="24" t="s">
        <v>27</v>
      </c>
      <c r="Q161" s="24">
        <v>0.5</v>
      </c>
      <c r="S161" s="24">
        <v>0.5</v>
      </c>
    </row>
    <row r="162" spans="1:22" x14ac:dyDescent="0.25">
      <c r="A162" s="24" t="s">
        <v>98</v>
      </c>
      <c r="B162" s="24" t="s">
        <v>98</v>
      </c>
      <c r="D162" s="24" t="s">
        <v>23</v>
      </c>
      <c r="E162" s="105" t="s">
        <v>1291</v>
      </c>
      <c r="F162" s="24" t="s">
        <v>705</v>
      </c>
      <c r="G162" s="32"/>
      <c r="H162" s="25" t="s">
        <v>20</v>
      </c>
      <c r="I162" s="24" t="s">
        <v>42</v>
      </c>
      <c r="J162" s="24" t="s">
        <v>41</v>
      </c>
      <c r="K162" s="25">
        <v>1995</v>
      </c>
      <c r="L162" s="27">
        <v>1995</v>
      </c>
      <c r="M162" s="24" t="s">
        <v>57</v>
      </c>
      <c r="N162" s="25"/>
      <c r="O162" s="25"/>
      <c r="P162" s="25"/>
      <c r="Q162" s="25"/>
      <c r="R162" s="25">
        <v>0.5</v>
      </c>
      <c r="S162" s="25">
        <v>0.5</v>
      </c>
      <c r="T162" s="25"/>
      <c r="U162" s="25"/>
      <c r="V162" s="25"/>
    </row>
    <row r="163" spans="1:22" x14ac:dyDescent="0.25">
      <c r="A163" s="24" t="s">
        <v>98</v>
      </c>
      <c r="B163" s="24" t="s">
        <v>98</v>
      </c>
      <c r="D163" s="24" t="s">
        <v>23</v>
      </c>
      <c r="E163" s="24" t="s">
        <v>1290</v>
      </c>
      <c r="F163" s="24" t="s">
        <v>24</v>
      </c>
      <c r="H163" s="24" t="s">
        <v>20</v>
      </c>
      <c r="I163" s="24" t="s">
        <v>42</v>
      </c>
      <c r="J163" s="24" t="s">
        <v>41</v>
      </c>
      <c r="K163" s="24">
        <v>2005</v>
      </c>
      <c r="L163" s="29">
        <v>2005</v>
      </c>
      <c r="M163" s="24" t="s">
        <v>32</v>
      </c>
      <c r="Q163" s="24">
        <v>0.5</v>
      </c>
      <c r="S163" s="24">
        <v>0.5</v>
      </c>
    </row>
    <row r="164" spans="1:22" x14ac:dyDescent="0.25">
      <c r="A164" s="24" t="s">
        <v>98</v>
      </c>
      <c r="B164" s="24" t="s">
        <v>98</v>
      </c>
      <c r="D164" s="24" t="s">
        <v>23</v>
      </c>
      <c r="E164" s="24" t="s">
        <v>1290</v>
      </c>
      <c r="F164" s="24" t="s">
        <v>33</v>
      </c>
      <c r="H164" s="24" t="s">
        <v>20</v>
      </c>
      <c r="I164" s="24" t="s">
        <v>42</v>
      </c>
      <c r="J164" s="24" t="s">
        <v>41</v>
      </c>
      <c r="K164" s="24">
        <v>1992</v>
      </c>
      <c r="L164" s="29">
        <v>1992</v>
      </c>
      <c r="M164" s="24" t="s">
        <v>62</v>
      </c>
      <c r="Q164" s="24">
        <v>0.5</v>
      </c>
      <c r="S164" s="24">
        <v>0.5</v>
      </c>
    </row>
    <row r="165" spans="1:22" x14ac:dyDescent="0.25">
      <c r="A165" s="24" t="s">
        <v>1020</v>
      </c>
      <c r="C165" s="24" t="s">
        <v>1020</v>
      </c>
      <c r="D165" s="24" t="s">
        <v>23</v>
      </c>
      <c r="E165" s="105" t="s">
        <v>1291</v>
      </c>
      <c r="F165" s="24" t="s">
        <v>705</v>
      </c>
      <c r="G165" s="37"/>
      <c r="H165" s="25" t="s">
        <v>20</v>
      </c>
      <c r="I165" s="24" t="s">
        <v>42</v>
      </c>
      <c r="J165" s="24" t="s">
        <v>41</v>
      </c>
      <c r="K165" s="24">
        <v>1964</v>
      </c>
      <c r="L165" s="29">
        <v>1964</v>
      </c>
      <c r="M165" s="25" t="s">
        <v>50</v>
      </c>
      <c r="R165" s="25">
        <v>0.5</v>
      </c>
      <c r="S165" s="25">
        <v>0.5</v>
      </c>
    </row>
    <row r="166" spans="1:22" x14ac:dyDescent="0.25">
      <c r="A166" s="24" t="s">
        <v>1020</v>
      </c>
      <c r="C166" s="24" t="s">
        <v>1020</v>
      </c>
      <c r="D166" s="24" t="s">
        <v>23</v>
      </c>
      <c r="E166" s="105" t="s">
        <v>1291</v>
      </c>
      <c r="F166" s="24" t="s">
        <v>712</v>
      </c>
      <c r="G166" s="37"/>
      <c r="H166" s="25" t="s">
        <v>20</v>
      </c>
      <c r="I166" s="24" t="s">
        <v>42</v>
      </c>
      <c r="J166" s="41" t="s">
        <v>41</v>
      </c>
      <c r="K166" s="25"/>
      <c r="L166" s="27">
        <v>1964</v>
      </c>
      <c r="M166" s="25" t="s">
        <v>50</v>
      </c>
      <c r="N166" s="25"/>
      <c r="O166" s="25"/>
      <c r="P166" s="25"/>
      <c r="Q166" s="25"/>
      <c r="R166" s="25"/>
      <c r="S166" s="25"/>
      <c r="T166" s="25"/>
      <c r="U166" s="25"/>
      <c r="V166" s="25">
        <v>1</v>
      </c>
    </row>
    <row r="167" spans="1:22" x14ac:dyDescent="0.25">
      <c r="A167" s="24" t="s">
        <v>1020</v>
      </c>
      <c r="C167" s="24" t="s">
        <v>1020</v>
      </c>
      <c r="D167" s="24" t="s">
        <v>23</v>
      </c>
      <c r="E167" s="105" t="s">
        <v>1291</v>
      </c>
      <c r="F167" s="24" t="s">
        <v>706</v>
      </c>
      <c r="G167" s="37"/>
      <c r="H167" s="25" t="s">
        <v>20</v>
      </c>
      <c r="I167" s="24" t="s">
        <v>42</v>
      </c>
      <c r="J167" s="24" t="s">
        <v>41</v>
      </c>
      <c r="L167" s="27">
        <v>1982</v>
      </c>
      <c r="M167" s="24" t="s">
        <v>51</v>
      </c>
      <c r="R167" s="25"/>
      <c r="S167" s="25"/>
      <c r="V167" s="25">
        <v>1</v>
      </c>
    </row>
    <row r="168" spans="1:22" x14ac:dyDescent="0.25">
      <c r="A168" s="24" t="s">
        <v>1020</v>
      </c>
      <c r="C168" s="31" t="str">
        <f>A168</f>
        <v>Antithamnion densum (Suhr) M.A.Howe, 1914</v>
      </c>
      <c r="D168" s="31" t="s">
        <v>23</v>
      </c>
      <c r="E168" s="105" t="s">
        <v>1291</v>
      </c>
      <c r="F168" s="31" t="s">
        <v>1030</v>
      </c>
      <c r="G168" s="31"/>
      <c r="H168" s="31" t="s">
        <v>20</v>
      </c>
      <c r="I168" s="24" t="s">
        <v>42</v>
      </c>
      <c r="J168" s="31" t="s">
        <v>41</v>
      </c>
      <c r="K168" s="31"/>
      <c r="L168" s="29">
        <v>1994</v>
      </c>
      <c r="M168" s="24" t="s">
        <v>57</v>
      </c>
      <c r="N168" s="31"/>
      <c r="O168" s="31"/>
      <c r="P168" s="31"/>
      <c r="Q168" s="31"/>
      <c r="R168" s="31"/>
      <c r="S168" s="31"/>
      <c r="T168" s="31"/>
      <c r="U168" s="31"/>
      <c r="V168" s="31">
        <v>1</v>
      </c>
    </row>
    <row r="169" spans="1:22" x14ac:dyDescent="0.25">
      <c r="A169" s="24" t="s">
        <v>1021</v>
      </c>
      <c r="B169" s="31" t="str">
        <f>A169</f>
        <v>Antithamnion diminuatum Wollaston, 1968</v>
      </c>
      <c r="C169" s="31"/>
      <c r="D169" s="31" t="s">
        <v>23</v>
      </c>
      <c r="E169" s="105" t="s">
        <v>1291</v>
      </c>
      <c r="F169" s="31" t="s">
        <v>1030</v>
      </c>
      <c r="G169" s="31"/>
      <c r="H169" s="31" t="s">
        <v>20</v>
      </c>
      <c r="I169" s="24" t="s">
        <v>42</v>
      </c>
      <c r="J169" s="31" t="s">
        <v>41</v>
      </c>
      <c r="K169" s="31"/>
      <c r="L169" s="29">
        <v>1989</v>
      </c>
      <c r="M169" s="24" t="s">
        <v>62</v>
      </c>
      <c r="N169" s="31"/>
      <c r="O169" s="31"/>
      <c r="P169" s="31"/>
      <c r="Q169" s="31"/>
      <c r="R169" s="31"/>
      <c r="S169" s="31">
        <v>1</v>
      </c>
      <c r="T169" s="31"/>
      <c r="U169" s="31"/>
      <c r="V169" s="31"/>
    </row>
    <row r="170" spans="1:22" x14ac:dyDescent="0.25">
      <c r="A170" s="24" t="s">
        <v>730</v>
      </c>
      <c r="C170" s="24" t="s">
        <v>730</v>
      </c>
      <c r="D170" s="24" t="s">
        <v>23</v>
      </c>
      <c r="E170" s="105" t="s">
        <v>1291</v>
      </c>
      <c r="F170" s="24" t="s">
        <v>712</v>
      </c>
      <c r="G170" s="31" t="s">
        <v>1192</v>
      </c>
      <c r="H170" s="25" t="s">
        <v>20</v>
      </c>
      <c r="I170" s="24" t="s">
        <v>42</v>
      </c>
      <c r="J170" s="41" t="s">
        <v>41</v>
      </c>
      <c r="K170" s="25"/>
      <c r="L170" s="27">
        <v>1973</v>
      </c>
      <c r="M170" s="24" t="s">
        <v>68</v>
      </c>
      <c r="N170" s="25"/>
      <c r="O170" s="25"/>
      <c r="P170" s="25"/>
      <c r="Q170" s="25"/>
      <c r="R170" s="25"/>
      <c r="S170" s="25"/>
      <c r="T170" s="25"/>
      <c r="U170" s="25"/>
      <c r="V170" s="25">
        <v>1</v>
      </c>
    </row>
    <row r="171" spans="1:22" x14ac:dyDescent="0.25">
      <c r="A171" s="24" t="s">
        <v>730</v>
      </c>
      <c r="C171" s="24" t="s">
        <v>730</v>
      </c>
      <c r="D171" s="24" t="s">
        <v>23</v>
      </c>
      <c r="E171" s="105" t="s">
        <v>1291</v>
      </c>
      <c r="F171" s="24" t="s">
        <v>706</v>
      </c>
      <c r="G171" s="31" t="s">
        <v>1192</v>
      </c>
      <c r="H171" s="25" t="s">
        <v>20</v>
      </c>
      <c r="I171" s="24" t="s">
        <v>42</v>
      </c>
      <c r="J171" s="24" t="s">
        <v>41</v>
      </c>
      <c r="K171" s="25"/>
      <c r="L171" s="27">
        <v>1999</v>
      </c>
      <c r="M171" s="24" t="s">
        <v>57</v>
      </c>
      <c r="N171" s="25"/>
      <c r="O171" s="25"/>
      <c r="P171" s="25"/>
      <c r="Q171" s="25"/>
      <c r="R171" s="25"/>
      <c r="S171" s="25">
        <v>1</v>
      </c>
      <c r="T171" s="25"/>
      <c r="U171" s="25"/>
      <c r="V171" s="25"/>
    </row>
    <row r="172" spans="1:22" x14ac:dyDescent="0.25">
      <c r="A172" s="24" t="s">
        <v>99</v>
      </c>
      <c r="C172" s="24" t="s">
        <v>99</v>
      </c>
      <c r="D172" s="24" t="s">
        <v>23</v>
      </c>
      <c r="E172" s="24" t="s">
        <v>49</v>
      </c>
      <c r="F172" s="24" t="s">
        <v>49</v>
      </c>
      <c r="H172" s="24" t="s">
        <v>20</v>
      </c>
      <c r="I172" s="24" t="s">
        <v>42</v>
      </c>
      <c r="J172" s="24" t="s">
        <v>41</v>
      </c>
      <c r="K172" s="24">
        <v>2014</v>
      </c>
      <c r="L172" s="29">
        <v>2014</v>
      </c>
      <c r="M172" s="24" t="s">
        <v>27</v>
      </c>
      <c r="V172" s="24">
        <v>1</v>
      </c>
    </row>
    <row r="173" spans="1:22" x14ac:dyDescent="0.25">
      <c r="A173" s="24" t="s">
        <v>99</v>
      </c>
      <c r="C173" s="24" t="s">
        <v>99</v>
      </c>
      <c r="D173" s="24" t="s">
        <v>23</v>
      </c>
      <c r="E173" s="105" t="s">
        <v>1291</v>
      </c>
      <c r="F173" s="24" t="s">
        <v>705</v>
      </c>
      <c r="G173" s="32"/>
      <c r="H173" s="25" t="s">
        <v>20</v>
      </c>
      <c r="I173" s="24" t="s">
        <v>42</v>
      </c>
      <c r="J173" s="24" t="s">
        <v>41</v>
      </c>
      <c r="K173" s="25">
        <v>1928</v>
      </c>
      <c r="L173" s="27">
        <v>1928</v>
      </c>
      <c r="M173" s="25" t="s">
        <v>50</v>
      </c>
      <c r="N173" s="25"/>
      <c r="O173" s="25"/>
      <c r="P173" s="25"/>
      <c r="Q173" s="25"/>
      <c r="R173" s="25">
        <v>0.5</v>
      </c>
      <c r="S173" s="25"/>
      <c r="T173" s="25"/>
      <c r="U173" s="25">
        <v>0.5</v>
      </c>
      <c r="V173" s="25"/>
    </row>
    <row r="174" spans="1:22" x14ac:dyDescent="0.25">
      <c r="A174" s="24" t="s">
        <v>99</v>
      </c>
      <c r="C174" s="24" t="s">
        <v>99</v>
      </c>
      <c r="D174" s="24" t="s">
        <v>23</v>
      </c>
      <c r="E174" s="105" t="s">
        <v>1291</v>
      </c>
      <c r="F174" s="24" t="s">
        <v>712</v>
      </c>
      <c r="G174" s="32"/>
      <c r="H174" s="25" t="s">
        <v>20</v>
      </c>
      <c r="I174" s="24" t="s">
        <v>42</v>
      </c>
      <c r="J174" s="41" t="s">
        <v>41</v>
      </c>
      <c r="K174" s="25"/>
      <c r="L174" s="27">
        <v>1930</v>
      </c>
      <c r="M174" s="25" t="s">
        <v>50</v>
      </c>
      <c r="N174" s="25"/>
      <c r="O174" s="25"/>
      <c r="P174" s="25"/>
      <c r="Q174" s="25"/>
      <c r="R174" s="25"/>
      <c r="S174" s="25"/>
      <c r="T174" s="25"/>
      <c r="U174" s="25"/>
      <c r="V174" s="25">
        <v>1</v>
      </c>
    </row>
    <row r="175" spans="1:22" x14ac:dyDescent="0.25">
      <c r="A175" s="24" t="s">
        <v>99</v>
      </c>
      <c r="C175" s="24" t="s">
        <v>99</v>
      </c>
      <c r="D175" s="24" t="s">
        <v>23</v>
      </c>
      <c r="E175" s="105" t="s">
        <v>1291</v>
      </c>
      <c r="F175" s="24" t="s">
        <v>706</v>
      </c>
      <c r="G175" s="32"/>
      <c r="H175" s="25" t="s">
        <v>20</v>
      </c>
      <c r="I175" s="24" t="s">
        <v>42</v>
      </c>
      <c r="J175" s="24" t="s">
        <v>41</v>
      </c>
      <c r="L175" s="27">
        <v>1910</v>
      </c>
      <c r="M175" s="25" t="s">
        <v>50</v>
      </c>
      <c r="R175" s="24">
        <v>0.5</v>
      </c>
      <c r="S175" s="24">
        <v>0.5</v>
      </c>
    </row>
    <row r="176" spans="1:22" x14ac:dyDescent="0.25">
      <c r="A176" s="24" t="s">
        <v>99</v>
      </c>
      <c r="B176" s="31"/>
      <c r="C176" s="24" t="s">
        <v>99</v>
      </c>
      <c r="D176" s="31" t="s">
        <v>23</v>
      </c>
      <c r="E176" s="105" t="s">
        <v>1291</v>
      </c>
      <c r="F176" s="31" t="s">
        <v>1030</v>
      </c>
      <c r="G176" s="31"/>
      <c r="H176" s="31" t="s">
        <v>20</v>
      </c>
      <c r="I176" s="24" t="s">
        <v>42</v>
      </c>
      <c r="J176" s="24" t="s">
        <v>41</v>
      </c>
      <c r="K176" s="31"/>
      <c r="L176" s="29">
        <v>1980</v>
      </c>
      <c r="M176" s="24" t="s">
        <v>47</v>
      </c>
      <c r="N176" s="31"/>
      <c r="O176" s="31"/>
      <c r="P176" s="31"/>
      <c r="Q176" s="31"/>
      <c r="R176" s="31">
        <v>0.5</v>
      </c>
      <c r="S176" s="31">
        <v>0.5</v>
      </c>
      <c r="T176" s="31"/>
      <c r="U176" s="31"/>
      <c r="V176" s="31"/>
    </row>
    <row r="177" spans="1:22" x14ac:dyDescent="0.25">
      <c r="A177" s="24" t="s">
        <v>99</v>
      </c>
      <c r="C177" s="24" t="s">
        <v>99</v>
      </c>
      <c r="D177" s="24" t="s">
        <v>23</v>
      </c>
      <c r="E177" s="24" t="s">
        <v>1290</v>
      </c>
      <c r="F177" s="24" t="s">
        <v>33</v>
      </c>
      <c r="H177" s="24" t="s">
        <v>20</v>
      </c>
      <c r="I177" s="24" t="s">
        <v>42</v>
      </c>
      <c r="J177" s="24" t="s">
        <v>41</v>
      </c>
      <c r="K177" s="24">
        <v>1981</v>
      </c>
      <c r="L177" s="29">
        <v>1981</v>
      </c>
      <c r="M177" s="24" t="s">
        <v>47</v>
      </c>
      <c r="R177" s="24">
        <v>0.5</v>
      </c>
      <c r="S177" s="24">
        <v>0.5</v>
      </c>
    </row>
    <row r="178" spans="1:22" x14ac:dyDescent="0.25">
      <c r="A178" s="24" t="s">
        <v>731</v>
      </c>
      <c r="B178" s="24" t="s">
        <v>731</v>
      </c>
      <c r="D178" s="24" t="s">
        <v>23</v>
      </c>
      <c r="E178" s="105" t="s">
        <v>1291</v>
      </c>
      <c r="F178" s="24" t="s">
        <v>705</v>
      </c>
      <c r="G178" s="37"/>
      <c r="H178" s="25" t="s">
        <v>20</v>
      </c>
      <c r="I178" s="24" t="s">
        <v>38</v>
      </c>
      <c r="J178" s="24" t="s">
        <v>36</v>
      </c>
      <c r="K178" s="24">
        <v>2009</v>
      </c>
      <c r="L178" s="29">
        <v>2009</v>
      </c>
      <c r="M178" s="24" t="s">
        <v>37</v>
      </c>
      <c r="P178" s="24">
        <v>1</v>
      </c>
    </row>
    <row r="179" spans="1:22" x14ac:dyDescent="0.25">
      <c r="A179" s="24" t="s">
        <v>732</v>
      </c>
      <c r="B179" s="24" t="s">
        <v>732</v>
      </c>
      <c r="D179" s="24" t="s">
        <v>23</v>
      </c>
      <c r="E179" s="105" t="s">
        <v>1291</v>
      </c>
      <c r="F179" s="24" t="s">
        <v>705</v>
      </c>
      <c r="G179" s="37"/>
      <c r="H179" s="25" t="s">
        <v>20</v>
      </c>
      <c r="I179" s="24" t="s">
        <v>38</v>
      </c>
      <c r="J179" s="24" t="s">
        <v>36</v>
      </c>
      <c r="K179" s="24">
        <v>2009</v>
      </c>
      <c r="L179" s="29">
        <v>2009</v>
      </c>
      <c r="M179" s="24" t="s">
        <v>37</v>
      </c>
      <c r="P179" s="24">
        <v>1</v>
      </c>
    </row>
    <row r="180" spans="1:22" x14ac:dyDescent="0.25">
      <c r="A180" s="24" t="s">
        <v>732</v>
      </c>
      <c r="B180" s="24" t="s">
        <v>732</v>
      </c>
      <c r="D180" s="24" t="s">
        <v>23</v>
      </c>
      <c r="E180" s="105" t="s">
        <v>1291</v>
      </c>
      <c r="F180" s="24" t="s">
        <v>706</v>
      </c>
      <c r="G180" s="37"/>
      <c r="H180" s="25" t="s">
        <v>20</v>
      </c>
      <c r="I180" s="24" t="s">
        <v>38</v>
      </c>
      <c r="J180" s="24" t="s">
        <v>36</v>
      </c>
      <c r="L180" s="27">
        <v>2017</v>
      </c>
      <c r="M180" s="24" t="s">
        <v>27</v>
      </c>
      <c r="P180" s="24">
        <v>1</v>
      </c>
    </row>
    <row r="181" spans="1:22" x14ac:dyDescent="0.25">
      <c r="A181" s="24" t="s">
        <v>100</v>
      </c>
      <c r="B181" s="24" t="s">
        <v>100</v>
      </c>
      <c r="D181" s="24" t="s">
        <v>23</v>
      </c>
      <c r="E181" s="105" t="s">
        <v>1291</v>
      </c>
      <c r="F181" s="24" t="s">
        <v>705</v>
      </c>
      <c r="G181" s="32"/>
      <c r="H181" s="25" t="s">
        <v>20</v>
      </c>
      <c r="I181" s="24" t="s">
        <v>38</v>
      </c>
      <c r="J181" s="24" t="s">
        <v>36</v>
      </c>
      <c r="K181" s="24">
        <v>2013</v>
      </c>
      <c r="L181" s="29">
        <v>2013</v>
      </c>
      <c r="M181" s="24" t="s">
        <v>27</v>
      </c>
      <c r="P181" s="24">
        <v>1</v>
      </c>
    </row>
    <row r="182" spans="1:22" x14ac:dyDescent="0.25">
      <c r="A182" s="24" t="s">
        <v>100</v>
      </c>
      <c r="B182" s="24" t="s">
        <v>100</v>
      </c>
      <c r="D182" s="24" t="s">
        <v>23</v>
      </c>
      <c r="E182" s="105" t="s">
        <v>1291</v>
      </c>
      <c r="F182" s="24" t="s">
        <v>712</v>
      </c>
      <c r="G182" s="32"/>
      <c r="H182" s="25" t="s">
        <v>20</v>
      </c>
      <c r="I182" s="24" t="s">
        <v>38</v>
      </c>
      <c r="J182" s="24" t="s">
        <v>36</v>
      </c>
      <c r="K182" s="25"/>
      <c r="L182" s="27">
        <v>2014</v>
      </c>
      <c r="M182" s="24" t="s">
        <v>27</v>
      </c>
      <c r="N182" s="25"/>
      <c r="O182" s="25"/>
      <c r="P182" s="25"/>
      <c r="Q182" s="25">
        <v>1</v>
      </c>
      <c r="R182" s="25"/>
      <c r="S182" s="25"/>
      <c r="T182" s="25"/>
      <c r="U182" s="25"/>
      <c r="V182" s="25"/>
    </row>
    <row r="183" spans="1:22" x14ac:dyDescent="0.25">
      <c r="A183" s="24" t="s">
        <v>100</v>
      </c>
      <c r="B183" s="24" t="s">
        <v>100</v>
      </c>
      <c r="D183" s="24" t="s">
        <v>23</v>
      </c>
      <c r="E183" s="105" t="s">
        <v>1291</v>
      </c>
      <c r="F183" s="24" t="s">
        <v>706</v>
      </c>
      <c r="G183" s="32"/>
      <c r="H183" s="25" t="s">
        <v>20</v>
      </c>
      <c r="I183" s="24" t="s">
        <v>38</v>
      </c>
      <c r="J183" s="24" t="s">
        <v>36</v>
      </c>
      <c r="L183" s="27">
        <v>2019</v>
      </c>
      <c r="M183" s="24" t="s">
        <v>22</v>
      </c>
      <c r="P183" s="24">
        <v>1</v>
      </c>
    </row>
    <row r="184" spans="1:22" x14ac:dyDescent="0.25">
      <c r="A184" s="24" t="s">
        <v>100</v>
      </c>
      <c r="B184" s="25" t="s">
        <v>100</v>
      </c>
      <c r="C184" s="31"/>
      <c r="D184" s="31" t="s">
        <v>23</v>
      </c>
      <c r="E184" s="105" t="s">
        <v>1291</v>
      </c>
      <c r="F184" s="31" t="s">
        <v>1030</v>
      </c>
      <c r="G184" s="31"/>
      <c r="H184" s="31" t="s">
        <v>20</v>
      </c>
      <c r="I184" s="24" t="s">
        <v>38</v>
      </c>
      <c r="J184" s="24" t="s">
        <v>36</v>
      </c>
      <c r="K184" s="31"/>
      <c r="L184" s="29">
        <v>2013</v>
      </c>
      <c r="M184" s="24" t="s">
        <v>27</v>
      </c>
      <c r="N184" s="31"/>
      <c r="O184" s="31"/>
      <c r="P184" s="31"/>
      <c r="Q184" s="31"/>
      <c r="R184" s="31"/>
      <c r="S184" s="31">
        <v>1</v>
      </c>
      <c r="T184" s="31"/>
      <c r="U184" s="31"/>
      <c r="V184" s="31"/>
    </row>
    <row r="185" spans="1:22" x14ac:dyDescent="0.25">
      <c r="A185" s="24" t="s">
        <v>100</v>
      </c>
      <c r="B185" s="24" t="s">
        <v>100</v>
      </c>
      <c r="D185" s="24" t="s">
        <v>23</v>
      </c>
      <c r="E185" s="24" t="s">
        <v>1290</v>
      </c>
      <c r="F185" s="24" t="s">
        <v>33</v>
      </c>
      <c r="H185" s="24" t="s">
        <v>20</v>
      </c>
      <c r="I185" s="24" t="s">
        <v>38</v>
      </c>
      <c r="J185" s="24" t="s">
        <v>36</v>
      </c>
      <c r="K185" s="24">
        <v>2015</v>
      </c>
      <c r="L185" s="29">
        <v>2015</v>
      </c>
      <c r="M185" s="24" t="s">
        <v>27</v>
      </c>
      <c r="P185" s="24">
        <v>1</v>
      </c>
    </row>
    <row r="186" spans="1:22" x14ac:dyDescent="0.25">
      <c r="A186" s="24" t="s">
        <v>101</v>
      </c>
      <c r="B186" s="24" t="s">
        <v>101</v>
      </c>
      <c r="D186" s="24" t="s">
        <v>23</v>
      </c>
      <c r="E186" s="24" t="s">
        <v>1290</v>
      </c>
      <c r="F186" s="24" t="s">
        <v>28</v>
      </c>
      <c r="H186" s="24" t="s">
        <v>20</v>
      </c>
      <c r="I186" s="24" t="s">
        <v>38</v>
      </c>
      <c r="J186" s="24" t="s">
        <v>36</v>
      </c>
      <c r="K186" s="24">
        <v>1998</v>
      </c>
      <c r="L186" s="29">
        <v>1998</v>
      </c>
      <c r="M186" s="24" t="s">
        <v>57</v>
      </c>
      <c r="U186" s="24">
        <v>1</v>
      </c>
    </row>
    <row r="187" spans="1:22" x14ac:dyDescent="0.25">
      <c r="A187" s="24" t="s">
        <v>733</v>
      </c>
      <c r="B187" s="24" t="s">
        <v>733</v>
      </c>
      <c r="D187" s="24" t="s">
        <v>23</v>
      </c>
      <c r="E187" s="105" t="s">
        <v>1291</v>
      </c>
      <c r="F187" s="31" t="s">
        <v>706</v>
      </c>
      <c r="G187" s="32"/>
      <c r="H187" s="24" t="s">
        <v>20</v>
      </c>
      <c r="I187" s="24" t="s">
        <v>38</v>
      </c>
      <c r="J187" s="24" t="s">
        <v>36</v>
      </c>
      <c r="K187" s="25">
        <v>2004</v>
      </c>
      <c r="L187" s="29">
        <v>2004</v>
      </c>
      <c r="M187" s="24" t="s">
        <v>32</v>
      </c>
      <c r="S187" s="24">
        <v>1</v>
      </c>
    </row>
    <row r="188" spans="1:22" x14ac:dyDescent="0.25">
      <c r="A188" s="24" t="s">
        <v>1032</v>
      </c>
      <c r="B188" s="31" t="str">
        <f>A188</f>
        <v xml:space="preserve">Aplidium proliferum (Milne Edwards, 1841) </v>
      </c>
      <c r="C188" s="31"/>
      <c r="D188" s="31" t="s">
        <v>23</v>
      </c>
      <c r="E188" s="105" t="s">
        <v>1291</v>
      </c>
      <c r="F188" s="31" t="s">
        <v>1030</v>
      </c>
      <c r="G188" s="31"/>
      <c r="H188" s="31" t="s">
        <v>1134</v>
      </c>
      <c r="I188" s="24" t="s">
        <v>38</v>
      </c>
      <c r="J188" s="24" t="s">
        <v>36</v>
      </c>
      <c r="K188" s="31"/>
      <c r="L188" s="29">
        <v>2007</v>
      </c>
      <c r="M188" s="24" t="s">
        <v>37</v>
      </c>
      <c r="N188" s="31"/>
      <c r="O188" s="31"/>
      <c r="P188" s="31"/>
      <c r="Q188" s="31"/>
      <c r="R188" s="31"/>
      <c r="S188" s="31"/>
      <c r="T188" s="31"/>
      <c r="U188" s="31"/>
      <c r="V188" s="31">
        <v>1</v>
      </c>
    </row>
    <row r="189" spans="1:22" x14ac:dyDescent="0.25">
      <c r="A189" s="24" t="s">
        <v>102</v>
      </c>
      <c r="B189" s="24" t="s">
        <v>102</v>
      </c>
      <c r="D189" s="24" t="s">
        <v>23</v>
      </c>
      <c r="E189" s="24" t="s">
        <v>1290</v>
      </c>
      <c r="F189" s="24" t="s">
        <v>24</v>
      </c>
      <c r="H189" s="24" t="s">
        <v>20</v>
      </c>
      <c r="I189" s="24" t="s">
        <v>38</v>
      </c>
      <c r="J189" s="24" t="s">
        <v>36</v>
      </c>
      <c r="K189" s="24">
        <v>2018</v>
      </c>
      <c r="L189" s="29">
        <v>2018</v>
      </c>
      <c r="M189" s="24" t="s">
        <v>22</v>
      </c>
      <c r="Q189" s="24">
        <v>1</v>
      </c>
    </row>
    <row r="190" spans="1:22" x14ac:dyDescent="0.25">
      <c r="A190" s="24" t="s">
        <v>102</v>
      </c>
      <c r="B190" s="24" t="s">
        <v>102</v>
      </c>
      <c r="D190" s="24" t="s">
        <v>23</v>
      </c>
      <c r="E190" s="24" t="s">
        <v>1290</v>
      </c>
      <c r="F190" s="24" t="s">
        <v>33</v>
      </c>
      <c r="H190" s="24" t="s">
        <v>20</v>
      </c>
      <c r="I190" s="24" t="s">
        <v>38</v>
      </c>
      <c r="J190" s="24" t="s">
        <v>36</v>
      </c>
      <c r="K190" s="24">
        <v>2012</v>
      </c>
      <c r="L190" s="29">
        <v>2012</v>
      </c>
      <c r="M190" s="24" t="s">
        <v>27</v>
      </c>
      <c r="Q190" s="24">
        <v>1</v>
      </c>
    </row>
    <row r="191" spans="1:22" x14ac:dyDescent="0.25">
      <c r="A191" s="24" t="s">
        <v>1022</v>
      </c>
      <c r="B191" s="31" t="str">
        <f>A191</f>
        <v>Aplidium glabrum (Verrill, 1871)</v>
      </c>
      <c r="C191" s="31"/>
      <c r="D191" s="31" t="s">
        <v>23</v>
      </c>
      <c r="E191" s="105" t="s">
        <v>1291</v>
      </c>
      <c r="F191" s="31" t="s">
        <v>1030</v>
      </c>
      <c r="G191" s="31" t="s">
        <v>1188</v>
      </c>
      <c r="H191" s="31" t="s">
        <v>20</v>
      </c>
      <c r="I191" s="24" t="s">
        <v>38</v>
      </c>
      <c r="J191" s="24" t="s">
        <v>36</v>
      </c>
      <c r="K191" s="31"/>
      <c r="L191" s="29">
        <v>2013</v>
      </c>
      <c r="M191" s="24" t="s">
        <v>27</v>
      </c>
      <c r="N191" s="31"/>
      <c r="O191" s="31"/>
      <c r="P191" s="31"/>
      <c r="Q191" s="31"/>
      <c r="R191" s="31"/>
      <c r="S191" s="31">
        <v>1</v>
      </c>
      <c r="T191" s="31"/>
      <c r="U191" s="31"/>
      <c r="V191" s="31"/>
    </row>
    <row r="192" spans="1:22" x14ac:dyDescent="0.25">
      <c r="A192" s="24" t="s">
        <v>1023</v>
      </c>
      <c r="B192" s="31" t="str">
        <f>A192</f>
        <v>Aplus dorbignyi (Payraudeau, 1826)</v>
      </c>
      <c r="C192" s="31"/>
      <c r="D192" s="31" t="s">
        <v>23</v>
      </c>
      <c r="E192" s="105" t="s">
        <v>1291</v>
      </c>
      <c r="F192" s="31" t="s">
        <v>1030</v>
      </c>
      <c r="G192" s="24" t="s">
        <v>1187</v>
      </c>
      <c r="H192" s="31" t="s">
        <v>20</v>
      </c>
      <c r="I192" s="24" t="s">
        <v>38</v>
      </c>
      <c r="J192" s="24" t="s">
        <v>36</v>
      </c>
      <c r="K192" s="31"/>
      <c r="L192" s="29">
        <v>1998</v>
      </c>
      <c r="M192" s="24" t="s">
        <v>57</v>
      </c>
      <c r="N192" s="31"/>
      <c r="O192" s="31"/>
      <c r="P192" s="31"/>
      <c r="Q192" s="31"/>
      <c r="R192" s="31"/>
      <c r="S192" s="31"/>
      <c r="T192" s="31"/>
      <c r="U192" s="31"/>
      <c r="V192" s="31">
        <v>1</v>
      </c>
    </row>
    <row r="193" spans="1:22" x14ac:dyDescent="0.25">
      <c r="A193" s="24" t="s">
        <v>103</v>
      </c>
      <c r="C193" s="24" t="s">
        <v>103</v>
      </c>
      <c r="D193" s="24" t="s">
        <v>23</v>
      </c>
      <c r="E193" s="24" t="s">
        <v>1290</v>
      </c>
      <c r="F193" s="24" t="s">
        <v>28</v>
      </c>
      <c r="H193" s="24" t="s">
        <v>20</v>
      </c>
      <c r="I193" s="24" t="s">
        <v>25</v>
      </c>
      <c r="J193" s="24" t="s">
        <v>21</v>
      </c>
      <c r="K193" s="24">
        <v>1964</v>
      </c>
      <c r="L193" s="29">
        <v>1964</v>
      </c>
      <c r="M193" s="24" t="s">
        <v>50</v>
      </c>
      <c r="U193" s="24">
        <v>1</v>
      </c>
    </row>
    <row r="194" spans="1:22" x14ac:dyDescent="0.25">
      <c r="A194" s="24" t="s">
        <v>104</v>
      </c>
      <c r="B194" s="24" t="s">
        <v>104</v>
      </c>
      <c r="D194" s="24" t="s">
        <v>23</v>
      </c>
      <c r="E194" s="24" t="s">
        <v>1290</v>
      </c>
      <c r="F194" s="24" t="s">
        <v>28</v>
      </c>
      <c r="H194" s="24" t="s">
        <v>20</v>
      </c>
      <c r="I194" s="24" t="s">
        <v>38</v>
      </c>
      <c r="J194" s="24" t="s">
        <v>36</v>
      </c>
      <c r="K194" s="24">
        <v>2003</v>
      </c>
      <c r="L194" s="29">
        <v>2003</v>
      </c>
      <c r="M194" s="24" t="s">
        <v>32</v>
      </c>
      <c r="U194" s="24">
        <v>1</v>
      </c>
    </row>
    <row r="195" spans="1:22" x14ac:dyDescent="0.25">
      <c r="A195" s="24" t="s">
        <v>105</v>
      </c>
      <c r="B195" s="24" t="s">
        <v>105</v>
      </c>
      <c r="D195" s="24" t="s">
        <v>23</v>
      </c>
      <c r="E195" s="24" t="s">
        <v>49</v>
      </c>
      <c r="F195" s="24" t="s">
        <v>49</v>
      </c>
      <c r="H195" s="24" t="s">
        <v>20</v>
      </c>
      <c r="I195" s="24" t="s">
        <v>38</v>
      </c>
      <c r="J195" s="24" t="s">
        <v>36</v>
      </c>
      <c r="K195" s="24">
        <v>2015</v>
      </c>
      <c r="L195" s="29">
        <v>2015</v>
      </c>
      <c r="M195" s="24" t="s">
        <v>27</v>
      </c>
      <c r="O195" s="24">
        <v>1</v>
      </c>
    </row>
    <row r="196" spans="1:22" x14ac:dyDescent="0.25">
      <c r="A196" s="24" t="s">
        <v>105</v>
      </c>
      <c r="B196" s="24" t="s">
        <v>105</v>
      </c>
      <c r="D196" s="24" t="s">
        <v>23</v>
      </c>
      <c r="E196" s="105" t="s">
        <v>1291</v>
      </c>
      <c r="F196" s="24" t="s">
        <v>706</v>
      </c>
      <c r="G196" s="32"/>
      <c r="H196" s="25" t="s">
        <v>20</v>
      </c>
      <c r="I196" s="24" t="s">
        <v>38</v>
      </c>
      <c r="J196" s="24" t="s">
        <v>36</v>
      </c>
      <c r="K196" s="25">
        <v>1999</v>
      </c>
      <c r="L196" s="27">
        <v>1999</v>
      </c>
      <c r="M196" s="24" t="s">
        <v>57</v>
      </c>
      <c r="N196" s="25"/>
      <c r="O196" s="25">
        <v>0.5</v>
      </c>
      <c r="P196" s="25"/>
      <c r="Q196" s="25"/>
      <c r="R196" s="25"/>
      <c r="S196" s="25">
        <v>0.5</v>
      </c>
      <c r="T196" s="25"/>
      <c r="U196" s="25"/>
      <c r="V196" s="25"/>
    </row>
    <row r="197" spans="1:22" x14ac:dyDescent="0.25">
      <c r="A197" s="24" t="s">
        <v>106</v>
      </c>
      <c r="B197" s="24" t="s">
        <v>106</v>
      </c>
      <c r="D197" s="24" t="s">
        <v>23</v>
      </c>
      <c r="E197" s="24" t="s">
        <v>1290</v>
      </c>
      <c r="F197" s="24" t="s">
        <v>33</v>
      </c>
      <c r="H197" s="24" t="s">
        <v>20</v>
      </c>
      <c r="I197" s="24" t="s">
        <v>38</v>
      </c>
      <c r="J197" s="24" t="s">
        <v>36</v>
      </c>
      <c r="K197" s="24">
        <v>1992</v>
      </c>
      <c r="L197" s="29">
        <v>1992</v>
      </c>
      <c r="M197" s="24" t="s">
        <v>62</v>
      </c>
      <c r="V197" s="24">
        <v>1</v>
      </c>
    </row>
    <row r="198" spans="1:22" x14ac:dyDescent="0.25">
      <c r="A198" s="24" t="s">
        <v>107</v>
      </c>
      <c r="B198" s="24" t="s">
        <v>107</v>
      </c>
      <c r="D198" s="24" t="s">
        <v>23</v>
      </c>
      <c r="E198" s="24" t="s">
        <v>1290</v>
      </c>
      <c r="F198" s="24" t="s">
        <v>30</v>
      </c>
      <c r="H198" s="24" t="s">
        <v>20</v>
      </c>
      <c r="I198" s="24" t="s">
        <v>38</v>
      </c>
      <c r="J198" s="24" t="s">
        <v>36</v>
      </c>
      <c r="K198" s="24">
        <v>2019</v>
      </c>
      <c r="L198" s="29">
        <v>2019</v>
      </c>
      <c r="M198" s="24" t="s">
        <v>22</v>
      </c>
      <c r="S198" s="24">
        <v>1</v>
      </c>
    </row>
    <row r="199" spans="1:22" x14ac:dyDescent="0.25">
      <c r="A199" s="24" t="s">
        <v>107</v>
      </c>
      <c r="B199" s="24" t="s">
        <v>107</v>
      </c>
      <c r="D199" s="24" t="s">
        <v>23</v>
      </c>
      <c r="E199" s="24" t="s">
        <v>1290</v>
      </c>
      <c r="F199" s="24" t="s">
        <v>24</v>
      </c>
      <c r="H199" s="24" t="s">
        <v>20</v>
      </c>
      <c r="I199" s="24" t="s">
        <v>38</v>
      </c>
      <c r="J199" s="24" t="s">
        <v>36</v>
      </c>
      <c r="K199" s="24">
        <v>1990</v>
      </c>
      <c r="L199" s="29">
        <v>1990</v>
      </c>
      <c r="M199" s="24" t="s">
        <v>62</v>
      </c>
      <c r="S199" s="24">
        <v>1</v>
      </c>
    </row>
    <row r="200" spans="1:22" x14ac:dyDescent="0.25">
      <c r="A200" s="24" t="s">
        <v>107</v>
      </c>
      <c r="B200" s="24" t="s">
        <v>107</v>
      </c>
      <c r="D200" s="24" t="s">
        <v>23</v>
      </c>
      <c r="E200" s="24" t="s">
        <v>1290</v>
      </c>
      <c r="F200" s="24" t="s">
        <v>33</v>
      </c>
      <c r="H200" s="24" t="s">
        <v>20</v>
      </c>
      <c r="I200" s="24" t="s">
        <v>38</v>
      </c>
      <c r="J200" s="24" t="s">
        <v>36</v>
      </c>
      <c r="K200" s="24">
        <v>2011</v>
      </c>
      <c r="L200" s="29">
        <v>2011</v>
      </c>
      <c r="M200" s="24" t="s">
        <v>37</v>
      </c>
      <c r="S200" s="24">
        <v>1</v>
      </c>
    </row>
    <row r="201" spans="1:22" x14ac:dyDescent="0.25">
      <c r="A201" s="24" t="s">
        <v>108</v>
      </c>
      <c r="C201" s="24" t="s">
        <v>108</v>
      </c>
      <c r="D201" s="24" t="s">
        <v>23</v>
      </c>
      <c r="E201" s="24" t="s">
        <v>1290</v>
      </c>
      <c r="F201" s="24" t="s">
        <v>30</v>
      </c>
      <c r="H201" s="24" t="s">
        <v>20</v>
      </c>
      <c r="I201" s="24" t="s">
        <v>38</v>
      </c>
      <c r="J201" s="24" t="s">
        <v>36</v>
      </c>
      <c r="K201" s="24">
        <v>1967</v>
      </c>
      <c r="L201" s="29">
        <v>1967</v>
      </c>
      <c r="M201" s="24" t="s">
        <v>50</v>
      </c>
      <c r="S201" s="24">
        <v>1</v>
      </c>
    </row>
    <row r="202" spans="1:22" x14ac:dyDescent="0.25">
      <c r="A202" s="24" t="s">
        <v>108</v>
      </c>
      <c r="C202" s="24" t="s">
        <v>108</v>
      </c>
      <c r="D202" s="24" t="s">
        <v>23</v>
      </c>
      <c r="E202" s="24" t="s">
        <v>1290</v>
      </c>
      <c r="F202" s="24" t="s">
        <v>33</v>
      </c>
      <c r="H202" s="24" t="s">
        <v>20</v>
      </c>
      <c r="I202" s="24" t="s">
        <v>38</v>
      </c>
      <c r="J202" s="24" t="s">
        <v>36</v>
      </c>
      <c r="K202" s="24">
        <v>1994</v>
      </c>
      <c r="L202" s="29">
        <v>1994</v>
      </c>
      <c r="M202" s="24" t="s">
        <v>57</v>
      </c>
      <c r="S202" s="24">
        <v>1</v>
      </c>
    </row>
    <row r="203" spans="1:22" x14ac:dyDescent="0.25">
      <c r="A203" s="24" t="s">
        <v>109</v>
      </c>
      <c r="B203" s="24" t="s">
        <v>109</v>
      </c>
      <c r="D203" s="24" t="s">
        <v>23</v>
      </c>
      <c r="E203" s="24" t="s">
        <v>1290</v>
      </c>
      <c r="F203" s="24" t="s">
        <v>30</v>
      </c>
      <c r="H203" s="24" t="s">
        <v>20</v>
      </c>
      <c r="I203" s="24" t="s">
        <v>38</v>
      </c>
      <c r="J203" s="24" t="s">
        <v>36</v>
      </c>
      <c r="K203" s="24">
        <v>1992</v>
      </c>
      <c r="L203" s="29">
        <v>1992</v>
      </c>
      <c r="M203" s="24" t="s">
        <v>62</v>
      </c>
      <c r="Q203" s="24">
        <v>0.33300000000000002</v>
      </c>
      <c r="R203" s="24">
        <v>0.33300000000000002</v>
      </c>
      <c r="S203" s="24">
        <v>0.33300000000000002</v>
      </c>
    </row>
    <row r="204" spans="1:22" x14ac:dyDescent="0.25">
      <c r="A204" s="24" t="s">
        <v>109</v>
      </c>
      <c r="B204" s="24" t="s">
        <v>109</v>
      </c>
      <c r="D204" s="24" t="s">
        <v>23</v>
      </c>
      <c r="E204" s="105" t="s">
        <v>1291</v>
      </c>
      <c r="F204" s="24" t="s">
        <v>705</v>
      </c>
      <c r="G204" s="44"/>
      <c r="H204" s="25" t="s">
        <v>20</v>
      </c>
      <c r="I204" s="24" t="s">
        <v>38</v>
      </c>
      <c r="J204" s="24" t="s">
        <v>36</v>
      </c>
      <c r="K204" s="24">
        <v>2002</v>
      </c>
      <c r="L204" s="29">
        <v>2002</v>
      </c>
      <c r="M204" s="24" t="s">
        <v>32</v>
      </c>
      <c r="O204" s="43"/>
      <c r="P204" s="45"/>
      <c r="Q204" s="25">
        <v>0.33329999999999999</v>
      </c>
      <c r="R204" s="25">
        <v>0.33329999999999999</v>
      </c>
      <c r="S204" s="25">
        <v>0.33329999999999999</v>
      </c>
    </row>
    <row r="205" spans="1:22" x14ac:dyDescent="0.25">
      <c r="A205" s="24" t="s">
        <v>109</v>
      </c>
      <c r="B205" s="24" t="s">
        <v>109</v>
      </c>
      <c r="D205" s="24" t="s">
        <v>23</v>
      </c>
      <c r="E205" s="24" t="s">
        <v>46</v>
      </c>
      <c r="F205" s="24" t="s">
        <v>46</v>
      </c>
      <c r="H205" s="24" t="s">
        <v>20</v>
      </c>
      <c r="I205" s="24" t="s">
        <v>38</v>
      </c>
      <c r="J205" s="24" t="s">
        <v>36</v>
      </c>
      <c r="K205" s="24">
        <v>2002</v>
      </c>
      <c r="L205" s="29">
        <v>2002</v>
      </c>
      <c r="M205" s="24" t="s">
        <v>32</v>
      </c>
      <c r="S205" s="24">
        <v>1</v>
      </c>
    </row>
    <row r="206" spans="1:22" x14ac:dyDescent="0.25">
      <c r="A206" s="24" t="s">
        <v>109</v>
      </c>
      <c r="B206" s="24" t="s">
        <v>109</v>
      </c>
      <c r="D206" s="24" t="s">
        <v>23</v>
      </c>
      <c r="E206" s="24" t="s">
        <v>1290</v>
      </c>
      <c r="F206" s="24" t="s">
        <v>24</v>
      </c>
      <c r="H206" s="24" t="s">
        <v>20</v>
      </c>
      <c r="I206" s="24" t="s">
        <v>38</v>
      </c>
      <c r="J206" s="24" t="s">
        <v>36</v>
      </c>
      <c r="K206" s="24">
        <v>1988</v>
      </c>
      <c r="L206" s="29">
        <v>1988</v>
      </c>
      <c r="M206" s="24" t="s">
        <v>62</v>
      </c>
      <c r="R206" s="24">
        <v>0.5</v>
      </c>
      <c r="S206" s="24">
        <v>0.5</v>
      </c>
    </row>
    <row r="207" spans="1:22" x14ac:dyDescent="0.25">
      <c r="A207" s="24" t="s">
        <v>109</v>
      </c>
      <c r="B207" s="24" t="s">
        <v>109</v>
      </c>
      <c r="D207" s="24" t="s">
        <v>23</v>
      </c>
      <c r="E207" s="24" t="s">
        <v>1290</v>
      </c>
      <c r="F207" s="24" t="s">
        <v>33</v>
      </c>
      <c r="H207" s="24" t="s">
        <v>20</v>
      </c>
      <c r="I207" s="24" t="s">
        <v>38</v>
      </c>
      <c r="J207" s="24" t="s">
        <v>36</v>
      </c>
      <c r="K207" s="24">
        <v>1982</v>
      </c>
      <c r="L207" s="29">
        <v>1982</v>
      </c>
      <c r="M207" s="24" t="s">
        <v>51</v>
      </c>
      <c r="R207" s="24">
        <v>0.5</v>
      </c>
      <c r="S207" s="24">
        <v>0.5</v>
      </c>
    </row>
    <row r="208" spans="1:22" x14ac:dyDescent="0.25">
      <c r="A208" s="24" t="s">
        <v>734</v>
      </c>
      <c r="B208" s="24" t="s">
        <v>734</v>
      </c>
      <c r="D208" s="24" t="s">
        <v>23</v>
      </c>
      <c r="E208" s="105" t="s">
        <v>1291</v>
      </c>
      <c r="F208" s="24" t="s">
        <v>712</v>
      </c>
      <c r="G208" s="32"/>
      <c r="H208" s="25" t="s">
        <v>20</v>
      </c>
      <c r="I208" s="24" t="s">
        <v>38</v>
      </c>
      <c r="J208" s="25" t="s">
        <v>36</v>
      </c>
      <c r="K208" s="25"/>
      <c r="L208" s="27">
        <v>2016</v>
      </c>
      <c r="M208" s="24" t="s">
        <v>27</v>
      </c>
      <c r="N208" s="25"/>
      <c r="O208" s="25"/>
      <c r="P208" s="25"/>
      <c r="Q208" s="25">
        <v>0.5</v>
      </c>
      <c r="R208" s="25"/>
      <c r="S208" s="25"/>
      <c r="T208" s="25"/>
      <c r="U208" s="25">
        <v>0.5</v>
      </c>
      <c r="V208" s="25"/>
    </row>
    <row r="209" spans="1:22" x14ac:dyDescent="0.25">
      <c r="A209" s="24" t="s">
        <v>110</v>
      </c>
      <c r="B209" s="24" t="s">
        <v>110</v>
      </c>
      <c r="D209" s="24" t="s">
        <v>23</v>
      </c>
      <c r="E209" s="24" t="s">
        <v>1290</v>
      </c>
      <c r="F209" s="24" t="s">
        <v>33</v>
      </c>
      <c r="H209" s="24" t="s">
        <v>20</v>
      </c>
      <c r="I209" s="24" t="s">
        <v>38</v>
      </c>
      <c r="J209" s="24" t="s">
        <v>36</v>
      </c>
      <c r="K209" s="24">
        <v>2001</v>
      </c>
      <c r="L209" s="29">
        <v>2001</v>
      </c>
      <c r="M209" s="24" t="s">
        <v>32</v>
      </c>
      <c r="R209" s="24">
        <v>1</v>
      </c>
    </row>
    <row r="210" spans="1:22" x14ac:dyDescent="0.25">
      <c r="A210" s="24" t="s">
        <v>111</v>
      </c>
      <c r="C210" s="24" t="s">
        <v>111</v>
      </c>
      <c r="D210" s="24" t="s">
        <v>23</v>
      </c>
      <c r="E210" s="24" t="s">
        <v>1290</v>
      </c>
      <c r="F210" s="24" t="s">
        <v>30</v>
      </c>
      <c r="H210" s="24" t="s">
        <v>20</v>
      </c>
      <c r="I210" s="24" t="s">
        <v>38</v>
      </c>
      <c r="J210" s="24" t="s">
        <v>36</v>
      </c>
      <c r="K210" s="24">
        <v>1998</v>
      </c>
      <c r="L210" s="29">
        <v>1998</v>
      </c>
      <c r="M210" s="24" t="s">
        <v>57</v>
      </c>
      <c r="R210" s="24">
        <v>0.5</v>
      </c>
      <c r="U210" s="24">
        <v>0.5</v>
      </c>
    </row>
    <row r="211" spans="1:22" x14ac:dyDescent="0.25">
      <c r="A211" s="24" t="s">
        <v>111</v>
      </c>
      <c r="C211" s="24" t="s">
        <v>111</v>
      </c>
      <c r="D211" s="24" t="s">
        <v>23</v>
      </c>
      <c r="E211" s="24" t="s">
        <v>1290</v>
      </c>
      <c r="F211" s="24" t="s">
        <v>28</v>
      </c>
      <c r="H211" s="24" t="s">
        <v>20</v>
      </c>
      <c r="I211" s="24" t="s">
        <v>38</v>
      </c>
      <c r="J211" s="24" t="s">
        <v>36</v>
      </c>
      <c r="K211" s="24">
        <v>1967</v>
      </c>
      <c r="L211" s="29">
        <v>1967</v>
      </c>
      <c r="M211" s="24" t="s">
        <v>50</v>
      </c>
      <c r="R211" s="24">
        <v>0.5</v>
      </c>
      <c r="U211" s="24">
        <v>0.5</v>
      </c>
    </row>
    <row r="212" spans="1:22" x14ac:dyDescent="0.25">
      <c r="A212" s="24" t="s">
        <v>112</v>
      </c>
      <c r="B212" s="24" t="s">
        <v>112</v>
      </c>
      <c r="D212" s="24" t="s">
        <v>23</v>
      </c>
      <c r="E212" s="24" t="s">
        <v>1290</v>
      </c>
      <c r="F212" s="24" t="s">
        <v>28</v>
      </c>
      <c r="H212" s="24" t="s">
        <v>20</v>
      </c>
      <c r="I212" s="24" t="s">
        <v>25</v>
      </c>
      <c r="J212" s="24" t="s">
        <v>21</v>
      </c>
      <c r="K212" s="24">
        <v>2018</v>
      </c>
      <c r="L212" s="29">
        <v>2018</v>
      </c>
      <c r="M212" s="24" t="s">
        <v>22</v>
      </c>
      <c r="N212" s="24">
        <v>1</v>
      </c>
    </row>
    <row r="213" spans="1:22" x14ac:dyDescent="0.25">
      <c r="A213" s="24" t="s">
        <v>113</v>
      </c>
      <c r="B213" s="24" t="s">
        <v>113</v>
      </c>
      <c r="D213" s="24" t="s">
        <v>23</v>
      </c>
      <c r="E213" s="24" t="s">
        <v>1290</v>
      </c>
      <c r="F213" s="24" t="s">
        <v>30</v>
      </c>
      <c r="H213" s="24" t="s">
        <v>20</v>
      </c>
      <c r="I213" s="24" t="s">
        <v>38</v>
      </c>
      <c r="J213" s="24" t="s">
        <v>36</v>
      </c>
      <c r="K213" s="24">
        <v>2004</v>
      </c>
      <c r="L213" s="29">
        <v>2004</v>
      </c>
      <c r="M213" s="24" t="s">
        <v>32</v>
      </c>
      <c r="N213" s="24">
        <v>0.5</v>
      </c>
      <c r="O213" s="24">
        <v>0.5</v>
      </c>
    </row>
    <row r="214" spans="1:22" x14ac:dyDescent="0.25">
      <c r="A214" s="24" t="s">
        <v>113</v>
      </c>
      <c r="B214" s="24" t="s">
        <v>113</v>
      </c>
      <c r="D214" s="24" t="s">
        <v>23</v>
      </c>
      <c r="E214" s="105" t="s">
        <v>1291</v>
      </c>
      <c r="F214" s="24" t="s">
        <v>705</v>
      </c>
      <c r="G214" s="32"/>
      <c r="H214" s="25" t="s">
        <v>20</v>
      </c>
      <c r="I214" s="24" t="s">
        <v>38</v>
      </c>
      <c r="J214" s="24" t="s">
        <v>36</v>
      </c>
      <c r="K214" s="25">
        <v>1980</v>
      </c>
      <c r="L214" s="25">
        <v>1980</v>
      </c>
      <c r="M214" s="24" t="s">
        <v>47</v>
      </c>
      <c r="N214" s="25">
        <v>0.5</v>
      </c>
      <c r="O214" s="25">
        <v>0.5</v>
      </c>
      <c r="P214" s="25"/>
      <c r="Q214" s="25"/>
      <c r="R214" s="25"/>
      <c r="S214" s="25"/>
      <c r="T214" s="25"/>
      <c r="U214" s="25"/>
      <c r="V214" s="25"/>
    </row>
    <row r="215" spans="1:22" x14ac:dyDescent="0.25">
      <c r="A215" s="24" t="s">
        <v>113</v>
      </c>
      <c r="B215" s="24" t="s">
        <v>113</v>
      </c>
      <c r="D215" s="24" t="s">
        <v>23</v>
      </c>
      <c r="E215" s="24" t="s">
        <v>1290</v>
      </c>
      <c r="F215" s="24" t="s">
        <v>33</v>
      </c>
      <c r="H215" s="24" t="s">
        <v>20</v>
      </c>
      <c r="I215" s="24" t="s">
        <v>38</v>
      </c>
      <c r="J215" s="24" t="s">
        <v>36</v>
      </c>
      <c r="K215" s="24">
        <v>1972</v>
      </c>
      <c r="L215" s="29">
        <v>1972</v>
      </c>
      <c r="M215" s="24" t="s">
        <v>68</v>
      </c>
      <c r="N215" s="24">
        <v>0.5</v>
      </c>
      <c r="O215" s="24">
        <v>0.5</v>
      </c>
    </row>
    <row r="216" spans="1:22" x14ac:dyDescent="0.25">
      <c r="A216" s="24" t="s">
        <v>1033</v>
      </c>
      <c r="B216" s="31" t="str">
        <f>A216</f>
        <v>Ascidia curvata (Traustedt, 1882)</v>
      </c>
      <c r="C216" s="31"/>
      <c r="D216" s="31" t="s">
        <v>23</v>
      </c>
      <c r="E216" s="105" t="s">
        <v>1291</v>
      </c>
      <c r="F216" s="31" t="s">
        <v>1030</v>
      </c>
      <c r="G216" s="31"/>
      <c r="H216" s="31" t="s">
        <v>20</v>
      </c>
      <c r="I216" s="24" t="s">
        <v>38</v>
      </c>
      <c r="J216" s="24" t="s">
        <v>36</v>
      </c>
      <c r="K216" s="31"/>
      <c r="L216" s="29">
        <v>2014</v>
      </c>
      <c r="M216" s="24" t="s">
        <v>27</v>
      </c>
      <c r="N216" s="31"/>
      <c r="O216" s="31"/>
      <c r="P216" s="31"/>
      <c r="Q216" s="31"/>
      <c r="R216" s="31"/>
      <c r="S216" s="31"/>
      <c r="T216" s="31"/>
      <c r="U216" s="31"/>
      <c r="V216" s="31">
        <v>1</v>
      </c>
    </row>
    <row r="217" spans="1:22" x14ac:dyDescent="0.25">
      <c r="A217" s="24" t="s">
        <v>1083</v>
      </c>
      <c r="B217" s="31" t="str">
        <f>A217</f>
        <v xml:space="preserve">Ascidia interrupta Heller, 1878 </v>
      </c>
      <c r="C217" s="31"/>
      <c r="D217" s="31" t="s">
        <v>23</v>
      </c>
      <c r="E217" s="105" t="s">
        <v>1291</v>
      </c>
      <c r="F217" s="31" t="s">
        <v>1030</v>
      </c>
      <c r="G217" s="31"/>
      <c r="H217" s="31" t="s">
        <v>20</v>
      </c>
      <c r="I217" s="24" t="s">
        <v>38</v>
      </c>
      <c r="J217" s="24" t="s">
        <v>36</v>
      </c>
      <c r="K217" s="31"/>
      <c r="L217" s="29">
        <v>1990</v>
      </c>
      <c r="M217" s="24" t="s">
        <v>62</v>
      </c>
      <c r="N217" s="31"/>
      <c r="O217" s="31"/>
      <c r="P217" s="31"/>
      <c r="Q217" s="31"/>
      <c r="R217" s="31">
        <v>0.5</v>
      </c>
      <c r="S217" s="31">
        <v>0.5</v>
      </c>
      <c r="T217" s="31"/>
      <c r="U217" s="31"/>
      <c r="V217" s="31"/>
    </row>
    <row r="218" spans="1:22" x14ac:dyDescent="0.25">
      <c r="A218" s="24" t="s">
        <v>114</v>
      </c>
      <c r="C218" s="24" t="s">
        <v>114</v>
      </c>
      <c r="D218" s="24" t="s">
        <v>23</v>
      </c>
      <c r="E218" s="24" t="s">
        <v>1290</v>
      </c>
      <c r="F218" s="24" t="s">
        <v>30</v>
      </c>
      <c r="G218" s="24" t="s">
        <v>1188</v>
      </c>
      <c r="H218" s="24" t="s">
        <v>20</v>
      </c>
      <c r="I218" s="24" t="s">
        <v>38</v>
      </c>
      <c r="J218" s="24" t="s">
        <v>36</v>
      </c>
      <c r="K218" s="24" t="s">
        <v>115</v>
      </c>
      <c r="L218" s="29">
        <v>1828</v>
      </c>
      <c r="M218" s="25" t="s">
        <v>50</v>
      </c>
      <c r="S218" s="24">
        <v>1</v>
      </c>
    </row>
    <row r="219" spans="1:22" x14ac:dyDescent="0.25">
      <c r="A219" s="24" t="s">
        <v>114</v>
      </c>
      <c r="C219" s="24" t="s">
        <v>114</v>
      </c>
      <c r="D219" s="24" t="s">
        <v>23</v>
      </c>
      <c r="E219" s="24" t="s">
        <v>1290</v>
      </c>
      <c r="F219" s="24" t="s">
        <v>28</v>
      </c>
      <c r="G219" s="24" t="s">
        <v>1188</v>
      </c>
      <c r="H219" s="24" t="s">
        <v>20</v>
      </c>
      <c r="I219" s="24" t="s">
        <v>38</v>
      </c>
      <c r="J219" s="24" t="s">
        <v>36</v>
      </c>
      <c r="K219" s="24">
        <v>1901</v>
      </c>
      <c r="L219" s="29">
        <v>1901</v>
      </c>
      <c r="M219" s="24" t="s">
        <v>50</v>
      </c>
      <c r="S219" s="24">
        <v>1</v>
      </c>
    </row>
    <row r="220" spans="1:22" x14ac:dyDescent="0.25">
      <c r="A220" s="24" t="s">
        <v>114</v>
      </c>
      <c r="C220" s="24" t="s">
        <v>114</v>
      </c>
      <c r="D220" s="24" t="s">
        <v>23</v>
      </c>
      <c r="E220" s="24" t="s">
        <v>1290</v>
      </c>
      <c r="F220" s="24" t="s">
        <v>33</v>
      </c>
      <c r="G220" s="24" t="s">
        <v>1188</v>
      </c>
      <c r="H220" s="24" t="s">
        <v>20</v>
      </c>
      <c r="I220" s="24" t="s">
        <v>38</v>
      </c>
      <c r="J220" s="24" t="s">
        <v>36</v>
      </c>
      <c r="K220" s="24">
        <v>1982</v>
      </c>
      <c r="L220" s="29">
        <v>1982</v>
      </c>
      <c r="M220" s="24" t="s">
        <v>51</v>
      </c>
      <c r="S220" s="24">
        <v>1</v>
      </c>
    </row>
    <row r="221" spans="1:22" x14ac:dyDescent="0.25">
      <c r="A221" s="24" t="s">
        <v>735</v>
      </c>
      <c r="B221" s="24" t="s">
        <v>735</v>
      </c>
      <c r="D221" s="24" t="s">
        <v>23</v>
      </c>
      <c r="E221" s="105" t="s">
        <v>1291</v>
      </c>
      <c r="F221" s="24" t="s">
        <v>705</v>
      </c>
      <c r="G221" s="32"/>
      <c r="H221" s="25" t="s">
        <v>20</v>
      </c>
      <c r="I221" s="24" t="s">
        <v>38</v>
      </c>
      <c r="J221" s="24" t="s">
        <v>36</v>
      </c>
      <c r="K221" s="25" t="s">
        <v>736</v>
      </c>
      <c r="L221" s="27">
        <v>2005</v>
      </c>
      <c r="M221" s="24" t="s">
        <v>32</v>
      </c>
      <c r="N221" s="25"/>
      <c r="O221" s="25"/>
      <c r="P221" s="25"/>
      <c r="Q221" s="25"/>
      <c r="R221" s="25"/>
      <c r="S221" s="25"/>
      <c r="T221" s="25"/>
      <c r="U221" s="25"/>
      <c r="V221" s="25">
        <v>1</v>
      </c>
    </row>
    <row r="222" spans="1:22" x14ac:dyDescent="0.25">
      <c r="A222" s="24" t="s">
        <v>116</v>
      </c>
      <c r="B222" s="24" t="s">
        <v>116</v>
      </c>
      <c r="D222" s="24" t="s">
        <v>23</v>
      </c>
      <c r="E222" s="24" t="s">
        <v>1290</v>
      </c>
      <c r="F222" s="24" t="s">
        <v>24</v>
      </c>
      <c r="H222" s="24" t="s">
        <v>20</v>
      </c>
      <c r="I222" s="24" t="s">
        <v>42</v>
      </c>
      <c r="J222" s="24" t="s">
        <v>41</v>
      </c>
      <c r="K222" s="24">
        <v>2009</v>
      </c>
      <c r="L222" s="29">
        <v>2009</v>
      </c>
      <c r="M222" s="24" t="s">
        <v>37</v>
      </c>
      <c r="Q222" s="24">
        <v>1</v>
      </c>
    </row>
    <row r="223" spans="1:22" x14ac:dyDescent="0.25">
      <c r="A223" s="24" t="s">
        <v>117</v>
      </c>
      <c r="C223" s="24" t="s">
        <v>117</v>
      </c>
      <c r="D223" s="24" t="s">
        <v>23</v>
      </c>
      <c r="E223" s="24" t="s">
        <v>1290</v>
      </c>
      <c r="F223" s="24" t="s">
        <v>30</v>
      </c>
      <c r="H223" s="24" t="s">
        <v>20</v>
      </c>
      <c r="I223" s="24" t="s">
        <v>42</v>
      </c>
      <c r="J223" s="24" t="s">
        <v>41</v>
      </c>
      <c r="K223" s="24" t="s">
        <v>115</v>
      </c>
      <c r="L223" s="29" t="s">
        <v>1292</v>
      </c>
      <c r="M223" s="24" t="s">
        <v>47</v>
      </c>
      <c r="U223" s="24">
        <v>1</v>
      </c>
    </row>
    <row r="224" spans="1:22" x14ac:dyDescent="0.25">
      <c r="A224" s="24" t="s">
        <v>117</v>
      </c>
      <c r="C224" s="24" t="s">
        <v>117</v>
      </c>
      <c r="D224" s="24" t="s">
        <v>23</v>
      </c>
      <c r="E224" s="105" t="s">
        <v>1291</v>
      </c>
      <c r="F224" s="24" t="s">
        <v>705</v>
      </c>
      <c r="G224" s="32"/>
      <c r="H224" s="25" t="s">
        <v>20</v>
      </c>
      <c r="I224" s="24" t="s">
        <v>42</v>
      </c>
      <c r="J224" s="24" t="s">
        <v>41</v>
      </c>
      <c r="K224" s="24">
        <v>1922</v>
      </c>
      <c r="L224" s="29">
        <v>1922</v>
      </c>
      <c r="M224" s="25" t="s">
        <v>50</v>
      </c>
      <c r="P224" s="25"/>
      <c r="S224" s="25">
        <v>1</v>
      </c>
    </row>
    <row r="225" spans="1:22" x14ac:dyDescent="0.25">
      <c r="A225" s="24" t="s">
        <v>117</v>
      </c>
      <c r="C225" s="24" t="s">
        <v>117</v>
      </c>
      <c r="D225" s="24" t="s">
        <v>23</v>
      </c>
      <c r="E225" s="105" t="s">
        <v>1291</v>
      </c>
      <c r="F225" s="24" t="s">
        <v>712</v>
      </c>
      <c r="G225" s="32"/>
      <c r="H225" s="25" t="s">
        <v>20</v>
      </c>
      <c r="I225" s="24" t="s">
        <v>42</v>
      </c>
      <c r="J225" s="24" t="s">
        <v>41</v>
      </c>
      <c r="K225" s="25"/>
      <c r="L225" s="27">
        <v>1922</v>
      </c>
      <c r="M225" s="25" t="s">
        <v>50</v>
      </c>
      <c r="N225" s="25"/>
      <c r="O225" s="25"/>
      <c r="P225" s="25"/>
      <c r="Q225" s="25"/>
      <c r="R225" s="25"/>
      <c r="S225" s="25">
        <v>1</v>
      </c>
      <c r="T225" s="25"/>
      <c r="U225" s="25"/>
      <c r="V225" s="25"/>
    </row>
    <row r="226" spans="1:22" x14ac:dyDescent="0.25">
      <c r="A226" s="24" t="s">
        <v>117</v>
      </c>
      <c r="C226" s="24" t="s">
        <v>117</v>
      </c>
      <c r="D226" s="24" t="s">
        <v>23</v>
      </c>
      <c r="E226" s="24" t="s">
        <v>1290</v>
      </c>
      <c r="F226" s="24" t="s">
        <v>24</v>
      </c>
      <c r="H226" s="24" t="s">
        <v>20</v>
      </c>
      <c r="I226" s="24" t="s">
        <v>42</v>
      </c>
      <c r="J226" s="24" t="s">
        <v>41</v>
      </c>
      <c r="K226" s="24">
        <v>1965</v>
      </c>
      <c r="L226" s="29">
        <v>1965</v>
      </c>
      <c r="M226" s="24" t="s">
        <v>50</v>
      </c>
      <c r="S226" s="24">
        <v>0.5</v>
      </c>
      <c r="U226" s="24">
        <v>0.5</v>
      </c>
    </row>
    <row r="227" spans="1:22" x14ac:dyDescent="0.25">
      <c r="A227" s="24" t="s">
        <v>117</v>
      </c>
      <c r="C227" s="24" t="s">
        <v>117</v>
      </c>
      <c r="D227" s="24" t="s">
        <v>23</v>
      </c>
      <c r="E227" s="24" t="s">
        <v>1290</v>
      </c>
      <c r="F227" s="24" t="s">
        <v>28</v>
      </c>
      <c r="H227" s="24" t="s">
        <v>20</v>
      </c>
      <c r="I227" s="24" t="s">
        <v>42</v>
      </c>
      <c r="J227" s="24" t="s">
        <v>41</v>
      </c>
      <c r="K227" s="24">
        <v>1998</v>
      </c>
      <c r="L227" s="29">
        <v>1998</v>
      </c>
      <c r="M227" s="24" t="s">
        <v>57</v>
      </c>
      <c r="S227" s="24">
        <v>0.5</v>
      </c>
      <c r="U227" s="24">
        <v>0.5</v>
      </c>
    </row>
    <row r="228" spans="1:22" x14ac:dyDescent="0.25">
      <c r="A228" s="24" t="s">
        <v>117</v>
      </c>
      <c r="C228" s="24" t="s">
        <v>117</v>
      </c>
      <c r="D228" s="24" t="s">
        <v>23</v>
      </c>
      <c r="E228" s="105" t="s">
        <v>1291</v>
      </c>
      <c r="F228" s="24" t="s">
        <v>706</v>
      </c>
      <c r="G228" s="32"/>
      <c r="H228" s="25" t="s">
        <v>20</v>
      </c>
      <c r="I228" s="24" t="s">
        <v>42</v>
      </c>
      <c r="J228" s="24" t="s">
        <v>41</v>
      </c>
      <c r="K228" s="25"/>
      <c r="L228" s="27">
        <v>1999</v>
      </c>
      <c r="M228" s="24" t="s">
        <v>57</v>
      </c>
      <c r="N228" s="25"/>
      <c r="O228" s="25"/>
      <c r="P228" s="25"/>
      <c r="Q228" s="25"/>
      <c r="R228" s="25"/>
      <c r="S228" s="25">
        <v>0.5</v>
      </c>
      <c r="T228" s="25"/>
      <c r="U228" s="25">
        <v>0.5</v>
      </c>
      <c r="V228" s="25"/>
    </row>
    <row r="229" spans="1:22" x14ac:dyDescent="0.25">
      <c r="A229" s="24" t="s">
        <v>117</v>
      </c>
      <c r="B229" s="31"/>
      <c r="C229" s="24" t="s">
        <v>117</v>
      </c>
      <c r="D229" s="31" t="s">
        <v>23</v>
      </c>
      <c r="E229" s="105" t="s">
        <v>1291</v>
      </c>
      <c r="F229" s="31" t="s">
        <v>1030</v>
      </c>
      <c r="G229" s="31"/>
      <c r="H229" s="31" t="s">
        <v>20</v>
      </c>
      <c r="I229" s="24" t="s">
        <v>42</v>
      </c>
      <c r="J229" s="24" t="s">
        <v>41</v>
      </c>
      <c r="K229" s="31"/>
      <c r="L229" s="29">
        <v>1970</v>
      </c>
      <c r="M229" s="24" t="s">
        <v>68</v>
      </c>
      <c r="N229" s="31"/>
      <c r="O229" s="31"/>
      <c r="P229" s="31">
        <v>0.33300000000000002</v>
      </c>
      <c r="Q229" s="31"/>
      <c r="R229" s="31">
        <v>0.33300000000000002</v>
      </c>
      <c r="S229" s="31">
        <v>0.33300000000000002</v>
      </c>
      <c r="T229" s="31"/>
      <c r="U229" s="31"/>
      <c r="V229" s="31"/>
    </row>
    <row r="230" spans="1:22" x14ac:dyDescent="0.25">
      <c r="A230" s="24" t="s">
        <v>117</v>
      </c>
      <c r="C230" s="24" t="s">
        <v>117</v>
      </c>
      <c r="D230" s="24" t="s">
        <v>23</v>
      </c>
      <c r="E230" s="24" t="s">
        <v>1290</v>
      </c>
      <c r="F230" s="24" t="s">
        <v>33</v>
      </c>
      <c r="H230" s="24" t="s">
        <v>20</v>
      </c>
      <c r="I230" s="24" t="s">
        <v>42</v>
      </c>
      <c r="J230" s="24" t="s">
        <v>41</v>
      </c>
      <c r="K230" s="24">
        <v>1880</v>
      </c>
      <c r="L230" s="29">
        <v>1880</v>
      </c>
      <c r="M230" s="24" t="s">
        <v>50</v>
      </c>
      <c r="S230" s="24">
        <v>1</v>
      </c>
    </row>
    <row r="231" spans="1:22" x14ac:dyDescent="0.25">
      <c r="A231" s="24" t="s">
        <v>118</v>
      </c>
      <c r="C231" s="24" t="s">
        <v>118</v>
      </c>
      <c r="D231" s="24" t="s">
        <v>23</v>
      </c>
      <c r="E231" s="24" t="s">
        <v>1290</v>
      </c>
      <c r="F231" s="24" t="s">
        <v>30</v>
      </c>
      <c r="H231" s="24" t="s">
        <v>20</v>
      </c>
      <c r="I231" s="24" t="s">
        <v>42</v>
      </c>
      <c r="J231" s="24" t="s">
        <v>41</v>
      </c>
      <c r="K231" s="24">
        <v>2005</v>
      </c>
      <c r="L231" s="29">
        <v>2005</v>
      </c>
      <c r="M231" s="24" t="s">
        <v>32</v>
      </c>
      <c r="U231" s="24">
        <v>1</v>
      </c>
    </row>
    <row r="232" spans="1:22" x14ac:dyDescent="0.25">
      <c r="A232" s="24" t="s">
        <v>118</v>
      </c>
      <c r="C232" s="24" t="s">
        <v>118</v>
      </c>
      <c r="D232" s="24" t="s">
        <v>23</v>
      </c>
      <c r="E232" s="105" t="s">
        <v>1291</v>
      </c>
      <c r="F232" s="24" t="s">
        <v>705</v>
      </c>
      <c r="G232" s="32"/>
      <c r="H232" s="25" t="s">
        <v>20</v>
      </c>
      <c r="I232" s="24" t="s">
        <v>42</v>
      </c>
      <c r="J232" s="24" t="s">
        <v>41</v>
      </c>
      <c r="K232" s="25">
        <v>1999</v>
      </c>
      <c r="L232" s="27">
        <v>1999</v>
      </c>
      <c r="M232" s="24" t="s">
        <v>57</v>
      </c>
      <c r="N232" s="25"/>
      <c r="O232" s="25"/>
      <c r="P232" s="25"/>
      <c r="Q232" s="25"/>
      <c r="R232" s="25">
        <v>0.5</v>
      </c>
      <c r="S232" s="25">
        <v>0.5</v>
      </c>
      <c r="T232" s="25"/>
      <c r="U232" s="25"/>
      <c r="V232" s="25"/>
    </row>
    <row r="233" spans="1:22" x14ac:dyDescent="0.25">
      <c r="A233" s="24" t="s">
        <v>118</v>
      </c>
      <c r="C233" s="24" t="s">
        <v>118</v>
      </c>
      <c r="D233" s="24" t="s">
        <v>23</v>
      </c>
      <c r="E233" s="24" t="s">
        <v>1290</v>
      </c>
      <c r="F233" s="24" t="s">
        <v>24</v>
      </c>
      <c r="H233" s="24" t="s">
        <v>20</v>
      </c>
      <c r="I233" s="24" t="s">
        <v>42</v>
      </c>
      <c r="J233" s="24" t="s">
        <v>41</v>
      </c>
      <c r="K233" s="24">
        <v>1992</v>
      </c>
      <c r="L233" s="29">
        <v>1992</v>
      </c>
      <c r="M233" s="24" t="s">
        <v>62</v>
      </c>
      <c r="S233" s="24">
        <v>0.5</v>
      </c>
      <c r="U233" s="24">
        <v>0.5</v>
      </c>
    </row>
    <row r="234" spans="1:22" x14ac:dyDescent="0.25">
      <c r="A234" s="24" t="s">
        <v>118</v>
      </c>
      <c r="C234" s="24" t="s">
        <v>118</v>
      </c>
      <c r="D234" s="24" t="s">
        <v>23</v>
      </c>
      <c r="E234" s="24" t="s">
        <v>1290</v>
      </c>
      <c r="F234" s="24" t="s">
        <v>28</v>
      </c>
      <c r="H234" s="24" t="s">
        <v>20</v>
      </c>
      <c r="I234" s="24" t="s">
        <v>42</v>
      </c>
      <c r="J234" s="24" t="s">
        <v>41</v>
      </c>
      <c r="K234" s="24">
        <v>1992</v>
      </c>
      <c r="L234" s="29">
        <v>1992</v>
      </c>
      <c r="M234" s="24" t="s">
        <v>62</v>
      </c>
      <c r="S234" s="24">
        <v>0.5</v>
      </c>
      <c r="U234" s="24">
        <v>0.5</v>
      </c>
    </row>
    <row r="235" spans="1:22" x14ac:dyDescent="0.25">
      <c r="A235" s="24" t="s">
        <v>118</v>
      </c>
      <c r="B235" s="31"/>
      <c r="C235" s="31" t="str">
        <f>A235</f>
        <v>Asparagopsis taxiformis (Delile) Trevisan de Saint-Léon, 1845</v>
      </c>
      <c r="D235" s="31" t="s">
        <v>23</v>
      </c>
      <c r="E235" s="105" t="s">
        <v>1291</v>
      </c>
      <c r="F235" s="31" t="s">
        <v>1030</v>
      </c>
      <c r="G235" s="31"/>
      <c r="H235" s="31" t="s">
        <v>20</v>
      </c>
      <c r="I235" s="24" t="s">
        <v>42</v>
      </c>
      <c r="J235" s="24" t="s">
        <v>41</v>
      </c>
      <c r="K235" s="31"/>
      <c r="L235" s="29">
        <v>1928</v>
      </c>
      <c r="M235" s="24" t="s">
        <v>50</v>
      </c>
      <c r="N235" s="31"/>
      <c r="O235" s="31"/>
      <c r="P235" s="31">
        <v>0.33300000000000002</v>
      </c>
      <c r="Q235" s="31"/>
      <c r="R235" s="31">
        <v>0.33300000000000002</v>
      </c>
      <c r="S235" s="31">
        <v>0.33300000000000002</v>
      </c>
      <c r="T235" s="31"/>
      <c r="U235" s="31"/>
      <c r="V235" s="31"/>
    </row>
    <row r="236" spans="1:22" x14ac:dyDescent="0.25">
      <c r="A236" s="24" t="s">
        <v>118</v>
      </c>
      <c r="C236" s="24" t="s">
        <v>118</v>
      </c>
      <c r="D236" s="24" t="s">
        <v>23</v>
      </c>
      <c r="E236" s="24" t="s">
        <v>1290</v>
      </c>
      <c r="F236" s="24" t="s">
        <v>33</v>
      </c>
      <c r="H236" s="24" t="s">
        <v>20</v>
      </c>
      <c r="I236" s="24" t="s">
        <v>42</v>
      </c>
      <c r="J236" s="24" t="s">
        <v>41</v>
      </c>
      <c r="K236" s="24">
        <v>1993</v>
      </c>
      <c r="L236" s="29">
        <v>1993</v>
      </c>
      <c r="M236" s="24" t="s">
        <v>62</v>
      </c>
      <c r="S236" s="24">
        <v>1</v>
      </c>
    </row>
    <row r="237" spans="1:22" x14ac:dyDescent="0.25">
      <c r="A237" s="24" t="s">
        <v>737</v>
      </c>
      <c r="B237" s="24" t="s">
        <v>737</v>
      </c>
      <c r="D237" s="24" t="s">
        <v>23</v>
      </c>
      <c r="E237" s="105" t="s">
        <v>1291</v>
      </c>
      <c r="F237" s="24" t="s">
        <v>705</v>
      </c>
      <c r="G237" s="32"/>
      <c r="H237" s="25" t="s">
        <v>20</v>
      </c>
      <c r="I237" s="24" t="s">
        <v>38</v>
      </c>
      <c r="J237" s="24" t="s">
        <v>36</v>
      </c>
      <c r="K237" s="24">
        <v>2011</v>
      </c>
      <c r="L237" s="29">
        <v>2011</v>
      </c>
      <c r="M237" s="24" t="s">
        <v>37</v>
      </c>
      <c r="V237" s="24">
        <v>1</v>
      </c>
    </row>
    <row r="238" spans="1:22" x14ac:dyDescent="0.25">
      <c r="A238" s="24" t="s">
        <v>737</v>
      </c>
      <c r="B238" s="24" t="s">
        <v>737</v>
      </c>
      <c r="D238" s="24" t="s">
        <v>23</v>
      </c>
      <c r="E238" s="105" t="s">
        <v>1291</v>
      </c>
      <c r="F238" s="24" t="s">
        <v>712</v>
      </c>
      <c r="G238" s="32"/>
      <c r="H238" s="25" t="s">
        <v>20</v>
      </c>
      <c r="I238" s="24" t="s">
        <v>38</v>
      </c>
      <c r="J238" s="25" t="s">
        <v>36</v>
      </c>
      <c r="K238" s="25"/>
      <c r="L238" s="27">
        <v>2005</v>
      </c>
      <c r="M238" s="24" t="s">
        <v>32</v>
      </c>
      <c r="N238" s="25"/>
      <c r="O238" s="25"/>
      <c r="P238" s="25"/>
      <c r="Q238" s="25"/>
      <c r="R238" s="25"/>
      <c r="S238" s="25"/>
      <c r="T238" s="25"/>
      <c r="U238" s="25"/>
      <c r="V238" s="25">
        <v>1</v>
      </c>
    </row>
    <row r="239" spans="1:22" x14ac:dyDescent="0.25">
      <c r="A239" s="24" t="s">
        <v>738</v>
      </c>
      <c r="B239" s="24" t="s">
        <v>738</v>
      </c>
      <c r="D239" s="24" t="s">
        <v>23</v>
      </c>
      <c r="E239" s="105" t="s">
        <v>1291</v>
      </c>
      <c r="F239" s="24" t="s">
        <v>712</v>
      </c>
      <c r="G239" s="32"/>
      <c r="H239" s="24" t="s">
        <v>74</v>
      </c>
      <c r="I239" s="24" t="s">
        <v>42</v>
      </c>
      <c r="J239" s="41" t="s">
        <v>41</v>
      </c>
      <c r="K239" s="25"/>
      <c r="L239" s="27">
        <v>1993</v>
      </c>
      <c r="M239" s="24" t="s">
        <v>62</v>
      </c>
      <c r="N239" s="25"/>
      <c r="O239" s="25"/>
      <c r="P239" s="25"/>
      <c r="Q239" s="25"/>
      <c r="R239" s="25"/>
      <c r="S239" s="25"/>
      <c r="T239" s="25"/>
      <c r="U239" s="25">
        <v>1</v>
      </c>
      <c r="V239" s="25"/>
    </row>
    <row r="240" spans="1:22" x14ac:dyDescent="0.25">
      <c r="A240" s="24" t="s">
        <v>119</v>
      </c>
      <c r="B240" s="24" t="s">
        <v>119</v>
      </c>
      <c r="D240" s="24" t="s">
        <v>23</v>
      </c>
      <c r="E240" s="24" t="s">
        <v>1290</v>
      </c>
      <c r="F240" s="24" t="s">
        <v>24</v>
      </c>
      <c r="H240" s="24" t="s">
        <v>20</v>
      </c>
      <c r="I240" s="24" t="s">
        <v>38</v>
      </c>
      <c r="J240" s="24" t="s">
        <v>36</v>
      </c>
      <c r="K240" s="24">
        <v>1977</v>
      </c>
      <c r="L240" s="29">
        <v>1977</v>
      </c>
      <c r="M240" s="24" t="s">
        <v>47</v>
      </c>
      <c r="R240" s="24">
        <v>0.5</v>
      </c>
      <c r="U240" s="24">
        <v>0.5</v>
      </c>
    </row>
    <row r="241" spans="1:22" x14ac:dyDescent="0.25">
      <c r="A241" s="24" t="s">
        <v>120</v>
      </c>
      <c r="B241" s="24" t="s">
        <v>120</v>
      </c>
      <c r="D241" s="24" t="s">
        <v>23</v>
      </c>
      <c r="E241" s="24" t="s">
        <v>1290</v>
      </c>
      <c r="F241" s="24" t="s">
        <v>28</v>
      </c>
      <c r="H241" s="24" t="s">
        <v>20</v>
      </c>
      <c r="I241" s="24" t="s">
        <v>38</v>
      </c>
      <c r="J241" s="24" t="s">
        <v>36</v>
      </c>
      <c r="K241" s="24">
        <v>2009</v>
      </c>
      <c r="L241" s="29">
        <v>2009</v>
      </c>
      <c r="M241" s="24" t="s">
        <v>37</v>
      </c>
      <c r="U241" s="24">
        <v>1</v>
      </c>
    </row>
    <row r="242" spans="1:22" x14ac:dyDescent="0.25">
      <c r="A242" s="24" t="s">
        <v>121</v>
      </c>
      <c r="C242" s="24" t="s">
        <v>121</v>
      </c>
      <c r="D242" s="24" t="s">
        <v>23</v>
      </c>
      <c r="E242" s="24" t="s">
        <v>1290</v>
      </c>
      <c r="F242" s="24" t="s">
        <v>24</v>
      </c>
      <c r="H242" s="24" t="s">
        <v>20</v>
      </c>
      <c r="I242" s="24" t="s">
        <v>25</v>
      </c>
      <c r="J242" s="24" t="s">
        <v>21</v>
      </c>
      <c r="K242" s="24">
        <v>2012</v>
      </c>
      <c r="L242" s="29">
        <v>2012</v>
      </c>
      <c r="M242" s="24" t="s">
        <v>27</v>
      </c>
      <c r="U242" s="24">
        <v>1</v>
      </c>
    </row>
    <row r="243" spans="1:22" x14ac:dyDescent="0.25">
      <c r="A243" s="24" t="s">
        <v>121</v>
      </c>
      <c r="C243" s="24" t="s">
        <v>121</v>
      </c>
      <c r="D243" s="24" t="s">
        <v>23</v>
      </c>
      <c r="E243" s="24" t="s">
        <v>1290</v>
      </c>
      <c r="F243" s="24" t="s">
        <v>28</v>
      </c>
      <c r="H243" s="24" t="s">
        <v>20</v>
      </c>
      <c r="I243" s="24" t="s">
        <v>25</v>
      </c>
      <c r="J243" s="24" t="s">
        <v>21</v>
      </c>
      <c r="K243" s="24">
        <v>1929</v>
      </c>
      <c r="L243" s="29">
        <v>1929</v>
      </c>
      <c r="M243" s="24" t="s">
        <v>50</v>
      </c>
      <c r="U243" s="24">
        <v>1</v>
      </c>
    </row>
    <row r="244" spans="1:22" x14ac:dyDescent="0.25">
      <c r="A244" s="24" t="s">
        <v>122</v>
      </c>
      <c r="B244" s="24" t="s">
        <v>122</v>
      </c>
      <c r="D244" s="24" t="s">
        <v>23</v>
      </c>
      <c r="E244" s="24" t="s">
        <v>1290</v>
      </c>
      <c r="F244" s="24" t="s">
        <v>28</v>
      </c>
      <c r="H244" s="24" t="s">
        <v>20</v>
      </c>
      <c r="I244" s="24" t="s">
        <v>38</v>
      </c>
      <c r="J244" s="24" t="s">
        <v>36</v>
      </c>
      <c r="K244" s="24">
        <v>2017</v>
      </c>
      <c r="L244" s="29">
        <v>2017</v>
      </c>
      <c r="M244" s="24" t="s">
        <v>27</v>
      </c>
      <c r="O244" s="24">
        <v>1</v>
      </c>
    </row>
    <row r="245" spans="1:22" x14ac:dyDescent="0.25">
      <c r="A245" s="24" t="s">
        <v>123</v>
      </c>
      <c r="B245" s="24" t="s">
        <v>123</v>
      </c>
      <c r="D245" s="24" t="s">
        <v>23</v>
      </c>
      <c r="E245" s="24" t="s">
        <v>1290</v>
      </c>
      <c r="F245" s="24" t="s">
        <v>30</v>
      </c>
      <c r="H245" s="24" t="s">
        <v>20</v>
      </c>
      <c r="I245" s="24" t="s">
        <v>38</v>
      </c>
      <c r="J245" s="24" t="s">
        <v>36</v>
      </c>
      <c r="K245" s="24">
        <v>2011</v>
      </c>
      <c r="L245" s="29">
        <v>2011</v>
      </c>
      <c r="M245" s="24" t="s">
        <v>37</v>
      </c>
      <c r="R245" s="24">
        <v>1</v>
      </c>
    </row>
    <row r="246" spans="1:22" x14ac:dyDescent="0.25">
      <c r="A246" s="24" t="s">
        <v>123</v>
      </c>
      <c r="B246" s="24" t="s">
        <v>123</v>
      </c>
      <c r="D246" s="24" t="s">
        <v>23</v>
      </c>
      <c r="E246" s="24" t="s">
        <v>1290</v>
      </c>
      <c r="F246" s="24" t="s">
        <v>33</v>
      </c>
      <c r="H246" s="24" t="s">
        <v>20</v>
      </c>
      <c r="I246" s="24" t="s">
        <v>38</v>
      </c>
      <c r="J246" s="24" t="s">
        <v>36</v>
      </c>
      <c r="K246" s="24">
        <v>2002</v>
      </c>
      <c r="L246" s="29">
        <v>2002</v>
      </c>
      <c r="M246" s="24" t="s">
        <v>32</v>
      </c>
      <c r="R246" s="24">
        <v>1</v>
      </c>
    </row>
    <row r="247" spans="1:22" x14ac:dyDescent="0.25">
      <c r="A247" s="24" t="s">
        <v>124</v>
      </c>
      <c r="B247" s="24" t="s">
        <v>124</v>
      </c>
      <c r="D247" s="24" t="s">
        <v>23</v>
      </c>
      <c r="E247" s="24" t="s">
        <v>1290</v>
      </c>
      <c r="F247" s="24" t="s">
        <v>30</v>
      </c>
      <c r="H247" s="24" t="s">
        <v>20</v>
      </c>
      <c r="I247" s="24" t="s">
        <v>38</v>
      </c>
      <c r="J247" s="24" t="s">
        <v>36</v>
      </c>
      <c r="K247" s="24">
        <v>2008</v>
      </c>
      <c r="L247" s="29">
        <v>2008</v>
      </c>
      <c r="M247" s="24" t="s">
        <v>37</v>
      </c>
      <c r="R247" s="24">
        <v>1</v>
      </c>
    </row>
    <row r="248" spans="1:22" x14ac:dyDescent="0.25">
      <c r="A248" s="24" t="s">
        <v>124</v>
      </c>
      <c r="B248" s="24" t="s">
        <v>124</v>
      </c>
      <c r="D248" s="24" t="s">
        <v>23</v>
      </c>
      <c r="E248" s="24" t="s">
        <v>1290</v>
      </c>
      <c r="F248" s="24" t="s">
        <v>24</v>
      </c>
      <c r="H248" s="24" t="s">
        <v>20</v>
      </c>
      <c r="I248" s="24" t="s">
        <v>38</v>
      </c>
      <c r="J248" s="24" t="s">
        <v>36</v>
      </c>
      <c r="K248" s="24">
        <v>2015</v>
      </c>
      <c r="L248" s="29">
        <v>2015</v>
      </c>
      <c r="M248" s="24" t="s">
        <v>27</v>
      </c>
      <c r="R248" s="24">
        <v>1</v>
      </c>
    </row>
    <row r="249" spans="1:22" x14ac:dyDescent="0.25">
      <c r="A249" s="24" t="s">
        <v>124</v>
      </c>
      <c r="B249" s="24" t="s">
        <v>124</v>
      </c>
      <c r="D249" s="24" t="s">
        <v>23</v>
      </c>
      <c r="E249" s="24" t="s">
        <v>1290</v>
      </c>
      <c r="F249" s="24" t="s">
        <v>33</v>
      </c>
      <c r="H249" s="24" t="s">
        <v>20</v>
      </c>
      <c r="I249" s="24" t="s">
        <v>38</v>
      </c>
      <c r="J249" s="24" t="s">
        <v>36</v>
      </c>
      <c r="K249" s="24">
        <v>2000</v>
      </c>
      <c r="L249" s="29">
        <v>2000</v>
      </c>
      <c r="M249" s="24" t="s">
        <v>32</v>
      </c>
      <c r="R249" s="24">
        <v>1</v>
      </c>
    </row>
    <row r="250" spans="1:22" x14ac:dyDescent="0.25">
      <c r="A250" s="24" t="s">
        <v>125</v>
      </c>
      <c r="B250" s="25"/>
      <c r="C250" s="24" t="s">
        <v>125</v>
      </c>
      <c r="D250" s="24" t="s">
        <v>23</v>
      </c>
      <c r="E250" s="105" t="s">
        <v>1291</v>
      </c>
      <c r="F250" s="24" t="s">
        <v>705</v>
      </c>
      <c r="G250" s="32"/>
      <c r="H250" s="25" t="s">
        <v>20</v>
      </c>
      <c r="I250" s="24" t="s">
        <v>38</v>
      </c>
      <c r="J250" s="24" t="s">
        <v>36</v>
      </c>
      <c r="K250" s="24">
        <v>1953</v>
      </c>
      <c r="L250" s="29">
        <v>1953</v>
      </c>
      <c r="M250" s="25" t="s">
        <v>50</v>
      </c>
      <c r="R250" s="25"/>
      <c r="S250" s="25">
        <v>1</v>
      </c>
      <c r="U250" s="25"/>
    </row>
    <row r="251" spans="1:22" x14ac:dyDescent="0.25">
      <c r="A251" s="24" t="s">
        <v>125</v>
      </c>
      <c r="B251" s="25"/>
      <c r="C251" s="24" t="s">
        <v>125</v>
      </c>
      <c r="D251" s="24" t="s">
        <v>23</v>
      </c>
      <c r="E251" s="105" t="s">
        <v>1291</v>
      </c>
      <c r="F251" s="24" t="s">
        <v>712</v>
      </c>
      <c r="G251" s="32"/>
      <c r="H251" s="25" t="s">
        <v>20</v>
      </c>
      <c r="I251" s="24" t="s">
        <v>38</v>
      </c>
      <c r="J251" s="24" t="s">
        <v>36</v>
      </c>
      <c r="K251" s="25"/>
      <c r="L251" s="27">
        <v>1949</v>
      </c>
      <c r="M251" s="25" t="s">
        <v>50</v>
      </c>
      <c r="N251" s="25"/>
      <c r="O251" s="25"/>
      <c r="P251" s="25"/>
      <c r="Q251" s="25"/>
      <c r="R251" s="25"/>
      <c r="S251" s="25">
        <v>1</v>
      </c>
      <c r="T251" s="25"/>
      <c r="U251" s="25"/>
      <c r="V251" s="25"/>
    </row>
    <row r="252" spans="1:22" x14ac:dyDescent="0.25">
      <c r="A252" s="24" t="s">
        <v>125</v>
      </c>
      <c r="B252" s="25"/>
      <c r="C252" s="24" t="s">
        <v>125</v>
      </c>
      <c r="D252" s="24" t="s">
        <v>23</v>
      </c>
      <c r="E252" s="105" t="s">
        <v>1291</v>
      </c>
      <c r="F252" s="24" t="s">
        <v>706</v>
      </c>
      <c r="G252" s="32"/>
      <c r="H252" s="25" t="s">
        <v>20</v>
      </c>
      <c r="I252" s="24" t="s">
        <v>38</v>
      </c>
      <c r="J252" s="24" t="s">
        <v>36</v>
      </c>
      <c r="L252" s="27">
        <v>1944</v>
      </c>
      <c r="M252" s="25" t="s">
        <v>50</v>
      </c>
      <c r="S252" s="24">
        <v>1</v>
      </c>
    </row>
    <row r="253" spans="1:22" x14ac:dyDescent="0.25">
      <c r="A253" s="24" t="s">
        <v>125</v>
      </c>
      <c r="C253" s="24" t="s">
        <v>125</v>
      </c>
      <c r="D253" s="105" t="s">
        <v>23</v>
      </c>
      <c r="E253" s="105" t="s">
        <v>1291</v>
      </c>
      <c r="F253" s="31" t="s">
        <v>1030</v>
      </c>
      <c r="G253" s="31" t="s">
        <v>1180</v>
      </c>
      <c r="H253" s="31" t="s">
        <v>1134</v>
      </c>
      <c r="I253" s="24" t="s">
        <v>38</v>
      </c>
      <c r="J253" s="24" t="s">
        <v>36</v>
      </c>
      <c r="K253" s="31"/>
      <c r="L253" s="29">
        <v>2005</v>
      </c>
      <c r="M253" s="24" t="s">
        <v>32</v>
      </c>
      <c r="N253" s="31"/>
      <c r="O253" s="31"/>
      <c r="P253" s="31"/>
      <c r="Q253" s="31">
        <v>0.33300000000000002</v>
      </c>
      <c r="R253" s="31">
        <v>0.33300000000000002</v>
      </c>
      <c r="S253" s="31">
        <v>0.33300000000000002</v>
      </c>
      <c r="T253" s="31"/>
      <c r="U253" s="31"/>
      <c r="V253" s="31"/>
    </row>
    <row r="254" spans="1:22" x14ac:dyDescent="0.25">
      <c r="A254" s="24" t="s">
        <v>125</v>
      </c>
      <c r="C254" s="24" t="s">
        <v>125</v>
      </c>
      <c r="D254" s="24" t="s">
        <v>23</v>
      </c>
      <c r="E254" s="24" t="s">
        <v>1290</v>
      </c>
      <c r="F254" s="24" t="s">
        <v>33</v>
      </c>
      <c r="H254" s="24" t="s">
        <v>20</v>
      </c>
      <c r="I254" s="24" t="s">
        <v>38</v>
      </c>
      <c r="J254" s="24" t="s">
        <v>36</v>
      </c>
      <c r="K254" s="24">
        <v>1990</v>
      </c>
      <c r="L254" s="29">
        <v>1990</v>
      </c>
      <c r="M254" s="24" t="s">
        <v>62</v>
      </c>
      <c r="S254" s="24">
        <v>1</v>
      </c>
    </row>
    <row r="255" spans="1:22" x14ac:dyDescent="0.25">
      <c r="A255" s="24" t="s">
        <v>126</v>
      </c>
      <c r="B255" s="24" t="s">
        <v>126</v>
      </c>
      <c r="D255" s="24" t="s">
        <v>23</v>
      </c>
      <c r="E255" s="24" t="s">
        <v>1290</v>
      </c>
      <c r="F255" s="24" t="s">
        <v>24</v>
      </c>
      <c r="H255" s="24" t="s">
        <v>20</v>
      </c>
      <c r="I255" s="24" t="s">
        <v>38</v>
      </c>
      <c r="J255" s="24" t="s">
        <v>36</v>
      </c>
      <c r="K255" s="24">
        <v>1980</v>
      </c>
      <c r="L255" s="29">
        <v>1980</v>
      </c>
      <c r="M255" s="24" t="s">
        <v>47</v>
      </c>
      <c r="U255" s="24">
        <v>1</v>
      </c>
    </row>
    <row r="256" spans="1:22" x14ac:dyDescent="0.25">
      <c r="A256" s="24" t="s">
        <v>126</v>
      </c>
      <c r="B256" s="24" t="s">
        <v>126</v>
      </c>
      <c r="D256" s="24" t="s">
        <v>23</v>
      </c>
      <c r="E256" s="24" t="s">
        <v>1290</v>
      </c>
      <c r="F256" s="24" t="s">
        <v>28</v>
      </c>
      <c r="H256" s="24" t="s">
        <v>20</v>
      </c>
      <c r="I256" s="24" t="s">
        <v>38</v>
      </c>
      <c r="J256" s="24" t="s">
        <v>36</v>
      </c>
      <c r="K256" s="24">
        <v>1976</v>
      </c>
      <c r="L256" s="29">
        <v>1976</v>
      </c>
      <c r="M256" s="24" t="s">
        <v>47</v>
      </c>
      <c r="U256" s="24">
        <v>1</v>
      </c>
    </row>
    <row r="257" spans="1:22" x14ac:dyDescent="0.25">
      <c r="A257" s="24" t="s">
        <v>127</v>
      </c>
      <c r="B257" s="24" t="s">
        <v>127</v>
      </c>
      <c r="D257" s="24" t="s">
        <v>23</v>
      </c>
      <c r="E257" s="24" t="s">
        <v>1290</v>
      </c>
      <c r="F257" s="24" t="s">
        <v>28</v>
      </c>
      <c r="H257" s="24" t="s">
        <v>20</v>
      </c>
      <c r="I257" s="24" t="s">
        <v>38</v>
      </c>
      <c r="J257" s="24" t="s">
        <v>36</v>
      </c>
      <c r="K257" s="24">
        <v>2017</v>
      </c>
      <c r="L257" s="29">
        <v>2017</v>
      </c>
      <c r="M257" s="24" t="s">
        <v>27</v>
      </c>
      <c r="R257" s="24">
        <v>0.5</v>
      </c>
      <c r="T257" s="24">
        <v>0.5</v>
      </c>
    </row>
    <row r="258" spans="1:22" x14ac:dyDescent="0.25">
      <c r="A258" s="24" t="s">
        <v>739</v>
      </c>
      <c r="B258" s="24" t="s">
        <v>739</v>
      </c>
      <c r="D258" s="24" t="s">
        <v>23</v>
      </c>
      <c r="E258" s="105" t="s">
        <v>1291</v>
      </c>
      <c r="F258" s="24" t="s">
        <v>706</v>
      </c>
      <c r="G258" s="24" t="s">
        <v>67</v>
      </c>
      <c r="H258" s="24" t="s">
        <v>1012</v>
      </c>
      <c r="I258" s="24" t="s">
        <v>38</v>
      </c>
      <c r="J258" s="24" t="s">
        <v>36</v>
      </c>
      <c r="K258" s="25"/>
      <c r="L258" s="27">
        <v>1990</v>
      </c>
      <c r="M258" s="24" t="s">
        <v>62</v>
      </c>
      <c r="N258" s="25"/>
      <c r="O258" s="25"/>
      <c r="P258" s="25"/>
      <c r="Q258" s="25"/>
      <c r="R258" s="25"/>
      <c r="S258" s="25"/>
      <c r="T258" s="25"/>
      <c r="U258" s="25">
        <v>1</v>
      </c>
      <c r="V258" s="25"/>
    </row>
    <row r="259" spans="1:22" x14ac:dyDescent="0.25">
      <c r="A259" s="24" t="s">
        <v>740</v>
      </c>
      <c r="B259" s="24" t="s">
        <v>740</v>
      </c>
      <c r="C259" s="108"/>
      <c r="D259" s="24" t="s">
        <v>23</v>
      </c>
      <c r="E259" s="105" t="s">
        <v>1291</v>
      </c>
      <c r="F259" s="24" t="s">
        <v>705</v>
      </c>
      <c r="G259" s="108"/>
      <c r="H259" s="25" t="s">
        <v>20</v>
      </c>
      <c r="I259" s="24" t="s">
        <v>38</v>
      </c>
      <c r="J259" s="24" t="s">
        <v>36</v>
      </c>
      <c r="K259" s="24">
        <v>2017</v>
      </c>
      <c r="L259" s="24">
        <v>2017</v>
      </c>
      <c r="M259" s="24" t="s">
        <v>27</v>
      </c>
      <c r="N259" s="108"/>
      <c r="O259" s="108"/>
      <c r="P259" s="108"/>
      <c r="Q259" s="108"/>
      <c r="R259" s="108"/>
      <c r="S259" s="108">
        <v>1</v>
      </c>
      <c r="T259" s="108"/>
      <c r="U259" s="108"/>
      <c r="V259" s="108"/>
    </row>
    <row r="260" spans="1:22" x14ac:dyDescent="0.25">
      <c r="A260" s="24" t="s">
        <v>740</v>
      </c>
      <c r="B260" s="24" t="s">
        <v>740</v>
      </c>
      <c r="D260" s="24" t="s">
        <v>23</v>
      </c>
      <c r="E260" s="105" t="s">
        <v>1291</v>
      </c>
      <c r="F260" s="24" t="s">
        <v>706</v>
      </c>
      <c r="G260" s="32"/>
      <c r="H260" s="25" t="s">
        <v>20</v>
      </c>
      <c r="I260" s="24" t="s">
        <v>38</v>
      </c>
      <c r="J260" s="24" t="s">
        <v>36</v>
      </c>
      <c r="K260" s="25"/>
      <c r="L260" s="27">
        <v>2015</v>
      </c>
      <c r="M260" s="24" t="s">
        <v>27</v>
      </c>
      <c r="N260" s="25"/>
      <c r="O260" s="25"/>
      <c r="P260" s="25"/>
      <c r="Q260" s="25"/>
      <c r="R260" s="25"/>
      <c r="S260" s="25">
        <v>1</v>
      </c>
      <c r="T260" s="25"/>
      <c r="U260" s="25"/>
      <c r="V260" s="25"/>
    </row>
    <row r="261" spans="1:22" x14ac:dyDescent="0.25">
      <c r="A261" s="24" t="s">
        <v>128</v>
      </c>
      <c r="C261" s="24" t="s">
        <v>128</v>
      </c>
      <c r="D261" s="24" t="s">
        <v>23</v>
      </c>
      <c r="E261" s="24" t="s">
        <v>1290</v>
      </c>
      <c r="F261" s="24" t="s">
        <v>30</v>
      </c>
      <c r="H261" s="24" t="s">
        <v>20</v>
      </c>
      <c r="I261" s="24" t="s">
        <v>38</v>
      </c>
      <c r="J261" s="24" t="s">
        <v>36</v>
      </c>
      <c r="K261" s="24">
        <v>1968</v>
      </c>
      <c r="L261" s="29">
        <v>1968</v>
      </c>
      <c r="M261" s="24" t="s">
        <v>50</v>
      </c>
      <c r="S261" s="24">
        <v>1</v>
      </c>
    </row>
    <row r="262" spans="1:22" x14ac:dyDescent="0.25">
      <c r="A262" s="24" t="s">
        <v>128</v>
      </c>
      <c r="C262" s="24" t="s">
        <v>128</v>
      </c>
      <c r="D262" s="24" t="s">
        <v>23</v>
      </c>
      <c r="E262" s="105" t="s">
        <v>1291</v>
      </c>
      <c r="F262" s="24" t="s">
        <v>705</v>
      </c>
      <c r="G262" s="32"/>
      <c r="H262" s="25" t="s">
        <v>20</v>
      </c>
      <c r="I262" s="24" t="s">
        <v>38</v>
      </c>
      <c r="J262" s="24" t="s">
        <v>36</v>
      </c>
      <c r="K262" s="25">
        <v>2006</v>
      </c>
      <c r="L262" s="27">
        <v>2006</v>
      </c>
      <c r="M262" s="24" t="s">
        <v>37</v>
      </c>
      <c r="N262" s="25"/>
      <c r="O262" s="25"/>
      <c r="P262" s="25"/>
      <c r="Q262" s="25"/>
      <c r="R262" s="25"/>
      <c r="S262" s="25">
        <v>1</v>
      </c>
      <c r="T262" s="25"/>
      <c r="U262" s="25"/>
      <c r="V262" s="25"/>
    </row>
    <row r="263" spans="1:22" x14ac:dyDescent="0.25">
      <c r="A263" s="24" t="s">
        <v>128</v>
      </c>
      <c r="C263" s="24" t="s">
        <v>128</v>
      </c>
      <c r="D263" s="24" t="s">
        <v>23</v>
      </c>
      <c r="E263" s="105" t="s">
        <v>1291</v>
      </c>
      <c r="F263" s="24" t="s">
        <v>712</v>
      </c>
      <c r="G263" s="32"/>
      <c r="H263" s="25" t="s">
        <v>20</v>
      </c>
      <c r="I263" s="24" t="s">
        <v>38</v>
      </c>
      <c r="J263" s="24" t="s">
        <v>36</v>
      </c>
      <c r="K263" s="25"/>
      <c r="L263" s="27">
        <v>1998</v>
      </c>
      <c r="M263" s="24" t="s">
        <v>57</v>
      </c>
      <c r="N263" s="25"/>
      <c r="O263" s="25"/>
      <c r="P263" s="25"/>
      <c r="Q263" s="25"/>
      <c r="R263" s="25"/>
      <c r="S263" s="25">
        <v>1</v>
      </c>
      <c r="T263" s="25"/>
      <c r="U263" s="25"/>
      <c r="V263" s="25"/>
    </row>
    <row r="264" spans="1:22" x14ac:dyDescent="0.25">
      <c r="A264" s="24" t="s">
        <v>128</v>
      </c>
      <c r="C264" s="24" t="s">
        <v>128</v>
      </c>
      <c r="D264" s="24" t="s">
        <v>23</v>
      </c>
      <c r="E264" s="24" t="s">
        <v>1290</v>
      </c>
      <c r="F264" s="24" t="s">
        <v>24</v>
      </c>
      <c r="H264" s="24" t="s">
        <v>20</v>
      </c>
      <c r="I264" s="24" t="s">
        <v>38</v>
      </c>
      <c r="J264" s="24" t="s">
        <v>36</v>
      </c>
      <c r="K264" s="24">
        <v>1927</v>
      </c>
      <c r="L264" s="29">
        <v>1927</v>
      </c>
      <c r="M264" s="24" t="s">
        <v>50</v>
      </c>
      <c r="S264" s="24">
        <v>1</v>
      </c>
    </row>
    <row r="265" spans="1:22" x14ac:dyDescent="0.25">
      <c r="A265" s="24" t="s">
        <v>128</v>
      </c>
      <c r="C265" s="24" t="s">
        <v>128</v>
      </c>
      <c r="D265" s="24" t="s">
        <v>23</v>
      </c>
      <c r="E265" s="24" t="s">
        <v>1290</v>
      </c>
      <c r="F265" s="24" t="s">
        <v>28</v>
      </c>
      <c r="H265" s="24" t="s">
        <v>20</v>
      </c>
      <c r="I265" s="24" t="s">
        <v>38</v>
      </c>
      <c r="J265" s="24" t="s">
        <v>36</v>
      </c>
      <c r="K265" s="24">
        <v>1970</v>
      </c>
      <c r="L265" s="29">
        <v>1970</v>
      </c>
      <c r="M265" s="24" t="s">
        <v>68</v>
      </c>
      <c r="S265" s="24">
        <v>1</v>
      </c>
    </row>
    <row r="266" spans="1:22" x14ac:dyDescent="0.25">
      <c r="A266" s="24" t="s">
        <v>128</v>
      </c>
      <c r="C266" s="24" t="s">
        <v>128</v>
      </c>
      <c r="D266" s="24" t="s">
        <v>23</v>
      </c>
      <c r="E266" s="105" t="s">
        <v>1291</v>
      </c>
      <c r="F266" s="24" t="s">
        <v>706</v>
      </c>
      <c r="G266" s="32"/>
      <c r="H266" s="25" t="s">
        <v>20</v>
      </c>
      <c r="I266" s="24" t="s">
        <v>38</v>
      </c>
      <c r="J266" s="24" t="s">
        <v>36</v>
      </c>
      <c r="K266" s="25"/>
      <c r="L266" s="27">
        <v>1997</v>
      </c>
      <c r="M266" s="24" t="s">
        <v>57</v>
      </c>
      <c r="N266" s="25"/>
      <c r="O266" s="25"/>
      <c r="P266" s="25"/>
      <c r="Q266" s="25"/>
      <c r="R266" s="25"/>
      <c r="S266" s="25">
        <v>1</v>
      </c>
      <c r="T266" s="25"/>
      <c r="U266" s="25"/>
      <c r="V266" s="25"/>
    </row>
    <row r="267" spans="1:22" x14ac:dyDescent="0.25">
      <c r="A267" s="24" t="s">
        <v>128</v>
      </c>
      <c r="B267" s="31"/>
      <c r="C267" s="24" t="s">
        <v>128</v>
      </c>
      <c r="D267" s="31" t="s">
        <v>23</v>
      </c>
      <c r="E267" s="105" t="s">
        <v>1291</v>
      </c>
      <c r="F267" s="31" t="s">
        <v>1030</v>
      </c>
      <c r="G267" s="31"/>
      <c r="H267" s="31" t="s">
        <v>20</v>
      </c>
      <c r="I267" s="24" t="s">
        <v>38</v>
      </c>
      <c r="J267" s="24" t="s">
        <v>36</v>
      </c>
      <c r="K267" s="31"/>
      <c r="L267" s="29">
        <v>1887</v>
      </c>
      <c r="M267" s="24" t="s">
        <v>50</v>
      </c>
      <c r="N267" s="31"/>
      <c r="O267" s="31"/>
      <c r="P267" s="31"/>
      <c r="Q267" s="31"/>
      <c r="R267" s="31">
        <v>0.5</v>
      </c>
      <c r="S267" s="31">
        <v>0.5</v>
      </c>
      <c r="T267" s="31"/>
      <c r="U267" s="31"/>
      <c r="V267" s="31"/>
    </row>
    <row r="268" spans="1:22" x14ac:dyDescent="0.25">
      <c r="A268" s="24" t="s">
        <v>128</v>
      </c>
      <c r="C268" s="24" t="s">
        <v>128</v>
      </c>
      <c r="D268" s="24" t="s">
        <v>23</v>
      </c>
      <c r="E268" s="24" t="s">
        <v>1290</v>
      </c>
      <c r="F268" s="24" t="s">
        <v>33</v>
      </c>
      <c r="H268" s="24" t="s">
        <v>20</v>
      </c>
      <c r="I268" s="24" t="s">
        <v>38</v>
      </c>
      <c r="J268" s="24" t="s">
        <v>36</v>
      </c>
      <c r="K268" s="24">
        <v>1962</v>
      </c>
      <c r="L268" s="29">
        <v>1962</v>
      </c>
      <c r="M268" s="24" t="s">
        <v>50</v>
      </c>
      <c r="S268" s="24">
        <v>1</v>
      </c>
    </row>
    <row r="269" spans="1:22" x14ac:dyDescent="0.25">
      <c r="A269" s="24" t="s">
        <v>129</v>
      </c>
      <c r="B269" s="24" t="s">
        <v>129</v>
      </c>
      <c r="D269" s="24" t="s">
        <v>23</v>
      </c>
      <c r="E269" s="24" t="s">
        <v>1290</v>
      </c>
      <c r="F269" s="24" t="s">
        <v>33</v>
      </c>
      <c r="H269" s="24" t="s">
        <v>20</v>
      </c>
      <c r="I269" s="24" t="s">
        <v>25</v>
      </c>
      <c r="J269" s="24" t="s">
        <v>21</v>
      </c>
      <c r="K269" s="24">
        <v>2012</v>
      </c>
      <c r="L269" s="29">
        <v>2012</v>
      </c>
      <c r="M269" s="24" t="s">
        <v>27</v>
      </c>
      <c r="N269" s="24">
        <v>1</v>
      </c>
    </row>
    <row r="270" spans="1:22" x14ac:dyDescent="0.25">
      <c r="A270" s="24" t="s">
        <v>741</v>
      </c>
      <c r="B270" s="25"/>
      <c r="C270" s="24" t="s">
        <v>741</v>
      </c>
      <c r="D270" s="24" t="s">
        <v>23</v>
      </c>
      <c r="E270" s="105" t="s">
        <v>1291</v>
      </c>
      <c r="F270" s="24" t="s">
        <v>712</v>
      </c>
      <c r="G270" s="32"/>
      <c r="H270" s="25" t="s">
        <v>20</v>
      </c>
      <c r="I270" s="24" t="s">
        <v>38</v>
      </c>
      <c r="J270" s="25" t="s">
        <v>36</v>
      </c>
      <c r="K270" s="25"/>
      <c r="L270" s="27">
        <v>1847</v>
      </c>
      <c r="M270" s="25" t="s">
        <v>50</v>
      </c>
      <c r="N270" s="25"/>
      <c r="O270" s="25"/>
      <c r="P270" s="25"/>
      <c r="Q270" s="25"/>
      <c r="R270" s="25"/>
      <c r="S270" s="25">
        <v>1</v>
      </c>
      <c r="T270" s="25"/>
      <c r="U270" s="25"/>
      <c r="V270" s="25"/>
    </row>
    <row r="271" spans="1:22" x14ac:dyDescent="0.25">
      <c r="A271" s="24" t="s">
        <v>742</v>
      </c>
      <c r="B271" s="25"/>
      <c r="C271" s="24" t="s">
        <v>742</v>
      </c>
      <c r="D271" s="24" t="s">
        <v>23</v>
      </c>
      <c r="E271" s="105" t="s">
        <v>1291</v>
      </c>
      <c r="F271" s="24" t="s">
        <v>706</v>
      </c>
      <c r="G271" s="32"/>
      <c r="H271" s="25" t="s">
        <v>20</v>
      </c>
      <c r="I271" s="24" t="s">
        <v>38</v>
      </c>
      <c r="J271" s="24" t="s">
        <v>36</v>
      </c>
      <c r="K271" s="25"/>
      <c r="L271" s="27">
        <v>1962</v>
      </c>
      <c r="M271" s="25" t="s">
        <v>50</v>
      </c>
      <c r="N271" s="25"/>
      <c r="O271" s="25"/>
      <c r="P271" s="25"/>
      <c r="Q271" s="25"/>
      <c r="R271" s="25">
        <v>1</v>
      </c>
      <c r="S271" s="25"/>
      <c r="T271" s="25"/>
      <c r="U271" s="25"/>
      <c r="V271" s="25"/>
    </row>
    <row r="272" spans="1:22" x14ac:dyDescent="0.25">
      <c r="A272" s="24" t="s">
        <v>130</v>
      </c>
      <c r="B272" s="24" t="s">
        <v>130</v>
      </c>
      <c r="D272" s="24" t="s">
        <v>23</v>
      </c>
      <c r="E272" s="24" t="s">
        <v>1290</v>
      </c>
      <c r="F272" s="24" t="s">
        <v>33</v>
      </c>
      <c r="H272" s="24" t="s">
        <v>20</v>
      </c>
      <c r="I272" s="24" t="s">
        <v>42</v>
      </c>
      <c r="J272" s="24" t="s">
        <v>41</v>
      </c>
      <c r="K272" s="24">
        <v>2020</v>
      </c>
      <c r="L272" s="29">
        <v>2020</v>
      </c>
      <c r="M272" s="24" t="s">
        <v>22</v>
      </c>
      <c r="Q272" s="24">
        <v>1</v>
      </c>
    </row>
    <row r="273" spans="1:22" x14ac:dyDescent="0.25">
      <c r="A273" s="24" t="s">
        <v>131</v>
      </c>
      <c r="B273" s="24" t="s">
        <v>131</v>
      </c>
      <c r="D273" s="24" t="s">
        <v>23</v>
      </c>
      <c r="E273" s="24" t="s">
        <v>1290</v>
      </c>
      <c r="F273" s="24" t="s">
        <v>24</v>
      </c>
      <c r="G273" s="24" t="s">
        <v>721</v>
      </c>
      <c r="H273" s="24" t="s">
        <v>20</v>
      </c>
      <c r="I273" s="24" t="s">
        <v>42</v>
      </c>
      <c r="J273" s="24" t="s">
        <v>41</v>
      </c>
      <c r="K273" s="24">
        <v>2003</v>
      </c>
      <c r="L273" s="29">
        <v>2003</v>
      </c>
      <c r="M273" s="24" t="s">
        <v>32</v>
      </c>
      <c r="V273" s="24">
        <v>1</v>
      </c>
    </row>
    <row r="274" spans="1:22" x14ac:dyDescent="0.25">
      <c r="A274" s="24" t="s">
        <v>1024</v>
      </c>
      <c r="B274" s="31" t="str">
        <f>A274</f>
        <v>Beania maxilladentata Ramalho, Muricy &amp; Taylor, 2010</v>
      </c>
      <c r="C274" s="31"/>
      <c r="D274" s="31" t="s">
        <v>23</v>
      </c>
      <c r="E274" s="105" t="s">
        <v>1291</v>
      </c>
      <c r="F274" s="31" t="s">
        <v>1030</v>
      </c>
      <c r="G274" s="31"/>
      <c r="H274" s="31" t="s">
        <v>20</v>
      </c>
      <c r="I274" s="24" t="s">
        <v>38</v>
      </c>
      <c r="J274" s="24" t="s">
        <v>36</v>
      </c>
      <c r="K274" s="31"/>
      <c r="L274" s="29">
        <v>2013</v>
      </c>
      <c r="M274" s="24" t="s">
        <v>27</v>
      </c>
      <c r="N274" s="31"/>
      <c r="O274" s="31"/>
      <c r="P274" s="31"/>
      <c r="Q274" s="31"/>
      <c r="R274" s="31">
        <v>0.5</v>
      </c>
      <c r="S274" s="31">
        <v>0.5</v>
      </c>
      <c r="T274" s="31"/>
      <c r="U274" s="31"/>
      <c r="V274" s="31"/>
    </row>
    <row r="275" spans="1:22" x14ac:dyDescent="0.25">
      <c r="A275" s="24" t="s">
        <v>1034</v>
      </c>
      <c r="B275" s="31" t="str">
        <f>A275</f>
        <v xml:space="preserve">Bedeva paivae (Crosse, 1864) </v>
      </c>
      <c r="C275" s="31"/>
      <c r="D275" s="31" t="s">
        <v>23</v>
      </c>
      <c r="E275" s="105" t="s">
        <v>1291</v>
      </c>
      <c r="F275" s="31" t="s">
        <v>1030</v>
      </c>
      <c r="G275" s="31" t="s">
        <v>1188</v>
      </c>
      <c r="H275" s="31" t="s">
        <v>20</v>
      </c>
      <c r="I275" s="24" t="s">
        <v>38</v>
      </c>
      <c r="J275" s="24" t="s">
        <v>36</v>
      </c>
      <c r="K275" s="31"/>
      <c r="L275" s="29">
        <v>1993</v>
      </c>
      <c r="M275" s="24" t="s">
        <v>62</v>
      </c>
      <c r="N275" s="31"/>
      <c r="P275" s="31"/>
      <c r="Q275" s="31"/>
      <c r="R275" s="31">
        <v>0.5</v>
      </c>
      <c r="S275" s="31">
        <v>0.5</v>
      </c>
      <c r="T275" s="31"/>
      <c r="U275" s="31"/>
      <c r="V275" s="31"/>
    </row>
    <row r="276" spans="1:22" x14ac:dyDescent="0.25">
      <c r="A276" s="24" t="s">
        <v>132</v>
      </c>
      <c r="B276" s="24" t="s">
        <v>132</v>
      </c>
      <c r="D276" s="24" t="s">
        <v>23</v>
      </c>
      <c r="E276" s="24" t="s">
        <v>1290</v>
      </c>
      <c r="F276" s="24" t="s">
        <v>28</v>
      </c>
      <c r="H276" s="24" t="s">
        <v>20</v>
      </c>
      <c r="I276" s="24" t="s">
        <v>38</v>
      </c>
      <c r="J276" s="24" t="s">
        <v>36</v>
      </c>
      <c r="K276" s="24">
        <v>2015</v>
      </c>
      <c r="L276" s="29">
        <v>2015</v>
      </c>
      <c r="M276" s="24" t="s">
        <v>27</v>
      </c>
      <c r="U276" s="24">
        <v>1</v>
      </c>
    </row>
    <row r="277" spans="1:22" x14ac:dyDescent="0.25">
      <c r="A277" s="24" t="s">
        <v>133</v>
      </c>
      <c r="B277" s="24" t="s">
        <v>133</v>
      </c>
      <c r="D277" s="24" t="s">
        <v>23</v>
      </c>
      <c r="E277" s="24" t="s">
        <v>49</v>
      </c>
      <c r="F277" s="24" t="s">
        <v>49</v>
      </c>
      <c r="H277" s="24" t="s">
        <v>20</v>
      </c>
      <c r="I277" s="24" t="s">
        <v>38</v>
      </c>
      <c r="J277" s="24" t="s">
        <v>36</v>
      </c>
      <c r="K277" s="24">
        <v>2011</v>
      </c>
      <c r="L277" s="29">
        <v>2011</v>
      </c>
      <c r="M277" s="24" t="s">
        <v>37</v>
      </c>
      <c r="R277" s="24">
        <v>0.5</v>
      </c>
      <c r="U277" s="24">
        <v>0.5</v>
      </c>
    </row>
    <row r="278" spans="1:22" x14ac:dyDescent="0.25">
      <c r="A278" s="24" t="s">
        <v>133</v>
      </c>
      <c r="B278" s="24" t="s">
        <v>133</v>
      </c>
      <c r="D278" s="24" t="s">
        <v>23</v>
      </c>
      <c r="E278" s="24" t="s">
        <v>46</v>
      </c>
      <c r="F278" s="24" t="s">
        <v>46</v>
      </c>
      <c r="H278" s="24" t="s">
        <v>20</v>
      </c>
      <c r="I278" s="24" t="s">
        <v>38</v>
      </c>
      <c r="J278" s="24" t="s">
        <v>36</v>
      </c>
      <c r="K278" s="24">
        <v>1997</v>
      </c>
      <c r="L278" s="29">
        <v>1997</v>
      </c>
      <c r="M278" s="24" t="s">
        <v>57</v>
      </c>
      <c r="R278" s="24">
        <v>1</v>
      </c>
    </row>
    <row r="279" spans="1:22" x14ac:dyDescent="0.25">
      <c r="A279" s="24" t="s">
        <v>133</v>
      </c>
      <c r="B279" s="24" t="s">
        <v>133</v>
      </c>
      <c r="D279" s="24" t="s">
        <v>23</v>
      </c>
      <c r="E279" s="24" t="s">
        <v>1290</v>
      </c>
      <c r="F279" s="24" t="s">
        <v>28</v>
      </c>
      <c r="H279" s="24" t="s">
        <v>20</v>
      </c>
      <c r="I279" s="24" t="s">
        <v>38</v>
      </c>
      <c r="J279" s="24" t="s">
        <v>36</v>
      </c>
      <c r="K279" s="24">
        <v>2004</v>
      </c>
      <c r="L279" s="29">
        <v>2004</v>
      </c>
      <c r="M279" s="24" t="s">
        <v>32</v>
      </c>
      <c r="R279" s="24">
        <v>1</v>
      </c>
    </row>
    <row r="280" spans="1:22" x14ac:dyDescent="0.25">
      <c r="A280" s="46" t="s">
        <v>133</v>
      </c>
      <c r="B280" s="24" t="s">
        <v>133</v>
      </c>
      <c r="D280" s="24" t="s">
        <v>23</v>
      </c>
      <c r="E280" s="105" t="s">
        <v>1291</v>
      </c>
      <c r="F280" s="24" t="s">
        <v>706</v>
      </c>
      <c r="G280" s="44"/>
      <c r="H280" s="25" t="s">
        <v>20</v>
      </c>
      <c r="I280" s="24" t="s">
        <v>38</v>
      </c>
      <c r="J280" s="24" t="s">
        <v>36</v>
      </c>
      <c r="L280" s="27">
        <v>2013</v>
      </c>
      <c r="M280" s="24" t="s">
        <v>27</v>
      </c>
      <c r="N280" s="25"/>
      <c r="O280" s="25"/>
      <c r="P280" s="25"/>
      <c r="Q280" s="25"/>
      <c r="R280" s="25">
        <v>1</v>
      </c>
      <c r="S280" s="25"/>
      <c r="T280" s="25"/>
      <c r="U280" s="25"/>
      <c r="V280" s="25"/>
    </row>
    <row r="281" spans="1:22" x14ac:dyDescent="0.25">
      <c r="A281" s="24" t="s">
        <v>134</v>
      </c>
      <c r="B281" s="24" t="s">
        <v>134</v>
      </c>
      <c r="D281" s="24" t="s">
        <v>23</v>
      </c>
      <c r="E281" s="24" t="s">
        <v>1290</v>
      </c>
      <c r="F281" s="24" t="s">
        <v>28</v>
      </c>
      <c r="H281" s="24" t="s">
        <v>20</v>
      </c>
      <c r="I281" s="24" t="s">
        <v>38</v>
      </c>
      <c r="J281" s="24" t="s">
        <v>36</v>
      </c>
      <c r="K281" s="24">
        <v>2019</v>
      </c>
      <c r="L281" s="29">
        <v>2019</v>
      </c>
      <c r="M281" s="24" t="s">
        <v>22</v>
      </c>
      <c r="U281" s="24">
        <v>1</v>
      </c>
    </row>
    <row r="282" spans="1:22" x14ac:dyDescent="0.25">
      <c r="A282" s="24" t="s">
        <v>743</v>
      </c>
      <c r="B282" s="24" t="s">
        <v>743</v>
      </c>
      <c r="D282" s="24" t="s">
        <v>23</v>
      </c>
      <c r="E282" s="105" t="s">
        <v>1291</v>
      </c>
      <c r="F282" s="24" t="s">
        <v>706</v>
      </c>
      <c r="G282" s="32"/>
      <c r="H282" s="24" t="s">
        <v>74</v>
      </c>
      <c r="I282" s="24" t="s">
        <v>42</v>
      </c>
      <c r="J282" s="24" t="s">
        <v>41</v>
      </c>
      <c r="K282" s="25"/>
      <c r="L282" s="27">
        <v>1983</v>
      </c>
      <c r="M282" s="24" t="s">
        <v>51</v>
      </c>
      <c r="N282" s="25"/>
      <c r="O282" s="25"/>
      <c r="P282" s="25"/>
      <c r="Q282" s="25"/>
      <c r="R282" s="25">
        <v>0.5</v>
      </c>
      <c r="S282" s="25"/>
      <c r="T282" s="25"/>
      <c r="U282" s="25">
        <v>0.5</v>
      </c>
      <c r="V282" s="25"/>
    </row>
    <row r="283" spans="1:22" x14ac:dyDescent="0.25">
      <c r="A283" s="24" t="s">
        <v>744</v>
      </c>
      <c r="C283" s="24" t="s">
        <v>744</v>
      </c>
      <c r="D283" s="24" t="s">
        <v>23</v>
      </c>
      <c r="E283" s="24" t="s">
        <v>49</v>
      </c>
      <c r="F283" s="24" t="s">
        <v>49</v>
      </c>
      <c r="G283" s="32"/>
      <c r="H283" s="24" t="s">
        <v>74</v>
      </c>
      <c r="I283" s="24" t="s">
        <v>42</v>
      </c>
      <c r="J283" s="24" t="s">
        <v>41</v>
      </c>
      <c r="K283" s="24">
        <v>1904</v>
      </c>
      <c r="L283" s="29">
        <v>1904</v>
      </c>
      <c r="M283" s="24" t="s">
        <v>50</v>
      </c>
      <c r="R283" s="24">
        <v>1</v>
      </c>
    </row>
    <row r="284" spans="1:22" x14ac:dyDescent="0.25">
      <c r="A284" s="24" t="s">
        <v>744</v>
      </c>
      <c r="C284" s="24" t="s">
        <v>744</v>
      </c>
      <c r="D284" s="24" t="s">
        <v>23</v>
      </c>
      <c r="E284" s="105" t="s">
        <v>1291</v>
      </c>
      <c r="F284" s="24" t="s">
        <v>705</v>
      </c>
      <c r="G284" s="32"/>
      <c r="H284" s="24" t="s">
        <v>74</v>
      </c>
      <c r="I284" s="24" t="s">
        <v>42</v>
      </c>
      <c r="J284" s="24" t="s">
        <v>41</v>
      </c>
      <c r="K284" s="24" t="s">
        <v>745</v>
      </c>
      <c r="L284" s="29">
        <v>1930</v>
      </c>
      <c r="M284" s="25" t="s">
        <v>50</v>
      </c>
      <c r="R284" s="25">
        <v>1</v>
      </c>
    </row>
    <row r="285" spans="1:22" x14ac:dyDescent="0.25">
      <c r="A285" s="24" t="s">
        <v>744</v>
      </c>
      <c r="C285" s="24" t="s">
        <v>744</v>
      </c>
      <c r="D285" s="24" t="s">
        <v>23</v>
      </c>
      <c r="E285" s="105" t="s">
        <v>1291</v>
      </c>
      <c r="F285" s="24" t="s">
        <v>712</v>
      </c>
      <c r="G285" s="32"/>
      <c r="H285" s="24" t="s">
        <v>74</v>
      </c>
      <c r="I285" s="24" t="s">
        <v>42</v>
      </c>
      <c r="J285" s="41" t="s">
        <v>41</v>
      </c>
      <c r="K285" s="25"/>
      <c r="L285" s="27">
        <v>1995</v>
      </c>
      <c r="M285" s="24" t="s">
        <v>57</v>
      </c>
      <c r="N285" s="25"/>
      <c r="O285" s="25"/>
      <c r="P285" s="25"/>
      <c r="Q285" s="25"/>
      <c r="R285" s="25">
        <v>0.5</v>
      </c>
      <c r="S285" s="25"/>
      <c r="T285" s="25"/>
      <c r="U285" s="25">
        <v>0.5</v>
      </c>
      <c r="V285" s="25"/>
    </row>
    <row r="286" spans="1:22" x14ac:dyDescent="0.25">
      <c r="A286" s="24" t="s">
        <v>744</v>
      </c>
      <c r="C286" s="24" t="s">
        <v>744</v>
      </c>
      <c r="D286" s="24" t="s">
        <v>23</v>
      </c>
      <c r="E286" s="105" t="s">
        <v>1291</v>
      </c>
      <c r="F286" s="24" t="s">
        <v>706</v>
      </c>
      <c r="G286" s="32"/>
      <c r="H286" s="24" t="s">
        <v>74</v>
      </c>
      <c r="I286" s="24" t="s">
        <v>42</v>
      </c>
      <c r="J286" s="24" t="s">
        <v>41</v>
      </c>
      <c r="L286" s="27">
        <v>1903</v>
      </c>
      <c r="M286" s="25" t="s">
        <v>50</v>
      </c>
      <c r="R286" s="25">
        <v>0.5</v>
      </c>
      <c r="U286" s="25">
        <v>0.5</v>
      </c>
    </row>
    <row r="287" spans="1:22" x14ac:dyDescent="0.25">
      <c r="A287" s="24" t="s">
        <v>746</v>
      </c>
      <c r="B287" s="24" t="s">
        <v>746</v>
      </c>
      <c r="D287" s="24" t="s">
        <v>23</v>
      </c>
      <c r="E287" s="105" t="s">
        <v>1291</v>
      </c>
      <c r="F287" s="24" t="s">
        <v>706</v>
      </c>
      <c r="G287" s="32"/>
      <c r="H287" s="25" t="s">
        <v>20</v>
      </c>
      <c r="I287" s="24" t="s">
        <v>38</v>
      </c>
      <c r="J287" s="24" t="s">
        <v>36</v>
      </c>
      <c r="K287" s="25"/>
      <c r="L287" s="27">
        <v>2016</v>
      </c>
      <c r="M287" s="24" t="s">
        <v>27</v>
      </c>
      <c r="N287" s="25"/>
      <c r="O287" s="25"/>
      <c r="P287" s="25"/>
      <c r="Q287" s="25"/>
      <c r="R287" s="25"/>
      <c r="S287" s="25"/>
      <c r="T287" s="25"/>
      <c r="U287" s="25"/>
      <c r="V287" s="25">
        <v>1</v>
      </c>
    </row>
    <row r="288" spans="1:22" x14ac:dyDescent="0.25">
      <c r="A288" s="24" t="s">
        <v>135</v>
      </c>
      <c r="B288" s="24" t="s">
        <v>135</v>
      </c>
      <c r="D288" s="24" t="s">
        <v>23</v>
      </c>
      <c r="E288" s="24" t="s">
        <v>1290</v>
      </c>
      <c r="F288" s="24" t="s">
        <v>30</v>
      </c>
      <c r="H288" s="24" t="s">
        <v>20</v>
      </c>
      <c r="I288" s="24" t="s">
        <v>38</v>
      </c>
      <c r="J288" s="24" t="s">
        <v>36</v>
      </c>
      <c r="K288" s="24">
        <v>2014</v>
      </c>
      <c r="L288" s="29">
        <v>2014</v>
      </c>
      <c r="M288" s="24" t="s">
        <v>27</v>
      </c>
      <c r="P288" s="24">
        <v>0.5</v>
      </c>
      <c r="S288" s="24">
        <v>0.5</v>
      </c>
    </row>
    <row r="289" spans="1:31" x14ac:dyDescent="0.25">
      <c r="A289" s="24" t="s">
        <v>135</v>
      </c>
      <c r="B289" s="24" t="s">
        <v>135</v>
      </c>
      <c r="D289" s="24" t="s">
        <v>23</v>
      </c>
      <c r="E289" s="105" t="s">
        <v>1291</v>
      </c>
      <c r="F289" s="24" t="s">
        <v>706</v>
      </c>
      <c r="G289" s="32"/>
      <c r="H289" s="25" t="s">
        <v>20</v>
      </c>
      <c r="I289" s="24" t="s">
        <v>38</v>
      </c>
      <c r="J289" s="24" t="s">
        <v>36</v>
      </c>
      <c r="K289" s="25"/>
      <c r="L289" s="27">
        <v>2010</v>
      </c>
      <c r="M289" s="24" t="s">
        <v>37</v>
      </c>
      <c r="N289" s="25"/>
      <c r="O289" s="25"/>
      <c r="P289" s="25">
        <v>0.5</v>
      </c>
      <c r="Q289" s="25"/>
      <c r="R289" s="25"/>
      <c r="S289" s="25">
        <v>0.5</v>
      </c>
      <c r="T289" s="25"/>
      <c r="U289" s="25"/>
      <c r="V289" s="25"/>
    </row>
    <row r="290" spans="1:31" x14ac:dyDescent="0.25">
      <c r="A290" s="24" t="s">
        <v>136</v>
      </c>
      <c r="B290" s="24" t="s">
        <v>136</v>
      </c>
      <c r="D290" s="24" t="s">
        <v>23</v>
      </c>
      <c r="E290" s="24" t="s">
        <v>1290</v>
      </c>
      <c r="F290" s="24" t="s">
        <v>24</v>
      </c>
      <c r="H290" s="24" t="s">
        <v>20</v>
      </c>
      <c r="I290" s="24" t="s">
        <v>38</v>
      </c>
      <c r="J290" s="24" t="s">
        <v>36</v>
      </c>
      <c r="K290" s="24">
        <v>1993</v>
      </c>
      <c r="L290" s="29">
        <v>1993</v>
      </c>
      <c r="M290" s="24" t="s">
        <v>62</v>
      </c>
      <c r="R290" s="24">
        <v>0.5</v>
      </c>
      <c r="U290" s="24">
        <v>0.5</v>
      </c>
    </row>
    <row r="291" spans="1:31" x14ac:dyDescent="0.25">
      <c r="A291" s="24" t="s">
        <v>136</v>
      </c>
      <c r="B291" s="24" t="s">
        <v>136</v>
      </c>
      <c r="D291" s="24" t="s">
        <v>23</v>
      </c>
      <c r="E291" s="24" t="s">
        <v>1290</v>
      </c>
      <c r="F291" s="24" t="s">
        <v>28</v>
      </c>
      <c r="H291" s="24" t="s">
        <v>20</v>
      </c>
      <c r="I291" s="24" t="s">
        <v>38</v>
      </c>
      <c r="J291" s="24" t="s">
        <v>36</v>
      </c>
      <c r="K291" s="24">
        <v>2003</v>
      </c>
      <c r="L291" s="29">
        <v>2003</v>
      </c>
      <c r="M291" s="24" t="s">
        <v>32</v>
      </c>
      <c r="R291" s="24">
        <v>0.5</v>
      </c>
      <c r="U291" s="24">
        <v>0.5</v>
      </c>
    </row>
    <row r="292" spans="1:31" x14ac:dyDescent="0.25">
      <c r="A292" s="24" t="s">
        <v>136</v>
      </c>
      <c r="B292" s="24" t="s">
        <v>136</v>
      </c>
      <c r="D292" s="24" t="s">
        <v>23</v>
      </c>
      <c r="E292" s="24" t="s">
        <v>1290</v>
      </c>
      <c r="F292" s="24" t="s">
        <v>33</v>
      </c>
      <c r="H292" s="24" t="s">
        <v>20</v>
      </c>
      <c r="I292" s="24" t="s">
        <v>38</v>
      </c>
      <c r="J292" s="24" t="s">
        <v>36</v>
      </c>
      <c r="K292" s="24">
        <v>2014</v>
      </c>
      <c r="L292" s="29">
        <v>2014</v>
      </c>
      <c r="M292" s="24" t="s">
        <v>27</v>
      </c>
      <c r="R292" s="24">
        <v>0.5</v>
      </c>
      <c r="U292" s="24">
        <v>0.5</v>
      </c>
    </row>
    <row r="293" spans="1:31" x14ac:dyDescent="0.25">
      <c r="A293" s="24" t="s">
        <v>137</v>
      </c>
      <c r="B293" s="24" t="s">
        <v>137</v>
      </c>
      <c r="D293" s="24" t="s">
        <v>23</v>
      </c>
      <c r="E293" s="24" t="s">
        <v>49</v>
      </c>
      <c r="F293" s="24" t="s">
        <v>49</v>
      </c>
      <c r="G293" s="24" t="s">
        <v>1195</v>
      </c>
      <c r="H293" s="24" t="s">
        <v>20</v>
      </c>
      <c r="I293" s="24" t="s">
        <v>38</v>
      </c>
      <c r="J293" s="24" t="s">
        <v>36</v>
      </c>
      <c r="K293" s="24">
        <v>2014</v>
      </c>
      <c r="L293" s="29">
        <v>2014</v>
      </c>
      <c r="M293" s="24" t="s">
        <v>27</v>
      </c>
      <c r="S293" s="24">
        <v>1</v>
      </c>
    </row>
    <row r="294" spans="1:31" x14ac:dyDescent="0.25">
      <c r="A294" s="24" t="s">
        <v>137</v>
      </c>
      <c r="B294" s="24" t="s">
        <v>137</v>
      </c>
      <c r="D294" s="24" t="s">
        <v>23</v>
      </c>
      <c r="E294" s="105" t="s">
        <v>1291</v>
      </c>
      <c r="F294" s="24" t="s">
        <v>705</v>
      </c>
      <c r="G294" s="24" t="s">
        <v>1195</v>
      </c>
      <c r="H294" s="25" t="s">
        <v>20</v>
      </c>
      <c r="I294" s="24" t="s">
        <v>38</v>
      </c>
      <c r="J294" s="24" t="s">
        <v>36</v>
      </c>
      <c r="K294" s="24">
        <v>1971</v>
      </c>
      <c r="L294" s="29">
        <v>1971</v>
      </c>
      <c r="M294" s="24" t="s">
        <v>68</v>
      </c>
      <c r="R294" s="25">
        <v>0.5</v>
      </c>
      <c r="S294" s="25">
        <v>0.5</v>
      </c>
    </row>
    <row r="295" spans="1:31" x14ac:dyDescent="0.25">
      <c r="A295" s="24" t="s">
        <v>137</v>
      </c>
      <c r="B295" s="24" t="s">
        <v>137</v>
      </c>
      <c r="D295" s="24" t="s">
        <v>23</v>
      </c>
      <c r="E295" s="105" t="s">
        <v>1291</v>
      </c>
      <c r="F295" s="24" t="s">
        <v>712</v>
      </c>
      <c r="G295" s="24" t="s">
        <v>1195</v>
      </c>
      <c r="H295" s="25" t="s">
        <v>20</v>
      </c>
      <c r="I295" s="24" t="s">
        <v>38</v>
      </c>
      <c r="J295" s="25" t="s">
        <v>36</v>
      </c>
      <c r="K295" s="25"/>
      <c r="L295" s="27">
        <v>1971</v>
      </c>
      <c r="M295" s="24" t="s">
        <v>68</v>
      </c>
      <c r="N295" s="25"/>
      <c r="O295" s="25"/>
      <c r="P295" s="25"/>
      <c r="Q295" s="25"/>
      <c r="R295" s="25"/>
      <c r="S295" s="25">
        <v>1</v>
      </c>
      <c r="T295" s="25"/>
      <c r="U295" s="25"/>
      <c r="V295" s="25"/>
      <c r="W295" s="25"/>
      <c r="X295" s="30"/>
      <c r="Y295" s="30"/>
      <c r="Z295" s="30"/>
      <c r="AA295" s="30"/>
      <c r="AB295" s="30"/>
      <c r="AC295" s="30"/>
      <c r="AD295" s="30"/>
      <c r="AE295" s="30"/>
    </row>
    <row r="296" spans="1:31" x14ac:dyDescent="0.25">
      <c r="A296" s="24" t="s">
        <v>137</v>
      </c>
      <c r="B296" s="24" t="s">
        <v>137</v>
      </c>
      <c r="D296" s="24" t="s">
        <v>23</v>
      </c>
      <c r="E296" s="105" t="s">
        <v>1291</v>
      </c>
      <c r="F296" s="24" t="s">
        <v>706</v>
      </c>
      <c r="G296" s="24" t="s">
        <v>1195</v>
      </c>
      <c r="H296" s="25" t="s">
        <v>20</v>
      </c>
      <c r="I296" s="24" t="s">
        <v>38</v>
      </c>
      <c r="J296" s="24" t="s">
        <v>36</v>
      </c>
      <c r="L296" s="27">
        <v>2014</v>
      </c>
      <c r="M296" s="24" t="s">
        <v>27</v>
      </c>
      <c r="R296" s="25"/>
      <c r="S296" s="25">
        <v>1</v>
      </c>
    </row>
    <row r="297" spans="1:31" x14ac:dyDescent="0.25">
      <c r="A297" s="24" t="s">
        <v>747</v>
      </c>
      <c r="B297" s="25"/>
      <c r="C297" s="24" t="s">
        <v>747</v>
      </c>
      <c r="D297" s="24" t="s">
        <v>23</v>
      </c>
      <c r="E297" s="105" t="s">
        <v>1291</v>
      </c>
      <c r="F297" s="24" t="s">
        <v>705</v>
      </c>
      <c r="G297" s="25" t="s">
        <v>1194</v>
      </c>
      <c r="H297" s="25" t="s">
        <v>723</v>
      </c>
      <c r="I297" s="24" t="s">
        <v>38</v>
      </c>
      <c r="J297" s="24" t="s">
        <v>36</v>
      </c>
      <c r="K297" s="25" t="s">
        <v>748</v>
      </c>
      <c r="L297" s="27">
        <v>1927</v>
      </c>
      <c r="M297" s="25" t="s">
        <v>50</v>
      </c>
      <c r="P297" s="24">
        <v>1</v>
      </c>
    </row>
    <row r="298" spans="1:31" x14ac:dyDescent="0.25">
      <c r="A298" s="24" t="s">
        <v>747</v>
      </c>
      <c r="B298" s="25"/>
      <c r="C298" s="24" t="s">
        <v>747</v>
      </c>
      <c r="D298" s="24" t="s">
        <v>23</v>
      </c>
      <c r="E298" s="105" t="s">
        <v>1291</v>
      </c>
      <c r="F298" s="24" t="s">
        <v>712</v>
      </c>
      <c r="G298" s="25" t="s">
        <v>1194</v>
      </c>
      <c r="H298" s="25" t="s">
        <v>723</v>
      </c>
      <c r="I298" s="24" t="s">
        <v>38</v>
      </c>
      <c r="J298" s="25" t="s">
        <v>36</v>
      </c>
      <c r="K298" s="25"/>
      <c r="L298" s="27">
        <v>1927</v>
      </c>
      <c r="M298" s="25" t="s">
        <v>50</v>
      </c>
      <c r="N298" s="25"/>
      <c r="O298" s="25"/>
      <c r="P298" s="25">
        <v>1</v>
      </c>
      <c r="Q298" s="25"/>
      <c r="R298" s="25"/>
      <c r="S298" s="25"/>
      <c r="T298" s="25"/>
      <c r="U298" s="25"/>
      <c r="V298" s="25"/>
    </row>
    <row r="299" spans="1:31" x14ac:dyDescent="0.25">
      <c r="A299" s="24" t="s">
        <v>747</v>
      </c>
      <c r="B299" s="25"/>
      <c r="C299" s="24" t="s">
        <v>747</v>
      </c>
      <c r="D299" s="24" t="s">
        <v>23</v>
      </c>
      <c r="E299" s="105" t="s">
        <v>1291</v>
      </c>
      <c r="F299" s="24" t="s">
        <v>706</v>
      </c>
      <c r="G299" s="25" t="s">
        <v>1194</v>
      </c>
      <c r="H299" s="25" t="s">
        <v>723</v>
      </c>
      <c r="I299" s="24" t="s">
        <v>38</v>
      </c>
      <c r="J299" s="24" t="s">
        <v>36</v>
      </c>
      <c r="K299" s="25"/>
      <c r="L299" s="27">
        <v>1919</v>
      </c>
      <c r="M299" s="25" t="s">
        <v>50</v>
      </c>
      <c r="N299" s="25"/>
      <c r="O299" s="25"/>
      <c r="P299" s="25">
        <v>1</v>
      </c>
      <c r="Q299" s="25"/>
      <c r="R299" s="25"/>
      <c r="S299" s="25"/>
      <c r="T299" s="25"/>
      <c r="U299" s="25"/>
      <c r="V299" s="25"/>
    </row>
    <row r="300" spans="1:31" x14ac:dyDescent="0.25">
      <c r="A300" s="24" t="s">
        <v>138</v>
      </c>
      <c r="B300" s="24" t="s">
        <v>138</v>
      </c>
      <c r="D300" s="24" t="s">
        <v>23</v>
      </c>
      <c r="E300" s="105" t="s">
        <v>1291</v>
      </c>
      <c r="F300" s="24" t="s">
        <v>705</v>
      </c>
      <c r="G300" s="32"/>
      <c r="H300" s="25" t="s">
        <v>20</v>
      </c>
      <c r="I300" s="24" t="s">
        <v>38</v>
      </c>
      <c r="J300" s="24" t="s">
        <v>36</v>
      </c>
      <c r="K300" s="25">
        <v>1996</v>
      </c>
      <c r="L300" s="27">
        <v>1996</v>
      </c>
      <c r="M300" s="24" t="s">
        <v>57</v>
      </c>
      <c r="N300" s="25"/>
      <c r="O300" s="25"/>
      <c r="P300" s="25">
        <v>0.5</v>
      </c>
      <c r="Q300" s="25"/>
      <c r="R300" s="25">
        <v>0.5</v>
      </c>
      <c r="S300" s="25"/>
      <c r="T300" s="25"/>
      <c r="U300" s="25"/>
      <c r="V300" s="25"/>
    </row>
    <row r="301" spans="1:31" x14ac:dyDescent="0.25">
      <c r="A301" s="24" t="s">
        <v>138</v>
      </c>
      <c r="B301" s="24" t="s">
        <v>138</v>
      </c>
      <c r="D301" s="24" t="s">
        <v>23</v>
      </c>
      <c r="E301" s="105" t="s">
        <v>1291</v>
      </c>
      <c r="F301" s="24" t="s">
        <v>712</v>
      </c>
      <c r="G301" s="32"/>
      <c r="H301" s="25" t="s">
        <v>20</v>
      </c>
      <c r="I301" s="24" t="s">
        <v>38</v>
      </c>
      <c r="J301" s="25" t="s">
        <v>36</v>
      </c>
      <c r="K301" s="25"/>
      <c r="L301" s="27">
        <v>1999</v>
      </c>
      <c r="M301" s="24" t="s">
        <v>57</v>
      </c>
      <c r="N301" s="25"/>
      <c r="O301" s="25"/>
      <c r="P301" s="25"/>
      <c r="Q301" s="25"/>
      <c r="R301" s="25">
        <v>1</v>
      </c>
      <c r="S301" s="25"/>
      <c r="T301" s="25"/>
      <c r="U301" s="25"/>
      <c r="V301" s="25"/>
    </row>
    <row r="302" spans="1:31" x14ac:dyDescent="0.25">
      <c r="A302" s="24" t="s">
        <v>138</v>
      </c>
      <c r="B302" s="24" t="s">
        <v>138</v>
      </c>
      <c r="D302" s="24" t="s">
        <v>23</v>
      </c>
      <c r="E302" s="105" t="s">
        <v>1291</v>
      </c>
      <c r="F302" s="24" t="s">
        <v>706</v>
      </c>
      <c r="G302" s="32"/>
      <c r="H302" s="25" t="s">
        <v>20</v>
      </c>
      <c r="I302" s="24" t="s">
        <v>38</v>
      </c>
      <c r="J302" s="24" t="s">
        <v>36</v>
      </c>
      <c r="L302" s="27">
        <v>2001</v>
      </c>
      <c r="M302" s="24" t="s">
        <v>32</v>
      </c>
      <c r="P302" s="24">
        <v>1</v>
      </c>
    </row>
    <row r="303" spans="1:31" x14ac:dyDescent="0.25">
      <c r="A303" s="24" t="s">
        <v>138</v>
      </c>
      <c r="B303" s="24" t="s">
        <v>138</v>
      </c>
      <c r="D303" s="24" t="s">
        <v>23</v>
      </c>
      <c r="E303" s="24" t="s">
        <v>1290</v>
      </c>
      <c r="F303" s="24" t="s">
        <v>33</v>
      </c>
      <c r="H303" s="24" t="s">
        <v>20</v>
      </c>
      <c r="I303" s="24" t="s">
        <v>38</v>
      </c>
      <c r="J303" s="24" t="s">
        <v>36</v>
      </c>
      <c r="K303" s="24">
        <v>2014</v>
      </c>
      <c r="L303" s="29">
        <v>2014</v>
      </c>
      <c r="M303" s="24" t="s">
        <v>27</v>
      </c>
      <c r="P303" s="24">
        <v>1</v>
      </c>
    </row>
    <row r="304" spans="1:31" x14ac:dyDescent="0.25">
      <c r="A304" s="24" t="s">
        <v>749</v>
      </c>
      <c r="B304" s="24" t="s">
        <v>749</v>
      </c>
      <c r="D304" s="24" t="s">
        <v>23</v>
      </c>
      <c r="E304" s="105" t="s">
        <v>1291</v>
      </c>
      <c r="F304" s="24" t="s">
        <v>705</v>
      </c>
      <c r="G304" s="37"/>
      <c r="H304" s="25" t="s">
        <v>20</v>
      </c>
      <c r="I304" s="24" t="s">
        <v>38</v>
      </c>
      <c r="J304" s="24" t="s">
        <v>36</v>
      </c>
      <c r="K304" s="24">
        <v>1999</v>
      </c>
      <c r="L304" s="29">
        <v>1999</v>
      </c>
      <c r="M304" s="24" t="s">
        <v>57</v>
      </c>
      <c r="O304" s="45"/>
      <c r="P304" s="24">
        <v>0.33300000000000002</v>
      </c>
      <c r="R304" s="24">
        <v>0.33300000000000002</v>
      </c>
      <c r="S304" s="24">
        <v>0.33300000000000002</v>
      </c>
    </row>
    <row r="305" spans="1:22" x14ac:dyDescent="0.25">
      <c r="A305" s="24" t="s">
        <v>749</v>
      </c>
      <c r="B305" s="24" t="s">
        <v>749</v>
      </c>
      <c r="D305" s="24" t="s">
        <v>23</v>
      </c>
      <c r="E305" s="105" t="s">
        <v>1291</v>
      </c>
      <c r="F305" s="24" t="s">
        <v>706</v>
      </c>
      <c r="G305" s="37"/>
      <c r="H305" s="25" t="s">
        <v>20</v>
      </c>
      <c r="I305" s="24" t="s">
        <v>38</v>
      </c>
      <c r="J305" s="24" t="s">
        <v>36</v>
      </c>
      <c r="L305" s="27">
        <v>2004</v>
      </c>
      <c r="M305" s="24" t="s">
        <v>32</v>
      </c>
      <c r="P305" s="24">
        <v>0.33300000000000002</v>
      </c>
      <c r="R305" s="24">
        <v>0.33300000000000002</v>
      </c>
      <c r="S305" s="24">
        <v>0.33300000000000002</v>
      </c>
    </row>
    <row r="306" spans="1:22" x14ac:dyDescent="0.25">
      <c r="A306" s="24" t="s">
        <v>750</v>
      </c>
      <c r="B306" s="24" t="s">
        <v>750</v>
      </c>
      <c r="D306" s="24" t="s">
        <v>23</v>
      </c>
      <c r="E306" s="105" t="s">
        <v>1291</v>
      </c>
      <c r="F306" s="24" t="s">
        <v>706</v>
      </c>
      <c r="G306" s="32"/>
      <c r="H306" s="25" t="s">
        <v>20</v>
      </c>
      <c r="I306" s="24" t="s">
        <v>38</v>
      </c>
      <c r="J306" s="24" t="s">
        <v>36</v>
      </c>
      <c r="K306" s="25"/>
      <c r="L306" s="27">
        <v>2001</v>
      </c>
      <c r="M306" s="24" t="s">
        <v>32</v>
      </c>
      <c r="N306" s="25"/>
      <c r="O306" s="25"/>
      <c r="P306" s="25">
        <v>0.5</v>
      </c>
      <c r="Q306" s="25"/>
      <c r="R306" s="25"/>
      <c r="S306" s="25"/>
      <c r="T306" s="25"/>
      <c r="U306" s="25">
        <v>0.5</v>
      </c>
      <c r="V306" s="25"/>
    </row>
    <row r="307" spans="1:22" x14ac:dyDescent="0.25">
      <c r="A307" s="24" t="s">
        <v>139</v>
      </c>
      <c r="C307" s="24" t="s">
        <v>139</v>
      </c>
      <c r="D307" s="24" t="s">
        <v>23</v>
      </c>
      <c r="E307" s="24" t="s">
        <v>49</v>
      </c>
      <c r="F307" s="24" t="s">
        <v>49</v>
      </c>
      <c r="G307" s="24" t="s">
        <v>1188</v>
      </c>
      <c r="H307" s="24" t="s">
        <v>20</v>
      </c>
      <c r="I307" s="24" t="s">
        <v>38</v>
      </c>
      <c r="J307" s="24" t="s">
        <v>36</v>
      </c>
      <c r="K307" s="24">
        <v>1932</v>
      </c>
      <c r="L307" s="29">
        <v>1932</v>
      </c>
      <c r="M307" s="24" t="s">
        <v>50</v>
      </c>
      <c r="O307" s="24">
        <v>0.33300000000000002</v>
      </c>
      <c r="R307" s="24">
        <v>0.33300000000000002</v>
      </c>
      <c r="S307" s="24">
        <v>0.33300000000000002</v>
      </c>
    </row>
    <row r="308" spans="1:22" x14ac:dyDescent="0.25">
      <c r="A308" s="24" t="s">
        <v>751</v>
      </c>
      <c r="B308" s="24" t="s">
        <v>751</v>
      </c>
      <c r="D308" s="24" t="s">
        <v>23</v>
      </c>
      <c r="E308" s="105" t="s">
        <v>1291</v>
      </c>
      <c r="F308" s="24" t="s">
        <v>705</v>
      </c>
      <c r="G308" s="24" t="s">
        <v>80</v>
      </c>
      <c r="H308" s="24" t="s">
        <v>1012</v>
      </c>
      <c r="I308" s="24" t="s">
        <v>38</v>
      </c>
      <c r="J308" s="24" t="s">
        <v>36</v>
      </c>
      <c r="K308" s="25">
        <v>1981</v>
      </c>
      <c r="L308" s="27">
        <v>1981</v>
      </c>
      <c r="M308" s="24" t="s">
        <v>47</v>
      </c>
      <c r="N308" s="25"/>
      <c r="O308" s="25"/>
      <c r="P308" s="25">
        <v>1</v>
      </c>
      <c r="Q308" s="25"/>
      <c r="R308" s="25"/>
      <c r="S308" s="25"/>
      <c r="T308" s="25"/>
      <c r="U308" s="25"/>
      <c r="V308" s="25"/>
    </row>
    <row r="309" spans="1:22" x14ac:dyDescent="0.25">
      <c r="A309" s="24" t="s">
        <v>140</v>
      </c>
      <c r="B309" s="24" t="s">
        <v>140</v>
      </c>
      <c r="D309" s="24" t="s">
        <v>23</v>
      </c>
      <c r="E309" s="24" t="s">
        <v>1290</v>
      </c>
      <c r="F309" s="24" t="s">
        <v>30</v>
      </c>
      <c r="G309" s="40"/>
      <c r="H309" s="25" t="s">
        <v>978</v>
      </c>
      <c r="I309" s="24" t="s">
        <v>38</v>
      </c>
      <c r="J309" s="24" t="s">
        <v>36</v>
      </c>
      <c r="K309" s="24">
        <v>2007</v>
      </c>
      <c r="L309" s="29">
        <v>2007</v>
      </c>
      <c r="M309" s="24" t="s">
        <v>37</v>
      </c>
      <c r="P309" s="24">
        <v>1</v>
      </c>
    </row>
    <row r="310" spans="1:22" x14ac:dyDescent="0.25">
      <c r="A310" s="47" t="s">
        <v>140</v>
      </c>
      <c r="B310" s="24" t="s">
        <v>140</v>
      </c>
      <c r="D310" s="24" t="s">
        <v>23</v>
      </c>
      <c r="E310" s="105" t="s">
        <v>1291</v>
      </c>
      <c r="F310" s="24" t="s">
        <v>705</v>
      </c>
      <c r="G310" s="40"/>
      <c r="H310" s="25" t="s">
        <v>978</v>
      </c>
      <c r="I310" s="24" t="s">
        <v>38</v>
      </c>
      <c r="J310" s="24" t="s">
        <v>36</v>
      </c>
      <c r="K310" s="25">
        <v>2006</v>
      </c>
      <c r="L310" s="27">
        <v>2006</v>
      </c>
      <c r="M310" s="24" t="s">
        <v>37</v>
      </c>
      <c r="N310" s="25"/>
      <c r="O310" s="25"/>
      <c r="P310" s="25">
        <v>1</v>
      </c>
      <c r="Q310" s="25"/>
      <c r="R310" s="25"/>
      <c r="S310" s="25"/>
      <c r="T310" s="25"/>
      <c r="U310" s="25"/>
      <c r="V310" s="25"/>
    </row>
    <row r="311" spans="1:22" x14ac:dyDescent="0.25">
      <c r="A311" s="24" t="s">
        <v>140</v>
      </c>
      <c r="B311" s="24" t="s">
        <v>140</v>
      </c>
      <c r="D311" s="24" t="s">
        <v>23</v>
      </c>
      <c r="E311" s="24" t="s">
        <v>1290</v>
      </c>
      <c r="F311" s="24" t="s">
        <v>33</v>
      </c>
      <c r="G311" s="40"/>
      <c r="H311" s="25" t="s">
        <v>978</v>
      </c>
      <c r="I311" s="24" t="s">
        <v>38</v>
      </c>
      <c r="J311" s="24" t="s">
        <v>36</v>
      </c>
      <c r="K311" s="24">
        <v>2008</v>
      </c>
      <c r="L311" s="29">
        <v>2008</v>
      </c>
      <c r="M311" s="24" t="s">
        <v>37</v>
      </c>
      <c r="P311" s="24">
        <v>1</v>
      </c>
    </row>
    <row r="312" spans="1:22" x14ac:dyDescent="0.25">
      <c r="A312" s="24" t="s">
        <v>141</v>
      </c>
      <c r="B312" s="24" t="s">
        <v>141</v>
      </c>
      <c r="D312" s="24" t="s">
        <v>23</v>
      </c>
      <c r="E312" s="24" t="s">
        <v>1290</v>
      </c>
      <c r="F312" s="24" t="s">
        <v>30</v>
      </c>
      <c r="G312" s="25" t="s">
        <v>1185</v>
      </c>
      <c r="H312" s="25" t="s">
        <v>978</v>
      </c>
      <c r="I312" s="24" t="s">
        <v>38</v>
      </c>
      <c r="J312" s="24" t="s">
        <v>36</v>
      </c>
      <c r="K312" s="24">
        <v>1990</v>
      </c>
      <c r="L312" s="29">
        <v>1990</v>
      </c>
      <c r="M312" s="24" t="s">
        <v>62</v>
      </c>
      <c r="P312" s="24">
        <v>1</v>
      </c>
    </row>
    <row r="313" spans="1:22" x14ac:dyDescent="0.25">
      <c r="A313" s="24" t="s">
        <v>141</v>
      </c>
      <c r="B313" s="24" t="s">
        <v>141</v>
      </c>
      <c r="D313" s="24" t="s">
        <v>23</v>
      </c>
      <c r="E313" s="105" t="s">
        <v>1291</v>
      </c>
      <c r="F313" s="24" t="s">
        <v>705</v>
      </c>
      <c r="G313" s="25" t="s">
        <v>1185</v>
      </c>
      <c r="H313" s="25" t="s">
        <v>978</v>
      </c>
      <c r="I313" s="24" t="s">
        <v>38</v>
      </c>
      <c r="J313" s="24" t="s">
        <v>36</v>
      </c>
      <c r="K313" s="24">
        <v>1978</v>
      </c>
      <c r="L313" s="29">
        <v>1978</v>
      </c>
      <c r="M313" s="24" t="s">
        <v>47</v>
      </c>
      <c r="P313" s="24">
        <v>1</v>
      </c>
    </row>
    <row r="314" spans="1:22" x14ac:dyDescent="0.25">
      <c r="A314" s="24" t="s">
        <v>141</v>
      </c>
      <c r="B314" s="24" t="s">
        <v>141</v>
      </c>
      <c r="D314" s="24" t="s">
        <v>23</v>
      </c>
      <c r="E314" s="105" t="s">
        <v>1291</v>
      </c>
      <c r="F314" s="24" t="s">
        <v>712</v>
      </c>
      <c r="G314" s="25" t="s">
        <v>1185</v>
      </c>
      <c r="H314" s="25" t="s">
        <v>978</v>
      </c>
      <c r="I314" s="24" t="s">
        <v>38</v>
      </c>
      <c r="J314" s="25" t="s">
        <v>36</v>
      </c>
      <c r="K314" s="25"/>
      <c r="L314" s="27">
        <v>1986</v>
      </c>
      <c r="M314" s="24" t="s">
        <v>51</v>
      </c>
      <c r="N314" s="25"/>
      <c r="O314" s="25"/>
      <c r="P314" s="25">
        <v>1</v>
      </c>
      <c r="Q314" s="25"/>
      <c r="R314" s="25"/>
      <c r="S314" s="25"/>
      <c r="T314" s="25"/>
      <c r="U314" s="25"/>
      <c r="V314" s="25"/>
    </row>
    <row r="315" spans="1:22" x14ac:dyDescent="0.25">
      <c r="A315" s="24" t="s">
        <v>141</v>
      </c>
      <c r="B315" s="24" t="s">
        <v>141</v>
      </c>
      <c r="D315" s="24" t="s">
        <v>23</v>
      </c>
      <c r="E315" s="105" t="s">
        <v>1291</v>
      </c>
      <c r="F315" s="24" t="s">
        <v>706</v>
      </c>
      <c r="G315" s="25" t="s">
        <v>1185</v>
      </c>
      <c r="H315" s="25" t="s">
        <v>978</v>
      </c>
      <c r="I315" s="24" t="s">
        <v>38</v>
      </c>
      <c r="J315" s="24" t="s">
        <v>36</v>
      </c>
      <c r="K315" s="25"/>
      <c r="L315" s="27">
        <v>1980</v>
      </c>
      <c r="M315" s="24" t="s">
        <v>47</v>
      </c>
      <c r="N315" s="25"/>
      <c r="O315" s="25"/>
      <c r="P315" s="25">
        <v>1</v>
      </c>
      <c r="Q315" s="25"/>
      <c r="R315" s="25"/>
      <c r="S315" s="25"/>
      <c r="T315" s="25"/>
      <c r="U315" s="25"/>
      <c r="V315" s="25"/>
    </row>
    <row r="316" spans="1:22" x14ac:dyDescent="0.25">
      <c r="A316" s="24" t="s">
        <v>141</v>
      </c>
      <c r="B316" s="24" t="s">
        <v>141</v>
      </c>
      <c r="D316" s="24" t="s">
        <v>23</v>
      </c>
      <c r="E316" s="24" t="s">
        <v>1290</v>
      </c>
      <c r="F316" s="24" t="s">
        <v>33</v>
      </c>
      <c r="G316" s="25" t="s">
        <v>1185</v>
      </c>
      <c r="H316" s="25" t="s">
        <v>978</v>
      </c>
      <c r="I316" s="24" t="s">
        <v>38</v>
      </c>
      <c r="J316" s="24" t="s">
        <v>36</v>
      </c>
      <c r="K316" s="24">
        <v>1991</v>
      </c>
      <c r="L316" s="29">
        <v>1991</v>
      </c>
      <c r="M316" s="24" t="s">
        <v>62</v>
      </c>
      <c r="P316" s="24">
        <v>1</v>
      </c>
    </row>
    <row r="317" spans="1:22" x14ac:dyDescent="0.25">
      <c r="A317" s="24" t="s">
        <v>142</v>
      </c>
      <c r="C317" s="24" t="s">
        <v>142</v>
      </c>
      <c r="D317" s="24" t="s">
        <v>23</v>
      </c>
      <c r="E317" s="24" t="s">
        <v>1290</v>
      </c>
      <c r="F317" s="24" t="s">
        <v>30</v>
      </c>
      <c r="H317" s="24" t="s">
        <v>20</v>
      </c>
      <c r="I317" s="24" t="s">
        <v>42</v>
      </c>
      <c r="J317" s="24" t="s">
        <v>41</v>
      </c>
      <c r="K317" s="24">
        <v>1995</v>
      </c>
      <c r="L317" s="29">
        <v>1995</v>
      </c>
      <c r="M317" s="24" t="s">
        <v>57</v>
      </c>
      <c r="S317" s="24">
        <v>1</v>
      </c>
    </row>
    <row r="318" spans="1:22" x14ac:dyDescent="0.25">
      <c r="A318" s="24" t="s">
        <v>142</v>
      </c>
      <c r="C318" s="24" t="s">
        <v>142</v>
      </c>
      <c r="D318" s="24" t="s">
        <v>23</v>
      </c>
      <c r="E318" s="24" t="s">
        <v>49</v>
      </c>
      <c r="F318" s="24" t="s">
        <v>49</v>
      </c>
      <c r="H318" s="24" t="s">
        <v>20</v>
      </c>
      <c r="I318" s="24" t="s">
        <v>42</v>
      </c>
      <c r="J318" s="24" t="s">
        <v>41</v>
      </c>
      <c r="K318" s="24">
        <v>1900</v>
      </c>
      <c r="L318" s="29">
        <v>1900</v>
      </c>
      <c r="M318" s="24" t="s">
        <v>50</v>
      </c>
      <c r="O318" s="24">
        <v>0.33300000000000002</v>
      </c>
      <c r="R318" s="24">
        <v>0.33300000000000002</v>
      </c>
      <c r="S318" s="24">
        <v>0.33300000000000002</v>
      </c>
    </row>
    <row r="319" spans="1:22" x14ac:dyDescent="0.25">
      <c r="A319" s="24" t="s">
        <v>142</v>
      </c>
      <c r="C319" s="24" t="s">
        <v>142</v>
      </c>
      <c r="D319" s="24" t="s">
        <v>23</v>
      </c>
      <c r="E319" s="105" t="s">
        <v>1291</v>
      </c>
      <c r="F319" s="24" t="s">
        <v>705</v>
      </c>
      <c r="G319" s="32"/>
      <c r="H319" s="25" t="s">
        <v>20</v>
      </c>
      <c r="I319" s="24" t="s">
        <v>42</v>
      </c>
      <c r="J319" s="24" t="s">
        <v>41</v>
      </c>
      <c r="K319" s="25">
        <v>1980</v>
      </c>
      <c r="L319" s="27">
        <v>1980</v>
      </c>
      <c r="M319" s="24" t="s">
        <v>47</v>
      </c>
      <c r="N319" s="25"/>
      <c r="O319" s="25"/>
      <c r="P319" s="25"/>
      <c r="Q319" s="25"/>
      <c r="R319" s="25">
        <v>0.5</v>
      </c>
      <c r="S319" s="25">
        <v>0.5</v>
      </c>
      <c r="T319" s="25"/>
      <c r="U319" s="25"/>
      <c r="V319" s="25"/>
    </row>
    <row r="320" spans="1:22" x14ac:dyDescent="0.25">
      <c r="A320" s="24" t="s">
        <v>142</v>
      </c>
      <c r="C320" s="24" t="s">
        <v>142</v>
      </c>
      <c r="D320" s="24" t="s">
        <v>23</v>
      </c>
      <c r="E320" s="105" t="s">
        <v>1291</v>
      </c>
      <c r="F320" s="24" t="s">
        <v>712</v>
      </c>
      <c r="G320" s="32"/>
      <c r="H320" s="25" t="s">
        <v>20</v>
      </c>
      <c r="I320" s="24" t="s">
        <v>42</v>
      </c>
      <c r="J320" s="24" t="s">
        <v>41</v>
      </c>
      <c r="K320" s="25"/>
      <c r="L320" s="27">
        <v>1898</v>
      </c>
      <c r="M320" s="25" t="s">
        <v>50</v>
      </c>
      <c r="N320" s="25"/>
      <c r="O320" s="25"/>
      <c r="P320" s="25"/>
      <c r="Q320" s="25">
        <v>1</v>
      </c>
      <c r="R320" s="25"/>
      <c r="S320" s="25"/>
      <c r="T320" s="25"/>
      <c r="U320" s="25"/>
      <c r="V320" s="25"/>
    </row>
    <row r="321" spans="1:22" x14ac:dyDescent="0.25">
      <c r="A321" s="24" t="s">
        <v>142</v>
      </c>
      <c r="C321" s="24" t="s">
        <v>142</v>
      </c>
      <c r="D321" s="24" t="s">
        <v>23</v>
      </c>
      <c r="E321" s="24" t="s">
        <v>1290</v>
      </c>
      <c r="F321" s="24" t="s">
        <v>24</v>
      </c>
      <c r="H321" s="24" t="s">
        <v>20</v>
      </c>
      <c r="I321" s="24" t="s">
        <v>42</v>
      </c>
      <c r="J321" s="24" t="s">
        <v>41</v>
      </c>
      <c r="K321" s="24">
        <v>1973</v>
      </c>
      <c r="L321" s="29">
        <v>1973</v>
      </c>
      <c r="M321" s="24" t="s">
        <v>68</v>
      </c>
      <c r="S321" s="24">
        <v>1</v>
      </c>
    </row>
    <row r="322" spans="1:22" x14ac:dyDescent="0.25">
      <c r="A322" s="24" t="s">
        <v>142</v>
      </c>
      <c r="C322" s="24" t="s">
        <v>142</v>
      </c>
      <c r="D322" s="24" t="s">
        <v>23</v>
      </c>
      <c r="E322" s="105" t="s">
        <v>1291</v>
      </c>
      <c r="F322" s="24" t="s">
        <v>706</v>
      </c>
      <c r="G322" s="32"/>
      <c r="H322" s="25" t="s">
        <v>20</v>
      </c>
      <c r="I322" s="24" t="s">
        <v>42</v>
      </c>
      <c r="J322" s="24" t="s">
        <v>41</v>
      </c>
      <c r="L322" s="33">
        <v>1895</v>
      </c>
      <c r="M322" s="25" t="s">
        <v>50</v>
      </c>
      <c r="S322" s="24">
        <v>1</v>
      </c>
    </row>
    <row r="323" spans="1:22" x14ac:dyDescent="0.25">
      <c r="A323" s="24" t="s">
        <v>142</v>
      </c>
      <c r="B323" s="31"/>
      <c r="C323" s="24" t="s">
        <v>142</v>
      </c>
      <c r="D323" s="31" t="s">
        <v>23</v>
      </c>
      <c r="E323" s="105" t="s">
        <v>1291</v>
      </c>
      <c r="F323" s="31" t="s">
        <v>1030</v>
      </c>
      <c r="G323" s="31"/>
      <c r="H323" s="31" t="s">
        <v>20</v>
      </c>
      <c r="I323" s="24" t="s">
        <v>42</v>
      </c>
      <c r="J323" s="24" t="s">
        <v>41</v>
      </c>
      <c r="K323" s="31"/>
      <c r="L323" s="29">
        <v>1989</v>
      </c>
      <c r="M323" s="24" t="s">
        <v>62</v>
      </c>
      <c r="N323" s="31"/>
      <c r="O323" s="31"/>
      <c r="P323" s="31"/>
      <c r="Q323" s="31"/>
      <c r="R323" s="31">
        <v>0.5</v>
      </c>
      <c r="S323" s="31">
        <v>0.5</v>
      </c>
      <c r="T323" s="31"/>
      <c r="U323" s="31"/>
      <c r="V323" s="31"/>
    </row>
    <row r="324" spans="1:22" x14ac:dyDescent="0.25">
      <c r="A324" s="24" t="s">
        <v>142</v>
      </c>
      <c r="C324" s="24" t="s">
        <v>142</v>
      </c>
      <c r="D324" s="24" t="s">
        <v>23</v>
      </c>
      <c r="E324" s="24" t="s">
        <v>1290</v>
      </c>
      <c r="F324" s="24" t="s">
        <v>33</v>
      </c>
      <c r="H324" s="24" t="s">
        <v>20</v>
      </c>
      <c r="I324" s="24" t="s">
        <v>42</v>
      </c>
      <c r="J324" s="24" t="s">
        <v>41</v>
      </c>
      <c r="K324" s="24">
        <v>1932</v>
      </c>
      <c r="L324" s="29">
        <v>1932</v>
      </c>
      <c r="M324" s="24" t="s">
        <v>50</v>
      </c>
      <c r="S324" s="24">
        <v>1</v>
      </c>
    </row>
    <row r="325" spans="1:22" x14ac:dyDescent="0.25">
      <c r="A325" s="24" t="s">
        <v>143</v>
      </c>
      <c r="B325" s="24" t="s">
        <v>143</v>
      </c>
      <c r="D325" s="24" t="s">
        <v>23</v>
      </c>
      <c r="E325" s="24" t="s">
        <v>1290</v>
      </c>
      <c r="F325" s="24" t="s">
        <v>33</v>
      </c>
      <c r="H325" s="24" t="s">
        <v>20</v>
      </c>
      <c r="I325" s="24" t="s">
        <v>38</v>
      </c>
      <c r="J325" s="24" t="s">
        <v>36</v>
      </c>
      <c r="K325" s="24">
        <v>1973</v>
      </c>
      <c r="L325" s="29">
        <v>1973</v>
      </c>
      <c r="M325" s="24" t="s">
        <v>68</v>
      </c>
      <c r="Q325" s="24">
        <v>1</v>
      </c>
    </row>
    <row r="326" spans="1:22" x14ac:dyDescent="0.25">
      <c r="A326" s="24" t="s">
        <v>144</v>
      </c>
      <c r="B326" s="24" t="s">
        <v>144</v>
      </c>
      <c r="D326" s="24" t="s">
        <v>23</v>
      </c>
      <c r="E326" s="24" t="s">
        <v>1290</v>
      </c>
      <c r="F326" s="24" t="s">
        <v>30</v>
      </c>
      <c r="H326" s="24" t="s">
        <v>20</v>
      </c>
      <c r="I326" s="24" t="s">
        <v>38</v>
      </c>
      <c r="J326" s="24" t="s">
        <v>36</v>
      </c>
      <c r="K326" s="24">
        <v>2015</v>
      </c>
      <c r="L326" s="29">
        <v>2015</v>
      </c>
      <c r="M326" s="24" t="s">
        <v>27</v>
      </c>
      <c r="S326" s="24">
        <v>1</v>
      </c>
    </row>
    <row r="327" spans="1:22" x14ac:dyDescent="0.25">
      <c r="A327" s="24" t="s">
        <v>144</v>
      </c>
      <c r="B327" s="24" t="s">
        <v>144</v>
      </c>
      <c r="D327" s="24" t="s">
        <v>23</v>
      </c>
      <c r="E327" s="105" t="s">
        <v>1291</v>
      </c>
      <c r="F327" s="24" t="s">
        <v>705</v>
      </c>
      <c r="G327" s="32"/>
      <c r="H327" s="25" t="s">
        <v>20</v>
      </c>
      <c r="I327" s="24" t="s">
        <v>38</v>
      </c>
      <c r="J327" s="24" t="s">
        <v>36</v>
      </c>
      <c r="K327" s="24">
        <v>1999</v>
      </c>
      <c r="L327" s="29">
        <v>1999</v>
      </c>
      <c r="M327" s="24" t="s">
        <v>57</v>
      </c>
      <c r="S327" s="24">
        <v>1</v>
      </c>
    </row>
    <row r="328" spans="1:22" x14ac:dyDescent="0.25">
      <c r="A328" s="24" t="s">
        <v>144</v>
      </c>
      <c r="B328" s="24" t="s">
        <v>144</v>
      </c>
      <c r="D328" s="24" t="s">
        <v>23</v>
      </c>
      <c r="E328" s="105" t="s">
        <v>1291</v>
      </c>
      <c r="F328" s="24" t="s">
        <v>712</v>
      </c>
      <c r="G328" s="32"/>
      <c r="H328" s="25" t="s">
        <v>20</v>
      </c>
      <c r="I328" s="24" t="s">
        <v>38</v>
      </c>
      <c r="J328" s="25" t="s">
        <v>36</v>
      </c>
      <c r="K328" s="25"/>
      <c r="L328" s="27">
        <v>1999</v>
      </c>
      <c r="M328" s="24" t="s">
        <v>57</v>
      </c>
      <c r="N328" s="25"/>
      <c r="O328" s="25"/>
      <c r="P328" s="25"/>
      <c r="Q328" s="25"/>
      <c r="R328" s="25">
        <v>0.5</v>
      </c>
      <c r="S328" s="25">
        <v>0.5</v>
      </c>
      <c r="T328" s="25"/>
      <c r="U328" s="25"/>
      <c r="V328" s="25"/>
    </row>
    <row r="329" spans="1:22" x14ac:dyDescent="0.25">
      <c r="A329" s="24" t="s">
        <v>144</v>
      </c>
      <c r="B329" s="24" t="s">
        <v>144</v>
      </c>
      <c r="D329" s="24" t="s">
        <v>23</v>
      </c>
      <c r="E329" s="24" t="s">
        <v>1290</v>
      </c>
      <c r="F329" s="24" t="s">
        <v>33</v>
      </c>
      <c r="H329" s="24" t="s">
        <v>20</v>
      </c>
      <c r="I329" s="24" t="s">
        <v>38</v>
      </c>
      <c r="J329" s="24" t="s">
        <v>36</v>
      </c>
      <c r="K329" s="24">
        <v>2004</v>
      </c>
      <c r="L329" s="29">
        <v>2004</v>
      </c>
      <c r="M329" s="24" t="s">
        <v>32</v>
      </c>
      <c r="S329" s="24">
        <v>1</v>
      </c>
    </row>
    <row r="330" spans="1:22" x14ac:dyDescent="0.25">
      <c r="A330" s="24" t="s">
        <v>145</v>
      </c>
      <c r="B330" s="24" t="s">
        <v>145</v>
      </c>
      <c r="D330" s="24" t="s">
        <v>23</v>
      </c>
      <c r="E330" s="24" t="s">
        <v>1290</v>
      </c>
      <c r="F330" s="24" t="s">
        <v>24</v>
      </c>
      <c r="H330" s="24" t="s">
        <v>20</v>
      </c>
      <c r="I330" s="24" t="s">
        <v>38</v>
      </c>
      <c r="J330" s="24" t="s">
        <v>36</v>
      </c>
      <c r="K330" s="24">
        <v>2003</v>
      </c>
      <c r="L330" s="29">
        <v>2003</v>
      </c>
      <c r="M330" s="24" t="s">
        <v>32</v>
      </c>
      <c r="S330" s="24">
        <v>1</v>
      </c>
    </row>
    <row r="331" spans="1:22" x14ac:dyDescent="0.25">
      <c r="A331" s="24" t="s">
        <v>146</v>
      </c>
      <c r="B331" s="24" t="s">
        <v>146</v>
      </c>
      <c r="D331" s="24" t="s">
        <v>23</v>
      </c>
      <c r="E331" s="24" t="s">
        <v>1290</v>
      </c>
      <c r="F331" s="24" t="s">
        <v>24</v>
      </c>
      <c r="H331" s="24" t="s">
        <v>20</v>
      </c>
      <c r="I331" s="24" t="s">
        <v>38</v>
      </c>
      <c r="J331" s="24" t="s">
        <v>36</v>
      </c>
      <c r="K331" s="24">
        <v>2018</v>
      </c>
      <c r="L331" s="24">
        <v>2018</v>
      </c>
      <c r="M331" s="24" t="s">
        <v>22</v>
      </c>
      <c r="S331" s="24">
        <v>1</v>
      </c>
    </row>
    <row r="332" spans="1:22" x14ac:dyDescent="0.25">
      <c r="A332" s="24" t="s">
        <v>146</v>
      </c>
      <c r="B332" s="24" t="s">
        <v>146</v>
      </c>
      <c r="C332" s="31"/>
      <c r="D332" s="31" t="s">
        <v>23</v>
      </c>
      <c r="E332" s="105" t="s">
        <v>1291</v>
      </c>
      <c r="F332" s="31" t="s">
        <v>1030</v>
      </c>
      <c r="G332" s="31"/>
      <c r="H332" s="31" t="s">
        <v>20</v>
      </c>
      <c r="I332" s="24" t="s">
        <v>38</v>
      </c>
      <c r="J332" s="24" t="s">
        <v>36</v>
      </c>
      <c r="K332" s="31"/>
      <c r="L332" s="29">
        <v>2013</v>
      </c>
      <c r="M332" s="24" t="s">
        <v>27</v>
      </c>
      <c r="N332" s="31"/>
      <c r="O332" s="31"/>
      <c r="P332" s="31"/>
      <c r="Q332" s="31"/>
      <c r="R332" s="31">
        <v>0.5</v>
      </c>
      <c r="S332" s="31">
        <v>0.5</v>
      </c>
      <c r="T332" s="31"/>
      <c r="U332" s="31"/>
      <c r="V332" s="31"/>
    </row>
    <row r="333" spans="1:22" x14ac:dyDescent="0.25">
      <c r="A333" s="24" t="s">
        <v>146</v>
      </c>
      <c r="B333" s="24" t="s">
        <v>146</v>
      </c>
      <c r="D333" s="24" t="s">
        <v>23</v>
      </c>
      <c r="E333" s="24" t="s">
        <v>1290</v>
      </c>
      <c r="F333" s="24" t="s">
        <v>33</v>
      </c>
      <c r="H333" s="24" t="s">
        <v>20</v>
      </c>
      <c r="I333" s="24" t="s">
        <v>38</v>
      </c>
      <c r="J333" s="24" t="s">
        <v>36</v>
      </c>
      <c r="K333" s="24">
        <v>2014</v>
      </c>
      <c r="L333" s="24">
        <v>2014</v>
      </c>
      <c r="M333" s="24" t="s">
        <v>27</v>
      </c>
      <c r="S333" s="24">
        <v>1</v>
      </c>
    </row>
    <row r="334" spans="1:22" x14ac:dyDescent="0.25">
      <c r="A334" s="24" t="s">
        <v>147</v>
      </c>
      <c r="B334" s="24" t="s">
        <v>147</v>
      </c>
      <c r="D334" s="24" t="s">
        <v>23</v>
      </c>
      <c r="E334" s="24" t="s">
        <v>1290</v>
      </c>
      <c r="F334" s="24" t="s">
        <v>30</v>
      </c>
      <c r="H334" s="24" t="s">
        <v>20</v>
      </c>
      <c r="I334" s="24" t="s">
        <v>38</v>
      </c>
      <c r="J334" s="24" t="s">
        <v>36</v>
      </c>
      <c r="K334" s="24">
        <v>1991</v>
      </c>
      <c r="L334" s="29">
        <v>1991</v>
      </c>
      <c r="M334" s="24" t="s">
        <v>62</v>
      </c>
      <c r="P334" s="24">
        <v>1</v>
      </c>
    </row>
    <row r="335" spans="1:22" x14ac:dyDescent="0.25">
      <c r="A335" s="24" t="s">
        <v>147</v>
      </c>
      <c r="B335" s="24" t="s">
        <v>147</v>
      </c>
      <c r="D335" s="24" t="s">
        <v>23</v>
      </c>
      <c r="E335" s="105" t="s">
        <v>1291</v>
      </c>
      <c r="F335" s="24" t="s">
        <v>705</v>
      </c>
      <c r="G335" s="32"/>
      <c r="H335" s="25" t="s">
        <v>20</v>
      </c>
      <c r="I335" s="24" t="s">
        <v>38</v>
      </c>
      <c r="J335" s="24" t="s">
        <v>36</v>
      </c>
      <c r="K335" s="24">
        <v>2000</v>
      </c>
      <c r="L335" s="29">
        <v>2000</v>
      </c>
      <c r="M335" s="24" t="s">
        <v>32</v>
      </c>
      <c r="O335" s="25"/>
      <c r="R335" s="24">
        <v>0.5</v>
      </c>
      <c r="S335" s="24">
        <v>0.5</v>
      </c>
    </row>
    <row r="336" spans="1:22" x14ac:dyDescent="0.25">
      <c r="A336" s="24" t="s">
        <v>147</v>
      </c>
      <c r="B336" s="24" t="s">
        <v>147</v>
      </c>
      <c r="D336" s="24" t="s">
        <v>23</v>
      </c>
      <c r="E336" s="105" t="s">
        <v>1291</v>
      </c>
      <c r="F336" s="24" t="s">
        <v>712</v>
      </c>
      <c r="G336" s="32"/>
      <c r="H336" s="25" t="s">
        <v>20</v>
      </c>
      <c r="I336" s="24" t="s">
        <v>38</v>
      </c>
      <c r="J336" s="24" t="s">
        <v>36</v>
      </c>
      <c r="K336" s="25"/>
      <c r="L336" s="27">
        <v>2000</v>
      </c>
      <c r="M336" s="24" t="s">
        <v>32</v>
      </c>
      <c r="N336" s="25"/>
      <c r="O336" s="25"/>
      <c r="P336" s="25"/>
      <c r="Q336" s="25"/>
      <c r="R336" s="25">
        <v>0.5</v>
      </c>
      <c r="S336" s="25">
        <v>0.5</v>
      </c>
      <c r="T336" s="25"/>
      <c r="U336" s="25"/>
      <c r="V336" s="25"/>
    </row>
    <row r="337" spans="1:22" x14ac:dyDescent="0.25">
      <c r="A337" s="24" t="s">
        <v>147</v>
      </c>
      <c r="B337" s="24" t="s">
        <v>147</v>
      </c>
      <c r="D337" s="24" t="s">
        <v>23</v>
      </c>
      <c r="E337" s="105" t="s">
        <v>1291</v>
      </c>
      <c r="F337" s="24" t="s">
        <v>706</v>
      </c>
      <c r="G337" s="32"/>
      <c r="H337" s="25" t="s">
        <v>20</v>
      </c>
      <c r="I337" s="24" t="s">
        <v>38</v>
      </c>
      <c r="J337" s="24" t="s">
        <v>36</v>
      </c>
      <c r="K337" s="25"/>
      <c r="L337" s="27">
        <v>1999</v>
      </c>
      <c r="M337" s="24" t="s">
        <v>57</v>
      </c>
      <c r="N337" s="25"/>
      <c r="O337" s="25"/>
      <c r="P337" s="25">
        <v>1</v>
      </c>
      <c r="Q337" s="25"/>
      <c r="R337" s="25"/>
      <c r="S337" s="25"/>
      <c r="T337" s="25"/>
      <c r="U337" s="25"/>
      <c r="V337" s="25"/>
    </row>
    <row r="338" spans="1:22" x14ac:dyDescent="0.25">
      <c r="A338" s="24" t="s">
        <v>147</v>
      </c>
      <c r="B338" s="24" t="s">
        <v>147</v>
      </c>
      <c r="C338" s="31"/>
      <c r="D338" s="31" t="s">
        <v>23</v>
      </c>
      <c r="E338" s="105" t="s">
        <v>1291</v>
      </c>
      <c r="F338" s="31" t="s">
        <v>1030</v>
      </c>
      <c r="G338" s="31"/>
      <c r="H338" s="31" t="s">
        <v>20</v>
      </c>
      <c r="I338" s="24" t="s">
        <v>38</v>
      </c>
      <c r="J338" s="24" t="s">
        <v>36</v>
      </c>
      <c r="K338" s="31"/>
      <c r="L338" s="29">
        <v>2007</v>
      </c>
      <c r="M338" s="24" t="s">
        <v>37</v>
      </c>
      <c r="N338" s="31"/>
      <c r="O338" s="31"/>
      <c r="P338" s="31"/>
      <c r="Q338" s="31">
        <v>0.33300000000000002</v>
      </c>
      <c r="R338" s="31">
        <v>0.33300000000000002</v>
      </c>
      <c r="S338" s="31">
        <v>0.33300000000000002</v>
      </c>
      <c r="T338" s="31"/>
      <c r="U338" s="31"/>
      <c r="V338" s="31"/>
    </row>
    <row r="339" spans="1:22" x14ac:dyDescent="0.25">
      <c r="A339" s="24" t="s">
        <v>752</v>
      </c>
      <c r="B339" s="24" t="s">
        <v>752</v>
      </c>
      <c r="D339" s="24" t="s">
        <v>23</v>
      </c>
      <c r="E339" s="105" t="s">
        <v>1291</v>
      </c>
      <c r="F339" s="24" t="s">
        <v>705</v>
      </c>
      <c r="G339" s="25"/>
      <c r="H339" s="25" t="s">
        <v>723</v>
      </c>
      <c r="I339" s="24" t="s">
        <v>38</v>
      </c>
      <c r="J339" s="24" t="s">
        <v>36</v>
      </c>
      <c r="K339" s="25">
        <v>1970</v>
      </c>
      <c r="L339" s="27">
        <v>1970</v>
      </c>
      <c r="M339" s="24" t="s">
        <v>68</v>
      </c>
      <c r="N339" s="25"/>
      <c r="O339" s="43">
        <v>0.33333299999999999</v>
      </c>
      <c r="P339" s="43"/>
      <c r="Q339" s="43"/>
      <c r="R339" s="43">
        <v>0.33333299999999999</v>
      </c>
      <c r="S339" s="43">
        <v>0.33333299999999999</v>
      </c>
      <c r="T339" s="25"/>
      <c r="U339" s="25"/>
      <c r="V339" s="25"/>
    </row>
    <row r="340" spans="1:22" x14ac:dyDescent="0.25">
      <c r="A340" s="24" t="s">
        <v>148</v>
      </c>
      <c r="B340" s="24" t="s">
        <v>148</v>
      </c>
      <c r="D340" s="24" t="s">
        <v>23</v>
      </c>
      <c r="E340" s="105" t="s">
        <v>1291</v>
      </c>
      <c r="F340" s="24" t="s">
        <v>705</v>
      </c>
      <c r="G340" s="32"/>
      <c r="H340" s="25" t="s">
        <v>20</v>
      </c>
      <c r="I340" s="24" t="s">
        <v>42</v>
      </c>
      <c r="J340" s="24" t="s">
        <v>41</v>
      </c>
      <c r="K340" s="25">
        <v>2005</v>
      </c>
      <c r="L340" s="27">
        <v>2005</v>
      </c>
      <c r="M340" s="24" t="s">
        <v>32</v>
      </c>
      <c r="N340" s="25"/>
      <c r="O340" s="25"/>
      <c r="P340" s="25">
        <v>1</v>
      </c>
      <c r="Q340" s="25"/>
      <c r="R340" s="25"/>
      <c r="S340" s="25"/>
      <c r="T340" s="25"/>
      <c r="U340" s="25"/>
      <c r="V340" s="25"/>
    </row>
    <row r="341" spans="1:22" x14ac:dyDescent="0.25">
      <c r="A341" s="24" t="s">
        <v>148</v>
      </c>
      <c r="B341" s="24" t="s">
        <v>148</v>
      </c>
      <c r="D341" s="24" t="s">
        <v>23</v>
      </c>
      <c r="E341" s="24" t="s">
        <v>1290</v>
      </c>
      <c r="F341" s="24" t="s">
        <v>33</v>
      </c>
      <c r="H341" s="24" t="s">
        <v>20</v>
      </c>
      <c r="I341" s="24" t="s">
        <v>42</v>
      </c>
      <c r="J341" s="24" t="s">
        <v>41</v>
      </c>
      <c r="K341" s="24">
        <v>1978</v>
      </c>
      <c r="L341" s="29">
        <v>1978</v>
      </c>
      <c r="M341" s="24" t="s">
        <v>47</v>
      </c>
      <c r="P341" s="24">
        <v>1</v>
      </c>
    </row>
    <row r="342" spans="1:22" x14ac:dyDescent="0.25">
      <c r="A342" s="24" t="s">
        <v>149</v>
      </c>
      <c r="B342" s="24" t="s">
        <v>149</v>
      </c>
      <c r="D342" s="24" t="s">
        <v>23</v>
      </c>
      <c r="E342" s="24" t="s">
        <v>1290</v>
      </c>
      <c r="F342" s="24" t="s">
        <v>30</v>
      </c>
      <c r="H342" s="24" t="s">
        <v>20</v>
      </c>
      <c r="I342" s="24" t="s">
        <v>42</v>
      </c>
      <c r="J342" s="24" t="s">
        <v>41</v>
      </c>
      <c r="K342" s="24">
        <v>1997</v>
      </c>
      <c r="L342" s="29">
        <v>1997</v>
      </c>
      <c r="M342" s="24" t="s">
        <v>57</v>
      </c>
      <c r="S342" s="24">
        <v>0.5</v>
      </c>
      <c r="U342" s="24">
        <v>0.5</v>
      </c>
    </row>
    <row r="343" spans="1:22" x14ac:dyDescent="0.25">
      <c r="A343" s="24" t="s">
        <v>149</v>
      </c>
      <c r="B343" s="24" t="s">
        <v>149</v>
      </c>
      <c r="D343" s="24" t="s">
        <v>23</v>
      </c>
      <c r="E343" s="24" t="s">
        <v>1290</v>
      </c>
      <c r="F343" s="24" t="s">
        <v>24</v>
      </c>
      <c r="H343" s="24" t="s">
        <v>20</v>
      </c>
      <c r="I343" s="24" t="s">
        <v>42</v>
      </c>
      <c r="J343" s="24" t="s">
        <v>41</v>
      </c>
      <c r="K343" s="24">
        <v>1978</v>
      </c>
      <c r="L343" s="29">
        <v>1978</v>
      </c>
      <c r="M343" s="24" t="s">
        <v>47</v>
      </c>
      <c r="S343" s="24">
        <v>0.5</v>
      </c>
      <c r="U343" s="24">
        <v>0.5</v>
      </c>
    </row>
    <row r="344" spans="1:22" x14ac:dyDescent="0.25">
      <c r="A344" s="24" t="s">
        <v>149</v>
      </c>
      <c r="B344" s="24" t="s">
        <v>149</v>
      </c>
      <c r="D344" s="24" t="s">
        <v>23</v>
      </c>
      <c r="E344" s="24" t="s">
        <v>1290</v>
      </c>
      <c r="F344" s="24" t="s">
        <v>28</v>
      </c>
      <c r="H344" s="24" t="s">
        <v>20</v>
      </c>
      <c r="I344" s="24" t="s">
        <v>42</v>
      </c>
      <c r="J344" s="24" t="s">
        <v>41</v>
      </c>
      <c r="K344" s="24">
        <v>2006</v>
      </c>
      <c r="L344" s="29">
        <v>2006</v>
      </c>
      <c r="M344" s="24" t="s">
        <v>37</v>
      </c>
      <c r="S344" s="24">
        <v>0.5</v>
      </c>
      <c r="U344" s="24">
        <v>0.5</v>
      </c>
    </row>
    <row r="345" spans="1:22" x14ac:dyDescent="0.25">
      <c r="A345" s="24" t="s">
        <v>149</v>
      </c>
      <c r="B345" s="24" t="s">
        <v>149</v>
      </c>
      <c r="D345" s="24" t="s">
        <v>23</v>
      </c>
      <c r="E345" s="24" t="s">
        <v>1290</v>
      </c>
      <c r="F345" s="24" t="s">
        <v>33</v>
      </c>
      <c r="H345" s="24" t="s">
        <v>20</v>
      </c>
      <c r="I345" s="24" t="s">
        <v>42</v>
      </c>
      <c r="J345" s="24" t="s">
        <v>41</v>
      </c>
      <c r="K345" s="24">
        <v>1991</v>
      </c>
      <c r="L345" s="29">
        <v>1991</v>
      </c>
      <c r="M345" s="24" t="s">
        <v>62</v>
      </c>
      <c r="S345" s="24">
        <v>0.5</v>
      </c>
      <c r="U345" s="24">
        <v>0.5</v>
      </c>
    </row>
    <row r="346" spans="1:22" x14ac:dyDescent="0.25">
      <c r="A346" s="24" t="s">
        <v>150</v>
      </c>
      <c r="B346" s="24" t="s">
        <v>150</v>
      </c>
      <c r="D346" s="24" t="s">
        <v>23</v>
      </c>
      <c r="E346" s="24" t="s">
        <v>1290</v>
      </c>
      <c r="F346" s="24" t="s">
        <v>30</v>
      </c>
      <c r="H346" s="24" t="s">
        <v>20</v>
      </c>
      <c r="I346" s="24" t="s">
        <v>42</v>
      </c>
      <c r="J346" s="24" t="s">
        <v>41</v>
      </c>
      <c r="K346" s="24">
        <v>1996</v>
      </c>
      <c r="L346" s="29">
        <v>1996</v>
      </c>
      <c r="M346" s="24" t="s">
        <v>57</v>
      </c>
      <c r="P346" s="24">
        <v>1</v>
      </c>
    </row>
    <row r="347" spans="1:22" x14ac:dyDescent="0.25">
      <c r="A347" s="34" t="s">
        <v>753</v>
      </c>
      <c r="B347" s="36"/>
      <c r="C347" s="24" t="s">
        <v>753</v>
      </c>
      <c r="D347" s="24" t="s">
        <v>23</v>
      </c>
      <c r="E347" s="105" t="s">
        <v>1291</v>
      </c>
      <c r="F347" s="24" t="s">
        <v>706</v>
      </c>
      <c r="G347" s="35"/>
      <c r="H347" s="25" t="s">
        <v>20</v>
      </c>
      <c r="I347" s="24" t="s">
        <v>38</v>
      </c>
      <c r="J347" s="24" t="s">
        <v>36</v>
      </c>
      <c r="K347" s="36"/>
      <c r="L347" s="33">
        <v>1895</v>
      </c>
      <c r="M347" s="25" t="s">
        <v>50</v>
      </c>
      <c r="N347" s="36"/>
      <c r="O347" s="36"/>
      <c r="P347" s="36"/>
      <c r="Q347" s="36"/>
      <c r="R347" s="36">
        <v>0.5</v>
      </c>
      <c r="S347" s="36">
        <v>0.5</v>
      </c>
      <c r="T347" s="36"/>
      <c r="U347" s="36"/>
      <c r="V347" s="36"/>
    </row>
    <row r="348" spans="1:22" x14ac:dyDescent="0.25">
      <c r="A348" s="24" t="s">
        <v>754</v>
      </c>
      <c r="B348" s="24" t="s">
        <v>754</v>
      </c>
      <c r="D348" s="24" t="s">
        <v>23</v>
      </c>
      <c r="E348" s="105" t="s">
        <v>1291</v>
      </c>
      <c r="F348" s="24" t="s">
        <v>705</v>
      </c>
      <c r="G348" s="32"/>
      <c r="H348" s="25" t="s">
        <v>20</v>
      </c>
      <c r="I348" s="24" t="s">
        <v>38</v>
      </c>
      <c r="J348" s="24" t="s">
        <v>36</v>
      </c>
      <c r="K348" s="25">
        <v>2016</v>
      </c>
      <c r="L348" s="25">
        <v>2016</v>
      </c>
      <c r="M348" s="24" t="s">
        <v>27</v>
      </c>
      <c r="N348" s="25"/>
      <c r="O348" s="25"/>
      <c r="P348" s="25"/>
      <c r="Q348" s="25"/>
      <c r="R348" s="25"/>
      <c r="S348" s="25">
        <v>1</v>
      </c>
      <c r="T348" s="25"/>
      <c r="U348" s="25"/>
      <c r="V348" s="25"/>
    </row>
    <row r="349" spans="1:22" x14ac:dyDescent="0.25">
      <c r="A349" s="24" t="s">
        <v>754</v>
      </c>
      <c r="B349" s="24" t="s">
        <v>754</v>
      </c>
      <c r="D349" s="24" t="s">
        <v>23</v>
      </c>
      <c r="E349" s="105" t="s">
        <v>1291</v>
      </c>
      <c r="F349" s="24" t="s">
        <v>712</v>
      </c>
      <c r="G349" s="32"/>
      <c r="H349" s="25" t="s">
        <v>20</v>
      </c>
      <c r="I349" s="24" t="s">
        <v>38</v>
      </c>
      <c r="J349" s="25" t="s">
        <v>36</v>
      </c>
      <c r="K349" s="25"/>
      <c r="L349" s="27">
        <v>1977</v>
      </c>
      <c r="M349" s="24" t="s">
        <v>47</v>
      </c>
      <c r="N349" s="25"/>
      <c r="O349" s="25"/>
      <c r="P349" s="25"/>
      <c r="Q349" s="25"/>
      <c r="R349" s="25"/>
      <c r="S349" s="25"/>
      <c r="T349" s="25"/>
      <c r="U349" s="25">
        <v>1</v>
      </c>
      <c r="V349" s="25"/>
    </row>
    <row r="350" spans="1:22" x14ac:dyDescent="0.25">
      <c r="A350" s="24" t="s">
        <v>151</v>
      </c>
      <c r="C350" s="24" t="s">
        <v>151</v>
      </c>
      <c r="D350" s="24" t="s">
        <v>23</v>
      </c>
      <c r="E350" s="24" t="s">
        <v>1290</v>
      </c>
      <c r="F350" s="24" t="s">
        <v>30</v>
      </c>
      <c r="H350" s="24" t="s">
        <v>20</v>
      </c>
      <c r="I350" s="24" t="s">
        <v>38</v>
      </c>
      <c r="J350" s="24" t="s">
        <v>36</v>
      </c>
      <c r="K350" s="24">
        <v>1996</v>
      </c>
      <c r="L350" s="29">
        <v>1996</v>
      </c>
      <c r="M350" s="24" t="s">
        <v>57</v>
      </c>
      <c r="S350" s="24">
        <v>0.5</v>
      </c>
      <c r="U350" s="24">
        <v>0.5</v>
      </c>
    </row>
    <row r="351" spans="1:22" x14ac:dyDescent="0.25">
      <c r="A351" s="24" t="s">
        <v>151</v>
      </c>
      <c r="C351" s="24" t="s">
        <v>151</v>
      </c>
      <c r="D351" s="24" t="s">
        <v>23</v>
      </c>
      <c r="E351" s="24" t="s">
        <v>1290</v>
      </c>
      <c r="F351" s="24" t="s">
        <v>24</v>
      </c>
      <c r="H351" s="24" t="s">
        <v>20</v>
      </c>
      <c r="I351" s="24" t="s">
        <v>38</v>
      </c>
      <c r="J351" s="24" t="s">
        <v>36</v>
      </c>
      <c r="K351" s="24">
        <v>1969</v>
      </c>
      <c r="L351" s="29">
        <v>1969</v>
      </c>
      <c r="M351" s="24" t="s">
        <v>50</v>
      </c>
      <c r="S351" s="24">
        <v>0.5</v>
      </c>
      <c r="U351" s="24">
        <v>0.5</v>
      </c>
    </row>
    <row r="352" spans="1:22" x14ac:dyDescent="0.25">
      <c r="A352" s="24" t="s">
        <v>151</v>
      </c>
      <c r="C352" s="24" t="s">
        <v>151</v>
      </c>
      <c r="D352" s="24" t="s">
        <v>23</v>
      </c>
      <c r="E352" s="24" t="s">
        <v>1290</v>
      </c>
      <c r="F352" s="24" t="s">
        <v>28</v>
      </c>
      <c r="H352" s="24" t="s">
        <v>20</v>
      </c>
      <c r="I352" s="24" t="s">
        <v>38</v>
      </c>
      <c r="J352" s="24" t="s">
        <v>36</v>
      </c>
      <c r="K352" s="24">
        <v>1960</v>
      </c>
      <c r="L352" s="29">
        <v>1960</v>
      </c>
      <c r="M352" s="24" t="s">
        <v>50</v>
      </c>
      <c r="S352" s="24">
        <v>0.5</v>
      </c>
      <c r="U352" s="24">
        <v>0.5</v>
      </c>
    </row>
    <row r="353" spans="1:22" x14ac:dyDescent="0.25">
      <c r="A353" s="24" t="s">
        <v>151</v>
      </c>
      <c r="C353" s="24" t="s">
        <v>151</v>
      </c>
      <c r="D353" s="24" t="s">
        <v>23</v>
      </c>
      <c r="E353" s="24" t="s">
        <v>1290</v>
      </c>
      <c r="F353" s="24" t="s">
        <v>33</v>
      </c>
      <c r="H353" s="24" t="s">
        <v>20</v>
      </c>
      <c r="I353" s="24" t="s">
        <v>38</v>
      </c>
      <c r="J353" s="24" t="s">
        <v>36</v>
      </c>
      <c r="K353" s="24">
        <v>1977</v>
      </c>
      <c r="L353" s="29">
        <v>1977</v>
      </c>
      <c r="M353" s="24" t="s">
        <v>47</v>
      </c>
      <c r="S353" s="24">
        <v>0.5</v>
      </c>
      <c r="U353" s="24">
        <v>0.5</v>
      </c>
    </row>
    <row r="354" spans="1:22" x14ac:dyDescent="0.25">
      <c r="A354" s="24" t="s">
        <v>755</v>
      </c>
      <c r="C354" s="24" t="s">
        <v>755</v>
      </c>
      <c r="D354" s="24" t="s">
        <v>23</v>
      </c>
      <c r="E354" s="105" t="s">
        <v>1291</v>
      </c>
      <c r="F354" s="24" t="s">
        <v>705</v>
      </c>
      <c r="G354" s="24" t="s">
        <v>1187</v>
      </c>
      <c r="H354" s="24" t="s">
        <v>20</v>
      </c>
      <c r="I354" s="24" t="s">
        <v>38</v>
      </c>
      <c r="J354" s="24" t="s">
        <v>36</v>
      </c>
      <c r="K354" s="25">
        <v>1997</v>
      </c>
      <c r="L354" s="27">
        <v>1997</v>
      </c>
      <c r="M354" s="24" t="s">
        <v>57</v>
      </c>
      <c r="N354" s="25"/>
      <c r="O354" s="25"/>
      <c r="P354" s="25"/>
      <c r="Q354" s="25"/>
      <c r="R354" s="25">
        <v>0.5</v>
      </c>
      <c r="S354" s="25"/>
      <c r="T354" s="25"/>
      <c r="U354" s="25">
        <v>0.5</v>
      </c>
      <c r="V354" s="25"/>
    </row>
    <row r="355" spans="1:22" x14ac:dyDescent="0.25">
      <c r="A355" s="24" t="s">
        <v>755</v>
      </c>
      <c r="B355" s="25"/>
      <c r="C355" s="24" t="s">
        <v>755</v>
      </c>
      <c r="D355" s="24" t="s">
        <v>23</v>
      </c>
      <c r="E355" s="105" t="s">
        <v>1291</v>
      </c>
      <c r="F355" s="24" t="s">
        <v>712</v>
      </c>
      <c r="G355" s="24" t="s">
        <v>1187</v>
      </c>
      <c r="H355" s="24" t="s">
        <v>20</v>
      </c>
      <c r="I355" s="24" t="s">
        <v>38</v>
      </c>
      <c r="J355" s="25" t="s">
        <v>36</v>
      </c>
      <c r="K355" s="25"/>
      <c r="L355" s="27">
        <v>1963</v>
      </c>
      <c r="M355" s="25" t="s">
        <v>50</v>
      </c>
      <c r="N355" s="25"/>
      <c r="O355" s="25"/>
      <c r="P355" s="25"/>
      <c r="Q355" s="25"/>
      <c r="R355" s="25"/>
      <c r="S355" s="25">
        <v>1</v>
      </c>
      <c r="T355" s="25"/>
      <c r="U355" s="25"/>
      <c r="V355" s="25"/>
    </row>
    <row r="356" spans="1:22" x14ac:dyDescent="0.25">
      <c r="A356" s="24" t="s">
        <v>755</v>
      </c>
      <c r="B356" s="25"/>
      <c r="C356" s="24" t="s">
        <v>755</v>
      </c>
      <c r="D356" s="24" t="s">
        <v>23</v>
      </c>
      <c r="E356" s="105" t="s">
        <v>1291</v>
      </c>
      <c r="F356" s="24" t="s">
        <v>706</v>
      </c>
      <c r="G356" s="24" t="s">
        <v>1187</v>
      </c>
      <c r="H356" s="24" t="s">
        <v>20</v>
      </c>
      <c r="I356" s="24" t="s">
        <v>38</v>
      </c>
      <c r="J356" s="24" t="s">
        <v>36</v>
      </c>
      <c r="K356" s="25"/>
      <c r="L356" s="27">
        <v>1963</v>
      </c>
      <c r="M356" s="25" t="s">
        <v>50</v>
      </c>
      <c r="R356" s="24">
        <v>0.5</v>
      </c>
      <c r="U356" s="24">
        <v>0.5</v>
      </c>
    </row>
    <row r="357" spans="1:22" x14ac:dyDescent="0.25">
      <c r="A357" s="24" t="s">
        <v>152</v>
      </c>
      <c r="B357" s="24" t="s">
        <v>152</v>
      </c>
      <c r="D357" s="24" t="s">
        <v>23</v>
      </c>
      <c r="E357" s="24" t="s">
        <v>1290</v>
      </c>
      <c r="F357" s="24" t="s">
        <v>24</v>
      </c>
      <c r="H357" s="24" t="s">
        <v>20</v>
      </c>
      <c r="I357" s="24" t="s">
        <v>38</v>
      </c>
      <c r="J357" s="24" t="s">
        <v>36</v>
      </c>
      <c r="K357" s="24">
        <v>2012</v>
      </c>
      <c r="L357" s="29">
        <v>2012</v>
      </c>
      <c r="M357" s="24" t="s">
        <v>27</v>
      </c>
      <c r="R357" s="24">
        <v>0.33300000000000002</v>
      </c>
      <c r="S357" s="24">
        <v>0.33300000000000002</v>
      </c>
      <c r="U357" s="24">
        <v>0.33300000000000002</v>
      </c>
    </row>
    <row r="358" spans="1:22" x14ac:dyDescent="0.25">
      <c r="A358" s="24" t="s">
        <v>152</v>
      </c>
      <c r="B358" s="24" t="s">
        <v>152</v>
      </c>
      <c r="D358" s="24" t="s">
        <v>23</v>
      </c>
      <c r="E358" s="24" t="s">
        <v>1290</v>
      </c>
      <c r="F358" s="24" t="s">
        <v>28</v>
      </c>
      <c r="H358" s="24" t="s">
        <v>20</v>
      </c>
      <c r="I358" s="24" t="s">
        <v>38</v>
      </c>
      <c r="J358" s="24" t="s">
        <v>36</v>
      </c>
      <c r="K358" s="24">
        <v>1998</v>
      </c>
      <c r="L358" s="29">
        <v>1998</v>
      </c>
      <c r="M358" s="24" t="s">
        <v>57</v>
      </c>
      <c r="R358" s="24">
        <v>0.33</v>
      </c>
      <c r="S358" s="24">
        <v>0.33</v>
      </c>
      <c r="U358" s="24">
        <v>0.33</v>
      </c>
    </row>
    <row r="359" spans="1:22" x14ac:dyDescent="0.25">
      <c r="A359" s="24" t="s">
        <v>152</v>
      </c>
      <c r="B359" s="24" t="s">
        <v>152</v>
      </c>
      <c r="C359" s="31"/>
      <c r="D359" s="31" t="s">
        <v>23</v>
      </c>
      <c r="E359" s="105" t="s">
        <v>1291</v>
      </c>
      <c r="F359" s="31" t="s">
        <v>1030</v>
      </c>
      <c r="G359" s="31"/>
      <c r="H359" s="31" t="s">
        <v>20</v>
      </c>
      <c r="I359" s="24" t="s">
        <v>38</v>
      </c>
      <c r="J359" s="24" t="s">
        <v>36</v>
      </c>
      <c r="K359" s="31"/>
      <c r="L359" s="29">
        <v>2012</v>
      </c>
      <c r="M359" s="24" t="s">
        <v>27</v>
      </c>
      <c r="N359" s="31"/>
      <c r="O359" s="31"/>
      <c r="P359" s="31"/>
      <c r="Q359" s="31">
        <v>0.5</v>
      </c>
      <c r="R359" s="31"/>
      <c r="S359" s="31">
        <v>0.5</v>
      </c>
      <c r="T359" s="31"/>
      <c r="U359" s="31"/>
      <c r="V359" s="31"/>
    </row>
    <row r="360" spans="1:22" x14ac:dyDescent="0.25">
      <c r="A360" s="24" t="s">
        <v>152</v>
      </c>
      <c r="B360" s="24" t="s">
        <v>152</v>
      </c>
      <c r="D360" s="24" t="s">
        <v>23</v>
      </c>
      <c r="E360" s="24" t="s">
        <v>1290</v>
      </c>
      <c r="F360" s="24" t="s">
        <v>33</v>
      </c>
      <c r="H360" s="24" t="s">
        <v>20</v>
      </c>
      <c r="I360" s="24" t="s">
        <v>38</v>
      </c>
      <c r="J360" s="24" t="s">
        <v>36</v>
      </c>
      <c r="K360" s="24">
        <v>2006</v>
      </c>
      <c r="L360" s="29">
        <v>2006</v>
      </c>
      <c r="M360" s="24" t="s">
        <v>37</v>
      </c>
      <c r="R360" s="24">
        <v>0.33300000000000002</v>
      </c>
      <c r="S360" s="24">
        <v>0.33300000000000002</v>
      </c>
      <c r="U360" s="24">
        <v>0.33300000000000002</v>
      </c>
    </row>
    <row r="361" spans="1:22" x14ac:dyDescent="0.25">
      <c r="A361" s="24" t="s">
        <v>153</v>
      </c>
      <c r="B361" s="24" t="s">
        <v>153</v>
      </c>
      <c r="D361" s="24" t="s">
        <v>23</v>
      </c>
      <c r="E361" s="24" t="s">
        <v>1290</v>
      </c>
      <c r="F361" s="24" t="s">
        <v>30</v>
      </c>
      <c r="H361" s="24" t="s">
        <v>20</v>
      </c>
      <c r="I361" s="24" t="s">
        <v>38</v>
      </c>
      <c r="J361" s="24" t="s">
        <v>36</v>
      </c>
      <c r="K361" s="24">
        <v>2012</v>
      </c>
      <c r="L361" s="29">
        <v>2012</v>
      </c>
      <c r="M361" s="24" t="s">
        <v>27</v>
      </c>
      <c r="U361" s="24">
        <v>1</v>
      </c>
    </row>
    <row r="362" spans="1:22" x14ac:dyDescent="0.25">
      <c r="A362" s="24" t="s">
        <v>153</v>
      </c>
      <c r="B362" s="24" t="s">
        <v>153</v>
      </c>
      <c r="D362" s="24" t="s">
        <v>23</v>
      </c>
      <c r="E362" s="24" t="s">
        <v>1290</v>
      </c>
      <c r="F362" s="24" t="s">
        <v>24</v>
      </c>
      <c r="H362" s="24" t="s">
        <v>20</v>
      </c>
      <c r="I362" s="24" t="s">
        <v>38</v>
      </c>
      <c r="J362" s="24" t="s">
        <v>36</v>
      </c>
      <c r="K362" s="24">
        <v>2007</v>
      </c>
      <c r="L362" s="29">
        <v>2007</v>
      </c>
      <c r="M362" s="24" t="s">
        <v>37</v>
      </c>
      <c r="U362" s="24">
        <v>1</v>
      </c>
    </row>
    <row r="363" spans="1:22" x14ac:dyDescent="0.25">
      <c r="A363" s="24" t="s">
        <v>153</v>
      </c>
      <c r="B363" s="24" t="s">
        <v>153</v>
      </c>
      <c r="D363" s="24" t="s">
        <v>23</v>
      </c>
      <c r="E363" s="24" t="s">
        <v>1290</v>
      </c>
      <c r="F363" s="24" t="s">
        <v>33</v>
      </c>
      <c r="H363" s="24" t="s">
        <v>20</v>
      </c>
      <c r="I363" s="24" t="s">
        <v>38</v>
      </c>
      <c r="J363" s="24" t="s">
        <v>36</v>
      </c>
      <c r="K363" s="24">
        <v>2004</v>
      </c>
      <c r="L363" s="29">
        <v>2004</v>
      </c>
      <c r="M363" s="24" t="s">
        <v>32</v>
      </c>
      <c r="U363" s="24">
        <v>1</v>
      </c>
    </row>
    <row r="364" spans="1:22" x14ac:dyDescent="0.25">
      <c r="A364" s="24" t="s">
        <v>154</v>
      </c>
      <c r="B364" s="24" t="s">
        <v>154</v>
      </c>
      <c r="D364" s="24" t="s">
        <v>23</v>
      </c>
      <c r="E364" s="24" t="s">
        <v>1290</v>
      </c>
      <c r="F364" s="24" t="s">
        <v>30</v>
      </c>
      <c r="H364" s="24" t="s">
        <v>20</v>
      </c>
      <c r="I364" s="24" t="s">
        <v>38</v>
      </c>
      <c r="J364" s="24" t="s">
        <v>36</v>
      </c>
      <c r="K364" s="24">
        <v>2000</v>
      </c>
      <c r="L364" s="29">
        <v>2000</v>
      </c>
      <c r="M364" s="24" t="s">
        <v>32</v>
      </c>
      <c r="R364" s="24">
        <v>0.5</v>
      </c>
      <c r="S364" s="24">
        <v>0.5</v>
      </c>
    </row>
    <row r="365" spans="1:22" x14ac:dyDescent="0.25">
      <c r="A365" s="24" t="s">
        <v>154</v>
      </c>
      <c r="B365" s="24" t="s">
        <v>154</v>
      </c>
      <c r="D365" s="24" t="s">
        <v>23</v>
      </c>
      <c r="E365" s="105" t="s">
        <v>1291</v>
      </c>
      <c r="F365" s="24" t="s">
        <v>705</v>
      </c>
      <c r="G365" s="32"/>
      <c r="H365" s="25" t="s">
        <v>20</v>
      </c>
      <c r="I365" s="24" t="s">
        <v>38</v>
      </c>
      <c r="J365" s="24" t="s">
        <v>36</v>
      </c>
      <c r="K365" s="25">
        <v>2015</v>
      </c>
      <c r="L365" s="25">
        <v>2015</v>
      </c>
      <c r="M365" s="24" t="s">
        <v>27</v>
      </c>
      <c r="N365" s="25"/>
      <c r="O365" s="25"/>
      <c r="P365" s="25"/>
      <c r="Q365" s="25"/>
      <c r="R365" s="25">
        <v>0.5</v>
      </c>
      <c r="S365" s="25">
        <v>0.5</v>
      </c>
      <c r="T365" s="25"/>
      <c r="U365" s="25"/>
      <c r="V365" s="25"/>
    </row>
    <row r="366" spans="1:22" x14ac:dyDescent="0.25">
      <c r="A366" s="24" t="s">
        <v>154</v>
      </c>
      <c r="B366" s="24" t="s">
        <v>154</v>
      </c>
      <c r="D366" s="24" t="s">
        <v>23</v>
      </c>
      <c r="E366" s="24" t="s">
        <v>1290</v>
      </c>
      <c r="F366" s="24" t="s">
        <v>24</v>
      </c>
      <c r="H366" s="24" t="s">
        <v>20</v>
      </c>
      <c r="I366" s="24" t="s">
        <v>38</v>
      </c>
      <c r="J366" s="24" t="s">
        <v>36</v>
      </c>
      <c r="K366" s="24">
        <v>1978</v>
      </c>
      <c r="L366" s="29">
        <v>1978</v>
      </c>
      <c r="M366" s="24" t="s">
        <v>47</v>
      </c>
      <c r="R366" s="24">
        <v>0.5</v>
      </c>
      <c r="S366" s="24">
        <v>0.5</v>
      </c>
    </row>
    <row r="367" spans="1:22" x14ac:dyDescent="0.25">
      <c r="A367" s="24" t="s">
        <v>154</v>
      </c>
      <c r="B367" s="24" t="s">
        <v>154</v>
      </c>
      <c r="D367" s="24" t="s">
        <v>23</v>
      </c>
      <c r="E367" s="24" t="s">
        <v>1290</v>
      </c>
      <c r="F367" s="24" t="s">
        <v>28</v>
      </c>
      <c r="H367" s="24" t="s">
        <v>20</v>
      </c>
      <c r="I367" s="24" t="s">
        <v>38</v>
      </c>
      <c r="J367" s="24" t="s">
        <v>36</v>
      </c>
      <c r="K367" s="24">
        <v>1989</v>
      </c>
      <c r="L367" s="29">
        <v>1989</v>
      </c>
      <c r="M367" s="24" t="s">
        <v>62</v>
      </c>
      <c r="R367" s="24">
        <v>0.5</v>
      </c>
      <c r="S367" s="24">
        <v>0.5</v>
      </c>
    </row>
    <row r="368" spans="1:22" x14ac:dyDescent="0.25">
      <c r="A368" s="24" t="s">
        <v>154</v>
      </c>
      <c r="B368" s="24" t="s">
        <v>154</v>
      </c>
      <c r="C368" s="31"/>
      <c r="D368" s="31" t="s">
        <v>23</v>
      </c>
      <c r="E368" s="105" t="s">
        <v>1291</v>
      </c>
      <c r="F368" s="31" t="s">
        <v>1030</v>
      </c>
      <c r="G368" s="31"/>
      <c r="H368" s="31" t="s">
        <v>20</v>
      </c>
      <c r="I368" s="24" t="s">
        <v>38</v>
      </c>
      <c r="J368" s="24" t="s">
        <v>36</v>
      </c>
      <c r="K368" s="31"/>
      <c r="L368" s="105" t="s">
        <v>1176</v>
      </c>
      <c r="M368" s="24" t="s">
        <v>27</v>
      </c>
      <c r="N368" s="31"/>
      <c r="O368" s="31"/>
      <c r="P368" s="31"/>
      <c r="Q368" s="31"/>
      <c r="R368" s="31"/>
      <c r="S368" s="31">
        <v>1</v>
      </c>
      <c r="T368" s="31"/>
      <c r="U368" s="31"/>
      <c r="V368" s="31"/>
    </row>
    <row r="369" spans="1:22" x14ac:dyDescent="0.25">
      <c r="A369" s="24" t="s">
        <v>154</v>
      </c>
      <c r="B369" s="24" t="s">
        <v>154</v>
      </c>
      <c r="D369" s="24" t="s">
        <v>23</v>
      </c>
      <c r="E369" s="24" t="s">
        <v>1290</v>
      </c>
      <c r="F369" s="24" t="s">
        <v>33</v>
      </c>
      <c r="H369" s="24" t="s">
        <v>20</v>
      </c>
      <c r="I369" s="24" t="s">
        <v>38</v>
      </c>
      <c r="J369" s="24" t="s">
        <v>36</v>
      </c>
      <c r="K369" s="24">
        <v>1978</v>
      </c>
      <c r="L369" s="29">
        <v>1978</v>
      </c>
      <c r="M369" s="24" t="s">
        <v>47</v>
      </c>
      <c r="R369" s="24">
        <v>0.5</v>
      </c>
      <c r="S369" s="24">
        <v>0.5</v>
      </c>
    </row>
    <row r="370" spans="1:22" x14ac:dyDescent="0.25">
      <c r="A370" s="24" t="s">
        <v>155</v>
      </c>
      <c r="B370" s="24" t="s">
        <v>155</v>
      </c>
      <c r="D370" s="24" t="s">
        <v>23</v>
      </c>
      <c r="E370" s="24" t="s">
        <v>1290</v>
      </c>
      <c r="F370" s="24" t="s">
        <v>30</v>
      </c>
      <c r="H370" s="24" t="s">
        <v>20</v>
      </c>
      <c r="I370" s="24" t="s">
        <v>25</v>
      </c>
      <c r="J370" s="24" t="s">
        <v>21</v>
      </c>
      <c r="K370" s="24">
        <v>2019</v>
      </c>
      <c r="L370" s="29">
        <v>2019</v>
      </c>
      <c r="M370" s="24" t="s">
        <v>22</v>
      </c>
      <c r="U370" s="24">
        <v>1</v>
      </c>
    </row>
    <row r="371" spans="1:22" x14ac:dyDescent="0.25">
      <c r="A371" s="24" t="s">
        <v>155</v>
      </c>
      <c r="B371" s="24" t="s">
        <v>155</v>
      </c>
      <c r="D371" s="24" t="s">
        <v>23</v>
      </c>
      <c r="E371" s="24" t="s">
        <v>1290</v>
      </c>
      <c r="F371" s="24" t="s">
        <v>24</v>
      </c>
      <c r="H371" s="24" t="s">
        <v>20</v>
      </c>
      <c r="I371" s="24" t="s">
        <v>25</v>
      </c>
      <c r="J371" s="24" t="s">
        <v>21</v>
      </c>
      <c r="K371" s="24">
        <v>2016</v>
      </c>
      <c r="L371" s="29">
        <v>2016</v>
      </c>
      <c r="M371" s="24" t="s">
        <v>27</v>
      </c>
      <c r="U371" s="24">
        <v>1</v>
      </c>
    </row>
    <row r="372" spans="1:22" x14ac:dyDescent="0.25">
      <c r="A372" s="24" t="s">
        <v>155</v>
      </c>
      <c r="B372" s="24" t="s">
        <v>155</v>
      </c>
      <c r="D372" s="24" t="s">
        <v>23</v>
      </c>
      <c r="E372" s="24" t="s">
        <v>1290</v>
      </c>
      <c r="F372" s="24" t="s">
        <v>28</v>
      </c>
      <c r="H372" s="24" t="s">
        <v>20</v>
      </c>
      <c r="I372" s="24" t="s">
        <v>25</v>
      </c>
      <c r="J372" s="24" t="s">
        <v>21</v>
      </c>
      <c r="K372" s="24">
        <v>2014</v>
      </c>
      <c r="L372" s="29">
        <v>2014</v>
      </c>
      <c r="M372" s="24" t="s">
        <v>27</v>
      </c>
      <c r="U372" s="24">
        <v>1</v>
      </c>
    </row>
    <row r="373" spans="1:22" x14ac:dyDescent="0.25">
      <c r="A373" s="24" t="s">
        <v>1102</v>
      </c>
      <c r="B373" s="31"/>
      <c r="C373" s="31" t="str">
        <f>A373</f>
        <v xml:space="preserve">Bugula neritina (Linnaeus, 1758) </v>
      </c>
      <c r="D373" s="31" t="s">
        <v>23</v>
      </c>
      <c r="E373" s="105" t="s">
        <v>1291</v>
      </c>
      <c r="F373" s="31" t="s">
        <v>1030</v>
      </c>
      <c r="G373" s="31" t="s">
        <v>1203</v>
      </c>
      <c r="H373" s="31" t="s">
        <v>20</v>
      </c>
      <c r="I373" s="24" t="s">
        <v>38</v>
      </c>
      <c r="J373" s="24" t="s">
        <v>36</v>
      </c>
      <c r="K373" s="31"/>
      <c r="L373" s="29">
        <v>1897</v>
      </c>
      <c r="M373" s="24" t="s">
        <v>50</v>
      </c>
      <c r="N373" s="31"/>
      <c r="O373" s="31"/>
      <c r="P373" s="31"/>
      <c r="Q373" s="31"/>
      <c r="R373" s="31">
        <v>0.5</v>
      </c>
      <c r="S373" s="31">
        <v>0.5</v>
      </c>
      <c r="T373" s="31"/>
      <c r="U373" s="31"/>
      <c r="V373" s="31"/>
    </row>
    <row r="374" spans="1:22" x14ac:dyDescent="0.25">
      <c r="A374" s="24" t="s">
        <v>1151</v>
      </c>
      <c r="B374" s="24" t="s">
        <v>1151</v>
      </c>
      <c r="D374" s="24" t="s">
        <v>23</v>
      </c>
      <c r="E374" s="105" t="s">
        <v>1291</v>
      </c>
      <c r="F374" s="24" t="s">
        <v>705</v>
      </c>
      <c r="G374" s="32"/>
      <c r="H374" s="25" t="s">
        <v>20</v>
      </c>
      <c r="I374" s="24" t="s">
        <v>38</v>
      </c>
      <c r="J374" s="24" t="s">
        <v>36</v>
      </c>
      <c r="K374" s="25">
        <v>1977</v>
      </c>
      <c r="L374" s="27">
        <v>1977</v>
      </c>
      <c r="M374" s="24" t="s">
        <v>47</v>
      </c>
      <c r="N374" s="25"/>
      <c r="O374" s="25"/>
      <c r="P374" s="25"/>
      <c r="Q374" s="25"/>
      <c r="R374" s="25"/>
      <c r="S374" s="25">
        <v>1</v>
      </c>
      <c r="T374" s="25"/>
      <c r="U374" s="25"/>
      <c r="V374" s="25"/>
    </row>
    <row r="375" spans="1:22" x14ac:dyDescent="0.25">
      <c r="A375" s="24" t="s">
        <v>1151</v>
      </c>
      <c r="B375" s="24" t="s">
        <v>1151</v>
      </c>
      <c r="D375" s="24" t="s">
        <v>23</v>
      </c>
      <c r="E375" s="105" t="s">
        <v>1291</v>
      </c>
      <c r="F375" s="24" t="s">
        <v>706</v>
      </c>
      <c r="G375" s="32"/>
      <c r="H375" s="25" t="s">
        <v>20</v>
      </c>
      <c r="I375" s="24" t="s">
        <v>38</v>
      </c>
      <c r="J375" s="24" t="s">
        <v>36</v>
      </c>
      <c r="K375" s="25"/>
      <c r="L375" s="27">
        <v>1976</v>
      </c>
      <c r="M375" s="24" t="s">
        <v>47</v>
      </c>
      <c r="N375" s="25"/>
      <c r="O375" s="25"/>
      <c r="P375" s="25"/>
      <c r="Q375" s="25"/>
      <c r="R375" s="25"/>
      <c r="S375" s="25">
        <v>1</v>
      </c>
      <c r="T375" s="25"/>
      <c r="U375" s="25"/>
      <c r="V375" s="25"/>
    </row>
    <row r="376" spans="1:22" x14ac:dyDescent="0.25">
      <c r="A376" s="24" t="s">
        <v>1151</v>
      </c>
      <c r="B376" s="24" t="s">
        <v>1151</v>
      </c>
      <c r="C376" s="31"/>
      <c r="D376" s="31" t="s">
        <v>23</v>
      </c>
      <c r="E376" s="105" t="s">
        <v>1291</v>
      </c>
      <c r="F376" s="31" t="s">
        <v>1030</v>
      </c>
      <c r="G376" s="31"/>
      <c r="H376" s="31" t="s">
        <v>20</v>
      </c>
      <c r="I376" s="24" t="s">
        <v>38</v>
      </c>
      <c r="J376" s="24" t="s">
        <v>36</v>
      </c>
      <c r="K376" s="31"/>
      <c r="L376" s="29">
        <v>1982</v>
      </c>
      <c r="M376" s="24" t="s">
        <v>51</v>
      </c>
      <c r="N376" s="31"/>
      <c r="O376" s="31"/>
      <c r="P376" s="31"/>
      <c r="Q376" s="31"/>
      <c r="R376" s="31">
        <v>0.5</v>
      </c>
      <c r="S376" s="31">
        <v>0.5</v>
      </c>
      <c r="T376" s="31"/>
      <c r="U376" s="31"/>
      <c r="V376" s="31"/>
    </row>
    <row r="377" spans="1:22" x14ac:dyDescent="0.25">
      <c r="A377" s="24" t="s">
        <v>756</v>
      </c>
      <c r="B377" s="24" t="s">
        <v>756</v>
      </c>
      <c r="D377" s="24" t="s">
        <v>23</v>
      </c>
      <c r="E377" s="105" t="s">
        <v>1291</v>
      </c>
      <c r="F377" s="24" t="s">
        <v>705</v>
      </c>
      <c r="G377" s="32"/>
      <c r="H377" s="25" t="s">
        <v>20</v>
      </c>
      <c r="I377" s="24" t="s">
        <v>38</v>
      </c>
      <c r="J377" s="24" t="s">
        <v>36</v>
      </c>
      <c r="K377" s="25">
        <v>1994</v>
      </c>
      <c r="L377" s="27">
        <v>1994</v>
      </c>
      <c r="M377" s="24" t="s">
        <v>57</v>
      </c>
      <c r="N377" s="25"/>
      <c r="O377" s="25"/>
      <c r="P377" s="25"/>
      <c r="Q377" s="25"/>
      <c r="R377" s="25">
        <v>0.5</v>
      </c>
      <c r="S377" s="25">
        <v>0.5</v>
      </c>
    </row>
    <row r="378" spans="1:22" x14ac:dyDescent="0.25">
      <c r="A378" s="24" t="s">
        <v>756</v>
      </c>
      <c r="B378" s="24" t="s">
        <v>756</v>
      </c>
      <c r="D378" s="24" t="s">
        <v>23</v>
      </c>
      <c r="E378" s="105" t="s">
        <v>1291</v>
      </c>
      <c r="F378" s="24" t="s">
        <v>712</v>
      </c>
      <c r="G378" s="32"/>
      <c r="H378" s="25" t="s">
        <v>20</v>
      </c>
      <c r="I378" s="24" t="s">
        <v>38</v>
      </c>
      <c r="J378" s="24" t="s">
        <v>36</v>
      </c>
      <c r="K378" s="25"/>
      <c r="L378" s="27">
        <v>2011</v>
      </c>
      <c r="M378" s="24" t="s">
        <v>37</v>
      </c>
      <c r="N378" s="25"/>
      <c r="O378" s="25"/>
      <c r="P378" s="25"/>
      <c r="Q378" s="25"/>
      <c r="R378" s="25"/>
      <c r="S378" s="25">
        <v>1</v>
      </c>
      <c r="T378" s="25"/>
      <c r="U378" s="25"/>
      <c r="V378" s="25"/>
    </row>
    <row r="379" spans="1:22" x14ac:dyDescent="0.25">
      <c r="A379" s="24" t="s">
        <v>756</v>
      </c>
      <c r="B379" s="24" t="s">
        <v>756</v>
      </c>
      <c r="D379" s="24" t="s">
        <v>23</v>
      </c>
      <c r="E379" s="105" t="s">
        <v>1291</v>
      </c>
      <c r="F379" s="24" t="s">
        <v>706</v>
      </c>
      <c r="G379" s="32"/>
      <c r="H379" s="25" t="s">
        <v>20</v>
      </c>
      <c r="I379" s="24" t="s">
        <v>38</v>
      </c>
      <c r="J379" s="24" t="s">
        <v>36</v>
      </c>
      <c r="K379" s="25"/>
      <c r="L379" s="27">
        <v>2000</v>
      </c>
      <c r="M379" s="24" t="s">
        <v>32</v>
      </c>
      <c r="N379" s="25"/>
      <c r="O379" s="25"/>
      <c r="P379" s="25"/>
      <c r="Q379" s="25"/>
      <c r="R379" s="25">
        <v>0.5</v>
      </c>
      <c r="S379" s="25">
        <v>0.5</v>
      </c>
      <c r="T379" s="25"/>
      <c r="U379" s="25"/>
      <c r="V379" s="25"/>
    </row>
    <row r="380" spans="1:22" x14ac:dyDescent="0.25">
      <c r="A380" s="24" t="s">
        <v>756</v>
      </c>
      <c r="B380" s="24" t="s">
        <v>756</v>
      </c>
      <c r="C380" s="31"/>
      <c r="D380" s="31" t="s">
        <v>23</v>
      </c>
      <c r="E380" s="105" t="s">
        <v>1291</v>
      </c>
      <c r="F380" s="31" t="s">
        <v>1030</v>
      </c>
      <c r="G380" s="31"/>
      <c r="H380" s="31" t="s">
        <v>20</v>
      </c>
      <c r="I380" s="24" t="s">
        <v>38</v>
      </c>
      <c r="J380" s="24" t="s">
        <v>36</v>
      </c>
      <c r="K380" s="105" t="s">
        <v>1178</v>
      </c>
      <c r="L380" s="29">
        <v>1982</v>
      </c>
      <c r="M380" s="24" t="s">
        <v>51</v>
      </c>
      <c r="N380" s="31"/>
      <c r="O380" s="31"/>
      <c r="P380" s="31"/>
      <c r="Q380" s="31"/>
      <c r="R380" s="31">
        <v>0.5</v>
      </c>
      <c r="S380" s="31">
        <v>0.5</v>
      </c>
      <c r="T380" s="31"/>
      <c r="U380" s="31"/>
      <c r="V380" s="31"/>
    </row>
    <row r="381" spans="1:22" x14ac:dyDescent="0.25">
      <c r="A381" s="24" t="s">
        <v>156</v>
      </c>
      <c r="B381" s="24" t="s">
        <v>156</v>
      </c>
      <c r="D381" s="24" t="s">
        <v>23</v>
      </c>
      <c r="E381" s="24" t="s">
        <v>1290</v>
      </c>
      <c r="F381" s="24" t="s">
        <v>28</v>
      </c>
      <c r="H381" s="24" t="s">
        <v>20</v>
      </c>
      <c r="I381" s="24" t="s">
        <v>38</v>
      </c>
      <c r="J381" s="24" t="s">
        <v>36</v>
      </c>
      <c r="K381" s="24">
        <v>1998</v>
      </c>
      <c r="L381" s="29">
        <v>1998</v>
      </c>
      <c r="M381" s="24" t="s">
        <v>57</v>
      </c>
      <c r="R381" s="24">
        <v>0.33</v>
      </c>
      <c r="S381" s="24">
        <v>0.33</v>
      </c>
      <c r="U381" s="24">
        <v>0.33</v>
      </c>
    </row>
    <row r="382" spans="1:22" x14ac:dyDescent="0.25">
      <c r="A382" s="24" t="s">
        <v>157</v>
      </c>
      <c r="C382" s="24" t="s">
        <v>157</v>
      </c>
      <c r="D382" s="24" t="s">
        <v>23</v>
      </c>
      <c r="E382" s="24" t="s">
        <v>1290</v>
      </c>
      <c r="F382" s="24" t="s">
        <v>30</v>
      </c>
      <c r="H382" s="24" t="s">
        <v>20</v>
      </c>
      <c r="I382" s="24" t="s">
        <v>38</v>
      </c>
      <c r="J382" s="24" t="s">
        <v>36</v>
      </c>
      <c r="K382" s="24">
        <v>1986</v>
      </c>
      <c r="L382" s="29">
        <v>1986</v>
      </c>
      <c r="M382" s="24" t="s">
        <v>51</v>
      </c>
      <c r="U382" s="24">
        <v>1</v>
      </c>
    </row>
    <row r="383" spans="1:22" x14ac:dyDescent="0.25">
      <c r="A383" s="24" t="s">
        <v>157</v>
      </c>
      <c r="C383" s="24" t="s">
        <v>157</v>
      </c>
      <c r="D383" s="24" t="s">
        <v>23</v>
      </c>
      <c r="E383" s="24" t="s">
        <v>1290</v>
      </c>
      <c r="F383" s="24" t="s">
        <v>24</v>
      </c>
      <c r="H383" s="24" t="s">
        <v>20</v>
      </c>
      <c r="I383" s="24" t="s">
        <v>38</v>
      </c>
      <c r="J383" s="24" t="s">
        <v>36</v>
      </c>
      <c r="K383" s="24">
        <v>1969</v>
      </c>
      <c r="L383" s="29">
        <v>1969</v>
      </c>
      <c r="M383" s="24" t="s">
        <v>50</v>
      </c>
      <c r="U383" s="24">
        <v>1</v>
      </c>
    </row>
    <row r="384" spans="1:22" x14ac:dyDescent="0.25">
      <c r="A384" s="24" t="s">
        <v>157</v>
      </c>
      <c r="C384" s="24" t="s">
        <v>157</v>
      </c>
      <c r="D384" s="24" t="s">
        <v>23</v>
      </c>
      <c r="E384" s="24" t="s">
        <v>1290</v>
      </c>
      <c r="F384" s="24" t="s">
        <v>28</v>
      </c>
      <c r="H384" s="24" t="s">
        <v>20</v>
      </c>
      <c r="I384" s="24" t="s">
        <v>38</v>
      </c>
      <c r="J384" s="24" t="s">
        <v>36</v>
      </c>
      <c r="K384" s="24">
        <v>1975</v>
      </c>
      <c r="L384" s="29">
        <v>1975</v>
      </c>
      <c r="M384" s="24" t="s">
        <v>68</v>
      </c>
      <c r="U384" s="24">
        <v>1</v>
      </c>
    </row>
    <row r="385" spans="1:22" x14ac:dyDescent="0.25">
      <c r="A385" s="24" t="s">
        <v>157</v>
      </c>
      <c r="C385" s="24" t="s">
        <v>157</v>
      </c>
      <c r="D385" s="24" t="s">
        <v>23</v>
      </c>
      <c r="E385" s="24" t="s">
        <v>1290</v>
      </c>
      <c r="F385" s="24" t="s">
        <v>33</v>
      </c>
      <c r="H385" s="24" t="s">
        <v>20</v>
      </c>
      <c r="I385" s="24" t="s">
        <v>38</v>
      </c>
      <c r="J385" s="24" t="s">
        <v>36</v>
      </c>
      <c r="K385" s="24">
        <v>1996</v>
      </c>
      <c r="L385" s="29">
        <v>1996</v>
      </c>
      <c r="M385" s="24" t="s">
        <v>57</v>
      </c>
      <c r="U385" s="24">
        <v>1</v>
      </c>
    </row>
    <row r="386" spans="1:22" x14ac:dyDescent="0.25">
      <c r="A386" s="24" t="s">
        <v>158</v>
      </c>
      <c r="C386" s="24" t="s">
        <v>158</v>
      </c>
      <c r="D386" s="24" t="s">
        <v>23</v>
      </c>
      <c r="E386" s="24" t="s">
        <v>1290</v>
      </c>
      <c r="F386" s="24" t="s">
        <v>28</v>
      </c>
      <c r="H386" s="24" t="s">
        <v>20</v>
      </c>
      <c r="I386" s="24" t="s">
        <v>38</v>
      </c>
      <c r="J386" s="24" t="s">
        <v>36</v>
      </c>
      <c r="K386" s="24">
        <v>1988</v>
      </c>
      <c r="L386" s="29">
        <v>1988</v>
      </c>
      <c r="M386" s="24" t="s">
        <v>62</v>
      </c>
      <c r="R386" s="24">
        <v>1</v>
      </c>
    </row>
    <row r="387" spans="1:22" x14ac:dyDescent="0.25">
      <c r="A387" s="24" t="s">
        <v>158</v>
      </c>
      <c r="C387" s="24" t="s">
        <v>158</v>
      </c>
      <c r="D387" s="24" t="s">
        <v>23</v>
      </c>
      <c r="E387" s="24" t="s">
        <v>1290</v>
      </c>
      <c r="F387" s="24" t="s">
        <v>33</v>
      </c>
      <c r="H387" s="24" t="s">
        <v>20</v>
      </c>
      <c r="I387" s="24" t="s">
        <v>38</v>
      </c>
      <c r="J387" s="24" t="s">
        <v>36</v>
      </c>
      <c r="K387" s="24">
        <v>1891</v>
      </c>
      <c r="L387" s="29">
        <v>1891</v>
      </c>
      <c r="M387" s="24" t="s">
        <v>50</v>
      </c>
      <c r="R387" s="24">
        <v>1</v>
      </c>
    </row>
    <row r="388" spans="1:22" x14ac:dyDescent="0.25">
      <c r="A388" s="24" t="s">
        <v>159</v>
      </c>
      <c r="C388" s="24" t="s">
        <v>159</v>
      </c>
      <c r="D388" s="24" t="s">
        <v>23</v>
      </c>
      <c r="E388" s="24" t="s">
        <v>1290</v>
      </c>
      <c r="F388" s="24" t="s">
        <v>30</v>
      </c>
      <c r="H388" s="24" t="s">
        <v>20</v>
      </c>
      <c r="I388" s="24" t="s">
        <v>38</v>
      </c>
      <c r="J388" s="24" t="s">
        <v>36</v>
      </c>
      <c r="K388" s="24">
        <v>1949</v>
      </c>
      <c r="L388" s="29">
        <v>1949</v>
      </c>
      <c r="M388" s="24" t="s">
        <v>50</v>
      </c>
      <c r="R388" s="24">
        <v>1</v>
      </c>
    </row>
    <row r="389" spans="1:22" x14ac:dyDescent="0.25">
      <c r="A389" s="24" t="s">
        <v>159</v>
      </c>
      <c r="C389" s="24" t="s">
        <v>159</v>
      </c>
      <c r="D389" s="24" t="s">
        <v>23</v>
      </c>
      <c r="E389" s="24" t="s">
        <v>49</v>
      </c>
      <c r="F389" s="24" t="s">
        <v>49</v>
      </c>
      <c r="H389" s="24" t="s">
        <v>20</v>
      </c>
      <c r="I389" s="24" t="s">
        <v>38</v>
      </c>
      <c r="J389" s="24" t="s">
        <v>36</v>
      </c>
      <c r="K389" s="24">
        <v>1951</v>
      </c>
      <c r="L389" s="29">
        <v>1951</v>
      </c>
      <c r="M389" s="24" t="s">
        <v>50</v>
      </c>
      <c r="U389" s="24">
        <v>1</v>
      </c>
    </row>
    <row r="390" spans="1:22" x14ac:dyDescent="0.25">
      <c r="A390" s="46" t="s">
        <v>159</v>
      </c>
      <c r="B390" s="46"/>
      <c r="C390" s="24" t="s">
        <v>159</v>
      </c>
      <c r="D390" s="24" t="s">
        <v>23</v>
      </c>
      <c r="E390" s="105" t="s">
        <v>1291</v>
      </c>
      <c r="F390" s="24" t="s">
        <v>705</v>
      </c>
      <c r="G390" s="44"/>
      <c r="H390" s="25" t="s">
        <v>20</v>
      </c>
      <c r="I390" s="24" t="s">
        <v>38</v>
      </c>
      <c r="J390" s="24" t="s">
        <v>36</v>
      </c>
      <c r="K390" s="24">
        <v>1901</v>
      </c>
      <c r="L390" s="29">
        <v>1901</v>
      </c>
      <c r="M390" s="25" t="s">
        <v>50</v>
      </c>
      <c r="R390" s="25">
        <v>1</v>
      </c>
    </row>
    <row r="391" spans="1:22" x14ac:dyDescent="0.25">
      <c r="A391" s="24" t="s">
        <v>159</v>
      </c>
      <c r="C391" s="24" t="s">
        <v>159</v>
      </c>
      <c r="D391" s="24" t="s">
        <v>23</v>
      </c>
      <c r="E391" s="24" t="s">
        <v>46</v>
      </c>
      <c r="F391" s="24" t="s">
        <v>46</v>
      </c>
      <c r="H391" s="24" t="s">
        <v>20</v>
      </c>
      <c r="I391" s="24" t="s">
        <v>38</v>
      </c>
      <c r="J391" s="24" t="s">
        <v>36</v>
      </c>
      <c r="K391" s="24">
        <v>1967</v>
      </c>
      <c r="L391" s="29">
        <v>1967</v>
      </c>
      <c r="M391" s="24" t="s">
        <v>50</v>
      </c>
      <c r="Q391" s="24">
        <v>0.5</v>
      </c>
      <c r="U391" s="24">
        <v>0.5</v>
      </c>
    </row>
    <row r="392" spans="1:22" x14ac:dyDescent="0.25">
      <c r="A392" s="24" t="s">
        <v>159</v>
      </c>
      <c r="C392" s="24" t="s">
        <v>159</v>
      </c>
      <c r="D392" s="24" t="s">
        <v>23</v>
      </c>
      <c r="E392" s="24" t="s">
        <v>1290</v>
      </c>
      <c r="F392" s="24" t="s">
        <v>24</v>
      </c>
      <c r="H392" s="24" t="s">
        <v>20</v>
      </c>
      <c r="I392" s="24" t="s">
        <v>38</v>
      </c>
      <c r="J392" s="24" t="s">
        <v>36</v>
      </c>
      <c r="K392" s="24">
        <v>1964</v>
      </c>
      <c r="L392" s="29">
        <v>1964</v>
      </c>
      <c r="M392" s="24" t="s">
        <v>50</v>
      </c>
      <c r="R392" s="24">
        <v>1</v>
      </c>
    </row>
    <row r="393" spans="1:22" x14ac:dyDescent="0.25">
      <c r="A393" s="24" t="s">
        <v>159</v>
      </c>
      <c r="C393" s="24" t="s">
        <v>159</v>
      </c>
      <c r="D393" s="24" t="s">
        <v>23</v>
      </c>
      <c r="E393" s="24" t="s">
        <v>1290</v>
      </c>
      <c r="F393" s="24" t="s">
        <v>28</v>
      </c>
      <c r="H393" s="24" t="s">
        <v>20</v>
      </c>
      <c r="I393" s="24" t="s">
        <v>38</v>
      </c>
      <c r="J393" s="24" t="s">
        <v>36</v>
      </c>
      <c r="K393" s="24">
        <v>1947</v>
      </c>
      <c r="L393" s="29">
        <v>1947</v>
      </c>
      <c r="M393" s="24" t="s">
        <v>50</v>
      </c>
      <c r="R393" s="24">
        <v>1</v>
      </c>
    </row>
    <row r="394" spans="1:22" x14ac:dyDescent="0.25">
      <c r="A394" s="46" t="s">
        <v>159</v>
      </c>
      <c r="B394" s="46"/>
      <c r="C394" s="24" t="s">
        <v>159</v>
      </c>
      <c r="D394" s="24" t="s">
        <v>23</v>
      </c>
      <c r="E394" s="105" t="s">
        <v>1291</v>
      </c>
      <c r="F394" s="24" t="s">
        <v>706</v>
      </c>
      <c r="G394" s="44"/>
      <c r="H394" s="25" t="s">
        <v>20</v>
      </c>
      <c r="I394" s="24" t="s">
        <v>38</v>
      </c>
      <c r="J394" s="24" t="s">
        <v>36</v>
      </c>
      <c r="L394" s="27">
        <v>1932</v>
      </c>
      <c r="M394" s="25" t="s">
        <v>50</v>
      </c>
      <c r="N394" s="25"/>
      <c r="O394" s="25"/>
      <c r="P394" s="25"/>
      <c r="Q394" s="25"/>
      <c r="R394" s="25">
        <v>1</v>
      </c>
      <c r="S394" s="25"/>
      <c r="T394" s="25"/>
      <c r="U394" s="25"/>
      <c r="V394" s="25"/>
    </row>
    <row r="395" spans="1:22" x14ac:dyDescent="0.25">
      <c r="A395" s="24" t="s">
        <v>159</v>
      </c>
      <c r="C395" s="24" t="s">
        <v>159</v>
      </c>
      <c r="D395" s="24" t="s">
        <v>23</v>
      </c>
      <c r="E395" s="24" t="s">
        <v>1290</v>
      </c>
      <c r="F395" s="24" t="s">
        <v>33</v>
      </c>
      <c r="H395" s="24" t="s">
        <v>20</v>
      </c>
      <c r="I395" s="24" t="s">
        <v>38</v>
      </c>
      <c r="J395" s="24" t="s">
        <v>36</v>
      </c>
      <c r="K395" s="24">
        <v>1962</v>
      </c>
      <c r="L395" s="29">
        <v>1962</v>
      </c>
      <c r="M395" s="24" t="s">
        <v>50</v>
      </c>
      <c r="R395" s="24">
        <v>1</v>
      </c>
    </row>
    <row r="396" spans="1:22" x14ac:dyDescent="0.25">
      <c r="A396" s="24" t="s">
        <v>160</v>
      </c>
      <c r="B396" s="24" t="s">
        <v>160</v>
      </c>
      <c r="D396" s="24" t="s">
        <v>23</v>
      </c>
      <c r="E396" s="24" t="s">
        <v>1290</v>
      </c>
      <c r="F396" s="24" t="s">
        <v>30</v>
      </c>
      <c r="H396" s="24" t="s">
        <v>20</v>
      </c>
      <c r="I396" s="24" t="s">
        <v>38</v>
      </c>
      <c r="J396" s="24" t="s">
        <v>36</v>
      </c>
      <c r="K396" s="24">
        <v>1981</v>
      </c>
      <c r="L396" s="29">
        <v>1981</v>
      </c>
      <c r="M396" s="24" t="s">
        <v>47</v>
      </c>
      <c r="R396" s="24">
        <v>1</v>
      </c>
    </row>
    <row r="397" spans="1:22" x14ac:dyDescent="0.25">
      <c r="A397" s="24" t="s">
        <v>757</v>
      </c>
      <c r="B397" s="24" t="s">
        <v>757</v>
      </c>
      <c r="D397" s="24" t="s">
        <v>23</v>
      </c>
      <c r="E397" s="105" t="s">
        <v>1291</v>
      </c>
      <c r="F397" s="24" t="s">
        <v>705</v>
      </c>
      <c r="G397" s="32"/>
      <c r="H397" s="25" t="s">
        <v>20</v>
      </c>
      <c r="I397" s="24" t="s">
        <v>38</v>
      </c>
      <c r="J397" s="24" t="s">
        <v>36</v>
      </c>
      <c r="K397" s="25">
        <v>2013</v>
      </c>
      <c r="L397" s="27">
        <v>2013</v>
      </c>
      <c r="M397" s="24" t="s">
        <v>27</v>
      </c>
      <c r="N397" s="25"/>
      <c r="O397" s="25"/>
      <c r="P397" s="25"/>
      <c r="Q397" s="25"/>
      <c r="R397" s="25">
        <v>0.5</v>
      </c>
      <c r="S397" s="25">
        <v>0.5</v>
      </c>
      <c r="U397" s="25"/>
      <c r="V397" s="25"/>
    </row>
    <row r="398" spans="1:22" x14ac:dyDescent="0.25">
      <c r="A398" s="24" t="s">
        <v>161</v>
      </c>
      <c r="B398" s="24" t="s">
        <v>161</v>
      </c>
      <c r="D398" s="24" t="s">
        <v>23</v>
      </c>
      <c r="E398" s="24" t="s">
        <v>1290</v>
      </c>
      <c r="F398" s="24" t="s">
        <v>24</v>
      </c>
      <c r="H398" s="24" t="s">
        <v>20</v>
      </c>
      <c r="I398" s="24" t="s">
        <v>25</v>
      </c>
      <c r="J398" s="24" t="s">
        <v>21</v>
      </c>
      <c r="K398" s="24">
        <v>2007</v>
      </c>
      <c r="L398" s="29">
        <v>2007</v>
      </c>
      <c r="M398" s="24" t="s">
        <v>37</v>
      </c>
      <c r="U398" s="24">
        <v>1</v>
      </c>
    </row>
    <row r="399" spans="1:22" x14ac:dyDescent="0.25">
      <c r="A399" s="24" t="s">
        <v>161</v>
      </c>
      <c r="B399" s="24" t="s">
        <v>161</v>
      </c>
      <c r="D399" s="24" t="s">
        <v>23</v>
      </c>
      <c r="E399" s="24" t="s">
        <v>1290</v>
      </c>
      <c r="F399" s="24" t="s">
        <v>28</v>
      </c>
      <c r="H399" s="24" t="s">
        <v>20</v>
      </c>
      <c r="I399" s="24" t="s">
        <v>25</v>
      </c>
      <c r="J399" s="24" t="s">
        <v>21</v>
      </c>
      <c r="K399" s="24">
        <v>2003</v>
      </c>
      <c r="L399" s="29">
        <v>2003</v>
      </c>
      <c r="M399" s="24" t="s">
        <v>32</v>
      </c>
      <c r="U399" s="24">
        <v>1</v>
      </c>
    </row>
    <row r="400" spans="1:22" x14ac:dyDescent="0.25">
      <c r="A400" s="24" t="s">
        <v>162</v>
      </c>
      <c r="C400" s="24" t="s">
        <v>162</v>
      </c>
      <c r="D400" s="24" t="s">
        <v>23</v>
      </c>
      <c r="E400" s="24" t="s">
        <v>1290</v>
      </c>
      <c r="F400" s="24" t="s">
        <v>30</v>
      </c>
      <c r="H400" s="24" t="s">
        <v>20</v>
      </c>
      <c r="I400" s="24" t="s">
        <v>38</v>
      </c>
      <c r="J400" s="24" t="s">
        <v>36</v>
      </c>
      <c r="K400" s="24">
        <v>1978</v>
      </c>
      <c r="L400" s="29">
        <v>1978</v>
      </c>
      <c r="M400" s="24" t="s">
        <v>47</v>
      </c>
      <c r="R400" s="24">
        <v>1</v>
      </c>
    </row>
    <row r="401" spans="1:22" x14ac:dyDescent="0.25">
      <c r="A401" s="24" t="s">
        <v>162</v>
      </c>
      <c r="C401" s="24" t="s">
        <v>162</v>
      </c>
      <c r="D401" s="24" t="s">
        <v>23</v>
      </c>
      <c r="E401" s="24" t="s">
        <v>49</v>
      </c>
      <c r="F401" s="24" t="s">
        <v>49</v>
      </c>
      <c r="H401" s="24" t="s">
        <v>20</v>
      </c>
      <c r="I401" s="24" t="s">
        <v>38</v>
      </c>
      <c r="J401" s="24" t="s">
        <v>36</v>
      </c>
      <c r="K401" s="24">
        <v>2014</v>
      </c>
      <c r="L401" s="29">
        <v>2014</v>
      </c>
      <c r="M401" s="24" t="s">
        <v>27</v>
      </c>
      <c r="V401" s="24">
        <v>1</v>
      </c>
    </row>
    <row r="402" spans="1:22" x14ac:dyDescent="0.25">
      <c r="A402" s="24" t="s">
        <v>162</v>
      </c>
      <c r="C402" s="24" t="s">
        <v>162</v>
      </c>
      <c r="D402" s="24" t="s">
        <v>23</v>
      </c>
      <c r="E402" s="24" t="s">
        <v>46</v>
      </c>
      <c r="F402" s="24" t="s">
        <v>46</v>
      </c>
      <c r="H402" s="24" t="s">
        <v>20</v>
      </c>
      <c r="I402" s="24" t="s">
        <v>38</v>
      </c>
      <c r="J402" s="24" t="s">
        <v>36</v>
      </c>
      <c r="K402" s="24">
        <v>1933</v>
      </c>
      <c r="L402" s="29">
        <v>1940</v>
      </c>
      <c r="M402" s="24" t="s">
        <v>50</v>
      </c>
      <c r="R402" s="24">
        <v>1</v>
      </c>
    </row>
    <row r="403" spans="1:22" x14ac:dyDescent="0.25">
      <c r="A403" s="24" t="s">
        <v>162</v>
      </c>
      <c r="C403" s="24" t="s">
        <v>162</v>
      </c>
      <c r="D403" s="24" t="s">
        <v>23</v>
      </c>
      <c r="E403" s="24" t="s">
        <v>1290</v>
      </c>
      <c r="F403" s="24" t="s">
        <v>24</v>
      </c>
      <c r="H403" s="24" t="s">
        <v>20</v>
      </c>
      <c r="I403" s="24" t="s">
        <v>38</v>
      </c>
      <c r="J403" s="24" t="s">
        <v>36</v>
      </c>
      <c r="K403" s="24">
        <v>1978</v>
      </c>
      <c r="L403" s="29">
        <v>1978</v>
      </c>
      <c r="M403" s="24" t="s">
        <v>47</v>
      </c>
      <c r="R403" s="24">
        <v>1</v>
      </c>
    </row>
    <row r="404" spans="1:22" x14ac:dyDescent="0.25">
      <c r="A404" s="24" t="s">
        <v>162</v>
      </c>
      <c r="C404" s="24" t="s">
        <v>162</v>
      </c>
      <c r="D404" s="24" t="s">
        <v>23</v>
      </c>
      <c r="E404" s="24" t="s">
        <v>1290</v>
      </c>
      <c r="F404" s="24" t="s">
        <v>33</v>
      </c>
      <c r="H404" s="24" t="s">
        <v>20</v>
      </c>
      <c r="I404" s="24" t="s">
        <v>38</v>
      </c>
      <c r="J404" s="24" t="s">
        <v>36</v>
      </c>
      <c r="K404" s="24">
        <v>1978</v>
      </c>
      <c r="L404" s="29">
        <v>1978</v>
      </c>
      <c r="M404" s="24" t="s">
        <v>47</v>
      </c>
      <c r="R404" s="24">
        <v>1</v>
      </c>
    </row>
    <row r="405" spans="1:22" x14ac:dyDescent="0.25">
      <c r="A405" s="24" t="s">
        <v>758</v>
      </c>
      <c r="B405" s="24" t="s">
        <v>758</v>
      </c>
      <c r="D405" s="24" t="s">
        <v>23</v>
      </c>
      <c r="E405" s="105" t="s">
        <v>1291</v>
      </c>
      <c r="F405" s="24" t="s">
        <v>706</v>
      </c>
      <c r="G405" s="25" t="s">
        <v>1207</v>
      </c>
      <c r="H405" s="25" t="s">
        <v>1134</v>
      </c>
      <c r="I405" s="24" t="s">
        <v>38</v>
      </c>
      <c r="J405" s="24" t="s">
        <v>36</v>
      </c>
      <c r="K405" s="25"/>
      <c r="L405" s="27">
        <v>2019</v>
      </c>
      <c r="M405" s="24" t="s">
        <v>22</v>
      </c>
      <c r="N405" s="25"/>
      <c r="O405" s="25"/>
      <c r="P405" s="25"/>
      <c r="Q405" s="25"/>
      <c r="R405" s="25">
        <v>0.5</v>
      </c>
      <c r="S405" s="25">
        <v>0.5</v>
      </c>
      <c r="T405" s="25"/>
      <c r="U405" s="25"/>
      <c r="V405" s="25"/>
    </row>
    <row r="406" spans="1:22" x14ac:dyDescent="0.25">
      <c r="A406" s="24" t="s">
        <v>1035</v>
      </c>
      <c r="B406" s="31" t="str">
        <f>A406</f>
        <v xml:space="preserve">Cantherhines pullus (Ranzani, 1842) </v>
      </c>
      <c r="C406" s="31"/>
      <c r="D406" s="31" t="s">
        <v>23</v>
      </c>
      <c r="E406" s="105" t="s">
        <v>1291</v>
      </c>
      <c r="F406" s="31" t="s">
        <v>1030</v>
      </c>
      <c r="G406" s="31" t="s">
        <v>1180</v>
      </c>
      <c r="H406" s="31" t="s">
        <v>20</v>
      </c>
      <c r="I406" s="24" t="s">
        <v>25</v>
      </c>
      <c r="J406" s="31" t="s">
        <v>21</v>
      </c>
      <c r="K406" s="31"/>
      <c r="L406" s="29">
        <v>2015</v>
      </c>
      <c r="M406" s="24" t="s">
        <v>27</v>
      </c>
      <c r="N406" s="31"/>
      <c r="O406" s="31"/>
      <c r="P406" s="31"/>
      <c r="Q406" s="31">
        <v>1</v>
      </c>
      <c r="R406" s="31"/>
      <c r="S406" s="31"/>
      <c r="T406" s="31"/>
      <c r="U406" s="31"/>
      <c r="V406" s="31"/>
    </row>
    <row r="407" spans="1:22" x14ac:dyDescent="0.25">
      <c r="A407" s="24" t="s">
        <v>163</v>
      </c>
      <c r="B407" s="24" t="s">
        <v>163</v>
      </c>
      <c r="D407" s="24" t="s">
        <v>23</v>
      </c>
      <c r="E407" s="24" t="s">
        <v>49</v>
      </c>
      <c r="F407" s="24" t="s">
        <v>49</v>
      </c>
      <c r="H407" s="24" t="s">
        <v>20</v>
      </c>
      <c r="I407" s="24" t="s">
        <v>38</v>
      </c>
      <c r="J407" s="24" t="s">
        <v>36</v>
      </c>
      <c r="K407" s="24">
        <v>2017</v>
      </c>
      <c r="L407" s="29">
        <v>2017</v>
      </c>
      <c r="M407" s="24" t="s">
        <v>27</v>
      </c>
      <c r="P407" s="24">
        <v>0.33300000000000002</v>
      </c>
      <c r="R407" s="24">
        <v>0.33300000000000002</v>
      </c>
      <c r="S407" s="24">
        <v>0.33300000000000002</v>
      </c>
    </row>
    <row r="408" spans="1:22" x14ac:dyDescent="0.25">
      <c r="A408" s="24" t="s">
        <v>163</v>
      </c>
      <c r="B408" s="24" t="s">
        <v>163</v>
      </c>
      <c r="D408" s="24" t="s">
        <v>23</v>
      </c>
      <c r="E408" s="105" t="s">
        <v>1291</v>
      </c>
      <c r="F408" s="24" t="s">
        <v>705</v>
      </c>
      <c r="G408" s="37"/>
      <c r="H408" s="25" t="s">
        <v>20</v>
      </c>
      <c r="I408" s="24" t="s">
        <v>38</v>
      </c>
      <c r="J408" s="24" t="s">
        <v>36</v>
      </c>
      <c r="K408" s="25">
        <v>2012</v>
      </c>
      <c r="L408" s="27">
        <v>2012</v>
      </c>
      <c r="M408" s="24" t="s">
        <v>27</v>
      </c>
      <c r="N408" s="25"/>
      <c r="O408" s="25"/>
      <c r="P408" s="25"/>
      <c r="Q408" s="25">
        <v>0.5</v>
      </c>
      <c r="R408" s="25"/>
      <c r="S408" s="25">
        <v>0.5</v>
      </c>
      <c r="T408" s="25"/>
      <c r="U408" s="25"/>
      <c r="V408" s="25"/>
    </row>
    <row r="409" spans="1:22" x14ac:dyDescent="0.25">
      <c r="A409" s="24" t="s">
        <v>163</v>
      </c>
      <c r="B409" s="24" t="s">
        <v>163</v>
      </c>
      <c r="D409" s="24" t="s">
        <v>23</v>
      </c>
      <c r="E409" s="105" t="s">
        <v>1291</v>
      </c>
      <c r="F409" s="24" t="s">
        <v>712</v>
      </c>
      <c r="G409" s="37"/>
      <c r="H409" s="25" t="s">
        <v>20</v>
      </c>
      <c r="I409" s="24" t="s">
        <v>38</v>
      </c>
      <c r="J409" s="25" t="s">
        <v>36</v>
      </c>
      <c r="K409" s="25"/>
      <c r="L409" s="27">
        <v>2003</v>
      </c>
      <c r="M409" s="24" t="s">
        <v>32</v>
      </c>
      <c r="N409" s="25"/>
      <c r="O409" s="25"/>
      <c r="P409" s="25"/>
      <c r="Q409" s="25"/>
      <c r="R409" s="25">
        <v>0.5</v>
      </c>
      <c r="S409" s="25">
        <v>0.5</v>
      </c>
      <c r="T409" s="25"/>
      <c r="U409" s="25"/>
      <c r="V409" s="25"/>
    </row>
    <row r="410" spans="1:22" x14ac:dyDescent="0.25">
      <c r="A410" s="24" t="s">
        <v>163</v>
      </c>
      <c r="B410" s="24" t="s">
        <v>163</v>
      </c>
      <c r="D410" s="24" t="s">
        <v>23</v>
      </c>
      <c r="E410" s="105" t="s">
        <v>1291</v>
      </c>
      <c r="F410" s="24" t="s">
        <v>706</v>
      </c>
      <c r="G410" s="37"/>
      <c r="H410" s="25" t="s">
        <v>20</v>
      </c>
      <c r="I410" s="24" t="s">
        <v>38</v>
      </c>
      <c r="J410" s="24" t="s">
        <v>36</v>
      </c>
      <c r="K410" s="25"/>
      <c r="L410" s="27">
        <v>1985</v>
      </c>
      <c r="M410" s="24" t="s">
        <v>51</v>
      </c>
      <c r="N410" s="25"/>
      <c r="O410" s="25"/>
      <c r="P410" s="25">
        <v>0.33300000000000002</v>
      </c>
      <c r="Q410" s="25"/>
      <c r="R410" s="25">
        <v>0.33300000000000002</v>
      </c>
      <c r="S410" s="25">
        <v>0.33300000000000002</v>
      </c>
      <c r="T410" s="25"/>
      <c r="U410" s="25"/>
      <c r="V410" s="25"/>
    </row>
    <row r="411" spans="1:22" x14ac:dyDescent="0.25">
      <c r="A411" s="24" t="s">
        <v>164</v>
      </c>
      <c r="B411" s="24" t="s">
        <v>164</v>
      </c>
      <c r="D411" s="24" t="s">
        <v>23</v>
      </c>
      <c r="E411" s="24" t="s">
        <v>1290</v>
      </c>
      <c r="F411" s="24" t="s">
        <v>30</v>
      </c>
      <c r="H411" s="24" t="s">
        <v>20</v>
      </c>
      <c r="I411" s="24" t="s">
        <v>38</v>
      </c>
      <c r="J411" s="24" t="s">
        <v>36</v>
      </c>
      <c r="K411" s="24">
        <v>1994</v>
      </c>
      <c r="L411" s="29">
        <v>1994</v>
      </c>
      <c r="M411" s="24" t="s">
        <v>57</v>
      </c>
      <c r="R411" s="24">
        <v>1</v>
      </c>
    </row>
    <row r="412" spans="1:22" x14ac:dyDescent="0.25">
      <c r="A412" s="24" t="s">
        <v>164</v>
      </c>
      <c r="B412" s="24" t="s">
        <v>164</v>
      </c>
      <c r="D412" s="24" t="s">
        <v>23</v>
      </c>
      <c r="E412" s="105" t="s">
        <v>1291</v>
      </c>
      <c r="F412" s="24" t="s">
        <v>705</v>
      </c>
      <c r="G412" s="32"/>
      <c r="H412" s="25" t="s">
        <v>20</v>
      </c>
      <c r="I412" s="24" t="s">
        <v>38</v>
      </c>
      <c r="J412" s="24" t="s">
        <v>36</v>
      </c>
      <c r="K412" s="25">
        <v>1985</v>
      </c>
      <c r="L412" s="27">
        <v>1985</v>
      </c>
      <c r="M412" s="24" t="s">
        <v>51</v>
      </c>
      <c r="N412" s="25"/>
      <c r="O412" s="25"/>
      <c r="P412" s="25"/>
      <c r="Q412" s="25"/>
      <c r="R412" s="25">
        <v>0.5</v>
      </c>
      <c r="S412" s="25">
        <v>0.5</v>
      </c>
      <c r="T412" s="25"/>
      <c r="U412" s="25"/>
      <c r="V412" s="25"/>
    </row>
    <row r="413" spans="1:22" x14ac:dyDescent="0.25">
      <c r="A413" s="24" t="s">
        <v>164</v>
      </c>
      <c r="B413" s="24" t="s">
        <v>164</v>
      </c>
      <c r="D413" s="24" t="s">
        <v>23</v>
      </c>
      <c r="E413" s="24" t="s">
        <v>1290</v>
      </c>
      <c r="F413" s="24" t="s">
        <v>24</v>
      </c>
      <c r="H413" s="24" t="s">
        <v>20</v>
      </c>
      <c r="I413" s="24" t="s">
        <v>38</v>
      </c>
      <c r="J413" s="24" t="s">
        <v>36</v>
      </c>
      <c r="K413" s="24">
        <v>2002</v>
      </c>
      <c r="L413" s="29">
        <v>2002</v>
      </c>
      <c r="M413" s="24" t="s">
        <v>32</v>
      </c>
      <c r="R413" s="24">
        <v>1</v>
      </c>
    </row>
    <row r="414" spans="1:22" x14ac:dyDescent="0.25">
      <c r="A414" s="24" t="s">
        <v>164</v>
      </c>
      <c r="B414" s="24" t="s">
        <v>164</v>
      </c>
      <c r="D414" s="24" t="s">
        <v>23</v>
      </c>
      <c r="E414" s="24" t="s">
        <v>1290</v>
      </c>
      <c r="F414" s="24" t="s">
        <v>28</v>
      </c>
      <c r="H414" s="24" t="s">
        <v>20</v>
      </c>
      <c r="I414" s="24" t="s">
        <v>38</v>
      </c>
      <c r="J414" s="24" t="s">
        <v>36</v>
      </c>
      <c r="K414" s="24">
        <v>2012</v>
      </c>
      <c r="L414" s="29">
        <v>2012</v>
      </c>
      <c r="M414" s="24" t="s">
        <v>27</v>
      </c>
      <c r="R414" s="24">
        <v>1</v>
      </c>
    </row>
    <row r="415" spans="1:22" x14ac:dyDescent="0.25">
      <c r="A415" s="24" t="s">
        <v>164</v>
      </c>
      <c r="B415" s="24" t="s">
        <v>164</v>
      </c>
      <c r="D415" s="24" t="s">
        <v>23</v>
      </c>
      <c r="E415" s="105" t="s">
        <v>1291</v>
      </c>
      <c r="F415" s="24" t="s">
        <v>706</v>
      </c>
      <c r="G415" s="32"/>
      <c r="H415" s="25" t="s">
        <v>20</v>
      </c>
      <c r="I415" s="24" t="s">
        <v>38</v>
      </c>
      <c r="J415" s="24" t="s">
        <v>36</v>
      </c>
      <c r="K415" s="25"/>
      <c r="L415" s="27">
        <v>2016</v>
      </c>
      <c r="M415" s="24" t="s">
        <v>27</v>
      </c>
      <c r="N415" s="25"/>
      <c r="O415" s="25"/>
      <c r="P415" s="25"/>
      <c r="Q415" s="25"/>
      <c r="R415" s="25">
        <v>1</v>
      </c>
      <c r="S415" s="25"/>
      <c r="T415" s="25"/>
      <c r="U415" s="25"/>
      <c r="V415" s="25"/>
    </row>
    <row r="416" spans="1:22" x14ac:dyDescent="0.25">
      <c r="A416" s="24" t="s">
        <v>164</v>
      </c>
      <c r="B416" s="24" t="s">
        <v>164</v>
      </c>
      <c r="C416" s="31"/>
      <c r="D416" s="31" t="s">
        <v>23</v>
      </c>
      <c r="E416" s="105" t="s">
        <v>1291</v>
      </c>
      <c r="F416" s="31" t="s">
        <v>1030</v>
      </c>
      <c r="G416" s="31"/>
      <c r="H416" s="31" t="s">
        <v>20</v>
      </c>
      <c r="I416" s="24" t="s">
        <v>38</v>
      </c>
      <c r="J416" s="24" t="s">
        <v>36</v>
      </c>
      <c r="K416" s="31"/>
      <c r="L416" s="29">
        <v>2009</v>
      </c>
      <c r="M416" s="24" t="s">
        <v>37</v>
      </c>
      <c r="N416" s="31"/>
      <c r="O416" s="31"/>
      <c r="P416" s="31"/>
      <c r="Q416" s="31"/>
      <c r="R416" s="31">
        <v>0.5</v>
      </c>
      <c r="S416" s="31">
        <v>0.5</v>
      </c>
      <c r="T416" s="31"/>
      <c r="U416" s="31"/>
      <c r="V416" s="31"/>
    </row>
    <row r="417" spans="1:22" x14ac:dyDescent="0.25">
      <c r="A417" s="24" t="s">
        <v>164</v>
      </c>
      <c r="B417" s="24" t="s">
        <v>164</v>
      </c>
      <c r="D417" s="24" t="s">
        <v>23</v>
      </c>
      <c r="E417" s="24" t="s">
        <v>1290</v>
      </c>
      <c r="F417" s="24" t="s">
        <v>33</v>
      </c>
      <c r="H417" s="24" t="s">
        <v>20</v>
      </c>
      <c r="I417" s="24" t="s">
        <v>38</v>
      </c>
      <c r="J417" s="24" t="s">
        <v>36</v>
      </c>
      <c r="K417" s="24">
        <v>2003</v>
      </c>
      <c r="L417" s="29">
        <v>2003</v>
      </c>
      <c r="M417" s="24" t="s">
        <v>32</v>
      </c>
      <c r="R417" s="24">
        <v>1</v>
      </c>
    </row>
    <row r="418" spans="1:22" x14ac:dyDescent="0.25">
      <c r="A418" s="24" t="s">
        <v>1145</v>
      </c>
      <c r="B418" s="24" t="s">
        <v>1145</v>
      </c>
      <c r="D418" s="24" t="s">
        <v>23</v>
      </c>
      <c r="E418" s="105" t="s">
        <v>1291</v>
      </c>
      <c r="F418" s="24" t="s">
        <v>706</v>
      </c>
      <c r="G418" s="32"/>
      <c r="H418" s="25" t="s">
        <v>20</v>
      </c>
      <c r="I418" s="24" t="s">
        <v>25</v>
      </c>
      <c r="J418" s="24" t="s">
        <v>21</v>
      </c>
      <c r="K418" s="25"/>
      <c r="L418" s="27">
        <v>2012</v>
      </c>
      <c r="M418" s="24" t="s">
        <v>27</v>
      </c>
      <c r="N418" s="25">
        <v>0.5</v>
      </c>
      <c r="O418" s="25">
        <v>0.5</v>
      </c>
      <c r="P418" s="25"/>
      <c r="Q418" s="25"/>
      <c r="R418" s="25"/>
      <c r="S418" s="25"/>
      <c r="T418" s="25"/>
      <c r="U418" s="25"/>
      <c r="V418" s="25"/>
    </row>
    <row r="419" spans="1:22" x14ac:dyDescent="0.25">
      <c r="A419" s="24" t="s">
        <v>165</v>
      </c>
      <c r="C419" s="24" t="s">
        <v>165</v>
      </c>
      <c r="D419" s="24" t="s">
        <v>23</v>
      </c>
      <c r="E419" s="24" t="s">
        <v>49</v>
      </c>
      <c r="F419" s="24" t="s">
        <v>49</v>
      </c>
      <c r="H419" s="24" t="s">
        <v>20</v>
      </c>
      <c r="I419" s="24" t="s">
        <v>25</v>
      </c>
      <c r="J419" s="24" t="s">
        <v>21</v>
      </c>
      <c r="K419" s="24">
        <v>1800</v>
      </c>
      <c r="L419" s="29">
        <v>1800</v>
      </c>
      <c r="M419" s="24" t="s">
        <v>50</v>
      </c>
      <c r="N419" s="24">
        <v>0.33300000000000002</v>
      </c>
      <c r="R419" s="24">
        <v>0.33300000000000002</v>
      </c>
      <c r="U419" s="24">
        <v>0.33300000000000002</v>
      </c>
    </row>
    <row r="420" spans="1:22" x14ac:dyDescent="0.25">
      <c r="A420" s="24" t="s">
        <v>759</v>
      </c>
      <c r="B420" s="24" t="s">
        <v>759</v>
      </c>
      <c r="D420" s="24" t="s">
        <v>23</v>
      </c>
      <c r="E420" s="105" t="s">
        <v>1291</v>
      </c>
      <c r="F420" s="24" t="s">
        <v>705</v>
      </c>
      <c r="G420" s="37"/>
      <c r="H420" s="25" t="s">
        <v>20</v>
      </c>
      <c r="I420" s="24" t="s">
        <v>38</v>
      </c>
      <c r="J420" s="24" t="s">
        <v>36</v>
      </c>
      <c r="K420" s="25">
        <v>2016</v>
      </c>
      <c r="L420" s="25">
        <v>2016</v>
      </c>
      <c r="M420" s="24" t="s">
        <v>27</v>
      </c>
      <c r="N420" s="25"/>
      <c r="O420" s="25"/>
      <c r="P420" s="25"/>
      <c r="Q420" s="25"/>
      <c r="R420" s="24">
        <v>0.5</v>
      </c>
      <c r="S420" s="25">
        <v>0.5</v>
      </c>
      <c r="T420" s="25"/>
      <c r="U420" s="25"/>
      <c r="V420" s="25"/>
    </row>
    <row r="421" spans="1:22" x14ac:dyDescent="0.25">
      <c r="A421" s="24" t="s">
        <v>166</v>
      </c>
      <c r="B421" s="24" t="s">
        <v>166</v>
      </c>
      <c r="D421" s="24" t="s">
        <v>23</v>
      </c>
      <c r="E421" s="24" t="s">
        <v>1290</v>
      </c>
      <c r="F421" s="24" t="s">
        <v>28</v>
      </c>
      <c r="H421" s="24" t="s">
        <v>20</v>
      </c>
      <c r="I421" s="24" t="s">
        <v>38</v>
      </c>
      <c r="J421" s="24" t="s">
        <v>36</v>
      </c>
      <c r="K421" s="24">
        <v>2009</v>
      </c>
      <c r="L421" s="29">
        <v>2009</v>
      </c>
      <c r="M421" s="24" t="s">
        <v>37</v>
      </c>
      <c r="U421" s="24">
        <v>1</v>
      </c>
    </row>
    <row r="422" spans="1:22" x14ac:dyDescent="0.25">
      <c r="A422" s="24" t="s">
        <v>167</v>
      </c>
      <c r="C422" s="24" t="s">
        <v>167</v>
      </c>
      <c r="D422" s="24" t="s">
        <v>23</v>
      </c>
      <c r="E422" s="24" t="s">
        <v>1290</v>
      </c>
      <c r="F422" s="24" t="s">
        <v>24</v>
      </c>
      <c r="H422" s="24" t="s">
        <v>20</v>
      </c>
      <c r="I422" s="24" t="s">
        <v>38</v>
      </c>
      <c r="J422" s="24" t="s">
        <v>36</v>
      </c>
      <c r="K422" s="24">
        <v>2018</v>
      </c>
      <c r="L422" s="29">
        <v>2018</v>
      </c>
      <c r="M422" s="24" t="s">
        <v>22</v>
      </c>
      <c r="U422" s="24">
        <v>1</v>
      </c>
    </row>
    <row r="423" spans="1:22" x14ac:dyDescent="0.25">
      <c r="A423" s="24" t="s">
        <v>167</v>
      </c>
      <c r="C423" s="24" t="s">
        <v>167</v>
      </c>
      <c r="D423" s="24" t="s">
        <v>23</v>
      </c>
      <c r="E423" s="24" t="s">
        <v>1290</v>
      </c>
      <c r="F423" s="24" t="s">
        <v>28</v>
      </c>
      <c r="H423" s="24" t="s">
        <v>20</v>
      </c>
      <c r="I423" s="24" t="s">
        <v>38</v>
      </c>
      <c r="J423" s="24" t="s">
        <v>36</v>
      </c>
      <c r="K423" s="24">
        <v>1903</v>
      </c>
      <c r="L423" s="29">
        <v>1903</v>
      </c>
      <c r="M423" s="24" t="s">
        <v>50</v>
      </c>
      <c r="U423" s="24">
        <v>1</v>
      </c>
    </row>
    <row r="424" spans="1:22" x14ac:dyDescent="0.25">
      <c r="A424" s="24" t="s">
        <v>167</v>
      </c>
      <c r="C424" s="24" t="s">
        <v>167</v>
      </c>
      <c r="D424" s="24" t="s">
        <v>23</v>
      </c>
      <c r="E424" s="24" t="s">
        <v>1290</v>
      </c>
      <c r="F424" s="24" t="s">
        <v>33</v>
      </c>
      <c r="H424" s="24" t="s">
        <v>20</v>
      </c>
      <c r="I424" s="24" t="s">
        <v>38</v>
      </c>
      <c r="J424" s="24" t="s">
        <v>36</v>
      </c>
      <c r="K424" s="24">
        <v>2014</v>
      </c>
      <c r="L424" s="29">
        <v>2014</v>
      </c>
      <c r="M424" s="24" t="s">
        <v>27</v>
      </c>
      <c r="U424" s="24">
        <v>1</v>
      </c>
    </row>
    <row r="425" spans="1:22" x14ac:dyDescent="0.25">
      <c r="A425" s="24" t="s">
        <v>989</v>
      </c>
      <c r="B425" s="24" t="s">
        <v>989</v>
      </c>
      <c r="D425" s="24" t="s">
        <v>23</v>
      </c>
      <c r="E425" s="24" t="s">
        <v>1290</v>
      </c>
      <c r="F425" s="24" t="s">
        <v>30</v>
      </c>
      <c r="H425" s="24" t="s">
        <v>20</v>
      </c>
      <c r="I425" s="24" t="s">
        <v>42</v>
      </c>
      <c r="J425" s="24" t="s">
        <v>41</v>
      </c>
      <c r="K425" s="24">
        <v>2002</v>
      </c>
      <c r="L425" s="29">
        <v>2002</v>
      </c>
      <c r="M425" s="24" t="s">
        <v>32</v>
      </c>
      <c r="P425" s="24">
        <v>1</v>
      </c>
    </row>
    <row r="426" spans="1:22" x14ac:dyDescent="0.25">
      <c r="A426" s="24" t="s">
        <v>989</v>
      </c>
      <c r="B426" s="24" t="s">
        <v>989</v>
      </c>
      <c r="D426" s="24" t="s">
        <v>23</v>
      </c>
      <c r="E426" s="105" t="s">
        <v>1291</v>
      </c>
      <c r="F426" s="24" t="s">
        <v>705</v>
      </c>
      <c r="G426" s="32"/>
      <c r="H426" s="25" t="s">
        <v>20</v>
      </c>
      <c r="I426" s="24" t="s">
        <v>42</v>
      </c>
      <c r="J426" s="24" t="s">
        <v>41</v>
      </c>
      <c r="K426" s="25">
        <v>2012</v>
      </c>
      <c r="L426" s="27">
        <v>2012</v>
      </c>
      <c r="M426" s="24" t="s">
        <v>27</v>
      </c>
      <c r="N426" s="25"/>
      <c r="O426" s="43"/>
      <c r="P426" s="43">
        <v>0.33333299999999999</v>
      </c>
      <c r="Q426" s="43"/>
      <c r="R426" s="43">
        <v>0.33333299999999999</v>
      </c>
      <c r="S426" s="43">
        <v>0.33333299999999999</v>
      </c>
      <c r="T426" s="25"/>
      <c r="U426" s="25"/>
      <c r="V426" s="25"/>
    </row>
    <row r="427" spans="1:22" x14ac:dyDescent="0.25">
      <c r="A427" s="24" t="s">
        <v>989</v>
      </c>
      <c r="B427" s="24" t="s">
        <v>989</v>
      </c>
      <c r="D427" s="24" t="s">
        <v>23</v>
      </c>
      <c r="E427" s="24" t="s">
        <v>1290</v>
      </c>
      <c r="F427" s="24" t="s">
        <v>24</v>
      </c>
      <c r="H427" s="24" t="s">
        <v>20</v>
      </c>
      <c r="I427" s="24" t="s">
        <v>42</v>
      </c>
      <c r="J427" s="24" t="s">
        <v>41</v>
      </c>
      <c r="K427" s="24">
        <v>2012</v>
      </c>
      <c r="L427" s="29">
        <v>2012</v>
      </c>
      <c r="M427" s="24" t="s">
        <v>27</v>
      </c>
      <c r="P427" s="24">
        <v>1</v>
      </c>
    </row>
    <row r="428" spans="1:22" x14ac:dyDescent="0.25">
      <c r="A428" s="24" t="s">
        <v>989</v>
      </c>
      <c r="B428" s="24" t="s">
        <v>989</v>
      </c>
      <c r="D428" s="24" t="s">
        <v>23</v>
      </c>
      <c r="E428" s="105" t="s">
        <v>1291</v>
      </c>
      <c r="F428" s="24" t="s">
        <v>706</v>
      </c>
      <c r="G428" s="32"/>
      <c r="H428" s="25" t="s">
        <v>20</v>
      </c>
      <c r="I428" s="24" t="s">
        <v>42</v>
      </c>
      <c r="J428" s="24" t="s">
        <v>41</v>
      </c>
      <c r="K428" s="25"/>
      <c r="L428" s="27">
        <v>1999</v>
      </c>
      <c r="M428" s="24" t="s">
        <v>57</v>
      </c>
      <c r="N428" s="25"/>
      <c r="O428" s="25"/>
      <c r="P428" s="25">
        <v>1</v>
      </c>
      <c r="Q428" s="25"/>
      <c r="R428" s="25"/>
      <c r="S428" s="25"/>
      <c r="T428" s="25"/>
      <c r="U428" s="25"/>
      <c r="V428" s="25"/>
    </row>
    <row r="429" spans="1:22" x14ac:dyDescent="0.25">
      <c r="A429" s="24" t="s">
        <v>989</v>
      </c>
      <c r="B429" s="24" t="s">
        <v>989</v>
      </c>
      <c r="D429" s="24" t="s">
        <v>23</v>
      </c>
      <c r="E429" s="24" t="s">
        <v>1290</v>
      </c>
      <c r="F429" s="24" t="s">
        <v>33</v>
      </c>
      <c r="H429" s="24" t="s">
        <v>20</v>
      </c>
      <c r="I429" s="24" t="s">
        <v>42</v>
      </c>
      <c r="J429" s="24" t="s">
        <v>41</v>
      </c>
      <c r="K429" s="24">
        <v>2004</v>
      </c>
      <c r="L429" s="29">
        <v>2004</v>
      </c>
      <c r="M429" s="24" t="s">
        <v>32</v>
      </c>
      <c r="P429" s="24">
        <v>1</v>
      </c>
    </row>
    <row r="430" spans="1:22" x14ac:dyDescent="0.25">
      <c r="A430" s="24" t="s">
        <v>168</v>
      </c>
      <c r="B430" s="24" t="s">
        <v>168</v>
      </c>
      <c r="D430" s="24" t="s">
        <v>23</v>
      </c>
      <c r="E430" s="24" t="s">
        <v>1290</v>
      </c>
      <c r="F430" s="24" t="s">
        <v>30</v>
      </c>
      <c r="H430" s="24" t="s">
        <v>20</v>
      </c>
      <c r="I430" s="24" t="s">
        <v>42</v>
      </c>
      <c r="J430" s="24" t="s">
        <v>41</v>
      </c>
      <c r="K430" s="24">
        <v>1993</v>
      </c>
      <c r="L430" s="29">
        <v>1993</v>
      </c>
      <c r="M430" s="24" t="s">
        <v>62</v>
      </c>
      <c r="N430" s="24">
        <v>1</v>
      </c>
    </row>
    <row r="431" spans="1:22" x14ac:dyDescent="0.25">
      <c r="A431" s="24" t="s">
        <v>168</v>
      </c>
      <c r="B431" s="24" t="s">
        <v>168</v>
      </c>
      <c r="D431" s="24" t="s">
        <v>23</v>
      </c>
      <c r="E431" s="24" t="s">
        <v>1290</v>
      </c>
      <c r="F431" s="24" t="s">
        <v>24</v>
      </c>
      <c r="H431" s="24" t="s">
        <v>20</v>
      </c>
      <c r="I431" s="24" t="s">
        <v>42</v>
      </c>
      <c r="J431" s="24" t="s">
        <v>41</v>
      </c>
      <c r="K431" s="24">
        <v>1993</v>
      </c>
      <c r="L431" s="29">
        <v>1993</v>
      </c>
      <c r="M431" s="24" t="s">
        <v>62</v>
      </c>
      <c r="N431" s="24">
        <v>1</v>
      </c>
    </row>
    <row r="432" spans="1:22" x14ac:dyDescent="0.25">
      <c r="A432" s="24" t="s">
        <v>168</v>
      </c>
      <c r="B432" s="24" t="s">
        <v>168</v>
      </c>
      <c r="D432" s="24" t="s">
        <v>23</v>
      </c>
      <c r="E432" s="24" t="s">
        <v>1290</v>
      </c>
      <c r="F432" s="24" t="s">
        <v>28</v>
      </c>
      <c r="H432" s="24" t="s">
        <v>20</v>
      </c>
      <c r="I432" s="24" t="s">
        <v>42</v>
      </c>
      <c r="J432" s="24" t="s">
        <v>41</v>
      </c>
      <c r="K432" s="24">
        <v>1991</v>
      </c>
      <c r="L432" s="29">
        <v>1991</v>
      </c>
      <c r="M432" s="24" t="s">
        <v>62</v>
      </c>
      <c r="N432" s="24">
        <v>1</v>
      </c>
    </row>
    <row r="433" spans="1:22" x14ac:dyDescent="0.25">
      <c r="A433" s="24" t="s">
        <v>168</v>
      </c>
      <c r="B433" s="24" t="s">
        <v>168</v>
      </c>
      <c r="C433" s="31"/>
      <c r="D433" s="31" t="s">
        <v>23</v>
      </c>
      <c r="E433" s="105" t="s">
        <v>1291</v>
      </c>
      <c r="F433" s="31" t="s">
        <v>1030</v>
      </c>
      <c r="G433" s="31"/>
      <c r="H433" s="31" t="s">
        <v>1134</v>
      </c>
      <c r="I433" s="24" t="s">
        <v>42</v>
      </c>
      <c r="J433" s="24" t="s">
        <v>41</v>
      </c>
      <c r="K433" s="31"/>
      <c r="L433" s="29">
        <v>1997</v>
      </c>
      <c r="M433" s="24" t="s">
        <v>57</v>
      </c>
      <c r="N433" s="31"/>
      <c r="O433" s="31"/>
      <c r="P433" s="31"/>
      <c r="Q433" s="31"/>
      <c r="R433" s="31"/>
      <c r="S433" s="31"/>
      <c r="T433" s="31"/>
      <c r="U433" s="31"/>
      <c r="V433" s="31">
        <v>1</v>
      </c>
    </row>
    <row r="434" spans="1:22" x14ac:dyDescent="0.25">
      <c r="A434" s="24" t="s">
        <v>168</v>
      </c>
      <c r="B434" s="24" t="s">
        <v>168</v>
      </c>
      <c r="D434" s="24" t="s">
        <v>23</v>
      </c>
      <c r="E434" s="24" t="s">
        <v>1290</v>
      </c>
      <c r="F434" s="24" t="s">
        <v>33</v>
      </c>
      <c r="H434" s="24" t="s">
        <v>20</v>
      </c>
      <c r="I434" s="24" t="s">
        <v>42</v>
      </c>
      <c r="J434" s="24" t="s">
        <v>41</v>
      </c>
      <c r="K434" s="24">
        <v>1993</v>
      </c>
      <c r="L434" s="29">
        <v>1993</v>
      </c>
      <c r="M434" s="24" t="s">
        <v>62</v>
      </c>
      <c r="N434" s="24">
        <v>1</v>
      </c>
    </row>
    <row r="435" spans="1:22" x14ac:dyDescent="0.25">
      <c r="A435" s="24" t="s">
        <v>169</v>
      </c>
      <c r="C435" s="24" t="s">
        <v>169</v>
      </c>
      <c r="D435" s="24" t="s">
        <v>23</v>
      </c>
      <c r="E435" s="24" t="s">
        <v>1290</v>
      </c>
      <c r="F435" s="24" t="s">
        <v>24</v>
      </c>
      <c r="H435" s="24" t="s">
        <v>20</v>
      </c>
      <c r="I435" s="24" t="s">
        <v>42</v>
      </c>
      <c r="J435" s="24" t="s">
        <v>41</v>
      </c>
      <c r="K435" s="24">
        <v>2009</v>
      </c>
      <c r="L435" s="29">
        <v>2009</v>
      </c>
      <c r="M435" s="24" t="s">
        <v>37</v>
      </c>
      <c r="U435" s="24">
        <v>1</v>
      </c>
    </row>
    <row r="436" spans="1:22" x14ac:dyDescent="0.25">
      <c r="A436" s="24" t="s">
        <v>169</v>
      </c>
      <c r="C436" s="24" t="s">
        <v>169</v>
      </c>
      <c r="D436" s="24" t="s">
        <v>23</v>
      </c>
      <c r="E436" s="24" t="s">
        <v>1290</v>
      </c>
      <c r="F436" s="24" t="s">
        <v>28</v>
      </c>
      <c r="H436" s="24" t="s">
        <v>20</v>
      </c>
      <c r="I436" s="24" t="s">
        <v>42</v>
      </c>
      <c r="J436" s="24" t="s">
        <v>41</v>
      </c>
      <c r="K436" s="24">
        <v>1956</v>
      </c>
      <c r="L436" s="29">
        <v>1956</v>
      </c>
      <c r="M436" s="24" t="s">
        <v>50</v>
      </c>
      <c r="U436" s="24">
        <v>1</v>
      </c>
    </row>
    <row r="437" spans="1:22" x14ac:dyDescent="0.25">
      <c r="A437" s="24" t="s">
        <v>1025</v>
      </c>
      <c r="B437" s="31" t="str">
        <f>A437</f>
        <v>Caulerpa prolifera (Forsskål) J.V.Lamouroux, 1809</v>
      </c>
      <c r="C437" s="31"/>
      <c r="D437" s="105" t="s">
        <v>23</v>
      </c>
      <c r="E437" s="105" t="s">
        <v>1291</v>
      </c>
      <c r="F437" s="31" t="s">
        <v>1030</v>
      </c>
      <c r="G437" s="31" t="s">
        <v>714</v>
      </c>
      <c r="H437" s="24" t="s">
        <v>714</v>
      </c>
      <c r="I437" s="24" t="s">
        <v>42</v>
      </c>
      <c r="J437" s="24" t="s">
        <v>41</v>
      </c>
      <c r="K437" s="105" t="s">
        <v>1019</v>
      </c>
      <c r="L437" s="29">
        <v>1970</v>
      </c>
      <c r="M437" s="24" t="s">
        <v>68</v>
      </c>
      <c r="N437" s="31"/>
      <c r="O437" s="31"/>
      <c r="P437" s="31"/>
      <c r="Q437" s="31"/>
      <c r="R437" s="31"/>
      <c r="S437" s="31"/>
      <c r="T437" s="31"/>
      <c r="U437" s="31"/>
      <c r="V437" s="31">
        <v>1</v>
      </c>
    </row>
    <row r="438" spans="1:22" x14ac:dyDescent="0.25">
      <c r="A438" s="24" t="s">
        <v>170</v>
      </c>
      <c r="B438" s="24" t="s">
        <v>170</v>
      </c>
      <c r="D438" s="24" t="s">
        <v>23</v>
      </c>
      <c r="E438" s="24" t="s">
        <v>1290</v>
      </c>
      <c r="F438" s="24" t="s">
        <v>30</v>
      </c>
      <c r="H438" s="24" t="s">
        <v>20</v>
      </c>
      <c r="I438" s="24" t="s">
        <v>42</v>
      </c>
      <c r="J438" s="24" t="s">
        <v>41</v>
      </c>
      <c r="K438" s="24">
        <v>1994</v>
      </c>
      <c r="L438" s="29">
        <v>1994</v>
      </c>
      <c r="M438" s="24" t="s">
        <v>57</v>
      </c>
      <c r="O438" s="24">
        <v>1</v>
      </c>
    </row>
    <row r="439" spans="1:22" x14ac:dyDescent="0.25">
      <c r="A439" s="24" t="s">
        <v>170</v>
      </c>
      <c r="B439" s="24" t="s">
        <v>170</v>
      </c>
      <c r="D439" s="24" t="s">
        <v>23</v>
      </c>
      <c r="E439" s="24" t="s">
        <v>1290</v>
      </c>
      <c r="F439" s="24" t="s">
        <v>24</v>
      </c>
      <c r="H439" s="24" t="s">
        <v>20</v>
      </c>
      <c r="I439" s="24" t="s">
        <v>42</v>
      </c>
      <c r="J439" s="24" t="s">
        <v>41</v>
      </c>
      <c r="K439" s="24">
        <v>1992</v>
      </c>
      <c r="L439" s="29">
        <v>1992</v>
      </c>
      <c r="M439" s="24" t="s">
        <v>62</v>
      </c>
      <c r="O439" s="24">
        <v>1</v>
      </c>
    </row>
    <row r="440" spans="1:22" x14ac:dyDescent="0.25">
      <c r="A440" s="24" t="s">
        <v>170</v>
      </c>
      <c r="B440" s="24" t="s">
        <v>170</v>
      </c>
      <c r="D440" s="24" t="s">
        <v>23</v>
      </c>
      <c r="E440" s="24" t="s">
        <v>1290</v>
      </c>
      <c r="F440" s="24" t="s">
        <v>33</v>
      </c>
      <c r="H440" s="24" t="s">
        <v>20</v>
      </c>
      <c r="I440" s="24" t="s">
        <v>42</v>
      </c>
      <c r="J440" s="24" t="s">
        <v>41</v>
      </c>
      <c r="K440" s="24">
        <v>1984</v>
      </c>
      <c r="L440" s="29">
        <v>1984</v>
      </c>
      <c r="M440" s="24" t="s">
        <v>51</v>
      </c>
      <c r="O440" s="24">
        <v>1</v>
      </c>
    </row>
    <row r="441" spans="1:22" x14ac:dyDescent="0.25">
      <c r="A441" s="24" t="s">
        <v>171</v>
      </c>
      <c r="B441" s="24" t="s">
        <v>171</v>
      </c>
      <c r="D441" s="24" t="s">
        <v>23</v>
      </c>
      <c r="E441" s="24" t="s">
        <v>1290</v>
      </c>
      <c r="F441" s="24" t="s">
        <v>24</v>
      </c>
      <c r="H441" s="24" t="s">
        <v>20</v>
      </c>
      <c r="I441" s="24" t="s">
        <v>42</v>
      </c>
      <c r="J441" s="24" t="s">
        <v>41</v>
      </c>
      <c r="K441" s="24">
        <v>2007</v>
      </c>
      <c r="L441" s="29">
        <v>2007</v>
      </c>
      <c r="M441" s="24" t="s">
        <v>37</v>
      </c>
      <c r="N441" s="24">
        <v>0.5</v>
      </c>
      <c r="S441" s="24">
        <v>0.5</v>
      </c>
    </row>
    <row r="442" spans="1:22" x14ac:dyDescent="0.25">
      <c r="A442" s="24" t="s">
        <v>171</v>
      </c>
      <c r="B442" s="24" t="s">
        <v>171</v>
      </c>
      <c r="D442" s="24" t="s">
        <v>23</v>
      </c>
      <c r="E442" s="24" t="s">
        <v>1290</v>
      </c>
      <c r="F442" s="24" t="s">
        <v>28</v>
      </c>
      <c r="H442" s="24" t="s">
        <v>20</v>
      </c>
      <c r="I442" s="24" t="s">
        <v>42</v>
      </c>
      <c r="J442" s="24" t="s">
        <v>41</v>
      </c>
      <c r="K442" s="24">
        <v>2009</v>
      </c>
      <c r="L442" s="29">
        <v>2009</v>
      </c>
      <c r="M442" s="24" t="s">
        <v>37</v>
      </c>
      <c r="N442" s="24">
        <v>0.5</v>
      </c>
      <c r="S442" s="24">
        <v>0.5</v>
      </c>
    </row>
    <row r="443" spans="1:22" x14ac:dyDescent="0.25">
      <c r="A443" s="24" t="s">
        <v>171</v>
      </c>
      <c r="B443" s="24" t="s">
        <v>171</v>
      </c>
      <c r="D443" s="24" t="s">
        <v>23</v>
      </c>
      <c r="E443" s="24" t="s">
        <v>1290</v>
      </c>
      <c r="F443" s="24" t="s">
        <v>33</v>
      </c>
      <c r="H443" s="24" t="s">
        <v>20</v>
      </c>
      <c r="I443" s="24" t="s">
        <v>42</v>
      </c>
      <c r="J443" s="24" t="s">
        <v>41</v>
      </c>
      <c r="K443" s="24">
        <v>2013</v>
      </c>
      <c r="L443" s="29">
        <v>2013</v>
      </c>
      <c r="M443" s="24" t="s">
        <v>27</v>
      </c>
      <c r="N443" s="24">
        <v>0.5</v>
      </c>
      <c r="S443" s="24">
        <v>0.5</v>
      </c>
    </row>
    <row r="444" spans="1:22" x14ac:dyDescent="0.25">
      <c r="A444" s="24" t="s">
        <v>1111</v>
      </c>
      <c r="B444" s="31" t="str">
        <f>A444</f>
        <v>Caulerpa webbiana Montagne </v>
      </c>
      <c r="D444" s="31" t="s">
        <v>23</v>
      </c>
      <c r="E444" s="105" t="s">
        <v>1291</v>
      </c>
      <c r="F444" s="31" t="s">
        <v>1030</v>
      </c>
      <c r="G444" s="31"/>
      <c r="H444" s="31" t="s">
        <v>20</v>
      </c>
      <c r="I444" s="24" t="s">
        <v>42</v>
      </c>
      <c r="J444" s="24" t="s">
        <v>41</v>
      </c>
      <c r="K444" s="31"/>
      <c r="L444" s="29">
        <v>2002</v>
      </c>
      <c r="M444" s="24" t="s">
        <v>32</v>
      </c>
      <c r="N444" s="31"/>
      <c r="O444" s="31"/>
      <c r="P444" s="31"/>
      <c r="Q444" s="31"/>
      <c r="R444" s="31">
        <v>0.5</v>
      </c>
      <c r="S444" s="31">
        <v>0.5</v>
      </c>
      <c r="T444" s="31"/>
      <c r="U444" s="31"/>
      <c r="V444" s="31"/>
    </row>
    <row r="445" spans="1:22" x14ac:dyDescent="0.25">
      <c r="A445" s="24" t="s">
        <v>760</v>
      </c>
      <c r="B445" s="24" t="s">
        <v>760</v>
      </c>
      <c r="D445" s="24" t="s">
        <v>23</v>
      </c>
      <c r="E445" s="105" t="s">
        <v>1291</v>
      </c>
      <c r="F445" s="24" t="s">
        <v>705</v>
      </c>
      <c r="G445" s="37"/>
      <c r="H445" s="25" t="s">
        <v>20</v>
      </c>
      <c r="I445" s="24" t="s">
        <v>38</v>
      </c>
      <c r="J445" s="24" t="s">
        <v>36</v>
      </c>
      <c r="K445" s="24">
        <v>2003</v>
      </c>
      <c r="L445" s="29">
        <v>2003</v>
      </c>
      <c r="M445" s="24" t="s">
        <v>32</v>
      </c>
      <c r="S445" s="24">
        <v>1</v>
      </c>
    </row>
    <row r="446" spans="1:22" x14ac:dyDescent="0.25">
      <c r="A446" s="24" t="s">
        <v>172</v>
      </c>
      <c r="B446" s="24" t="s">
        <v>172</v>
      </c>
      <c r="D446" s="24" t="s">
        <v>23</v>
      </c>
      <c r="E446" s="24" t="s">
        <v>1290</v>
      </c>
      <c r="F446" s="24" t="s">
        <v>30</v>
      </c>
      <c r="H446" s="24" t="s">
        <v>20</v>
      </c>
      <c r="I446" s="24" t="s">
        <v>38</v>
      </c>
      <c r="J446" s="24" t="s">
        <v>36</v>
      </c>
      <c r="K446" s="24">
        <v>2007</v>
      </c>
      <c r="L446" s="29">
        <v>2007</v>
      </c>
      <c r="M446" s="24" t="s">
        <v>37</v>
      </c>
      <c r="S446" s="24">
        <v>1</v>
      </c>
    </row>
    <row r="447" spans="1:22" x14ac:dyDescent="0.25">
      <c r="A447" s="24" t="s">
        <v>1036</v>
      </c>
      <c r="B447" s="31" t="str">
        <f>A447</f>
        <v>Celleporaria inaudita Tilbrook, Hayward &amp; Gordon, 2001</v>
      </c>
      <c r="C447" s="31"/>
      <c r="D447" s="31" t="s">
        <v>23</v>
      </c>
      <c r="E447" s="105" t="s">
        <v>1291</v>
      </c>
      <c r="F447" s="31" t="s">
        <v>1030</v>
      </c>
      <c r="G447" s="31"/>
      <c r="H447" s="31" t="s">
        <v>20</v>
      </c>
      <c r="I447" s="24" t="s">
        <v>38</v>
      </c>
      <c r="J447" s="24" t="s">
        <v>36</v>
      </c>
      <c r="K447" s="31"/>
      <c r="L447" s="29">
        <v>2007</v>
      </c>
      <c r="M447" s="24" t="s">
        <v>37</v>
      </c>
      <c r="N447" s="31"/>
      <c r="O447" s="31"/>
      <c r="P447" s="31"/>
      <c r="Q447" s="31"/>
      <c r="R447" s="31">
        <v>0.5</v>
      </c>
      <c r="S447" s="31">
        <v>0.5</v>
      </c>
      <c r="T447" s="31"/>
      <c r="U447" s="31"/>
      <c r="V447" s="31"/>
    </row>
    <row r="448" spans="1:22" x14ac:dyDescent="0.25">
      <c r="A448" s="24" t="s">
        <v>173</v>
      </c>
      <c r="B448" s="24" t="s">
        <v>173</v>
      </c>
      <c r="D448" s="24" t="s">
        <v>23</v>
      </c>
      <c r="E448" s="24" t="s">
        <v>1290</v>
      </c>
      <c r="F448" s="24" t="s">
        <v>24</v>
      </c>
      <c r="H448" s="24" t="s">
        <v>20</v>
      </c>
      <c r="I448" s="24" t="s">
        <v>38</v>
      </c>
      <c r="J448" s="24" t="s">
        <v>36</v>
      </c>
      <c r="K448" s="24">
        <v>1975</v>
      </c>
      <c r="L448" s="29">
        <v>1975</v>
      </c>
      <c r="M448" s="24" t="s">
        <v>68</v>
      </c>
      <c r="P448" s="24">
        <v>0.33300000000000002</v>
      </c>
      <c r="Q448" s="24">
        <v>0.33300000000000002</v>
      </c>
      <c r="S448" s="24">
        <v>0.33300000000000002</v>
      </c>
    </row>
    <row r="449" spans="1:22" x14ac:dyDescent="0.25">
      <c r="A449" s="24" t="s">
        <v>174</v>
      </c>
      <c r="B449" s="24" t="s">
        <v>174</v>
      </c>
      <c r="D449" s="24" t="s">
        <v>23</v>
      </c>
      <c r="E449" s="24" t="s">
        <v>1290</v>
      </c>
      <c r="F449" s="24" t="s">
        <v>30</v>
      </c>
      <c r="H449" s="24" t="s">
        <v>20</v>
      </c>
      <c r="I449" s="24" t="s">
        <v>38</v>
      </c>
      <c r="J449" s="24" t="s">
        <v>36</v>
      </c>
      <c r="K449" s="24">
        <v>2014</v>
      </c>
      <c r="L449" s="29">
        <v>2014</v>
      </c>
      <c r="M449" s="24" t="s">
        <v>27</v>
      </c>
      <c r="P449" s="24">
        <v>0.5</v>
      </c>
      <c r="S449" s="24">
        <v>0.5</v>
      </c>
    </row>
    <row r="450" spans="1:22" x14ac:dyDescent="0.25">
      <c r="A450" s="24" t="s">
        <v>174</v>
      </c>
      <c r="B450" s="24" t="s">
        <v>174</v>
      </c>
      <c r="D450" s="24" t="s">
        <v>23</v>
      </c>
      <c r="E450" s="105" t="s">
        <v>1291</v>
      </c>
      <c r="F450" s="24" t="s">
        <v>705</v>
      </c>
      <c r="G450" s="32"/>
      <c r="H450" s="25" t="s">
        <v>20</v>
      </c>
      <c r="I450" s="24" t="s">
        <v>38</v>
      </c>
      <c r="J450" s="24" t="s">
        <v>36</v>
      </c>
      <c r="K450" s="24">
        <v>2007</v>
      </c>
      <c r="L450" s="29">
        <v>2007</v>
      </c>
      <c r="M450" s="24" t="s">
        <v>37</v>
      </c>
      <c r="S450" s="25">
        <v>1</v>
      </c>
    </row>
    <row r="451" spans="1:22" x14ac:dyDescent="0.25">
      <c r="A451" s="24" t="s">
        <v>174</v>
      </c>
      <c r="B451" s="24" t="s">
        <v>174</v>
      </c>
      <c r="D451" s="24" t="s">
        <v>23</v>
      </c>
      <c r="E451" s="24" t="s">
        <v>1290</v>
      </c>
      <c r="F451" s="24" t="s">
        <v>24</v>
      </c>
      <c r="H451" s="24" t="s">
        <v>20</v>
      </c>
      <c r="I451" s="24" t="s">
        <v>38</v>
      </c>
      <c r="J451" s="24" t="s">
        <v>36</v>
      </c>
      <c r="K451" s="24">
        <v>2010</v>
      </c>
      <c r="L451" s="29">
        <v>2010</v>
      </c>
      <c r="M451" s="24" t="s">
        <v>37</v>
      </c>
      <c r="P451" s="24">
        <v>0.5</v>
      </c>
      <c r="S451" s="24">
        <v>0.5</v>
      </c>
    </row>
    <row r="452" spans="1:22" x14ac:dyDescent="0.25">
      <c r="A452" s="24" t="s">
        <v>174</v>
      </c>
      <c r="B452" s="24" t="s">
        <v>174</v>
      </c>
      <c r="D452" s="24" t="s">
        <v>23</v>
      </c>
      <c r="E452" s="24" t="s">
        <v>1290</v>
      </c>
      <c r="F452" s="24" t="s">
        <v>28</v>
      </c>
      <c r="H452" s="24" t="s">
        <v>20</v>
      </c>
      <c r="I452" s="24" t="s">
        <v>38</v>
      </c>
      <c r="J452" s="24" t="s">
        <v>36</v>
      </c>
      <c r="K452" s="24">
        <v>2015</v>
      </c>
      <c r="L452" s="29">
        <v>2015</v>
      </c>
      <c r="M452" s="24" t="s">
        <v>27</v>
      </c>
      <c r="P452" s="24">
        <v>0.5</v>
      </c>
      <c r="S452" s="24">
        <v>0.5</v>
      </c>
    </row>
    <row r="453" spans="1:22" x14ac:dyDescent="0.25">
      <c r="A453" s="24" t="s">
        <v>174</v>
      </c>
      <c r="B453" s="24" t="s">
        <v>174</v>
      </c>
      <c r="D453" s="24" t="s">
        <v>23</v>
      </c>
      <c r="E453" s="24" t="s">
        <v>1290</v>
      </c>
      <c r="F453" s="24" t="s">
        <v>33</v>
      </c>
      <c r="H453" s="24" t="s">
        <v>20</v>
      </c>
      <c r="I453" s="24" t="s">
        <v>38</v>
      </c>
      <c r="J453" s="24" t="s">
        <v>36</v>
      </c>
      <c r="K453" s="24">
        <v>2010</v>
      </c>
      <c r="L453" s="29">
        <v>2010</v>
      </c>
      <c r="M453" s="24" t="s">
        <v>37</v>
      </c>
      <c r="P453" s="24">
        <v>0.5</v>
      </c>
      <c r="S453" s="24">
        <v>0.5</v>
      </c>
    </row>
    <row r="454" spans="1:22" x14ac:dyDescent="0.25">
      <c r="A454" s="24" t="s">
        <v>175</v>
      </c>
      <c r="B454" s="24" t="s">
        <v>175</v>
      </c>
      <c r="D454" s="24" t="s">
        <v>23</v>
      </c>
      <c r="E454" s="24" t="s">
        <v>1290</v>
      </c>
      <c r="F454" s="24" t="s">
        <v>24</v>
      </c>
      <c r="H454" s="24" t="s">
        <v>20</v>
      </c>
      <c r="I454" s="24" t="s">
        <v>38</v>
      </c>
      <c r="J454" s="24" t="s">
        <v>36</v>
      </c>
      <c r="K454" s="24">
        <v>2018</v>
      </c>
      <c r="L454" s="29">
        <v>2018</v>
      </c>
      <c r="M454" s="24" t="s">
        <v>22</v>
      </c>
      <c r="S454" s="24">
        <v>1</v>
      </c>
    </row>
    <row r="455" spans="1:22" x14ac:dyDescent="0.25">
      <c r="A455" s="24" t="s">
        <v>175</v>
      </c>
      <c r="B455" s="24" t="s">
        <v>175</v>
      </c>
      <c r="D455" s="24" t="s">
        <v>23</v>
      </c>
      <c r="E455" s="24" t="s">
        <v>1290</v>
      </c>
      <c r="F455" s="24" t="s">
        <v>28</v>
      </c>
      <c r="H455" s="24" t="s">
        <v>20</v>
      </c>
      <c r="I455" s="24" t="s">
        <v>38</v>
      </c>
      <c r="J455" s="24" t="s">
        <v>36</v>
      </c>
      <c r="K455" s="24">
        <v>2015</v>
      </c>
      <c r="L455" s="29">
        <v>2015</v>
      </c>
      <c r="M455" s="24" t="s">
        <v>27</v>
      </c>
      <c r="S455" s="24">
        <v>1</v>
      </c>
    </row>
    <row r="456" spans="1:22" x14ac:dyDescent="0.25">
      <c r="A456" s="48" t="s">
        <v>175</v>
      </c>
      <c r="B456" s="24" t="s">
        <v>175</v>
      </c>
      <c r="D456" s="24" t="s">
        <v>23</v>
      </c>
      <c r="E456" s="24" t="s">
        <v>1290</v>
      </c>
      <c r="F456" s="24" t="s">
        <v>33</v>
      </c>
      <c r="H456" s="24" t="s">
        <v>20</v>
      </c>
      <c r="I456" s="24" t="s">
        <v>38</v>
      </c>
      <c r="J456" s="24" t="s">
        <v>36</v>
      </c>
      <c r="K456" s="24">
        <v>2019</v>
      </c>
      <c r="L456" s="24">
        <v>2019</v>
      </c>
      <c r="M456" s="24" t="s">
        <v>22</v>
      </c>
      <c r="S456" s="24">
        <v>1</v>
      </c>
    </row>
    <row r="457" spans="1:22" x14ac:dyDescent="0.25">
      <c r="A457" s="24" t="s">
        <v>176</v>
      </c>
      <c r="B457" s="24" t="s">
        <v>176</v>
      </c>
      <c r="D457" s="24" t="s">
        <v>23</v>
      </c>
      <c r="E457" s="24" t="s">
        <v>1290</v>
      </c>
      <c r="F457" s="24" t="s">
        <v>30</v>
      </c>
      <c r="H457" s="24" t="s">
        <v>20</v>
      </c>
      <c r="I457" s="24" t="s">
        <v>38</v>
      </c>
      <c r="J457" s="24" t="s">
        <v>36</v>
      </c>
      <c r="K457" s="24">
        <v>1993</v>
      </c>
      <c r="L457" s="29">
        <v>1993</v>
      </c>
      <c r="M457" s="24" t="s">
        <v>62</v>
      </c>
      <c r="S457" s="24">
        <v>1</v>
      </c>
    </row>
    <row r="458" spans="1:22" x14ac:dyDescent="0.25">
      <c r="A458" s="24" t="s">
        <v>761</v>
      </c>
      <c r="B458" s="24" t="s">
        <v>761</v>
      </c>
      <c r="D458" s="24" t="s">
        <v>23</v>
      </c>
      <c r="E458" s="105" t="s">
        <v>1291</v>
      </c>
      <c r="F458" s="24" t="s">
        <v>705</v>
      </c>
      <c r="G458" s="37"/>
      <c r="H458" s="25" t="s">
        <v>20</v>
      </c>
      <c r="I458" s="24" t="s">
        <v>38</v>
      </c>
      <c r="J458" s="24" t="s">
        <v>36</v>
      </c>
      <c r="K458" s="24">
        <v>1996</v>
      </c>
      <c r="L458" s="29">
        <v>1996</v>
      </c>
      <c r="M458" s="24" t="s">
        <v>57</v>
      </c>
      <c r="P458" s="24">
        <v>0.5</v>
      </c>
      <c r="S458" s="24">
        <v>0.5</v>
      </c>
    </row>
    <row r="459" spans="1:22" x14ac:dyDescent="0.25">
      <c r="A459" s="24" t="s">
        <v>761</v>
      </c>
      <c r="B459" s="24" t="s">
        <v>761</v>
      </c>
      <c r="D459" s="24" t="s">
        <v>23</v>
      </c>
      <c r="E459" s="105" t="s">
        <v>1291</v>
      </c>
      <c r="F459" s="24" t="s">
        <v>706</v>
      </c>
      <c r="G459" s="37"/>
      <c r="H459" s="25" t="s">
        <v>20</v>
      </c>
      <c r="I459" s="24" t="s">
        <v>38</v>
      </c>
      <c r="J459" s="24" t="s">
        <v>36</v>
      </c>
      <c r="L459" s="27">
        <v>2002</v>
      </c>
      <c r="M459" s="24" t="s">
        <v>32</v>
      </c>
      <c r="P459" s="24">
        <v>0.5</v>
      </c>
      <c r="S459" s="24">
        <v>0.5</v>
      </c>
    </row>
    <row r="460" spans="1:22" x14ac:dyDescent="0.25">
      <c r="A460" s="24" t="s">
        <v>177</v>
      </c>
      <c r="B460" s="24" t="s">
        <v>177</v>
      </c>
      <c r="D460" s="24" t="s">
        <v>23</v>
      </c>
      <c r="E460" s="24" t="s">
        <v>1290</v>
      </c>
      <c r="F460" s="24" t="s">
        <v>28</v>
      </c>
      <c r="H460" s="24" t="s">
        <v>20</v>
      </c>
      <c r="I460" s="24" t="s">
        <v>38</v>
      </c>
      <c r="J460" s="24" t="s">
        <v>36</v>
      </c>
      <c r="K460" s="24">
        <v>1988</v>
      </c>
      <c r="L460" s="29">
        <v>1988</v>
      </c>
      <c r="M460" s="24" t="s">
        <v>62</v>
      </c>
      <c r="U460" s="24">
        <v>1</v>
      </c>
    </row>
    <row r="461" spans="1:22" x14ac:dyDescent="0.25">
      <c r="A461" s="24" t="s">
        <v>178</v>
      </c>
      <c r="B461" s="24" t="s">
        <v>178</v>
      </c>
      <c r="D461" s="24" t="s">
        <v>23</v>
      </c>
      <c r="E461" s="24" t="s">
        <v>1290</v>
      </c>
      <c r="F461" s="24" t="s">
        <v>24</v>
      </c>
      <c r="H461" s="24" t="s">
        <v>20</v>
      </c>
      <c r="I461" s="24" t="s">
        <v>25</v>
      </c>
      <c r="J461" s="24" t="s">
        <v>21</v>
      </c>
      <c r="K461" s="24">
        <v>2009</v>
      </c>
      <c r="L461" s="29">
        <v>2009</v>
      </c>
      <c r="M461" s="24" t="s">
        <v>37</v>
      </c>
      <c r="N461" s="24">
        <v>0.5</v>
      </c>
      <c r="Q461" s="24">
        <v>0.5</v>
      </c>
    </row>
    <row r="462" spans="1:22" x14ac:dyDescent="0.25">
      <c r="A462" s="24" t="s">
        <v>1037</v>
      </c>
      <c r="B462" s="31" t="str">
        <f>A462</f>
        <v xml:space="preserve">Cephalopholis taeniops (Valenciennes, 1828) </v>
      </c>
      <c r="C462" s="31"/>
      <c r="D462" s="31" t="s">
        <v>23</v>
      </c>
      <c r="E462" s="105" t="s">
        <v>1291</v>
      </c>
      <c r="F462" s="31" t="s">
        <v>1030</v>
      </c>
      <c r="G462" s="31"/>
      <c r="H462" s="31" t="s">
        <v>20</v>
      </c>
      <c r="I462" s="24" t="s">
        <v>25</v>
      </c>
      <c r="J462" s="31" t="s">
        <v>21</v>
      </c>
      <c r="K462" s="31"/>
      <c r="L462" s="29">
        <v>2009</v>
      </c>
      <c r="M462" s="24" t="s">
        <v>37</v>
      </c>
      <c r="N462" s="31"/>
      <c r="O462" s="31"/>
      <c r="P462" s="31"/>
      <c r="Q462" s="31"/>
      <c r="R462" s="31"/>
      <c r="S462" s="31"/>
      <c r="T462" s="31"/>
      <c r="U462" s="31"/>
      <c r="V462" s="31">
        <v>1</v>
      </c>
    </row>
    <row r="463" spans="1:22" x14ac:dyDescent="0.25">
      <c r="A463" s="24" t="s">
        <v>179</v>
      </c>
      <c r="B463" s="24" t="s">
        <v>179</v>
      </c>
      <c r="D463" s="24" t="s">
        <v>23</v>
      </c>
      <c r="E463" s="24" t="s">
        <v>1290</v>
      </c>
      <c r="F463" s="24" t="s">
        <v>24</v>
      </c>
      <c r="H463" s="24" t="s">
        <v>20</v>
      </c>
      <c r="I463" s="24" t="s">
        <v>25</v>
      </c>
      <c r="J463" s="24" t="s">
        <v>21</v>
      </c>
      <c r="K463" s="24">
        <v>2016</v>
      </c>
      <c r="L463" s="29">
        <v>2016</v>
      </c>
      <c r="M463" s="24" t="s">
        <v>27</v>
      </c>
      <c r="N463" s="24">
        <v>0.5</v>
      </c>
      <c r="R463" s="24">
        <v>0.5</v>
      </c>
    </row>
    <row r="464" spans="1:22" x14ac:dyDescent="0.25">
      <c r="A464" s="24" t="s">
        <v>179</v>
      </c>
      <c r="B464" s="24" t="s">
        <v>179</v>
      </c>
      <c r="C464" s="105"/>
      <c r="D464" s="105" t="s">
        <v>23</v>
      </c>
      <c r="E464" s="105" t="s">
        <v>1291</v>
      </c>
      <c r="F464" s="31" t="s">
        <v>1030</v>
      </c>
      <c r="G464" s="105"/>
      <c r="H464" s="24" t="s">
        <v>714</v>
      </c>
      <c r="I464" s="105" t="s">
        <v>25</v>
      </c>
      <c r="J464" s="24" t="s">
        <v>21</v>
      </c>
      <c r="K464" s="105"/>
      <c r="L464" s="105">
        <v>1988</v>
      </c>
      <c r="M464" s="24" t="s">
        <v>62</v>
      </c>
      <c r="V464" s="24">
        <v>1</v>
      </c>
    </row>
    <row r="465" spans="1:22" x14ac:dyDescent="0.25">
      <c r="A465" s="24" t="s">
        <v>762</v>
      </c>
      <c r="B465" s="24" t="s">
        <v>762</v>
      </c>
      <c r="D465" s="24" t="s">
        <v>23</v>
      </c>
      <c r="E465" s="105" t="s">
        <v>1291</v>
      </c>
      <c r="F465" s="24" t="s">
        <v>705</v>
      </c>
      <c r="G465" s="32"/>
      <c r="H465" s="25" t="s">
        <v>20</v>
      </c>
      <c r="I465" s="24" t="s">
        <v>38</v>
      </c>
      <c r="J465" s="24" t="s">
        <v>36</v>
      </c>
      <c r="K465" s="24">
        <v>2016</v>
      </c>
      <c r="L465" s="24">
        <v>2016</v>
      </c>
      <c r="M465" s="24" t="s">
        <v>27</v>
      </c>
      <c r="P465" s="24">
        <v>0.33</v>
      </c>
      <c r="R465" s="24">
        <v>0.33</v>
      </c>
      <c r="S465" s="25">
        <v>0.33</v>
      </c>
    </row>
    <row r="466" spans="1:22" x14ac:dyDescent="0.25">
      <c r="A466" s="24" t="s">
        <v>762</v>
      </c>
      <c r="B466" s="24" t="s">
        <v>762</v>
      </c>
      <c r="D466" s="24" t="s">
        <v>23</v>
      </c>
      <c r="E466" s="105" t="s">
        <v>1291</v>
      </c>
      <c r="F466" s="24" t="s">
        <v>706</v>
      </c>
      <c r="G466" s="32"/>
      <c r="H466" s="25" t="s">
        <v>20</v>
      </c>
      <c r="I466" s="24" t="s">
        <v>38</v>
      </c>
      <c r="J466" s="24" t="s">
        <v>36</v>
      </c>
      <c r="K466" s="25"/>
      <c r="L466" s="27">
        <v>2012</v>
      </c>
      <c r="M466" s="24" t="s">
        <v>27</v>
      </c>
      <c r="N466" s="25"/>
      <c r="O466" s="25"/>
      <c r="P466" s="25"/>
      <c r="Q466" s="25"/>
      <c r="R466" s="25"/>
      <c r="S466" s="25"/>
      <c r="T466" s="25"/>
      <c r="U466" s="25"/>
      <c r="V466" s="25">
        <v>1</v>
      </c>
    </row>
    <row r="467" spans="1:22" x14ac:dyDescent="0.25">
      <c r="A467" s="24" t="s">
        <v>1038</v>
      </c>
      <c r="B467" s="31" t="str">
        <f>A467</f>
        <v>Ceramium atrorubescens  Kylin 1938</v>
      </c>
      <c r="C467" s="31"/>
      <c r="D467" s="31" t="s">
        <v>23</v>
      </c>
      <c r="E467" s="105" t="s">
        <v>1291</v>
      </c>
      <c r="F467" s="31" t="s">
        <v>1030</v>
      </c>
      <c r="G467" s="31"/>
      <c r="H467" s="31" t="s">
        <v>20</v>
      </c>
      <c r="I467" s="24" t="s">
        <v>42</v>
      </c>
      <c r="J467" s="24" t="s">
        <v>41</v>
      </c>
      <c r="K467" s="31"/>
      <c r="L467" s="29">
        <v>1988</v>
      </c>
      <c r="M467" s="24" t="s">
        <v>62</v>
      </c>
      <c r="N467" s="31"/>
      <c r="O467" s="31"/>
      <c r="P467" s="31"/>
      <c r="Q467" s="31"/>
      <c r="R467" s="31"/>
      <c r="S467" s="31"/>
      <c r="T467" s="31"/>
      <c r="U467" s="31"/>
      <c r="V467" s="31">
        <v>1</v>
      </c>
    </row>
    <row r="468" spans="1:22" x14ac:dyDescent="0.25">
      <c r="A468" s="24" t="s">
        <v>1084</v>
      </c>
      <c r="B468" s="31" t="str">
        <f>A468</f>
        <v>Ceramium cingulatum Weber-van Bosse</v>
      </c>
      <c r="C468" s="31"/>
      <c r="D468" s="31" t="s">
        <v>23</v>
      </c>
      <c r="E468" s="105" t="s">
        <v>1291</v>
      </c>
      <c r="F468" s="31" t="s">
        <v>1030</v>
      </c>
      <c r="G468" s="31"/>
      <c r="H468" s="31" t="s">
        <v>1134</v>
      </c>
      <c r="I468" s="24" t="s">
        <v>42</v>
      </c>
      <c r="J468" s="24" t="s">
        <v>41</v>
      </c>
      <c r="K468" s="31"/>
      <c r="L468" s="29">
        <v>1991</v>
      </c>
      <c r="M468" s="24" t="s">
        <v>62</v>
      </c>
      <c r="N468" s="31"/>
      <c r="O468" s="31"/>
      <c r="P468" s="31"/>
      <c r="Q468" s="31"/>
      <c r="R468" s="31"/>
      <c r="S468" s="31">
        <v>1</v>
      </c>
      <c r="T468" s="31"/>
      <c r="U468" s="31"/>
      <c r="V468" s="31"/>
    </row>
    <row r="469" spans="1:22" x14ac:dyDescent="0.25">
      <c r="A469" s="24" t="s">
        <v>764</v>
      </c>
      <c r="B469" s="24" t="s">
        <v>764</v>
      </c>
      <c r="D469" s="24" t="s">
        <v>23</v>
      </c>
      <c r="E469" s="105" t="s">
        <v>1291</v>
      </c>
      <c r="F469" s="24" t="s">
        <v>706</v>
      </c>
      <c r="G469" s="32"/>
      <c r="H469" s="25" t="s">
        <v>20</v>
      </c>
      <c r="I469" s="24" t="s">
        <v>42</v>
      </c>
      <c r="J469" s="24" t="s">
        <v>41</v>
      </c>
      <c r="K469" s="25"/>
      <c r="L469" s="27">
        <v>2018</v>
      </c>
      <c r="M469" s="24" t="s">
        <v>22</v>
      </c>
      <c r="N469" s="25"/>
      <c r="O469" s="25"/>
      <c r="P469" s="25"/>
      <c r="Q469" s="25"/>
      <c r="R469" s="25"/>
      <c r="S469" s="25"/>
      <c r="T469" s="25"/>
      <c r="U469" s="25"/>
      <c r="V469" s="25">
        <v>1</v>
      </c>
    </row>
    <row r="470" spans="1:22" x14ac:dyDescent="0.25">
      <c r="A470" s="24" t="s">
        <v>1140</v>
      </c>
      <c r="B470" s="24" t="s">
        <v>1140</v>
      </c>
      <c r="D470" s="24" t="s">
        <v>23</v>
      </c>
      <c r="E470" s="105" t="s">
        <v>1291</v>
      </c>
      <c r="F470" s="24" t="s">
        <v>706</v>
      </c>
      <c r="H470" s="25" t="s">
        <v>20</v>
      </c>
      <c r="I470" s="24" t="s">
        <v>42</v>
      </c>
      <c r="J470" s="24" t="s">
        <v>41</v>
      </c>
      <c r="K470" s="25"/>
      <c r="L470" s="27">
        <v>2011</v>
      </c>
      <c r="M470" s="24" t="s">
        <v>37</v>
      </c>
      <c r="N470" s="25"/>
      <c r="O470" s="25"/>
      <c r="P470" s="25"/>
      <c r="Q470" s="25"/>
      <c r="R470" s="25"/>
      <c r="S470" s="25"/>
      <c r="T470" s="25"/>
      <c r="U470" s="25"/>
      <c r="V470" s="25">
        <v>1</v>
      </c>
    </row>
    <row r="471" spans="1:22" x14ac:dyDescent="0.25">
      <c r="A471" s="24" t="s">
        <v>180</v>
      </c>
      <c r="B471" s="24" t="s">
        <v>180</v>
      </c>
      <c r="D471" s="24" t="s">
        <v>23</v>
      </c>
      <c r="E471" s="24" t="s">
        <v>1290</v>
      </c>
      <c r="F471" s="24" t="s">
        <v>28</v>
      </c>
      <c r="H471" s="24" t="s">
        <v>20</v>
      </c>
      <c r="I471" s="24" t="s">
        <v>42</v>
      </c>
      <c r="J471" s="24" t="s">
        <v>41</v>
      </c>
      <c r="K471" s="24">
        <v>1980</v>
      </c>
      <c r="L471" s="29">
        <v>1980</v>
      </c>
      <c r="M471" s="24" t="s">
        <v>47</v>
      </c>
      <c r="S471" s="24">
        <v>1</v>
      </c>
    </row>
    <row r="472" spans="1:22" x14ac:dyDescent="0.25">
      <c r="A472" s="24" t="s">
        <v>765</v>
      </c>
      <c r="B472" s="25"/>
      <c r="C472" s="24" t="s">
        <v>765</v>
      </c>
      <c r="D472" s="24" t="s">
        <v>23</v>
      </c>
      <c r="E472" s="105" t="s">
        <v>1291</v>
      </c>
      <c r="F472" s="24" t="s">
        <v>706</v>
      </c>
      <c r="G472" s="24" t="s">
        <v>1187</v>
      </c>
      <c r="H472" s="24" t="s">
        <v>20</v>
      </c>
      <c r="I472" s="24" t="s">
        <v>42</v>
      </c>
      <c r="J472" s="24" t="s">
        <v>41</v>
      </c>
      <c r="K472" s="25"/>
      <c r="L472" s="27">
        <v>1942</v>
      </c>
      <c r="M472" s="25" t="s">
        <v>50</v>
      </c>
      <c r="N472" s="25"/>
      <c r="O472" s="25"/>
      <c r="P472" s="25">
        <v>1</v>
      </c>
      <c r="Q472" s="25"/>
      <c r="R472" s="25"/>
      <c r="S472" s="25"/>
      <c r="T472" s="25"/>
      <c r="U472" s="25"/>
      <c r="V472" s="25"/>
    </row>
    <row r="473" spans="1:22" x14ac:dyDescent="0.25">
      <c r="A473" s="24" t="s">
        <v>181</v>
      </c>
      <c r="B473" s="24" t="s">
        <v>181</v>
      </c>
      <c r="D473" s="24" t="s">
        <v>23</v>
      </c>
      <c r="E473" s="24" t="s">
        <v>1290</v>
      </c>
      <c r="F473" s="24" t="s">
        <v>30</v>
      </c>
      <c r="H473" s="24" t="s">
        <v>20</v>
      </c>
      <c r="I473" s="24" t="s">
        <v>42</v>
      </c>
      <c r="J473" s="24" t="s">
        <v>41</v>
      </c>
      <c r="K473" s="24">
        <v>1997</v>
      </c>
      <c r="L473" s="29">
        <v>1997</v>
      </c>
      <c r="M473" s="24" t="s">
        <v>57</v>
      </c>
      <c r="S473" s="24">
        <v>1</v>
      </c>
    </row>
    <row r="474" spans="1:22" x14ac:dyDescent="0.25">
      <c r="A474" s="24" t="s">
        <v>181</v>
      </c>
      <c r="B474" s="24" t="s">
        <v>181</v>
      </c>
      <c r="D474" s="24" t="s">
        <v>23</v>
      </c>
      <c r="E474" s="24" t="s">
        <v>1290</v>
      </c>
      <c r="F474" s="24" t="s">
        <v>24</v>
      </c>
      <c r="H474" s="24" t="s">
        <v>20</v>
      </c>
      <c r="I474" s="24" t="s">
        <v>42</v>
      </c>
      <c r="J474" s="24" t="s">
        <v>41</v>
      </c>
      <c r="K474" s="24">
        <v>1991</v>
      </c>
      <c r="L474" s="29">
        <v>1991</v>
      </c>
      <c r="M474" s="24" t="s">
        <v>62</v>
      </c>
      <c r="S474" s="24">
        <v>1</v>
      </c>
    </row>
    <row r="475" spans="1:22" x14ac:dyDescent="0.25">
      <c r="A475" s="24" t="s">
        <v>181</v>
      </c>
      <c r="B475" s="24" t="s">
        <v>181</v>
      </c>
      <c r="D475" s="24" t="s">
        <v>23</v>
      </c>
      <c r="E475" s="24" t="s">
        <v>1290</v>
      </c>
      <c r="F475" s="24" t="s">
        <v>33</v>
      </c>
      <c r="H475" s="24" t="s">
        <v>20</v>
      </c>
      <c r="I475" s="24" t="s">
        <v>42</v>
      </c>
      <c r="J475" s="24" t="s">
        <v>41</v>
      </c>
      <c r="K475" s="24">
        <v>1991</v>
      </c>
      <c r="L475" s="29">
        <v>1991</v>
      </c>
      <c r="M475" s="24" t="s">
        <v>62</v>
      </c>
      <c r="S475" s="24">
        <v>1</v>
      </c>
    </row>
    <row r="476" spans="1:22" x14ac:dyDescent="0.25">
      <c r="A476" s="24" t="s">
        <v>182</v>
      </c>
      <c r="B476" s="24" t="s">
        <v>182</v>
      </c>
      <c r="D476" s="24" t="s">
        <v>23</v>
      </c>
      <c r="E476" s="24" t="s">
        <v>1290</v>
      </c>
      <c r="F476" s="24" t="s">
        <v>28</v>
      </c>
      <c r="H476" s="24" t="s">
        <v>20</v>
      </c>
      <c r="I476" s="24" t="s">
        <v>38</v>
      </c>
      <c r="J476" s="24" t="s">
        <v>36</v>
      </c>
      <c r="K476" s="24">
        <v>1997</v>
      </c>
      <c r="L476" s="29">
        <v>1997</v>
      </c>
      <c r="M476" s="24" t="s">
        <v>57</v>
      </c>
      <c r="U476" s="24">
        <v>1</v>
      </c>
    </row>
    <row r="477" spans="1:22" x14ac:dyDescent="0.25">
      <c r="A477" s="24" t="s">
        <v>183</v>
      </c>
      <c r="B477" s="24" t="s">
        <v>183</v>
      </c>
      <c r="D477" s="24" t="s">
        <v>23</v>
      </c>
      <c r="E477" s="24" t="s">
        <v>49</v>
      </c>
      <c r="F477" s="24" t="s">
        <v>49</v>
      </c>
      <c r="G477" s="24" t="s">
        <v>1193</v>
      </c>
      <c r="H477" s="24" t="s">
        <v>20</v>
      </c>
      <c r="I477" s="24" t="s">
        <v>38</v>
      </c>
      <c r="J477" s="24" t="s">
        <v>36</v>
      </c>
      <c r="K477" s="24">
        <v>1992</v>
      </c>
      <c r="L477" s="29">
        <v>1992</v>
      </c>
      <c r="M477" s="24" t="s">
        <v>62</v>
      </c>
      <c r="R477" s="24">
        <v>1</v>
      </c>
    </row>
    <row r="478" spans="1:22" x14ac:dyDescent="0.25">
      <c r="A478" s="34" t="s">
        <v>766</v>
      </c>
      <c r="B478" s="36"/>
      <c r="C478" s="24" t="s">
        <v>766</v>
      </c>
      <c r="D478" s="24" t="s">
        <v>23</v>
      </c>
      <c r="E478" s="105" t="s">
        <v>1291</v>
      </c>
      <c r="F478" s="24" t="s">
        <v>706</v>
      </c>
      <c r="G478" s="24" t="s">
        <v>1198</v>
      </c>
      <c r="H478" s="24" t="s">
        <v>1012</v>
      </c>
      <c r="I478" s="24" t="s">
        <v>38</v>
      </c>
      <c r="J478" s="24" t="s">
        <v>36</v>
      </c>
      <c r="K478" s="36"/>
      <c r="L478" s="33">
        <v>1921</v>
      </c>
      <c r="M478" s="25" t="s">
        <v>50</v>
      </c>
      <c r="N478" s="36"/>
      <c r="O478" s="36"/>
      <c r="P478" s="36">
        <v>0.5</v>
      </c>
      <c r="Q478" s="36"/>
      <c r="R478" s="36"/>
      <c r="S478" s="36">
        <v>0.5</v>
      </c>
      <c r="T478" s="36"/>
      <c r="U478" s="36"/>
      <c r="V478" s="36"/>
    </row>
    <row r="479" spans="1:22" x14ac:dyDescent="0.25">
      <c r="A479" s="24" t="s">
        <v>184</v>
      </c>
      <c r="B479" s="24" t="s">
        <v>184</v>
      </c>
      <c r="D479" s="24" t="s">
        <v>23</v>
      </c>
      <c r="E479" s="24" t="s">
        <v>1290</v>
      </c>
      <c r="F479" s="24" t="s">
        <v>28</v>
      </c>
      <c r="H479" s="24" t="s">
        <v>20</v>
      </c>
      <c r="I479" s="24" t="s">
        <v>38</v>
      </c>
      <c r="J479" s="24" t="s">
        <v>36</v>
      </c>
      <c r="K479" s="24">
        <v>1995</v>
      </c>
      <c r="L479" s="29">
        <v>1995</v>
      </c>
      <c r="M479" s="24" t="s">
        <v>57</v>
      </c>
      <c r="R479" s="24">
        <v>0.33300000000000002</v>
      </c>
      <c r="S479" s="24">
        <v>0.33300000000000002</v>
      </c>
      <c r="U479" s="24">
        <v>0.33300000000000002</v>
      </c>
    </row>
    <row r="480" spans="1:22" x14ac:dyDescent="0.25">
      <c r="A480" s="24" t="s">
        <v>185</v>
      </c>
      <c r="B480" s="24" t="s">
        <v>185</v>
      </c>
      <c r="D480" s="24" t="s">
        <v>23</v>
      </c>
      <c r="E480" s="24" t="s">
        <v>1290</v>
      </c>
      <c r="F480" s="24" t="s">
        <v>28</v>
      </c>
      <c r="H480" s="24" t="s">
        <v>20</v>
      </c>
      <c r="I480" s="24" t="s">
        <v>38</v>
      </c>
      <c r="J480" s="24" t="s">
        <v>36</v>
      </c>
      <c r="K480" s="24">
        <v>1985</v>
      </c>
      <c r="L480" s="29">
        <v>1985</v>
      </c>
      <c r="M480" s="24" t="s">
        <v>51</v>
      </c>
      <c r="U480" s="24">
        <v>1</v>
      </c>
    </row>
    <row r="481" spans="1:22" x14ac:dyDescent="0.25">
      <c r="A481" s="24" t="s">
        <v>186</v>
      </c>
      <c r="B481" s="24" t="s">
        <v>186</v>
      </c>
      <c r="D481" s="24" t="s">
        <v>23</v>
      </c>
      <c r="E481" s="24" t="s">
        <v>1290</v>
      </c>
      <c r="F481" s="24" t="s">
        <v>28</v>
      </c>
      <c r="H481" s="24" t="s">
        <v>20</v>
      </c>
      <c r="I481" s="24" t="s">
        <v>38</v>
      </c>
      <c r="J481" s="24" t="s">
        <v>36</v>
      </c>
      <c r="K481" s="24">
        <v>1985</v>
      </c>
      <c r="L481" s="29">
        <v>1985</v>
      </c>
      <c r="M481" s="24" t="s">
        <v>51</v>
      </c>
      <c r="U481" s="24">
        <v>1</v>
      </c>
    </row>
    <row r="482" spans="1:22" x14ac:dyDescent="0.25">
      <c r="A482" s="24" t="s">
        <v>187</v>
      </c>
      <c r="B482" s="24" t="s">
        <v>187</v>
      </c>
      <c r="D482" s="24" t="s">
        <v>23</v>
      </c>
      <c r="E482" s="24" t="s">
        <v>1290</v>
      </c>
      <c r="F482" s="24" t="s">
        <v>30</v>
      </c>
      <c r="H482" s="24" t="s">
        <v>20</v>
      </c>
      <c r="I482" s="24" t="s">
        <v>38</v>
      </c>
      <c r="J482" s="24" t="s">
        <v>36</v>
      </c>
      <c r="K482" s="24">
        <v>2007</v>
      </c>
      <c r="L482" s="29">
        <v>2007</v>
      </c>
      <c r="M482" s="24" t="s">
        <v>37</v>
      </c>
      <c r="R482" s="24">
        <v>0.5</v>
      </c>
      <c r="S482" s="24">
        <v>0.5</v>
      </c>
    </row>
    <row r="483" spans="1:22" x14ac:dyDescent="0.25">
      <c r="A483" s="24" t="s">
        <v>187</v>
      </c>
      <c r="B483" s="24" t="s">
        <v>187</v>
      </c>
      <c r="D483" s="24" t="s">
        <v>23</v>
      </c>
      <c r="E483" s="24" t="s">
        <v>1290</v>
      </c>
      <c r="F483" s="24" t="s">
        <v>24</v>
      </c>
      <c r="H483" s="24" t="s">
        <v>20</v>
      </c>
      <c r="I483" s="24" t="s">
        <v>38</v>
      </c>
      <c r="J483" s="24" t="s">
        <v>36</v>
      </c>
      <c r="K483" s="24">
        <v>1972</v>
      </c>
      <c r="L483" s="29">
        <v>1972</v>
      </c>
      <c r="M483" s="24" t="s">
        <v>68</v>
      </c>
      <c r="R483" s="24">
        <v>0.5</v>
      </c>
      <c r="S483" s="24">
        <v>0.5</v>
      </c>
    </row>
    <row r="484" spans="1:22" x14ac:dyDescent="0.25">
      <c r="A484" s="24" t="s">
        <v>187</v>
      </c>
      <c r="B484" s="24" t="s">
        <v>187</v>
      </c>
      <c r="D484" s="24" t="s">
        <v>23</v>
      </c>
      <c r="E484" s="24" t="s">
        <v>1290</v>
      </c>
      <c r="F484" s="24" t="s">
        <v>28</v>
      </c>
      <c r="H484" s="24" t="s">
        <v>20</v>
      </c>
      <c r="I484" s="24" t="s">
        <v>38</v>
      </c>
      <c r="J484" s="24" t="s">
        <v>36</v>
      </c>
      <c r="K484" s="24">
        <v>1983</v>
      </c>
      <c r="L484" s="29">
        <v>1983</v>
      </c>
      <c r="M484" s="24" t="s">
        <v>51</v>
      </c>
      <c r="R484" s="24">
        <v>0.33300000000000002</v>
      </c>
      <c r="S484" s="24">
        <v>0.33300000000000002</v>
      </c>
      <c r="U484" s="24">
        <v>0.33300000000000002</v>
      </c>
    </row>
    <row r="485" spans="1:22" x14ac:dyDescent="0.25">
      <c r="A485" s="24" t="s">
        <v>187</v>
      </c>
      <c r="B485" s="24" t="s">
        <v>187</v>
      </c>
      <c r="D485" s="24" t="s">
        <v>23</v>
      </c>
      <c r="E485" s="24" t="s">
        <v>1290</v>
      </c>
      <c r="F485" s="24" t="s">
        <v>33</v>
      </c>
      <c r="H485" s="24" t="s">
        <v>20</v>
      </c>
      <c r="I485" s="24" t="s">
        <v>38</v>
      </c>
      <c r="J485" s="24" t="s">
        <v>36</v>
      </c>
      <c r="K485" s="24">
        <v>1972</v>
      </c>
      <c r="L485" s="24">
        <v>1972</v>
      </c>
      <c r="M485" s="24" t="s">
        <v>68</v>
      </c>
      <c r="R485" s="24">
        <v>0.33300000000000002</v>
      </c>
      <c r="S485" s="24">
        <v>0.33300000000000002</v>
      </c>
      <c r="U485" s="24">
        <v>0.33300000000000002</v>
      </c>
    </row>
    <row r="486" spans="1:22" x14ac:dyDescent="0.25">
      <c r="A486" s="34" t="s">
        <v>767</v>
      </c>
      <c r="B486" s="24" t="s">
        <v>767</v>
      </c>
      <c r="D486" s="24" t="s">
        <v>23</v>
      </c>
      <c r="E486" s="24" t="s">
        <v>49</v>
      </c>
      <c r="F486" s="24" t="s">
        <v>49</v>
      </c>
      <c r="G486" s="35"/>
      <c r="H486" s="25" t="s">
        <v>74</v>
      </c>
      <c r="I486" s="24" t="s">
        <v>42</v>
      </c>
      <c r="J486" s="24" t="s">
        <v>41</v>
      </c>
      <c r="K486" s="36">
        <v>2003</v>
      </c>
      <c r="L486" s="33">
        <v>2003</v>
      </c>
      <c r="M486" s="36" t="s">
        <v>32</v>
      </c>
      <c r="N486" s="36"/>
      <c r="O486" s="36"/>
      <c r="P486" s="36"/>
      <c r="Q486" s="36"/>
      <c r="R486" s="36">
        <v>0.5</v>
      </c>
      <c r="S486" s="36"/>
      <c r="T486" s="36"/>
      <c r="U486" s="36">
        <v>0.5</v>
      </c>
      <c r="V486" s="36"/>
    </row>
    <row r="487" spans="1:22" x14ac:dyDescent="0.25">
      <c r="A487" s="5" t="s">
        <v>768</v>
      </c>
      <c r="B487" s="24" t="s">
        <v>768</v>
      </c>
      <c r="D487" s="24" t="s">
        <v>23</v>
      </c>
      <c r="E487" s="105" t="s">
        <v>1291</v>
      </c>
      <c r="F487" s="24" t="s">
        <v>712</v>
      </c>
      <c r="G487" s="32"/>
      <c r="H487" s="24" t="s">
        <v>74</v>
      </c>
      <c r="I487" s="24" t="s">
        <v>42</v>
      </c>
      <c r="J487" s="41" t="s">
        <v>41</v>
      </c>
      <c r="K487" s="25"/>
      <c r="L487" s="27">
        <v>2003</v>
      </c>
      <c r="M487" s="24" t="s">
        <v>32</v>
      </c>
      <c r="N487" s="25"/>
      <c r="O487" s="25">
        <v>0.5</v>
      </c>
      <c r="P487" s="25"/>
      <c r="Q487" s="25"/>
      <c r="R487" s="25">
        <v>0.5</v>
      </c>
      <c r="S487" s="25"/>
      <c r="T487" s="25"/>
      <c r="U487" s="25"/>
      <c r="V487" s="25"/>
    </row>
    <row r="488" spans="1:22" x14ac:dyDescent="0.25">
      <c r="A488" s="5" t="s">
        <v>768</v>
      </c>
      <c r="B488" s="24" t="s">
        <v>768</v>
      </c>
      <c r="D488" s="24" t="s">
        <v>23</v>
      </c>
      <c r="E488" s="105" t="s">
        <v>1291</v>
      </c>
      <c r="F488" s="24" t="s">
        <v>706</v>
      </c>
      <c r="G488" s="32"/>
      <c r="H488" s="24" t="s">
        <v>74</v>
      </c>
      <c r="I488" s="24" t="s">
        <v>42</v>
      </c>
      <c r="J488" s="24" t="s">
        <v>41</v>
      </c>
      <c r="K488" s="25"/>
      <c r="L488" s="27">
        <v>1981</v>
      </c>
      <c r="M488" s="24" t="s">
        <v>47</v>
      </c>
      <c r="N488" s="4"/>
      <c r="O488" s="25"/>
      <c r="P488" s="25"/>
      <c r="Q488" s="25"/>
      <c r="R488" s="25">
        <v>1</v>
      </c>
      <c r="S488" s="25"/>
      <c r="T488" s="25"/>
      <c r="U488" s="25"/>
      <c r="V488" s="25"/>
    </row>
    <row r="489" spans="1:22" x14ac:dyDescent="0.25">
      <c r="A489" s="5" t="s">
        <v>769</v>
      </c>
      <c r="B489" s="24" t="s">
        <v>769</v>
      </c>
      <c r="D489" s="24" t="s">
        <v>23</v>
      </c>
      <c r="E489" s="105" t="s">
        <v>1291</v>
      </c>
      <c r="F489" s="24" t="s">
        <v>712</v>
      </c>
      <c r="G489" s="32"/>
      <c r="H489" s="25" t="s">
        <v>723</v>
      </c>
      <c r="I489" s="24" t="s">
        <v>42</v>
      </c>
      <c r="J489" s="41" t="s">
        <v>41</v>
      </c>
      <c r="K489" s="25"/>
      <c r="L489" s="25">
        <v>2003</v>
      </c>
      <c r="M489" s="24" t="s">
        <v>32</v>
      </c>
      <c r="N489" s="25"/>
      <c r="O489" s="25">
        <v>0.5</v>
      </c>
      <c r="P489" s="25"/>
      <c r="Q489" s="25"/>
      <c r="R489" s="25">
        <v>0.5</v>
      </c>
      <c r="S489" s="25"/>
      <c r="T489" s="25"/>
      <c r="U489" s="25"/>
      <c r="V489" s="25"/>
    </row>
    <row r="490" spans="1:22" x14ac:dyDescent="0.25">
      <c r="A490" s="24" t="s">
        <v>188</v>
      </c>
      <c r="B490" s="24" t="s">
        <v>188</v>
      </c>
      <c r="D490" s="24" t="s">
        <v>23</v>
      </c>
      <c r="E490" s="24" t="s">
        <v>1290</v>
      </c>
      <c r="F490" s="24" t="s">
        <v>30</v>
      </c>
      <c r="G490" s="32"/>
      <c r="H490" s="24" t="s">
        <v>74</v>
      </c>
      <c r="I490" s="24" t="s">
        <v>42</v>
      </c>
      <c r="J490" s="24" t="s">
        <v>41</v>
      </c>
      <c r="K490" s="24">
        <v>2010</v>
      </c>
      <c r="L490" s="29">
        <v>2010</v>
      </c>
      <c r="M490" s="24" t="s">
        <v>37</v>
      </c>
      <c r="R490" s="24">
        <v>1</v>
      </c>
    </row>
    <row r="491" spans="1:22" x14ac:dyDescent="0.25">
      <c r="A491" s="24" t="s">
        <v>188</v>
      </c>
      <c r="B491" s="24" t="s">
        <v>188</v>
      </c>
      <c r="D491" s="24" t="s">
        <v>23</v>
      </c>
      <c r="E491" s="24" t="s">
        <v>1290</v>
      </c>
      <c r="F491" s="24" t="s">
        <v>33</v>
      </c>
      <c r="G491" s="32"/>
      <c r="H491" s="24" t="s">
        <v>74</v>
      </c>
      <c r="I491" s="24" t="s">
        <v>42</v>
      </c>
      <c r="J491" s="24" t="s">
        <v>41</v>
      </c>
      <c r="K491" s="24">
        <v>1996</v>
      </c>
      <c r="L491" s="29">
        <v>1996</v>
      </c>
      <c r="M491" s="24" t="s">
        <v>57</v>
      </c>
      <c r="R491" s="24">
        <v>1</v>
      </c>
    </row>
    <row r="492" spans="1:22" x14ac:dyDescent="0.25">
      <c r="A492" s="24" t="s">
        <v>189</v>
      </c>
      <c r="B492" s="24" t="s">
        <v>189</v>
      </c>
      <c r="D492" s="24" t="s">
        <v>23</v>
      </c>
      <c r="E492" s="24" t="s">
        <v>49</v>
      </c>
      <c r="F492" s="24" t="s">
        <v>49</v>
      </c>
      <c r="G492" s="25" t="s">
        <v>723</v>
      </c>
      <c r="H492" s="24" t="s">
        <v>74</v>
      </c>
      <c r="I492" s="24" t="s">
        <v>42</v>
      </c>
      <c r="J492" s="24" t="s">
        <v>41</v>
      </c>
      <c r="K492" s="24">
        <v>2001</v>
      </c>
      <c r="L492" s="29">
        <v>2001</v>
      </c>
      <c r="M492" s="24" t="s">
        <v>32</v>
      </c>
      <c r="R492" s="24">
        <v>0.5</v>
      </c>
      <c r="U492" s="24">
        <v>0.5</v>
      </c>
    </row>
    <row r="493" spans="1:22" x14ac:dyDescent="0.25">
      <c r="A493" s="24" t="s">
        <v>189</v>
      </c>
      <c r="B493" s="24" t="s">
        <v>189</v>
      </c>
      <c r="D493" s="24" t="s">
        <v>23</v>
      </c>
      <c r="E493" s="105" t="s">
        <v>1291</v>
      </c>
      <c r="F493" s="24" t="s">
        <v>706</v>
      </c>
      <c r="G493" s="25" t="s">
        <v>723</v>
      </c>
      <c r="H493" s="24" t="s">
        <v>74</v>
      </c>
      <c r="I493" s="24" t="s">
        <v>42</v>
      </c>
      <c r="J493" s="24" t="s">
        <v>41</v>
      </c>
      <c r="K493" s="25"/>
      <c r="L493" s="27">
        <v>2001</v>
      </c>
      <c r="M493" s="24" t="s">
        <v>32</v>
      </c>
      <c r="N493" s="25"/>
      <c r="O493" s="25"/>
      <c r="P493" s="25"/>
      <c r="Q493" s="25"/>
      <c r="R493" s="25">
        <v>1</v>
      </c>
      <c r="S493" s="25"/>
      <c r="T493" s="25"/>
      <c r="U493" s="25"/>
      <c r="V493" s="25"/>
    </row>
    <row r="494" spans="1:22" x14ac:dyDescent="0.25">
      <c r="A494" s="24" t="s">
        <v>770</v>
      </c>
      <c r="B494" s="24" t="s">
        <v>770</v>
      </c>
      <c r="D494" s="24" t="s">
        <v>23</v>
      </c>
      <c r="E494" s="105" t="s">
        <v>1291</v>
      </c>
      <c r="F494" s="24" t="s">
        <v>706</v>
      </c>
      <c r="G494" s="32"/>
      <c r="H494" s="24" t="s">
        <v>74</v>
      </c>
      <c r="I494" s="24" t="s">
        <v>42</v>
      </c>
      <c r="J494" s="24" t="s">
        <v>41</v>
      </c>
      <c r="K494" s="25"/>
      <c r="L494" s="27">
        <v>2011</v>
      </c>
      <c r="M494" s="24" t="s">
        <v>37</v>
      </c>
      <c r="N494" s="25"/>
      <c r="O494" s="25"/>
      <c r="P494" s="25"/>
      <c r="Q494" s="25"/>
      <c r="R494" s="25">
        <v>0.5</v>
      </c>
      <c r="S494" s="25"/>
      <c r="T494" s="25"/>
      <c r="U494" s="25">
        <v>0.5</v>
      </c>
      <c r="V494" s="25"/>
    </row>
    <row r="495" spans="1:22" x14ac:dyDescent="0.25">
      <c r="A495" s="24" t="s">
        <v>190</v>
      </c>
      <c r="B495" s="24" t="s">
        <v>190</v>
      </c>
      <c r="D495" s="24" t="s">
        <v>23</v>
      </c>
      <c r="E495" s="24" t="s">
        <v>1290</v>
      </c>
      <c r="F495" s="24" t="s">
        <v>30</v>
      </c>
      <c r="G495" s="32"/>
      <c r="H495" s="24" t="s">
        <v>74</v>
      </c>
      <c r="I495" s="24" t="s">
        <v>42</v>
      </c>
      <c r="J495" s="24" t="s">
        <v>41</v>
      </c>
      <c r="K495" s="24">
        <v>2015</v>
      </c>
      <c r="L495" s="29">
        <v>2015</v>
      </c>
      <c r="M495" s="24" t="s">
        <v>27</v>
      </c>
      <c r="T495" s="24">
        <v>1</v>
      </c>
    </row>
    <row r="496" spans="1:22" x14ac:dyDescent="0.25">
      <c r="A496" s="24" t="s">
        <v>191</v>
      </c>
      <c r="B496" s="24" t="s">
        <v>191</v>
      </c>
      <c r="D496" s="24" t="s">
        <v>23</v>
      </c>
      <c r="E496" s="24" t="s">
        <v>1290</v>
      </c>
      <c r="F496" s="24" t="s">
        <v>28</v>
      </c>
      <c r="H496" s="24" t="s">
        <v>20</v>
      </c>
      <c r="I496" s="24" t="s">
        <v>25</v>
      </c>
      <c r="J496" s="24" t="s">
        <v>21</v>
      </c>
      <c r="K496" s="24">
        <v>2019</v>
      </c>
      <c r="L496" s="29">
        <v>2019</v>
      </c>
      <c r="M496" s="24" t="s">
        <v>22</v>
      </c>
      <c r="N496" s="24">
        <v>1</v>
      </c>
    </row>
    <row r="497" spans="1:22" x14ac:dyDescent="0.25">
      <c r="A497" s="24" t="s">
        <v>1152</v>
      </c>
      <c r="B497" s="105" t="s">
        <v>1152</v>
      </c>
      <c r="C497" s="105"/>
      <c r="D497" s="105" t="s">
        <v>23</v>
      </c>
      <c r="E497" s="105" t="s">
        <v>1291</v>
      </c>
      <c r="F497" s="31" t="s">
        <v>1030</v>
      </c>
      <c r="G497" s="105"/>
      <c r="H497" s="24" t="s">
        <v>714</v>
      </c>
      <c r="I497" s="105" t="s">
        <v>25</v>
      </c>
      <c r="J497" s="24" t="s">
        <v>21</v>
      </c>
      <c r="K497" s="105"/>
      <c r="L497" s="105">
        <v>1990</v>
      </c>
      <c r="M497" s="24" t="s">
        <v>62</v>
      </c>
      <c r="V497" s="24">
        <v>1</v>
      </c>
    </row>
    <row r="498" spans="1:22" x14ac:dyDescent="0.25">
      <c r="A498" s="24" t="s">
        <v>1039</v>
      </c>
      <c r="B498" s="31" t="str">
        <f>A498</f>
        <v xml:space="preserve">Chaetodon sanctaehelenae Günther, 1868 </v>
      </c>
      <c r="C498" s="31"/>
      <c r="D498" s="31" t="s">
        <v>23</v>
      </c>
      <c r="E498" s="105" t="s">
        <v>1291</v>
      </c>
      <c r="F498" s="31" t="s">
        <v>1030</v>
      </c>
      <c r="G498" s="31"/>
      <c r="H498" s="31" t="s">
        <v>20</v>
      </c>
      <c r="I498" s="24" t="s">
        <v>25</v>
      </c>
      <c r="J498" s="31" t="s">
        <v>21</v>
      </c>
      <c r="K498" s="31"/>
      <c r="L498" s="29">
        <v>1993</v>
      </c>
      <c r="M498" s="24" t="s">
        <v>62</v>
      </c>
      <c r="N498" s="31"/>
      <c r="O498" s="31"/>
      <c r="P498" s="31">
        <v>1</v>
      </c>
      <c r="Q498" s="31"/>
      <c r="R498" s="31"/>
      <c r="S498" s="31"/>
      <c r="T498" s="31"/>
      <c r="U498" s="31"/>
      <c r="V498" s="31"/>
    </row>
    <row r="499" spans="1:22" x14ac:dyDescent="0.25">
      <c r="A499" s="24" t="s">
        <v>192</v>
      </c>
      <c r="B499" s="24" t="s">
        <v>192</v>
      </c>
      <c r="D499" s="24" t="s">
        <v>23</v>
      </c>
      <c r="E499" s="24" t="s">
        <v>1290</v>
      </c>
      <c r="F499" s="24" t="s">
        <v>33</v>
      </c>
      <c r="H499" s="24" t="s">
        <v>20</v>
      </c>
      <c r="I499" s="24" t="s">
        <v>25</v>
      </c>
      <c r="J499" s="24" t="s">
        <v>21</v>
      </c>
      <c r="K499" s="24">
        <v>2015</v>
      </c>
      <c r="L499" s="29">
        <v>2015</v>
      </c>
      <c r="M499" s="24" t="s">
        <v>27</v>
      </c>
      <c r="N499" s="24">
        <v>1</v>
      </c>
    </row>
    <row r="500" spans="1:22" x14ac:dyDescent="0.25">
      <c r="A500" s="24" t="s">
        <v>1040</v>
      </c>
      <c r="B500" s="31" t="str">
        <f>A500</f>
        <v xml:space="preserve">Chaetodontoplus septentrionalis (Temminck &amp; Schlegel, 1844) </v>
      </c>
      <c r="C500" s="31"/>
      <c r="D500" s="31" t="s">
        <v>23</v>
      </c>
      <c r="E500" s="105" t="s">
        <v>1291</v>
      </c>
      <c r="F500" s="31" t="s">
        <v>1030</v>
      </c>
      <c r="G500" s="31"/>
      <c r="H500" s="31" t="s">
        <v>20</v>
      </c>
      <c r="I500" s="24" t="s">
        <v>25</v>
      </c>
      <c r="J500" s="31" t="s">
        <v>21</v>
      </c>
      <c r="K500" s="31"/>
      <c r="L500" s="29">
        <v>2015</v>
      </c>
      <c r="M500" s="24" t="s">
        <v>27</v>
      </c>
      <c r="N500" s="31"/>
      <c r="O500" s="31"/>
      <c r="P500" s="31"/>
      <c r="Q500" s="31"/>
      <c r="R500" s="31"/>
      <c r="S500" s="31"/>
      <c r="T500" s="31"/>
      <c r="U500" s="31"/>
      <c r="V500" s="31">
        <v>1</v>
      </c>
    </row>
    <row r="501" spans="1:22" x14ac:dyDescent="0.25">
      <c r="A501" s="24" t="s">
        <v>771</v>
      </c>
      <c r="B501" s="25"/>
      <c r="C501" s="24" t="s">
        <v>771</v>
      </c>
      <c r="D501" s="24" t="s">
        <v>23</v>
      </c>
      <c r="E501" s="105" t="s">
        <v>1291</v>
      </c>
      <c r="F501" s="24" t="s">
        <v>705</v>
      </c>
      <c r="G501" s="32"/>
      <c r="H501" s="25" t="s">
        <v>20</v>
      </c>
      <c r="I501" s="24" t="s">
        <v>38</v>
      </c>
      <c r="J501" s="24" t="s">
        <v>36</v>
      </c>
      <c r="K501" s="25">
        <v>1850</v>
      </c>
      <c r="L501" s="27">
        <v>1850</v>
      </c>
      <c r="M501" s="25" t="s">
        <v>50</v>
      </c>
      <c r="N501" s="25"/>
      <c r="O501" s="43">
        <v>0.33333299999999999</v>
      </c>
      <c r="P501" s="43"/>
      <c r="Q501" s="43"/>
      <c r="R501" s="43">
        <v>0.33333299999999999</v>
      </c>
      <c r="S501" s="43">
        <v>0.33333299999999999</v>
      </c>
      <c r="T501" s="25"/>
      <c r="U501" s="25"/>
      <c r="V501" s="25"/>
    </row>
    <row r="502" spans="1:22" x14ac:dyDescent="0.25">
      <c r="A502" s="24" t="s">
        <v>193</v>
      </c>
      <c r="B502" s="24" t="s">
        <v>193</v>
      </c>
      <c r="D502" s="24" t="s">
        <v>23</v>
      </c>
      <c r="E502" s="24" t="s">
        <v>1290</v>
      </c>
      <c r="F502" s="24" t="s">
        <v>30</v>
      </c>
      <c r="H502" s="24" t="s">
        <v>20</v>
      </c>
      <c r="I502" s="24" t="s">
        <v>38</v>
      </c>
      <c r="J502" s="24" t="s">
        <v>36</v>
      </c>
      <c r="K502" s="24">
        <v>2006</v>
      </c>
      <c r="L502" s="29">
        <v>2006</v>
      </c>
      <c r="M502" s="24" t="s">
        <v>37</v>
      </c>
      <c r="R502" s="24">
        <v>1</v>
      </c>
    </row>
    <row r="503" spans="1:22" x14ac:dyDescent="0.25">
      <c r="A503" s="24" t="s">
        <v>193</v>
      </c>
      <c r="B503" s="24" t="s">
        <v>193</v>
      </c>
      <c r="D503" s="24" t="s">
        <v>23</v>
      </c>
      <c r="E503" s="105" t="s">
        <v>1291</v>
      </c>
      <c r="F503" s="24" t="s">
        <v>705</v>
      </c>
      <c r="G503" s="32"/>
      <c r="H503" s="25" t="s">
        <v>20</v>
      </c>
      <c r="I503" s="24" t="s">
        <v>38</v>
      </c>
      <c r="J503" s="24" t="s">
        <v>36</v>
      </c>
      <c r="K503" s="24">
        <v>1996</v>
      </c>
      <c r="L503" s="29">
        <v>1996</v>
      </c>
      <c r="M503" s="24" t="s">
        <v>57</v>
      </c>
      <c r="R503" s="24">
        <v>0.5</v>
      </c>
      <c r="S503" s="24">
        <v>0.5</v>
      </c>
    </row>
    <row r="504" spans="1:22" x14ac:dyDescent="0.25">
      <c r="A504" s="24" t="s">
        <v>193</v>
      </c>
      <c r="B504" s="24" t="s">
        <v>193</v>
      </c>
      <c r="D504" s="24" t="s">
        <v>23</v>
      </c>
      <c r="E504" s="105" t="s">
        <v>1291</v>
      </c>
      <c r="F504" s="24" t="s">
        <v>712</v>
      </c>
      <c r="G504" s="32"/>
      <c r="H504" s="25" t="s">
        <v>20</v>
      </c>
      <c r="I504" s="24" t="s">
        <v>38</v>
      </c>
      <c r="J504" s="25" t="s">
        <v>36</v>
      </c>
      <c r="K504" s="25"/>
      <c r="L504" s="27">
        <v>1996</v>
      </c>
      <c r="M504" s="24" t="s">
        <v>57</v>
      </c>
      <c r="N504" s="25"/>
      <c r="O504" s="25"/>
      <c r="P504" s="25"/>
      <c r="Q504" s="25"/>
      <c r="R504" s="25">
        <v>0.5</v>
      </c>
      <c r="S504" s="25">
        <v>0.5</v>
      </c>
      <c r="T504" s="25"/>
      <c r="U504" s="25"/>
      <c r="V504" s="25"/>
    </row>
    <row r="505" spans="1:22" x14ac:dyDescent="0.25">
      <c r="A505" s="24" t="s">
        <v>193</v>
      </c>
      <c r="B505" s="24" t="s">
        <v>193</v>
      </c>
      <c r="D505" s="24" t="s">
        <v>23</v>
      </c>
      <c r="E505" s="24" t="s">
        <v>1290</v>
      </c>
      <c r="F505" s="24" t="s">
        <v>24</v>
      </c>
      <c r="H505" s="24" t="s">
        <v>20</v>
      </c>
      <c r="I505" s="24" t="s">
        <v>38</v>
      </c>
      <c r="J505" s="24" t="s">
        <v>36</v>
      </c>
      <c r="K505" s="24">
        <v>1982</v>
      </c>
      <c r="L505" s="29">
        <v>1982</v>
      </c>
      <c r="M505" s="24" t="s">
        <v>51</v>
      </c>
      <c r="R505" s="24">
        <v>1</v>
      </c>
    </row>
    <row r="506" spans="1:22" x14ac:dyDescent="0.25">
      <c r="A506" s="24" t="s">
        <v>193</v>
      </c>
      <c r="B506" s="24" t="s">
        <v>193</v>
      </c>
      <c r="D506" s="24" t="s">
        <v>23</v>
      </c>
      <c r="E506" s="24" t="s">
        <v>1290</v>
      </c>
      <c r="F506" s="24" t="s">
        <v>28</v>
      </c>
      <c r="H506" s="24" t="s">
        <v>20</v>
      </c>
      <c r="I506" s="24" t="s">
        <v>38</v>
      </c>
      <c r="J506" s="24" t="s">
        <v>36</v>
      </c>
      <c r="K506" s="24">
        <v>1989</v>
      </c>
      <c r="L506" s="29">
        <v>1989</v>
      </c>
      <c r="M506" s="24" t="s">
        <v>62</v>
      </c>
      <c r="R506" s="24">
        <v>1</v>
      </c>
    </row>
    <row r="507" spans="1:22" x14ac:dyDescent="0.25">
      <c r="A507" s="24" t="s">
        <v>193</v>
      </c>
      <c r="B507" s="24" t="s">
        <v>193</v>
      </c>
      <c r="D507" s="24" t="s">
        <v>23</v>
      </c>
      <c r="E507" s="24" t="s">
        <v>1290</v>
      </c>
      <c r="F507" s="24" t="s">
        <v>33</v>
      </c>
      <c r="H507" s="24" t="s">
        <v>20</v>
      </c>
      <c r="I507" s="24" t="s">
        <v>38</v>
      </c>
      <c r="J507" s="24" t="s">
        <v>36</v>
      </c>
      <c r="K507" s="24">
        <v>2012</v>
      </c>
      <c r="L507" s="29">
        <v>2012</v>
      </c>
      <c r="M507" s="24" t="s">
        <v>27</v>
      </c>
      <c r="R507" s="24">
        <v>1</v>
      </c>
    </row>
    <row r="508" spans="1:22" x14ac:dyDescent="0.25">
      <c r="A508" s="24" t="s">
        <v>772</v>
      </c>
      <c r="B508" s="24" t="s">
        <v>772</v>
      </c>
      <c r="D508" s="24" t="s">
        <v>23</v>
      </c>
      <c r="E508" s="105" t="s">
        <v>1291</v>
      </c>
      <c r="F508" s="24" t="s">
        <v>712</v>
      </c>
      <c r="G508" s="32"/>
      <c r="H508" s="25" t="s">
        <v>808</v>
      </c>
      <c r="I508" s="24" t="s">
        <v>38</v>
      </c>
      <c r="J508" s="25" t="s">
        <v>36</v>
      </c>
      <c r="K508" s="25"/>
      <c r="L508" s="27">
        <v>1977</v>
      </c>
      <c r="M508" s="24" t="s">
        <v>47</v>
      </c>
      <c r="N508" s="25"/>
      <c r="O508" s="25"/>
      <c r="P508" s="25">
        <v>1</v>
      </c>
      <c r="Q508" s="25"/>
      <c r="R508" s="25"/>
      <c r="S508" s="25"/>
      <c r="T508" s="25"/>
      <c r="U508" s="25"/>
      <c r="V508" s="25"/>
    </row>
    <row r="509" spans="1:22" x14ac:dyDescent="0.25">
      <c r="A509" s="24" t="s">
        <v>194</v>
      </c>
      <c r="B509" s="24" t="s">
        <v>194</v>
      </c>
      <c r="D509" s="24" t="s">
        <v>23</v>
      </c>
      <c r="E509" s="24" t="s">
        <v>1290</v>
      </c>
      <c r="F509" s="24" t="s">
        <v>28</v>
      </c>
      <c r="H509" s="24" t="s">
        <v>20</v>
      </c>
      <c r="I509" s="24" t="s">
        <v>38</v>
      </c>
      <c r="J509" s="24" t="s">
        <v>36</v>
      </c>
      <c r="K509" s="24">
        <v>2007</v>
      </c>
      <c r="L509" s="29">
        <v>2007</v>
      </c>
      <c r="M509" s="24" t="s">
        <v>37</v>
      </c>
      <c r="R509" s="24">
        <v>1</v>
      </c>
    </row>
    <row r="510" spans="1:22" x14ac:dyDescent="0.25">
      <c r="A510" s="24" t="s">
        <v>195</v>
      </c>
      <c r="B510" s="24" t="s">
        <v>195</v>
      </c>
      <c r="D510" s="24" t="s">
        <v>23</v>
      </c>
      <c r="E510" s="24" t="s">
        <v>1290</v>
      </c>
      <c r="F510" s="24" t="s">
        <v>28</v>
      </c>
      <c r="H510" s="24" t="s">
        <v>20</v>
      </c>
      <c r="I510" s="24" t="s">
        <v>38</v>
      </c>
      <c r="J510" s="24" t="s">
        <v>36</v>
      </c>
      <c r="K510" s="24">
        <v>1998</v>
      </c>
      <c r="L510" s="29">
        <v>1998</v>
      </c>
      <c r="M510" s="24" t="s">
        <v>57</v>
      </c>
      <c r="S510" s="24">
        <v>0.5</v>
      </c>
      <c r="U510" s="24">
        <v>0.5</v>
      </c>
    </row>
    <row r="511" spans="1:22" x14ac:dyDescent="0.25">
      <c r="A511" s="24" t="s">
        <v>196</v>
      </c>
      <c r="B511" s="24" t="s">
        <v>196</v>
      </c>
      <c r="D511" s="24" t="s">
        <v>23</v>
      </c>
      <c r="E511" s="24" t="s">
        <v>1290</v>
      </c>
      <c r="F511" s="24" t="s">
        <v>28</v>
      </c>
      <c r="H511" s="24" t="s">
        <v>20</v>
      </c>
      <c r="I511" s="24" t="s">
        <v>25</v>
      </c>
      <c r="J511" s="24" t="s">
        <v>21</v>
      </c>
      <c r="K511" s="24">
        <v>2012</v>
      </c>
      <c r="L511" s="29">
        <v>2012</v>
      </c>
      <c r="M511" s="24" t="s">
        <v>27</v>
      </c>
      <c r="U511" s="24">
        <v>1</v>
      </c>
    </row>
    <row r="512" spans="1:22" x14ac:dyDescent="0.25">
      <c r="A512" s="24" t="s">
        <v>197</v>
      </c>
      <c r="B512" s="24" t="s">
        <v>197</v>
      </c>
      <c r="D512" s="24" t="s">
        <v>23</v>
      </c>
      <c r="E512" s="24" t="s">
        <v>1290</v>
      </c>
      <c r="F512" s="24" t="s">
        <v>30</v>
      </c>
      <c r="H512" s="24" t="s">
        <v>20</v>
      </c>
      <c r="I512" s="24" t="s">
        <v>38</v>
      </c>
      <c r="J512" s="24" t="s">
        <v>36</v>
      </c>
      <c r="K512" s="24">
        <v>2006</v>
      </c>
      <c r="L512" s="29">
        <v>2006</v>
      </c>
      <c r="M512" s="24" t="s">
        <v>37</v>
      </c>
      <c r="Q512" s="24">
        <v>0.5</v>
      </c>
      <c r="S512" s="24">
        <v>0.5</v>
      </c>
    </row>
    <row r="513" spans="1:22" x14ac:dyDescent="0.25">
      <c r="A513" s="24" t="s">
        <v>198</v>
      </c>
      <c r="B513" s="24" t="s">
        <v>198</v>
      </c>
      <c r="D513" s="24" t="s">
        <v>23</v>
      </c>
      <c r="E513" s="24" t="s">
        <v>1290</v>
      </c>
      <c r="F513" s="24" t="s">
        <v>33</v>
      </c>
      <c r="H513" s="24" t="s">
        <v>20</v>
      </c>
      <c r="I513" s="24" t="s">
        <v>38</v>
      </c>
      <c r="J513" s="24" t="s">
        <v>36</v>
      </c>
      <c r="K513" s="24">
        <v>2004</v>
      </c>
      <c r="L513" s="29">
        <v>2004</v>
      </c>
      <c r="M513" s="24" t="s">
        <v>32</v>
      </c>
      <c r="O513" s="24">
        <v>1</v>
      </c>
    </row>
    <row r="514" spans="1:22" x14ac:dyDescent="0.25">
      <c r="A514" s="24" t="s">
        <v>199</v>
      </c>
      <c r="B514" s="24" t="s">
        <v>199</v>
      </c>
      <c r="D514" s="24" t="s">
        <v>23</v>
      </c>
      <c r="E514" s="24" t="s">
        <v>1290</v>
      </c>
      <c r="F514" s="24" t="s">
        <v>28</v>
      </c>
      <c r="H514" s="24" t="s">
        <v>20</v>
      </c>
      <c r="I514" s="24" t="s">
        <v>38</v>
      </c>
      <c r="J514" s="24" t="s">
        <v>36</v>
      </c>
      <c r="K514" s="24">
        <v>1998</v>
      </c>
      <c r="L514" s="29">
        <v>1998</v>
      </c>
      <c r="M514" s="24" t="s">
        <v>57</v>
      </c>
      <c r="R514" s="24">
        <v>0.5</v>
      </c>
      <c r="U514" s="24">
        <v>0.5</v>
      </c>
    </row>
    <row r="515" spans="1:22" x14ac:dyDescent="0.25">
      <c r="A515" s="24" t="s">
        <v>200</v>
      </c>
      <c r="B515" s="24" t="s">
        <v>200</v>
      </c>
      <c r="D515" s="24" t="s">
        <v>23</v>
      </c>
      <c r="E515" s="24" t="s">
        <v>1290</v>
      </c>
      <c r="F515" s="24" t="s">
        <v>30</v>
      </c>
      <c r="H515" s="24" t="s">
        <v>20</v>
      </c>
      <c r="I515" s="24" t="s">
        <v>38</v>
      </c>
      <c r="J515" s="24" t="s">
        <v>36</v>
      </c>
      <c r="K515" s="24">
        <v>2006</v>
      </c>
      <c r="L515" s="29">
        <v>2006</v>
      </c>
      <c r="M515" s="24" t="s">
        <v>37</v>
      </c>
      <c r="Q515" s="24">
        <v>0.33300000000000002</v>
      </c>
      <c r="R515" s="24">
        <v>0.33300000000000002</v>
      </c>
      <c r="S515" s="24">
        <v>0.33300000000000002</v>
      </c>
    </row>
    <row r="516" spans="1:22" x14ac:dyDescent="0.25">
      <c r="A516" s="24" t="s">
        <v>201</v>
      </c>
      <c r="C516" s="24" t="s">
        <v>201</v>
      </c>
      <c r="D516" s="24" t="s">
        <v>23</v>
      </c>
      <c r="E516" s="24" t="s">
        <v>1290</v>
      </c>
      <c r="F516" s="24" t="s">
        <v>28</v>
      </c>
      <c r="H516" s="24" t="s">
        <v>20</v>
      </c>
      <c r="I516" s="24" t="s">
        <v>38</v>
      </c>
      <c r="J516" s="24" t="s">
        <v>36</v>
      </c>
      <c r="K516" s="24">
        <v>1969</v>
      </c>
      <c r="L516" s="29">
        <v>1969</v>
      </c>
      <c r="M516" s="24" t="s">
        <v>50</v>
      </c>
      <c r="U516" s="24">
        <v>1</v>
      </c>
    </row>
    <row r="517" spans="1:22" x14ac:dyDescent="0.25">
      <c r="A517" s="34" t="s">
        <v>773</v>
      </c>
      <c r="B517" s="24" t="s">
        <v>773</v>
      </c>
      <c r="D517" s="24" t="s">
        <v>23</v>
      </c>
      <c r="E517" s="105" t="s">
        <v>1291</v>
      </c>
      <c r="F517" s="24" t="s">
        <v>706</v>
      </c>
      <c r="G517" s="32"/>
      <c r="H517" s="24" t="s">
        <v>74</v>
      </c>
      <c r="I517" s="24" t="s">
        <v>42</v>
      </c>
      <c r="J517" s="24" t="s">
        <v>41</v>
      </c>
      <c r="K517" s="36"/>
      <c r="L517" s="33">
        <v>1974</v>
      </c>
      <c r="M517" s="24" t="s">
        <v>68</v>
      </c>
      <c r="N517" s="36"/>
      <c r="O517" s="36"/>
      <c r="P517" s="36"/>
      <c r="Q517" s="36"/>
      <c r="R517" s="36">
        <v>0.5</v>
      </c>
      <c r="S517" s="36"/>
      <c r="T517" s="36"/>
      <c r="U517" s="36">
        <v>0.5</v>
      </c>
      <c r="V517" s="36"/>
    </row>
    <row r="518" spans="1:22" x14ac:dyDescent="0.25">
      <c r="A518" s="24" t="s">
        <v>202</v>
      </c>
      <c r="B518" s="24" t="s">
        <v>202</v>
      </c>
      <c r="D518" s="24" t="s">
        <v>23</v>
      </c>
      <c r="E518" s="24" t="s">
        <v>1290</v>
      </c>
      <c r="F518" s="24" t="s">
        <v>28</v>
      </c>
      <c r="H518" s="24" t="s">
        <v>20</v>
      </c>
      <c r="I518" s="24" t="s">
        <v>25</v>
      </c>
      <c r="J518" s="24" t="s">
        <v>21</v>
      </c>
      <c r="K518" s="24">
        <v>2015</v>
      </c>
      <c r="L518" s="29">
        <v>2015</v>
      </c>
      <c r="M518" s="24" t="s">
        <v>27</v>
      </c>
      <c r="U518" s="24">
        <v>1</v>
      </c>
    </row>
    <row r="519" spans="1:22" x14ac:dyDescent="0.25">
      <c r="A519" s="24" t="s">
        <v>203</v>
      </c>
      <c r="B519" s="24" t="s">
        <v>203</v>
      </c>
      <c r="D519" s="24" t="s">
        <v>23</v>
      </c>
      <c r="E519" s="24" t="s">
        <v>49</v>
      </c>
      <c r="F519" s="24" t="s">
        <v>49</v>
      </c>
      <c r="H519" s="24" t="s">
        <v>20</v>
      </c>
      <c r="I519" s="24" t="s">
        <v>38</v>
      </c>
      <c r="J519" s="24" t="s">
        <v>36</v>
      </c>
      <c r="K519" s="24">
        <v>2018</v>
      </c>
      <c r="L519" s="29">
        <v>2018</v>
      </c>
      <c r="M519" s="24" t="s">
        <v>22</v>
      </c>
      <c r="R519" s="24">
        <v>0.5</v>
      </c>
      <c r="S519" s="24">
        <v>0.5</v>
      </c>
    </row>
    <row r="520" spans="1:22" x14ac:dyDescent="0.25">
      <c r="A520" s="24" t="s">
        <v>204</v>
      </c>
      <c r="C520" s="24" t="s">
        <v>204</v>
      </c>
      <c r="D520" s="24" t="s">
        <v>23</v>
      </c>
      <c r="E520" s="24" t="s">
        <v>49</v>
      </c>
      <c r="F520" s="24" t="s">
        <v>49</v>
      </c>
      <c r="H520" s="24" t="s">
        <v>20</v>
      </c>
      <c r="I520" s="24" t="s">
        <v>38</v>
      </c>
      <c r="J520" s="24" t="s">
        <v>36</v>
      </c>
      <c r="K520" s="24">
        <v>1921</v>
      </c>
      <c r="L520" s="29">
        <v>1921</v>
      </c>
      <c r="M520" s="24" t="s">
        <v>50</v>
      </c>
      <c r="R520" s="24">
        <v>0.5</v>
      </c>
      <c r="S520" s="24">
        <v>0.5</v>
      </c>
    </row>
    <row r="521" spans="1:22" x14ac:dyDescent="0.25">
      <c r="A521" s="24" t="s">
        <v>204</v>
      </c>
      <c r="C521" s="24" t="s">
        <v>204</v>
      </c>
      <c r="D521" s="24" t="s">
        <v>23</v>
      </c>
      <c r="E521" s="105" t="s">
        <v>1291</v>
      </c>
      <c r="F521" s="24" t="s">
        <v>712</v>
      </c>
      <c r="G521" s="32"/>
      <c r="H521" s="25" t="s">
        <v>20</v>
      </c>
      <c r="I521" s="24" t="s">
        <v>38</v>
      </c>
      <c r="J521" s="25" t="s">
        <v>36</v>
      </c>
      <c r="K521" s="25"/>
      <c r="L521" s="27">
        <v>2000</v>
      </c>
      <c r="M521" s="24" t="s">
        <v>32</v>
      </c>
      <c r="N521" s="25"/>
      <c r="O521" s="25"/>
      <c r="P521" s="25"/>
      <c r="Q521" s="25"/>
      <c r="R521" s="25">
        <v>0.5</v>
      </c>
      <c r="S521" s="25">
        <v>0.5</v>
      </c>
      <c r="T521" s="25"/>
      <c r="U521" s="25"/>
      <c r="V521" s="25"/>
    </row>
    <row r="522" spans="1:22" x14ac:dyDescent="0.25">
      <c r="A522" s="24" t="s">
        <v>204</v>
      </c>
      <c r="B522" s="25"/>
      <c r="C522" s="24" t="s">
        <v>204</v>
      </c>
      <c r="D522" s="24" t="s">
        <v>23</v>
      </c>
      <c r="E522" s="105" t="s">
        <v>1291</v>
      </c>
      <c r="F522" s="24" t="s">
        <v>706</v>
      </c>
      <c r="G522" s="32"/>
      <c r="H522" s="25" t="s">
        <v>20</v>
      </c>
      <c r="I522" s="24" t="s">
        <v>38</v>
      </c>
      <c r="J522" s="24" t="s">
        <v>36</v>
      </c>
      <c r="K522" s="25"/>
      <c r="L522" s="33">
        <v>1912</v>
      </c>
      <c r="M522" s="25" t="s">
        <v>50</v>
      </c>
      <c r="N522" s="25"/>
      <c r="O522" s="25"/>
      <c r="P522" s="25"/>
      <c r="Q522" s="25"/>
      <c r="R522" s="25">
        <v>0.5</v>
      </c>
      <c r="S522" s="25">
        <v>0.5</v>
      </c>
      <c r="T522" s="25"/>
      <c r="U522" s="25"/>
      <c r="V522" s="25"/>
    </row>
    <row r="523" spans="1:22" x14ac:dyDescent="0.25">
      <c r="A523" s="24" t="s">
        <v>1153</v>
      </c>
      <c r="B523" s="105" t="s">
        <v>1153</v>
      </c>
      <c r="C523" s="105"/>
      <c r="D523" s="105" t="s">
        <v>23</v>
      </c>
      <c r="E523" s="105" t="s">
        <v>1291</v>
      </c>
      <c r="F523" s="31" t="s">
        <v>1030</v>
      </c>
      <c r="G523" s="105"/>
      <c r="H523" s="24" t="s">
        <v>714</v>
      </c>
      <c r="I523" s="105" t="s">
        <v>25</v>
      </c>
      <c r="J523" s="24" t="s">
        <v>21</v>
      </c>
      <c r="K523" s="105"/>
      <c r="L523" s="105">
        <v>1993</v>
      </c>
      <c r="M523" s="24" t="s">
        <v>62</v>
      </c>
      <c r="V523" s="24">
        <v>1</v>
      </c>
    </row>
    <row r="524" spans="1:22" x14ac:dyDescent="0.25">
      <c r="A524" s="24" t="s">
        <v>1154</v>
      </c>
      <c r="B524" s="105"/>
      <c r="C524" s="105" t="s">
        <v>1154</v>
      </c>
      <c r="D524" s="105" t="s">
        <v>23</v>
      </c>
      <c r="E524" s="105" t="s">
        <v>1291</v>
      </c>
      <c r="F524" s="31" t="s">
        <v>1030</v>
      </c>
      <c r="G524" s="105"/>
      <c r="H524" s="24" t="s">
        <v>714</v>
      </c>
      <c r="I524" s="105" t="s">
        <v>25</v>
      </c>
      <c r="J524" s="24" t="s">
        <v>21</v>
      </c>
      <c r="K524" s="105"/>
      <c r="L524" s="105">
        <v>1898</v>
      </c>
      <c r="M524" s="24" t="s">
        <v>50</v>
      </c>
      <c r="V524" s="24">
        <v>1</v>
      </c>
    </row>
    <row r="525" spans="1:22" x14ac:dyDescent="0.25">
      <c r="A525" s="24" t="s">
        <v>1155</v>
      </c>
      <c r="B525" s="105" t="s">
        <v>1155</v>
      </c>
      <c r="C525" s="105"/>
      <c r="D525" s="105" t="s">
        <v>23</v>
      </c>
      <c r="E525" s="105" t="s">
        <v>1291</v>
      </c>
      <c r="F525" s="31" t="s">
        <v>1030</v>
      </c>
      <c r="G525" s="105"/>
      <c r="H525" s="24" t="s">
        <v>714</v>
      </c>
      <c r="I525" s="105" t="s">
        <v>25</v>
      </c>
      <c r="J525" s="24" t="s">
        <v>21</v>
      </c>
      <c r="K525" s="105"/>
      <c r="L525" s="105">
        <v>2018</v>
      </c>
      <c r="M525" s="24" t="s">
        <v>22</v>
      </c>
      <c r="V525" s="24">
        <v>1</v>
      </c>
    </row>
    <row r="526" spans="1:22" x14ac:dyDescent="0.25">
      <c r="A526" s="24" t="s">
        <v>205</v>
      </c>
      <c r="B526" s="24" t="s">
        <v>205</v>
      </c>
      <c r="D526" s="24" t="s">
        <v>23</v>
      </c>
      <c r="E526" s="24" t="s">
        <v>1290</v>
      </c>
      <c r="F526" s="24" t="s">
        <v>24</v>
      </c>
      <c r="H526" s="24" t="s">
        <v>20</v>
      </c>
      <c r="I526" s="24" t="s">
        <v>25</v>
      </c>
      <c r="J526" s="24" t="s">
        <v>21</v>
      </c>
      <c r="K526" s="24">
        <v>2017</v>
      </c>
      <c r="L526" s="29">
        <v>2017</v>
      </c>
      <c r="M526" s="24" t="s">
        <v>27</v>
      </c>
      <c r="R526" s="24">
        <v>0.5</v>
      </c>
      <c r="S526" s="24">
        <v>0.5</v>
      </c>
    </row>
    <row r="527" spans="1:22" x14ac:dyDescent="0.25">
      <c r="A527" s="24" t="s">
        <v>206</v>
      </c>
      <c r="B527" s="24" t="s">
        <v>206</v>
      </c>
      <c r="D527" s="24" t="s">
        <v>23</v>
      </c>
      <c r="E527" s="24" t="s">
        <v>1290</v>
      </c>
      <c r="F527" s="24" t="s">
        <v>30</v>
      </c>
      <c r="H527" s="24" t="s">
        <v>20</v>
      </c>
      <c r="I527" s="24" t="s">
        <v>42</v>
      </c>
      <c r="J527" s="24" t="s">
        <v>41</v>
      </c>
      <c r="K527" s="24">
        <v>1974</v>
      </c>
      <c r="L527" s="29">
        <v>1974</v>
      </c>
      <c r="M527" s="24" t="s">
        <v>68</v>
      </c>
      <c r="S527" s="24">
        <v>0.5</v>
      </c>
      <c r="U527" s="24">
        <v>0.5</v>
      </c>
    </row>
    <row r="528" spans="1:22" x14ac:dyDescent="0.25">
      <c r="A528" s="24" t="s">
        <v>206</v>
      </c>
      <c r="B528" s="24" t="s">
        <v>206</v>
      </c>
      <c r="D528" s="24" t="s">
        <v>23</v>
      </c>
      <c r="E528" s="24" t="s">
        <v>1290</v>
      </c>
      <c r="F528" s="24" t="s">
        <v>33</v>
      </c>
      <c r="H528" s="24" t="s">
        <v>20</v>
      </c>
      <c r="I528" s="24" t="s">
        <v>42</v>
      </c>
      <c r="J528" s="24" t="s">
        <v>41</v>
      </c>
      <c r="K528" s="24">
        <v>1995</v>
      </c>
      <c r="L528" s="29">
        <v>1995</v>
      </c>
      <c r="M528" s="24" t="s">
        <v>57</v>
      </c>
      <c r="S528" s="24">
        <v>0.5</v>
      </c>
      <c r="U528" s="24">
        <v>0.5</v>
      </c>
    </row>
    <row r="529" spans="1:22" x14ac:dyDescent="0.25">
      <c r="A529" s="24" t="s">
        <v>207</v>
      </c>
      <c r="B529" s="24" t="s">
        <v>207</v>
      </c>
      <c r="D529" s="24" t="s">
        <v>23</v>
      </c>
      <c r="E529" s="24" t="s">
        <v>1290</v>
      </c>
      <c r="F529" s="24" t="s">
        <v>24</v>
      </c>
      <c r="H529" s="24" t="s">
        <v>20</v>
      </c>
      <c r="I529" s="24" t="s">
        <v>42</v>
      </c>
      <c r="J529" s="24" t="s">
        <v>41</v>
      </c>
      <c r="K529" s="24">
        <v>2015</v>
      </c>
      <c r="L529" s="29">
        <v>2015</v>
      </c>
      <c r="M529" s="24" t="s">
        <v>27</v>
      </c>
      <c r="S529" s="24">
        <v>1</v>
      </c>
    </row>
    <row r="530" spans="1:22" x14ac:dyDescent="0.25">
      <c r="A530" s="24" t="s">
        <v>207</v>
      </c>
      <c r="B530" s="24" t="s">
        <v>207</v>
      </c>
      <c r="D530" s="24" t="s">
        <v>23</v>
      </c>
      <c r="E530" s="24" t="s">
        <v>1290</v>
      </c>
      <c r="F530" s="24" t="s">
        <v>33</v>
      </c>
      <c r="H530" s="24" t="s">
        <v>20</v>
      </c>
      <c r="I530" s="24" t="s">
        <v>42</v>
      </c>
      <c r="J530" s="24" t="s">
        <v>41</v>
      </c>
      <c r="K530" s="24">
        <v>1981</v>
      </c>
      <c r="L530" s="29">
        <v>1981</v>
      </c>
      <c r="M530" s="24" t="s">
        <v>47</v>
      </c>
      <c r="S530" s="24">
        <v>1</v>
      </c>
    </row>
    <row r="531" spans="1:22" x14ac:dyDescent="0.25">
      <c r="A531" s="24" t="s">
        <v>208</v>
      </c>
      <c r="B531" s="24" t="s">
        <v>208</v>
      </c>
      <c r="D531" s="24" t="s">
        <v>23</v>
      </c>
      <c r="E531" s="24" t="s">
        <v>1290</v>
      </c>
      <c r="F531" s="24" t="s">
        <v>33</v>
      </c>
      <c r="H531" s="24" t="s">
        <v>20</v>
      </c>
      <c r="I531" s="24" t="s">
        <v>42</v>
      </c>
      <c r="J531" s="24" t="s">
        <v>41</v>
      </c>
      <c r="K531" s="24">
        <v>1994</v>
      </c>
      <c r="L531" s="29">
        <v>1994</v>
      </c>
      <c r="M531" s="24" t="s">
        <v>57</v>
      </c>
      <c r="P531" s="24">
        <v>1</v>
      </c>
    </row>
    <row r="532" spans="1:22" x14ac:dyDescent="0.25">
      <c r="A532" s="24" t="s">
        <v>209</v>
      </c>
      <c r="B532" s="24" t="s">
        <v>209</v>
      </c>
      <c r="D532" s="24" t="s">
        <v>23</v>
      </c>
      <c r="E532" s="24" t="s">
        <v>1290</v>
      </c>
      <c r="F532" s="24" t="s">
        <v>33</v>
      </c>
      <c r="G532" s="24" t="s">
        <v>1188</v>
      </c>
      <c r="H532" s="24" t="s">
        <v>20</v>
      </c>
      <c r="I532" s="24" t="s">
        <v>42</v>
      </c>
      <c r="J532" s="24" t="s">
        <v>41</v>
      </c>
      <c r="K532" s="24">
        <v>1981</v>
      </c>
      <c r="L532" s="29">
        <v>1981</v>
      </c>
      <c r="M532" s="24" t="s">
        <v>47</v>
      </c>
      <c r="P532" s="24">
        <v>1</v>
      </c>
    </row>
    <row r="533" spans="1:22" x14ac:dyDescent="0.25">
      <c r="A533" s="24" t="s">
        <v>1041</v>
      </c>
      <c r="B533" s="31" t="s">
        <v>1041</v>
      </c>
      <c r="C533" s="31"/>
      <c r="D533" s="31" t="s">
        <v>23</v>
      </c>
      <c r="E533" s="105" t="s">
        <v>1291</v>
      </c>
      <c r="F533" s="31" t="s">
        <v>1030</v>
      </c>
      <c r="G533" s="31"/>
      <c r="H533" s="31" t="s">
        <v>20</v>
      </c>
      <c r="I533" s="24" t="s">
        <v>25</v>
      </c>
      <c r="J533" s="31" t="s">
        <v>21</v>
      </c>
      <c r="K533" s="31"/>
      <c r="L533" s="29">
        <v>2015</v>
      </c>
      <c r="M533" s="24" t="s">
        <v>27</v>
      </c>
      <c r="N533" s="31"/>
      <c r="O533" s="31"/>
      <c r="P533" s="31"/>
      <c r="Q533" s="31">
        <v>1</v>
      </c>
      <c r="R533" s="31"/>
      <c r="S533" s="31"/>
      <c r="T533" s="31"/>
      <c r="U533" s="31"/>
      <c r="V533" s="31"/>
    </row>
    <row r="534" spans="1:22" x14ac:dyDescent="0.25">
      <c r="A534" s="24" t="s">
        <v>210</v>
      </c>
      <c r="B534" s="24" t="s">
        <v>210</v>
      </c>
      <c r="D534" s="24" t="s">
        <v>23</v>
      </c>
      <c r="E534" s="24" t="s">
        <v>1290</v>
      </c>
      <c r="F534" s="24" t="s">
        <v>33</v>
      </c>
      <c r="H534" s="24" t="s">
        <v>20</v>
      </c>
      <c r="I534" s="24" t="s">
        <v>38</v>
      </c>
      <c r="J534" s="24" t="s">
        <v>36</v>
      </c>
      <c r="K534" s="24">
        <v>1982</v>
      </c>
      <c r="L534" s="29">
        <v>1982</v>
      </c>
      <c r="M534" s="24" t="s">
        <v>51</v>
      </c>
      <c r="N534" s="24">
        <v>0.5</v>
      </c>
      <c r="R534" s="24">
        <v>0.5</v>
      </c>
    </row>
    <row r="535" spans="1:22" x14ac:dyDescent="0.25">
      <c r="A535" s="24" t="s">
        <v>211</v>
      </c>
      <c r="B535" s="24" t="s">
        <v>211</v>
      </c>
      <c r="D535" s="24" t="s">
        <v>23</v>
      </c>
      <c r="E535" s="24" t="s">
        <v>1290</v>
      </c>
      <c r="F535" s="24" t="s">
        <v>28</v>
      </c>
      <c r="H535" s="24" t="s">
        <v>20</v>
      </c>
      <c r="I535" s="24" t="s">
        <v>38</v>
      </c>
      <c r="J535" s="24" t="s">
        <v>36</v>
      </c>
      <c r="K535" s="24">
        <v>2018</v>
      </c>
      <c r="L535" s="29">
        <v>2018</v>
      </c>
      <c r="M535" s="24" t="s">
        <v>22</v>
      </c>
      <c r="O535" s="24">
        <v>1</v>
      </c>
    </row>
    <row r="536" spans="1:22" x14ac:dyDescent="0.25">
      <c r="A536" s="24" t="s">
        <v>212</v>
      </c>
      <c r="B536" s="24" t="s">
        <v>212</v>
      </c>
      <c r="D536" s="24" t="s">
        <v>23</v>
      </c>
      <c r="E536" s="24" t="s">
        <v>1290</v>
      </c>
      <c r="F536" s="24" t="s">
        <v>30</v>
      </c>
      <c r="H536" s="24" t="s">
        <v>20</v>
      </c>
      <c r="I536" s="24" t="s">
        <v>25</v>
      </c>
      <c r="J536" s="24" t="s">
        <v>21</v>
      </c>
      <c r="K536" s="24">
        <v>2013</v>
      </c>
      <c r="L536" s="29">
        <v>2013</v>
      </c>
      <c r="M536" s="24" t="s">
        <v>27</v>
      </c>
      <c r="N536" s="24">
        <v>1</v>
      </c>
    </row>
    <row r="537" spans="1:22" x14ac:dyDescent="0.25">
      <c r="A537" s="24" t="s">
        <v>213</v>
      </c>
      <c r="B537" s="24" t="s">
        <v>213</v>
      </c>
      <c r="D537" s="24" t="s">
        <v>23</v>
      </c>
      <c r="E537" s="24" t="s">
        <v>1290</v>
      </c>
      <c r="F537" s="24" t="s">
        <v>24</v>
      </c>
      <c r="H537" s="24" t="s">
        <v>20</v>
      </c>
      <c r="I537" s="24" t="s">
        <v>25</v>
      </c>
      <c r="J537" s="24" t="s">
        <v>21</v>
      </c>
      <c r="K537" s="24">
        <v>2017</v>
      </c>
      <c r="L537" s="29">
        <v>2017</v>
      </c>
      <c r="M537" s="24" t="s">
        <v>27</v>
      </c>
      <c r="N537" s="24">
        <v>1</v>
      </c>
    </row>
    <row r="538" spans="1:22" x14ac:dyDescent="0.25">
      <c r="A538" s="24" t="s">
        <v>214</v>
      </c>
      <c r="B538" s="24" t="s">
        <v>214</v>
      </c>
      <c r="D538" s="24" t="s">
        <v>23</v>
      </c>
      <c r="E538" s="24" t="s">
        <v>1290</v>
      </c>
      <c r="F538" s="24" t="s">
        <v>33</v>
      </c>
      <c r="H538" s="24" t="s">
        <v>20</v>
      </c>
      <c r="I538" s="24" t="s">
        <v>42</v>
      </c>
      <c r="J538" s="24" t="s">
        <v>41</v>
      </c>
      <c r="K538" s="24">
        <v>1988</v>
      </c>
      <c r="L538" s="29">
        <v>1988</v>
      </c>
      <c r="M538" s="24" t="s">
        <v>62</v>
      </c>
      <c r="Q538" s="24">
        <v>0.33300000000000002</v>
      </c>
      <c r="S538" s="24">
        <v>0.33300000000000002</v>
      </c>
      <c r="U538" s="24">
        <v>0.33300000000000002</v>
      </c>
    </row>
    <row r="539" spans="1:22" x14ac:dyDescent="0.25">
      <c r="A539" s="24" t="s">
        <v>215</v>
      </c>
      <c r="C539" s="24" t="s">
        <v>215</v>
      </c>
      <c r="D539" s="24" t="s">
        <v>23</v>
      </c>
      <c r="E539" s="24" t="s">
        <v>46</v>
      </c>
      <c r="F539" s="24" t="s">
        <v>46</v>
      </c>
      <c r="G539" s="24" t="s">
        <v>1191</v>
      </c>
      <c r="H539" s="24" t="s">
        <v>20</v>
      </c>
      <c r="I539" s="24" t="s">
        <v>38</v>
      </c>
      <c r="J539" s="24" t="s">
        <v>36</v>
      </c>
      <c r="K539" s="24">
        <v>1926</v>
      </c>
      <c r="L539" s="29">
        <v>1926</v>
      </c>
      <c r="M539" s="24" t="s">
        <v>50</v>
      </c>
      <c r="S539" s="24">
        <v>1</v>
      </c>
    </row>
    <row r="540" spans="1:22" x14ac:dyDescent="0.25">
      <c r="A540" s="24" t="s">
        <v>216</v>
      </c>
      <c r="B540" s="24" t="s">
        <v>216</v>
      </c>
      <c r="D540" s="24" t="s">
        <v>23</v>
      </c>
      <c r="E540" s="24" t="s">
        <v>1290</v>
      </c>
      <c r="F540" s="24" t="s">
        <v>28</v>
      </c>
      <c r="H540" s="24" t="s">
        <v>20</v>
      </c>
      <c r="I540" s="24" t="s">
        <v>38</v>
      </c>
      <c r="J540" s="24" t="s">
        <v>36</v>
      </c>
      <c r="K540" s="24">
        <v>1998</v>
      </c>
      <c r="L540" s="29">
        <v>1998</v>
      </c>
      <c r="M540" s="24" t="s">
        <v>57</v>
      </c>
      <c r="R540" s="24">
        <v>0.33</v>
      </c>
      <c r="S540" s="24">
        <v>0.33</v>
      </c>
      <c r="U540" s="24">
        <v>0.33</v>
      </c>
    </row>
    <row r="541" spans="1:22" x14ac:dyDescent="0.25">
      <c r="A541" s="24" t="s">
        <v>217</v>
      </c>
      <c r="C541" s="24" t="s">
        <v>217</v>
      </c>
      <c r="D541" s="24" t="s">
        <v>23</v>
      </c>
      <c r="E541" s="24" t="s">
        <v>1290</v>
      </c>
      <c r="F541" s="24" t="s">
        <v>30</v>
      </c>
      <c r="H541" s="24" t="s">
        <v>20</v>
      </c>
      <c r="I541" s="24" t="s">
        <v>38</v>
      </c>
      <c r="J541" s="24" t="s">
        <v>36</v>
      </c>
      <c r="K541" s="24">
        <v>2007</v>
      </c>
      <c r="L541" s="29">
        <v>2007</v>
      </c>
      <c r="M541" s="24" t="s">
        <v>37</v>
      </c>
      <c r="S541" s="24">
        <v>1</v>
      </c>
    </row>
    <row r="542" spans="1:22" x14ac:dyDescent="0.25">
      <c r="A542" s="24" t="s">
        <v>217</v>
      </c>
      <c r="C542" s="24" t="s">
        <v>217</v>
      </c>
      <c r="D542" s="24" t="s">
        <v>23</v>
      </c>
      <c r="E542" s="105" t="s">
        <v>1291</v>
      </c>
      <c r="F542" s="24" t="s">
        <v>705</v>
      </c>
      <c r="G542" s="32"/>
      <c r="H542" s="25" t="s">
        <v>20</v>
      </c>
      <c r="I542" s="24" t="s">
        <v>38</v>
      </c>
      <c r="J542" s="24" t="s">
        <v>36</v>
      </c>
      <c r="K542" s="24">
        <v>2013</v>
      </c>
      <c r="L542" s="29">
        <v>2013</v>
      </c>
      <c r="M542" s="24" t="s">
        <v>27</v>
      </c>
      <c r="S542" s="24">
        <v>1</v>
      </c>
    </row>
    <row r="543" spans="1:22" x14ac:dyDescent="0.25">
      <c r="A543" s="24" t="s">
        <v>217</v>
      </c>
      <c r="C543" s="24" t="s">
        <v>217</v>
      </c>
      <c r="D543" s="24" t="s">
        <v>23</v>
      </c>
      <c r="E543" s="24" t="s">
        <v>1290</v>
      </c>
      <c r="F543" s="24" t="s">
        <v>24</v>
      </c>
      <c r="H543" s="24" t="s">
        <v>20</v>
      </c>
      <c r="I543" s="24" t="s">
        <v>38</v>
      </c>
      <c r="J543" s="24" t="s">
        <v>36</v>
      </c>
      <c r="K543" s="24">
        <v>2007</v>
      </c>
      <c r="L543" s="29">
        <v>2007</v>
      </c>
      <c r="M543" s="24" t="s">
        <v>37</v>
      </c>
      <c r="S543" s="24">
        <v>1</v>
      </c>
    </row>
    <row r="544" spans="1:22" x14ac:dyDescent="0.25">
      <c r="A544" s="24" t="s">
        <v>217</v>
      </c>
      <c r="C544" s="24" t="s">
        <v>217</v>
      </c>
      <c r="D544" s="24" t="s">
        <v>23</v>
      </c>
      <c r="E544" s="24" t="s">
        <v>1290</v>
      </c>
      <c r="F544" s="24" t="s">
        <v>28</v>
      </c>
      <c r="H544" s="24" t="s">
        <v>20</v>
      </c>
      <c r="I544" s="24" t="s">
        <v>38</v>
      </c>
      <c r="J544" s="24" t="s">
        <v>36</v>
      </c>
      <c r="K544" s="24">
        <v>1901</v>
      </c>
      <c r="L544" s="29">
        <v>1901</v>
      </c>
      <c r="M544" s="24" t="s">
        <v>50</v>
      </c>
      <c r="S544" s="24">
        <v>1</v>
      </c>
    </row>
    <row r="545" spans="1:22" x14ac:dyDescent="0.25">
      <c r="A545" s="24" t="s">
        <v>217</v>
      </c>
      <c r="C545" s="24" t="s">
        <v>217</v>
      </c>
      <c r="D545" s="24" t="s">
        <v>23</v>
      </c>
      <c r="E545" s="105" t="s">
        <v>1291</v>
      </c>
      <c r="F545" s="24" t="s">
        <v>706</v>
      </c>
      <c r="G545" s="32"/>
      <c r="H545" s="25" t="s">
        <v>20</v>
      </c>
      <c r="I545" s="24" t="s">
        <v>38</v>
      </c>
      <c r="J545" s="24" t="s">
        <v>36</v>
      </c>
      <c r="L545" s="27">
        <v>2012</v>
      </c>
      <c r="M545" s="24" t="s">
        <v>27</v>
      </c>
      <c r="N545" s="25"/>
      <c r="O545" s="25"/>
      <c r="P545" s="25"/>
      <c r="Q545" s="25"/>
      <c r="R545" s="25"/>
      <c r="S545" s="25">
        <v>1</v>
      </c>
      <c r="T545" s="25"/>
      <c r="U545" s="25"/>
      <c r="V545" s="25"/>
    </row>
    <row r="546" spans="1:22" x14ac:dyDescent="0.25">
      <c r="A546" s="24" t="s">
        <v>217</v>
      </c>
      <c r="B546" s="31"/>
      <c r="C546" s="25" t="s">
        <v>217</v>
      </c>
      <c r="D546" s="31" t="s">
        <v>23</v>
      </c>
      <c r="E546" s="105" t="s">
        <v>1291</v>
      </c>
      <c r="F546" s="31" t="s">
        <v>1030</v>
      </c>
      <c r="G546" s="31" t="s">
        <v>1180</v>
      </c>
      <c r="H546" s="31" t="s">
        <v>1134</v>
      </c>
      <c r="I546" s="24" t="s">
        <v>38</v>
      </c>
      <c r="J546" s="24" t="s">
        <v>36</v>
      </c>
      <c r="K546" s="31"/>
      <c r="L546" s="29">
        <v>2003</v>
      </c>
      <c r="M546" s="24" t="s">
        <v>32</v>
      </c>
      <c r="N546" s="31"/>
      <c r="O546" s="31"/>
      <c r="P546" s="31"/>
      <c r="Q546" s="31"/>
      <c r="R546" s="31"/>
      <c r="S546" s="31"/>
      <c r="T546" s="31"/>
      <c r="U546" s="31"/>
      <c r="V546" s="31">
        <v>1</v>
      </c>
    </row>
    <row r="547" spans="1:22" x14ac:dyDescent="0.25">
      <c r="A547" s="24" t="s">
        <v>217</v>
      </c>
      <c r="C547" s="24" t="s">
        <v>217</v>
      </c>
      <c r="D547" s="24" t="s">
        <v>23</v>
      </c>
      <c r="E547" s="24" t="s">
        <v>1290</v>
      </c>
      <c r="F547" s="24" t="s">
        <v>33</v>
      </c>
      <c r="H547" s="24" t="s">
        <v>20</v>
      </c>
      <c r="I547" s="24" t="s">
        <v>38</v>
      </c>
      <c r="J547" s="24" t="s">
        <v>36</v>
      </c>
      <c r="K547" s="24">
        <v>2007</v>
      </c>
      <c r="L547" s="29">
        <v>2007</v>
      </c>
      <c r="M547" s="24" t="s">
        <v>37</v>
      </c>
      <c r="S547" s="24">
        <v>1</v>
      </c>
    </row>
    <row r="548" spans="1:22" x14ac:dyDescent="0.25">
      <c r="A548" s="24" t="s">
        <v>774</v>
      </c>
      <c r="B548" s="24" t="s">
        <v>774</v>
      </c>
      <c r="D548" s="24" t="s">
        <v>23</v>
      </c>
      <c r="E548" s="105" t="s">
        <v>1291</v>
      </c>
      <c r="F548" s="24" t="s">
        <v>705</v>
      </c>
      <c r="G548" s="25" t="s">
        <v>67</v>
      </c>
      <c r="H548" s="24" t="s">
        <v>1012</v>
      </c>
      <c r="I548" s="24" t="s">
        <v>38</v>
      </c>
      <c r="J548" s="24" t="s">
        <v>36</v>
      </c>
      <c r="K548" s="25">
        <v>1997</v>
      </c>
      <c r="L548" s="27">
        <v>1997</v>
      </c>
      <c r="M548" s="24" t="s">
        <v>57</v>
      </c>
      <c r="N548" s="25"/>
      <c r="O548" s="25"/>
      <c r="P548" s="25"/>
      <c r="Q548" s="25"/>
      <c r="R548" s="25"/>
      <c r="S548" s="25"/>
      <c r="T548" s="25"/>
      <c r="U548" s="25"/>
      <c r="V548" s="25">
        <v>1</v>
      </c>
    </row>
    <row r="549" spans="1:22" x14ac:dyDescent="0.25">
      <c r="A549" s="24" t="s">
        <v>1042</v>
      </c>
      <c r="B549" s="31" t="s">
        <v>1042</v>
      </c>
      <c r="C549" s="31"/>
      <c r="D549" s="31" t="s">
        <v>23</v>
      </c>
      <c r="E549" s="105" t="s">
        <v>1291</v>
      </c>
      <c r="F549" s="31" t="s">
        <v>1030</v>
      </c>
      <c r="G549" s="31" t="s">
        <v>1180</v>
      </c>
      <c r="H549" s="31" t="s">
        <v>20</v>
      </c>
      <c r="I549" s="24" t="s">
        <v>25</v>
      </c>
      <c r="J549" s="31" t="s">
        <v>21</v>
      </c>
      <c r="K549" s="31"/>
      <c r="L549" s="29">
        <v>2018</v>
      </c>
      <c r="M549" s="24" t="s">
        <v>22</v>
      </c>
      <c r="N549" s="31"/>
      <c r="O549" s="31"/>
      <c r="P549" s="31"/>
      <c r="Q549" s="31"/>
      <c r="R549" s="31"/>
      <c r="S549" s="31"/>
      <c r="T549" s="31"/>
      <c r="U549" s="31"/>
      <c r="V549" s="31">
        <v>1</v>
      </c>
    </row>
    <row r="550" spans="1:22" x14ac:dyDescent="0.25">
      <c r="A550" s="24" t="s">
        <v>218</v>
      </c>
      <c r="B550" s="24" t="s">
        <v>218</v>
      </c>
      <c r="D550" s="24" t="s">
        <v>23</v>
      </c>
      <c r="E550" s="24" t="s">
        <v>1290</v>
      </c>
      <c r="F550" s="24" t="s">
        <v>28</v>
      </c>
      <c r="H550" s="24" t="s">
        <v>20</v>
      </c>
      <c r="I550" s="24" t="s">
        <v>42</v>
      </c>
      <c r="J550" s="24" t="s">
        <v>41</v>
      </c>
      <c r="K550" s="24">
        <v>1991</v>
      </c>
      <c r="L550" s="29">
        <v>1991</v>
      </c>
      <c r="M550" s="24" t="s">
        <v>62</v>
      </c>
      <c r="Q550" s="24">
        <v>0.33300000000000002</v>
      </c>
      <c r="S550" s="24">
        <v>0.33300000000000002</v>
      </c>
      <c r="U550" s="24">
        <v>0.33300000000000002</v>
      </c>
    </row>
    <row r="551" spans="1:22" x14ac:dyDescent="0.25">
      <c r="A551" s="24" t="s">
        <v>219</v>
      </c>
      <c r="C551" s="24" t="s">
        <v>219</v>
      </c>
      <c r="D551" s="24" t="s">
        <v>23</v>
      </c>
      <c r="E551" s="24" t="s">
        <v>1290</v>
      </c>
      <c r="F551" s="24" t="s">
        <v>30</v>
      </c>
      <c r="G551" s="24" t="s">
        <v>1188</v>
      </c>
      <c r="H551" s="24" t="s">
        <v>20</v>
      </c>
      <c r="I551" s="24" t="s">
        <v>42</v>
      </c>
      <c r="J551" s="24" t="s">
        <v>41</v>
      </c>
      <c r="K551" s="24">
        <v>1967</v>
      </c>
      <c r="L551" s="29">
        <v>1967</v>
      </c>
      <c r="M551" s="24" t="s">
        <v>50</v>
      </c>
      <c r="P551" s="24">
        <v>1</v>
      </c>
    </row>
    <row r="552" spans="1:22" x14ac:dyDescent="0.25">
      <c r="A552" s="24" t="s">
        <v>219</v>
      </c>
      <c r="C552" s="24" t="s">
        <v>219</v>
      </c>
      <c r="D552" s="24" t="s">
        <v>23</v>
      </c>
      <c r="E552" s="24" t="s">
        <v>1290</v>
      </c>
      <c r="F552" s="24" t="s">
        <v>24</v>
      </c>
      <c r="G552" s="24" t="s">
        <v>1188</v>
      </c>
      <c r="H552" s="24" t="s">
        <v>20</v>
      </c>
      <c r="I552" s="24" t="s">
        <v>42</v>
      </c>
      <c r="J552" s="24" t="s">
        <v>41</v>
      </c>
      <c r="K552" s="24">
        <v>1975</v>
      </c>
      <c r="L552" s="29">
        <v>1975</v>
      </c>
      <c r="M552" s="24" t="s">
        <v>68</v>
      </c>
      <c r="P552" s="24">
        <v>1</v>
      </c>
    </row>
    <row r="553" spans="1:22" x14ac:dyDescent="0.25">
      <c r="A553" s="24" t="s">
        <v>219</v>
      </c>
      <c r="C553" s="24" t="s">
        <v>219</v>
      </c>
      <c r="D553" s="24" t="s">
        <v>23</v>
      </c>
      <c r="E553" s="24" t="s">
        <v>1290</v>
      </c>
      <c r="F553" s="24" t="s">
        <v>33</v>
      </c>
      <c r="G553" s="24" t="s">
        <v>1188</v>
      </c>
      <c r="H553" s="24" t="s">
        <v>20</v>
      </c>
      <c r="I553" s="24" t="s">
        <v>42</v>
      </c>
      <c r="J553" s="24" t="s">
        <v>41</v>
      </c>
      <c r="K553" s="24">
        <v>1972</v>
      </c>
      <c r="L553" s="29">
        <v>1972</v>
      </c>
      <c r="M553" s="24" t="s">
        <v>68</v>
      </c>
      <c r="P553" s="24">
        <v>1</v>
      </c>
    </row>
    <row r="554" spans="1:22" x14ac:dyDescent="0.25">
      <c r="A554" s="24" t="s">
        <v>1043</v>
      </c>
      <c r="B554" s="31" t="s">
        <v>1043</v>
      </c>
      <c r="C554" s="31"/>
      <c r="D554" s="31" t="s">
        <v>23</v>
      </c>
      <c r="E554" s="105" t="s">
        <v>1291</v>
      </c>
      <c r="F554" s="31" t="s">
        <v>1030</v>
      </c>
      <c r="G554" s="24" t="s">
        <v>1191</v>
      </c>
      <c r="H554" s="31" t="s">
        <v>20</v>
      </c>
      <c r="I554" s="24" t="s">
        <v>38</v>
      </c>
      <c r="J554" s="24" t="s">
        <v>36</v>
      </c>
      <c r="K554" s="31"/>
      <c r="L554" s="29">
        <v>1995</v>
      </c>
      <c r="M554" s="24" t="s">
        <v>57</v>
      </c>
      <c r="N554" s="31"/>
      <c r="O554" s="31"/>
      <c r="P554" s="31"/>
      <c r="Q554" s="31"/>
      <c r="R554" s="31">
        <v>0.5</v>
      </c>
      <c r="S554" s="31">
        <v>0.5</v>
      </c>
      <c r="T554" s="31"/>
      <c r="U554" s="31"/>
      <c r="V554" s="31"/>
    </row>
    <row r="555" spans="1:22" x14ac:dyDescent="0.25">
      <c r="A555" s="24" t="s">
        <v>1085</v>
      </c>
      <c r="B555" s="31" t="s">
        <v>1085</v>
      </c>
      <c r="C555" s="31"/>
      <c r="D555" s="31" t="s">
        <v>23</v>
      </c>
      <c r="E555" s="105" t="s">
        <v>1291</v>
      </c>
      <c r="F555" s="31" t="s">
        <v>1030</v>
      </c>
      <c r="G555" s="31" t="s">
        <v>1191</v>
      </c>
      <c r="H555" s="31" t="s">
        <v>20</v>
      </c>
      <c r="I555" s="24" t="s">
        <v>38</v>
      </c>
      <c r="J555" s="24" t="s">
        <v>36</v>
      </c>
      <c r="K555" s="31"/>
      <c r="L555" s="29">
        <v>1971</v>
      </c>
      <c r="M555" s="24" t="s">
        <v>68</v>
      </c>
      <c r="N555" s="31"/>
      <c r="O555" s="31"/>
      <c r="P555" s="31"/>
      <c r="Q555" s="31"/>
      <c r="R555" s="31">
        <v>0.5</v>
      </c>
      <c r="S555" s="31">
        <v>0.5</v>
      </c>
      <c r="T555" s="31"/>
      <c r="U555" s="31"/>
      <c r="V555" s="31"/>
    </row>
    <row r="556" spans="1:22" x14ac:dyDescent="0.25">
      <c r="A556" s="24" t="s">
        <v>220</v>
      </c>
      <c r="C556" s="24" t="s">
        <v>220</v>
      </c>
      <c r="D556" s="24" t="s">
        <v>23</v>
      </c>
      <c r="E556" s="105" t="s">
        <v>1291</v>
      </c>
      <c r="F556" s="24" t="s">
        <v>705</v>
      </c>
      <c r="G556" s="31"/>
      <c r="H556" s="31" t="s">
        <v>20</v>
      </c>
      <c r="I556" s="24" t="s">
        <v>38</v>
      </c>
      <c r="J556" s="24" t="s">
        <v>36</v>
      </c>
      <c r="K556" s="25"/>
      <c r="L556" s="29">
        <v>1971</v>
      </c>
      <c r="M556" s="24" t="s">
        <v>68</v>
      </c>
      <c r="N556" s="25"/>
      <c r="O556" s="25"/>
      <c r="P556" s="25"/>
      <c r="Q556" s="25"/>
      <c r="R556" s="25"/>
      <c r="S556" s="25">
        <v>1</v>
      </c>
      <c r="T556" s="25"/>
      <c r="U556" s="25"/>
      <c r="V556" s="25"/>
    </row>
    <row r="557" spans="1:22" x14ac:dyDescent="0.25">
      <c r="A557" s="24" t="s">
        <v>220</v>
      </c>
      <c r="C557" s="24" t="s">
        <v>220</v>
      </c>
      <c r="D557" s="24" t="s">
        <v>23</v>
      </c>
      <c r="E557" s="24" t="s">
        <v>1290</v>
      </c>
      <c r="F557" s="24" t="s">
        <v>24</v>
      </c>
      <c r="G557" s="31"/>
      <c r="H557" s="31" t="s">
        <v>20</v>
      </c>
      <c r="I557" s="24" t="s">
        <v>38</v>
      </c>
      <c r="J557" s="24" t="s">
        <v>36</v>
      </c>
      <c r="K557" s="24">
        <v>2003</v>
      </c>
      <c r="L557" s="29">
        <v>2003</v>
      </c>
      <c r="M557" s="24" t="s">
        <v>32</v>
      </c>
      <c r="S557" s="24">
        <v>1</v>
      </c>
    </row>
    <row r="558" spans="1:22" x14ac:dyDescent="0.25">
      <c r="A558" s="24" t="s">
        <v>220</v>
      </c>
      <c r="C558" s="24" t="s">
        <v>220</v>
      </c>
      <c r="D558" s="24" t="s">
        <v>23</v>
      </c>
      <c r="E558" s="24" t="s">
        <v>1290</v>
      </c>
      <c r="F558" s="24" t="s">
        <v>28</v>
      </c>
      <c r="G558" s="31"/>
      <c r="H558" s="31" t="s">
        <v>20</v>
      </c>
      <c r="I558" s="24" t="s">
        <v>38</v>
      </c>
      <c r="J558" s="24" t="s">
        <v>36</v>
      </c>
      <c r="K558" s="24">
        <v>2016</v>
      </c>
      <c r="L558" s="29">
        <v>2016</v>
      </c>
      <c r="M558" s="24" t="s">
        <v>27</v>
      </c>
      <c r="S558" s="24">
        <v>1</v>
      </c>
    </row>
    <row r="559" spans="1:22" x14ac:dyDescent="0.25">
      <c r="A559" s="24" t="s">
        <v>220</v>
      </c>
      <c r="B559" s="31"/>
      <c r="C559" s="25" t="s">
        <v>220</v>
      </c>
      <c r="D559" s="31" t="s">
        <v>23</v>
      </c>
      <c r="E559" s="105" t="s">
        <v>1291</v>
      </c>
      <c r="F559" s="31" t="s">
        <v>1030</v>
      </c>
      <c r="G559" s="31"/>
      <c r="H559" s="31" t="s">
        <v>20</v>
      </c>
      <c r="I559" s="24" t="s">
        <v>38</v>
      </c>
      <c r="J559" s="24" t="s">
        <v>36</v>
      </c>
      <c r="K559" s="31"/>
      <c r="L559" s="29">
        <v>1971</v>
      </c>
      <c r="M559" s="24" t="s">
        <v>68</v>
      </c>
      <c r="N559" s="31"/>
      <c r="O559" s="31"/>
      <c r="P559" s="31"/>
      <c r="Q559" s="31"/>
      <c r="R559" s="31">
        <v>0.5</v>
      </c>
      <c r="S559" s="31">
        <v>0.5</v>
      </c>
      <c r="T559" s="31"/>
      <c r="U559" s="31"/>
      <c r="V559" s="31"/>
    </row>
    <row r="560" spans="1:22" x14ac:dyDescent="0.25">
      <c r="A560" s="24" t="s">
        <v>220</v>
      </c>
      <c r="C560" s="24" t="s">
        <v>220</v>
      </c>
      <c r="D560" s="24" t="s">
        <v>23</v>
      </c>
      <c r="E560" s="24" t="s">
        <v>1290</v>
      </c>
      <c r="F560" s="24" t="s">
        <v>33</v>
      </c>
      <c r="G560" s="31"/>
      <c r="H560" s="31" t="s">
        <v>20</v>
      </c>
      <c r="I560" s="24" t="s">
        <v>38</v>
      </c>
      <c r="J560" s="24" t="s">
        <v>36</v>
      </c>
      <c r="K560" s="24">
        <v>1929</v>
      </c>
      <c r="L560" s="29">
        <v>1929</v>
      </c>
      <c r="M560" s="24" t="s">
        <v>50</v>
      </c>
      <c r="S560" s="24">
        <v>1</v>
      </c>
    </row>
    <row r="561" spans="1:22" x14ac:dyDescent="0.25">
      <c r="A561" s="24" t="s">
        <v>775</v>
      </c>
      <c r="C561" s="24" t="s">
        <v>775</v>
      </c>
      <c r="D561" s="24" t="s">
        <v>23</v>
      </c>
      <c r="E561" s="105" t="s">
        <v>1291</v>
      </c>
      <c r="F561" s="24" t="s">
        <v>712</v>
      </c>
      <c r="G561" s="40"/>
      <c r="H561" s="25" t="s">
        <v>978</v>
      </c>
      <c r="I561" s="24" t="s">
        <v>42</v>
      </c>
      <c r="J561" s="41" t="s">
        <v>41</v>
      </c>
      <c r="K561" s="25"/>
      <c r="L561" s="27">
        <v>1960</v>
      </c>
      <c r="M561" s="25" t="s">
        <v>50</v>
      </c>
      <c r="N561" s="25"/>
      <c r="O561" s="25"/>
      <c r="P561" s="25">
        <v>1</v>
      </c>
      <c r="Q561" s="25"/>
      <c r="R561" s="25"/>
      <c r="S561" s="25"/>
      <c r="T561" s="25"/>
      <c r="U561" s="25"/>
      <c r="V561" s="25"/>
    </row>
    <row r="562" spans="1:22" x14ac:dyDescent="0.25">
      <c r="A562" s="24" t="s">
        <v>775</v>
      </c>
      <c r="C562" s="24" t="s">
        <v>775</v>
      </c>
      <c r="D562" s="24" t="s">
        <v>23</v>
      </c>
      <c r="E562" s="105" t="s">
        <v>1291</v>
      </c>
      <c r="F562" s="24" t="s">
        <v>706</v>
      </c>
      <c r="G562" s="40"/>
      <c r="H562" s="25" t="s">
        <v>978</v>
      </c>
      <c r="I562" s="24" t="s">
        <v>42</v>
      </c>
      <c r="J562" s="24" t="s">
        <v>41</v>
      </c>
      <c r="K562" s="25"/>
      <c r="L562" s="33">
        <v>2001</v>
      </c>
      <c r="M562" s="24" t="s">
        <v>32</v>
      </c>
      <c r="N562" s="25"/>
      <c r="O562" s="25">
        <v>1</v>
      </c>
      <c r="P562" s="25"/>
      <c r="Q562" s="25"/>
      <c r="R562" s="25"/>
      <c r="S562" s="25"/>
      <c r="T562" s="25"/>
      <c r="U562" s="25"/>
      <c r="V562" s="25"/>
    </row>
    <row r="563" spans="1:22" x14ac:dyDescent="0.25">
      <c r="A563" s="24" t="s">
        <v>221</v>
      </c>
      <c r="B563" s="24" t="s">
        <v>221</v>
      </c>
      <c r="D563" s="24" t="s">
        <v>23</v>
      </c>
      <c r="E563" s="24" t="s">
        <v>1290</v>
      </c>
      <c r="F563" s="24" t="s">
        <v>28</v>
      </c>
      <c r="H563" s="24" t="s">
        <v>20</v>
      </c>
      <c r="I563" s="24" t="s">
        <v>42</v>
      </c>
      <c r="J563" s="24" t="s">
        <v>41</v>
      </c>
      <c r="K563" s="24">
        <v>2012</v>
      </c>
      <c r="L563" s="29">
        <v>2012</v>
      </c>
      <c r="M563" s="24" t="s">
        <v>27</v>
      </c>
      <c r="R563" s="24">
        <v>0.5</v>
      </c>
      <c r="S563" s="24">
        <v>0.5</v>
      </c>
    </row>
    <row r="564" spans="1:22" x14ac:dyDescent="0.25">
      <c r="A564" s="24" t="s">
        <v>222</v>
      </c>
      <c r="B564" s="24" t="s">
        <v>222</v>
      </c>
      <c r="D564" s="24" t="s">
        <v>23</v>
      </c>
      <c r="E564" s="24" t="s">
        <v>1290</v>
      </c>
      <c r="F564" s="24" t="s">
        <v>28</v>
      </c>
      <c r="H564" s="24" t="s">
        <v>20</v>
      </c>
      <c r="I564" s="24" t="s">
        <v>38</v>
      </c>
      <c r="J564" s="24" t="s">
        <v>36</v>
      </c>
      <c r="K564" s="24">
        <v>1985</v>
      </c>
      <c r="L564" s="29">
        <v>1985</v>
      </c>
      <c r="M564" s="24" t="s">
        <v>51</v>
      </c>
      <c r="U564" s="24">
        <v>1</v>
      </c>
    </row>
    <row r="565" spans="1:22" x14ac:dyDescent="0.25">
      <c r="A565" s="24" t="s">
        <v>776</v>
      </c>
      <c r="B565" s="24" t="s">
        <v>776</v>
      </c>
      <c r="D565" s="24" t="s">
        <v>23</v>
      </c>
      <c r="E565" s="105" t="s">
        <v>1291</v>
      </c>
      <c r="F565" s="24" t="s">
        <v>712</v>
      </c>
      <c r="G565" s="32"/>
      <c r="H565" s="25" t="s">
        <v>20</v>
      </c>
      <c r="I565" s="24" t="s">
        <v>38</v>
      </c>
      <c r="J565" s="25" t="s">
        <v>36</v>
      </c>
      <c r="K565" s="25"/>
      <c r="L565" s="27">
        <v>1981</v>
      </c>
      <c r="M565" s="24" t="s">
        <v>47</v>
      </c>
      <c r="N565" s="25"/>
      <c r="O565" s="25"/>
      <c r="P565" s="25">
        <v>1</v>
      </c>
      <c r="Q565" s="25"/>
      <c r="R565" s="25"/>
      <c r="S565" s="25"/>
      <c r="T565" s="25"/>
      <c r="U565" s="25"/>
      <c r="V565" s="25"/>
    </row>
    <row r="566" spans="1:22" x14ac:dyDescent="0.25">
      <c r="A566" s="24" t="s">
        <v>776</v>
      </c>
      <c r="B566" s="24" t="s">
        <v>776</v>
      </c>
      <c r="D566" s="24" t="s">
        <v>23</v>
      </c>
      <c r="E566" s="105" t="s">
        <v>1291</v>
      </c>
      <c r="F566" s="24" t="s">
        <v>706</v>
      </c>
      <c r="G566" s="32"/>
      <c r="H566" s="25" t="s">
        <v>20</v>
      </c>
      <c r="I566" s="24" t="s">
        <v>38</v>
      </c>
      <c r="J566" s="24" t="s">
        <v>36</v>
      </c>
      <c r="K566" s="25"/>
      <c r="L566" s="27">
        <v>1977</v>
      </c>
      <c r="M566" s="24" t="s">
        <v>47</v>
      </c>
      <c r="N566" s="25"/>
      <c r="O566" s="25"/>
      <c r="P566" s="25"/>
      <c r="Q566" s="25"/>
      <c r="R566" s="25">
        <v>1</v>
      </c>
      <c r="S566" s="25"/>
      <c r="T566" s="25"/>
      <c r="U566" s="25"/>
      <c r="V566" s="25"/>
    </row>
    <row r="567" spans="1:22" x14ac:dyDescent="0.25">
      <c r="A567" s="24" t="s">
        <v>777</v>
      </c>
      <c r="B567" s="24" t="s">
        <v>777</v>
      </c>
      <c r="D567" s="24" t="s">
        <v>23</v>
      </c>
      <c r="E567" s="105" t="s">
        <v>1291</v>
      </c>
      <c r="F567" s="24" t="s">
        <v>705</v>
      </c>
      <c r="G567" s="32"/>
      <c r="H567" s="25" t="s">
        <v>20</v>
      </c>
      <c r="I567" s="24" t="s">
        <v>38</v>
      </c>
      <c r="J567" s="24" t="s">
        <v>36</v>
      </c>
      <c r="K567" s="25">
        <v>2017</v>
      </c>
      <c r="L567" s="27">
        <v>2017</v>
      </c>
      <c r="M567" s="24" t="s">
        <v>27</v>
      </c>
      <c r="O567" s="25"/>
      <c r="R567" s="25">
        <v>1</v>
      </c>
      <c r="U567" s="25"/>
    </row>
    <row r="568" spans="1:22" x14ac:dyDescent="0.25">
      <c r="A568" s="24" t="s">
        <v>223</v>
      </c>
      <c r="B568" s="24" t="s">
        <v>223</v>
      </c>
      <c r="D568" s="24" t="s">
        <v>23</v>
      </c>
      <c r="E568" s="24" t="s">
        <v>1290</v>
      </c>
      <c r="F568" s="24" t="s">
        <v>30</v>
      </c>
      <c r="H568" s="24" t="s">
        <v>20</v>
      </c>
      <c r="I568" s="24" t="s">
        <v>38</v>
      </c>
      <c r="J568" s="24" t="s">
        <v>36</v>
      </c>
      <c r="K568" s="24">
        <v>2001</v>
      </c>
      <c r="L568" s="29">
        <v>2001</v>
      </c>
      <c r="M568" s="24" t="s">
        <v>32</v>
      </c>
      <c r="S568" s="24">
        <v>0.5</v>
      </c>
      <c r="U568" s="24">
        <v>0.5</v>
      </c>
    </row>
    <row r="569" spans="1:22" x14ac:dyDescent="0.25">
      <c r="A569" s="24" t="s">
        <v>223</v>
      </c>
      <c r="B569" s="24" t="s">
        <v>223</v>
      </c>
      <c r="D569" s="24" t="s">
        <v>23</v>
      </c>
      <c r="E569" s="24" t="s">
        <v>1290</v>
      </c>
      <c r="F569" s="24" t="s">
        <v>24</v>
      </c>
      <c r="H569" s="24" t="s">
        <v>20</v>
      </c>
      <c r="I569" s="24" t="s">
        <v>38</v>
      </c>
      <c r="J569" s="24" t="s">
        <v>36</v>
      </c>
      <c r="K569" s="24">
        <v>1996</v>
      </c>
      <c r="L569" s="29">
        <v>1996</v>
      </c>
      <c r="M569" s="24" t="s">
        <v>57</v>
      </c>
      <c r="S569" s="24">
        <v>0.5</v>
      </c>
      <c r="U569" s="24">
        <v>0.5</v>
      </c>
    </row>
    <row r="570" spans="1:22" x14ac:dyDescent="0.25">
      <c r="A570" s="24" t="s">
        <v>223</v>
      </c>
      <c r="B570" s="24" t="s">
        <v>223</v>
      </c>
      <c r="D570" s="24" t="s">
        <v>23</v>
      </c>
      <c r="E570" s="24" t="s">
        <v>1290</v>
      </c>
      <c r="F570" s="24" t="s">
        <v>33</v>
      </c>
      <c r="H570" s="24" t="s">
        <v>20</v>
      </c>
      <c r="I570" s="24" t="s">
        <v>38</v>
      </c>
      <c r="J570" s="24" t="s">
        <v>36</v>
      </c>
      <c r="K570" s="24">
        <v>2003</v>
      </c>
      <c r="L570" s="29">
        <v>2003</v>
      </c>
      <c r="M570" s="24" t="s">
        <v>32</v>
      </c>
      <c r="S570" s="24">
        <v>0.5</v>
      </c>
      <c r="U570" s="24">
        <v>0.5</v>
      </c>
    </row>
    <row r="571" spans="1:22" x14ac:dyDescent="0.25">
      <c r="A571" s="24" t="s">
        <v>224</v>
      </c>
      <c r="C571" s="24" t="s">
        <v>224</v>
      </c>
      <c r="D571" s="24" t="s">
        <v>23</v>
      </c>
      <c r="E571" s="24" t="s">
        <v>1290</v>
      </c>
      <c r="F571" s="24" t="s">
        <v>30</v>
      </c>
      <c r="H571" s="24" t="s">
        <v>20</v>
      </c>
      <c r="I571" s="24" t="s">
        <v>38</v>
      </c>
      <c r="J571" s="24" t="s">
        <v>36</v>
      </c>
      <c r="K571" s="24">
        <v>1996</v>
      </c>
      <c r="L571" s="29">
        <v>1996</v>
      </c>
      <c r="M571" s="24" t="s">
        <v>57</v>
      </c>
      <c r="U571" s="24">
        <v>1</v>
      </c>
    </row>
    <row r="572" spans="1:22" x14ac:dyDescent="0.25">
      <c r="A572" s="24" t="s">
        <v>224</v>
      </c>
      <c r="C572" s="24" t="s">
        <v>224</v>
      </c>
      <c r="D572" s="24" t="s">
        <v>23</v>
      </c>
      <c r="E572" s="105" t="s">
        <v>1291</v>
      </c>
      <c r="F572" s="24" t="s">
        <v>705</v>
      </c>
      <c r="G572" s="32"/>
      <c r="H572" s="25" t="s">
        <v>20</v>
      </c>
      <c r="I572" s="24" t="s">
        <v>38</v>
      </c>
      <c r="J572" s="24" t="s">
        <v>36</v>
      </c>
      <c r="K572" s="25">
        <v>1983</v>
      </c>
      <c r="L572" s="27">
        <v>1983</v>
      </c>
      <c r="M572" s="24" t="s">
        <v>51</v>
      </c>
      <c r="N572" s="25"/>
      <c r="O572" s="25"/>
      <c r="P572" s="25"/>
      <c r="Q572" s="25"/>
      <c r="R572" s="25">
        <v>1</v>
      </c>
      <c r="S572" s="25"/>
      <c r="T572" s="25"/>
      <c r="U572" s="25"/>
      <c r="V572" s="25"/>
    </row>
    <row r="573" spans="1:22" x14ac:dyDescent="0.25">
      <c r="A573" s="24" t="s">
        <v>224</v>
      </c>
      <c r="C573" s="24" t="s">
        <v>224</v>
      </c>
      <c r="D573" s="24" t="s">
        <v>23</v>
      </c>
      <c r="E573" s="24" t="s">
        <v>1290</v>
      </c>
      <c r="F573" s="24" t="s">
        <v>24</v>
      </c>
      <c r="H573" s="24" t="s">
        <v>20</v>
      </c>
      <c r="I573" s="24" t="s">
        <v>38</v>
      </c>
      <c r="J573" s="24" t="s">
        <v>36</v>
      </c>
      <c r="K573" s="24">
        <v>1961</v>
      </c>
      <c r="L573" s="29">
        <v>1961</v>
      </c>
      <c r="M573" s="24" t="s">
        <v>50</v>
      </c>
      <c r="U573" s="24">
        <v>1</v>
      </c>
    </row>
    <row r="574" spans="1:22" x14ac:dyDescent="0.25">
      <c r="A574" s="24" t="s">
        <v>224</v>
      </c>
      <c r="C574" s="24" t="s">
        <v>224</v>
      </c>
      <c r="D574" s="24" t="s">
        <v>23</v>
      </c>
      <c r="E574" s="24" t="s">
        <v>1290</v>
      </c>
      <c r="F574" s="24" t="s">
        <v>28</v>
      </c>
      <c r="H574" s="24" t="s">
        <v>20</v>
      </c>
      <c r="I574" s="24" t="s">
        <v>38</v>
      </c>
      <c r="J574" s="24" t="s">
        <v>36</v>
      </c>
      <c r="K574" s="24">
        <v>1981</v>
      </c>
      <c r="L574" s="29">
        <v>1981</v>
      </c>
      <c r="M574" s="24" t="s">
        <v>47</v>
      </c>
      <c r="U574" s="24">
        <v>1</v>
      </c>
    </row>
    <row r="575" spans="1:22" x14ac:dyDescent="0.25">
      <c r="A575" s="24" t="s">
        <v>224</v>
      </c>
      <c r="C575" s="24" t="s">
        <v>224</v>
      </c>
      <c r="D575" s="24" t="s">
        <v>23</v>
      </c>
      <c r="E575" s="24" t="s">
        <v>1290</v>
      </c>
      <c r="F575" s="24" t="s">
        <v>33</v>
      </c>
      <c r="H575" s="24" t="s">
        <v>20</v>
      </c>
      <c r="I575" s="24" t="s">
        <v>38</v>
      </c>
      <c r="J575" s="24" t="s">
        <v>36</v>
      </c>
      <c r="K575" s="24">
        <v>1951</v>
      </c>
      <c r="L575" s="29">
        <v>1951</v>
      </c>
      <c r="M575" s="24" t="s">
        <v>50</v>
      </c>
      <c r="U575" s="24">
        <v>1</v>
      </c>
    </row>
    <row r="576" spans="1:22" x14ac:dyDescent="0.25">
      <c r="A576" s="24" t="s">
        <v>778</v>
      </c>
      <c r="B576" s="24" t="s">
        <v>778</v>
      </c>
      <c r="D576" s="24" t="s">
        <v>23</v>
      </c>
      <c r="E576" s="105" t="s">
        <v>1291</v>
      </c>
      <c r="F576" s="24" t="s">
        <v>705</v>
      </c>
      <c r="G576" s="32"/>
      <c r="H576" s="25" t="s">
        <v>20</v>
      </c>
      <c r="I576" s="24" t="s">
        <v>42</v>
      </c>
      <c r="J576" s="24" t="s">
        <v>41</v>
      </c>
      <c r="K576" s="25">
        <v>2006</v>
      </c>
      <c r="L576" s="27">
        <v>2006</v>
      </c>
      <c r="M576" s="24" t="s">
        <v>37</v>
      </c>
      <c r="N576" s="25"/>
      <c r="O576" s="25"/>
      <c r="P576" s="25"/>
      <c r="Q576" s="25"/>
      <c r="R576" s="25"/>
      <c r="S576" s="25">
        <v>1</v>
      </c>
      <c r="T576" s="25"/>
      <c r="U576" s="25"/>
      <c r="V576" s="25"/>
    </row>
    <row r="577" spans="1:22" x14ac:dyDescent="0.25">
      <c r="A577" s="24" t="s">
        <v>225</v>
      </c>
      <c r="C577" s="24" t="s">
        <v>225</v>
      </c>
      <c r="D577" s="24" t="s">
        <v>23</v>
      </c>
      <c r="E577" s="24" t="s">
        <v>49</v>
      </c>
      <c r="F577" s="24" t="s">
        <v>49</v>
      </c>
      <c r="H577" s="24" t="s">
        <v>20</v>
      </c>
      <c r="I577" s="24" t="s">
        <v>42</v>
      </c>
      <c r="J577" s="24" t="s">
        <v>41</v>
      </c>
      <c r="K577" s="24">
        <v>1919</v>
      </c>
      <c r="L577" s="29">
        <v>1919</v>
      </c>
      <c r="M577" s="24" t="s">
        <v>50</v>
      </c>
      <c r="S577" s="24">
        <v>1</v>
      </c>
    </row>
    <row r="578" spans="1:22" x14ac:dyDescent="0.25">
      <c r="A578" s="24" t="s">
        <v>225</v>
      </c>
      <c r="B578" s="25"/>
      <c r="C578" s="24" t="s">
        <v>225</v>
      </c>
      <c r="D578" s="24" t="s">
        <v>23</v>
      </c>
      <c r="E578" s="105" t="s">
        <v>1291</v>
      </c>
      <c r="F578" s="24" t="s">
        <v>705</v>
      </c>
      <c r="G578" s="32"/>
      <c r="H578" s="25" t="s">
        <v>20</v>
      </c>
      <c r="I578" s="24" t="s">
        <v>42</v>
      </c>
      <c r="J578" s="24" t="s">
        <v>41</v>
      </c>
      <c r="K578" s="24">
        <v>1946</v>
      </c>
      <c r="L578" s="29">
        <v>1946</v>
      </c>
      <c r="M578" s="25" t="s">
        <v>50</v>
      </c>
      <c r="O578" s="25"/>
      <c r="S578" s="25">
        <v>1</v>
      </c>
    </row>
    <row r="579" spans="1:22" x14ac:dyDescent="0.25">
      <c r="A579" s="24" t="s">
        <v>225</v>
      </c>
      <c r="B579" s="25"/>
      <c r="C579" s="24" t="s">
        <v>225</v>
      </c>
      <c r="D579" s="24" t="s">
        <v>23</v>
      </c>
      <c r="E579" s="105" t="s">
        <v>1291</v>
      </c>
      <c r="F579" s="24" t="s">
        <v>712</v>
      </c>
      <c r="G579" s="32"/>
      <c r="H579" s="25" t="s">
        <v>20</v>
      </c>
      <c r="I579" s="24" t="s">
        <v>42</v>
      </c>
      <c r="J579" s="24" t="s">
        <v>41</v>
      </c>
      <c r="K579" s="25"/>
      <c r="L579" s="27">
        <v>1946</v>
      </c>
      <c r="M579" s="25" t="s">
        <v>50</v>
      </c>
      <c r="N579" s="25"/>
      <c r="O579" s="25"/>
      <c r="P579" s="25"/>
      <c r="Q579" s="25"/>
      <c r="R579" s="25"/>
      <c r="S579" s="25"/>
      <c r="T579" s="25"/>
      <c r="U579" s="25"/>
      <c r="V579" s="25">
        <v>1</v>
      </c>
    </row>
    <row r="580" spans="1:22" x14ac:dyDescent="0.25">
      <c r="A580" s="24" t="s">
        <v>225</v>
      </c>
      <c r="C580" s="24" t="s">
        <v>225</v>
      </c>
      <c r="D580" s="24" t="s">
        <v>23</v>
      </c>
      <c r="E580" s="24" t="s">
        <v>1290</v>
      </c>
      <c r="F580" s="24" t="s">
        <v>24</v>
      </c>
      <c r="H580" s="24" t="s">
        <v>20</v>
      </c>
      <c r="I580" s="24" t="s">
        <v>42</v>
      </c>
      <c r="J580" s="24" t="s">
        <v>41</v>
      </c>
      <c r="K580" s="24">
        <v>1985</v>
      </c>
      <c r="L580" s="29">
        <v>1985</v>
      </c>
      <c r="M580" s="24" t="s">
        <v>51</v>
      </c>
      <c r="R580" s="24">
        <v>0.5</v>
      </c>
      <c r="S580" s="24">
        <v>0.5</v>
      </c>
    </row>
    <row r="581" spans="1:22" x14ac:dyDescent="0.25">
      <c r="A581" s="24" t="s">
        <v>225</v>
      </c>
      <c r="C581" s="24" t="s">
        <v>225</v>
      </c>
      <c r="D581" s="24" t="s">
        <v>23</v>
      </c>
      <c r="E581" s="24" t="s">
        <v>1290</v>
      </c>
      <c r="F581" s="24" t="s">
        <v>28</v>
      </c>
      <c r="H581" s="24" t="s">
        <v>20</v>
      </c>
      <c r="I581" s="24" t="s">
        <v>42</v>
      </c>
      <c r="J581" s="24" t="s">
        <v>41</v>
      </c>
      <c r="K581" s="24">
        <v>1992</v>
      </c>
      <c r="L581" s="29">
        <v>1992</v>
      </c>
      <c r="M581" s="24" t="s">
        <v>62</v>
      </c>
      <c r="R581" s="24">
        <v>0.5</v>
      </c>
      <c r="S581" s="24">
        <v>0.5</v>
      </c>
    </row>
    <row r="582" spans="1:22" x14ac:dyDescent="0.25">
      <c r="A582" s="24" t="s">
        <v>225</v>
      </c>
      <c r="B582" s="25"/>
      <c r="C582" s="24" t="s">
        <v>225</v>
      </c>
      <c r="D582" s="24" t="s">
        <v>23</v>
      </c>
      <c r="E582" s="105" t="s">
        <v>1291</v>
      </c>
      <c r="F582" s="24" t="s">
        <v>706</v>
      </c>
      <c r="G582" s="32"/>
      <c r="H582" s="25" t="s">
        <v>20</v>
      </c>
      <c r="I582" s="24" t="s">
        <v>42</v>
      </c>
      <c r="J582" s="24" t="s">
        <v>41</v>
      </c>
      <c r="L582" s="27">
        <v>1895</v>
      </c>
      <c r="M582" s="25" t="s">
        <v>50</v>
      </c>
      <c r="O582" s="37"/>
      <c r="R582" s="25">
        <v>0.5</v>
      </c>
      <c r="S582" s="25">
        <v>0.5</v>
      </c>
    </row>
    <row r="583" spans="1:22" x14ac:dyDescent="0.25">
      <c r="A583" s="24" t="s">
        <v>225</v>
      </c>
      <c r="B583" s="31"/>
      <c r="C583" s="24" t="s">
        <v>225</v>
      </c>
      <c r="D583" s="31" t="s">
        <v>23</v>
      </c>
      <c r="E583" s="105" t="s">
        <v>1291</v>
      </c>
      <c r="F583" s="31" t="s">
        <v>1030</v>
      </c>
      <c r="G583" s="31"/>
      <c r="H583" s="31" t="s">
        <v>20</v>
      </c>
      <c r="I583" s="24" t="s">
        <v>42</v>
      </c>
      <c r="J583" s="24" t="s">
        <v>41</v>
      </c>
      <c r="K583" s="31"/>
      <c r="L583" s="29">
        <v>1993</v>
      </c>
      <c r="M583" s="24" t="s">
        <v>62</v>
      </c>
      <c r="N583" s="31"/>
      <c r="O583" s="31"/>
      <c r="P583" s="31"/>
      <c r="Q583" s="31"/>
      <c r="R583" s="31">
        <v>0.5</v>
      </c>
      <c r="S583" s="31">
        <v>0.5</v>
      </c>
      <c r="T583" s="31"/>
      <c r="U583" s="31"/>
      <c r="V583" s="31"/>
    </row>
    <row r="584" spans="1:22" x14ac:dyDescent="0.25">
      <c r="A584" s="24" t="s">
        <v>225</v>
      </c>
      <c r="C584" s="24" t="s">
        <v>225</v>
      </c>
      <c r="D584" s="24" t="s">
        <v>23</v>
      </c>
      <c r="E584" s="24" t="s">
        <v>1290</v>
      </c>
      <c r="F584" s="24" t="s">
        <v>33</v>
      </c>
      <c r="H584" s="24" t="s">
        <v>20</v>
      </c>
      <c r="I584" s="24" t="s">
        <v>42</v>
      </c>
      <c r="J584" s="24" t="s">
        <v>41</v>
      </c>
      <c r="K584" s="24">
        <v>1946</v>
      </c>
      <c r="L584" s="29">
        <v>1946</v>
      </c>
      <c r="M584" s="24" t="s">
        <v>50</v>
      </c>
      <c r="R584" s="24">
        <v>0.5</v>
      </c>
      <c r="S584" s="24">
        <v>0.5</v>
      </c>
    </row>
    <row r="585" spans="1:22" x14ac:dyDescent="0.25">
      <c r="A585" s="24" t="s">
        <v>226</v>
      </c>
      <c r="C585" s="24" t="s">
        <v>226</v>
      </c>
      <c r="D585" s="24" t="s">
        <v>23</v>
      </c>
      <c r="E585" s="24" t="s">
        <v>1290</v>
      </c>
      <c r="F585" s="24" t="s">
        <v>30</v>
      </c>
      <c r="H585" s="24" t="s">
        <v>20</v>
      </c>
      <c r="I585" s="24" t="s">
        <v>42</v>
      </c>
      <c r="J585" s="24" t="s">
        <v>41</v>
      </c>
      <c r="K585" s="24">
        <v>1978</v>
      </c>
      <c r="L585" s="29">
        <v>1978</v>
      </c>
      <c r="M585" s="24" t="s">
        <v>47</v>
      </c>
      <c r="P585" s="24">
        <v>0.5</v>
      </c>
      <c r="S585" s="24">
        <v>0.5</v>
      </c>
    </row>
    <row r="586" spans="1:22" x14ac:dyDescent="0.25">
      <c r="A586" s="24" t="s">
        <v>226</v>
      </c>
      <c r="B586" s="25"/>
      <c r="C586" s="24" t="s">
        <v>226</v>
      </c>
      <c r="D586" s="24" t="s">
        <v>23</v>
      </c>
      <c r="E586" s="105" t="s">
        <v>1291</v>
      </c>
      <c r="F586" s="24" t="s">
        <v>705</v>
      </c>
      <c r="G586" s="32"/>
      <c r="H586" s="25" t="s">
        <v>20</v>
      </c>
      <c r="I586" s="24" t="s">
        <v>42</v>
      </c>
      <c r="J586" s="24" t="s">
        <v>41</v>
      </c>
      <c r="K586" s="25">
        <v>1926</v>
      </c>
      <c r="L586" s="27">
        <v>1926</v>
      </c>
      <c r="M586" s="25" t="s">
        <v>50</v>
      </c>
      <c r="N586" s="25"/>
      <c r="O586" s="25"/>
      <c r="P586" s="25">
        <v>0.5</v>
      </c>
      <c r="Q586" s="25"/>
      <c r="R586" s="25"/>
      <c r="S586" s="25">
        <v>0.5</v>
      </c>
      <c r="T586" s="25"/>
      <c r="U586" s="25"/>
      <c r="V586" s="25"/>
    </row>
    <row r="587" spans="1:22" x14ac:dyDescent="0.25">
      <c r="A587" s="24" t="s">
        <v>226</v>
      </c>
      <c r="C587" s="24" t="s">
        <v>226</v>
      </c>
      <c r="D587" s="24" t="s">
        <v>23</v>
      </c>
      <c r="E587" s="24" t="s">
        <v>1290</v>
      </c>
      <c r="F587" s="24" t="s">
        <v>28</v>
      </c>
      <c r="H587" s="24" t="s">
        <v>20</v>
      </c>
      <c r="I587" s="24" t="s">
        <v>42</v>
      </c>
      <c r="J587" s="24" t="s">
        <v>41</v>
      </c>
      <c r="K587" s="24">
        <v>2019</v>
      </c>
      <c r="L587" s="29">
        <v>2019</v>
      </c>
      <c r="M587" s="24" t="s">
        <v>22</v>
      </c>
      <c r="S587" s="24">
        <v>1</v>
      </c>
    </row>
    <row r="588" spans="1:22" x14ac:dyDescent="0.25">
      <c r="A588" s="24" t="s">
        <v>226</v>
      </c>
      <c r="C588" s="24" t="s">
        <v>226</v>
      </c>
      <c r="D588" s="24" t="s">
        <v>23</v>
      </c>
      <c r="E588" s="24" t="s">
        <v>1290</v>
      </c>
      <c r="F588" s="24" t="s">
        <v>33</v>
      </c>
      <c r="H588" s="24" t="s">
        <v>20</v>
      </c>
      <c r="I588" s="24" t="s">
        <v>42</v>
      </c>
      <c r="J588" s="24" t="s">
        <v>41</v>
      </c>
      <c r="K588" s="24">
        <v>1952</v>
      </c>
      <c r="L588" s="29">
        <v>1952</v>
      </c>
      <c r="M588" s="24" t="s">
        <v>50</v>
      </c>
      <c r="P588" s="24">
        <v>0.5</v>
      </c>
      <c r="S588" s="24">
        <v>0.5</v>
      </c>
    </row>
    <row r="589" spans="1:22" x14ac:dyDescent="0.25">
      <c r="A589" s="24" t="s">
        <v>779</v>
      </c>
      <c r="B589" s="25"/>
      <c r="C589" s="24" t="s">
        <v>779</v>
      </c>
      <c r="D589" s="24" t="s">
        <v>23</v>
      </c>
      <c r="E589" s="105" t="s">
        <v>1291</v>
      </c>
      <c r="F589" s="24" t="s">
        <v>706</v>
      </c>
      <c r="G589" s="32"/>
      <c r="H589" s="25" t="s">
        <v>20</v>
      </c>
      <c r="I589" s="24" t="s">
        <v>42</v>
      </c>
      <c r="J589" s="25" t="s">
        <v>41</v>
      </c>
      <c r="K589" s="25"/>
      <c r="L589" s="27">
        <v>1951</v>
      </c>
      <c r="M589" s="25" t="s">
        <v>50</v>
      </c>
      <c r="N589" s="25"/>
      <c r="O589" s="25"/>
      <c r="P589" s="25">
        <v>1</v>
      </c>
      <c r="Q589" s="25"/>
      <c r="R589" s="25"/>
      <c r="S589" s="25"/>
      <c r="T589" s="25"/>
      <c r="U589" s="25"/>
      <c r="V589" s="25"/>
    </row>
    <row r="590" spans="1:22" x14ac:dyDescent="0.25">
      <c r="A590" s="24" t="s">
        <v>227</v>
      </c>
      <c r="B590" s="24" t="s">
        <v>227</v>
      </c>
      <c r="D590" s="24" t="s">
        <v>23</v>
      </c>
      <c r="E590" s="24" t="s">
        <v>1290</v>
      </c>
      <c r="F590" s="24" t="s">
        <v>28</v>
      </c>
      <c r="H590" s="24" t="s">
        <v>20</v>
      </c>
      <c r="I590" s="24" t="s">
        <v>38</v>
      </c>
      <c r="J590" s="24" t="s">
        <v>36</v>
      </c>
      <c r="K590" s="24">
        <v>2005</v>
      </c>
      <c r="L590" s="29">
        <v>2005</v>
      </c>
      <c r="M590" s="24" t="s">
        <v>32</v>
      </c>
      <c r="U590" s="24">
        <v>1</v>
      </c>
    </row>
    <row r="591" spans="1:22" x14ac:dyDescent="0.25">
      <c r="A591" s="24" t="s">
        <v>228</v>
      </c>
      <c r="C591" s="24" t="s">
        <v>228</v>
      </c>
      <c r="D591" s="24" t="s">
        <v>23</v>
      </c>
      <c r="E591" s="24" t="s">
        <v>1290</v>
      </c>
      <c r="F591" s="24" t="s">
        <v>30</v>
      </c>
      <c r="H591" s="24" t="s">
        <v>20</v>
      </c>
      <c r="I591" s="24" t="s">
        <v>42</v>
      </c>
      <c r="J591" s="24" t="s">
        <v>41</v>
      </c>
      <c r="K591" s="24">
        <v>1986</v>
      </c>
      <c r="L591" s="29">
        <v>1986</v>
      </c>
      <c r="M591" s="24" t="s">
        <v>51</v>
      </c>
      <c r="P591" s="24">
        <v>0.5</v>
      </c>
      <c r="S591" s="24">
        <v>0.5</v>
      </c>
    </row>
    <row r="592" spans="1:22" x14ac:dyDescent="0.25">
      <c r="A592" s="24" t="s">
        <v>228</v>
      </c>
      <c r="B592" s="25"/>
      <c r="C592" s="24" t="s">
        <v>228</v>
      </c>
      <c r="D592" s="24" t="s">
        <v>23</v>
      </c>
      <c r="E592" s="105" t="s">
        <v>1291</v>
      </c>
      <c r="F592" s="24" t="s">
        <v>705</v>
      </c>
      <c r="G592" s="32"/>
      <c r="H592" s="25" t="s">
        <v>20</v>
      </c>
      <c r="I592" s="24" t="s">
        <v>42</v>
      </c>
      <c r="J592" s="24" t="s">
        <v>41</v>
      </c>
      <c r="K592" s="25">
        <v>1905</v>
      </c>
      <c r="L592" s="27">
        <v>1905</v>
      </c>
      <c r="M592" s="25" t="s">
        <v>50</v>
      </c>
      <c r="N592" s="25"/>
      <c r="O592" s="25">
        <v>0.5</v>
      </c>
      <c r="P592" s="25"/>
      <c r="Q592" s="25"/>
      <c r="R592" s="25"/>
      <c r="S592" s="25">
        <v>0.5</v>
      </c>
      <c r="T592" s="25"/>
      <c r="U592" s="25"/>
      <c r="V592" s="25"/>
    </row>
    <row r="593" spans="1:22" x14ac:dyDescent="0.25">
      <c r="A593" s="24" t="s">
        <v>228</v>
      </c>
      <c r="B593" s="25"/>
      <c r="C593" s="24" t="s">
        <v>228</v>
      </c>
      <c r="D593" s="24" t="s">
        <v>23</v>
      </c>
      <c r="E593" s="105" t="s">
        <v>1291</v>
      </c>
      <c r="F593" s="24" t="s">
        <v>712</v>
      </c>
      <c r="G593" s="32"/>
      <c r="H593" s="25" t="s">
        <v>20</v>
      </c>
      <c r="I593" s="24" t="s">
        <v>42</v>
      </c>
      <c r="J593" s="41" t="s">
        <v>41</v>
      </c>
      <c r="K593" s="25"/>
      <c r="L593" s="27">
        <v>1905</v>
      </c>
      <c r="M593" s="25" t="s">
        <v>50</v>
      </c>
      <c r="N593" s="25"/>
      <c r="O593" s="25"/>
      <c r="P593" s="25">
        <v>1</v>
      </c>
      <c r="Q593" s="25"/>
      <c r="R593" s="25"/>
      <c r="S593" s="25"/>
      <c r="T593" s="25"/>
      <c r="U593" s="25"/>
      <c r="V593" s="25"/>
    </row>
    <row r="594" spans="1:22" x14ac:dyDescent="0.25">
      <c r="A594" s="24" t="s">
        <v>228</v>
      </c>
      <c r="C594" s="24" t="s">
        <v>228</v>
      </c>
      <c r="D594" s="24" t="s">
        <v>23</v>
      </c>
      <c r="E594" s="24" t="s">
        <v>1290</v>
      </c>
      <c r="F594" s="24" t="s">
        <v>24</v>
      </c>
      <c r="H594" s="24" t="s">
        <v>20</v>
      </c>
      <c r="I594" s="24" t="s">
        <v>42</v>
      </c>
      <c r="J594" s="24" t="s">
        <v>41</v>
      </c>
      <c r="K594" s="24">
        <v>1975</v>
      </c>
      <c r="L594" s="29">
        <v>1975</v>
      </c>
      <c r="M594" s="24" t="s">
        <v>68</v>
      </c>
      <c r="P594" s="24">
        <v>0.5</v>
      </c>
      <c r="S594" s="24">
        <v>0.5</v>
      </c>
    </row>
    <row r="595" spans="1:22" x14ac:dyDescent="0.25">
      <c r="A595" s="24" t="s">
        <v>228</v>
      </c>
      <c r="C595" s="24" t="s">
        <v>228</v>
      </c>
      <c r="D595" s="24" t="s">
        <v>23</v>
      </c>
      <c r="E595" s="24" t="s">
        <v>1290</v>
      </c>
      <c r="F595" s="24" t="s">
        <v>28</v>
      </c>
      <c r="H595" s="24" t="s">
        <v>20</v>
      </c>
      <c r="I595" s="24" t="s">
        <v>42</v>
      </c>
      <c r="J595" s="24" t="s">
        <v>41</v>
      </c>
      <c r="K595" s="24">
        <v>1986</v>
      </c>
      <c r="L595" s="29">
        <v>1986</v>
      </c>
      <c r="M595" s="24" t="s">
        <v>51</v>
      </c>
      <c r="P595" s="24">
        <v>0.5</v>
      </c>
      <c r="S595" s="24">
        <v>0.5</v>
      </c>
    </row>
    <row r="596" spans="1:22" x14ac:dyDescent="0.25">
      <c r="A596" s="24" t="s">
        <v>228</v>
      </c>
      <c r="B596" s="25"/>
      <c r="C596" s="24" t="s">
        <v>228</v>
      </c>
      <c r="D596" s="24" t="s">
        <v>23</v>
      </c>
      <c r="E596" s="105" t="s">
        <v>1291</v>
      </c>
      <c r="F596" s="24" t="s">
        <v>706</v>
      </c>
      <c r="G596" s="32"/>
      <c r="H596" s="25" t="s">
        <v>20</v>
      </c>
      <c r="I596" s="24" t="s">
        <v>42</v>
      </c>
      <c r="J596" s="24" t="s">
        <v>41</v>
      </c>
      <c r="L596" s="27">
        <v>1921</v>
      </c>
      <c r="M596" s="25" t="s">
        <v>50</v>
      </c>
      <c r="P596" s="24">
        <v>0.5</v>
      </c>
      <c r="S596" s="24">
        <v>0.5</v>
      </c>
    </row>
    <row r="597" spans="1:22" x14ac:dyDescent="0.25">
      <c r="A597" s="24" t="s">
        <v>228</v>
      </c>
      <c r="B597" s="31"/>
      <c r="C597" s="24" t="s">
        <v>228</v>
      </c>
      <c r="D597" s="31" t="s">
        <v>23</v>
      </c>
      <c r="E597" s="105" t="s">
        <v>1291</v>
      </c>
      <c r="F597" s="31" t="s">
        <v>1030</v>
      </c>
      <c r="G597" s="31"/>
      <c r="H597" s="31" t="s">
        <v>1134</v>
      </c>
      <c r="I597" s="24" t="s">
        <v>42</v>
      </c>
      <c r="J597" s="24" t="s">
        <v>41</v>
      </c>
      <c r="K597" s="31"/>
      <c r="L597" s="29">
        <v>1969</v>
      </c>
      <c r="M597" s="24" t="s">
        <v>50</v>
      </c>
      <c r="N597" s="31"/>
      <c r="O597" s="31"/>
      <c r="P597" s="31"/>
      <c r="Q597" s="31"/>
      <c r="R597" s="31"/>
      <c r="S597" s="31"/>
      <c r="T597" s="31"/>
      <c r="U597" s="31"/>
      <c r="V597" s="31">
        <v>1</v>
      </c>
    </row>
    <row r="598" spans="1:22" x14ac:dyDescent="0.25">
      <c r="A598" s="24" t="s">
        <v>228</v>
      </c>
      <c r="C598" s="24" t="s">
        <v>228</v>
      </c>
      <c r="D598" s="24" t="s">
        <v>23</v>
      </c>
      <c r="E598" s="24" t="s">
        <v>1290</v>
      </c>
      <c r="F598" s="24" t="s">
        <v>33</v>
      </c>
      <c r="H598" s="24" t="s">
        <v>20</v>
      </c>
      <c r="I598" s="24" t="s">
        <v>42</v>
      </c>
      <c r="J598" s="24" t="s">
        <v>41</v>
      </c>
      <c r="K598" s="24">
        <v>1918</v>
      </c>
      <c r="L598" s="29">
        <v>1918</v>
      </c>
      <c r="M598" s="24" t="s">
        <v>50</v>
      </c>
      <c r="P598" s="24">
        <v>0.5</v>
      </c>
      <c r="S598" s="24">
        <v>0.5</v>
      </c>
    </row>
    <row r="599" spans="1:22" x14ac:dyDescent="0.25">
      <c r="A599" s="24" t="s">
        <v>229</v>
      </c>
      <c r="B599" s="24" t="s">
        <v>229</v>
      </c>
      <c r="D599" s="24" t="s">
        <v>23</v>
      </c>
      <c r="E599" s="24" t="s">
        <v>1290</v>
      </c>
      <c r="F599" s="24" t="s">
        <v>30</v>
      </c>
      <c r="H599" s="24" t="s">
        <v>20</v>
      </c>
      <c r="I599" s="24" t="s">
        <v>38</v>
      </c>
      <c r="J599" s="24" t="s">
        <v>36</v>
      </c>
      <c r="K599" s="24">
        <v>2015</v>
      </c>
      <c r="L599" s="29">
        <v>2015</v>
      </c>
      <c r="M599" s="24" t="s">
        <v>27</v>
      </c>
      <c r="R599" s="24">
        <v>0.5</v>
      </c>
      <c r="U599" s="24">
        <v>0.5</v>
      </c>
    </row>
    <row r="600" spans="1:22" x14ac:dyDescent="0.25">
      <c r="A600" s="24" t="s">
        <v>229</v>
      </c>
      <c r="B600" s="24" t="s">
        <v>229</v>
      </c>
      <c r="D600" s="24" t="s">
        <v>23</v>
      </c>
      <c r="E600" s="24" t="s">
        <v>1290</v>
      </c>
      <c r="F600" s="24" t="s">
        <v>24</v>
      </c>
      <c r="H600" s="24" t="s">
        <v>20</v>
      </c>
      <c r="I600" s="24" t="s">
        <v>38</v>
      </c>
      <c r="J600" s="24" t="s">
        <v>36</v>
      </c>
      <c r="K600" s="24">
        <v>2001</v>
      </c>
      <c r="L600" s="29">
        <v>2001</v>
      </c>
      <c r="M600" s="24" t="s">
        <v>32</v>
      </c>
      <c r="R600" s="24">
        <v>0.5</v>
      </c>
      <c r="U600" s="24">
        <v>0.5</v>
      </c>
    </row>
    <row r="601" spans="1:22" x14ac:dyDescent="0.25">
      <c r="A601" s="24" t="s">
        <v>229</v>
      </c>
      <c r="B601" s="24" t="s">
        <v>229</v>
      </c>
      <c r="D601" s="24" t="s">
        <v>23</v>
      </c>
      <c r="E601" s="24" t="s">
        <v>1290</v>
      </c>
      <c r="F601" s="24" t="s">
        <v>28</v>
      </c>
      <c r="H601" s="24" t="s">
        <v>20</v>
      </c>
      <c r="I601" s="24" t="s">
        <v>38</v>
      </c>
      <c r="J601" s="24" t="s">
        <v>36</v>
      </c>
      <c r="K601" s="24">
        <v>1983</v>
      </c>
      <c r="L601" s="29">
        <v>1983</v>
      </c>
      <c r="M601" s="24" t="s">
        <v>51</v>
      </c>
      <c r="R601" s="24">
        <v>0.5</v>
      </c>
      <c r="U601" s="24">
        <v>0.5</v>
      </c>
    </row>
    <row r="602" spans="1:22" x14ac:dyDescent="0.25">
      <c r="A602" s="46" t="s">
        <v>230</v>
      </c>
      <c r="C602" s="24" t="s">
        <v>230</v>
      </c>
      <c r="D602" s="24" t="s">
        <v>23</v>
      </c>
      <c r="E602" s="105" t="s">
        <v>1291</v>
      </c>
      <c r="F602" s="24" t="s">
        <v>705</v>
      </c>
      <c r="G602" s="49"/>
      <c r="H602" s="25" t="s">
        <v>20</v>
      </c>
      <c r="I602" s="24" t="s">
        <v>38</v>
      </c>
      <c r="J602" s="24" t="s">
        <v>36</v>
      </c>
      <c r="K602" s="24">
        <v>1973</v>
      </c>
      <c r="L602" s="29">
        <v>1973</v>
      </c>
      <c r="M602" s="24" t="s">
        <v>68</v>
      </c>
      <c r="S602" s="24">
        <v>1</v>
      </c>
    </row>
    <row r="603" spans="1:22" x14ac:dyDescent="0.25">
      <c r="A603" s="24" t="s">
        <v>230</v>
      </c>
      <c r="C603" s="24" t="s">
        <v>230</v>
      </c>
      <c r="D603" s="24" t="s">
        <v>23</v>
      </c>
      <c r="E603" s="24" t="s">
        <v>46</v>
      </c>
      <c r="F603" s="24" t="s">
        <v>46</v>
      </c>
      <c r="H603" s="24" t="s">
        <v>20</v>
      </c>
      <c r="I603" s="24" t="s">
        <v>38</v>
      </c>
      <c r="J603" s="24" t="s">
        <v>36</v>
      </c>
      <c r="K603" s="24">
        <v>1986</v>
      </c>
      <c r="L603" s="29">
        <v>1986</v>
      </c>
      <c r="M603" s="24" t="s">
        <v>51</v>
      </c>
      <c r="R603" s="24">
        <v>1</v>
      </c>
    </row>
    <row r="604" spans="1:22" x14ac:dyDescent="0.25">
      <c r="A604" s="46" t="s">
        <v>230</v>
      </c>
      <c r="B604" s="42"/>
      <c r="C604" s="24" t="s">
        <v>230</v>
      </c>
      <c r="D604" s="24" t="s">
        <v>23</v>
      </c>
      <c r="E604" s="105" t="s">
        <v>1291</v>
      </c>
      <c r="F604" s="24" t="s">
        <v>706</v>
      </c>
      <c r="G604" s="49"/>
      <c r="H604" s="25" t="s">
        <v>20</v>
      </c>
      <c r="I604" s="24" t="s">
        <v>38</v>
      </c>
      <c r="J604" s="24" t="s">
        <v>36</v>
      </c>
      <c r="K604" s="25"/>
      <c r="L604" s="27">
        <v>1879</v>
      </c>
      <c r="M604" s="25" t="s">
        <v>50</v>
      </c>
      <c r="N604" s="25"/>
      <c r="O604" s="25"/>
      <c r="P604" s="25"/>
      <c r="Q604" s="25"/>
      <c r="R604" s="25"/>
      <c r="T604" s="25"/>
      <c r="U604" s="25"/>
      <c r="V604" s="25">
        <v>1</v>
      </c>
    </row>
    <row r="605" spans="1:22" x14ac:dyDescent="0.25">
      <c r="A605" s="24" t="s">
        <v>780</v>
      </c>
      <c r="B605" s="24" t="s">
        <v>780</v>
      </c>
      <c r="D605" s="24" t="s">
        <v>23</v>
      </c>
      <c r="E605" s="105" t="s">
        <v>1291</v>
      </c>
      <c r="F605" s="24" t="s">
        <v>705</v>
      </c>
      <c r="G605" s="32"/>
      <c r="H605" s="25" t="s">
        <v>20</v>
      </c>
      <c r="I605" s="24" t="s">
        <v>38</v>
      </c>
      <c r="J605" s="24" t="s">
        <v>36</v>
      </c>
      <c r="K605" s="25">
        <v>1978</v>
      </c>
      <c r="L605" s="27">
        <v>1978</v>
      </c>
      <c r="M605" s="24" t="s">
        <v>47</v>
      </c>
      <c r="N605" s="25"/>
      <c r="O605" s="25"/>
      <c r="P605" s="25"/>
      <c r="Q605" s="25"/>
      <c r="R605" s="25">
        <v>1</v>
      </c>
      <c r="S605" s="25"/>
      <c r="T605" s="25"/>
      <c r="U605" s="25"/>
      <c r="V605" s="25"/>
    </row>
    <row r="606" spans="1:22" x14ac:dyDescent="0.25">
      <c r="A606" s="48" t="s">
        <v>231</v>
      </c>
      <c r="C606" s="24" t="s">
        <v>231</v>
      </c>
      <c r="D606" s="24" t="s">
        <v>23</v>
      </c>
      <c r="E606" s="24" t="s">
        <v>1290</v>
      </c>
      <c r="F606" s="24" t="s">
        <v>30</v>
      </c>
      <c r="G606" s="24" t="s">
        <v>1193</v>
      </c>
      <c r="H606" s="24" t="s">
        <v>20</v>
      </c>
      <c r="I606" s="24" t="s">
        <v>38</v>
      </c>
      <c r="J606" s="24" t="s">
        <v>36</v>
      </c>
      <c r="K606" s="24">
        <v>1928</v>
      </c>
      <c r="L606" s="24">
        <v>1928</v>
      </c>
      <c r="M606" s="24" t="s">
        <v>50</v>
      </c>
      <c r="R606" s="24">
        <v>1</v>
      </c>
    </row>
    <row r="607" spans="1:22" x14ac:dyDescent="0.25">
      <c r="A607" s="24" t="s">
        <v>231</v>
      </c>
      <c r="C607" s="24" t="s">
        <v>231</v>
      </c>
      <c r="D607" s="24" t="s">
        <v>23</v>
      </c>
      <c r="E607" s="24" t="s">
        <v>49</v>
      </c>
      <c r="F607" s="24" t="s">
        <v>49</v>
      </c>
      <c r="G607" s="24" t="s">
        <v>1193</v>
      </c>
      <c r="H607" s="24" t="s">
        <v>20</v>
      </c>
      <c r="I607" s="24" t="s">
        <v>38</v>
      </c>
      <c r="J607" s="24" t="s">
        <v>36</v>
      </c>
      <c r="K607" s="24">
        <v>1850</v>
      </c>
      <c r="L607" s="29">
        <v>1850</v>
      </c>
      <c r="M607" s="24" t="s">
        <v>50</v>
      </c>
      <c r="V607" s="24">
        <v>1</v>
      </c>
    </row>
    <row r="608" spans="1:22" x14ac:dyDescent="0.25">
      <c r="A608" s="48" t="s">
        <v>231</v>
      </c>
      <c r="C608" s="48" t="s">
        <v>231</v>
      </c>
      <c r="D608" s="24" t="s">
        <v>23</v>
      </c>
      <c r="E608" s="105" t="s">
        <v>1291</v>
      </c>
      <c r="F608" s="24" t="s">
        <v>705</v>
      </c>
      <c r="G608" s="24" t="s">
        <v>1193</v>
      </c>
      <c r="H608" s="24" t="s">
        <v>20</v>
      </c>
      <c r="I608" s="24" t="s">
        <v>38</v>
      </c>
      <c r="J608" s="24" t="s">
        <v>36</v>
      </c>
      <c r="K608" s="25">
        <v>1983</v>
      </c>
      <c r="L608" s="25">
        <v>1983</v>
      </c>
      <c r="M608" s="24" t="s">
        <v>51</v>
      </c>
      <c r="N608" s="25"/>
      <c r="O608" s="25"/>
      <c r="P608" s="25"/>
      <c r="Q608" s="25"/>
      <c r="R608" s="25">
        <v>1</v>
      </c>
      <c r="S608" s="25"/>
      <c r="T608" s="25"/>
      <c r="U608" s="25"/>
      <c r="V608" s="25"/>
    </row>
    <row r="609" spans="1:22" x14ac:dyDescent="0.25">
      <c r="A609" s="24" t="s">
        <v>231</v>
      </c>
      <c r="C609" s="24" t="s">
        <v>231</v>
      </c>
      <c r="D609" s="24" t="s">
        <v>23</v>
      </c>
      <c r="E609" s="24" t="s">
        <v>1290</v>
      </c>
      <c r="F609" s="24" t="s">
        <v>24</v>
      </c>
      <c r="G609" s="24" t="s">
        <v>1193</v>
      </c>
      <c r="H609" s="24" t="s">
        <v>20</v>
      </c>
      <c r="I609" s="24" t="s">
        <v>38</v>
      </c>
      <c r="J609" s="24" t="s">
        <v>36</v>
      </c>
      <c r="K609" s="24">
        <v>1988</v>
      </c>
      <c r="L609" s="29">
        <v>1988</v>
      </c>
      <c r="M609" s="24" t="s">
        <v>62</v>
      </c>
      <c r="V609" s="24">
        <v>1</v>
      </c>
    </row>
    <row r="610" spans="1:22" x14ac:dyDescent="0.25">
      <c r="A610" s="24" t="s">
        <v>231</v>
      </c>
      <c r="B610" s="25"/>
      <c r="C610" s="24" t="s">
        <v>231</v>
      </c>
      <c r="D610" s="24" t="s">
        <v>23</v>
      </c>
      <c r="E610" s="105" t="s">
        <v>1291</v>
      </c>
      <c r="F610" s="24" t="s">
        <v>706</v>
      </c>
      <c r="G610" s="24" t="s">
        <v>1193</v>
      </c>
      <c r="H610" s="24" t="s">
        <v>20</v>
      </c>
      <c r="I610" s="24" t="s">
        <v>38</v>
      </c>
      <c r="J610" s="24" t="s">
        <v>36</v>
      </c>
      <c r="K610" s="25"/>
      <c r="L610" s="27">
        <v>1884</v>
      </c>
      <c r="M610" s="25" t="s">
        <v>50</v>
      </c>
      <c r="N610" s="25"/>
      <c r="O610" s="25"/>
      <c r="P610" s="25"/>
      <c r="Q610" s="25"/>
      <c r="R610" s="25">
        <v>1</v>
      </c>
      <c r="S610" s="25"/>
      <c r="T610" s="25"/>
      <c r="U610" s="25"/>
      <c r="V610" s="25"/>
    </row>
    <row r="611" spans="1:22" x14ac:dyDescent="0.25">
      <c r="A611" s="24" t="s">
        <v>231</v>
      </c>
      <c r="C611" s="24" t="s">
        <v>231</v>
      </c>
      <c r="D611" s="24" t="s">
        <v>23</v>
      </c>
      <c r="E611" s="24" t="s">
        <v>1290</v>
      </c>
      <c r="F611" s="24" t="s">
        <v>33</v>
      </c>
      <c r="G611" s="24" t="s">
        <v>1193</v>
      </c>
      <c r="H611" s="24" t="s">
        <v>20</v>
      </c>
      <c r="I611" s="24" t="s">
        <v>38</v>
      </c>
      <c r="J611" s="24" t="s">
        <v>36</v>
      </c>
      <c r="K611" s="24">
        <v>1978</v>
      </c>
      <c r="L611" s="24">
        <v>1978</v>
      </c>
      <c r="M611" s="24" t="s">
        <v>47</v>
      </c>
      <c r="V611" s="24">
        <v>1</v>
      </c>
    </row>
    <row r="612" spans="1:22" x14ac:dyDescent="0.25">
      <c r="A612" s="24" t="s">
        <v>781</v>
      </c>
      <c r="B612" s="24" t="s">
        <v>781</v>
      </c>
      <c r="D612" s="24" t="s">
        <v>23</v>
      </c>
      <c r="E612" s="105" t="s">
        <v>1291</v>
      </c>
      <c r="F612" s="24" t="s">
        <v>705</v>
      </c>
      <c r="G612" s="37"/>
      <c r="H612" s="25" t="s">
        <v>20</v>
      </c>
      <c r="I612" s="24" t="s">
        <v>38</v>
      </c>
      <c r="J612" s="24" t="s">
        <v>36</v>
      </c>
      <c r="K612" s="24">
        <v>2002</v>
      </c>
      <c r="L612" s="29">
        <v>2002</v>
      </c>
      <c r="M612" s="24" t="s">
        <v>32</v>
      </c>
      <c r="O612" s="25"/>
      <c r="P612" s="24">
        <v>0.5</v>
      </c>
      <c r="Q612" s="25"/>
      <c r="S612" s="24">
        <v>0.5</v>
      </c>
    </row>
    <row r="613" spans="1:22" x14ac:dyDescent="0.25">
      <c r="A613" s="24" t="s">
        <v>781</v>
      </c>
      <c r="B613" s="24" t="s">
        <v>781</v>
      </c>
      <c r="D613" s="24" t="s">
        <v>23</v>
      </c>
      <c r="E613" s="105" t="s">
        <v>1291</v>
      </c>
      <c r="F613" s="24" t="s">
        <v>712</v>
      </c>
      <c r="G613" s="37"/>
      <c r="H613" s="25" t="s">
        <v>20</v>
      </c>
      <c r="I613" s="24" t="s">
        <v>38</v>
      </c>
      <c r="J613" s="25" t="s">
        <v>36</v>
      </c>
      <c r="K613" s="25"/>
      <c r="L613" s="27">
        <v>2002</v>
      </c>
      <c r="M613" s="24" t="s">
        <v>32</v>
      </c>
      <c r="N613" s="25"/>
      <c r="O613" s="25"/>
      <c r="P613" s="25">
        <v>0.5</v>
      </c>
      <c r="Q613" s="25"/>
      <c r="R613" s="25"/>
      <c r="S613" s="25">
        <v>0.5</v>
      </c>
      <c r="T613" s="25"/>
      <c r="U613" s="25"/>
      <c r="V613" s="25"/>
    </row>
    <row r="614" spans="1:22" x14ac:dyDescent="0.25">
      <c r="A614" s="24" t="s">
        <v>781</v>
      </c>
      <c r="B614" s="24" t="s">
        <v>781</v>
      </c>
      <c r="D614" s="24" t="s">
        <v>23</v>
      </c>
      <c r="E614" s="105" t="s">
        <v>1291</v>
      </c>
      <c r="F614" s="24" t="s">
        <v>706</v>
      </c>
      <c r="G614" s="37"/>
      <c r="H614" s="25" t="s">
        <v>20</v>
      </c>
      <c r="I614" s="24" t="s">
        <v>38</v>
      </c>
      <c r="J614" s="24" t="s">
        <v>36</v>
      </c>
      <c r="L614" s="27">
        <v>2007</v>
      </c>
      <c r="M614" s="24" t="s">
        <v>37</v>
      </c>
      <c r="O614" s="25"/>
      <c r="P614" s="24">
        <v>0.5</v>
      </c>
      <c r="Q614" s="25"/>
      <c r="S614" s="24">
        <v>0.5</v>
      </c>
    </row>
    <row r="615" spans="1:22" x14ac:dyDescent="0.25">
      <c r="A615" s="24" t="s">
        <v>782</v>
      </c>
      <c r="B615" s="24" t="s">
        <v>782</v>
      </c>
      <c r="D615" s="24" t="s">
        <v>23</v>
      </c>
      <c r="E615" s="105" t="s">
        <v>1291</v>
      </c>
      <c r="F615" s="24" t="s">
        <v>706</v>
      </c>
      <c r="G615" s="32"/>
      <c r="H615" s="24" t="s">
        <v>74</v>
      </c>
      <c r="I615" s="24" t="s">
        <v>42</v>
      </c>
      <c r="J615" s="24" t="s">
        <v>41</v>
      </c>
      <c r="K615" s="25"/>
      <c r="L615" s="27">
        <v>1992</v>
      </c>
      <c r="M615" s="24" t="s">
        <v>62</v>
      </c>
      <c r="N615" s="25"/>
      <c r="O615" s="25"/>
      <c r="P615" s="25"/>
      <c r="Q615" s="25"/>
      <c r="R615" s="25">
        <v>0.5</v>
      </c>
      <c r="S615" s="25"/>
      <c r="T615" s="25"/>
      <c r="U615" s="25">
        <v>0.5</v>
      </c>
      <c r="V615" s="25"/>
    </row>
    <row r="616" spans="1:22" x14ac:dyDescent="0.25">
      <c r="A616" s="24" t="s">
        <v>1086</v>
      </c>
      <c r="B616" s="31" t="s">
        <v>1086</v>
      </c>
      <c r="C616" s="31"/>
      <c r="D616" s="31" t="s">
        <v>23</v>
      </c>
      <c r="E616" s="105" t="s">
        <v>1291</v>
      </c>
      <c r="F616" s="31" t="s">
        <v>1030</v>
      </c>
      <c r="G616" s="31" t="s">
        <v>1180</v>
      </c>
      <c r="H616" s="31" t="s">
        <v>20</v>
      </c>
      <c r="I616" s="24" t="s">
        <v>42</v>
      </c>
      <c r="J616" s="24" t="s">
        <v>41</v>
      </c>
      <c r="K616" s="31"/>
      <c r="L616" s="29">
        <v>1990</v>
      </c>
      <c r="M616" s="24" t="s">
        <v>62</v>
      </c>
      <c r="N616" s="31"/>
      <c r="O616" s="31"/>
      <c r="P616" s="31"/>
      <c r="Q616" s="31"/>
      <c r="R616" s="31"/>
      <c r="S616" s="31"/>
      <c r="T616" s="31"/>
      <c r="U616" s="31"/>
      <c r="V616" s="31">
        <v>1</v>
      </c>
    </row>
    <row r="617" spans="1:22" x14ac:dyDescent="0.25">
      <c r="A617" s="24" t="s">
        <v>783</v>
      </c>
      <c r="B617" s="24" t="s">
        <v>783</v>
      </c>
      <c r="D617" s="24" t="s">
        <v>23</v>
      </c>
      <c r="E617" s="105" t="s">
        <v>1291</v>
      </c>
      <c r="F617" s="24" t="s">
        <v>706</v>
      </c>
      <c r="G617" s="32"/>
      <c r="H617" s="25" t="s">
        <v>20</v>
      </c>
      <c r="I617" s="24" t="s">
        <v>42</v>
      </c>
      <c r="J617" s="24" t="s">
        <v>41</v>
      </c>
      <c r="K617" s="25"/>
      <c r="L617" s="27">
        <v>1994</v>
      </c>
      <c r="M617" s="24" t="s">
        <v>57</v>
      </c>
      <c r="N617" s="25"/>
      <c r="O617" s="25"/>
      <c r="P617" s="25"/>
      <c r="Q617" s="25">
        <v>1</v>
      </c>
      <c r="R617" s="25"/>
      <c r="S617" s="25"/>
      <c r="T617" s="25"/>
      <c r="U617" s="25"/>
      <c r="V617" s="25"/>
    </row>
    <row r="618" spans="1:22" x14ac:dyDescent="0.25">
      <c r="A618" s="24" t="s">
        <v>232</v>
      </c>
      <c r="B618" s="24" t="s">
        <v>232</v>
      </c>
      <c r="D618" s="24" t="s">
        <v>23</v>
      </c>
      <c r="E618" s="24" t="s">
        <v>1290</v>
      </c>
      <c r="F618" s="24" t="s">
        <v>28</v>
      </c>
      <c r="H618" s="24" t="s">
        <v>20</v>
      </c>
      <c r="I618" s="24" t="s">
        <v>38</v>
      </c>
      <c r="J618" s="24" t="s">
        <v>36</v>
      </c>
      <c r="K618" s="24">
        <v>2008</v>
      </c>
      <c r="L618" s="29">
        <v>2008</v>
      </c>
      <c r="M618" s="24" t="s">
        <v>37</v>
      </c>
      <c r="U618" s="24">
        <v>1</v>
      </c>
    </row>
    <row r="619" spans="1:22" x14ac:dyDescent="0.25">
      <c r="A619" s="24" t="s">
        <v>1044</v>
      </c>
      <c r="B619" s="31" t="s">
        <v>1044</v>
      </c>
      <c r="C619" s="31"/>
      <c r="D619" s="31" t="s">
        <v>23</v>
      </c>
      <c r="E619" s="105" t="s">
        <v>1291</v>
      </c>
      <c r="F619" s="31" t="s">
        <v>1030</v>
      </c>
      <c r="G619" s="24" t="s">
        <v>1187</v>
      </c>
      <c r="H619" s="31" t="s">
        <v>20</v>
      </c>
      <c r="I619" s="24" t="s">
        <v>38</v>
      </c>
      <c r="J619" s="24" t="s">
        <v>36</v>
      </c>
      <c r="K619" s="31"/>
      <c r="L619" s="29">
        <v>1996</v>
      </c>
      <c r="M619" s="24" t="s">
        <v>57</v>
      </c>
      <c r="N619" s="31"/>
      <c r="O619" s="31"/>
      <c r="P619" s="31"/>
      <c r="Q619" s="31">
        <v>0.33300000000000002</v>
      </c>
      <c r="R619" s="31">
        <v>0.33300000000000002</v>
      </c>
      <c r="S619" s="31">
        <v>0.33300000000000002</v>
      </c>
      <c r="T619" s="31"/>
      <c r="U619" s="31"/>
      <c r="V619" s="31"/>
    </row>
    <row r="620" spans="1:22" x14ac:dyDescent="0.25">
      <c r="A620" s="24" t="s">
        <v>233</v>
      </c>
      <c r="C620" s="24" t="s">
        <v>233</v>
      </c>
      <c r="D620" s="24" t="s">
        <v>23</v>
      </c>
      <c r="E620" s="105" t="s">
        <v>1291</v>
      </c>
      <c r="F620" s="24" t="s">
        <v>705</v>
      </c>
      <c r="G620" s="37"/>
      <c r="H620" s="25" t="s">
        <v>20</v>
      </c>
      <c r="I620" s="24" t="s">
        <v>38</v>
      </c>
      <c r="J620" s="24" t="s">
        <v>36</v>
      </c>
      <c r="K620" s="24">
        <v>1861</v>
      </c>
      <c r="L620" s="29">
        <v>1861</v>
      </c>
      <c r="M620" s="25" t="s">
        <v>50</v>
      </c>
      <c r="N620" s="24">
        <v>0.5</v>
      </c>
      <c r="O620" s="24">
        <v>0.5</v>
      </c>
    </row>
    <row r="621" spans="1:22" x14ac:dyDescent="0.25">
      <c r="A621" s="24" t="s">
        <v>233</v>
      </c>
      <c r="C621" s="24" t="s">
        <v>233</v>
      </c>
      <c r="D621" s="24" t="s">
        <v>23</v>
      </c>
      <c r="E621" s="24" t="s">
        <v>46</v>
      </c>
      <c r="F621" s="24" t="s">
        <v>46</v>
      </c>
      <c r="H621" s="24" t="s">
        <v>20</v>
      </c>
      <c r="I621" s="24" t="s">
        <v>38</v>
      </c>
      <c r="J621" s="24" t="s">
        <v>36</v>
      </c>
      <c r="K621" s="24">
        <v>1974</v>
      </c>
      <c r="L621" s="29">
        <v>1974</v>
      </c>
      <c r="M621" s="24" t="s">
        <v>68</v>
      </c>
      <c r="O621" s="24">
        <v>1</v>
      </c>
    </row>
    <row r="622" spans="1:22" x14ac:dyDescent="0.25">
      <c r="A622" s="24" t="s">
        <v>233</v>
      </c>
      <c r="C622" s="24" t="s">
        <v>233</v>
      </c>
      <c r="D622" s="24" t="s">
        <v>23</v>
      </c>
      <c r="E622" s="105" t="s">
        <v>1291</v>
      </c>
      <c r="F622" s="24" t="s">
        <v>712</v>
      </c>
      <c r="G622" s="37"/>
      <c r="H622" s="25" t="s">
        <v>20</v>
      </c>
      <c r="I622" s="24" t="s">
        <v>38</v>
      </c>
      <c r="J622" s="25" t="s">
        <v>36</v>
      </c>
      <c r="K622" s="25"/>
      <c r="L622" s="27">
        <v>1875</v>
      </c>
      <c r="M622" s="25" t="s">
        <v>50</v>
      </c>
      <c r="N622" s="25"/>
      <c r="O622" s="25"/>
      <c r="P622" s="25"/>
      <c r="Q622" s="25"/>
      <c r="R622" s="25"/>
      <c r="S622" s="25"/>
      <c r="T622" s="25"/>
      <c r="U622" s="25"/>
      <c r="V622" s="25">
        <v>1</v>
      </c>
    </row>
    <row r="623" spans="1:22" x14ac:dyDescent="0.25">
      <c r="A623" s="24" t="s">
        <v>233</v>
      </c>
      <c r="C623" s="24" t="s">
        <v>233</v>
      </c>
      <c r="D623" s="24" t="s">
        <v>23</v>
      </c>
      <c r="E623" s="105" t="s">
        <v>1291</v>
      </c>
      <c r="F623" s="24" t="s">
        <v>706</v>
      </c>
      <c r="G623" s="37"/>
      <c r="H623" s="25" t="s">
        <v>20</v>
      </c>
      <c r="I623" s="24" t="s">
        <v>38</v>
      </c>
      <c r="J623" s="24" t="s">
        <v>36</v>
      </c>
      <c r="L623" s="27">
        <v>1861</v>
      </c>
      <c r="M623" s="25" t="s">
        <v>50</v>
      </c>
      <c r="N623" s="24">
        <v>0.5</v>
      </c>
      <c r="O623" s="24">
        <v>0.5</v>
      </c>
    </row>
    <row r="624" spans="1:22" x14ac:dyDescent="0.25">
      <c r="A624" s="24" t="s">
        <v>784</v>
      </c>
      <c r="B624" s="24" t="s">
        <v>784</v>
      </c>
      <c r="D624" s="24" t="s">
        <v>23</v>
      </c>
      <c r="E624" s="105" t="s">
        <v>1291</v>
      </c>
      <c r="F624" s="24" t="s">
        <v>705</v>
      </c>
      <c r="G624" s="37"/>
      <c r="H624" s="25" t="s">
        <v>20</v>
      </c>
      <c r="I624" s="24" t="s">
        <v>38</v>
      </c>
      <c r="J624" s="24" t="s">
        <v>36</v>
      </c>
      <c r="K624" s="24">
        <v>1976</v>
      </c>
      <c r="L624" s="29">
        <v>1976</v>
      </c>
      <c r="M624" s="24" t="s">
        <v>47</v>
      </c>
      <c r="P624" s="24">
        <v>1</v>
      </c>
    </row>
    <row r="625" spans="1:22" x14ac:dyDescent="0.25">
      <c r="A625" s="24" t="s">
        <v>785</v>
      </c>
      <c r="B625" s="24" t="s">
        <v>785</v>
      </c>
      <c r="D625" s="24" t="s">
        <v>23</v>
      </c>
      <c r="E625" s="105" t="s">
        <v>1291</v>
      </c>
      <c r="F625" s="24" t="s">
        <v>706</v>
      </c>
      <c r="G625" s="24" t="s">
        <v>1204</v>
      </c>
      <c r="H625" s="24" t="s">
        <v>1012</v>
      </c>
      <c r="I625" s="24" t="s">
        <v>38</v>
      </c>
      <c r="J625" s="24" t="s">
        <v>36</v>
      </c>
      <c r="K625" s="25"/>
      <c r="L625" s="27">
        <v>2020</v>
      </c>
      <c r="M625" s="24" t="s">
        <v>22</v>
      </c>
      <c r="V625" s="24">
        <v>1</v>
      </c>
    </row>
    <row r="626" spans="1:22" x14ac:dyDescent="0.25">
      <c r="A626" s="24" t="s">
        <v>234</v>
      </c>
      <c r="B626" s="24" t="s">
        <v>234</v>
      </c>
      <c r="D626" s="24" t="s">
        <v>23</v>
      </c>
      <c r="E626" s="24" t="s">
        <v>1290</v>
      </c>
      <c r="F626" s="24" t="s">
        <v>24</v>
      </c>
      <c r="H626" s="24" t="s">
        <v>20</v>
      </c>
      <c r="I626" s="24" t="s">
        <v>38</v>
      </c>
      <c r="J626" s="24" t="s">
        <v>36</v>
      </c>
      <c r="K626" s="24">
        <v>1982</v>
      </c>
      <c r="L626" s="29">
        <v>1982</v>
      </c>
      <c r="M626" s="24" t="s">
        <v>51</v>
      </c>
      <c r="S626" s="24">
        <v>0.5</v>
      </c>
      <c r="U626" s="24">
        <v>0.5</v>
      </c>
    </row>
    <row r="627" spans="1:22" x14ac:dyDescent="0.25">
      <c r="A627" s="24" t="s">
        <v>234</v>
      </c>
      <c r="B627" s="24" t="s">
        <v>234</v>
      </c>
      <c r="D627" s="24" t="s">
        <v>23</v>
      </c>
      <c r="E627" s="24" t="s">
        <v>1290</v>
      </c>
      <c r="F627" s="24" t="s">
        <v>28</v>
      </c>
      <c r="H627" s="24" t="s">
        <v>20</v>
      </c>
      <c r="I627" s="24" t="s">
        <v>38</v>
      </c>
      <c r="J627" s="24" t="s">
        <v>36</v>
      </c>
      <c r="K627" s="24">
        <v>1986</v>
      </c>
      <c r="L627" s="29">
        <v>1986</v>
      </c>
      <c r="M627" s="24" t="s">
        <v>51</v>
      </c>
      <c r="S627" s="24">
        <v>0.5</v>
      </c>
      <c r="U627" s="24">
        <v>0.5</v>
      </c>
    </row>
    <row r="628" spans="1:22" x14ac:dyDescent="0.25">
      <c r="A628" s="24" t="s">
        <v>235</v>
      </c>
      <c r="B628" s="25"/>
      <c r="C628" s="24" t="s">
        <v>235</v>
      </c>
      <c r="D628" s="24" t="s">
        <v>23</v>
      </c>
      <c r="E628" s="105" t="s">
        <v>1291</v>
      </c>
      <c r="F628" s="24" t="s">
        <v>705</v>
      </c>
      <c r="G628" s="32"/>
      <c r="H628" s="25" t="s">
        <v>20</v>
      </c>
      <c r="I628" s="24" t="s">
        <v>38</v>
      </c>
      <c r="J628" s="24" t="s">
        <v>36</v>
      </c>
      <c r="K628" s="24">
        <v>1934</v>
      </c>
      <c r="L628" s="29">
        <v>1934</v>
      </c>
      <c r="M628" s="25" t="s">
        <v>50</v>
      </c>
      <c r="P628" s="25">
        <v>0.5</v>
      </c>
      <c r="R628" s="25"/>
      <c r="S628" s="25">
        <v>0.5</v>
      </c>
    </row>
    <row r="629" spans="1:22" x14ac:dyDescent="0.25">
      <c r="A629" s="24" t="s">
        <v>235</v>
      </c>
      <c r="B629" s="25"/>
      <c r="C629" s="24" t="s">
        <v>235</v>
      </c>
      <c r="D629" s="24" t="s">
        <v>23</v>
      </c>
      <c r="E629" s="105" t="s">
        <v>1291</v>
      </c>
      <c r="F629" s="24" t="s">
        <v>712</v>
      </c>
      <c r="G629" s="32"/>
      <c r="H629" s="25" t="s">
        <v>20</v>
      </c>
      <c r="I629" s="24" t="s">
        <v>38</v>
      </c>
      <c r="J629" s="25" t="s">
        <v>36</v>
      </c>
      <c r="K629" s="25"/>
      <c r="L629" s="27">
        <v>1902</v>
      </c>
      <c r="M629" s="25" t="s">
        <v>50</v>
      </c>
      <c r="N629" s="25"/>
      <c r="O629" s="25"/>
      <c r="P629" s="25"/>
      <c r="Q629" s="25"/>
      <c r="R629" s="25"/>
      <c r="S629" s="25"/>
      <c r="T629" s="25"/>
      <c r="U629" s="25"/>
      <c r="V629" s="25">
        <v>1</v>
      </c>
    </row>
    <row r="630" spans="1:22" x14ac:dyDescent="0.25">
      <c r="A630" s="24" t="s">
        <v>235</v>
      </c>
      <c r="C630" s="24" t="s">
        <v>235</v>
      </c>
      <c r="D630" s="24" t="s">
        <v>23</v>
      </c>
      <c r="E630" s="24" t="s">
        <v>1290</v>
      </c>
      <c r="F630" s="24" t="s">
        <v>24</v>
      </c>
      <c r="H630" s="24" t="s">
        <v>20</v>
      </c>
      <c r="I630" s="24" t="s">
        <v>38</v>
      </c>
      <c r="J630" s="24" t="s">
        <v>36</v>
      </c>
      <c r="K630" s="24">
        <v>1970</v>
      </c>
      <c r="L630" s="29">
        <v>1970</v>
      </c>
      <c r="M630" s="24" t="s">
        <v>68</v>
      </c>
      <c r="S630" s="24">
        <v>1</v>
      </c>
    </row>
    <row r="631" spans="1:22" x14ac:dyDescent="0.25">
      <c r="A631" s="24" t="s">
        <v>235</v>
      </c>
      <c r="C631" s="24" t="s">
        <v>235</v>
      </c>
      <c r="D631" s="24" t="s">
        <v>23</v>
      </c>
      <c r="E631" s="24" t="s">
        <v>1290</v>
      </c>
      <c r="F631" s="24" t="s">
        <v>28</v>
      </c>
      <c r="H631" s="24" t="s">
        <v>20</v>
      </c>
      <c r="I631" s="24" t="s">
        <v>38</v>
      </c>
      <c r="J631" s="24" t="s">
        <v>36</v>
      </c>
      <c r="K631" s="24">
        <v>1985</v>
      </c>
      <c r="L631" s="29">
        <v>1985</v>
      </c>
      <c r="M631" s="24" t="s">
        <v>51</v>
      </c>
      <c r="P631" s="24">
        <v>0.5</v>
      </c>
      <c r="S631" s="24">
        <v>0.5</v>
      </c>
    </row>
    <row r="632" spans="1:22" x14ac:dyDescent="0.25">
      <c r="A632" s="24" t="s">
        <v>235</v>
      </c>
      <c r="B632" s="25"/>
      <c r="C632" s="24" t="s">
        <v>235</v>
      </c>
      <c r="D632" s="24" t="s">
        <v>23</v>
      </c>
      <c r="E632" s="105" t="s">
        <v>1291</v>
      </c>
      <c r="F632" s="24" t="s">
        <v>706</v>
      </c>
      <c r="G632" s="32"/>
      <c r="H632" s="25" t="s">
        <v>20</v>
      </c>
      <c r="I632" s="24" t="s">
        <v>38</v>
      </c>
      <c r="J632" s="24" t="s">
        <v>36</v>
      </c>
      <c r="L632" s="27">
        <v>1911</v>
      </c>
      <c r="M632" s="25" t="s">
        <v>50</v>
      </c>
      <c r="P632" s="37"/>
      <c r="S632" s="24">
        <v>1</v>
      </c>
    </row>
    <row r="633" spans="1:22" x14ac:dyDescent="0.25">
      <c r="A633" s="24" t="s">
        <v>235</v>
      </c>
      <c r="C633" s="24" t="s">
        <v>235</v>
      </c>
      <c r="D633" s="24" t="s">
        <v>23</v>
      </c>
      <c r="E633" s="24" t="s">
        <v>1290</v>
      </c>
      <c r="F633" s="24" t="s">
        <v>33</v>
      </c>
      <c r="H633" s="24" t="s">
        <v>20</v>
      </c>
      <c r="I633" s="24" t="s">
        <v>38</v>
      </c>
      <c r="J633" s="24" t="s">
        <v>36</v>
      </c>
      <c r="K633" s="24">
        <v>1957</v>
      </c>
      <c r="L633" s="29">
        <v>1957</v>
      </c>
      <c r="M633" s="24" t="s">
        <v>50</v>
      </c>
      <c r="P633" s="24">
        <v>0.5</v>
      </c>
      <c r="S633" s="24">
        <v>0.5</v>
      </c>
    </row>
    <row r="634" spans="1:22" x14ac:dyDescent="0.25">
      <c r="A634" s="24" t="s">
        <v>236</v>
      </c>
      <c r="B634" s="24" t="s">
        <v>236</v>
      </c>
      <c r="D634" s="24" t="s">
        <v>23</v>
      </c>
      <c r="E634" s="105" t="s">
        <v>1291</v>
      </c>
      <c r="F634" s="24" t="s">
        <v>705</v>
      </c>
      <c r="G634" s="32"/>
      <c r="H634" s="25" t="s">
        <v>20</v>
      </c>
      <c r="I634" s="24" t="s">
        <v>38</v>
      </c>
      <c r="J634" s="24" t="s">
        <v>36</v>
      </c>
      <c r="K634" s="25">
        <v>2005</v>
      </c>
      <c r="L634" s="27">
        <v>2005</v>
      </c>
      <c r="M634" s="24" t="s">
        <v>32</v>
      </c>
      <c r="N634" s="25"/>
      <c r="O634" s="25"/>
      <c r="P634" s="25">
        <v>1</v>
      </c>
      <c r="Q634" s="25"/>
      <c r="R634" s="25"/>
      <c r="S634" s="25"/>
      <c r="T634" s="25"/>
      <c r="U634" s="25"/>
      <c r="V634" s="25"/>
    </row>
    <row r="635" spans="1:22" x14ac:dyDescent="0.25">
      <c r="A635" s="24" t="s">
        <v>236</v>
      </c>
      <c r="B635" s="24" t="s">
        <v>236</v>
      </c>
      <c r="D635" s="24" t="s">
        <v>23</v>
      </c>
      <c r="E635" s="24" t="s">
        <v>1290</v>
      </c>
      <c r="F635" s="24" t="s">
        <v>33</v>
      </c>
      <c r="H635" s="24" t="s">
        <v>20</v>
      </c>
      <c r="I635" s="24" t="s">
        <v>38</v>
      </c>
      <c r="J635" s="24" t="s">
        <v>36</v>
      </c>
      <c r="K635" s="24">
        <v>2014</v>
      </c>
      <c r="L635" s="29">
        <v>2014</v>
      </c>
      <c r="M635" s="24" t="s">
        <v>27</v>
      </c>
      <c r="P635" s="24">
        <v>1</v>
      </c>
    </row>
    <row r="636" spans="1:22" x14ac:dyDescent="0.25">
      <c r="A636" s="24" t="s">
        <v>786</v>
      </c>
      <c r="B636" s="25"/>
      <c r="C636" s="24" t="s">
        <v>786</v>
      </c>
      <c r="D636" s="24" t="s">
        <v>23</v>
      </c>
      <c r="E636" s="105" t="s">
        <v>1291</v>
      </c>
      <c r="F636" s="24" t="s">
        <v>705</v>
      </c>
      <c r="G636" s="32"/>
      <c r="H636" s="25" t="s">
        <v>20</v>
      </c>
      <c r="I636" s="24" t="s">
        <v>38</v>
      </c>
      <c r="J636" s="24" t="s">
        <v>36</v>
      </c>
      <c r="K636" s="25">
        <v>1937</v>
      </c>
      <c r="L636" s="27">
        <v>1937</v>
      </c>
      <c r="M636" s="25" t="s">
        <v>50</v>
      </c>
      <c r="N636" s="25"/>
      <c r="O636" s="25"/>
      <c r="P636" s="25"/>
      <c r="Q636" s="25"/>
      <c r="R636" s="25"/>
      <c r="S636" s="25">
        <v>1</v>
      </c>
      <c r="T636" s="25"/>
      <c r="U636" s="25"/>
      <c r="V636" s="25"/>
    </row>
    <row r="637" spans="1:22" x14ac:dyDescent="0.25">
      <c r="A637" s="24" t="s">
        <v>237</v>
      </c>
      <c r="C637" s="24" t="s">
        <v>237</v>
      </c>
      <c r="D637" s="24" t="s">
        <v>23</v>
      </c>
      <c r="E637" s="24" t="s">
        <v>1290</v>
      </c>
      <c r="F637" s="24" t="s">
        <v>28</v>
      </c>
      <c r="H637" s="24" t="s">
        <v>20</v>
      </c>
      <c r="I637" s="24" t="s">
        <v>38</v>
      </c>
      <c r="J637" s="24" t="s">
        <v>36</v>
      </c>
      <c r="K637" s="24">
        <v>1967</v>
      </c>
      <c r="L637" s="29">
        <v>1967</v>
      </c>
      <c r="M637" s="24" t="s">
        <v>50</v>
      </c>
      <c r="S637" s="24">
        <v>1</v>
      </c>
    </row>
    <row r="638" spans="1:22" x14ac:dyDescent="0.25">
      <c r="A638" s="24" t="s">
        <v>237</v>
      </c>
      <c r="C638" s="24" t="s">
        <v>237</v>
      </c>
      <c r="D638" s="24" t="s">
        <v>23</v>
      </c>
      <c r="E638" s="24" t="s">
        <v>1290</v>
      </c>
      <c r="F638" s="24" t="s">
        <v>33</v>
      </c>
      <c r="H638" s="24" t="s">
        <v>20</v>
      </c>
      <c r="I638" s="24" t="s">
        <v>38</v>
      </c>
      <c r="J638" s="24" t="s">
        <v>36</v>
      </c>
      <c r="K638" s="24">
        <v>1902</v>
      </c>
      <c r="L638" s="29">
        <v>1902</v>
      </c>
      <c r="M638" s="24" t="s">
        <v>50</v>
      </c>
      <c r="S638" s="24">
        <v>1</v>
      </c>
    </row>
    <row r="639" spans="1:22" x14ac:dyDescent="0.25">
      <c r="A639" s="24" t="s">
        <v>1026</v>
      </c>
      <c r="B639" s="31" t="s">
        <v>1026</v>
      </c>
      <c r="C639" s="31"/>
      <c r="D639" s="105" t="s">
        <v>23</v>
      </c>
      <c r="E639" s="105" t="s">
        <v>1291</v>
      </c>
      <c r="F639" s="31" t="s">
        <v>1030</v>
      </c>
      <c r="G639" s="31"/>
      <c r="H639" s="24" t="s">
        <v>714</v>
      </c>
      <c r="I639" s="24" t="s">
        <v>38</v>
      </c>
      <c r="J639" s="24" t="s">
        <v>36</v>
      </c>
      <c r="K639" s="31"/>
      <c r="L639" s="29">
        <v>2016</v>
      </c>
      <c r="M639" s="24" t="s">
        <v>27</v>
      </c>
      <c r="N639" s="31"/>
      <c r="O639" s="31"/>
      <c r="P639" s="31"/>
      <c r="Q639" s="31"/>
      <c r="R639" s="31">
        <v>1</v>
      </c>
      <c r="S639" s="31"/>
      <c r="T639" s="31"/>
      <c r="U639" s="31"/>
      <c r="V639" s="31"/>
    </row>
    <row r="640" spans="1:22" ht="12" customHeight="1" x14ac:dyDescent="0.25">
      <c r="A640" s="24" t="s">
        <v>787</v>
      </c>
      <c r="B640" s="25"/>
      <c r="C640" s="24" t="s">
        <v>787</v>
      </c>
      <c r="D640" s="24" t="s">
        <v>23</v>
      </c>
      <c r="E640" s="105" t="s">
        <v>1291</v>
      </c>
      <c r="F640" s="24" t="s">
        <v>712</v>
      </c>
      <c r="G640" s="32"/>
      <c r="H640" s="25" t="s">
        <v>20</v>
      </c>
      <c r="I640" s="24" t="s">
        <v>42</v>
      </c>
      <c r="J640" s="41" t="s">
        <v>41</v>
      </c>
      <c r="K640" s="25"/>
      <c r="L640" s="27">
        <v>1911</v>
      </c>
      <c r="M640" s="25" t="s">
        <v>50</v>
      </c>
      <c r="N640" s="25"/>
      <c r="O640" s="25"/>
      <c r="P640" s="25"/>
      <c r="Q640" s="25"/>
      <c r="R640" s="25"/>
      <c r="S640" s="25">
        <v>1</v>
      </c>
      <c r="T640" s="25"/>
      <c r="U640" s="25"/>
      <c r="V640" s="25"/>
    </row>
    <row r="641" spans="1:22" x14ac:dyDescent="0.25">
      <c r="A641" s="24" t="s">
        <v>1156</v>
      </c>
      <c r="B641" s="105" t="s">
        <v>1156</v>
      </c>
      <c r="C641" s="105"/>
      <c r="D641" s="105" t="s">
        <v>23</v>
      </c>
      <c r="E641" s="105" t="s">
        <v>1291</v>
      </c>
      <c r="F641" s="31" t="s">
        <v>1030</v>
      </c>
      <c r="G641" s="105"/>
      <c r="H641" s="24" t="s">
        <v>714</v>
      </c>
      <c r="I641" s="105" t="s">
        <v>25</v>
      </c>
      <c r="J641" s="105" t="s">
        <v>21</v>
      </c>
      <c r="K641" s="105"/>
      <c r="L641" s="105">
        <v>1995</v>
      </c>
      <c r="M641" s="24" t="s">
        <v>57</v>
      </c>
      <c r="V641" s="24">
        <v>1</v>
      </c>
    </row>
    <row r="642" spans="1:22" x14ac:dyDescent="0.25">
      <c r="A642" s="24" t="s">
        <v>1045</v>
      </c>
      <c r="B642" s="31" t="s">
        <v>1045</v>
      </c>
      <c r="C642" s="31"/>
      <c r="D642" s="31" t="s">
        <v>23</v>
      </c>
      <c r="E642" s="105" t="s">
        <v>1291</v>
      </c>
      <c r="F642" s="31" t="s">
        <v>1030</v>
      </c>
      <c r="G642" s="31"/>
      <c r="H642" s="31" t="s">
        <v>1134</v>
      </c>
      <c r="I642" s="24" t="s">
        <v>38</v>
      </c>
      <c r="J642" s="24" t="s">
        <v>36</v>
      </c>
      <c r="K642" s="31"/>
      <c r="L642" s="29">
        <v>2017</v>
      </c>
      <c r="M642" s="24" t="s">
        <v>27</v>
      </c>
      <c r="N642" s="31"/>
      <c r="O642" s="31"/>
      <c r="P642" s="31"/>
      <c r="Q642" s="31"/>
      <c r="R642" s="31"/>
      <c r="S642" s="31"/>
      <c r="T642" s="31"/>
      <c r="U642" s="31"/>
      <c r="V642" s="31">
        <v>1</v>
      </c>
    </row>
    <row r="643" spans="1:22" x14ac:dyDescent="0.25">
      <c r="A643" s="24" t="s">
        <v>238</v>
      </c>
      <c r="C643" s="24" t="s">
        <v>238</v>
      </c>
      <c r="D643" s="24" t="s">
        <v>23</v>
      </c>
      <c r="E643" s="24" t="s">
        <v>1290</v>
      </c>
      <c r="F643" s="24" t="s">
        <v>30</v>
      </c>
      <c r="H643" s="24" t="s">
        <v>20</v>
      </c>
      <c r="I643" s="24" t="s">
        <v>42</v>
      </c>
      <c r="J643" s="24" t="s">
        <v>41</v>
      </c>
      <c r="K643" s="24">
        <v>1913</v>
      </c>
      <c r="L643" s="29">
        <v>1913</v>
      </c>
      <c r="M643" s="24" t="s">
        <v>50</v>
      </c>
      <c r="R643" s="24">
        <v>0.5</v>
      </c>
      <c r="S643" s="24">
        <v>0.5</v>
      </c>
    </row>
    <row r="644" spans="1:22" x14ac:dyDescent="0.25">
      <c r="A644" s="24" t="s">
        <v>239</v>
      </c>
      <c r="B644" s="24" t="s">
        <v>239</v>
      </c>
      <c r="D644" s="24" t="s">
        <v>23</v>
      </c>
      <c r="E644" s="24" t="s">
        <v>1290</v>
      </c>
      <c r="F644" s="24" t="s">
        <v>30</v>
      </c>
      <c r="H644" s="24" t="s">
        <v>20</v>
      </c>
      <c r="I644" s="24" t="s">
        <v>38</v>
      </c>
      <c r="J644" s="24" t="s">
        <v>36</v>
      </c>
      <c r="K644" s="24">
        <v>1976</v>
      </c>
      <c r="L644" s="29">
        <v>1976</v>
      </c>
      <c r="M644" s="24" t="s">
        <v>47</v>
      </c>
      <c r="R644" s="24">
        <v>0.5</v>
      </c>
      <c r="S644" s="24">
        <v>0.5</v>
      </c>
    </row>
    <row r="645" spans="1:22" x14ac:dyDescent="0.25">
      <c r="A645" s="24" t="s">
        <v>240</v>
      </c>
      <c r="C645" s="24" t="s">
        <v>240</v>
      </c>
      <c r="D645" s="24" t="s">
        <v>23</v>
      </c>
      <c r="E645" s="24" t="s">
        <v>1290</v>
      </c>
      <c r="F645" s="24" t="s">
        <v>30</v>
      </c>
      <c r="G645" s="24" t="s">
        <v>1188</v>
      </c>
      <c r="H645" s="24" t="s">
        <v>1199</v>
      </c>
      <c r="I645" s="24" t="s">
        <v>42</v>
      </c>
      <c r="J645" s="24" t="s">
        <v>41</v>
      </c>
      <c r="K645" s="24">
        <v>1847</v>
      </c>
      <c r="L645" s="29">
        <v>1847</v>
      </c>
      <c r="M645" s="24" t="s">
        <v>50</v>
      </c>
      <c r="S645" s="24">
        <v>1</v>
      </c>
    </row>
    <row r="646" spans="1:22" x14ac:dyDescent="0.25">
      <c r="A646" s="24" t="s">
        <v>240</v>
      </c>
      <c r="C646" s="24" t="s">
        <v>240</v>
      </c>
      <c r="D646" s="24" t="s">
        <v>23</v>
      </c>
      <c r="E646" s="24" t="s">
        <v>1290</v>
      </c>
      <c r="F646" s="24" t="s">
        <v>24</v>
      </c>
      <c r="G646" s="24" t="s">
        <v>1188</v>
      </c>
      <c r="H646" s="24" t="s">
        <v>1199</v>
      </c>
      <c r="I646" s="24" t="s">
        <v>42</v>
      </c>
      <c r="J646" s="24" t="s">
        <v>41</v>
      </c>
      <c r="K646" s="24">
        <v>1904</v>
      </c>
      <c r="L646" s="29">
        <v>1904</v>
      </c>
      <c r="M646" s="24" t="s">
        <v>50</v>
      </c>
      <c r="S646" s="24">
        <v>1</v>
      </c>
    </row>
    <row r="647" spans="1:22" x14ac:dyDescent="0.25">
      <c r="A647" s="24" t="s">
        <v>240</v>
      </c>
      <c r="C647" s="24" t="s">
        <v>240</v>
      </c>
      <c r="D647" s="24" t="s">
        <v>23</v>
      </c>
      <c r="E647" s="24" t="s">
        <v>1290</v>
      </c>
      <c r="F647" s="24" t="s">
        <v>28</v>
      </c>
      <c r="G647" s="24" t="s">
        <v>1188</v>
      </c>
      <c r="H647" s="24" t="s">
        <v>1199</v>
      </c>
      <c r="I647" s="24" t="s">
        <v>42</v>
      </c>
      <c r="J647" s="24" t="s">
        <v>41</v>
      </c>
      <c r="K647" s="24">
        <v>1932</v>
      </c>
      <c r="L647" s="29">
        <v>1932</v>
      </c>
      <c r="M647" s="24" t="s">
        <v>50</v>
      </c>
      <c r="Q647" s="24">
        <v>0.5</v>
      </c>
      <c r="S647" s="24">
        <v>0.5</v>
      </c>
    </row>
    <row r="648" spans="1:22" x14ac:dyDescent="0.25">
      <c r="A648" s="24" t="s">
        <v>240</v>
      </c>
      <c r="B648" s="31"/>
      <c r="C648" s="24" t="s">
        <v>240</v>
      </c>
      <c r="D648" s="31" t="s">
        <v>23</v>
      </c>
      <c r="E648" s="105" t="s">
        <v>1291</v>
      </c>
      <c r="F648" s="31" t="s">
        <v>1030</v>
      </c>
      <c r="G648" s="24" t="s">
        <v>1188</v>
      </c>
      <c r="H648" s="31" t="s">
        <v>20</v>
      </c>
      <c r="I648" s="24" t="s">
        <v>42</v>
      </c>
      <c r="J648" s="31" t="s">
        <v>41</v>
      </c>
      <c r="K648" s="31"/>
      <c r="L648" s="29">
        <v>1929</v>
      </c>
      <c r="M648" s="24" t="s">
        <v>50</v>
      </c>
      <c r="N648" s="31"/>
      <c r="O648" s="31"/>
      <c r="P648" s="31"/>
      <c r="Q648" s="31"/>
      <c r="R648" s="31"/>
      <c r="S648" s="31"/>
      <c r="T648" s="31"/>
      <c r="U648" s="31"/>
      <c r="V648" s="31">
        <v>1</v>
      </c>
    </row>
    <row r="649" spans="1:22" x14ac:dyDescent="0.25">
      <c r="A649" s="24" t="s">
        <v>240</v>
      </c>
      <c r="C649" s="24" t="s">
        <v>240</v>
      </c>
      <c r="D649" s="24" t="s">
        <v>23</v>
      </c>
      <c r="E649" s="24" t="s">
        <v>1290</v>
      </c>
      <c r="F649" s="24" t="s">
        <v>33</v>
      </c>
      <c r="G649" s="24" t="s">
        <v>1188</v>
      </c>
      <c r="H649" s="24" t="s">
        <v>1199</v>
      </c>
      <c r="I649" s="24" t="s">
        <v>42</v>
      </c>
      <c r="J649" s="24" t="s">
        <v>41</v>
      </c>
      <c r="K649" s="24">
        <v>1842</v>
      </c>
      <c r="L649" s="29">
        <v>1842</v>
      </c>
      <c r="M649" s="24" t="s">
        <v>50</v>
      </c>
      <c r="S649" s="24">
        <v>1</v>
      </c>
    </row>
    <row r="650" spans="1:22" x14ac:dyDescent="0.25">
      <c r="A650" s="24" t="s">
        <v>241</v>
      </c>
      <c r="B650" s="24" t="s">
        <v>241</v>
      </c>
      <c r="D650" s="24" t="s">
        <v>23</v>
      </c>
      <c r="E650" s="24" t="s">
        <v>1290</v>
      </c>
      <c r="F650" s="24" t="s">
        <v>30</v>
      </c>
      <c r="G650" s="24" t="s">
        <v>1188</v>
      </c>
      <c r="H650" s="24" t="s">
        <v>20</v>
      </c>
      <c r="I650" s="24" t="s">
        <v>25</v>
      </c>
      <c r="J650" s="24" t="s">
        <v>21</v>
      </c>
      <c r="K650" s="24">
        <v>2004</v>
      </c>
      <c r="L650" s="29">
        <v>2004</v>
      </c>
      <c r="M650" s="24" t="s">
        <v>32</v>
      </c>
      <c r="R650" s="24">
        <v>1</v>
      </c>
    </row>
    <row r="651" spans="1:22" x14ac:dyDescent="0.25">
      <c r="A651" s="24" t="s">
        <v>241</v>
      </c>
      <c r="B651" s="24" t="s">
        <v>241</v>
      </c>
      <c r="D651" s="24" t="s">
        <v>23</v>
      </c>
      <c r="E651" s="24" t="s">
        <v>1290</v>
      </c>
      <c r="F651" s="24" t="s">
        <v>28</v>
      </c>
      <c r="G651" s="24" t="s">
        <v>1188</v>
      </c>
      <c r="H651" s="24" t="s">
        <v>20</v>
      </c>
      <c r="I651" s="24" t="s">
        <v>25</v>
      </c>
      <c r="J651" s="24" t="s">
        <v>21</v>
      </c>
      <c r="K651" s="24">
        <v>2017</v>
      </c>
      <c r="L651" s="29">
        <v>2017</v>
      </c>
      <c r="M651" s="24" t="s">
        <v>27</v>
      </c>
      <c r="R651" s="24">
        <v>1</v>
      </c>
    </row>
    <row r="652" spans="1:22" x14ac:dyDescent="0.25">
      <c r="A652" s="24" t="s">
        <v>242</v>
      </c>
      <c r="B652" s="24" t="s">
        <v>242</v>
      </c>
      <c r="D652" s="24" t="s">
        <v>23</v>
      </c>
      <c r="E652" s="24" t="s">
        <v>1290</v>
      </c>
      <c r="F652" s="24" t="s">
        <v>28</v>
      </c>
      <c r="H652" s="24" t="s">
        <v>20</v>
      </c>
      <c r="I652" s="24" t="s">
        <v>38</v>
      </c>
      <c r="J652" s="24" t="s">
        <v>36</v>
      </c>
      <c r="K652" s="24">
        <v>1992</v>
      </c>
      <c r="L652" s="29">
        <v>1992</v>
      </c>
      <c r="M652" s="24" t="s">
        <v>62</v>
      </c>
      <c r="V652" s="24">
        <v>1</v>
      </c>
    </row>
    <row r="653" spans="1:22" x14ac:dyDescent="0.25">
      <c r="A653" s="24" t="s">
        <v>243</v>
      </c>
      <c r="B653" s="24" t="s">
        <v>243</v>
      </c>
      <c r="D653" s="24" t="s">
        <v>23</v>
      </c>
      <c r="E653" s="24" t="s">
        <v>1290</v>
      </c>
      <c r="F653" s="24" t="s">
        <v>28</v>
      </c>
      <c r="H653" s="24" t="s">
        <v>20</v>
      </c>
      <c r="I653" s="24" t="s">
        <v>38</v>
      </c>
      <c r="J653" s="24" t="s">
        <v>36</v>
      </c>
      <c r="K653" s="24">
        <v>2015</v>
      </c>
      <c r="L653" s="29">
        <v>2015</v>
      </c>
      <c r="M653" s="24" t="s">
        <v>27</v>
      </c>
      <c r="R653" s="24">
        <v>0.5</v>
      </c>
      <c r="S653" s="24">
        <v>0.5</v>
      </c>
    </row>
    <row r="654" spans="1:22" x14ac:dyDescent="0.25">
      <c r="A654" s="24" t="s">
        <v>788</v>
      </c>
      <c r="B654" s="24" t="s">
        <v>788</v>
      </c>
      <c r="D654" s="24" t="s">
        <v>23</v>
      </c>
      <c r="E654" s="105" t="s">
        <v>1291</v>
      </c>
      <c r="F654" s="24" t="s">
        <v>705</v>
      </c>
      <c r="G654" s="32"/>
      <c r="H654" s="25" t="s">
        <v>20</v>
      </c>
      <c r="I654" s="24" t="s">
        <v>25</v>
      </c>
      <c r="J654" s="24" t="s">
        <v>21</v>
      </c>
      <c r="K654" s="25">
        <v>2011</v>
      </c>
      <c r="L654" s="27">
        <v>2011</v>
      </c>
      <c r="M654" s="24" t="s">
        <v>37</v>
      </c>
      <c r="N654" s="25"/>
      <c r="O654" s="25"/>
      <c r="P654" s="25"/>
      <c r="Q654" s="25"/>
      <c r="R654" s="25">
        <v>1</v>
      </c>
      <c r="S654" s="25"/>
      <c r="T654" s="25"/>
      <c r="U654" s="25"/>
      <c r="V654" s="25"/>
    </row>
    <row r="655" spans="1:22" x14ac:dyDescent="0.25">
      <c r="A655" s="24" t="s">
        <v>788</v>
      </c>
      <c r="B655" s="24" t="s">
        <v>788</v>
      </c>
      <c r="D655" s="24" t="s">
        <v>23</v>
      </c>
      <c r="E655" s="105" t="s">
        <v>1291</v>
      </c>
      <c r="F655" s="24" t="s">
        <v>706</v>
      </c>
      <c r="G655" s="32"/>
      <c r="H655" s="25" t="s">
        <v>20</v>
      </c>
      <c r="I655" s="24" t="s">
        <v>25</v>
      </c>
      <c r="J655" s="24" t="s">
        <v>21</v>
      </c>
      <c r="K655" s="25"/>
      <c r="L655" s="27">
        <v>2009</v>
      </c>
      <c r="M655" s="24" t="s">
        <v>37</v>
      </c>
      <c r="N655" s="25"/>
      <c r="O655" s="25"/>
      <c r="P655" s="25"/>
      <c r="Q655" s="25"/>
      <c r="R655" s="25">
        <v>1</v>
      </c>
      <c r="S655" s="25"/>
      <c r="T655" s="25"/>
      <c r="U655" s="25"/>
      <c r="V655" s="25"/>
    </row>
    <row r="656" spans="1:22" x14ac:dyDescent="0.25">
      <c r="A656" s="24" t="s">
        <v>244</v>
      </c>
      <c r="C656" s="24" t="s">
        <v>244</v>
      </c>
      <c r="D656" s="24" t="s">
        <v>23</v>
      </c>
      <c r="E656" s="24" t="s">
        <v>49</v>
      </c>
      <c r="F656" s="24" t="s">
        <v>49</v>
      </c>
      <c r="H656" s="24" t="s">
        <v>20</v>
      </c>
      <c r="I656" s="24" t="s">
        <v>25</v>
      </c>
      <c r="J656" s="24" t="s">
        <v>21</v>
      </c>
      <c r="K656" s="24">
        <v>1200</v>
      </c>
      <c r="L656" s="29">
        <v>1200</v>
      </c>
      <c r="M656" s="24" t="s">
        <v>50</v>
      </c>
      <c r="O656" s="24">
        <v>0.33300000000000002</v>
      </c>
      <c r="T656" s="24">
        <v>0.33300000000000002</v>
      </c>
      <c r="U656" s="24">
        <v>0.33300000000000002</v>
      </c>
    </row>
    <row r="657" spans="1:22" x14ac:dyDescent="0.25">
      <c r="A657" s="24" t="s">
        <v>244</v>
      </c>
      <c r="B657" s="25"/>
      <c r="C657" s="24" t="s">
        <v>244</v>
      </c>
      <c r="D657" s="24" t="s">
        <v>23</v>
      </c>
      <c r="E657" s="105" t="s">
        <v>1291</v>
      </c>
      <c r="F657" s="24" t="s">
        <v>706</v>
      </c>
      <c r="G657" s="32"/>
      <c r="H657" s="25" t="s">
        <v>20</v>
      </c>
      <c r="I657" s="24" t="s">
        <v>25</v>
      </c>
      <c r="J657" s="24" t="s">
        <v>21</v>
      </c>
      <c r="K657" s="25"/>
      <c r="L657" s="27">
        <v>1879</v>
      </c>
      <c r="M657" s="24" t="s">
        <v>50</v>
      </c>
      <c r="N657" s="25"/>
      <c r="O657" s="25">
        <v>0.5</v>
      </c>
      <c r="P657" s="25"/>
      <c r="Q657" s="25"/>
      <c r="R657" s="25"/>
      <c r="S657" s="25"/>
      <c r="T657" s="25"/>
      <c r="U657" s="25">
        <v>0.5</v>
      </c>
      <c r="V657" s="25"/>
    </row>
    <row r="658" spans="1:22" x14ac:dyDescent="0.25">
      <c r="A658" s="24" t="s">
        <v>245</v>
      </c>
      <c r="C658" s="24" t="s">
        <v>245</v>
      </c>
      <c r="D658" s="24" t="s">
        <v>23</v>
      </c>
      <c r="E658" s="24" t="s">
        <v>49</v>
      </c>
      <c r="F658" s="24" t="s">
        <v>49</v>
      </c>
      <c r="G658" s="24" t="s">
        <v>1187</v>
      </c>
      <c r="H658" s="24" t="s">
        <v>20</v>
      </c>
      <c r="I658" s="24" t="s">
        <v>42</v>
      </c>
      <c r="J658" s="24" t="s">
        <v>41</v>
      </c>
      <c r="K658" s="24">
        <v>1961</v>
      </c>
      <c r="L658" s="29">
        <v>1961</v>
      </c>
      <c r="M658" s="24" t="s">
        <v>50</v>
      </c>
      <c r="S658" s="24">
        <v>1</v>
      </c>
    </row>
    <row r="659" spans="1:22" x14ac:dyDescent="0.25">
      <c r="A659" s="24" t="s">
        <v>245</v>
      </c>
      <c r="B659" s="25"/>
      <c r="C659" s="24" t="s">
        <v>245</v>
      </c>
      <c r="D659" s="24" t="s">
        <v>23</v>
      </c>
      <c r="E659" s="105" t="s">
        <v>1291</v>
      </c>
      <c r="F659" s="24" t="s">
        <v>706</v>
      </c>
      <c r="G659" s="25" t="s">
        <v>1187</v>
      </c>
      <c r="H659" s="24" t="s">
        <v>20</v>
      </c>
      <c r="I659" s="24" t="s">
        <v>42</v>
      </c>
      <c r="J659" s="24" t="s">
        <v>41</v>
      </c>
      <c r="K659" s="25"/>
      <c r="L659" s="27">
        <v>1950</v>
      </c>
      <c r="M659" s="25" t="s">
        <v>50</v>
      </c>
      <c r="N659" s="25"/>
      <c r="O659" s="25">
        <v>0.5</v>
      </c>
      <c r="P659" s="25"/>
      <c r="Q659" s="25"/>
      <c r="R659" s="25"/>
      <c r="S659" s="25">
        <v>0.5</v>
      </c>
      <c r="T659" s="25"/>
      <c r="U659" s="25"/>
      <c r="V659" s="25"/>
    </row>
    <row r="660" spans="1:22" x14ac:dyDescent="0.25">
      <c r="A660" s="24" t="s">
        <v>246</v>
      </c>
      <c r="B660" s="24" t="s">
        <v>246</v>
      </c>
      <c r="D660" s="24" t="s">
        <v>23</v>
      </c>
      <c r="E660" s="105" t="s">
        <v>1291</v>
      </c>
      <c r="F660" s="24" t="s">
        <v>705</v>
      </c>
      <c r="G660" s="32"/>
      <c r="H660" s="25" t="s">
        <v>20</v>
      </c>
      <c r="I660" s="24" t="s">
        <v>42</v>
      </c>
      <c r="J660" s="24" t="s">
        <v>41</v>
      </c>
      <c r="K660" s="25">
        <v>1989</v>
      </c>
      <c r="L660" s="27">
        <v>1989</v>
      </c>
      <c r="M660" s="24" t="s">
        <v>62</v>
      </c>
      <c r="N660" s="25"/>
      <c r="O660" s="25"/>
      <c r="P660" s="25">
        <v>0.5</v>
      </c>
      <c r="Q660" s="25"/>
      <c r="R660" s="25">
        <v>0.5</v>
      </c>
      <c r="S660" s="25"/>
      <c r="T660" s="25"/>
      <c r="U660" s="25"/>
      <c r="V660" s="25"/>
    </row>
    <row r="661" spans="1:22" x14ac:dyDescent="0.25">
      <c r="A661" s="24" t="s">
        <v>246</v>
      </c>
      <c r="B661" s="24" t="s">
        <v>246</v>
      </c>
      <c r="D661" s="24" t="s">
        <v>23</v>
      </c>
      <c r="E661" s="105" t="s">
        <v>1291</v>
      </c>
      <c r="F661" s="24" t="s">
        <v>706</v>
      </c>
      <c r="G661" s="32"/>
      <c r="H661" s="25" t="s">
        <v>20</v>
      </c>
      <c r="I661" s="24" t="s">
        <v>42</v>
      </c>
      <c r="J661" s="24" t="s">
        <v>41</v>
      </c>
      <c r="L661" s="27">
        <v>2003</v>
      </c>
      <c r="M661" s="24" t="s">
        <v>32</v>
      </c>
      <c r="P661" s="24">
        <v>1</v>
      </c>
    </row>
    <row r="662" spans="1:22" x14ac:dyDescent="0.25">
      <c r="A662" s="24" t="s">
        <v>246</v>
      </c>
      <c r="B662" s="24" t="s">
        <v>246</v>
      </c>
      <c r="D662" s="24" t="s">
        <v>23</v>
      </c>
      <c r="E662" s="24" t="s">
        <v>1290</v>
      </c>
      <c r="F662" s="24" t="s">
        <v>33</v>
      </c>
      <c r="H662" s="24" t="s">
        <v>20</v>
      </c>
      <c r="I662" s="24" t="s">
        <v>42</v>
      </c>
      <c r="J662" s="24" t="s">
        <v>41</v>
      </c>
      <c r="K662" s="24">
        <v>1984</v>
      </c>
      <c r="L662" s="29">
        <v>1984</v>
      </c>
      <c r="M662" s="24" t="s">
        <v>51</v>
      </c>
      <c r="P662" s="24">
        <v>1</v>
      </c>
    </row>
    <row r="663" spans="1:22" x14ac:dyDescent="0.25">
      <c r="A663" s="24" t="s">
        <v>247</v>
      </c>
      <c r="B663" s="24" t="s">
        <v>247</v>
      </c>
      <c r="D663" s="24" t="s">
        <v>23</v>
      </c>
      <c r="E663" s="24" t="s">
        <v>1290</v>
      </c>
      <c r="F663" s="24" t="s">
        <v>30</v>
      </c>
      <c r="H663" s="24" t="s">
        <v>20</v>
      </c>
      <c r="I663" s="24" t="s">
        <v>42</v>
      </c>
      <c r="J663" s="24" t="s">
        <v>41</v>
      </c>
      <c r="K663" s="24">
        <v>1999</v>
      </c>
      <c r="L663" s="29">
        <v>1999</v>
      </c>
      <c r="M663" s="24" t="s">
        <v>57</v>
      </c>
      <c r="S663" s="24">
        <v>0.5</v>
      </c>
      <c r="U663" s="24">
        <v>0.5</v>
      </c>
    </row>
    <row r="664" spans="1:22" x14ac:dyDescent="0.25">
      <c r="A664" s="24" t="s">
        <v>247</v>
      </c>
      <c r="B664" s="24" t="s">
        <v>247</v>
      </c>
      <c r="D664" s="24" t="s">
        <v>23</v>
      </c>
      <c r="E664" s="105" t="s">
        <v>1291</v>
      </c>
      <c r="F664" s="24" t="s">
        <v>705</v>
      </c>
      <c r="G664" s="32"/>
      <c r="H664" s="25" t="s">
        <v>20</v>
      </c>
      <c r="I664" s="24" t="s">
        <v>42</v>
      </c>
      <c r="J664" s="24" t="s">
        <v>41</v>
      </c>
      <c r="K664" s="25">
        <v>1994</v>
      </c>
      <c r="L664" s="27">
        <v>1994</v>
      </c>
      <c r="M664" s="24" t="s">
        <v>57</v>
      </c>
      <c r="N664" s="25"/>
      <c r="O664" s="25"/>
      <c r="P664" s="25"/>
      <c r="Q664" s="25"/>
      <c r="R664" s="25"/>
      <c r="S664" s="25"/>
      <c r="T664" s="25"/>
      <c r="U664" s="25">
        <v>1</v>
      </c>
      <c r="V664" s="25"/>
    </row>
    <row r="665" spans="1:22" x14ac:dyDescent="0.25">
      <c r="A665" s="24" t="s">
        <v>247</v>
      </c>
      <c r="B665" s="24" t="s">
        <v>247</v>
      </c>
      <c r="D665" s="24" t="s">
        <v>23</v>
      </c>
      <c r="E665" s="105" t="s">
        <v>1291</v>
      </c>
      <c r="F665" s="24" t="s">
        <v>712</v>
      </c>
      <c r="G665" s="32"/>
      <c r="H665" s="25" t="s">
        <v>20</v>
      </c>
      <c r="I665" s="24" t="s">
        <v>42</v>
      </c>
      <c r="J665" s="41" t="s">
        <v>41</v>
      </c>
      <c r="K665" s="25"/>
      <c r="L665" s="27">
        <v>1984</v>
      </c>
      <c r="M665" s="24" t="s">
        <v>51</v>
      </c>
      <c r="N665" s="25"/>
      <c r="O665" s="25"/>
      <c r="P665" s="25"/>
      <c r="Q665" s="25"/>
      <c r="R665" s="25"/>
      <c r="S665" s="25">
        <v>0.5</v>
      </c>
      <c r="T665" s="25"/>
      <c r="U665" s="25">
        <v>0.5</v>
      </c>
      <c r="V665" s="25"/>
    </row>
    <row r="666" spans="1:22" x14ac:dyDescent="0.25">
      <c r="A666" s="24" t="s">
        <v>247</v>
      </c>
      <c r="B666" s="24" t="s">
        <v>247</v>
      </c>
      <c r="D666" s="24" t="s">
        <v>23</v>
      </c>
      <c r="E666" s="24" t="s">
        <v>1290</v>
      </c>
      <c r="F666" s="24" t="s">
        <v>24</v>
      </c>
      <c r="H666" s="24" t="s">
        <v>20</v>
      </c>
      <c r="I666" s="24" t="s">
        <v>42</v>
      </c>
      <c r="J666" s="24" t="s">
        <v>41</v>
      </c>
      <c r="K666" s="24">
        <v>2014</v>
      </c>
      <c r="L666" s="29">
        <v>2014</v>
      </c>
      <c r="M666" s="24" t="s">
        <v>27</v>
      </c>
      <c r="S666" s="24">
        <v>0.5</v>
      </c>
      <c r="U666" s="24">
        <v>0.5</v>
      </c>
    </row>
    <row r="667" spans="1:22" x14ac:dyDescent="0.25">
      <c r="A667" s="24" t="s">
        <v>247</v>
      </c>
      <c r="B667" s="24" t="s">
        <v>247</v>
      </c>
      <c r="D667" s="24" t="s">
        <v>23</v>
      </c>
      <c r="E667" s="105" t="s">
        <v>1291</v>
      </c>
      <c r="F667" s="24" t="s">
        <v>706</v>
      </c>
      <c r="G667" s="32"/>
      <c r="H667" s="25" t="s">
        <v>20</v>
      </c>
      <c r="I667" s="24" t="s">
        <v>42</v>
      </c>
      <c r="J667" s="24" t="s">
        <v>41</v>
      </c>
      <c r="L667" s="27">
        <v>1994</v>
      </c>
      <c r="M667" s="24" t="s">
        <v>57</v>
      </c>
      <c r="S667" s="25">
        <v>0.5</v>
      </c>
      <c r="U667" s="25">
        <v>0.5</v>
      </c>
    </row>
    <row r="668" spans="1:22" x14ac:dyDescent="0.25">
      <c r="A668" s="24" t="s">
        <v>247</v>
      </c>
      <c r="B668" s="24" t="s">
        <v>247</v>
      </c>
      <c r="D668" s="24" t="s">
        <v>23</v>
      </c>
      <c r="E668" s="24" t="s">
        <v>1290</v>
      </c>
      <c r="F668" s="24" t="s">
        <v>33</v>
      </c>
      <c r="H668" s="24" t="s">
        <v>20</v>
      </c>
      <c r="I668" s="24" t="s">
        <v>42</v>
      </c>
      <c r="J668" s="24" t="s">
        <v>41</v>
      </c>
      <c r="K668" s="24">
        <v>1998</v>
      </c>
      <c r="L668" s="29">
        <v>1998</v>
      </c>
      <c r="M668" s="24" t="s">
        <v>57</v>
      </c>
      <c r="S668" s="24">
        <v>0.5</v>
      </c>
      <c r="U668" s="24">
        <v>0.5</v>
      </c>
    </row>
    <row r="669" spans="1:22" x14ac:dyDescent="0.25">
      <c r="A669" s="24" t="s">
        <v>789</v>
      </c>
      <c r="B669" s="24" t="s">
        <v>789</v>
      </c>
      <c r="D669" s="24" t="s">
        <v>23</v>
      </c>
      <c r="E669" s="105" t="s">
        <v>1291</v>
      </c>
      <c r="F669" s="24" t="s">
        <v>712</v>
      </c>
      <c r="G669" s="32"/>
      <c r="H669" s="25" t="s">
        <v>20</v>
      </c>
      <c r="I669" s="24" t="s">
        <v>38</v>
      </c>
      <c r="J669" s="25" t="s">
        <v>36</v>
      </c>
      <c r="K669" s="25"/>
      <c r="L669" s="27">
        <v>1983</v>
      </c>
      <c r="M669" s="24" t="s">
        <v>51</v>
      </c>
      <c r="N669" s="25"/>
      <c r="O669" s="25"/>
      <c r="P669" s="25"/>
      <c r="Q669" s="25"/>
      <c r="R669" s="25"/>
      <c r="S669" s="25"/>
      <c r="T669" s="25"/>
      <c r="U669" s="25">
        <v>1</v>
      </c>
      <c r="V669" s="25"/>
    </row>
    <row r="670" spans="1:22" x14ac:dyDescent="0.25">
      <c r="A670" s="24" t="s">
        <v>248</v>
      </c>
      <c r="B670" s="24" t="s">
        <v>248</v>
      </c>
      <c r="D670" s="24" t="s">
        <v>23</v>
      </c>
      <c r="E670" s="24" t="s">
        <v>1290</v>
      </c>
      <c r="F670" s="24" t="s">
        <v>30</v>
      </c>
      <c r="H670" s="24" t="s">
        <v>20</v>
      </c>
      <c r="I670" s="24" t="s">
        <v>38</v>
      </c>
      <c r="J670" s="24" t="s">
        <v>36</v>
      </c>
      <c r="K670" s="24">
        <v>2016</v>
      </c>
      <c r="L670" s="29">
        <v>2016</v>
      </c>
      <c r="M670" s="24" t="s">
        <v>27</v>
      </c>
      <c r="R670" s="24">
        <v>0.5</v>
      </c>
      <c r="U670" s="24">
        <v>0.5</v>
      </c>
    </row>
    <row r="671" spans="1:22" x14ac:dyDescent="0.25">
      <c r="A671" s="24" t="s">
        <v>248</v>
      </c>
      <c r="B671" s="24" t="s">
        <v>248</v>
      </c>
      <c r="D671" s="24" t="s">
        <v>23</v>
      </c>
      <c r="E671" s="24" t="s">
        <v>1290</v>
      </c>
      <c r="F671" s="24" t="s">
        <v>24</v>
      </c>
      <c r="H671" s="24" t="s">
        <v>20</v>
      </c>
      <c r="I671" s="24" t="s">
        <v>38</v>
      </c>
      <c r="J671" s="24" t="s">
        <v>36</v>
      </c>
      <c r="K671" s="24">
        <v>2016</v>
      </c>
      <c r="L671" s="29">
        <v>2016</v>
      </c>
      <c r="M671" s="24" t="s">
        <v>27</v>
      </c>
      <c r="S671" s="24">
        <v>0.5</v>
      </c>
      <c r="U671" s="24">
        <v>0.5</v>
      </c>
    </row>
    <row r="672" spans="1:22" x14ac:dyDescent="0.25">
      <c r="A672" s="24" t="s">
        <v>248</v>
      </c>
      <c r="B672" s="24" t="s">
        <v>248</v>
      </c>
      <c r="D672" s="24" t="s">
        <v>23</v>
      </c>
      <c r="E672" s="24" t="s">
        <v>1290</v>
      </c>
      <c r="F672" s="24" t="s">
        <v>28</v>
      </c>
      <c r="H672" s="24" t="s">
        <v>20</v>
      </c>
      <c r="I672" s="24" t="s">
        <v>38</v>
      </c>
      <c r="J672" s="24" t="s">
        <v>36</v>
      </c>
      <c r="K672" s="24">
        <v>2005</v>
      </c>
      <c r="L672" s="29">
        <v>2005</v>
      </c>
      <c r="M672" s="24" t="s">
        <v>32</v>
      </c>
      <c r="S672" s="24">
        <v>0.5</v>
      </c>
      <c r="U672" s="24">
        <v>0.5</v>
      </c>
    </row>
    <row r="673" spans="1:22" x14ac:dyDescent="0.25">
      <c r="A673" s="24" t="s">
        <v>1157</v>
      </c>
      <c r="B673" s="105" t="s">
        <v>1157</v>
      </c>
      <c r="C673" s="105"/>
      <c r="D673" s="105" t="s">
        <v>23</v>
      </c>
      <c r="E673" s="105" t="s">
        <v>1291</v>
      </c>
      <c r="F673" s="31" t="s">
        <v>1030</v>
      </c>
      <c r="G673" s="105" t="s">
        <v>67</v>
      </c>
      <c r="H673" s="24" t="s">
        <v>714</v>
      </c>
      <c r="I673" s="105" t="s">
        <v>25</v>
      </c>
      <c r="J673" s="105" t="s">
        <v>21</v>
      </c>
      <c r="K673" s="105"/>
      <c r="L673" s="105">
        <v>1986</v>
      </c>
      <c r="M673" s="24" t="s">
        <v>51</v>
      </c>
      <c r="V673" s="24">
        <v>1</v>
      </c>
    </row>
    <row r="674" spans="1:22" x14ac:dyDescent="0.25">
      <c r="A674" s="24" t="s">
        <v>249</v>
      </c>
      <c r="B674" s="24" t="s">
        <v>249</v>
      </c>
      <c r="D674" s="24" t="s">
        <v>23</v>
      </c>
      <c r="E674" s="24" t="s">
        <v>1290</v>
      </c>
      <c r="F674" s="24" t="s">
        <v>33</v>
      </c>
      <c r="H674" s="24" t="s">
        <v>20</v>
      </c>
      <c r="I674" s="24" t="s">
        <v>42</v>
      </c>
      <c r="J674" s="24" t="s">
        <v>41</v>
      </c>
      <c r="K674" s="24">
        <v>1984</v>
      </c>
      <c r="L674" s="29">
        <v>1984</v>
      </c>
      <c r="M674" s="24" t="s">
        <v>51</v>
      </c>
      <c r="P674" s="24">
        <v>1</v>
      </c>
    </row>
    <row r="675" spans="1:22" x14ac:dyDescent="0.25">
      <c r="A675" s="24" t="s">
        <v>250</v>
      </c>
      <c r="B675" s="24" t="s">
        <v>250</v>
      </c>
      <c r="D675" s="24" t="s">
        <v>23</v>
      </c>
      <c r="E675" s="24" t="s">
        <v>1290</v>
      </c>
      <c r="F675" s="24" t="s">
        <v>30</v>
      </c>
      <c r="H675" s="24" t="s">
        <v>20</v>
      </c>
      <c r="I675" s="24" t="s">
        <v>38</v>
      </c>
      <c r="J675" s="24" t="s">
        <v>36</v>
      </c>
      <c r="K675" s="24">
        <v>1992</v>
      </c>
      <c r="L675" s="29">
        <v>1992</v>
      </c>
      <c r="M675" s="24" t="s">
        <v>62</v>
      </c>
      <c r="R675" s="24">
        <v>1</v>
      </c>
    </row>
    <row r="676" spans="1:22" x14ac:dyDescent="0.25">
      <c r="A676" s="24" t="s">
        <v>250</v>
      </c>
      <c r="B676" s="24" t="s">
        <v>250</v>
      </c>
      <c r="D676" s="24" t="s">
        <v>23</v>
      </c>
      <c r="E676" s="105" t="s">
        <v>1291</v>
      </c>
      <c r="F676" s="24" t="s">
        <v>705</v>
      </c>
      <c r="G676" s="32"/>
      <c r="H676" s="25" t="s">
        <v>20</v>
      </c>
      <c r="I676" s="24" t="s">
        <v>38</v>
      </c>
      <c r="J676" s="24" t="s">
        <v>36</v>
      </c>
      <c r="K676" s="25">
        <v>1993</v>
      </c>
      <c r="L676" s="27">
        <v>1993</v>
      </c>
      <c r="M676" s="24" t="s">
        <v>62</v>
      </c>
      <c r="N676" s="25"/>
      <c r="O676" s="25"/>
      <c r="P676" s="25"/>
      <c r="Q676" s="25"/>
      <c r="R676" s="25">
        <v>1</v>
      </c>
      <c r="S676" s="25"/>
      <c r="T676" s="25"/>
      <c r="U676" s="25"/>
      <c r="V676" s="25"/>
    </row>
    <row r="677" spans="1:22" x14ac:dyDescent="0.25">
      <c r="A677" s="24" t="s">
        <v>250</v>
      </c>
      <c r="B677" s="24" t="s">
        <v>250</v>
      </c>
      <c r="D677" s="24" t="s">
        <v>23</v>
      </c>
      <c r="E677" s="24" t="s">
        <v>1290</v>
      </c>
      <c r="F677" s="24" t="s">
        <v>28</v>
      </c>
      <c r="H677" s="24" t="s">
        <v>20</v>
      </c>
      <c r="I677" s="24" t="s">
        <v>38</v>
      </c>
      <c r="J677" s="24" t="s">
        <v>36</v>
      </c>
      <c r="K677" s="24">
        <v>1986</v>
      </c>
      <c r="L677" s="29">
        <v>1986</v>
      </c>
      <c r="M677" s="24" t="s">
        <v>51</v>
      </c>
      <c r="R677" s="24">
        <v>1</v>
      </c>
    </row>
    <row r="678" spans="1:22" x14ac:dyDescent="0.25">
      <c r="A678" s="24" t="s">
        <v>250</v>
      </c>
      <c r="B678" s="24" t="s">
        <v>250</v>
      </c>
      <c r="D678" s="24" t="s">
        <v>23</v>
      </c>
      <c r="E678" s="105" t="s">
        <v>1291</v>
      </c>
      <c r="F678" s="24" t="s">
        <v>706</v>
      </c>
      <c r="G678" s="32"/>
      <c r="H678" s="25" t="s">
        <v>20</v>
      </c>
      <c r="I678" s="24" t="s">
        <v>38</v>
      </c>
      <c r="J678" s="24" t="s">
        <v>36</v>
      </c>
      <c r="K678" s="25"/>
      <c r="L678" s="27">
        <v>2015</v>
      </c>
      <c r="M678" s="24" t="s">
        <v>27</v>
      </c>
      <c r="N678" s="25"/>
      <c r="O678" s="25"/>
      <c r="P678" s="25"/>
      <c r="Q678" s="25"/>
      <c r="R678" s="25">
        <v>1</v>
      </c>
      <c r="S678" s="25"/>
      <c r="T678" s="25"/>
      <c r="U678" s="25"/>
      <c r="V678" s="25"/>
    </row>
    <row r="679" spans="1:22" x14ac:dyDescent="0.25">
      <c r="A679" s="24" t="s">
        <v>250</v>
      </c>
      <c r="B679" s="24" t="s">
        <v>250</v>
      </c>
      <c r="D679" s="24" t="s">
        <v>23</v>
      </c>
      <c r="E679" s="24" t="s">
        <v>1290</v>
      </c>
      <c r="F679" s="24" t="s">
        <v>33</v>
      </c>
      <c r="H679" s="24" t="s">
        <v>20</v>
      </c>
      <c r="I679" s="24" t="s">
        <v>38</v>
      </c>
      <c r="J679" s="24" t="s">
        <v>36</v>
      </c>
      <c r="K679" s="24">
        <v>1983</v>
      </c>
      <c r="L679" s="29">
        <v>1983</v>
      </c>
      <c r="M679" s="24" t="s">
        <v>51</v>
      </c>
      <c r="R679" s="24">
        <v>1</v>
      </c>
    </row>
    <row r="680" spans="1:22" x14ac:dyDescent="0.25">
      <c r="A680" s="24" t="s">
        <v>1087</v>
      </c>
      <c r="B680" s="31" t="s">
        <v>1087</v>
      </c>
      <c r="C680" s="31"/>
      <c r="D680" s="31" t="s">
        <v>23</v>
      </c>
      <c r="E680" s="105" t="s">
        <v>1291</v>
      </c>
      <c r="F680" s="31" t="s">
        <v>1030</v>
      </c>
      <c r="G680" s="31"/>
      <c r="H680" s="31" t="s">
        <v>1134</v>
      </c>
      <c r="I680" s="24" t="s">
        <v>38</v>
      </c>
      <c r="J680" s="24" t="s">
        <v>36</v>
      </c>
      <c r="K680" s="31"/>
      <c r="L680" s="29">
        <v>1979</v>
      </c>
      <c r="M680" s="24" t="s">
        <v>47</v>
      </c>
      <c r="N680" s="31"/>
      <c r="O680" s="31"/>
      <c r="P680" s="31"/>
      <c r="Q680" s="31"/>
      <c r="R680" s="31">
        <v>0.5</v>
      </c>
      <c r="S680" s="31">
        <v>0.5</v>
      </c>
      <c r="T680" s="31"/>
      <c r="U680" s="31"/>
      <c r="V680" s="31"/>
    </row>
    <row r="681" spans="1:22" x14ac:dyDescent="0.25">
      <c r="A681" s="24" t="s">
        <v>251</v>
      </c>
      <c r="B681" s="24" t="s">
        <v>251</v>
      </c>
      <c r="D681" s="24" t="s">
        <v>23</v>
      </c>
      <c r="E681" s="24" t="s">
        <v>1290</v>
      </c>
      <c r="F681" s="24" t="s">
        <v>30</v>
      </c>
      <c r="G681" s="24" t="s">
        <v>1188</v>
      </c>
      <c r="H681" s="24" t="s">
        <v>20</v>
      </c>
      <c r="I681" s="24" t="s">
        <v>42</v>
      </c>
      <c r="J681" s="24" t="s">
        <v>41</v>
      </c>
      <c r="K681" s="24">
        <v>1998</v>
      </c>
      <c r="L681" s="29">
        <v>1998</v>
      </c>
      <c r="M681" s="24" t="s">
        <v>57</v>
      </c>
      <c r="P681" s="24">
        <v>0.5</v>
      </c>
      <c r="S681" s="24">
        <v>0.5</v>
      </c>
    </row>
    <row r="682" spans="1:22" x14ac:dyDescent="0.25">
      <c r="A682" s="24" t="s">
        <v>251</v>
      </c>
      <c r="B682" s="24" t="s">
        <v>251</v>
      </c>
      <c r="D682" s="24" t="s">
        <v>23</v>
      </c>
      <c r="E682" s="24" t="s">
        <v>46</v>
      </c>
      <c r="F682" s="24" t="s">
        <v>46</v>
      </c>
      <c r="G682" s="24" t="s">
        <v>1188</v>
      </c>
      <c r="H682" s="24" t="s">
        <v>20</v>
      </c>
      <c r="I682" s="24" t="s">
        <v>42</v>
      </c>
      <c r="J682" s="24" t="s">
        <v>41</v>
      </c>
      <c r="K682" s="24">
        <v>2004</v>
      </c>
      <c r="L682" s="29">
        <v>2004</v>
      </c>
      <c r="M682" s="24" t="s">
        <v>32</v>
      </c>
      <c r="S682" s="24">
        <v>1</v>
      </c>
    </row>
    <row r="683" spans="1:22" x14ac:dyDescent="0.25">
      <c r="A683" s="24" t="s">
        <v>251</v>
      </c>
      <c r="B683" s="24" t="s">
        <v>251</v>
      </c>
      <c r="D683" s="24" t="s">
        <v>23</v>
      </c>
      <c r="E683" s="24" t="s">
        <v>1290</v>
      </c>
      <c r="F683" s="24" t="s">
        <v>33</v>
      </c>
      <c r="G683" s="24" t="s">
        <v>1188</v>
      </c>
      <c r="H683" s="24" t="s">
        <v>20</v>
      </c>
      <c r="I683" s="24" t="s">
        <v>42</v>
      </c>
      <c r="J683" s="24" t="s">
        <v>41</v>
      </c>
      <c r="K683" s="24">
        <v>1978</v>
      </c>
      <c r="L683" s="29">
        <v>1978</v>
      </c>
      <c r="M683" s="24" t="s">
        <v>47</v>
      </c>
      <c r="P683" s="24">
        <v>0.5</v>
      </c>
      <c r="S683" s="24">
        <v>0.5</v>
      </c>
    </row>
    <row r="684" spans="1:22" x14ac:dyDescent="0.25">
      <c r="A684" s="24" t="s">
        <v>252</v>
      </c>
      <c r="B684" s="24" t="s">
        <v>252</v>
      </c>
      <c r="D684" s="24" t="s">
        <v>23</v>
      </c>
      <c r="E684" s="24" t="s">
        <v>1290</v>
      </c>
      <c r="F684" s="24" t="s">
        <v>24</v>
      </c>
      <c r="H684" s="24" t="s">
        <v>20</v>
      </c>
      <c r="I684" s="24" t="s">
        <v>38</v>
      </c>
      <c r="J684" s="24" t="s">
        <v>36</v>
      </c>
      <c r="K684" s="24">
        <v>2019</v>
      </c>
      <c r="L684" s="29">
        <v>2019</v>
      </c>
      <c r="M684" s="24" t="s">
        <v>22</v>
      </c>
      <c r="U684" s="24">
        <v>1</v>
      </c>
    </row>
    <row r="685" spans="1:22" x14ac:dyDescent="0.25">
      <c r="A685" s="24" t="s">
        <v>252</v>
      </c>
      <c r="B685" s="24" t="s">
        <v>252</v>
      </c>
      <c r="D685" s="24" t="s">
        <v>23</v>
      </c>
      <c r="E685" s="24" t="s">
        <v>1290</v>
      </c>
      <c r="F685" s="24" t="s">
        <v>28</v>
      </c>
      <c r="H685" s="24" t="s">
        <v>20</v>
      </c>
      <c r="I685" s="24" t="s">
        <v>38</v>
      </c>
      <c r="J685" s="24" t="s">
        <v>36</v>
      </c>
      <c r="K685" s="24">
        <v>2010</v>
      </c>
      <c r="L685" s="29">
        <v>2010</v>
      </c>
      <c r="M685" s="24" t="s">
        <v>37</v>
      </c>
      <c r="U685" s="24">
        <v>1</v>
      </c>
    </row>
    <row r="686" spans="1:22" x14ac:dyDescent="0.25">
      <c r="A686" s="24" t="s">
        <v>253</v>
      </c>
      <c r="C686" s="24" t="s">
        <v>253</v>
      </c>
      <c r="D686" s="24" t="s">
        <v>23</v>
      </c>
      <c r="E686" s="24" t="s">
        <v>1290</v>
      </c>
      <c r="F686" s="24" t="s">
        <v>30</v>
      </c>
      <c r="G686" s="24" t="s">
        <v>1194</v>
      </c>
      <c r="H686" s="24" t="s">
        <v>20</v>
      </c>
      <c r="I686" s="24" t="s">
        <v>38</v>
      </c>
      <c r="J686" s="24" t="s">
        <v>36</v>
      </c>
      <c r="K686" s="24">
        <v>1993</v>
      </c>
      <c r="L686" s="29">
        <v>1993</v>
      </c>
      <c r="M686" s="24" t="s">
        <v>62</v>
      </c>
      <c r="P686" s="24">
        <v>0.33300000000000002</v>
      </c>
      <c r="R686" s="24">
        <v>0.33300000000000002</v>
      </c>
      <c r="S686" s="24">
        <v>0.33300000000000002</v>
      </c>
    </row>
    <row r="687" spans="1:22" x14ac:dyDescent="0.25">
      <c r="A687" s="48" t="s">
        <v>253</v>
      </c>
      <c r="C687" s="48" t="s">
        <v>253</v>
      </c>
      <c r="D687" s="24" t="s">
        <v>23</v>
      </c>
      <c r="E687" s="105" t="s">
        <v>1291</v>
      </c>
      <c r="F687" s="24" t="s">
        <v>705</v>
      </c>
      <c r="G687" s="24" t="s">
        <v>1194</v>
      </c>
      <c r="H687" s="24" t="s">
        <v>1012</v>
      </c>
      <c r="I687" s="24" t="s">
        <v>38</v>
      </c>
      <c r="J687" s="24" t="s">
        <v>36</v>
      </c>
      <c r="K687" s="25">
        <v>1963</v>
      </c>
      <c r="L687" s="25">
        <v>1963</v>
      </c>
      <c r="M687" s="25" t="s">
        <v>50</v>
      </c>
      <c r="N687" s="25"/>
      <c r="O687" s="25"/>
      <c r="P687" s="25">
        <v>0.5</v>
      </c>
      <c r="Q687" s="25"/>
      <c r="R687" s="25"/>
      <c r="S687" s="25">
        <v>0.5</v>
      </c>
      <c r="T687" s="25"/>
      <c r="U687" s="25"/>
      <c r="V687" s="25"/>
    </row>
    <row r="688" spans="1:22" x14ac:dyDescent="0.25">
      <c r="A688" s="48" t="s">
        <v>253</v>
      </c>
      <c r="C688" s="24" t="s">
        <v>253</v>
      </c>
      <c r="D688" s="24" t="s">
        <v>23</v>
      </c>
      <c r="E688" s="105" t="s">
        <v>1291</v>
      </c>
      <c r="F688" s="24" t="s">
        <v>712</v>
      </c>
      <c r="G688" s="24" t="s">
        <v>1194</v>
      </c>
      <c r="H688" s="24" t="s">
        <v>1012</v>
      </c>
      <c r="I688" s="24" t="s">
        <v>38</v>
      </c>
      <c r="J688" s="24" t="s">
        <v>36</v>
      </c>
      <c r="K688" s="24">
        <v>1963</v>
      </c>
      <c r="L688" s="24">
        <v>1963</v>
      </c>
      <c r="M688" s="24" t="s">
        <v>50</v>
      </c>
      <c r="P688" s="24">
        <v>0.5</v>
      </c>
      <c r="S688" s="24">
        <v>0.5</v>
      </c>
    </row>
    <row r="689" spans="1:22" x14ac:dyDescent="0.25">
      <c r="A689" s="24" t="s">
        <v>253</v>
      </c>
      <c r="C689" s="24" t="s">
        <v>253</v>
      </c>
      <c r="D689" s="24" t="s">
        <v>23</v>
      </c>
      <c r="E689" s="105" t="s">
        <v>1291</v>
      </c>
      <c r="F689" s="24" t="s">
        <v>706</v>
      </c>
      <c r="G689" s="24" t="s">
        <v>1194</v>
      </c>
      <c r="H689" s="24" t="s">
        <v>1012</v>
      </c>
      <c r="I689" s="24" t="s">
        <v>38</v>
      </c>
      <c r="J689" s="24" t="s">
        <v>36</v>
      </c>
      <c r="K689" s="25"/>
      <c r="L689" s="27">
        <v>1925</v>
      </c>
      <c r="M689" s="24" t="s">
        <v>50</v>
      </c>
      <c r="R689" s="24">
        <v>0.5</v>
      </c>
      <c r="S689" s="24">
        <v>0.5</v>
      </c>
    </row>
    <row r="690" spans="1:22" x14ac:dyDescent="0.25">
      <c r="A690" s="24" t="s">
        <v>1046</v>
      </c>
      <c r="B690" s="31" t="s">
        <v>1046</v>
      </c>
      <c r="C690" s="31"/>
      <c r="D690" s="31" t="s">
        <v>23</v>
      </c>
      <c r="E690" s="105" t="s">
        <v>1291</v>
      </c>
      <c r="F690" s="31" t="s">
        <v>1030</v>
      </c>
      <c r="G690" s="31"/>
      <c r="H690" s="31" t="s">
        <v>1134</v>
      </c>
      <c r="I690" s="24" t="s">
        <v>38</v>
      </c>
      <c r="J690" s="105" t="s">
        <v>36</v>
      </c>
      <c r="K690" s="31"/>
      <c r="L690" s="29">
        <v>1994</v>
      </c>
      <c r="M690" s="24" t="s">
        <v>57</v>
      </c>
      <c r="N690" s="31"/>
      <c r="O690" s="31"/>
      <c r="P690" s="31"/>
      <c r="Q690" s="31"/>
      <c r="R690" s="31"/>
      <c r="S690" s="31"/>
      <c r="T690" s="31"/>
      <c r="U690" s="31"/>
      <c r="V690" s="31">
        <v>1</v>
      </c>
    </row>
    <row r="691" spans="1:22" x14ac:dyDescent="0.25">
      <c r="A691" s="24" t="s">
        <v>254</v>
      </c>
      <c r="C691" s="24" t="s">
        <v>254</v>
      </c>
      <c r="D691" s="24" t="s">
        <v>23</v>
      </c>
      <c r="E691" s="24" t="s">
        <v>1290</v>
      </c>
      <c r="F691" s="24" t="s">
        <v>30</v>
      </c>
      <c r="H691" s="24" t="s">
        <v>20</v>
      </c>
      <c r="I691" s="24" t="s">
        <v>38</v>
      </c>
      <c r="J691" s="24" t="s">
        <v>36</v>
      </c>
      <c r="K691" s="24">
        <v>1925</v>
      </c>
      <c r="L691" s="29">
        <v>1925</v>
      </c>
      <c r="M691" s="24" t="s">
        <v>50</v>
      </c>
      <c r="P691" s="24">
        <v>0.5</v>
      </c>
      <c r="S691" s="24">
        <v>0.5</v>
      </c>
    </row>
    <row r="692" spans="1:22" x14ac:dyDescent="0.25">
      <c r="A692" s="24" t="s">
        <v>254</v>
      </c>
      <c r="C692" s="24" t="s">
        <v>254</v>
      </c>
      <c r="D692" s="24" t="s">
        <v>23</v>
      </c>
      <c r="E692" s="24" t="s">
        <v>49</v>
      </c>
      <c r="F692" s="24" t="s">
        <v>49</v>
      </c>
      <c r="H692" s="24" t="s">
        <v>20</v>
      </c>
      <c r="I692" s="24" t="s">
        <v>38</v>
      </c>
      <c r="J692" s="24" t="s">
        <v>36</v>
      </c>
      <c r="K692" s="24">
        <v>2011</v>
      </c>
      <c r="L692" s="29">
        <v>2011</v>
      </c>
      <c r="M692" s="24" t="s">
        <v>37</v>
      </c>
      <c r="R692" s="24">
        <v>0.5</v>
      </c>
      <c r="S692" s="24">
        <v>0.5</v>
      </c>
    </row>
    <row r="693" spans="1:22" x14ac:dyDescent="0.25">
      <c r="A693" s="46" t="s">
        <v>254</v>
      </c>
      <c r="B693" s="46"/>
      <c r="C693" s="24" t="s">
        <v>254</v>
      </c>
      <c r="D693" s="24" t="s">
        <v>23</v>
      </c>
      <c r="E693" s="105" t="s">
        <v>1291</v>
      </c>
      <c r="F693" s="24" t="s">
        <v>705</v>
      </c>
      <c r="G693" s="44"/>
      <c r="H693" s="25" t="s">
        <v>20</v>
      </c>
      <c r="I693" s="24" t="s">
        <v>38</v>
      </c>
      <c r="J693" s="24" t="s">
        <v>36</v>
      </c>
      <c r="K693" s="24">
        <v>1963</v>
      </c>
      <c r="L693" s="29">
        <v>1963</v>
      </c>
      <c r="M693" s="25" t="s">
        <v>50</v>
      </c>
      <c r="P693" s="25">
        <v>0.5</v>
      </c>
      <c r="S693" s="25">
        <v>0.5</v>
      </c>
    </row>
    <row r="694" spans="1:22" x14ac:dyDescent="0.25">
      <c r="A694" s="24" t="s">
        <v>254</v>
      </c>
      <c r="C694" s="24" t="s">
        <v>254</v>
      </c>
      <c r="D694" s="24" t="s">
        <v>23</v>
      </c>
      <c r="E694" s="24" t="s">
        <v>46</v>
      </c>
      <c r="F694" s="24" t="s">
        <v>46</v>
      </c>
      <c r="H694" s="24" t="s">
        <v>20</v>
      </c>
      <c r="I694" s="24" t="s">
        <v>38</v>
      </c>
      <c r="J694" s="24" t="s">
        <v>36</v>
      </c>
      <c r="K694" s="24" t="s">
        <v>255</v>
      </c>
      <c r="L694" s="29">
        <v>1945</v>
      </c>
      <c r="M694" s="24" t="s">
        <v>50</v>
      </c>
      <c r="R694" s="24">
        <v>1</v>
      </c>
    </row>
    <row r="695" spans="1:22" x14ac:dyDescent="0.25">
      <c r="A695" s="46" t="s">
        <v>254</v>
      </c>
      <c r="C695" s="24" t="s">
        <v>254</v>
      </c>
      <c r="D695" s="24" t="s">
        <v>23</v>
      </c>
      <c r="E695" s="105" t="s">
        <v>1291</v>
      </c>
      <c r="F695" s="24" t="s">
        <v>712</v>
      </c>
      <c r="G695" s="44"/>
      <c r="H695" s="25" t="s">
        <v>20</v>
      </c>
      <c r="I695" s="24" t="s">
        <v>38</v>
      </c>
      <c r="J695" s="25" t="s">
        <v>36</v>
      </c>
      <c r="K695" s="25"/>
      <c r="L695" s="27">
        <v>1974</v>
      </c>
      <c r="M695" s="24" t="s">
        <v>68</v>
      </c>
      <c r="N695" s="25"/>
      <c r="O695" s="25"/>
      <c r="P695" s="25">
        <v>1</v>
      </c>
      <c r="Q695" s="25"/>
      <c r="R695" s="25"/>
      <c r="S695" s="25"/>
      <c r="T695" s="25"/>
      <c r="U695" s="25"/>
      <c r="V695" s="25"/>
    </row>
    <row r="696" spans="1:22" x14ac:dyDescent="0.25">
      <c r="A696" s="46" t="s">
        <v>254</v>
      </c>
      <c r="B696" s="46"/>
      <c r="C696" s="24" t="s">
        <v>254</v>
      </c>
      <c r="D696" s="24" t="s">
        <v>23</v>
      </c>
      <c r="E696" s="105" t="s">
        <v>1291</v>
      </c>
      <c r="F696" s="24" t="s">
        <v>706</v>
      </c>
      <c r="G696" s="44"/>
      <c r="H696" s="25" t="s">
        <v>20</v>
      </c>
      <c r="I696" s="24" t="s">
        <v>38</v>
      </c>
      <c r="J696" s="24" t="s">
        <v>36</v>
      </c>
      <c r="K696" s="25"/>
      <c r="L696" s="27">
        <v>1912</v>
      </c>
      <c r="M696" s="25" t="s">
        <v>50</v>
      </c>
      <c r="N696" s="25"/>
      <c r="O696" s="25"/>
      <c r="P696" s="25">
        <v>0.5</v>
      </c>
      <c r="Q696" s="25"/>
      <c r="R696" s="25"/>
      <c r="S696" s="25">
        <v>0.5</v>
      </c>
      <c r="T696" s="25"/>
      <c r="U696" s="25"/>
      <c r="V696" s="25"/>
    </row>
    <row r="697" spans="1:22" x14ac:dyDescent="0.25">
      <c r="A697" s="46" t="s">
        <v>254</v>
      </c>
      <c r="B697" s="31"/>
      <c r="C697" s="46" t="s">
        <v>254</v>
      </c>
      <c r="D697" s="31" t="s">
        <v>23</v>
      </c>
      <c r="E697" s="105" t="s">
        <v>1291</v>
      </c>
      <c r="F697" s="31" t="s">
        <v>1030</v>
      </c>
      <c r="G697" s="31"/>
      <c r="H697" s="31" t="s">
        <v>1134</v>
      </c>
      <c r="I697" s="24" t="s">
        <v>38</v>
      </c>
      <c r="J697" s="24" t="s">
        <v>36</v>
      </c>
      <c r="K697" s="31"/>
      <c r="L697" s="29">
        <v>1994</v>
      </c>
      <c r="M697" s="24" t="s">
        <v>57</v>
      </c>
      <c r="N697" s="31"/>
      <c r="O697" s="31"/>
      <c r="P697" s="31"/>
      <c r="Q697" s="31"/>
      <c r="R697" s="31"/>
      <c r="S697" s="31"/>
      <c r="T697" s="31"/>
      <c r="U697" s="31"/>
      <c r="V697" s="31">
        <v>1</v>
      </c>
    </row>
    <row r="698" spans="1:22" x14ac:dyDescent="0.25">
      <c r="A698" s="24" t="s">
        <v>254</v>
      </c>
      <c r="C698" s="24" t="s">
        <v>254</v>
      </c>
      <c r="D698" s="24" t="s">
        <v>23</v>
      </c>
      <c r="E698" s="24" t="s">
        <v>1290</v>
      </c>
      <c r="F698" s="24" t="s">
        <v>33</v>
      </c>
      <c r="H698" s="24" t="s">
        <v>20</v>
      </c>
      <c r="I698" s="24" t="s">
        <v>38</v>
      </c>
      <c r="J698" s="24" t="s">
        <v>36</v>
      </c>
      <c r="K698" s="24">
        <v>1971</v>
      </c>
      <c r="L698" s="29">
        <v>1971</v>
      </c>
      <c r="M698" s="24" t="s">
        <v>68</v>
      </c>
      <c r="P698" s="24">
        <v>0.5</v>
      </c>
      <c r="S698" s="24">
        <v>0.5</v>
      </c>
    </row>
    <row r="699" spans="1:22" x14ac:dyDescent="0.25">
      <c r="A699" s="24" t="s">
        <v>790</v>
      </c>
      <c r="B699" s="24" t="s">
        <v>790</v>
      </c>
      <c r="D699" s="24" t="s">
        <v>23</v>
      </c>
      <c r="E699" s="105" t="s">
        <v>1291</v>
      </c>
      <c r="F699" s="24" t="s">
        <v>705</v>
      </c>
      <c r="G699" s="25" t="s">
        <v>1187</v>
      </c>
      <c r="H699" s="25" t="s">
        <v>20</v>
      </c>
      <c r="I699" s="24" t="s">
        <v>38</v>
      </c>
      <c r="J699" s="24" t="s">
        <v>36</v>
      </c>
      <c r="K699" s="25">
        <v>1995</v>
      </c>
      <c r="L699" s="27">
        <v>1995</v>
      </c>
      <c r="M699" s="24" t="s">
        <v>57</v>
      </c>
      <c r="N699" s="25"/>
      <c r="O699" s="25"/>
      <c r="P699" s="25"/>
      <c r="Q699" s="25"/>
      <c r="R699" s="25">
        <v>1</v>
      </c>
      <c r="S699" s="25"/>
      <c r="T699" s="25"/>
      <c r="U699" s="25"/>
      <c r="V699" s="25"/>
    </row>
    <row r="700" spans="1:22" x14ac:dyDescent="0.25">
      <c r="A700" s="24" t="s">
        <v>791</v>
      </c>
      <c r="B700" s="24" t="s">
        <v>791</v>
      </c>
      <c r="D700" s="24" t="s">
        <v>23</v>
      </c>
      <c r="E700" s="105" t="s">
        <v>1291</v>
      </c>
      <c r="F700" s="24" t="s">
        <v>706</v>
      </c>
      <c r="G700" s="32"/>
      <c r="H700" s="24" t="s">
        <v>74</v>
      </c>
      <c r="I700" s="24" t="s">
        <v>42</v>
      </c>
      <c r="J700" s="24" t="s">
        <v>41</v>
      </c>
      <c r="K700" s="25"/>
      <c r="L700" s="27">
        <v>1998</v>
      </c>
      <c r="M700" s="24" t="s">
        <v>57</v>
      </c>
      <c r="N700" s="25"/>
      <c r="O700" s="25"/>
      <c r="P700" s="25"/>
      <c r="Q700" s="25"/>
      <c r="R700" s="25">
        <v>1</v>
      </c>
      <c r="S700" s="25"/>
      <c r="T700" s="25"/>
      <c r="U700" s="25"/>
      <c r="V700" s="25"/>
    </row>
    <row r="701" spans="1:22" x14ac:dyDescent="0.25">
      <c r="A701" s="24" t="s">
        <v>256</v>
      </c>
      <c r="C701" s="24" t="s">
        <v>256</v>
      </c>
      <c r="D701" s="24" t="s">
        <v>23</v>
      </c>
      <c r="E701" s="24" t="s">
        <v>1290</v>
      </c>
      <c r="F701" s="24" t="s">
        <v>30</v>
      </c>
      <c r="H701" s="24" t="s">
        <v>20</v>
      </c>
      <c r="I701" s="24" t="s">
        <v>42</v>
      </c>
      <c r="J701" s="24" t="s">
        <v>41</v>
      </c>
      <c r="K701" s="24">
        <v>1935</v>
      </c>
      <c r="L701" s="29">
        <v>1935</v>
      </c>
      <c r="M701" s="24" t="s">
        <v>50</v>
      </c>
      <c r="S701" s="24">
        <v>1</v>
      </c>
    </row>
    <row r="702" spans="1:22" x14ac:dyDescent="0.25">
      <c r="A702" s="24" t="s">
        <v>256</v>
      </c>
      <c r="C702" s="24" t="s">
        <v>256</v>
      </c>
      <c r="D702" s="24" t="s">
        <v>23</v>
      </c>
      <c r="E702" s="105" t="s">
        <v>1291</v>
      </c>
      <c r="F702" s="24" t="s">
        <v>705</v>
      </c>
      <c r="G702" s="32"/>
      <c r="H702" s="36" t="s">
        <v>20</v>
      </c>
      <c r="I702" s="24" t="s">
        <v>42</v>
      </c>
      <c r="J702" s="24" t="s">
        <v>41</v>
      </c>
      <c r="K702" s="25"/>
      <c r="L702" s="27">
        <v>2014</v>
      </c>
      <c r="M702" s="24" t="s">
        <v>27</v>
      </c>
      <c r="N702" s="25"/>
      <c r="O702" s="25"/>
      <c r="P702" s="25"/>
      <c r="Q702" s="25">
        <v>1</v>
      </c>
      <c r="R702" s="25"/>
      <c r="S702" s="25"/>
      <c r="T702" s="25"/>
    </row>
    <row r="703" spans="1:22" x14ac:dyDescent="0.25">
      <c r="A703" s="24" t="s">
        <v>256</v>
      </c>
      <c r="C703" s="24" t="s">
        <v>256</v>
      </c>
      <c r="D703" s="24" t="s">
        <v>23</v>
      </c>
      <c r="E703" s="24" t="s">
        <v>1290</v>
      </c>
      <c r="F703" s="24" t="s">
        <v>24</v>
      </c>
      <c r="H703" s="24" t="s">
        <v>20</v>
      </c>
      <c r="I703" s="24" t="s">
        <v>42</v>
      </c>
      <c r="J703" s="24" t="s">
        <v>41</v>
      </c>
      <c r="K703" s="24">
        <v>2013</v>
      </c>
      <c r="L703" s="29">
        <v>2013</v>
      </c>
      <c r="M703" s="24" t="s">
        <v>27</v>
      </c>
      <c r="S703" s="24">
        <v>1</v>
      </c>
    </row>
    <row r="704" spans="1:22" x14ac:dyDescent="0.25">
      <c r="A704" s="24" t="s">
        <v>256</v>
      </c>
      <c r="B704" s="31"/>
      <c r="C704" s="24" t="s">
        <v>256</v>
      </c>
      <c r="D704" s="31" t="s">
        <v>23</v>
      </c>
      <c r="E704" s="105" t="s">
        <v>1291</v>
      </c>
      <c r="F704" s="31" t="s">
        <v>1030</v>
      </c>
      <c r="G704" s="31"/>
      <c r="H704" s="31" t="s">
        <v>20</v>
      </c>
      <c r="I704" s="24" t="s">
        <v>42</v>
      </c>
      <c r="J704" s="31" t="s">
        <v>41</v>
      </c>
      <c r="K704" s="31"/>
      <c r="L704" s="29">
        <v>2006</v>
      </c>
      <c r="M704" s="24" t="s">
        <v>37</v>
      </c>
      <c r="N704" s="31"/>
      <c r="O704" s="31"/>
      <c r="P704" s="31"/>
      <c r="Q704" s="31"/>
      <c r="R704" s="31"/>
      <c r="S704" s="31"/>
      <c r="T704" s="31"/>
      <c r="U704" s="31"/>
      <c r="V704" s="31">
        <v>1</v>
      </c>
    </row>
    <row r="705" spans="1:22" x14ac:dyDescent="0.25">
      <c r="A705" s="24" t="s">
        <v>256</v>
      </c>
      <c r="C705" s="24" t="s">
        <v>256</v>
      </c>
      <c r="D705" s="24" t="s">
        <v>23</v>
      </c>
      <c r="E705" s="24" t="s">
        <v>1290</v>
      </c>
      <c r="F705" s="24" t="s">
        <v>33</v>
      </c>
      <c r="H705" s="24" t="s">
        <v>20</v>
      </c>
      <c r="I705" s="24" t="s">
        <v>42</v>
      </c>
      <c r="J705" s="24" t="s">
        <v>41</v>
      </c>
      <c r="K705" s="24">
        <v>1987</v>
      </c>
      <c r="L705" s="29">
        <v>1987</v>
      </c>
      <c r="M705" s="24" t="s">
        <v>51</v>
      </c>
      <c r="S705" s="24">
        <v>1</v>
      </c>
    </row>
    <row r="706" spans="1:22" x14ac:dyDescent="0.25">
      <c r="A706" s="24" t="s">
        <v>1088</v>
      </c>
      <c r="B706" s="31" t="s">
        <v>1088</v>
      </c>
      <c r="C706" s="31"/>
      <c r="D706" s="31" t="s">
        <v>23</v>
      </c>
      <c r="E706" s="105" t="s">
        <v>1291</v>
      </c>
      <c r="F706" s="31" t="s">
        <v>1030</v>
      </c>
      <c r="G706" s="24" t="s">
        <v>1191</v>
      </c>
      <c r="H706" s="31" t="s">
        <v>20</v>
      </c>
      <c r="I706" s="24" t="s">
        <v>38</v>
      </c>
      <c r="J706" s="24" t="s">
        <v>36</v>
      </c>
      <c r="K706" s="31"/>
      <c r="L706" s="29">
        <v>2009</v>
      </c>
      <c r="M706" s="24" t="s">
        <v>37</v>
      </c>
      <c r="N706" s="31"/>
      <c r="O706" s="31"/>
      <c r="P706" s="31"/>
      <c r="Q706" s="31"/>
      <c r="R706" s="31"/>
      <c r="S706" s="31"/>
      <c r="T706" s="31"/>
      <c r="U706" s="31"/>
      <c r="V706" s="31">
        <v>1</v>
      </c>
    </row>
    <row r="707" spans="1:22" x14ac:dyDescent="0.25">
      <c r="A707" s="24" t="s">
        <v>1047</v>
      </c>
      <c r="B707" s="31" t="s">
        <v>1047</v>
      </c>
      <c r="C707" s="31"/>
      <c r="D707" s="31" t="s">
        <v>23</v>
      </c>
      <c r="E707" s="105" t="s">
        <v>1291</v>
      </c>
      <c r="F707" s="31" t="s">
        <v>1030</v>
      </c>
      <c r="G707" s="31"/>
      <c r="H707" s="31" t="s">
        <v>20</v>
      </c>
      <c r="I707" s="24" t="s">
        <v>38</v>
      </c>
      <c r="J707" s="24" t="s">
        <v>36</v>
      </c>
      <c r="K707" s="31"/>
      <c r="L707" s="29">
        <v>2006</v>
      </c>
      <c r="M707" s="24" t="s">
        <v>37</v>
      </c>
      <c r="N707" s="31"/>
      <c r="O707" s="31"/>
      <c r="P707" s="31"/>
      <c r="Q707" s="31"/>
      <c r="R707" s="31"/>
      <c r="S707" s="31"/>
      <c r="T707" s="31"/>
      <c r="U707" s="31"/>
      <c r="V707" s="31">
        <v>1</v>
      </c>
    </row>
    <row r="708" spans="1:22" x14ac:dyDescent="0.25">
      <c r="A708" s="48" t="s">
        <v>1115</v>
      </c>
      <c r="B708" s="48" t="s">
        <v>1115</v>
      </c>
      <c r="D708" s="24" t="s">
        <v>23</v>
      </c>
      <c r="E708" s="24" t="s">
        <v>1290</v>
      </c>
      <c r="F708" s="24" t="s">
        <v>24</v>
      </c>
      <c r="G708" s="24" t="s">
        <v>721</v>
      </c>
      <c r="H708" s="24" t="s">
        <v>20</v>
      </c>
      <c r="I708" s="24" t="s">
        <v>38</v>
      </c>
      <c r="J708" s="24" t="s">
        <v>36</v>
      </c>
      <c r="K708" s="24">
        <v>2017</v>
      </c>
      <c r="L708" s="24">
        <v>2017</v>
      </c>
      <c r="M708" s="24" t="s">
        <v>27</v>
      </c>
      <c r="S708" s="24">
        <v>1</v>
      </c>
    </row>
    <row r="709" spans="1:22" x14ac:dyDescent="0.25">
      <c r="A709" s="24" t="s">
        <v>257</v>
      </c>
      <c r="C709" s="24" t="s">
        <v>257</v>
      </c>
      <c r="D709" s="24" t="s">
        <v>23</v>
      </c>
      <c r="E709" s="24" t="s">
        <v>1290</v>
      </c>
      <c r="F709" s="24" t="s">
        <v>30</v>
      </c>
      <c r="H709" s="24" t="s">
        <v>20</v>
      </c>
      <c r="I709" s="24" t="s">
        <v>38</v>
      </c>
      <c r="J709" s="24" t="s">
        <v>36</v>
      </c>
      <c r="K709" s="24">
        <v>2007</v>
      </c>
      <c r="L709" s="29">
        <v>2007</v>
      </c>
      <c r="M709" s="24" t="s">
        <v>37</v>
      </c>
      <c r="S709" s="24">
        <v>1</v>
      </c>
    </row>
    <row r="710" spans="1:22" x14ac:dyDescent="0.25">
      <c r="A710" s="24" t="s">
        <v>257</v>
      </c>
      <c r="B710" s="25"/>
      <c r="C710" s="24" t="s">
        <v>257</v>
      </c>
      <c r="D710" s="24" t="s">
        <v>23</v>
      </c>
      <c r="E710" s="105" t="s">
        <v>1291</v>
      </c>
      <c r="F710" s="24" t="s">
        <v>705</v>
      </c>
      <c r="G710" s="32"/>
      <c r="H710" s="25" t="s">
        <v>20</v>
      </c>
      <c r="I710" s="24" t="s">
        <v>38</v>
      </c>
      <c r="J710" s="24" t="s">
        <v>36</v>
      </c>
      <c r="K710" s="24">
        <v>1968</v>
      </c>
      <c r="L710" s="29">
        <v>1968</v>
      </c>
      <c r="M710" s="25" t="s">
        <v>50</v>
      </c>
      <c r="S710" s="25">
        <v>1</v>
      </c>
      <c r="V710" s="25"/>
    </row>
    <row r="711" spans="1:22" x14ac:dyDescent="0.25">
      <c r="A711" s="24" t="s">
        <v>257</v>
      </c>
      <c r="C711" s="24" t="s">
        <v>257</v>
      </c>
      <c r="D711" s="24" t="s">
        <v>23</v>
      </c>
      <c r="E711" s="105" t="s">
        <v>1291</v>
      </c>
      <c r="F711" s="24" t="s">
        <v>712</v>
      </c>
      <c r="G711" s="32"/>
      <c r="H711" s="25" t="s">
        <v>20</v>
      </c>
      <c r="I711" s="24" t="s">
        <v>38</v>
      </c>
      <c r="J711" s="25" t="s">
        <v>36</v>
      </c>
      <c r="K711" s="25"/>
      <c r="L711" s="27">
        <v>2002</v>
      </c>
      <c r="M711" s="24" t="s">
        <v>32</v>
      </c>
      <c r="N711" s="25"/>
      <c r="O711" s="25"/>
      <c r="P711" s="25"/>
      <c r="Q711" s="25"/>
      <c r="R711" s="25"/>
      <c r="S711" s="25">
        <v>1</v>
      </c>
      <c r="T711" s="25"/>
      <c r="U711" s="25"/>
      <c r="V711" s="25"/>
    </row>
    <row r="712" spans="1:22" x14ac:dyDescent="0.25">
      <c r="A712" s="24" t="s">
        <v>257</v>
      </c>
      <c r="C712" s="24" t="s">
        <v>257</v>
      </c>
      <c r="D712" s="24" t="s">
        <v>23</v>
      </c>
      <c r="E712" s="105" t="s">
        <v>1291</v>
      </c>
      <c r="F712" s="24" t="s">
        <v>706</v>
      </c>
      <c r="G712" s="32"/>
      <c r="H712" s="25" t="s">
        <v>20</v>
      </c>
      <c r="I712" s="24" t="s">
        <v>38</v>
      </c>
      <c r="J712" s="24" t="s">
        <v>36</v>
      </c>
      <c r="K712" s="25"/>
      <c r="L712" s="27">
        <v>1991</v>
      </c>
      <c r="M712" s="24" t="s">
        <v>62</v>
      </c>
      <c r="N712" s="25"/>
      <c r="O712" s="25"/>
      <c r="P712" s="25"/>
      <c r="Q712" s="25"/>
      <c r="R712" s="25"/>
      <c r="S712" s="25">
        <v>1</v>
      </c>
      <c r="T712" s="25"/>
      <c r="U712" s="25"/>
      <c r="V712" s="25"/>
    </row>
    <row r="713" spans="1:22" x14ac:dyDescent="0.25">
      <c r="A713" s="24" t="s">
        <v>257</v>
      </c>
      <c r="C713" s="24" t="s">
        <v>257</v>
      </c>
      <c r="D713" s="24" t="s">
        <v>23</v>
      </c>
      <c r="E713" s="24" t="s">
        <v>1290</v>
      </c>
      <c r="F713" s="24" t="s">
        <v>33</v>
      </c>
      <c r="H713" s="24" t="s">
        <v>20</v>
      </c>
      <c r="I713" s="24" t="s">
        <v>38</v>
      </c>
      <c r="J713" s="24" t="s">
        <v>36</v>
      </c>
      <c r="K713" s="24">
        <v>2012</v>
      </c>
      <c r="L713" s="29">
        <v>2012</v>
      </c>
      <c r="M713" s="24" t="s">
        <v>27</v>
      </c>
      <c r="S713" s="24">
        <v>1</v>
      </c>
    </row>
    <row r="714" spans="1:22" x14ac:dyDescent="0.25">
      <c r="A714" s="24" t="s">
        <v>258</v>
      </c>
      <c r="B714" s="24" t="s">
        <v>258</v>
      </c>
      <c r="D714" s="24" t="s">
        <v>23</v>
      </c>
      <c r="E714" s="24" t="s">
        <v>49</v>
      </c>
      <c r="F714" s="24" t="s">
        <v>49</v>
      </c>
      <c r="H714" s="24" t="s">
        <v>20</v>
      </c>
      <c r="I714" s="24" t="s">
        <v>38</v>
      </c>
      <c r="J714" s="24" t="s">
        <v>36</v>
      </c>
      <c r="K714" s="24">
        <v>2015</v>
      </c>
      <c r="L714" s="29">
        <v>2015</v>
      </c>
      <c r="M714" s="24" t="s">
        <v>27</v>
      </c>
      <c r="S714" s="24">
        <v>1</v>
      </c>
    </row>
    <row r="715" spans="1:22" x14ac:dyDescent="0.25">
      <c r="A715" s="24" t="s">
        <v>259</v>
      </c>
      <c r="B715" s="24" t="s">
        <v>259</v>
      </c>
      <c r="D715" s="24" t="s">
        <v>23</v>
      </c>
      <c r="E715" s="24" t="s">
        <v>1290</v>
      </c>
      <c r="F715" s="24" t="s">
        <v>28</v>
      </c>
      <c r="H715" s="24" t="s">
        <v>20</v>
      </c>
      <c r="I715" s="24" t="s">
        <v>38</v>
      </c>
      <c r="J715" s="24" t="s">
        <v>36</v>
      </c>
      <c r="K715" s="24">
        <v>2016</v>
      </c>
      <c r="L715" s="29">
        <v>2016</v>
      </c>
      <c r="M715" s="24" t="s">
        <v>27</v>
      </c>
      <c r="T715" s="24">
        <v>1</v>
      </c>
    </row>
    <row r="716" spans="1:22" x14ac:dyDescent="0.25">
      <c r="A716" s="24" t="s">
        <v>792</v>
      </c>
      <c r="B716" s="24" t="s">
        <v>792</v>
      </c>
      <c r="D716" s="24" t="s">
        <v>23</v>
      </c>
      <c r="E716" s="105" t="s">
        <v>1291</v>
      </c>
      <c r="F716" s="24" t="s">
        <v>706</v>
      </c>
      <c r="G716" s="32"/>
      <c r="H716" s="24" t="s">
        <v>74</v>
      </c>
      <c r="I716" s="24" t="s">
        <v>42</v>
      </c>
      <c r="J716" s="24" t="s">
        <v>41</v>
      </c>
      <c r="K716" s="25"/>
      <c r="L716" s="27">
        <v>2004</v>
      </c>
      <c r="M716" s="24" t="s">
        <v>32</v>
      </c>
      <c r="N716" s="25"/>
      <c r="O716" s="25"/>
      <c r="P716" s="25"/>
      <c r="Q716" s="25"/>
      <c r="R716" s="25">
        <v>0.5</v>
      </c>
      <c r="S716" s="25"/>
      <c r="T716" s="25"/>
      <c r="U716" s="25">
        <v>0.5</v>
      </c>
      <c r="V716" s="25"/>
    </row>
    <row r="717" spans="1:22" x14ac:dyDescent="0.25">
      <c r="A717" s="24" t="s">
        <v>260</v>
      </c>
      <c r="B717" s="24" t="s">
        <v>260</v>
      </c>
      <c r="D717" s="24" t="s">
        <v>23</v>
      </c>
      <c r="E717" s="24" t="s">
        <v>1290</v>
      </c>
      <c r="F717" s="24" t="s">
        <v>28</v>
      </c>
      <c r="H717" s="24" t="s">
        <v>20</v>
      </c>
      <c r="I717" s="24" t="s">
        <v>38</v>
      </c>
      <c r="J717" s="24" t="s">
        <v>36</v>
      </c>
      <c r="K717" s="24">
        <v>2013</v>
      </c>
      <c r="L717" s="29">
        <v>2013</v>
      </c>
      <c r="M717" s="24" t="s">
        <v>27</v>
      </c>
      <c r="R717" s="24">
        <v>0.5</v>
      </c>
      <c r="S717" s="24">
        <v>0.5</v>
      </c>
    </row>
    <row r="718" spans="1:22" x14ac:dyDescent="0.25">
      <c r="A718" s="24" t="s">
        <v>1027</v>
      </c>
      <c r="B718" s="31" t="s">
        <v>1027</v>
      </c>
      <c r="C718" s="31"/>
      <c r="D718" s="31" t="s">
        <v>23</v>
      </c>
      <c r="E718" s="105" t="s">
        <v>1291</v>
      </c>
      <c r="F718" s="31" t="s">
        <v>1030</v>
      </c>
      <c r="G718" s="31" t="s">
        <v>67</v>
      </c>
      <c r="H718" s="31" t="s">
        <v>714</v>
      </c>
      <c r="I718" s="24" t="s">
        <v>25</v>
      </c>
      <c r="J718" s="31" t="s">
        <v>21</v>
      </c>
      <c r="K718" s="31"/>
      <c r="L718" s="29">
        <v>1997</v>
      </c>
      <c r="M718" s="24" t="s">
        <v>57</v>
      </c>
      <c r="N718" s="31"/>
      <c r="O718" s="31"/>
      <c r="P718" s="31"/>
      <c r="Q718" s="31"/>
      <c r="R718" s="31"/>
      <c r="S718" s="31"/>
      <c r="T718" s="31"/>
      <c r="U718" s="31"/>
      <c r="V718" s="31">
        <v>1</v>
      </c>
    </row>
    <row r="719" spans="1:22" x14ac:dyDescent="0.25">
      <c r="A719" s="24" t="s">
        <v>261</v>
      </c>
      <c r="C719" s="24" t="s">
        <v>261</v>
      </c>
      <c r="D719" s="24" t="s">
        <v>23</v>
      </c>
      <c r="E719" s="24" t="s">
        <v>1290</v>
      </c>
      <c r="F719" s="24" t="s">
        <v>28</v>
      </c>
      <c r="H719" s="24" t="s">
        <v>20</v>
      </c>
      <c r="I719" s="24" t="s">
        <v>38</v>
      </c>
      <c r="J719" s="24" t="s">
        <v>36</v>
      </c>
      <c r="K719" s="24">
        <v>1996</v>
      </c>
      <c r="L719" s="29">
        <v>1996</v>
      </c>
      <c r="M719" s="24" t="s">
        <v>57</v>
      </c>
      <c r="S719" s="24">
        <v>1</v>
      </c>
    </row>
    <row r="720" spans="1:22" x14ac:dyDescent="0.25">
      <c r="A720" s="24" t="s">
        <v>261</v>
      </c>
      <c r="C720" s="24" t="s">
        <v>261</v>
      </c>
      <c r="D720" s="24" t="s">
        <v>23</v>
      </c>
      <c r="E720" s="24" t="s">
        <v>1290</v>
      </c>
      <c r="F720" s="24" t="s">
        <v>33</v>
      </c>
      <c r="H720" s="24" t="s">
        <v>20</v>
      </c>
      <c r="I720" s="24" t="s">
        <v>38</v>
      </c>
      <c r="J720" s="24" t="s">
        <v>36</v>
      </c>
      <c r="K720" s="24">
        <v>1877</v>
      </c>
      <c r="L720" s="29">
        <v>1877</v>
      </c>
      <c r="M720" s="24" t="s">
        <v>50</v>
      </c>
      <c r="S720" s="24">
        <v>1</v>
      </c>
    </row>
    <row r="721" spans="1:22" x14ac:dyDescent="0.25">
      <c r="A721" s="24" t="s">
        <v>262</v>
      </c>
      <c r="B721" s="24" t="s">
        <v>262</v>
      </c>
      <c r="D721" s="24" t="s">
        <v>23</v>
      </c>
      <c r="E721" s="24" t="s">
        <v>46</v>
      </c>
      <c r="F721" s="24" t="s">
        <v>46</v>
      </c>
      <c r="H721" s="24" t="s">
        <v>20</v>
      </c>
      <c r="I721" s="24" t="s">
        <v>38</v>
      </c>
      <c r="J721" s="24" t="s">
        <v>36</v>
      </c>
      <c r="K721" s="24">
        <v>2003</v>
      </c>
      <c r="L721" s="29">
        <v>2003</v>
      </c>
      <c r="M721" s="24" t="s">
        <v>32</v>
      </c>
      <c r="R721" s="24">
        <v>0.5</v>
      </c>
      <c r="S721" s="24">
        <v>0.5</v>
      </c>
    </row>
    <row r="722" spans="1:22" x14ac:dyDescent="0.25">
      <c r="A722" s="24" t="s">
        <v>793</v>
      </c>
      <c r="B722" s="24" t="s">
        <v>793</v>
      </c>
      <c r="D722" s="24" t="s">
        <v>23</v>
      </c>
      <c r="E722" s="105" t="s">
        <v>1291</v>
      </c>
      <c r="F722" s="24" t="s">
        <v>705</v>
      </c>
      <c r="G722" s="32"/>
      <c r="H722" s="25" t="s">
        <v>20</v>
      </c>
      <c r="I722" s="24" t="s">
        <v>38</v>
      </c>
      <c r="J722" s="24" t="s">
        <v>36</v>
      </c>
      <c r="K722" s="25">
        <v>2006</v>
      </c>
      <c r="L722" s="27">
        <v>2006</v>
      </c>
      <c r="M722" s="24" t="s">
        <v>37</v>
      </c>
      <c r="N722" s="25"/>
      <c r="O722" s="25"/>
      <c r="P722" s="25"/>
      <c r="Q722" s="25"/>
      <c r="R722" s="25">
        <v>0.5</v>
      </c>
      <c r="S722" s="25">
        <v>0.5</v>
      </c>
      <c r="T722" s="25"/>
      <c r="U722" s="25"/>
      <c r="V722" s="25"/>
    </row>
    <row r="723" spans="1:22" x14ac:dyDescent="0.25">
      <c r="A723" s="24" t="s">
        <v>794</v>
      </c>
      <c r="B723" s="24" t="s">
        <v>794</v>
      </c>
      <c r="D723" s="24" t="s">
        <v>23</v>
      </c>
      <c r="E723" s="105" t="s">
        <v>1291</v>
      </c>
      <c r="F723" s="24" t="s">
        <v>705</v>
      </c>
      <c r="G723" s="32"/>
      <c r="H723" s="25" t="s">
        <v>20</v>
      </c>
      <c r="I723" s="24" t="s">
        <v>38</v>
      </c>
      <c r="J723" s="24" t="s">
        <v>36</v>
      </c>
      <c r="K723" s="25">
        <v>2005</v>
      </c>
      <c r="L723" s="27">
        <v>2005</v>
      </c>
      <c r="M723" s="24" t="s">
        <v>32</v>
      </c>
      <c r="N723" s="25"/>
      <c r="O723" s="25"/>
      <c r="P723" s="25"/>
      <c r="Q723" s="25"/>
      <c r="R723" s="25">
        <v>1</v>
      </c>
      <c r="S723" s="25"/>
      <c r="T723" s="25"/>
      <c r="U723" s="25"/>
      <c r="V723" s="25"/>
    </row>
    <row r="724" spans="1:22" x14ac:dyDescent="0.25">
      <c r="A724" s="24" t="s">
        <v>795</v>
      </c>
      <c r="B724" s="25"/>
      <c r="C724" s="24" t="s">
        <v>795</v>
      </c>
      <c r="D724" s="24" t="s">
        <v>23</v>
      </c>
      <c r="E724" s="105" t="s">
        <v>1291</v>
      </c>
      <c r="F724" s="24" t="s">
        <v>705</v>
      </c>
      <c r="G724" s="32"/>
      <c r="H724" s="25" t="s">
        <v>20</v>
      </c>
      <c r="I724" s="24" t="s">
        <v>42</v>
      </c>
      <c r="J724" s="24" t="s">
        <v>41</v>
      </c>
      <c r="K724" s="25">
        <v>1961</v>
      </c>
      <c r="L724" s="27">
        <v>1961</v>
      </c>
      <c r="M724" s="25" t="s">
        <v>50</v>
      </c>
      <c r="N724" s="25"/>
      <c r="O724" s="25"/>
      <c r="P724" s="25"/>
      <c r="Q724" s="25"/>
      <c r="R724" s="25"/>
      <c r="S724" s="25"/>
      <c r="T724" s="25"/>
      <c r="U724" s="25"/>
      <c r="V724" s="25">
        <v>1</v>
      </c>
    </row>
    <row r="725" spans="1:22" x14ac:dyDescent="0.25">
      <c r="A725" s="24" t="s">
        <v>263</v>
      </c>
      <c r="B725" s="24" t="s">
        <v>263</v>
      </c>
      <c r="D725" s="24" t="s">
        <v>23</v>
      </c>
      <c r="E725" s="24" t="s">
        <v>1290</v>
      </c>
      <c r="F725" s="24" t="s">
        <v>24</v>
      </c>
      <c r="H725" s="24" t="s">
        <v>20</v>
      </c>
      <c r="I725" s="24" t="s">
        <v>38</v>
      </c>
      <c r="J725" s="24" t="s">
        <v>36</v>
      </c>
      <c r="K725" s="24">
        <v>1982</v>
      </c>
      <c r="L725" s="29">
        <v>1982</v>
      </c>
      <c r="M725" s="24" t="s">
        <v>51</v>
      </c>
      <c r="R725" s="24">
        <v>1</v>
      </c>
    </row>
    <row r="726" spans="1:22" x14ac:dyDescent="0.25">
      <c r="A726" s="50" t="s">
        <v>796</v>
      </c>
      <c r="B726" s="24" t="s">
        <v>796</v>
      </c>
      <c r="D726" s="24" t="s">
        <v>23</v>
      </c>
      <c r="E726" s="105" t="s">
        <v>1291</v>
      </c>
      <c r="F726" s="24" t="s">
        <v>706</v>
      </c>
      <c r="G726" s="32"/>
      <c r="H726" s="25" t="s">
        <v>74</v>
      </c>
      <c r="I726" s="24" t="s">
        <v>42</v>
      </c>
      <c r="J726" s="24" t="s">
        <v>41</v>
      </c>
      <c r="K726" s="25"/>
      <c r="L726" s="27">
        <v>2003</v>
      </c>
      <c r="M726" s="24" t="s">
        <v>32</v>
      </c>
      <c r="N726" s="25"/>
      <c r="O726" s="25"/>
      <c r="P726" s="25"/>
      <c r="Q726" s="25"/>
      <c r="R726" s="25"/>
      <c r="S726" s="25"/>
      <c r="T726" s="25"/>
      <c r="U726" s="25"/>
      <c r="V726" s="25">
        <v>1</v>
      </c>
    </row>
    <row r="727" spans="1:22" x14ac:dyDescent="0.25">
      <c r="A727" s="24" t="s">
        <v>1103</v>
      </c>
      <c r="B727" s="31"/>
      <c r="C727" s="31" t="str">
        <f>A727</f>
        <v>Distaplia magnilarva (Della Valle, 1881)</v>
      </c>
      <c r="D727" s="31" t="s">
        <v>23</v>
      </c>
      <c r="E727" s="105" t="s">
        <v>1291</v>
      </c>
      <c r="F727" s="31" t="s">
        <v>1030</v>
      </c>
      <c r="G727" s="31" t="s">
        <v>80</v>
      </c>
      <c r="H727" s="31" t="s">
        <v>20</v>
      </c>
      <c r="I727" s="24" t="s">
        <v>38</v>
      </c>
      <c r="J727" s="24" t="s">
        <v>36</v>
      </c>
      <c r="K727" s="31"/>
      <c r="L727" s="29">
        <v>1929</v>
      </c>
      <c r="M727" s="24" t="s">
        <v>50</v>
      </c>
      <c r="N727" s="31"/>
      <c r="O727" s="31"/>
      <c r="P727" s="31"/>
      <c r="Q727" s="31"/>
      <c r="R727" s="31"/>
      <c r="S727" s="31">
        <v>1</v>
      </c>
      <c r="T727" s="31"/>
      <c r="U727" s="31"/>
      <c r="V727" s="31"/>
    </row>
    <row r="728" spans="1:22" x14ac:dyDescent="0.25">
      <c r="A728" s="24" t="s">
        <v>264</v>
      </c>
      <c r="C728" s="24" t="s">
        <v>264</v>
      </c>
      <c r="D728" s="24" t="s">
        <v>23</v>
      </c>
      <c r="E728" s="24" t="s">
        <v>1290</v>
      </c>
      <c r="F728" s="24" t="s">
        <v>24</v>
      </c>
      <c r="H728" s="24" t="s">
        <v>20</v>
      </c>
      <c r="I728" s="24" t="s">
        <v>38</v>
      </c>
      <c r="J728" s="24" t="s">
        <v>36</v>
      </c>
      <c r="K728" s="24">
        <v>2000</v>
      </c>
      <c r="L728" s="29">
        <v>2000</v>
      </c>
      <c r="M728" s="24" t="s">
        <v>32</v>
      </c>
      <c r="Q728" s="24">
        <v>1</v>
      </c>
    </row>
    <row r="729" spans="1:22" x14ac:dyDescent="0.25">
      <c r="A729" s="24" t="s">
        <v>264</v>
      </c>
      <c r="B729" s="31"/>
      <c r="C729" s="24" t="s">
        <v>264</v>
      </c>
      <c r="D729" s="31" t="s">
        <v>23</v>
      </c>
      <c r="E729" s="105" t="s">
        <v>1291</v>
      </c>
      <c r="F729" s="31" t="s">
        <v>1030</v>
      </c>
      <c r="G729" s="31"/>
      <c r="H729" s="31" t="s">
        <v>20</v>
      </c>
      <c r="I729" s="24" t="s">
        <v>38</v>
      </c>
      <c r="J729" s="24" t="s">
        <v>36</v>
      </c>
      <c r="K729" s="31"/>
      <c r="L729" s="29">
        <v>2006</v>
      </c>
      <c r="M729" s="24" t="s">
        <v>37</v>
      </c>
      <c r="N729" s="31"/>
      <c r="O729" s="31"/>
      <c r="P729" s="31"/>
      <c r="Q729" s="31"/>
      <c r="R729" s="31"/>
      <c r="S729" s="31"/>
      <c r="T729" s="31"/>
      <c r="U729" s="31"/>
      <c r="V729" s="31">
        <v>1</v>
      </c>
    </row>
    <row r="730" spans="1:22" x14ac:dyDescent="0.25">
      <c r="A730" s="24" t="s">
        <v>264</v>
      </c>
      <c r="C730" s="24" t="s">
        <v>264</v>
      </c>
      <c r="D730" s="24" t="s">
        <v>23</v>
      </c>
      <c r="E730" s="24" t="s">
        <v>1290</v>
      </c>
      <c r="F730" s="24" t="s">
        <v>33</v>
      </c>
      <c r="H730" s="24" t="s">
        <v>20</v>
      </c>
      <c r="I730" s="24" t="s">
        <v>38</v>
      </c>
      <c r="J730" s="24" t="s">
        <v>36</v>
      </c>
      <c r="K730" s="24">
        <v>1953</v>
      </c>
      <c r="L730" s="29">
        <v>1953</v>
      </c>
      <c r="M730" s="24" t="s">
        <v>50</v>
      </c>
      <c r="Q730" s="24">
        <v>1</v>
      </c>
    </row>
    <row r="731" spans="1:22" x14ac:dyDescent="0.25">
      <c r="A731" s="24" t="s">
        <v>797</v>
      </c>
      <c r="B731" s="24" t="s">
        <v>797</v>
      </c>
      <c r="D731" s="24" t="s">
        <v>23</v>
      </c>
      <c r="E731" s="105" t="s">
        <v>1291</v>
      </c>
      <c r="F731" s="24" t="s">
        <v>705</v>
      </c>
      <c r="G731" s="32"/>
      <c r="H731" s="25" t="s">
        <v>20</v>
      </c>
      <c r="I731" s="24" t="s">
        <v>38</v>
      </c>
      <c r="J731" s="24" t="s">
        <v>36</v>
      </c>
      <c r="K731" s="25">
        <v>2016</v>
      </c>
      <c r="L731" s="27">
        <v>2016</v>
      </c>
      <c r="M731" s="24" t="s">
        <v>27</v>
      </c>
      <c r="N731" s="25"/>
      <c r="O731" s="25"/>
      <c r="P731" s="25"/>
      <c r="Q731" s="25"/>
      <c r="R731" s="25"/>
      <c r="S731" s="25">
        <v>1</v>
      </c>
      <c r="T731" s="25"/>
      <c r="U731" s="25"/>
      <c r="V731" s="25"/>
    </row>
    <row r="732" spans="1:22" x14ac:dyDescent="0.25">
      <c r="A732" s="24" t="s">
        <v>797</v>
      </c>
      <c r="B732" s="25" t="s">
        <v>797</v>
      </c>
      <c r="C732" s="31"/>
      <c r="D732" s="31" t="s">
        <v>23</v>
      </c>
      <c r="E732" s="105" t="s">
        <v>1291</v>
      </c>
      <c r="F732" s="31" t="s">
        <v>1030</v>
      </c>
      <c r="G732" s="31"/>
      <c r="H732" s="31" t="s">
        <v>20</v>
      </c>
      <c r="I732" s="24" t="s">
        <v>38</v>
      </c>
      <c r="J732" s="24" t="s">
        <v>36</v>
      </c>
      <c r="K732" s="31"/>
      <c r="L732" s="29">
        <v>1971</v>
      </c>
      <c r="M732" s="24" t="s">
        <v>68</v>
      </c>
      <c r="N732" s="31"/>
      <c r="O732" s="31"/>
      <c r="P732" s="31"/>
      <c r="Q732" s="31"/>
      <c r="R732" s="31">
        <v>0.5</v>
      </c>
      <c r="S732" s="31">
        <v>0.5</v>
      </c>
      <c r="T732" s="31"/>
      <c r="U732" s="31"/>
      <c r="V732" s="31"/>
    </row>
    <row r="733" spans="1:22" x14ac:dyDescent="0.25">
      <c r="A733" s="24" t="s">
        <v>265</v>
      </c>
      <c r="B733" s="24" t="s">
        <v>265</v>
      </c>
      <c r="D733" s="24" t="s">
        <v>23</v>
      </c>
      <c r="E733" s="24" t="s">
        <v>1290</v>
      </c>
      <c r="F733" s="24" t="s">
        <v>24</v>
      </c>
      <c r="H733" s="24" t="s">
        <v>20</v>
      </c>
      <c r="I733" s="24" t="s">
        <v>38</v>
      </c>
      <c r="J733" s="24" t="s">
        <v>36</v>
      </c>
      <c r="K733" s="24">
        <v>1980</v>
      </c>
      <c r="L733" s="29">
        <v>1980</v>
      </c>
      <c r="M733" s="24" t="s">
        <v>47</v>
      </c>
      <c r="R733" s="24">
        <v>1</v>
      </c>
    </row>
    <row r="734" spans="1:22" x14ac:dyDescent="0.25">
      <c r="A734" s="24" t="s">
        <v>265</v>
      </c>
      <c r="B734" s="24" t="s">
        <v>265</v>
      </c>
      <c r="D734" s="24" t="s">
        <v>23</v>
      </c>
      <c r="E734" s="24" t="s">
        <v>1290</v>
      </c>
      <c r="F734" s="24" t="s">
        <v>28</v>
      </c>
      <c r="H734" s="24" t="s">
        <v>20</v>
      </c>
      <c r="I734" s="24" t="s">
        <v>38</v>
      </c>
      <c r="J734" s="24" t="s">
        <v>36</v>
      </c>
      <c r="K734" s="24">
        <v>1976</v>
      </c>
      <c r="L734" s="29">
        <v>1976</v>
      </c>
      <c r="M734" s="24" t="s">
        <v>47</v>
      </c>
      <c r="R734" s="24">
        <v>1</v>
      </c>
    </row>
    <row r="735" spans="1:22" x14ac:dyDescent="0.25">
      <c r="A735" s="24" t="s">
        <v>266</v>
      </c>
      <c r="B735" s="24" t="s">
        <v>266</v>
      </c>
      <c r="D735" s="24" t="s">
        <v>23</v>
      </c>
      <c r="E735" s="24" t="s">
        <v>1290</v>
      </c>
      <c r="F735" s="24" t="s">
        <v>28</v>
      </c>
      <c r="H735" s="24" t="s">
        <v>20</v>
      </c>
      <c r="I735" s="24" t="s">
        <v>38</v>
      </c>
      <c r="J735" s="24" t="s">
        <v>36</v>
      </c>
      <c r="K735" s="24">
        <v>2014</v>
      </c>
      <c r="L735" s="29">
        <v>2014</v>
      </c>
      <c r="M735" s="24" t="s">
        <v>27</v>
      </c>
      <c r="U735" s="24">
        <v>1</v>
      </c>
    </row>
    <row r="736" spans="1:22" x14ac:dyDescent="0.25">
      <c r="A736" s="24" t="s">
        <v>266</v>
      </c>
      <c r="B736" s="24" t="s">
        <v>266</v>
      </c>
      <c r="D736" s="24" t="s">
        <v>23</v>
      </c>
      <c r="E736" s="24" t="s">
        <v>1290</v>
      </c>
      <c r="F736" s="24" t="s">
        <v>33</v>
      </c>
      <c r="H736" s="24" t="s">
        <v>20</v>
      </c>
      <c r="I736" s="24" t="s">
        <v>38</v>
      </c>
      <c r="J736" s="24" t="s">
        <v>36</v>
      </c>
      <c r="K736" s="24">
        <v>2018</v>
      </c>
      <c r="L736" s="29">
        <v>2018</v>
      </c>
      <c r="M736" s="24" t="s">
        <v>22</v>
      </c>
      <c r="U736" s="24">
        <v>1</v>
      </c>
    </row>
    <row r="737" spans="1:22" x14ac:dyDescent="0.25">
      <c r="A737" s="24" t="s">
        <v>267</v>
      </c>
      <c r="C737" s="24" t="s">
        <v>267</v>
      </c>
      <c r="D737" s="24" t="s">
        <v>23</v>
      </c>
      <c r="E737" s="24" t="s">
        <v>49</v>
      </c>
      <c r="F737" s="24" t="s">
        <v>49</v>
      </c>
      <c r="G737" s="24" t="s">
        <v>1193</v>
      </c>
      <c r="H737" s="24" t="s">
        <v>20</v>
      </c>
      <c r="I737" s="24" t="s">
        <v>38</v>
      </c>
      <c r="J737" s="24" t="s">
        <v>36</v>
      </c>
      <c r="K737" s="24">
        <v>1801</v>
      </c>
      <c r="L737" s="29">
        <v>1801</v>
      </c>
      <c r="M737" s="24" t="s">
        <v>50</v>
      </c>
      <c r="R737" s="24">
        <v>0.5</v>
      </c>
      <c r="S737" s="24">
        <v>0.5</v>
      </c>
    </row>
    <row r="738" spans="1:22" x14ac:dyDescent="0.25">
      <c r="A738" s="34" t="s">
        <v>267</v>
      </c>
      <c r="C738" s="24" t="s">
        <v>267</v>
      </c>
      <c r="D738" s="24" t="s">
        <v>23</v>
      </c>
      <c r="E738" s="105" t="s">
        <v>1291</v>
      </c>
      <c r="F738" s="24" t="s">
        <v>712</v>
      </c>
      <c r="G738" s="24" t="s">
        <v>1193</v>
      </c>
      <c r="H738" s="25" t="s">
        <v>20</v>
      </c>
      <c r="I738" s="24" t="s">
        <v>38</v>
      </c>
      <c r="J738" s="25" t="s">
        <v>36</v>
      </c>
      <c r="K738" s="25"/>
      <c r="L738" s="27">
        <v>1993</v>
      </c>
      <c r="M738" s="24" t="s">
        <v>62</v>
      </c>
      <c r="N738" s="25"/>
      <c r="O738" s="25"/>
      <c r="P738" s="25"/>
      <c r="Q738" s="25"/>
      <c r="R738" s="25"/>
      <c r="S738" s="25"/>
      <c r="T738" s="25"/>
      <c r="U738" s="25">
        <v>1</v>
      </c>
      <c r="V738" s="25"/>
    </row>
    <row r="739" spans="1:22" x14ac:dyDescent="0.25">
      <c r="A739" s="34" t="s">
        <v>267</v>
      </c>
      <c r="B739" s="36"/>
      <c r="C739" s="24" t="s">
        <v>267</v>
      </c>
      <c r="D739" s="24" t="s">
        <v>23</v>
      </c>
      <c r="E739" s="105" t="s">
        <v>1291</v>
      </c>
      <c r="F739" s="24" t="s">
        <v>706</v>
      </c>
      <c r="G739" s="24" t="s">
        <v>1193</v>
      </c>
      <c r="H739" s="25" t="s">
        <v>20</v>
      </c>
      <c r="I739" s="24" t="s">
        <v>38</v>
      </c>
      <c r="J739" s="24" t="s">
        <v>36</v>
      </c>
      <c r="K739" s="25"/>
      <c r="L739" s="33">
        <v>1824</v>
      </c>
      <c r="M739" s="25" t="s">
        <v>50</v>
      </c>
      <c r="N739" s="36"/>
      <c r="O739" s="36"/>
      <c r="P739" s="36"/>
      <c r="Q739" s="36"/>
      <c r="R739" s="36">
        <v>0.5</v>
      </c>
      <c r="S739" s="36">
        <v>0.5</v>
      </c>
      <c r="T739" s="36"/>
      <c r="U739" s="36"/>
      <c r="V739" s="36"/>
    </row>
    <row r="740" spans="1:22" x14ac:dyDescent="0.25">
      <c r="A740" s="24" t="s">
        <v>268</v>
      </c>
      <c r="B740" s="24" t="s">
        <v>268</v>
      </c>
      <c r="D740" s="24" t="s">
        <v>23</v>
      </c>
      <c r="E740" s="24" t="s">
        <v>49</v>
      </c>
      <c r="F740" s="24" t="s">
        <v>49</v>
      </c>
      <c r="H740" s="24" t="s">
        <v>20</v>
      </c>
      <c r="I740" s="24" t="s">
        <v>38</v>
      </c>
      <c r="J740" s="24" t="s">
        <v>36</v>
      </c>
      <c r="K740" s="24">
        <v>2014</v>
      </c>
      <c r="L740" s="29">
        <v>2014</v>
      </c>
      <c r="M740" s="24" t="s">
        <v>27</v>
      </c>
      <c r="R740" s="24">
        <v>0.5</v>
      </c>
      <c r="U740" s="24">
        <v>0.5</v>
      </c>
    </row>
    <row r="741" spans="1:22" x14ac:dyDescent="0.25">
      <c r="A741" s="24" t="s">
        <v>269</v>
      </c>
      <c r="B741" s="24" t="s">
        <v>269</v>
      </c>
      <c r="D741" s="24" t="s">
        <v>23</v>
      </c>
      <c r="E741" s="24" t="s">
        <v>1290</v>
      </c>
      <c r="F741" s="24" t="s">
        <v>28</v>
      </c>
      <c r="H741" s="24" t="s">
        <v>20</v>
      </c>
      <c r="I741" s="24" t="s">
        <v>25</v>
      </c>
      <c r="J741" s="24" t="s">
        <v>21</v>
      </c>
      <c r="K741" s="24">
        <v>2005</v>
      </c>
      <c r="L741" s="29">
        <v>2005</v>
      </c>
      <c r="M741" s="24" t="s">
        <v>32</v>
      </c>
      <c r="U741" s="24">
        <v>1</v>
      </c>
    </row>
    <row r="742" spans="1:22" x14ac:dyDescent="0.25">
      <c r="A742" s="24" t="s">
        <v>798</v>
      </c>
      <c r="B742" s="24" t="s">
        <v>798</v>
      </c>
      <c r="D742" s="24" t="s">
        <v>23</v>
      </c>
      <c r="E742" s="105" t="s">
        <v>1291</v>
      </c>
      <c r="F742" s="24" t="s">
        <v>705</v>
      </c>
      <c r="G742" s="32"/>
      <c r="H742" s="25" t="s">
        <v>20</v>
      </c>
      <c r="I742" s="24" t="s">
        <v>38</v>
      </c>
      <c r="J742" s="24" t="s">
        <v>36</v>
      </c>
      <c r="K742" s="25">
        <v>2015</v>
      </c>
      <c r="L742" s="27">
        <v>2015</v>
      </c>
      <c r="M742" s="24" t="s">
        <v>27</v>
      </c>
      <c r="N742" s="25"/>
      <c r="O742" s="25"/>
      <c r="P742" s="25"/>
      <c r="Q742" s="25"/>
      <c r="R742" s="24">
        <v>0.5</v>
      </c>
      <c r="S742" s="25">
        <v>0.5</v>
      </c>
      <c r="T742" s="25"/>
      <c r="U742" s="25"/>
      <c r="V742" s="25"/>
    </row>
    <row r="743" spans="1:22" x14ac:dyDescent="0.25">
      <c r="A743" s="24" t="s">
        <v>270</v>
      </c>
      <c r="B743" s="24" t="s">
        <v>270</v>
      </c>
      <c r="D743" s="24" t="s">
        <v>23</v>
      </c>
      <c r="E743" s="24" t="s">
        <v>1290</v>
      </c>
      <c r="F743" s="24" t="s">
        <v>30</v>
      </c>
      <c r="H743" s="24" t="s">
        <v>20</v>
      </c>
      <c r="I743" s="24" t="s">
        <v>38</v>
      </c>
      <c r="J743" s="24" t="s">
        <v>36</v>
      </c>
      <c r="K743" s="24">
        <v>1992</v>
      </c>
      <c r="L743" s="29">
        <v>1992</v>
      </c>
      <c r="M743" s="24" t="s">
        <v>62</v>
      </c>
      <c r="Q743" s="24">
        <v>0.33300000000000002</v>
      </c>
      <c r="R743" s="24">
        <v>0.33300000000000002</v>
      </c>
      <c r="S743" s="24">
        <v>0.33300000000000002</v>
      </c>
    </row>
    <row r="744" spans="1:22" x14ac:dyDescent="0.25">
      <c r="A744" s="24" t="s">
        <v>270</v>
      </c>
      <c r="B744" s="24" t="s">
        <v>270</v>
      </c>
      <c r="D744" s="24" t="s">
        <v>23</v>
      </c>
      <c r="E744" s="105" t="s">
        <v>1291</v>
      </c>
      <c r="F744" s="24" t="s">
        <v>705</v>
      </c>
      <c r="G744" s="37"/>
      <c r="H744" s="25" t="s">
        <v>20</v>
      </c>
      <c r="I744" s="24" t="s">
        <v>38</v>
      </c>
      <c r="J744" s="24" t="s">
        <v>36</v>
      </c>
      <c r="K744" s="24">
        <v>2007</v>
      </c>
      <c r="L744" s="29">
        <v>2007</v>
      </c>
      <c r="M744" s="24" t="s">
        <v>37</v>
      </c>
      <c r="R744" s="24">
        <v>0.5</v>
      </c>
      <c r="S744" s="24">
        <v>0.5</v>
      </c>
    </row>
    <row r="745" spans="1:22" x14ac:dyDescent="0.25">
      <c r="A745" s="24" t="s">
        <v>270</v>
      </c>
      <c r="B745" s="24" t="s">
        <v>270</v>
      </c>
      <c r="D745" s="24" t="s">
        <v>23</v>
      </c>
      <c r="E745" s="24" t="s">
        <v>1290</v>
      </c>
      <c r="F745" s="24" t="s">
        <v>24</v>
      </c>
      <c r="H745" s="24" t="s">
        <v>20</v>
      </c>
      <c r="I745" s="24" t="s">
        <v>38</v>
      </c>
      <c r="J745" s="24" t="s">
        <v>36</v>
      </c>
      <c r="K745" s="24">
        <v>2011</v>
      </c>
      <c r="L745" s="29">
        <v>2011</v>
      </c>
      <c r="M745" s="24" t="s">
        <v>37</v>
      </c>
      <c r="Q745" s="24">
        <v>0.33300000000000002</v>
      </c>
      <c r="R745" s="24">
        <v>0.33300000000000002</v>
      </c>
      <c r="S745" s="24">
        <v>0.33300000000000002</v>
      </c>
    </row>
    <row r="746" spans="1:22" x14ac:dyDescent="0.25">
      <c r="A746" s="24" t="s">
        <v>270</v>
      </c>
      <c r="B746" s="24" t="s">
        <v>270</v>
      </c>
      <c r="D746" s="24" t="s">
        <v>23</v>
      </c>
      <c r="E746" s="24" t="s">
        <v>1290</v>
      </c>
      <c r="F746" s="24" t="s">
        <v>28</v>
      </c>
      <c r="H746" s="24" t="s">
        <v>20</v>
      </c>
      <c r="I746" s="24" t="s">
        <v>38</v>
      </c>
      <c r="J746" s="24" t="s">
        <v>36</v>
      </c>
      <c r="K746" s="24">
        <v>2015</v>
      </c>
      <c r="L746" s="29">
        <v>2015</v>
      </c>
      <c r="M746" s="24" t="s">
        <v>27</v>
      </c>
      <c r="Q746" s="24">
        <v>0.33300000000000002</v>
      </c>
      <c r="R746" s="24">
        <v>0.33300000000000002</v>
      </c>
      <c r="S746" s="24">
        <v>0.33300000000000002</v>
      </c>
    </row>
    <row r="747" spans="1:22" x14ac:dyDescent="0.25">
      <c r="A747" s="24" t="s">
        <v>270</v>
      </c>
      <c r="B747" s="24" t="s">
        <v>270</v>
      </c>
      <c r="D747" s="24" t="s">
        <v>23</v>
      </c>
      <c r="E747" s="24" t="s">
        <v>1290</v>
      </c>
      <c r="F747" s="24" t="s">
        <v>33</v>
      </c>
      <c r="H747" s="24" t="s">
        <v>20</v>
      </c>
      <c r="I747" s="24" t="s">
        <v>38</v>
      </c>
      <c r="J747" s="24" t="s">
        <v>36</v>
      </c>
      <c r="K747" s="24">
        <v>2005</v>
      </c>
      <c r="L747" s="29">
        <v>2005</v>
      </c>
      <c r="M747" s="24" t="s">
        <v>32</v>
      </c>
      <c r="Q747" s="24">
        <v>0.33300000000000002</v>
      </c>
      <c r="R747" s="24">
        <v>0.33300000000000002</v>
      </c>
      <c r="S747" s="24">
        <v>0.33300000000000002</v>
      </c>
    </row>
    <row r="748" spans="1:22" x14ac:dyDescent="0.25">
      <c r="A748" s="24" t="s">
        <v>271</v>
      </c>
      <c r="B748" s="24" t="s">
        <v>271</v>
      </c>
      <c r="D748" s="24" t="s">
        <v>23</v>
      </c>
      <c r="E748" s="24" t="s">
        <v>49</v>
      </c>
      <c r="F748" s="24" t="s">
        <v>49</v>
      </c>
      <c r="H748" s="24" t="s">
        <v>20</v>
      </c>
      <c r="I748" s="24" t="s">
        <v>38</v>
      </c>
      <c r="J748" s="24" t="s">
        <v>36</v>
      </c>
      <c r="K748" s="24">
        <v>2014</v>
      </c>
      <c r="L748" s="29">
        <v>2014</v>
      </c>
      <c r="M748" s="24" t="s">
        <v>27</v>
      </c>
      <c r="U748" s="24">
        <v>1</v>
      </c>
    </row>
    <row r="749" spans="1:22" x14ac:dyDescent="0.25">
      <c r="A749" s="24" t="s">
        <v>1048</v>
      </c>
      <c r="B749" s="31" t="s">
        <v>1048</v>
      </c>
      <c r="C749" s="31"/>
      <c r="D749" s="31" t="s">
        <v>23</v>
      </c>
      <c r="E749" s="105" t="s">
        <v>1291</v>
      </c>
      <c r="F749" s="31" t="s">
        <v>1030</v>
      </c>
      <c r="G749" s="31"/>
      <c r="H749" s="31" t="s">
        <v>1134</v>
      </c>
      <c r="I749" s="24" t="s">
        <v>38</v>
      </c>
      <c r="J749" s="24" t="s">
        <v>36</v>
      </c>
      <c r="K749" s="31"/>
      <c r="L749" s="29">
        <v>2017</v>
      </c>
      <c r="M749" s="24" t="s">
        <v>27</v>
      </c>
      <c r="N749" s="31"/>
      <c r="O749" s="31"/>
      <c r="P749" s="31"/>
      <c r="Q749" s="31"/>
      <c r="R749" s="31"/>
      <c r="S749" s="31"/>
      <c r="T749" s="31"/>
      <c r="U749" s="31"/>
      <c r="V749" s="31">
        <v>1</v>
      </c>
    </row>
    <row r="750" spans="1:22" x14ac:dyDescent="0.25">
      <c r="A750" s="24" t="s">
        <v>272</v>
      </c>
      <c r="B750" s="24" t="s">
        <v>272</v>
      </c>
      <c r="D750" s="24" t="s">
        <v>23</v>
      </c>
      <c r="E750" s="24" t="s">
        <v>1290</v>
      </c>
      <c r="F750" s="24" t="s">
        <v>33</v>
      </c>
      <c r="H750" s="24" t="s">
        <v>20</v>
      </c>
      <c r="I750" s="24" t="s">
        <v>38</v>
      </c>
      <c r="J750" s="24" t="s">
        <v>36</v>
      </c>
      <c r="K750" s="24">
        <v>1983</v>
      </c>
      <c r="L750" s="29">
        <v>1983</v>
      </c>
      <c r="M750" s="24" t="s">
        <v>51</v>
      </c>
      <c r="R750" s="24">
        <v>0.5</v>
      </c>
      <c r="S750" s="24">
        <v>0.5</v>
      </c>
    </row>
    <row r="751" spans="1:22" x14ac:dyDescent="0.25">
      <c r="A751" s="24" t="s">
        <v>273</v>
      </c>
      <c r="B751" s="24" t="s">
        <v>273</v>
      </c>
      <c r="D751" s="24" t="s">
        <v>23</v>
      </c>
      <c r="E751" s="24" t="s">
        <v>1290</v>
      </c>
      <c r="F751" s="24" t="s">
        <v>30</v>
      </c>
      <c r="G751" s="24" t="s">
        <v>1188</v>
      </c>
      <c r="H751" s="24" t="s">
        <v>20</v>
      </c>
      <c r="I751" s="24" t="s">
        <v>42</v>
      </c>
      <c r="J751" s="24" t="s">
        <v>41</v>
      </c>
      <c r="K751" s="24">
        <v>1996</v>
      </c>
      <c r="L751" s="29">
        <v>1996</v>
      </c>
      <c r="M751" s="24" t="s">
        <v>57</v>
      </c>
      <c r="P751" s="24">
        <v>0.5</v>
      </c>
      <c r="S751" s="24">
        <v>0.5</v>
      </c>
    </row>
    <row r="752" spans="1:22" x14ac:dyDescent="0.25">
      <c r="A752" s="24" t="s">
        <v>274</v>
      </c>
      <c r="C752" s="24" t="s">
        <v>274</v>
      </c>
      <c r="D752" s="24" t="s">
        <v>23</v>
      </c>
      <c r="E752" s="24" t="s">
        <v>1290</v>
      </c>
      <c r="F752" s="24" t="s">
        <v>30</v>
      </c>
      <c r="H752" s="31" t="s">
        <v>20</v>
      </c>
      <c r="I752" s="24" t="s">
        <v>38</v>
      </c>
      <c r="J752" s="24" t="s">
        <v>36</v>
      </c>
      <c r="K752" s="24">
        <v>1988</v>
      </c>
      <c r="L752" s="24">
        <v>1988</v>
      </c>
      <c r="M752" s="24" t="s">
        <v>62</v>
      </c>
      <c r="R752" s="24">
        <v>0.5</v>
      </c>
      <c r="S752" s="24">
        <v>0.5</v>
      </c>
    </row>
    <row r="753" spans="1:22" x14ac:dyDescent="0.25">
      <c r="A753" s="24" t="s">
        <v>274</v>
      </c>
      <c r="C753" s="24" t="s">
        <v>274</v>
      </c>
      <c r="D753" s="24" t="s">
        <v>23</v>
      </c>
      <c r="E753" s="105" t="s">
        <v>1291</v>
      </c>
      <c r="F753" s="24" t="s">
        <v>705</v>
      </c>
      <c r="H753" s="31" t="s">
        <v>20</v>
      </c>
      <c r="I753" s="24" t="s">
        <v>38</v>
      </c>
      <c r="J753" s="24" t="s">
        <v>36</v>
      </c>
      <c r="K753" s="25">
        <v>2016</v>
      </c>
      <c r="L753" s="27">
        <v>2016</v>
      </c>
      <c r="M753" s="24" t="s">
        <v>27</v>
      </c>
      <c r="N753" s="25"/>
      <c r="O753" s="25"/>
      <c r="P753" s="25"/>
      <c r="Q753" s="25"/>
      <c r="R753" s="25"/>
      <c r="S753" s="25">
        <v>1</v>
      </c>
      <c r="T753" s="25"/>
      <c r="U753" s="25"/>
      <c r="V753" s="25"/>
    </row>
    <row r="754" spans="1:22" x14ac:dyDescent="0.25">
      <c r="A754" s="24" t="s">
        <v>274</v>
      </c>
      <c r="C754" s="24" t="s">
        <v>274</v>
      </c>
      <c r="D754" s="24" t="s">
        <v>23</v>
      </c>
      <c r="E754" s="24" t="s">
        <v>1290</v>
      </c>
      <c r="F754" s="24" t="s">
        <v>28</v>
      </c>
      <c r="H754" s="31" t="s">
        <v>20</v>
      </c>
      <c r="I754" s="24" t="s">
        <v>38</v>
      </c>
      <c r="J754" s="24" t="s">
        <v>36</v>
      </c>
      <c r="K754" s="24">
        <v>1946</v>
      </c>
      <c r="L754" s="24">
        <v>1946</v>
      </c>
      <c r="M754" s="24" t="s">
        <v>50</v>
      </c>
      <c r="R754" s="24">
        <v>0.5</v>
      </c>
      <c r="S754" s="24">
        <v>0.5</v>
      </c>
    </row>
    <row r="755" spans="1:22" x14ac:dyDescent="0.25">
      <c r="A755" s="24" t="s">
        <v>274</v>
      </c>
      <c r="C755" s="24" t="s">
        <v>274</v>
      </c>
      <c r="D755" s="31" t="s">
        <v>23</v>
      </c>
      <c r="E755" s="105" t="s">
        <v>1291</v>
      </c>
      <c r="F755" s="31" t="s">
        <v>1030</v>
      </c>
      <c r="H755" s="31" t="s">
        <v>20</v>
      </c>
      <c r="I755" s="24" t="s">
        <v>38</v>
      </c>
      <c r="J755" s="24" t="s">
        <v>36</v>
      </c>
      <c r="K755" s="31"/>
      <c r="L755" s="29">
        <v>1989</v>
      </c>
      <c r="M755" s="24" t="s">
        <v>62</v>
      </c>
      <c r="N755" s="31"/>
      <c r="O755" s="31"/>
      <c r="P755" s="31"/>
      <c r="Q755" s="31"/>
      <c r="R755" s="31">
        <v>0.5</v>
      </c>
      <c r="S755" s="31">
        <v>0.5</v>
      </c>
      <c r="T755" s="31"/>
      <c r="U755" s="31"/>
      <c r="V755" s="31"/>
    </row>
    <row r="756" spans="1:22" x14ac:dyDescent="0.25">
      <c r="A756" s="24" t="s">
        <v>274</v>
      </c>
      <c r="C756" s="24" t="s">
        <v>274</v>
      </c>
      <c r="D756" s="24" t="s">
        <v>23</v>
      </c>
      <c r="E756" s="24" t="s">
        <v>1290</v>
      </c>
      <c r="F756" s="24" t="s">
        <v>33</v>
      </c>
      <c r="H756" s="31" t="s">
        <v>20</v>
      </c>
      <c r="I756" s="24" t="s">
        <v>38</v>
      </c>
      <c r="J756" s="24" t="s">
        <v>36</v>
      </c>
      <c r="K756" s="24">
        <v>1895</v>
      </c>
      <c r="L756" s="24">
        <v>1895</v>
      </c>
      <c r="M756" s="24" t="s">
        <v>50</v>
      </c>
      <c r="R756" s="24">
        <v>0.5</v>
      </c>
      <c r="S756" s="24">
        <v>0.5</v>
      </c>
    </row>
    <row r="757" spans="1:22" x14ac:dyDescent="0.25">
      <c r="A757" s="24" t="s">
        <v>799</v>
      </c>
      <c r="B757" s="24" t="s">
        <v>799</v>
      </c>
      <c r="D757" s="24" t="s">
        <v>23</v>
      </c>
      <c r="E757" s="105" t="s">
        <v>1291</v>
      </c>
      <c r="F757" s="24" t="s">
        <v>706</v>
      </c>
      <c r="G757" s="32"/>
      <c r="H757" s="25" t="s">
        <v>20</v>
      </c>
      <c r="I757" s="24" t="s">
        <v>38</v>
      </c>
      <c r="J757" s="24" t="s">
        <v>36</v>
      </c>
      <c r="K757" s="25"/>
      <c r="L757" s="27">
        <v>2009</v>
      </c>
      <c r="M757" s="24" t="s">
        <v>37</v>
      </c>
      <c r="N757" s="25"/>
      <c r="O757" s="25"/>
      <c r="P757" s="25"/>
      <c r="Q757" s="25"/>
      <c r="R757" s="25">
        <v>0.5</v>
      </c>
      <c r="S757" s="25"/>
      <c r="T757" s="25"/>
      <c r="U757" s="25">
        <v>0.5</v>
      </c>
      <c r="V757" s="25"/>
    </row>
    <row r="758" spans="1:22" x14ac:dyDescent="0.25">
      <c r="A758" s="50" t="s">
        <v>800</v>
      </c>
      <c r="B758" s="24" t="s">
        <v>800</v>
      </c>
      <c r="D758" s="24" t="s">
        <v>23</v>
      </c>
      <c r="E758" s="105" t="s">
        <v>1291</v>
      </c>
      <c r="F758" s="24" t="s">
        <v>706</v>
      </c>
      <c r="G758" s="50"/>
      <c r="H758" s="25" t="s">
        <v>20</v>
      </c>
      <c r="I758" s="24" t="s">
        <v>42</v>
      </c>
      <c r="J758" s="24" t="s">
        <v>41</v>
      </c>
      <c r="K758" s="25"/>
      <c r="L758" s="27">
        <v>1993</v>
      </c>
      <c r="M758" s="24" t="s">
        <v>62</v>
      </c>
      <c r="N758" s="25"/>
      <c r="O758" s="25"/>
      <c r="P758" s="25"/>
      <c r="Q758" s="25"/>
      <c r="R758" s="25"/>
      <c r="S758" s="25"/>
      <c r="T758" s="25"/>
      <c r="U758" s="25"/>
      <c r="V758" s="25">
        <v>1</v>
      </c>
    </row>
    <row r="759" spans="1:22" x14ac:dyDescent="0.25">
      <c r="A759" s="24" t="s">
        <v>275</v>
      </c>
      <c r="B759" s="24" t="s">
        <v>275</v>
      </c>
      <c r="D759" s="24" t="s">
        <v>23</v>
      </c>
      <c r="E759" s="24" t="s">
        <v>1290</v>
      </c>
      <c r="F759" s="24" t="s">
        <v>30</v>
      </c>
      <c r="H759" s="24" t="s">
        <v>20</v>
      </c>
      <c r="I759" s="24" t="s">
        <v>25</v>
      </c>
      <c r="J759" s="24" t="s">
        <v>21</v>
      </c>
      <c r="K759" s="24">
        <v>2010</v>
      </c>
      <c r="L759" s="29">
        <v>2010</v>
      </c>
      <c r="M759" s="24" t="s">
        <v>37</v>
      </c>
      <c r="N759" s="24">
        <v>0.5</v>
      </c>
      <c r="R759" s="24">
        <v>0.5</v>
      </c>
    </row>
    <row r="760" spans="1:22" x14ac:dyDescent="0.25">
      <c r="A760" s="24" t="s">
        <v>275</v>
      </c>
      <c r="B760" s="24" t="s">
        <v>275</v>
      </c>
      <c r="D760" s="24" t="s">
        <v>23</v>
      </c>
      <c r="E760" s="24" t="s">
        <v>1290</v>
      </c>
      <c r="F760" s="24" t="s">
        <v>24</v>
      </c>
      <c r="H760" s="24" t="s">
        <v>20</v>
      </c>
      <c r="I760" s="24" t="s">
        <v>25</v>
      </c>
      <c r="J760" s="24" t="s">
        <v>21</v>
      </c>
      <c r="K760" s="24">
        <v>2005</v>
      </c>
      <c r="L760" s="29">
        <v>2005</v>
      </c>
      <c r="M760" s="24" t="s">
        <v>32</v>
      </c>
      <c r="N760" s="24">
        <v>0.5</v>
      </c>
      <c r="R760" s="24">
        <v>0.5</v>
      </c>
    </row>
    <row r="761" spans="1:22" x14ac:dyDescent="0.25">
      <c r="A761" s="24" t="s">
        <v>276</v>
      </c>
      <c r="C761" s="24" t="s">
        <v>276</v>
      </c>
      <c r="D761" s="24" t="s">
        <v>23</v>
      </c>
      <c r="E761" s="24" t="s">
        <v>49</v>
      </c>
      <c r="F761" s="24" t="s">
        <v>49</v>
      </c>
      <c r="H761" s="24" t="s">
        <v>20</v>
      </c>
      <c r="I761" s="24" t="s">
        <v>42</v>
      </c>
      <c r="J761" s="24" t="s">
        <v>41</v>
      </c>
      <c r="K761" s="24">
        <v>1873</v>
      </c>
      <c r="L761" s="29">
        <v>1873</v>
      </c>
      <c r="M761" s="24" t="s">
        <v>50</v>
      </c>
      <c r="S761" s="24">
        <v>1</v>
      </c>
    </row>
    <row r="762" spans="1:22" x14ac:dyDescent="0.25">
      <c r="A762" s="24" t="s">
        <v>277</v>
      </c>
      <c r="B762" s="24" t="s">
        <v>277</v>
      </c>
      <c r="D762" s="24" t="s">
        <v>23</v>
      </c>
      <c r="E762" s="24" t="s">
        <v>49</v>
      </c>
      <c r="F762" s="24" t="s">
        <v>49</v>
      </c>
      <c r="H762" s="24" t="s">
        <v>20</v>
      </c>
      <c r="I762" s="24" t="s">
        <v>42</v>
      </c>
      <c r="J762" s="24" t="s">
        <v>41</v>
      </c>
      <c r="K762" s="24">
        <v>1991</v>
      </c>
      <c r="L762" s="29">
        <v>1991</v>
      </c>
      <c r="M762" s="24" t="s">
        <v>62</v>
      </c>
      <c r="N762" s="24">
        <v>0.33300000000000002</v>
      </c>
      <c r="R762" s="24">
        <v>0.33300000000000002</v>
      </c>
      <c r="U762" s="24">
        <v>0.33300000000000002</v>
      </c>
    </row>
    <row r="763" spans="1:22" x14ac:dyDescent="0.25">
      <c r="A763" s="24" t="s">
        <v>277</v>
      </c>
      <c r="B763" s="24" t="s">
        <v>277</v>
      </c>
      <c r="D763" s="24" t="s">
        <v>23</v>
      </c>
      <c r="E763" s="105" t="s">
        <v>1291</v>
      </c>
      <c r="F763" s="24" t="s">
        <v>706</v>
      </c>
      <c r="G763" s="32"/>
      <c r="H763" s="25" t="s">
        <v>20</v>
      </c>
      <c r="I763" s="24" t="s">
        <v>42</v>
      </c>
      <c r="J763" s="24" t="s">
        <v>41</v>
      </c>
      <c r="K763" s="25"/>
      <c r="L763" s="27">
        <v>2006</v>
      </c>
      <c r="M763" s="24" t="s">
        <v>37</v>
      </c>
      <c r="N763" s="41">
        <v>1</v>
      </c>
      <c r="O763" s="41"/>
      <c r="P763" s="41"/>
      <c r="Q763" s="41"/>
      <c r="R763" s="41"/>
      <c r="S763" s="41"/>
      <c r="T763" s="41"/>
      <c r="U763" s="41"/>
      <c r="V763" s="41"/>
    </row>
    <row r="764" spans="1:22" x14ac:dyDescent="0.25">
      <c r="A764" s="24" t="s">
        <v>278</v>
      </c>
      <c r="C764" s="24" t="s">
        <v>278</v>
      </c>
      <c r="D764" s="24" t="s">
        <v>23</v>
      </c>
      <c r="E764" s="24" t="s">
        <v>1290</v>
      </c>
      <c r="F764" s="24" t="s">
        <v>30</v>
      </c>
      <c r="H764" s="24" t="s">
        <v>20</v>
      </c>
      <c r="I764" s="24" t="s">
        <v>42</v>
      </c>
      <c r="J764" s="24" t="s">
        <v>41</v>
      </c>
      <c r="K764" s="24">
        <v>1911</v>
      </c>
      <c r="L764" s="29">
        <v>1911</v>
      </c>
      <c r="M764" s="24" t="s">
        <v>50</v>
      </c>
      <c r="R764" s="24">
        <v>0.5</v>
      </c>
      <c r="S764" s="24">
        <v>0.5</v>
      </c>
    </row>
    <row r="765" spans="1:22" x14ac:dyDescent="0.25">
      <c r="A765" s="24" t="s">
        <v>279</v>
      </c>
      <c r="B765" s="24" t="s">
        <v>279</v>
      </c>
      <c r="D765" s="24" t="s">
        <v>23</v>
      </c>
      <c r="E765" s="24" t="s">
        <v>1290</v>
      </c>
      <c r="F765" s="24" t="s">
        <v>28</v>
      </c>
      <c r="H765" s="24" t="s">
        <v>20</v>
      </c>
      <c r="I765" s="24" t="s">
        <v>38</v>
      </c>
      <c r="J765" s="24" t="s">
        <v>36</v>
      </c>
      <c r="K765" s="24">
        <v>2018</v>
      </c>
      <c r="L765" s="29">
        <v>2018</v>
      </c>
      <c r="M765" s="24" t="s">
        <v>22</v>
      </c>
      <c r="R765" s="24">
        <v>0.5</v>
      </c>
      <c r="S765" s="24">
        <v>0.5</v>
      </c>
    </row>
    <row r="766" spans="1:22" x14ac:dyDescent="0.25">
      <c r="A766" s="24" t="s">
        <v>279</v>
      </c>
      <c r="B766" s="24" t="s">
        <v>279</v>
      </c>
      <c r="D766" s="24" t="s">
        <v>23</v>
      </c>
      <c r="E766" s="24" t="s">
        <v>1290</v>
      </c>
      <c r="F766" s="24" t="s">
        <v>33</v>
      </c>
      <c r="H766" s="24" t="s">
        <v>20</v>
      </c>
      <c r="I766" s="24" t="s">
        <v>38</v>
      </c>
      <c r="J766" s="24" t="s">
        <v>36</v>
      </c>
      <c r="K766" s="24">
        <v>2018</v>
      </c>
      <c r="L766" s="24">
        <v>2018</v>
      </c>
      <c r="M766" s="24" t="s">
        <v>22</v>
      </c>
      <c r="R766" s="24">
        <v>0.5</v>
      </c>
      <c r="S766" s="24">
        <v>0.5</v>
      </c>
    </row>
    <row r="767" spans="1:22" x14ac:dyDescent="0.25">
      <c r="A767" s="24" t="s">
        <v>801</v>
      </c>
      <c r="B767" s="24" t="s">
        <v>801</v>
      </c>
      <c r="D767" s="24" t="s">
        <v>23</v>
      </c>
      <c r="E767" s="105" t="s">
        <v>1291</v>
      </c>
      <c r="F767" s="24" t="s">
        <v>706</v>
      </c>
      <c r="G767" s="32"/>
      <c r="H767" s="24" t="s">
        <v>74</v>
      </c>
      <c r="I767" s="24" t="s">
        <v>42</v>
      </c>
      <c r="J767" s="24" t="s">
        <v>41</v>
      </c>
      <c r="K767" s="25"/>
      <c r="L767" s="27">
        <v>1989</v>
      </c>
      <c r="M767" s="24" t="s">
        <v>62</v>
      </c>
      <c r="N767" s="25"/>
      <c r="O767" s="25"/>
      <c r="P767" s="25"/>
      <c r="Q767" s="25"/>
      <c r="R767" s="25">
        <v>0.5</v>
      </c>
      <c r="S767" s="25"/>
      <c r="T767" s="25"/>
      <c r="U767" s="25">
        <v>0.5</v>
      </c>
      <c r="V767" s="25"/>
    </row>
    <row r="768" spans="1:22" x14ac:dyDescent="0.25">
      <c r="A768" s="24" t="s">
        <v>280</v>
      </c>
      <c r="B768" s="24" t="s">
        <v>280</v>
      </c>
      <c r="D768" s="24" t="s">
        <v>23</v>
      </c>
      <c r="E768" s="24" t="s">
        <v>1290</v>
      </c>
      <c r="F768" s="24" t="s">
        <v>33</v>
      </c>
      <c r="H768" s="24" t="s">
        <v>20</v>
      </c>
      <c r="I768" s="24" t="s">
        <v>38</v>
      </c>
      <c r="J768" s="24" t="s">
        <v>36</v>
      </c>
      <c r="K768" s="24">
        <v>1979</v>
      </c>
      <c r="L768" s="29">
        <v>1979</v>
      </c>
      <c r="M768" s="24" t="s">
        <v>47</v>
      </c>
      <c r="R768" s="24">
        <v>1</v>
      </c>
    </row>
    <row r="769" spans="1:22" x14ac:dyDescent="0.25">
      <c r="A769" s="24" t="s">
        <v>281</v>
      </c>
      <c r="B769" s="24" t="s">
        <v>281</v>
      </c>
      <c r="D769" s="24" t="s">
        <v>23</v>
      </c>
      <c r="E769" s="24" t="s">
        <v>49</v>
      </c>
      <c r="F769" s="24" t="s">
        <v>49</v>
      </c>
      <c r="H769" s="24" t="s">
        <v>20</v>
      </c>
      <c r="I769" s="24" t="s">
        <v>38</v>
      </c>
      <c r="J769" s="24" t="s">
        <v>36</v>
      </c>
      <c r="K769" s="24">
        <v>1991</v>
      </c>
      <c r="L769" s="29">
        <v>1991</v>
      </c>
      <c r="M769" s="24" t="s">
        <v>62</v>
      </c>
      <c r="R769" s="24">
        <v>0.5</v>
      </c>
      <c r="U769" s="24">
        <v>0.5</v>
      </c>
    </row>
    <row r="770" spans="1:22" x14ac:dyDescent="0.25">
      <c r="A770" s="24" t="s">
        <v>281</v>
      </c>
      <c r="B770" s="24" t="s">
        <v>281</v>
      </c>
      <c r="D770" s="24" t="s">
        <v>23</v>
      </c>
      <c r="E770" s="105" t="s">
        <v>1291</v>
      </c>
      <c r="F770" s="24" t="s">
        <v>705</v>
      </c>
      <c r="G770" s="32"/>
      <c r="H770" s="25" t="s">
        <v>20</v>
      </c>
      <c r="I770" s="24" t="s">
        <v>38</v>
      </c>
      <c r="J770" s="24" t="s">
        <v>36</v>
      </c>
      <c r="K770" s="25">
        <v>2011</v>
      </c>
      <c r="L770" s="27">
        <v>2011</v>
      </c>
      <c r="M770" s="24" t="s">
        <v>37</v>
      </c>
      <c r="N770" s="25"/>
      <c r="O770" s="25"/>
      <c r="P770" s="25"/>
      <c r="Q770" s="25"/>
      <c r="R770" s="25">
        <v>1</v>
      </c>
      <c r="S770" s="25"/>
      <c r="T770" s="25"/>
      <c r="U770" s="25"/>
      <c r="V770" s="25"/>
    </row>
    <row r="771" spans="1:22" x14ac:dyDescent="0.25">
      <c r="A771" s="24" t="s">
        <v>281</v>
      </c>
      <c r="B771" s="24" t="s">
        <v>281</v>
      </c>
      <c r="D771" s="24" t="s">
        <v>23</v>
      </c>
      <c r="E771" s="105" t="s">
        <v>1291</v>
      </c>
      <c r="F771" s="24" t="s">
        <v>706</v>
      </c>
      <c r="G771" s="32"/>
      <c r="H771" s="25" t="s">
        <v>20</v>
      </c>
      <c r="I771" s="24" t="s">
        <v>38</v>
      </c>
      <c r="J771" s="24" t="s">
        <v>36</v>
      </c>
      <c r="K771" s="25"/>
      <c r="L771" s="33">
        <v>1978</v>
      </c>
      <c r="M771" s="24" t="s">
        <v>47</v>
      </c>
      <c r="N771" s="25"/>
      <c r="O771" s="25"/>
      <c r="P771" s="25"/>
      <c r="Q771" s="25"/>
      <c r="R771" s="36">
        <v>1</v>
      </c>
      <c r="S771" s="25"/>
      <c r="T771" s="25"/>
      <c r="U771" s="25"/>
      <c r="V771" s="25"/>
    </row>
    <row r="772" spans="1:22" x14ac:dyDescent="0.25">
      <c r="A772" s="24" t="s">
        <v>802</v>
      </c>
      <c r="B772" s="24" t="s">
        <v>802</v>
      </c>
      <c r="D772" s="24" t="s">
        <v>23</v>
      </c>
      <c r="E772" s="105" t="s">
        <v>1291</v>
      </c>
      <c r="F772" s="24" t="s">
        <v>705</v>
      </c>
      <c r="G772" s="32"/>
      <c r="H772" s="25" t="s">
        <v>20</v>
      </c>
      <c r="I772" s="24" t="s">
        <v>38</v>
      </c>
      <c r="J772" s="24" t="s">
        <v>36</v>
      </c>
      <c r="K772" s="25">
        <v>1992</v>
      </c>
      <c r="L772" s="27">
        <v>1992</v>
      </c>
      <c r="M772" s="24" t="s">
        <v>62</v>
      </c>
      <c r="N772" s="25"/>
      <c r="O772" s="25"/>
      <c r="P772" s="25"/>
      <c r="Q772" s="25"/>
      <c r="R772" s="25"/>
      <c r="S772" s="25"/>
      <c r="T772" s="25"/>
      <c r="U772" s="25">
        <v>1</v>
      </c>
      <c r="V772" s="25"/>
    </row>
    <row r="773" spans="1:22" x14ac:dyDescent="0.25">
      <c r="A773" s="24" t="s">
        <v>282</v>
      </c>
      <c r="C773" s="24" t="s">
        <v>282</v>
      </c>
      <c r="D773" s="24" t="s">
        <v>23</v>
      </c>
      <c r="E773" s="24" t="s">
        <v>1290</v>
      </c>
      <c r="F773" s="24" t="s">
        <v>33</v>
      </c>
      <c r="H773" s="24" t="s">
        <v>20</v>
      </c>
      <c r="I773" s="24" t="s">
        <v>38</v>
      </c>
      <c r="J773" s="24" t="s">
        <v>36</v>
      </c>
      <c r="K773" s="24">
        <v>1901</v>
      </c>
      <c r="L773" s="29">
        <v>1901</v>
      </c>
      <c r="M773" s="24" t="s">
        <v>50</v>
      </c>
      <c r="U773" s="24">
        <v>1</v>
      </c>
    </row>
    <row r="774" spans="1:22" x14ac:dyDescent="0.25">
      <c r="A774" s="24" t="s">
        <v>1049</v>
      </c>
      <c r="B774" s="31" t="s">
        <v>1049</v>
      </c>
      <c r="C774" s="31"/>
      <c r="D774" s="31" t="s">
        <v>23</v>
      </c>
      <c r="E774" s="105" t="s">
        <v>1291</v>
      </c>
      <c r="F774" s="31" t="s">
        <v>1030</v>
      </c>
      <c r="G774" s="31" t="s">
        <v>1180</v>
      </c>
      <c r="H774" s="31" t="s">
        <v>20</v>
      </c>
      <c r="I774" s="24" t="s">
        <v>25</v>
      </c>
      <c r="J774" s="31" t="s">
        <v>21</v>
      </c>
      <c r="K774" s="31"/>
      <c r="L774" s="29">
        <v>2018</v>
      </c>
      <c r="M774" s="24" t="s">
        <v>22</v>
      </c>
      <c r="N774" s="31"/>
      <c r="O774" s="31"/>
      <c r="P774" s="31"/>
      <c r="Q774" s="31"/>
      <c r="R774" s="31"/>
      <c r="S774" s="31"/>
      <c r="T774" s="31"/>
      <c r="U774" s="31"/>
      <c r="V774" s="31">
        <v>1</v>
      </c>
    </row>
    <row r="775" spans="1:22" x14ac:dyDescent="0.25">
      <c r="A775" s="24" t="s">
        <v>1028</v>
      </c>
      <c r="B775" s="31" t="s">
        <v>1028</v>
      </c>
      <c r="C775" s="31"/>
      <c r="D775" s="105" t="s">
        <v>23</v>
      </c>
      <c r="E775" s="105" t="s">
        <v>1291</v>
      </c>
      <c r="F775" s="31" t="s">
        <v>1030</v>
      </c>
      <c r="G775" s="31"/>
      <c r="H775" s="31" t="s">
        <v>714</v>
      </c>
      <c r="I775" s="24" t="s">
        <v>25</v>
      </c>
      <c r="J775" s="31" t="s">
        <v>21</v>
      </c>
      <c r="K775" s="31"/>
      <c r="L775" s="29">
        <v>2012</v>
      </c>
      <c r="M775" s="24" t="s">
        <v>27</v>
      </c>
      <c r="N775" s="31"/>
      <c r="O775" s="31"/>
      <c r="P775" s="31"/>
      <c r="Q775" s="31">
        <v>1</v>
      </c>
      <c r="R775" s="31"/>
      <c r="S775" s="31"/>
      <c r="T775" s="31"/>
      <c r="U775" s="31"/>
      <c r="V775" s="31"/>
    </row>
    <row r="776" spans="1:22" x14ac:dyDescent="0.25">
      <c r="A776" s="24" t="s">
        <v>283</v>
      </c>
      <c r="B776" s="24" t="s">
        <v>283</v>
      </c>
      <c r="D776" s="24" t="s">
        <v>23</v>
      </c>
      <c r="E776" s="24" t="s">
        <v>1290</v>
      </c>
      <c r="F776" s="24" t="s">
        <v>30</v>
      </c>
      <c r="H776" s="24" t="s">
        <v>20</v>
      </c>
      <c r="I776" s="24" t="s">
        <v>25</v>
      </c>
      <c r="J776" s="24" t="s">
        <v>21</v>
      </c>
      <c r="K776" s="24">
        <v>1998</v>
      </c>
      <c r="L776" s="29">
        <v>1998</v>
      </c>
      <c r="M776" s="24" t="s">
        <v>57</v>
      </c>
      <c r="R776" s="24">
        <v>0.5</v>
      </c>
      <c r="U776" s="24">
        <v>0.5</v>
      </c>
    </row>
    <row r="777" spans="1:22" x14ac:dyDescent="0.25">
      <c r="A777" s="24" t="s">
        <v>284</v>
      </c>
      <c r="B777" s="24" t="s">
        <v>284</v>
      </c>
      <c r="D777" s="24" t="s">
        <v>23</v>
      </c>
      <c r="E777" s="24" t="s">
        <v>1290</v>
      </c>
      <c r="F777" s="24" t="s">
        <v>24</v>
      </c>
      <c r="H777" s="24" t="s">
        <v>20</v>
      </c>
      <c r="I777" s="24" t="s">
        <v>25</v>
      </c>
      <c r="J777" s="24" t="s">
        <v>21</v>
      </c>
      <c r="K777" s="24">
        <v>2011</v>
      </c>
      <c r="L777" s="29">
        <v>2011</v>
      </c>
      <c r="M777" s="24" t="s">
        <v>37</v>
      </c>
      <c r="Q777" s="24">
        <v>1</v>
      </c>
    </row>
    <row r="778" spans="1:22" x14ac:dyDescent="0.25">
      <c r="A778" s="24" t="s">
        <v>285</v>
      </c>
      <c r="B778" s="24" t="s">
        <v>285</v>
      </c>
      <c r="D778" s="24" t="s">
        <v>23</v>
      </c>
      <c r="E778" s="24" t="s">
        <v>1290</v>
      </c>
      <c r="F778" s="24" t="s">
        <v>33</v>
      </c>
      <c r="H778" s="24" t="s">
        <v>20</v>
      </c>
      <c r="I778" s="24" t="s">
        <v>25</v>
      </c>
      <c r="J778" s="24" t="s">
        <v>21</v>
      </c>
      <c r="K778" s="24">
        <v>2004</v>
      </c>
      <c r="L778" s="29">
        <v>2004</v>
      </c>
      <c r="M778" s="24" t="s">
        <v>32</v>
      </c>
      <c r="U778" s="24">
        <v>1</v>
      </c>
    </row>
    <row r="779" spans="1:22" x14ac:dyDescent="0.25">
      <c r="A779" s="24" t="s">
        <v>286</v>
      </c>
      <c r="C779" s="24" t="s">
        <v>286</v>
      </c>
      <c r="D779" s="24" t="s">
        <v>23</v>
      </c>
      <c r="E779" s="24" t="s">
        <v>1290</v>
      </c>
      <c r="F779" s="24" t="s">
        <v>30</v>
      </c>
      <c r="H779" s="24" t="s">
        <v>20</v>
      </c>
      <c r="I779" s="24" t="s">
        <v>25</v>
      </c>
      <c r="J779" s="24" t="s">
        <v>21</v>
      </c>
      <c r="K779" s="24">
        <v>2000</v>
      </c>
      <c r="L779" s="29">
        <v>2000</v>
      </c>
      <c r="M779" s="24" t="s">
        <v>32</v>
      </c>
      <c r="U779" s="24">
        <v>1</v>
      </c>
    </row>
    <row r="780" spans="1:22" x14ac:dyDescent="0.25">
      <c r="A780" s="24" t="s">
        <v>286</v>
      </c>
      <c r="C780" s="24" t="s">
        <v>286</v>
      </c>
      <c r="D780" s="24" t="s">
        <v>23</v>
      </c>
      <c r="E780" s="24" t="s">
        <v>1290</v>
      </c>
      <c r="F780" s="24" t="s">
        <v>28</v>
      </c>
      <c r="H780" s="24" t="s">
        <v>20</v>
      </c>
      <c r="I780" s="24" t="s">
        <v>25</v>
      </c>
      <c r="J780" s="24" t="s">
        <v>21</v>
      </c>
      <c r="K780" s="24">
        <v>1955</v>
      </c>
      <c r="L780" s="29">
        <v>1955</v>
      </c>
      <c r="M780" s="24" t="s">
        <v>50</v>
      </c>
      <c r="U780" s="24">
        <v>1</v>
      </c>
    </row>
    <row r="781" spans="1:22" x14ac:dyDescent="0.25">
      <c r="A781" s="24" t="s">
        <v>287</v>
      </c>
      <c r="B781" s="24" t="s">
        <v>287</v>
      </c>
      <c r="D781" s="24" t="s">
        <v>23</v>
      </c>
      <c r="E781" s="24" t="s">
        <v>1290</v>
      </c>
      <c r="F781" s="24" t="s">
        <v>28</v>
      </c>
      <c r="H781" s="24" t="s">
        <v>20</v>
      </c>
      <c r="I781" s="24" t="s">
        <v>38</v>
      </c>
      <c r="J781" s="24" t="s">
        <v>36</v>
      </c>
      <c r="K781" s="24">
        <v>1993</v>
      </c>
      <c r="L781" s="29">
        <v>1993</v>
      </c>
      <c r="M781" s="24" t="s">
        <v>62</v>
      </c>
      <c r="U781" s="24">
        <v>1</v>
      </c>
    </row>
    <row r="782" spans="1:22" x14ac:dyDescent="0.25">
      <c r="A782" s="24" t="s">
        <v>803</v>
      </c>
      <c r="B782" s="24" t="s">
        <v>803</v>
      </c>
      <c r="D782" s="24" t="s">
        <v>23</v>
      </c>
      <c r="E782" s="105" t="s">
        <v>1291</v>
      </c>
      <c r="F782" s="24" t="s">
        <v>706</v>
      </c>
      <c r="G782" s="24" t="s">
        <v>1187</v>
      </c>
      <c r="H782" s="24" t="s">
        <v>20</v>
      </c>
      <c r="I782" s="24" t="s">
        <v>38</v>
      </c>
      <c r="J782" s="24" t="s">
        <v>36</v>
      </c>
      <c r="L782" s="27">
        <v>2020</v>
      </c>
      <c r="M782" s="24" t="s">
        <v>22</v>
      </c>
      <c r="P782" s="24">
        <v>0.33300000000000002</v>
      </c>
      <c r="R782" s="24">
        <v>0.33300000000000002</v>
      </c>
      <c r="S782" s="24">
        <v>0.33300000000000002</v>
      </c>
    </row>
    <row r="783" spans="1:22" x14ac:dyDescent="0.25">
      <c r="A783" s="24" t="s">
        <v>803</v>
      </c>
      <c r="B783" s="24" t="s">
        <v>803</v>
      </c>
      <c r="C783" s="31"/>
      <c r="D783" s="31" t="s">
        <v>23</v>
      </c>
      <c r="E783" s="105" t="s">
        <v>1291</v>
      </c>
      <c r="F783" s="31" t="s">
        <v>1030</v>
      </c>
      <c r="G783" s="24" t="s">
        <v>1187</v>
      </c>
      <c r="H783" s="31" t="s">
        <v>20</v>
      </c>
      <c r="I783" s="24" t="s">
        <v>38</v>
      </c>
      <c r="J783" s="24" t="s">
        <v>36</v>
      </c>
      <c r="K783" s="31"/>
      <c r="L783" s="29">
        <v>2014</v>
      </c>
      <c r="M783" s="24" t="s">
        <v>27</v>
      </c>
      <c r="N783" s="31"/>
      <c r="O783" s="31"/>
      <c r="P783" s="31"/>
      <c r="Q783" s="31"/>
      <c r="R783" s="31"/>
      <c r="S783" s="31">
        <v>1</v>
      </c>
      <c r="T783" s="31"/>
      <c r="U783" s="31"/>
      <c r="V783" s="31"/>
    </row>
    <row r="784" spans="1:22" x14ac:dyDescent="0.25">
      <c r="A784" s="24" t="s">
        <v>288</v>
      </c>
      <c r="B784" s="24" t="s">
        <v>288</v>
      </c>
      <c r="D784" s="24" t="s">
        <v>23</v>
      </c>
      <c r="E784" s="24" t="s">
        <v>1290</v>
      </c>
      <c r="F784" s="24" t="s">
        <v>33</v>
      </c>
      <c r="H784" s="24" t="s">
        <v>808</v>
      </c>
      <c r="I784" s="24" t="s">
        <v>38</v>
      </c>
      <c r="J784" s="24" t="s">
        <v>36</v>
      </c>
      <c r="K784" s="24" t="s">
        <v>19</v>
      </c>
      <c r="L784" s="29">
        <v>2003</v>
      </c>
      <c r="M784" s="24" t="s">
        <v>32</v>
      </c>
      <c r="Q784" s="24">
        <v>1</v>
      </c>
    </row>
    <row r="785" spans="1:22" x14ac:dyDescent="0.25">
      <c r="A785" s="24" t="s">
        <v>289</v>
      </c>
      <c r="C785" s="24" t="s">
        <v>289</v>
      </c>
      <c r="D785" s="24" t="s">
        <v>23</v>
      </c>
      <c r="E785" s="24" t="s">
        <v>1290</v>
      </c>
      <c r="F785" s="24" t="s">
        <v>30</v>
      </c>
      <c r="H785" s="24" t="s">
        <v>20</v>
      </c>
      <c r="I785" s="24" t="s">
        <v>38</v>
      </c>
      <c r="J785" s="24" t="s">
        <v>36</v>
      </c>
      <c r="K785" s="24">
        <v>2005</v>
      </c>
      <c r="L785" s="29">
        <v>2005</v>
      </c>
      <c r="M785" s="24" t="s">
        <v>32</v>
      </c>
      <c r="O785" s="24">
        <v>0.5</v>
      </c>
      <c r="R785" s="24">
        <v>0.5</v>
      </c>
    </row>
    <row r="786" spans="1:22" x14ac:dyDescent="0.25">
      <c r="A786" s="24" t="s">
        <v>289</v>
      </c>
      <c r="C786" s="24" t="s">
        <v>289</v>
      </c>
      <c r="D786" s="24" t="s">
        <v>23</v>
      </c>
      <c r="E786" s="24" t="s">
        <v>49</v>
      </c>
      <c r="F786" s="24" t="s">
        <v>49</v>
      </c>
      <c r="H786" s="24" t="s">
        <v>20</v>
      </c>
      <c r="I786" s="24" t="s">
        <v>38</v>
      </c>
      <c r="J786" s="24" t="s">
        <v>36</v>
      </c>
      <c r="K786" s="24">
        <v>1921</v>
      </c>
      <c r="L786" s="29">
        <v>1921</v>
      </c>
      <c r="M786" s="24" t="s">
        <v>50</v>
      </c>
      <c r="O786" s="24">
        <v>0.33300000000000002</v>
      </c>
      <c r="R786" s="24">
        <v>0.33300000000000002</v>
      </c>
      <c r="S786" s="24">
        <v>0.33300000000000002</v>
      </c>
    </row>
    <row r="787" spans="1:22" x14ac:dyDescent="0.25">
      <c r="A787" s="46" t="s">
        <v>289</v>
      </c>
      <c r="B787" s="46"/>
      <c r="C787" s="24" t="s">
        <v>289</v>
      </c>
      <c r="D787" s="24" t="s">
        <v>23</v>
      </c>
      <c r="E787" s="105" t="s">
        <v>1291</v>
      </c>
      <c r="F787" s="24" t="s">
        <v>705</v>
      </c>
      <c r="G787" s="44"/>
      <c r="H787" s="25" t="s">
        <v>20</v>
      </c>
      <c r="I787" s="24" t="s">
        <v>38</v>
      </c>
      <c r="J787" s="24" t="s">
        <v>36</v>
      </c>
      <c r="K787" s="24">
        <v>1930</v>
      </c>
      <c r="L787" s="29">
        <v>1930</v>
      </c>
      <c r="M787" s="25" t="s">
        <v>50</v>
      </c>
      <c r="O787" s="25">
        <v>0.5</v>
      </c>
      <c r="R787" s="25">
        <v>0.5</v>
      </c>
      <c r="U787" s="25"/>
    </row>
    <row r="788" spans="1:22" x14ac:dyDescent="0.25">
      <c r="A788" s="24" t="s">
        <v>289</v>
      </c>
      <c r="C788" s="24" t="s">
        <v>289</v>
      </c>
      <c r="D788" s="24" t="s">
        <v>23</v>
      </c>
      <c r="E788" s="24" t="s">
        <v>46</v>
      </c>
      <c r="F788" s="24" t="s">
        <v>46</v>
      </c>
      <c r="H788" s="24" t="s">
        <v>20</v>
      </c>
      <c r="I788" s="24" t="s">
        <v>38</v>
      </c>
      <c r="J788" s="24" t="s">
        <v>36</v>
      </c>
      <c r="K788" s="24">
        <v>1997</v>
      </c>
      <c r="L788" s="29">
        <v>1997</v>
      </c>
      <c r="M788" s="24" t="s">
        <v>57</v>
      </c>
      <c r="T788" s="24">
        <v>1</v>
      </c>
    </row>
    <row r="789" spans="1:22" x14ac:dyDescent="0.25">
      <c r="A789" s="46" t="s">
        <v>289</v>
      </c>
      <c r="B789" s="46"/>
      <c r="C789" s="24" t="s">
        <v>289</v>
      </c>
      <c r="D789" s="24" t="s">
        <v>23</v>
      </c>
      <c r="E789" s="105" t="s">
        <v>1291</v>
      </c>
      <c r="F789" s="24" t="s">
        <v>712</v>
      </c>
      <c r="G789" s="44"/>
      <c r="H789" s="25" t="s">
        <v>20</v>
      </c>
      <c r="I789" s="24" t="s">
        <v>38</v>
      </c>
      <c r="J789" s="25" t="s">
        <v>36</v>
      </c>
      <c r="K789" s="25"/>
      <c r="L789" s="27">
        <v>1954</v>
      </c>
      <c r="M789" s="25" t="s">
        <v>50</v>
      </c>
      <c r="N789" s="25"/>
      <c r="O789" s="25">
        <v>0.5</v>
      </c>
      <c r="P789" s="25"/>
      <c r="Q789" s="25"/>
      <c r="R789" s="25">
        <v>0.5</v>
      </c>
      <c r="S789" s="25"/>
      <c r="T789" s="25"/>
      <c r="U789" s="25"/>
      <c r="V789" s="25"/>
    </row>
    <row r="790" spans="1:22" x14ac:dyDescent="0.25">
      <c r="A790" s="46" t="s">
        <v>289</v>
      </c>
      <c r="B790" s="46"/>
      <c r="C790" s="24" t="s">
        <v>289</v>
      </c>
      <c r="D790" s="24" t="s">
        <v>23</v>
      </c>
      <c r="E790" s="105" t="s">
        <v>1291</v>
      </c>
      <c r="F790" s="24" t="s">
        <v>706</v>
      </c>
      <c r="G790" s="44"/>
      <c r="H790" s="25" t="s">
        <v>20</v>
      </c>
      <c r="I790" s="24" t="s">
        <v>38</v>
      </c>
      <c r="J790" s="24" t="s">
        <v>36</v>
      </c>
      <c r="L790" s="33">
        <v>1912</v>
      </c>
      <c r="M790" s="25" t="s">
        <v>50</v>
      </c>
      <c r="O790" s="36">
        <v>0.5</v>
      </c>
      <c r="R790" s="36">
        <v>0.5</v>
      </c>
      <c r="S790" s="36"/>
    </row>
    <row r="791" spans="1:22" x14ac:dyDescent="0.25">
      <c r="A791" s="24" t="s">
        <v>289</v>
      </c>
      <c r="C791" s="24" t="s">
        <v>289</v>
      </c>
      <c r="D791" s="24" t="s">
        <v>23</v>
      </c>
      <c r="E791" s="24" t="s">
        <v>1290</v>
      </c>
      <c r="F791" s="24" t="s">
        <v>33</v>
      </c>
      <c r="H791" s="24" t="s">
        <v>20</v>
      </c>
      <c r="I791" s="24" t="s">
        <v>38</v>
      </c>
      <c r="J791" s="24" t="s">
        <v>36</v>
      </c>
      <c r="K791" s="24">
        <v>1959</v>
      </c>
      <c r="L791" s="29">
        <v>1959</v>
      </c>
      <c r="M791" s="24" t="s">
        <v>50</v>
      </c>
      <c r="O791" s="24">
        <v>0.5</v>
      </c>
      <c r="R791" s="24">
        <v>0.5</v>
      </c>
    </row>
    <row r="792" spans="1:22" x14ac:dyDescent="0.25">
      <c r="A792" s="24" t="s">
        <v>290</v>
      </c>
      <c r="C792" s="24" t="s">
        <v>290</v>
      </c>
      <c r="D792" s="24" t="s">
        <v>23</v>
      </c>
      <c r="E792" s="24" t="s">
        <v>1290</v>
      </c>
      <c r="F792" s="24" t="s">
        <v>24</v>
      </c>
      <c r="H792" s="24" t="s">
        <v>20</v>
      </c>
      <c r="I792" s="24" t="s">
        <v>38</v>
      </c>
      <c r="J792" s="24" t="s">
        <v>36</v>
      </c>
      <c r="K792" s="24">
        <v>2017</v>
      </c>
      <c r="L792" s="29">
        <v>2017</v>
      </c>
      <c r="M792" s="24" t="s">
        <v>27</v>
      </c>
      <c r="U792" s="24">
        <v>1</v>
      </c>
    </row>
    <row r="793" spans="1:22" x14ac:dyDescent="0.25">
      <c r="A793" s="24" t="s">
        <v>290</v>
      </c>
      <c r="C793" s="24" t="s">
        <v>290</v>
      </c>
      <c r="D793" s="24" t="s">
        <v>23</v>
      </c>
      <c r="E793" s="24" t="s">
        <v>1290</v>
      </c>
      <c r="F793" s="24" t="s">
        <v>28</v>
      </c>
      <c r="H793" s="24" t="s">
        <v>20</v>
      </c>
      <c r="I793" s="24" t="s">
        <v>38</v>
      </c>
      <c r="J793" s="24" t="s">
        <v>36</v>
      </c>
      <c r="K793" s="24">
        <v>1956</v>
      </c>
      <c r="L793" s="29">
        <v>1956</v>
      </c>
      <c r="M793" s="24" t="s">
        <v>50</v>
      </c>
      <c r="U793" s="24">
        <v>1</v>
      </c>
    </row>
    <row r="794" spans="1:22" x14ac:dyDescent="0.25">
      <c r="A794" s="24" t="s">
        <v>804</v>
      </c>
      <c r="B794" s="24" t="s">
        <v>804</v>
      </c>
      <c r="D794" s="24" t="s">
        <v>23</v>
      </c>
      <c r="E794" s="105" t="s">
        <v>1291</v>
      </c>
      <c r="F794" s="24" t="s">
        <v>706</v>
      </c>
      <c r="G794" s="24" t="s">
        <v>1187</v>
      </c>
      <c r="H794" s="24" t="s">
        <v>20</v>
      </c>
      <c r="I794" s="24" t="s">
        <v>38</v>
      </c>
      <c r="J794" s="24" t="s">
        <v>36</v>
      </c>
      <c r="L794" s="27">
        <v>2000</v>
      </c>
      <c r="M794" s="24" t="s">
        <v>32</v>
      </c>
      <c r="N794" s="25"/>
      <c r="O794" s="25"/>
      <c r="P794" s="25"/>
      <c r="Q794" s="25"/>
      <c r="R794" s="25"/>
      <c r="S794" s="25">
        <v>1</v>
      </c>
      <c r="T794" s="25"/>
      <c r="U794" s="25"/>
      <c r="V794" s="25"/>
    </row>
    <row r="795" spans="1:22" x14ac:dyDescent="0.25">
      <c r="A795" s="24" t="s">
        <v>291</v>
      </c>
      <c r="C795" s="24" t="s">
        <v>291</v>
      </c>
      <c r="D795" s="24" t="s">
        <v>23</v>
      </c>
      <c r="E795" s="24" t="s">
        <v>49</v>
      </c>
      <c r="F795" s="24" t="s">
        <v>49</v>
      </c>
      <c r="G795" s="32"/>
      <c r="H795" s="24" t="s">
        <v>74</v>
      </c>
      <c r="I795" s="24" t="s">
        <v>42</v>
      </c>
      <c r="J795" s="24" t="s">
        <v>41</v>
      </c>
      <c r="K795" s="24">
        <v>1979</v>
      </c>
      <c r="L795" s="29">
        <v>1979</v>
      </c>
      <c r="M795" s="24" t="s">
        <v>47</v>
      </c>
      <c r="R795" s="24">
        <v>0.5</v>
      </c>
      <c r="U795" s="24">
        <v>0.5</v>
      </c>
    </row>
    <row r="796" spans="1:22" x14ac:dyDescent="0.25">
      <c r="A796" s="34" t="s">
        <v>291</v>
      </c>
      <c r="B796" s="36"/>
      <c r="C796" s="24" t="s">
        <v>291</v>
      </c>
      <c r="D796" s="24" t="s">
        <v>23</v>
      </c>
      <c r="E796" s="105" t="s">
        <v>1291</v>
      </c>
      <c r="F796" s="24" t="s">
        <v>706</v>
      </c>
      <c r="G796" s="32"/>
      <c r="H796" s="24" t="s">
        <v>74</v>
      </c>
      <c r="I796" s="24" t="s">
        <v>42</v>
      </c>
      <c r="J796" s="24" t="s">
        <v>41</v>
      </c>
      <c r="K796" s="36"/>
      <c r="L796" s="27">
        <v>1800</v>
      </c>
      <c r="M796" s="25" t="s">
        <v>50</v>
      </c>
      <c r="N796" s="36"/>
      <c r="O796" s="36">
        <v>0.5</v>
      </c>
      <c r="P796" s="36"/>
      <c r="Q796" s="36"/>
      <c r="R796" s="36">
        <v>0.5</v>
      </c>
      <c r="S796" s="36"/>
      <c r="T796" s="36"/>
      <c r="U796" s="36"/>
      <c r="V796" s="36"/>
    </row>
    <row r="797" spans="1:22" x14ac:dyDescent="0.25">
      <c r="A797" s="24" t="s">
        <v>292</v>
      </c>
      <c r="B797" s="24" t="s">
        <v>292</v>
      </c>
      <c r="D797" s="24" t="s">
        <v>23</v>
      </c>
      <c r="E797" s="24" t="s">
        <v>1290</v>
      </c>
      <c r="F797" s="24" t="s">
        <v>24</v>
      </c>
      <c r="H797" s="24" t="s">
        <v>20</v>
      </c>
      <c r="I797" s="24" t="s">
        <v>25</v>
      </c>
      <c r="J797" s="24" t="s">
        <v>21</v>
      </c>
      <c r="K797" s="24">
        <v>2005</v>
      </c>
      <c r="L797" s="29">
        <v>2005</v>
      </c>
      <c r="M797" s="24" t="s">
        <v>32</v>
      </c>
      <c r="U797" s="24">
        <v>1</v>
      </c>
    </row>
    <row r="798" spans="1:22" x14ac:dyDescent="0.25">
      <c r="A798" s="24" t="s">
        <v>292</v>
      </c>
      <c r="B798" s="24" t="s">
        <v>292</v>
      </c>
      <c r="D798" s="24" t="s">
        <v>23</v>
      </c>
      <c r="E798" s="24" t="s">
        <v>1290</v>
      </c>
      <c r="F798" s="24" t="s">
        <v>28</v>
      </c>
      <c r="H798" s="24" t="s">
        <v>20</v>
      </c>
      <c r="I798" s="24" t="s">
        <v>25</v>
      </c>
      <c r="J798" s="24" t="s">
        <v>21</v>
      </c>
      <c r="K798" s="24">
        <v>1999</v>
      </c>
      <c r="L798" s="29">
        <v>1999</v>
      </c>
      <c r="M798" s="24" t="s">
        <v>57</v>
      </c>
      <c r="U798" s="24">
        <v>1</v>
      </c>
    </row>
    <row r="799" spans="1:22" x14ac:dyDescent="0.25">
      <c r="A799" s="24" t="s">
        <v>1127</v>
      </c>
      <c r="B799" s="24" t="s">
        <v>1127</v>
      </c>
      <c r="D799" s="24" t="s">
        <v>23</v>
      </c>
      <c r="E799" s="24" t="s">
        <v>1290</v>
      </c>
      <c r="F799" s="24" t="s">
        <v>24</v>
      </c>
      <c r="H799" s="24" t="s">
        <v>20</v>
      </c>
      <c r="I799" s="24" t="s">
        <v>38</v>
      </c>
      <c r="J799" s="24" t="s">
        <v>36</v>
      </c>
      <c r="K799" s="24">
        <v>1987</v>
      </c>
      <c r="L799" s="29">
        <v>1987</v>
      </c>
      <c r="M799" s="24" t="s">
        <v>51</v>
      </c>
      <c r="O799" s="24">
        <v>1</v>
      </c>
    </row>
    <row r="800" spans="1:22" x14ac:dyDescent="0.25">
      <c r="A800" s="24" t="s">
        <v>293</v>
      </c>
      <c r="C800" s="24" t="s">
        <v>293</v>
      </c>
      <c r="D800" s="24" t="s">
        <v>23</v>
      </c>
      <c r="E800" s="24" t="s">
        <v>1290</v>
      </c>
      <c r="F800" s="24" t="s">
        <v>30</v>
      </c>
      <c r="H800" s="24" t="s">
        <v>20</v>
      </c>
      <c r="I800" s="24" t="s">
        <v>38</v>
      </c>
      <c r="J800" s="24" t="s">
        <v>36</v>
      </c>
      <c r="K800" s="24">
        <v>1967</v>
      </c>
      <c r="L800" s="29">
        <v>1967</v>
      </c>
      <c r="M800" s="24" t="s">
        <v>50</v>
      </c>
      <c r="R800" s="24">
        <v>0.5</v>
      </c>
      <c r="S800" s="24">
        <v>0.5</v>
      </c>
    </row>
    <row r="801" spans="1:22" x14ac:dyDescent="0.25">
      <c r="A801" s="24" t="s">
        <v>293</v>
      </c>
      <c r="C801" s="24" t="s">
        <v>293</v>
      </c>
      <c r="D801" s="24" t="s">
        <v>23</v>
      </c>
      <c r="E801" s="24" t="s">
        <v>1290</v>
      </c>
      <c r="F801" s="24" t="s">
        <v>33</v>
      </c>
      <c r="H801" s="24" t="s">
        <v>20</v>
      </c>
      <c r="I801" s="24" t="s">
        <v>38</v>
      </c>
      <c r="J801" s="24" t="s">
        <v>36</v>
      </c>
      <c r="K801" s="24">
        <v>1977</v>
      </c>
      <c r="L801" s="29">
        <v>1977</v>
      </c>
      <c r="M801" s="24" t="s">
        <v>47</v>
      </c>
      <c r="R801" s="24">
        <v>0.5</v>
      </c>
      <c r="S801" s="24">
        <v>0.5</v>
      </c>
    </row>
    <row r="802" spans="1:22" x14ac:dyDescent="0.25">
      <c r="A802" s="24" t="s">
        <v>805</v>
      </c>
      <c r="B802" s="24" t="s">
        <v>805</v>
      </c>
      <c r="D802" s="24" t="s">
        <v>23</v>
      </c>
      <c r="E802" s="105" t="s">
        <v>1291</v>
      </c>
      <c r="F802" s="24" t="s">
        <v>705</v>
      </c>
      <c r="G802" s="25" t="s">
        <v>806</v>
      </c>
      <c r="H802" s="24" t="s">
        <v>808</v>
      </c>
      <c r="I802" s="24" t="s">
        <v>38</v>
      </c>
      <c r="J802" s="24" t="s">
        <v>36</v>
      </c>
      <c r="K802" s="25">
        <v>2008</v>
      </c>
      <c r="L802" s="27">
        <v>2008</v>
      </c>
      <c r="M802" s="24" t="s">
        <v>37</v>
      </c>
      <c r="N802" s="25"/>
      <c r="O802" s="25"/>
      <c r="P802" s="25"/>
      <c r="Q802" s="25"/>
      <c r="R802" s="25"/>
      <c r="S802" s="25">
        <v>1</v>
      </c>
      <c r="T802" s="25"/>
      <c r="U802" s="25"/>
      <c r="V802" s="25"/>
    </row>
    <row r="803" spans="1:22" x14ac:dyDescent="0.25">
      <c r="A803" s="24" t="s">
        <v>807</v>
      </c>
      <c r="B803" s="24" t="s">
        <v>807</v>
      </c>
      <c r="D803" s="24" t="s">
        <v>23</v>
      </c>
      <c r="E803" s="105" t="s">
        <v>1291</v>
      </c>
      <c r="F803" s="24" t="s">
        <v>705</v>
      </c>
      <c r="G803" s="32"/>
      <c r="H803" s="25" t="s">
        <v>808</v>
      </c>
      <c r="I803" s="24" t="s">
        <v>38</v>
      </c>
      <c r="J803" s="24" t="s">
        <v>36</v>
      </c>
      <c r="K803" s="25" t="s">
        <v>809</v>
      </c>
      <c r="L803" s="27">
        <v>1971</v>
      </c>
      <c r="M803" s="24" t="s">
        <v>68</v>
      </c>
      <c r="N803" s="25"/>
      <c r="O803" s="25"/>
      <c r="P803" s="25"/>
      <c r="Q803" s="25"/>
      <c r="R803" s="25"/>
      <c r="S803" s="25"/>
      <c r="T803" s="25"/>
      <c r="U803" s="25"/>
      <c r="V803" s="25">
        <v>1</v>
      </c>
    </row>
    <row r="804" spans="1:22" x14ac:dyDescent="0.25">
      <c r="A804" s="24" t="s">
        <v>810</v>
      </c>
      <c r="B804" s="24" t="s">
        <v>810</v>
      </c>
      <c r="D804" s="24" t="s">
        <v>23</v>
      </c>
      <c r="E804" s="105" t="s">
        <v>1291</v>
      </c>
      <c r="F804" s="24" t="s">
        <v>706</v>
      </c>
      <c r="G804" s="32"/>
      <c r="H804" s="25" t="s">
        <v>20</v>
      </c>
      <c r="I804" s="24" t="s">
        <v>38</v>
      </c>
      <c r="J804" s="24" t="s">
        <v>763</v>
      </c>
      <c r="L804" s="27">
        <v>2015</v>
      </c>
      <c r="M804" s="24" t="s">
        <v>27</v>
      </c>
      <c r="N804" s="36"/>
      <c r="O804" s="36"/>
      <c r="P804" s="36"/>
      <c r="Q804" s="36"/>
      <c r="R804" s="36">
        <v>0.5</v>
      </c>
      <c r="S804" s="36">
        <v>0.5</v>
      </c>
      <c r="T804" s="36"/>
      <c r="U804" s="36"/>
      <c r="V804" s="36"/>
    </row>
    <row r="805" spans="1:22" x14ac:dyDescent="0.25">
      <c r="A805" s="24" t="s">
        <v>294</v>
      </c>
      <c r="B805" s="24" t="s">
        <v>294</v>
      </c>
      <c r="D805" s="24" t="s">
        <v>23</v>
      </c>
      <c r="E805" s="24" t="s">
        <v>1290</v>
      </c>
      <c r="F805" s="24" t="s">
        <v>24</v>
      </c>
      <c r="H805" s="24" t="s">
        <v>20</v>
      </c>
      <c r="I805" s="24" t="s">
        <v>38</v>
      </c>
      <c r="J805" s="24" t="s">
        <v>36</v>
      </c>
      <c r="K805" s="24">
        <v>1998</v>
      </c>
      <c r="L805" s="29">
        <v>1998</v>
      </c>
      <c r="M805" s="24" t="s">
        <v>57</v>
      </c>
      <c r="R805" s="24">
        <v>1</v>
      </c>
    </row>
    <row r="806" spans="1:22" x14ac:dyDescent="0.25">
      <c r="A806" s="24" t="s">
        <v>295</v>
      </c>
      <c r="C806" s="24" t="s">
        <v>295</v>
      </c>
      <c r="D806" s="24" t="s">
        <v>23</v>
      </c>
      <c r="E806" s="24" t="s">
        <v>1290</v>
      </c>
      <c r="F806" s="24" t="s">
        <v>30</v>
      </c>
      <c r="H806" s="24" t="s">
        <v>20</v>
      </c>
      <c r="I806" s="24" t="s">
        <v>38</v>
      </c>
      <c r="J806" s="24" t="s">
        <v>36</v>
      </c>
      <c r="K806" s="24">
        <v>1998</v>
      </c>
      <c r="L806" s="29">
        <v>1998</v>
      </c>
      <c r="M806" s="24" t="s">
        <v>57</v>
      </c>
      <c r="R806" s="24">
        <v>0.5</v>
      </c>
      <c r="S806" s="24">
        <v>0.5</v>
      </c>
    </row>
    <row r="807" spans="1:22" x14ac:dyDescent="0.25">
      <c r="A807" s="24" t="s">
        <v>295</v>
      </c>
      <c r="C807" s="24" t="s">
        <v>295</v>
      </c>
      <c r="D807" s="24" t="s">
        <v>23</v>
      </c>
      <c r="E807" s="24" t="s">
        <v>1290</v>
      </c>
      <c r="F807" s="24" t="s">
        <v>24</v>
      </c>
      <c r="H807" s="24" t="s">
        <v>20</v>
      </c>
      <c r="I807" s="24" t="s">
        <v>38</v>
      </c>
      <c r="J807" s="24" t="s">
        <v>36</v>
      </c>
      <c r="K807" s="24">
        <v>2004</v>
      </c>
      <c r="L807" s="29">
        <v>2004</v>
      </c>
      <c r="M807" s="24" t="s">
        <v>32</v>
      </c>
      <c r="R807" s="24">
        <v>0.5</v>
      </c>
      <c r="S807" s="24">
        <v>0.5</v>
      </c>
    </row>
    <row r="808" spans="1:22" x14ac:dyDescent="0.25">
      <c r="A808" s="24" t="s">
        <v>295</v>
      </c>
      <c r="C808" s="24" t="s">
        <v>295</v>
      </c>
      <c r="D808" s="24" t="s">
        <v>23</v>
      </c>
      <c r="E808" s="24" t="s">
        <v>1290</v>
      </c>
      <c r="F808" s="24" t="s">
        <v>33</v>
      </c>
      <c r="H808" s="24" t="s">
        <v>20</v>
      </c>
      <c r="I808" s="24" t="s">
        <v>38</v>
      </c>
      <c r="J808" s="24" t="s">
        <v>36</v>
      </c>
      <c r="K808" s="24">
        <v>1950</v>
      </c>
      <c r="L808" s="29">
        <v>1950</v>
      </c>
      <c r="M808" s="24" t="s">
        <v>50</v>
      </c>
      <c r="R808" s="24">
        <v>0.5</v>
      </c>
      <c r="S808" s="24">
        <v>0.5</v>
      </c>
    </row>
    <row r="809" spans="1:22" x14ac:dyDescent="0.25">
      <c r="A809" s="24" t="s">
        <v>296</v>
      </c>
      <c r="C809" s="24" t="s">
        <v>296</v>
      </c>
      <c r="D809" s="24" t="s">
        <v>23</v>
      </c>
      <c r="E809" s="24" t="s">
        <v>1290</v>
      </c>
      <c r="F809" s="24" t="s">
        <v>30</v>
      </c>
      <c r="H809" s="24" t="s">
        <v>20</v>
      </c>
      <c r="I809" s="24" t="s">
        <v>38</v>
      </c>
      <c r="J809" s="24" t="s">
        <v>36</v>
      </c>
      <c r="K809" s="24">
        <v>1969</v>
      </c>
      <c r="L809" s="29">
        <v>1969</v>
      </c>
      <c r="M809" s="24" t="s">
        <v>50</v>
      </c>
      <c r="R809" s="24">
        <v>0.5</v>
      </c>
      <c r="S809" s="24">
        <v>0.5</v>
      </c>
    </row>
    <row r="810" spans="1:22" x14ac:dyDescent="0.25">
      <c r="A810" s="24" t="s">
        <v>296</v>
      </c>
      <c r="C810" s="24" t="s">
        <v>296</v>
      </c>
      <c r="D810" s="24" t="s">
        <v>23</v>
      </c>
      <c r="E810" s="24" t="s">
        <v>1290</v>
      </c>
      <c r="F810" s="24" t="s">
        <v>24</v>
      </c>
      <c r="H810" s="24" t="s">
        <v>20</v>
      </c>
      <c r="I810" s="24" t="s">
        <v>38</v>
      </c>
      <c r="J810" s="24" t="s">
        <v>36</v>
      </c>
      <c r="K810" s="24">
        <v>2004</v>
      </c>
      <c r="L810" s="29">
        <v>2004</v>
      </c>
      <c r="M810" s="24" t="s">
        <v>32</v>
      </c>
      <c r="R810" s="24">
        <v>0.5</v>
      </c>
      <c r="S810" s="24">
        <v>0.5</v>
      </c>
    </row>
    <row r="811" spans="1:22" x14ac:dyDescent="0.25">
      <c r="A811" s="24" t="s">
        <v>296</v>
      </c>
      <c r="C811" s="24" t="s">
        <v>296</v>
      </c>
      <c r="D811" s="24" t="s">
        <v>23</v>
      </c>
      <c r="E811" s="24" t="s">
        <v>1290</v>
      </c>
      <c r="F811" s="24" t="s">
        <v>33</v>
      </c>
      <c r="H811" s="24" t="s">
        <v>20</v>
      </c>
      <c r="I811" s="24" t="s">
        <v>38</v>
      </c>
      <c r="J811" s="24" t="s">
        <v>36</v>
      </c>
      <c r="K811" s="24">
        <v>1984</v>
      </c>
      <c r="L811" s="29">
        <v>1984</v>
      </c>
      <c r="M811" s="24" t="s">
        <v>51</v>
      </c>
      <c r="R811" s="24">
        <v>0.5</v>
      </c>
      <c r="S811" s="24">
        <v>0.5</v>
      </c>
    </row>
    <row r="812" spans="1:22" x14ac:dyDescent="0.25">
      <c r="A812" s="24" t="s">
        <v>297</v>
      </c>
      <c r="B812" s="24" t="s">
        <v>297</v>
      </c>
      <c r="D812" s="24" t="s">
        <v>23</v>
      </c>
      <c r="E812" s="24" t="s">
        <v>1290</v>
      </c>
      <c r="F812" s="24" t="s">
        <v>28</v>
      </c>
      <c r="H812" s="24" t="s">
        <v>20</v>
      </c>
      <c r="I812" s="24" t="s">
        <v>38</v>
      </c>
      <c r="J812" s="24" t="s">
        <v>36</v>
      </c>
      <c r="K812" s="24">
        <v>2020</v>
      </c>
      <c r="L812" s="29">
        <v>2020</v>
      </c>
      <c r="M812" s="24" t="s">
        <v>22</v>
      </c>
      <c r="R812" s="24">
        <v>0.5</v>
      </c>
      <c r="S812" s="24">
        <v>0.5</v>
      </c>
    </row>
    <row r="813" spans="1:22" x14ac:dyDescent="0.25">
      <c r="A813" s="24" t="s">
        <v>811</v>
      </c>
      <c r="B813" s="24" t="s">
        <v>811</v>
      </c>
      <c r="D813" s="24" t="s">
        <v>23</v>
      </c>
      <c r="E813" s="105" t="s">
        <v>1291</v>
      </c>
      <c r="F813" s="24" t="s">
        <v>706</v>
      </c>
      <c r="G813" s="32"/>
      <c r="H813" s="25" t="s">
        <v>20</v>
      </c>
      <c r="I813" s="24" t="s">
        <v>38</v>
      </c>
      <c r="J813" s="24" t="s">
        <v>36</v>
      </c>
      <c r="K813" s="25"/>
      <c r="L813" s="27">
        <v>2002</v>
      </c>
      <c r="M813" s="24" t="s">
        <v>32</v>
      </c>
      <c r="N813" s="25"/>
      <c r="O813" s="25"/>
      <c r="P813" s="25"/>
      <c r="Q813" s="25"/>
      <c r="R813" s="25">
        <v>0.5</v>
      </c>
      <c r="S813" s="25">
        <v>0.5</v>
      </c>
      <c r="T813" s="25"/>
      <c r="U813" s="25"/>
      <c r="V813" s="25"/>
    </row>
    <row r="814" spans="1:22" x14ac:dyDescent="0.25">
      <c r="A814" s="24" t="s">
        <v>812</v>
      </c>
      <c r="B814" s="24" t="s">
        <v>812</v>
      </c>
      <c r="D814" s="24" t="s">
        <v>23</v>
      </c>
      <c r="E814" s="105" t="s">
        <v>1291</v>
      </c>
      <c r="F814" s="24" t="s">
        <v>706</v>
      </c>
      <c r="G814" s="32"/>
      <c r="H814" s="25" t="s">
        <v>20</v>
      </c>
      <c r="I814" s="24" t="s">
        <v>38</v>
      </c>
      <c r="J814" s="24" t="s">
        <v>36</v>
      </c>
      <c r="K814" s="25"/>
      <c r="L814" s="27">
        <v>2011</v>
      </c>
      <c r="M814" s="24" t="s">
        <v>37</v>
      </c>
      <c r="N814" s="25"/>
      <c r="O814" s="25"/>
      <c r="P814" s="25"/>
      <c r="Q814" s="25"/>
      <c r="R814" s="25">
        <v>1</v>
      </c>
      <c r="S814" s="25"/>
      <c r="T814" s="25"/>
      <c r="U814" s="25"/>
      <c r="V814" s="25"/>
    </row>
    <row r="815" spans="1:22" x14ac:dyDescent="0.25">
      <c r="A815" s="24" t="s">
        <v>813</v>
      </c>
      <c r="B815" s="24" t="s">
        <v>813</v>
      </c>
      <c r="D815" s="24" t="s">
        <v>23</v>
      </c>
      <c r="E815" s="105" t="s">
        <v>1291</v>
      </c>
      <c r="F815" s="24" t="s">
        <v>706</v>
      </c>
      <c r="G815" s="32"/>
      <c r="H815" s="25" t="s">
        <v>74</v>
      </c>
      <c r="I815" s="24" t="s">
        <v>42</v>
      </c>
      <c r="J815" s="24" t="s">
        <v>41</v>
      </c>
      <c r="K815" s="25"/>
      <c r="L815" s="27">
        <v>1983</v>
      </c>
      <c r="M815" s="24" t="s">
        <v>51</v>
      </c>
      <c r="N815" s="25"/>
      <c r="O815" s="25"/>
      <c r="P815" s="25"/>
      <c r="Q815" s="25"/>
      <c r="R815" s="25">
        <v>0.5</v>
      </c>
      <c r="S815" s="25"/>
      <c r="T815" s="25"/>
      <c r="U815" s="25">
        <v>0.5</v>
      </c>
      <c r="V815" s="25"/>
    </row>
    <row r="816" spans="1:22" x14ac:dyDescent="0.25">
      <c r="A816" s="24" t="s">
        <v>298</v>
      </c>
      <c r="B816" s="24" t="s">
        <v>298</v>
      </c>
      <c r="D816" s="24" t="s">
        <v>23</v>
      </c>
      <c r="E816" s="24" t="s">
        <v>46</v>
      </c>
      <c r="F816" s="24" t="s">
        <v>46</v>
      </c>
      <c r="H816" s="24" t="s">
        <v>20</v>
      </c>
      <c r="I816" s="24" t="s">
        <v>38</v>
      </c>
      <c r="J816" s="24" t="s">
        <v>36</v>
      </c>
      <c r="K816" s="24">
        <v>2009</v>
      </c>
      <c r="L816" s="29">
        <v>2009</v>
      </c>
      <c r="M816" s="24" t="s">
        <v>37</v>
      </c>
      <c r="R816" s="24">
        <v>0.5</v>
      </c>
      <c r="S816" s="24">
        <v>0.5</v>
      </c>
    </row>
    <row r="817" spans="1:22" x14ac:dyDescent="0.25">
      <c r="A817" s="24" t="s">
        <v>814</v>
      </c>
      <c r="B817" s="25"/>
      <c r="C817" s="24" t="s">
        <v>814</v>
      </c>
      <c r="D817" s="24" t="s">
        <v>23</v>
      </c>
      <c r="E817" s="105" t="s">
        <v>1291</v>
      </c>
      <c r="F817" s="24" t="s">
        <v>706</v>
      </c>
      <c r="G817" s="32"/>
      <c r="H817" s="25" t="s">
        <v>20</v>
      </c>
      <c r="I817" s="24" t="s">
        <v>38</v>
      </c>
      <c r="J817" s="24" t="s">
        <v>36</v>
      </c>
      <c r="K817" s="25"/>
      <c r="L817" s="27">
        <v>1938</v>
      </c>
      <c r="M817" s="25" t="s">
        <v>50</v>
      </c>
      <c r="N817" s="25"/>
      <c r="O817" s="25"/>
      <c r="P817" s="25"/>
      <c r="Q817" s="25"/>
      <c r="R817" s="25">
        <v>1</v>
      </c>
      <c r="S817" s="25"/>
      <c r="T817" s="25"/>
      <c r="U817" s="25"/>
      <c r="V817" s="25"/>
    </row>
    <row r="818" spans="1:22" x14ac:dyDescent="0.25">
      <c r="A818" s="24" t="s">
        <v>299</v>
      </c>
      <c r="B818" s="24" t="s">
        <v>299</v>
      </c>
      <c r="D818" s="24" t="s">
        <v>23</v>
      </c>
      <c r="E818" s="24" t="s">
        <v>49</v>
      </c>
      <c r="F818" s="24" t="s">
        <v>49</v>
      </c>
      <c r="H818" s="24" t="s">
        <v>20</v>
      </c>
      <c r="I818" s="24" t="s">
        <v>38</v>
      </c>
      <c r="J818" s="24" t="s">
        <v>36</v>
      </c>
      <c r="K818" s="24">
        <v>2012</v>
      </c>
      <c r="L818" s="29">
        <v>2012</v>
      </c>
      <c r="M818" s="24" t="s">
        <v>27</v>
      </c>
      <c r="V818" s="24">
        <v>1</v>
      </c>
    </row>
    <row r="819" spans="1:22" x14ac:dyDescent="0.25">
      <c r="A819" s="24" t="s">
        <v>299</v>
      </c>
      <c r="B819" s="24" t="s">
        <v>299</v>
      </c>
      <c r="D819" s="24" t="s">
        <v>23</v>
      </c>
      <c r="E819" s="105" t="s">
        <v>1291</v>
      </c>
      <c r="F819" s="24" t="s">
        <v>706</v>
      </c>
      <c r="H819" s="25" t="s">
        <v>20</v>
      </c>
      <c r="I819" s="24" t="s">
        <v>38</v>
      </c>
      <c r="J819" s="24" t="s">
        <v>763</v>
      </c>
      <c r="K819" s="25"/>
      <c r="L819" s="27">
        <v>2011</v>
      </c>
      <c r="M819" s="24" t="s">
        <v>37</v>
      </c>
      <c r="N819" s="25"/>
      <c r="O819" s="25"/>
      <c r="P819" s="25"/>
      <c r="Q819" s="25"/>
      <c r="R819" s="25"/>
      <c r="S819" s="25"/>
      <c r="T819" s="25"/>
      <c r="U819" s="25"/>
      <c r="V819" s="25">
        <v>1</v>
      </c>
    </row>
    <row r="820" spans="1:22" x14ac:dyDescent="0.25">
      <c r="A820" s="24" t="s">
        <v>815</v>
      </c>
      <c r="B820" s="24" t="s">
        <v>815</v>
      </c>
      <c r="D820" s="24" t="s">
        <v>23</v>
      </c>
      <c r="E820" s="105" t="s">
        <v>1291</v>
      </c>
      <c r="F820" s="24" t="s">
        <v>705</v>
      </c>
      <c r="G820" s="37"/>
      <c r="H820" s="25" t="s">
        <v>20</v>
      </c>
      <c r="I820" s="24" t="s">
        <v>38</v>
      </c>
      <c r="J820" s="24" t="s">
        <v>36</v>
      </c>
      <c r="K820" s="24">
        <v>2014</v>
      </c>
      <c r="L820" s="29">
        <v>2014</v>
      </c>
      <c r="M820" s="24" t="s">
        <v>27</v>
      </c>
      <c r="R820" s="24">
        <v>1</v>
      </c>
    </row>
    <row r="821" spans="1:22" x14ac:dyDescent="0.25">
      <c r="A821" s="24" t="s">
        <v>300</v>
      </c>
      <c r="B821" s="24" t="s">
        <v>300</v>
      </c>
      <c r="D821" s="24" t="s">
        <v>23</v>
      </c>
      <c r="E821" s="24" t="s">
        <v>1290</v>
      </c>
      <c r="F821" s="24" t="s">
        <v>24</v>
      </c>
      <c r="H821" s="24" t="s">
        <v>20</v>
      </c>
      <c r="I821" s="24" t="s">
        <v>38</v>
      </c>
      <c r="J821" s="24" t="s">
        <v>36</v>
      </c>
      <c r="K821" s="24">
        <v>2011</v>
      </c>
      <c r="L821" s="29">
        <v>2011</v>
      </c>
      <c r="M821" s="24" t="s">
        <v>37</v>
      </c>
      <c r="Q821" s="24">
        <v>1</v>
      </c>
    </row>
    <row r="822" spans="1:22" x14ac:dyDescent="0.25">
      <c r="A822" s="24" t="s">
        <v>816</v>
      </c>
      <c r="B822" s="24" t="s">
        <v>816</v>
      </c>
      <c r="D822" s="24" t="s">
        <v>23</v>
      </c>
      <c r="E822" s="105" t="s">
        <v>1291</v>
      </c>
      <c r="F822" s="24" t="s">
        <v>706</v>
      </c>
      <c r="G822" s="32"/>
      <c r="H822" s="25" t="s">
        <v>20</v>
      </c>
      <c r="I822" s="24" t="s">
        <v>38</v>
      </c>
      <c r="J822" s="24" t="s">
        <v>763</v>
      </c>
      <c r="K822" s="25"/>
      <c r="L822" s="27">
        <v>2012</v>
      </c>
      <c r="M822" s="24" t="s">
        <v>27</v>
      </c>
      <c r="N822" s="25"/>
      <c r="O822" s="25"/>
      <c r="P822" s="25">
        <v>0.5</v>
      </c>
      <c r="Q822" s="25"/>
      <c r="R822" s="25"/>
      <c r="S822" s="25"/>
      <c r="T822" s="25"/>
      <c r="U822" s="25">
        <v>0.5</v>
      </c>
      <c r="V822" s="25"/>
    </row>
    <row r="823" spans="1:22" x14ac:dyDescent="0.25">
      <c r="A823" s="24" t="s">
        <v>301</v>
      </c>
      <c r="B823" s="24" t="s">
        <v>301</v>
      </c>
      <c r="D823" s="24" t="s">
        <v>23</v>
      </c>
      <c r="E823" s="24" t="s">
        <v>1290</v>
      </c>
      <c r="F823" s="24" t="s">
        <v>28</v>
      </c>
      <c r="H823" s="24" t="s">
        <v>20</v>
      </c>
      <c r="I823" s="24" t="s">
        <v>38</v>
      </c>
      <c r="J823" s="24" t="s">
        <v>36</v>
      </c>
      <c r="K823" s="24">
        <v>1998</v>
      </c>
      <c r="L823" s="29">
        <v>1998</v>
      </c>
      <c r="M823" s="24" t="s">
        <v>57</v>
      </c>
      <c r="R823" s="24">
        <v>0.5</v>
      </c>
      <c r="S823" s="24">
        <v>0.5</v>
      </c>
    </row>
    <row r="824" spans="1:22" x14ac:dyDescent="0.25">
      <c r="A824" s="24" t="s">
        <v>302</v>
      </c>
      <c r="B824" s="24" t="s">
        <v>302</v>
      </c>
      <c r="D824" s="24" t="s">
        <v>23</v>
      </c>
      <c r="E824" s="24" t="s">
        <v>1290</v>
      </c>
      <c r="F824" s="24" t="s">
        <v>28</v>
      </c>
      <c r="H824" s="24" t="s">
        <v>20</v>
      </c>
      <c r="I824" s="24" t="s">
        <v>38</v>
      </c>
      <c r="J824" s="24" t="s">
        <v>36</v>
      </c>
      <c r="K824" s="24">
        <v>2017</v>
      </c>
      <c r="L824" s="29">
        <v>2017</v>
      </c>
      <c r="M824" s="24" t="s">
        <v>27</v>
      </c>
      <c r="R824" s="24">
        <v>0.5</v>
      </c>
      <c r="S824" s="24">
        <v>0.5</v>
      </c>
    </row>
    <row r="825" spans="1:22" x14ac:dyDescent="0.25">
      <c r="A825" s="24" t="s">
        <v>303</v>
      </c>
      <c r="B825" s="24" t="s">
        <v>303</v>
      </c>
      <c r="D825" s="24" t="s">
        <v>23</v>
      </c>
      <c r="E825" s="24" t="s">
        <v>46</v>
      </c>
      <c r="F825" s="24" t="s">
        <v>46</v>
      </c>
      <c r="G825" s="32"/>
      <c r="H825" s="24" t="s">
        <v>74</v>
      </c>
      <c r="I825" s="24" t="s">
        <v>42</v>
      </c>
      <c r="J825" s="24" t="s">
        <v>41</v>
      </c>
      <c r="K825" s="24">
        <v>2001</v>
      </c>
      <c r="L825" s="29">
        <v>2001</v>
      </c>
      <c r="M825" s="24" t="s">
        <v>32</v>
      </c>
      <c r="R825" s="24">
        <v>1</v>
      </c>
    </row>
    <row r="826" spans="1:22" x14ac:dyDescent="0.25">
      <c r="A826" s="24" t="s">
        <v>304</v>
      </c>
      <c r="B826" s="24" t="s">
        <v>304</v>
      </c>
      <c r="D826" s="24" t="s">
        <v>23</v>
      </c>
      <c r="E826" s="24" t="s">
        <v>49</v>
      </c>
      <c r="F826" s="24" t="s">
        <v>49</v>
      </c>
      <c r="G826" s="24" t="s">
        <v>1193</v>
      </c>
      <c r="H826" s="24" t="s">
        <v>20</v>
      </c>
      <c r="I826" s="24" t="s">
        <v>38</v>
      </c>
      <c r="J826" s="24" t="s">
        <v>36</v>
      </c>
      <c r="K826" s="24">
        <v>1998</v>
      </c>
      <c r="L826" s="29">
        <v>1998</v>
      </c>
      <c r="M826" s="24" t="s">
        <v>57</v>
      </c>
      <c r="R826" s="24">
        <v>0.5</v>
      </c>
      <c r="U826" s="24">
        <v>0.5</v>
      </c>
    </row>
    <row r="827" spans="1:22" x14ac:dyDescent="0.25">
      <c r="A827" s="24" t="s">
        <v>817</v>
      </c>
      <c r="B827" s="24" t="s">
        <v>817</v>
      </c>
      <c r="D827" s="24" t="s">
        <v>23</v>
      </c>
      <c r="E827" s="105" t="s">
        <v>1291</v>
      </c>
      <c r="F827" s="24" t="s">
        <v>706</v>
      </c>
      <c r="G827" s="31"/>
      <c r="H827" s="24" t="s">
        <v>723</v>
      </c>
      <c r="I827" s="24" t="s">
        <v>38</v>
      </c>
      <c r="J827" s="24" t="s">
        <v>36</v>
      </c>
      <c r="K827" s="24" t="s">
        <v>818</v>
      </c>
      <c r="L827" s="29">
        <v>1975</v>
      </c>
      <c r="M827" s="24" t="s">
        <v>68</v>
      </c>
      <c r="N827" s="25"/>
      <c r="O827" s="25">
        <v>0.5</v>
      </c>
      <c r="P827" s="25"/>
      <c r="Q827" s="25"/>
      <c r="R827" s="25"/>
      <c r="S827" s="25">
        <v>0.5</v>
      </c>
      <c r="T827" s="25"/>
      <c r="U827" s="25"/>
      <c r="V827" s="25"/>
    </row>
    <row r="828" spans="1:22" x14ac:dyDescent="0.25">
      <c r="A828" s="24" t="s">
        <v>817</v>
      </c>
      <c r="B828" s="24" t="s">
        <v>817</v>
      </c>
      <c r="C828" s="31"/>
      <c r="D828" s="31" t="s">
        <v>23</v>
      </c>
      <c r="E828" s="105" t="s">
        <v>1291</v>
      </c>
      <c r="F828" s="31" t="s">
        <v>1030</v>
      </c>
      <c r="G828" s="31"/>
      <c r="H828" s="31" t="s">
        <v>20</v>
      </c>
      <c r="I828" s="24" t="s">
        <v>38</v>
      </c>
      <c r="J828" s="24" t="s">
        <v>36</v>
      </c>
      <c r="K828" s="31"/>
      <c r="L828" s="29">
        <v>2008</v>
      </c>
      <c r="M828" s="24" t="s">
        <v>37</v>
      </c>
      <c r="N828" s="31"/>
      <c r="O828" s="31"/>
      <c r="P828" s="31"/>
      <c r="Q828" s="31">
        <v>0.5</v>
      </c>
      <c r="R828" s="31"/>
      <c r="S828" s="31">
        <v>0.5</v>
      </c>
      <c r="T828" s="31"/>
      <c r="U828" s="31"/>
      <c r="V828" s="31"/>
    </row>
    <row r="829" spans="1:22" x14ac:dyDescent="0.25">
      <c r="A829" s="24" t="s">
        <v>305</v>
      </c>
      <c r="B829" s="24" t="s">
        <v>305</v>
      </c>
      <c r="D829" s="24" t="s">
        <v>23</v>
      </c>
      <c r="E829" s="24" t="s">
        <v>1290</v>
      </c>
      <c r="F829" s="24" t="s">
        <v>33</v>
      </c>
      <c r="H829" s="24" t="s">
        <v>20</v>
      </c>
      <c r="I829" s="24" t="s">
        <v>38</v>
      </c>
      <c r="J829" s="24" t="s">
        <v>36</v>
      </c>
      <c r="K829" s="24">
        <v>2007</v>
      </c>
      <c r="L829" s="29">
        <v>2007</v>
      </c>
      <c r="M829" s="24" t="s">
        <v>37</v>
      </c>
      <c r="Q829" s="24">
        <v>1</v>
      </c>
    </row>
    <row r="830" spans="1:22" x14ac:dyDescent="0.25">
      <c r="A830" s="24" t="s">
        <v>306</v>
      </c>
      <c r="B830" s="24" t="s">
        <v>306</v>
      </c>
      <c r="D830" s="24" t="s">
        <v>23</v>
      </c>
      <c r="E830" s="24" t="s">
        <v>1290</v>
      </c>
      <c r="F830" s="24" t="s">
        <v>33</v>
      </c>
      <c r="H830" s="24" t="s">
        <v>20</v>
      </c>
      <c r="I830" s="24" t="s">
        <v>38</v>
      </c>
      <c r="J830" s="24" t="s">
        <v>36</v>
      </c>
      <c r="K830" s="24">
        <v>2020</v>
      </c>
      <c r="L830" s="24">
        <v>2020</v>
      </c>
      <c r="M830" s="24" t="s">
        <v>22</v>
      </c>
      <c r="R830" s="24">
        <v>0.5</v>
      </c>
      <c r="S830" s="24">
        <v>0.5</v>
      </c>
    </row>
    <row r="831" spans="1:22" x14ac:dyDescent="0.25">
      <c r="A831" s="24" t="s">
        <v>307</v>
      </c>
      <c r="B831" s="24" t="s">
        <v>307</v>
      </c>
      <c r="D831" s="24" t="s">
        <v>23</v>
      </c>
      <c r="E831" s="24" t="s">
        <v>49</v>
      </c>
      <c r="F831" s="24" t="s">
        <v>49</v>
      </c>
      <c r="H831" s="24" t="s">
        <v>20</v>
      </c>
      <c r="I831" s="24" t="s">
        <v>38</v>
      </c>
      <c r="J831" s="24" t="s">
        <v>36</v>
      </c>
      <c r="K831" s="24">
        <v>2015</v>
      </c>
      <c r="L831" s="29">
        <v>2015</v>
      </c>
      <c r="M831" s="24" t="s">
        <v>27</v>
      </c>
      <c r="O831" s="24">
        <v>0.33300000000000002</v>
      </c>
      <c r="T831" s="24">
        <v>0.33300000000000002</v>
      </c>
      <c r="U831" s="24">
        <v>0.33300000000000002</v>
      </c>
    </row>
    <row r="832" spans="1:22" x14ac:dyDescent="0.25">
      <c r="A832" s="24" t="s">
        <v>819</v>
      </c>
      <c r="B832" s="24" t="s">
        <v>819</v>
      </c>
      <c r="D832" s="24" t="s">
        <v>23</v>
      </c>
      <c r="E832" s="105" t="s">
        <v>1291</v>
      </c>
      <c r="F832" s="24" t="s">
        <v>706</v>
      </c>
      <c r="G832" s="32"/>
      <c r="H832" s="25" t="s">
        <v>20</v>
      </c>
      <c r="I832" s="24" t="s">
        <v>38</v>
      </c>
      <c r="J832" s="24" t="s">
        <v>36</v>
      </c>
      <c r="K832" s="25"/>
      <c r="L832" s="27">
        <v>2011</v>
      </c>
      <c r="M832" s="24" t="s">
        <v>37</v>
      </c>
      <c r="N832" s="25"/>
      <c r="O832" s="25">
        <v>0.5</v>
      </c>
      <c r="P832" s="25"/>
      <c r="Q832" s="25"/>
      <c r="R832" s="25"/>
      <c r="S832" s="25">
        <v>0.5</v>
      </c>
      <c r="T832" s="25"/>
      <c r="U832" s="25"/>
      <c r="V832" s="25"/>
    </row>
    <row r="833" spans="1:22" x14ac:dyDescent="0.25">
      <c r="A833" s="24" t="s">
        <v>820</v>
      </c>
      <c r="B833" s="24" t="s">
        <v>820</v>
      </c>
      <c r="D833" s="24" t="s">
        <v>23</v>
      </c>
      <c r="E833" s="105" t="s">
        <v>1291</v>
      </c>
      <c r="F833" s="24" t="s">
        <v>706</v>
      </c>
      <c r="G833" s="32"/>
      <c r="H833" s="25" t="s">
        <v>20</v>
      </c>
      <c r="I833" s="24" t="s">
        <v>38</v>
      </c>
      <c r="J833" s="24" t="s">
        <v>36</v>
      </c>
      <c r="K833" s="25"/>
      <c r="L833" s="27">
        <v>2002</v>
      </c>
      <c r="M833" s="24" t="s">
        <v>32</v>
      </c>
      <c r="N833" s="25"/>
      <c r="O833" s="25"/>
      <c r="P833" s="25">
        <v>0.5</v>
      </c>
      <c r="Q833" s="25"/>
      <c r="R833" s="25"/>
      <c r="S833" s="25">
        <v>0.5</v>
      </c>
      <c r="T833" s="25"/>
      <c r="U833" s="25"/>
      <c r="V833" s="25"/>
    </row>
    <row r="834" spans="1:22" x14ac:dyDescent="0.25">
      <c r="A834" s="24" t="s">
        <v>308</v>
      </c>
      <c r="B834" s="24" t="s">
        <v>308</v>
      </c>
      <c r="D834" s="24" t="s">
        <v>23</v>
      </c>
      <c r="E834" s="24" t="s">
        <v>1290</v>
      </c>
      <c r="F834" s="24" t="s">
        <v>30</v>
      </c>
      <c r="H834" s="24" t="s">
        <v>20</v>
      </c>
      <c r="I834" s="24" t="s">
        <v>38</v>
      </c>
      <c r="J834" s="24" t="s">
        <v>36</v>
      </c>
      <c r="K834" s="24">
        <v>2011</v>
      </c>
      <c r="L834" s="29">
        <v>2011</v>
      </c>
      <c r="M834" s="24" t="s">
        <v>37</v>
      </c>
      <c r="U834" s="24">
        <v>1</v>
      </c>
    </row>
    <row r="835" spans="1:22" x14ac:dyDescent="0.25">
      <c r="A835" s="24" t="s">
        <v>821</v>
      </c>
      <c r="C835" s="24" t="s">
        <v>821</v>
      </c>
      <c r="D835" s="24" t="s">
        <v>23</v>
      </c>
      <c r="E835" s="105" t="s">
        <v>1291</v>
      </c>
      <c r="F835" s="24" t="s">
        <v>705</v>
      </c>
      <c r="G835" s="37"/>
      <c r="H835" s="25" t="s">
        <v>74</v>
      </c>
      <c r="I835" s="24" t="s">
        <v>42</v>
      </c>
      <c r="J835" s="24" t="s">
        <v>41</v>
      </c>
      <c r="K835" s="24">
        <v>1992</v>
      </c>
      <c r="L835" s="29">
        <v>1992</v>
      </c>
      <c r="M835" s="24" t="s">
        <v>62</v>
      </c>
      <c r="R835" s="24">
        <v>0.5</v>
      </c>
      <c r="U835" s="24">
        <v>0.5</v>
      </c>
    </row>
    <row r="836" spans="1:22" x14ac:dyDescent="0.25">
      <c r="A836" s="24" t="s">
        <v>821</v>
      </c>
      <c r="C836" s="24" t="s">
        <v>821</v>
      </c>
      <c r="D836" s="24" t="s">
        <v>23</v>
      </c>
      <c r="E836" s="105" t="s">
        <v>1291</v>
      </c>
      <c r="F836" s="24" t="s">
        <v>706</v>
      </c>
      <c r="G836" s="37"/>
      <c r="H836" s="25" t="s">
        <v>74</v>
      </c>
      <c r="I836" s="24" t="s">
        <v>42</v>
      </c>
      <c r="J836" s="24" t="s">
        <v>41</v>
      </c>
      <c r="K836" s="25"/>
      <c r="L836" s="27">
        <v>1924</v>
      </c>
      <c r="M836" s="25" t="s">
        <v>50</v>
      </c>
      <c r="R836" s="24">
        <v>1</v>
      </c>
    </row>
    <row r="837" spans="1:22" x14ac:dyDescent="0.25">
      <c r="A837" s="24" t="s">
        <v>309</v>
      </c>
      <c r="C837" s="24" t="s">
        <v>309</v>
      </c>
      <c r="D837" s="24" t="s">
        <v>23</v>
      </c>
      <c r="E837" s="24" t="s">
        <v>1290</v>
      </c>
      <c r="F837" s="24" t="s">
        <v>30</v>
      </c>
      <c r="H837" s="24" t="s">
        <v>20</v>
      </c>
      <c r="I837" s="24" t="s">
        <v>38</v>
      </c>
      <c r="J837" s="24" t="s">
        <v>36</v>
      </c>
      <c r="K837" s="24">
        <v>1934</v>
      </c>
      <c r="L837" s="29">
        <v>1934</v>
      </c>
      <c r="M837" s="24" t="s">
        <v>50</v>
      </c>
      <c r="Q837" s="24">
        <v>0.5</v>
      </c>
      <c r="S837" s="24">
        <v>0.5</v>
      </c>
    </row>
    <row r="838" spans="1:22" x14ac:dyDescent="0.25">
      <c r="A838" s="24" t="s">
        <v>309</v>
      </c>
      <c r="C838" s="24" t="s">
        <v>309</v>
      </c>
      <c r="D838" s="24" t="s">
        <v>23</v>
      </c>
      <c r="E838" s="24" t="s">
        <v>49</v>
      </c>
      <c r="F838" s="24" t="s">
        <v>49</v>
      </c>
      <c r="H838" s="24" t="s">
        <v>20</v>
      </c>
      <c r="I838" s="24" t="s">
        <v>38</v>
      </c>
      <c r="J838" s="24" t="s">
        <v>36</v>
      </c>
      <c r="K838" s="24">
        <v>1939</v>
      </c>
      <c r="L838" s="29">
        <v>1939</v>
      </c>
      <c r="M838" s="24" t="s">
        <v>50</v>
      </c>
      <c r="R838" s="24">
        <v>0.5</v>
      </c>
      <c r="S838" s="24">
        <v>0.5</v>
      </c>
    </row>
    <row r="839" spans="1:22" x14ac:dyDescent="0.25">
      <c r="A839" s="46" t="s">
        <v>309</v>
      </c>
      <c r="B839" s="46"/>
      <c r="C839" s="24" t="s">
        <v>309</v>
      </c>
      <c r="D839" s="24" t="s">
        <v>23</v>
      </c>
      <c r="E839" s="105" t="s">
        <v>1291</v>
      </c>
      <c r="F839" s="24" t="s">
        <v>705</v>
      </c>
      <c r="G839" s="44"/>
      <c r="H839" s="25" t="s">
        <v>20</v>
      </c>
      <c r="I839" s="24" t="s">
        <v>38</v>
      </c>
      <c r="J839" s="24" t="s">
        <v>36</v>
      </c>
      <c r="K839" s="24">
        <v>1921</v>
      </c>
      <c r="L839" s="29">
        <v>1921</v>
      </c>
      <c r="M839" s="25" t="s">
        <v>50</v>
      </c>
      <c r="R839" s="25">
        <v>0.5</v>
      </c>
      <c r="S839" s="25">
        <v>0.5</v>
      </c>
    </row>
    <row r="840" spans="1:22" x14ac:dyDescent="0.25">
      <c r="A840" s="24" t="s">
        <v>309</v>
      </c>
      <c r="C840" s="24" t="s">
        <v>309</v>
      </c>
      <c r="D840" s="24" t="s">
        <v>23</v>
      </c>
      <c r="E840" s="24" t="s">
        <v>46</v>
      </c>
      <c r="F840" s="24" t="s">
        <v>46</v>
      </c>
      <c r="H840" s="24" t="s">
        <v>20</v>
      </c>
      <c r="I840" s="24" t="s">
        <v>38</v>
      </c>
      <c r="J840" s="24" t="s">
        <v>36</v>
      </c>
      <c r="K840" s="24">
        <v>1935</v>
      </c>
      <c r="L840" s="29">
        <v>1935</v>
      </c>
      <c r="M840" s="24" t="s">
        <v>50</v>
      </c>
      <c r="S840" s="24">
        <v>1</v>
      </c>
    </row>
    <row r="841" spans="1:22" x14ac:dyDescent="0.25">
      <c r="A841" s="46" t="s">
        <v>309</v>
      </c>
      <c r="B841" s="46"/>
      <c r="C841" s="24" t="s">
        <v>309</v>
      </c>
      <c r="D841" s="24" t="s">
        <v>23</v>
      </c>
      <c r="E841" s="105" t="s">
        <v>1291</v>
      </c>
      <c r="F841" s="24" t="s">
        <v>712</v>
      </c>
      <c r="G841" s="44"/>
      <c r="H841" s="25" t="s">
        <v>20</v>
      </c>
      <c r="I841" s="24" t="s">
        <v>38</v>
      </c>
      <c r="J841" s="25" t="s">
        <v>36</v>
      </c>
      <c r="K841" s="25"/>
      <c r="L841" s="27">
        <v>1925</v>
      </c>
      <c r="M841" s="25" t="s">
        <v>50</v>
      </c>
      <c r="N841" s="25"/>
      <c r="O841" s="25"/>
      <c r="P841" s="25"/>
      <c r="Q841" s="25"/>
      <c r="R841" s="25">
        <v>0.5</v>
      </c>
      <c r="S841" s="25">
        <v>0.5</v>
      </c>
      <c r="T841" s="25"/>
      <c r="U841" s="25"/>
      <c r="V841" s="25"/>
    </row>
    <row r="842" spans="1:22" x14ac:dyDescent="0.25">
      <c r="A842" s="24" t="s">
        <v>309</v>
      </c>
      <c r="C842" s="24" t="s">
        <v>309</v>
      </c>
      <c r="D842" s="24" t="s">
        <v>23</v>
      </c>
      <c r="E842" s="24" t="s">
        <v>1290</v>
      </c>
      <c r="F842" s="24" t="s">
        <v>24</v>
      </c>
      <c r="H842" s="24" t="s">
        <v>20</v>
      </c>
      <c r="I842" s="24" t="s">
        <v>38</v>
      </c>
      <c r="J842" s="24" t="s">
        <v>36</v>
      </c>
      <c r="K842" s="24">
        <v>1955</v>
      </c>
      <c r="L842" s="29">
        <v>1955</v>
      </c>
      <c r="M842" s="24" t="s">
        <v>50</v>
      </c>
      <c r="Q842" s="24">
        <v>0.5</v>
      </c>
      <c r="S842" s="24">
        <v>0.5</v>
      </c>
    </row>
    <row r="843" spans="1:22" x14ac:dyDescent="0.25">
      <c r="A843" s="24" t="s">
        <v>309</v>
      </c>
      <c r="C843" s="24" t="s">
        <v>309</v>
      </c>
      <c r="D843" s="24" t="s">
        <v>23</v>
      </c>
      <c r="E843" s="24" t="s">
        <v>1290</v>
      </c>
      <c r="F843" s="24" t="s">
        <v>28</v>
      </c>
      <c r="H843" s="24" t="s">
        <v>20</v>
      </c>
      <c r="I843" s="24" t="s">
        <v>38</v>
      </c>
      <c r="J843" s="24" t="s">
        <v>36</v>
      </c>
      <c r="K843" s="24">
        <v>1959</v>
      </c>
      <c r="L843" s="29">
        <v>1959</v>
      </c>
      <c r="M843" s="24" t="s">
        <v>50</v>
      </c>
      <c r="Q843" s="24">
        <v>0.5</v>
      </c>
      <c r="S843" s="24">
        <v>0.5</v>
      </c>
    </row>
    <row r="844" spans="1:22" x14ac:dyDescent="0.25">
      <c r="A844" s="46" t="s">
        <v>309</v>
      </c>
      <c r="B844" s="46"/>
      <c r="C844" s="24" t="s">
        <v>309</v>
      </c>
      <c r="D844" s="24" t="s">
        <v>23</v>
      </c>
      <c r="E844" s="105" t="s">
        <v>1291</v>
      </c>
      <c r="F844" s="24" t="s">
        <v>706</v>
      </c>
      <c r="G844" s="44"/>
      <c r="H844" s="25" t="s">
        <v>20</v>
      </c>
      <c r="I844" s="24" t="s">
        <v>38</v>
      </c>
      <c r="J844" s="24" t="s">
        <v>36</v>
      </c>
      <c r="K844" s="25"/>
      <c r="L844" s="27">
        <v>1921</v>
      </c>
      <c r="M844" s="25" t="s">
        <v>50</v>
      </c>
      <c r="N844" s="25"/>
      <c r="O844" s="25"/>
      <c r="P844" s="25"/>
      <c r="Q844" s="25">
        <v>0.5</v>
      </c>
      <c r="R844" s="25"/>
      <c r="S844" s="25">
        <v>0.5</v>
      </c>
      <c r="T844" s="25"/>
      <c r="U844" s="25"/>
      <c r="V844" s="25"/>
    </row>
    <row r="845" spans="1:22" x14ac:dyDescent="0.25">
      <c r="A845" s="46" t="s">
        <v>309</v>
      </c>
      <c r="B845" s="31"/>
      <c r="C845" s="24" t="s">
        <v>309</v>
      </c>
      <c r="D845" s="31" t="s">
        <v>23</v>
      </c>
      <c r="E845" s="105" t="s">
        <v>1291</v>
      </c>
      <c r="F845" s="31" t="s">
        <v>1030</v>
      </c>
      <c r="G845" s="31"/>
      <c r="H845" s="31" t="s">
        <v>20</v>
      </c>
      <c r="I845" s="24" t="s">
        <v>38</v>
      </c>
      <c r="J845" s="24" t="s">
        <v>36</v>
      </c>
      <c r="K845" s="31"/>
      <c r="L845" s="29">
        <v>2016</v>
      </c>
      <c r="M845" s="24" t="s">
        <v>27</v>
      </c>
      <c r="N845" s="31"/>
      <c r="O845" s="31"/>
      <c r="P845" s="31"/>
      <c r="Q845" s="31"/>
      <c r="R845" s="31"/>
      <c r="S845" s="31"/>
      <c r="T845" s="31"/>
      <c r="U845" s="31">
        <v>1</v>
      </c>
      <c r="V845" s="31"/>
    </row>
    <row r="846" spans="1:22" x14ac:dyDescent="0.25">
      <c r="A846" s="24" t="s">
        <v>309</v>
      </c>
      <c r="C846" s="24" t="s">
        <v>309</v>
      </c>
      <c r="D846" s="24" t="s">
        <v>23</v>
      </c>
      <c r="E846" s="24" t="s">
        <v>1290</v>
      </c>
      <c r="F846" s="24" t="s">
        <v>33</v>
      </c>
      <c r="H846" s="24" t="s">
        <v>20</v>
      </c>
      <c r="I846" s="24" t="s">
        <v>38</v>
      </c>
      <c r="J846" s="24" t="s">
        <v>36</v>
      </c>
      <c r="K846" s="24">
        <v>1919</v>
      </c>
      <c r="L846" s="29">
        <v>1919</v>
      </c>
      <c r="M846" s="24" t="s">
        <v>50</v>
      </c>
      <c r="Q846" s="24">
        <v>0.5</v>
      </c>
      <c r="S846" s="24">
        <v>0.5</v>
      </c>
    </row>
    <row r="847" spans="1:22" x14ac:dyDescent="0.25">
      <c r="A847" s="24" t="s">
        <v>310</v>
      </c>
      <c r="B847" s="24" t="s">
        <v>310</v>
      </c>
      <c r="D847" s="24" t="s">
        <v>23</v>
      </c>
      <c r="E847" s="24" t="s">
        <v>1290</v>
      </c>
      <c r="F847" s="24" t="s">
        <v>28</v>
      </c>
      <c r="H847" s="24" t="s">
        <v>20</v>
      </c>
      <c r="I847" s="24" t="s">
        <v>38</v>
      </c>
      <c r="J847" s="24" t="s">
        <v>36</v>
      </c>
      <c r="K847" s="24">
        <v>1996</v>
      </c>
      <c r="L847" s="29">
        <v>1996</v>
      </c>
      <c r="M847" s="24" t="s">
        <v>57</v>
      </c>
      <c r="U847" s="24">
        <v>1</v>
      </c>
    </row>
    <row r="848" spans="1:22" x14ac:dyDescent="0.25">
      <c r="A848" s="24" t="s">
        <v>311</v>
      </c>
      <c r="B848" s="24" t="s">
        <v>311</v>
      </c>
      <c r="D848" s="24" t="s">
        <v>23</v>
      </c>
      <c r="E848" s="24" t="s">
        <v>1290</v>
      </c>
      <c r="F848" s="24" t="s">
        <v>28</v>
      </c>
      <c r="H848" s="24" t="s">
        <v>20</v>
      </c>
      <c r="I848" s="24" t="s">
        <v>25</v>
      </c>
      <c r="J848" s="24" t="s">
        <v>21</v>
      </c>
      <c r="K848" s="24">
        <v>2018</v>
      </c>
      <c r="L848" s="29">
        <v>2018</v>
      </c>
      <c r="M848" s="24" t="s">
        <v>22</v>
      </c>
      <c r="U848" s="24">
        <v>1</v>
      </c>
    </row>
    <row r="849" spans="1:22" x14ac:dyDescent="0.25">
      <c r="A849" s="24" t="s">
        <v>312</v>
      </c>
      <c r="B849" s="24" t="s">
        <v>312</v>
      </c>
      <c r="D849" s="24" t="s">
        <v>23</v>
      </c>
      <c r="E849" s="24" t="s">
        <v>1290</v>
      </c>
      <c r="F849" s="24" t="s">
        <v>30</v>
      </c>
      <c r="H849" s="24" t="s">
        <v>20</v>
      </c>
      <c r="I849" s="24" t="s">
        <v>25</v>
      </c>
      <c r="J849" s="24" t="s">
        <v>21</v>
      </c>
      <c r="K849" s="24">
        <v>2006</v>
      </c>
      <c r="L849" s="29">
        <v>2006</v>
      </c>
      <c r="M849" s="24" t="s">
        <v>37</v>
      </c>
      <c r="U849" s="24">
        <v>1</v>
      </c>
    </row>
    <row r="850" spans="1:22" x14ac:dyDescent="0.25">
      <c r="A850" s="24" t="s">
        <v>312</v>
      </c>
      <c r="B850" s="24" t="s">
        <v>312</v>
      </c>
      <c r="D850" s="24" t="s">
        <v>23</v>
      </c>
      <c r="E850" s="24" t="s">
        <v>1290</v>
      </c>
      <c r="F850" s="24" t="s">
        <v>24</v>
      </c>
      <c r="H850" s="24" t="s">
        <v>20</v>
      </c>
      <c r="I850" s="24" t="s">
        <v>25</v>
      </c>
      <c r="J850" s="24" t="s">
        <v>21</v>
      </c>
      <c r="K850" s="24">
        <v>2002</v>
      </c>
      <c r="L850" s="29">
        <v>2002</v>
      </c>
      <c r="M850" s="24" t="s">
        <v>32</v>
      </c>
      <c r="U850" s="24">
        <v>1</v>
      </c>
    </row>
    <row r="851" spans="1:22" x14ac:dyDescent="0.25">
      <c r="A851" s="24" t="s">
        <v>312</v>
      </c>
      <c r="B851" s="24" t="s">
        <v>312</v>
      </c>
      <c r="D851" s="24" t="s">
        <v>23</v>
      </c>
      <c r="E851" s="24" t="s">
        <v>1290</v>
      </c>
      <c r="F851" s="24" t="s">
        <v>28</v>
      </c>
      <c r="H851" s="24" t="s">
        <v>20</v>
      </c>
      <c r="I851" s="24" t="s">
        <v>25</v>
      </c>
      <c r="J851" s="24" t="s">
        <v>21</v>
      </c>
      <c r="K851" s="24">
        <v>1999</v>
      </c>
      <c r="L851" s="29">
        <v>1999</v>
      </c>
      <c r="M851" s="24" t="s">
        <v>57</v>
      </c>
      <c r="U851" s="24">
        <v>1</v>
      </c>
    </row>
    <row r="852" spans="1:22" x14ac:dyDescent="0.25">
      <c r="A852" s="24" t="s">
        <v>312</v>
      </c>
      <c r="B852" s="24" t="s">
        <v>312</v>
      </c>
      <c r="D852" s="24" t="s">
        <v>23</v>
      </c>
      <c r="E852" s="24" t="s">
        <v>1290</v>
      </c>
      <c r="F852" s="24" t="s">
        <v>33</v>
      </c>
      <c r="H852" s="24" t="s">
        <v>20</v>
      </c>
      <c r="I852" s="24" t="s">
        <v>25</v>
      </c>
      <c r="J852" s="24" t="s">
        <v>21</v>
      </c>
      <c r="K852" s="24">
        <v>2003</v>
      </c>
      <c r="L852" s="29">
        <v>2003</v>
      </c>
      <c r="M852" s="24" t="s">
        <v>32</v>
      </c>
      <c r="U852" s="24">
        <v>1</v>
      </c>
    </row>
    <row r="853" spans="1:22" x14ac:dyDescent="0.25">
      <c r="A853" s="24" t="s">
        <v>822</v>
      </c>
      <c r="B853" s="24" t="s">
        <v>822</v>
      </c>
      <c r="D853" s="24" t="s">
        <v>23</v>
      </c>
      <c r="E853" s="105" t="s">
        <v>1291</v>
      </c>
      <c r="F853" s="24" t="s">
        <v>705</v>
      </c>
      <c r="G853" s="37"/>
      <c r="H853" s="25" t="s">
        <v>20</v>
      </c>
      <c r="I853" s="24" t="s">
        <v>38</v>
      </c>
      <c r="J853" s="24" t="s">
        <v>36</v>
      </c>
      <c r="K853" s="24">
        <v>1973</v>
      </c>
      <c r="L853" s="29">
        <v>1973</v>
      </c>
      <c r="M853" s="24" t="s">
        <v>68</v>
      </c>
      <c r="P853" s="24">
        <v>1</v>
      </c>
    </row>
    <row r="854" spans="1:22" x14ac:dyDescent="0.25">
      <c r="A854" s="24" t="s">
        <v>313</v>
      </c>
      <c r="B854" s="24" t="s">
        <v>313</v>
      </c>
      <c r="D854" s="24" t="s">
        <v>23</v>
      </c>
      <c r="E854" s="24" t="s">
        <v>1290</v>
      </c>
      <c r="F854" s="24" t="s">
        <v>33</v>
      </c>
      <c r="G854" s="24" t="s">
        <v>1188</v>
      </c>
      <c r="H854" s="24" t="s">
        <v>20</v>
      </c>
      <c r="I854" s="24" t="s">
        <v>42</v>
      </c>
      <c r="J854" s="24" t="s">
        <v>41</v>
      </c>
      <c r="K854" s="24">
        <v>1987</v>
      </c>
      <c r="L854" s="29">
        <v>1987</v>
      </c>
      <c r="M854" s="24" t="s">
        <v>51</v>
      </c>
      <c r="P854" s="24">
        <v>1</v>
      </c>
    </row>
    <row r="855" spans="1:22" x14ac:dyDescent="0.25">
      <c r="A855" s="24" t="s">
        <v>314</v>
      </c>
      <c r="B855" s="24" t="s">
        <v>314</v>
      </c>
      <c r="D855" s="24" t="s">
        <v>23</v>
      </c>
      <c r="E855" s="24" t="s">
        <v>1290</v>
      </c>
      <c r="F855" s="24" t="s">
        <v>30</v>
      </c>
      <c r="H855" s="24" t="s">
        <v>20</v>
      </c>
      <c r="I855" s="24" t="s">
        <v>38</v>
      </c>
      <c r="J855" s="24" t="s">
        <v>36</v>
      </c>
      <c r="K855" s="24">
        <v>2013</v>
      </c>
      <c r="L855" s="29">
        <v>2013</v>
      </c>
      <c r="M855" s="24" t="s">
        <v>27</v>
      </c>
      <c r="R855" s="24">
        <v>0.5</v>
      </c>
      <c r="U855" s="24">
        <v>0.5</v>
      </c>
    </row>
    <row r="856" spans="1:22" x14ac:dyDescent="0.25">
      <c r="A856" s="24" t="s">
        <v>314</v>
      </c>
      <c r="B856" s="24" t="s">
        <v>314</v>
      </c>
      <c r="D856" s="24" t="s">
        <v>23</v>
      </c>
      <c r="E856" s="24" t="s">
        <v>1290</v>
      </c>
      <c r="F856" s="24" t="s">
        <v>24</v>
      </c>
      <c r="H856" s="24" t="s">
        <v>20</v>
      </c>
      <c r="I856" s="24" t="s">
        <v>38</v>
      </c>
      <c r="J856" s="24" t="s">
        <v>36</v>
      </c>
      <c r="K856" s="24">
        <v>2007</v>
      </c>
      <c r="L856" s="29">
        <v>2007</v>
      </c>
      <c r="M856" s="24" t="s">
        <v>37</v>
      </c>
      <c r="R856" s="24">
        <v>0.5</v>
      </c>
      <c r="U856" s="24">
        <v>0.5</v>
      </c>
    </row>
    <row r="857" spans="1:22" x14ac:dyDescent="0.25">
      <c r="A857" s="24" t="s">
        <v>314</v>
      </c>
      <c r="B857" s="24" t="s">
        <v>314</v>
      </c>
      <c r="D857" s="24" t="s">
        <v>23</v>
      </c>
      <c r="E857" s="24" t="s">
        <v>1290</v>
      </c>
      <c r="F857" s="24" t="s">
        <v>28</v>
      </c>
      <c r="H857" s="24" t="s">
        <v>20</v>
      </c>
      <c r="I857" s="24" t="s">
        <v>38</v>
      </c>
      <c r="J857" s="24" t="s">
        <v>36</v>
      </c>
      <c r="K857" s="24">
        <v>1983</v>
      </c>
      <c r="L857" s="29">
        <v>1983</v>
      </c>
      <c r="M857" s="24" t="s">
        <v>51</v>
      </c>
      <c r="R857" s="24">
        <v>0.5</v>
      </c>
      <c r="U857" s="24">
        <v>0.5</v>
      </c>
    </row>
    <row r="858" spans="1:22" x14ac:dyDescent="0.25">
      <c r="A858" s="24" t="s">
        <v>314</v>
      </c>
      <c r="B858" s="24" t="s">
        <v>314</v>
      </c>
      <c r="D858" s="24" t="s">
        <v>23</v>
      </c>
      <c r="E858" s="24" t="s">
        <v>1290</v>
      </c>
      <c r="F858" s="24" t="s">
        <v>33</v>
      </c>
      <c r="H858" s="24" t="s">
        <v>20</v>
      </c>
      <c r="I858" s="24" t="s">
        <v>38</v>
      </c>
      <c r="J858" s="24" t="s">
        <v>36</v>
      </c>
      <c r="K858" s="24">
        <v>1991</v>
      </c>
      <c r="L858" s="29">
        <v>1991</v>
      </c>
      <c r="M858" s="24" t="s">
        <v>62</v>
      </c>
      <c r="R858" s="24">
        <v>0.5</v>
      </c>
      <c r="U858" s="24">
        <v>0.5</v>
      </c>
    </row>
    <row r="859" spans="1:22" x14ac:dyDescent="0.25">
      <c r="A859" s="24" t="s">
        <v>315</v>
      </c>
      <c r="B859" s="24" t="s">
        <v>315</v>
      </c>
      <c r="D859" s="24" t="s">
        <v>23</v>
      </c>
      <c r="E859" s="105" t="s">
        <v>1291</v>
      </c>
      <c r="F859" s="24" t="s">
        <v>705</v>
      </c>
      <c r="G859" s="32"/>
      <c r="H859" s="25" t="s">
        <v>20</v>
      </c>
      <c r="I859" s="24" t="s">
        <v>25</v>
      </c>
      <c r="J859" s="24" t="s">
        <v>21</v>
      </c>
      <c r="K859" s="25">
        <v>1970</v>
      </c>
      <c r="L859" s="27">
        <v>1970</v>
      </c>
      <c r="M859" s="24" t="s">
        <v>68</v>
      </c>
      <c r="N859" s="25"/>
      <c r="O859" s="25"/>
      <c r="P859" s="25"/>
      <c r="Q859" s="25"/>
      <c r="R859" s="25"/>
      <c r="S859" s="25"/>
      <c r="T859" s="25"/>
      <c r="U859" s="25"/>
      <c r="V859" s="25">
        <v>1</v>
      </c>
    </row>
    <row r="860" spans="1:22" x14ac:dyDescent="0.25">
      <c r="A860" s="24" t="s">
        <v>315</v>
      </c>
      <c r="B860" s="24" t="s">
        <v>315</v>
      </c>
      <c r="D860" s="24" t="s">
        <v>23</v>
      </c>
      <c r="E860" s="24" t="s">
        <v>1290</v>
      </c>
      <c r="F860" s="24" t="s">
        <v>33</v>
      </c>
      <c r="H860" s="24" t="s">
        <v>20</v>
      </c>
      <c r="I860" s="24" t="s">
        <v>25</v>
      </c>
      <c r="J860" s="24" t="s">
        <v>21</v>
      </c>
      <c r="K860" s="24">
        <v>2005</v>
      </c>
      <c r="L860" s="29">
        <v>2005</v>
      </c>
      <c r="M860" s="24" t="s">
        <v>32</v>
      </c>
      <c r="V860" s="24">
        <v>1</v>
      </c>
    </row>
    <row r="861" spans="1:22" x14ac:dyDescent="0.25">
      <c r="A861" s="24" t="s">
        <v>316</v>
      </c>
      <c r="B861" s="24" t="s">
        <v>316</v>
      </c>
      <c r="D861" s="24" t="s">
        <v>23</v>
      </c>
      <c r="E861" s="24" t="s">
        <v>1290</v>
      </c>
      <c r="F861" s="24" t="s">
        <v>28</v>
      </c>
      <c r="H861" s="24" t="s">
        <v>20</v>
      </c>
      <c r="I861" s="24" t="s">
        <v>38</v>
      </c>
      <c r="J861" s="24" t="s">
        <v>36</v>
      </c>
      <c r="K861" s="24">
        <v>2005</v>
      </c>
      <c r="L861" s="29">
        <v>2005</v>
      </c>
      <c r="M861" s="24" t="s">
        <v>32</v>
      </c>
      <c r="U861" s="24">
        <v>1</v>
      </c>
    </row>
    <row r="862" spans="1:22" x14ac:dyDescent="0.25">
      <c r="A862" s="24" t="s">
        <v>317</v>
      </c>
      <c r="C862" s="24" t="s">
        <v>317</v>
      </c>
      <c r="D862" s="24" t="s">
        <v>23</v>
      </c>
      <c r="E862" s="24" t="s">
        <v>49</v>
      </c>
      <c r="F862" s="24" t="s">
        <v>49</v>
      </c>
      <c r="H862" s="24" t="s">
        <v>20</v>
      </c>
      <c r="I862" s="24" t="s">
        <v>38</v>
      </c>
      <c r="J862" s="24" t="s">
        <v>36</v>
      </c>
      <c r="K862" s="24">
        <v>1975</v>
      </c>
      <c r="L862" s="29">
        <v>1975</v>
      </c>
      <c r="M862" s="24" t="s">
        <v>68</v>
      </c>
      <c r="R862" s="24">
        <v>0.33300000000000002</v>
      </c>
      <c r="S862" s="24">
        <v>0.33300000000000002</v>
      </c>
      <c r="U862" s="24">
        <v>0.33300000000000002</v>
      </c>
    </row>
    <row r="863" spans="1:22" x14ac:dyDescent="0.25">
      <c r="A863" s="34" t="s">
        <v>317</v>
      </c>
      <c r="B863" s="36"/>
      <c r="C863" s="24" t="s">
        <v>317</v>
      </c>
      <c r="D863" s="24" t="s">
        <v>23</v>
      </c>
      <c r="E863" s="105" t="s">
        <v>1291</v>
      </c>
      <c r="F863" s="24" t="s">
        <v>712</v>
      </c>
      <c r="G863" s="35"/>
      <c r="H863" s="25" t="s">
        <v>20</v>
      </c>
      <c r="I863" s="24" t="s">
        <v>38</v>
      </c>
      <c r="J863" s="25" t="s">
        <v>36</v>
      </c>
      <c r="K863" s="25"/>
      <c r="L863" s="27">
        <v>1931</v>
      </c>
      <c r="M863" s="25" t="s">
        <v>50</v>
      </c>
      <c r="N863" s="25"/>
      <c r="O863" s="25"/>
      <c r="P863" s="25"/>
      <c r="Q863" s="25"/>
      <c r="R863" s="25"/>
      <c r="S863" s="25"/>
      <c r="T863" s="25"/>
      <c r="U863" s="25">
        <v>1</v>
      </c>
      <c r="V863" s="25"/>
    </row>
    <row r="864" spans="1:22" x14ac:dyDescent="0.25">
      <c r="A864" s="34" t="s">
        <v>317</v>
      </c>
      <c r="B864" s="36"/>
      <c r="C864" s="24" t="s">
        <v>317</v>
      </c>
      <c r="D864" s="24" t="s">
        <v>23</v>
      </c>
      <c r="E864" s="105" t="s">
        <v>1291</v>
      </c>
      <c r="F864" s="24" t="s">
        <v>706</v>
      </c>
      <c r="G864" s="35"/>
      <c r="H864" s="25" t="s">
        <v>20</v>
      </c>
      <c r="I864" s="24" t="s">
        <v>38</v>
      </c>
      <c r="J864" s="24" t="s">
        <v>36</v>
      </c>
      <c r="K864" s="36"/>
      <c r="L864" s="33">
        <v>1965</v>
      </c>
      <c r="M864" s="25" t="s">
        <v>50</v>
      </c>
      <c r="R864" s="24">
        <v>0.5</v>
      </c>
      <c r="S864" s="24">
        <v>0.5</v>
      </c>
    </row>
    <row r="865" spans="1:31" x14ac:dyDescent="0.25">
      <c r="A865" s="24" t="s">
        <v>823</v>
      </c>
      <c r="B865" s="24" t="s">
        <v>823</v>
      </c>
      <c r="D865" s="24" t="s">
        <v>23</v>
      </c>
      <c r="E865" s="105" t="s">
        <v>1291</v>
      </c>
      <c r="F865" s="24" t="s">
        <v>705</v>
      </c>
      <c r="G865" s="32"/>
      <c r="H865" s="25" t="s">
        <v>20</v>
      </c>
      <c r="I865" s="24" t="s">
        <v>42</v>
      </c>
      <c r="J865" s="24" t="s">
        <v>41</v>
      </c>
      <c r="K865" s="25">
        <v>2017</v>
      </c>
      <c r="L865" s="27">
        <v>2017</v>
      </c>
      <c r="M865" s="24" t="s">
        <v>27</v>
      </c>
      <c r="N865" s="25"/>
      <c r="O865" s="25"/>
      <c r="P865" s="25"/>
      <c r="Q865" s="25"/>
      <c r="R865" s="25"/>
      <c r="S865" s="25">
        <v>1</v>
      </c>
      <c r="T865" s="25"/>
      <c r="U865" s="25"/>
      <c r="V865" s="25"/>
    </row>
    <row r="866" spans="1:31" x14ac:dyDescent="0.25">
      <c r="A866" s="50" t="s">
        <v>1141</v>
      </c>
      <c r="B866" s="24" t="s">
        <v>1141</v>
      </c>
      <c r="D866" s="24" t="s">
        <v>23</v>
      </c>
      <c r="E866" s="105" t="s">
        <v>1291</v>
      </c>
      <c r="F866" s="24" t="s">
        <v>706</v>
      </c>
      <c r="G866" s="50"/>
      <c r="H866" s="25" t="s">
        <v>20</v>
      </c>
      <c r="I866" s="24" t="s">
        <v>42</v>
      </c>
      <c r="J866" s="24" t="s">
        <v>41</v>
      </c>
      <c r="K866" s="36"/>
      <c r="L866" s="33">
        <v>2010</v>
      </c>
      <c r="M866" s="24" t="s">
        <v>37</v>
      </c>
      <c r="P866" s="24">
        <v>1</v>
      </c>
    </row>
    <row r="867" spans="1:31" x14ac:dyDescent="0.25">
      <c r="A867" s="24" t="s">
        <v>1050</v>
      </c>
      <c r="B867" s="31" t="s">
        <v>1050</v>
      </c>
      <c r="C867" s="31"/>
      <c r="D867" s="31" t="s">
        <v>23</v>
      </c>
      <c r="E867" s="105" t="s">
        <v>1291</v>
      </c>
      <c r="F867" s="31" t="s">
        <v>1030</v>
      </c>
      <c r="G867" s="31" t="s">
        <v>1180</v>
      </c>
      <c r="H867" s="31" t="s">
        <v>20</v>
      </c>
      <c r="I867" s="24" t="s">
        <v>25</v>
      </c>
      <c r="J867" s="31" t="s">
        <v>21</v>
      </c>
      <c r="K867" s="31"/>
      <c r="L867" s="29">
        <v>2015</v>
      </c>
      <c r="M867" s="24" t="s">
        <v>27</v>
      </c>
      <c r="N867" s="31"/>
      <c r="O867" s="31"/>
      <c r="P867" s="31"/>
      <c r="Q867" s="31">
        <v>1</v>
      </c>
      <c r="R867" s="31"/>
      <c r="S867" s="31"/>
      <c r="T867" s="31"/>
      <c r="U867" s="31"/>
      <c r="V867" s="31"/>
    </row>
    <row r="868" spans="1:31" x14ac:dyDescent="0.25">
      <c r="A868" s="24" t="s">
        <v>984</v>
      </c>
      <c r="B868" s="24" t="s">
        <v>984</v>
      </c>
      <c r="D868" s="24" t="s">
        <v>23</v>
      </c>
      <c r="E868" s="105" t="s">
        <v>1291</v>
      </c>
      <c r="F868" s="24" t="s">
        <v>706</v>
      </c>
      <c r="G868" s="24" t="s">
        <v>1187</v>
      </c>
      <c r="H868" s="24" t="s">
        <v>20</v>
      </c>
      <c r="I868" s="24" t="s">
        <v>38</v>
      </c>
      <c r="J868" s="24" t="s">
        <v>36</v>
      </c>
      <c r="K868" s="36"/>
      <c r="L868" s="27">
        <v>2010</v>
      </c>
      <c r="M868" s="24" t="s">
        <v>37</v>
      </c>
      <c r="P868" s="24">
        <v>1</v>
      </c>
    </row>
    <row r="869" spans="1:31" x14ac:dyDescent="0.25">
      <c r="A869" s="24" t="s">
        <v>318</v>
      </c>
      <c r="C869" s="24" t="s">
        <v>318</v>
      </c>
      <c r="D869" s="24" t="s">
        <v>23</v>
      </c>
      <c r="E869" s="24" t="s">
        <v>1290</v>
      </c>
      <c r="F869" s="24" t="s">
        <v>33</v>
      </c>
      <c r="H869" s="24" t="s">
        <v>20</v>
      </c>
      <c r="I869" s="24" t="s">
        <v>38</v>
      </c>
      <c r="J869" s="24" t="s">
        <v>36</v>
      </c>
      <c r="K869" s="24">
        <v>1956</v>
      </c>
      <c r="L869" s="29">
        <v>1956</v>
      </c>
      <c r="M869" s="24" t="s">
        <v>50</v>
      </c>
      <c r="R869" s="24">
        <v>0.5</v>
      </c>
      <c r="S869" s="24">
        <v>0.5</v>
      </c>
    </row>
    <row r="870" spans="1:31" x14ac:dyDescent="0.25">
      <c r="A870" s="24" t="s">
        <v>319</v>
      </c>
      <c r="B870" s="24" t="s">
        <v>319</v>
      </c>
      <c r="D870" s="24" t="s">
        <v>23</v>
      </c>
      <c r="E870" s="24" t="s">
        <v>1290</v>
      </c>
      <c r="F870" s="24" t="s">
        <v>28</v>
      </c>
      <c r="H870" s="24" t="s">
        <v>20</v>
      </c>
      <c r="I870" s="24" t="s">
        <v>38</v>
      </c>
      <c r="J870" s="24" t="s">
        <v>36</v>
      </c>
      <c r="K870" s="24">
        <v>2007</v>
      </c>
      <c r="L870" s="29">
        <v>2007</v>
      </c>
      <c r="M870" s="24" t="s">
        <v>37</v>
      </c>
      <c r="U870" s="24">
        <v>1</v>
      </c>
    </row>
    <row r="871" spans="1:31" x14ac:dyDescent="0.25">
      <c r="A871" s="24" t="s">
        <v>1158</v>
      </c>
      <c r="B871" s="105" t="s">
        <v>1158</v>
      </c>
      <c r="C871" s="105"/>
      <c r="D871" s="105" t="s">
        <v>23</v>
      </c>
      <c r="E871" s="105" t="s">
        <v>1291</v>
      </c>
      <c r="F871" s="31" t="s">
        <v>1030</v>
      </c>
      <c r="G871" s="105" t="s">
        <v>714</v>
      </c>
      <c r="H871" s="24" t="s">
        <v>714</v>
      </c>
      <c r="I871" s="105" t="s">
        <v>25</v>
      </c>
      <c r="J871" s="24" t="s">
        <v>21</v>
      </c>
      <c r="K871" s="105"/>
      <c r="L871" s="105">
        <v>1998</v>
      </c>
      <c r="M871" s="24" t="s">
        <v>57</v>
      </c>
      <c r="V871" s="24">
        <v>1</v>
      </c>
    </row>
    <row r="872" spans="1:31" x14ac:dyDescent="0.25">
      <c r="A872" s="34" t="s">
        <v>824</v>
      </c>
      <c r="B872" s="24" t="s">
        <v>824</v>
      </c>
      <c r="D872" s="24" t="s">
        <v>23</v>
      </c>
      <c r="E872" s="105" t="s">
        <v>1291</v>
      </c>
      <c r="F872" s="24" t="s">
        <v>706</v>
      </c>
      <c r="G872" s="35"/>
      <c r="H872" s="25" t="s">
        <v>20</v>
      </c>
      <c r="I872" s="24" t="s">
        <v>25</v>
      </c>
      <c r="J872" s="24" t="s">
        <v>21</v>
      </c>
      <c r="K872" s="36"/>
      <c r="L872" s="33">
        <v>2009</v>
      </c>
      <c r="M872" s="24" t="s">
        <v>37</v>
      </c>
      <c r="N872" s="36"/>
      <c r="O872" s="36"/>
      <c r="P872" s="36"/>
      <c r="Q872" s="36"/>
      <c r="R872" s="36">
        <v>1</v>
      </c>
      <c r="S872" s="36"/>
      <c r="T872" s="36"/>
      <c r="U872" s="36"/>
      <c r="V872" s="25"/>
    </row>
    <row r="873" spans="1:31" x14ac:dyDescent="0.25">
      <c r="A873" s="24" t="s">
        <v>320</v>
      </c>
      <c r="B873" s="24" t="s">
        <v>320</v>
      </c>
      <c r="D873" s="24" t="s">
        <v>23</v>
      </c>
      <c r="E873" s="24" t="s">
        <v>1290</v>
      </c>
      <c r="F873" s="24" t="s">
        <v>30</v>
      </c>
      <c r="G873" s="25" t="s">
        <v>1135</v>
      </c>
      <c r="H873" s="24" t="s">
        <v>20</v>
      </c>
      <c r="I873" s="24" t="s">
        <v>38</v>
      </c>
      <c r="J873" s="24" t="s">
        <v>36</v>
      </c>
      <c r="K873" s="24">
        <v>2011</v>
      </c>
      <c r="L873" s="29">
        <v>2011</v>
      </c>
      <c r="M873" s="24" t="s">
        <v>37</v>
      </c>
      <c r="R873" s="24">
        <v>0.5</v>
      </c>
      <c r="S873" s="24">
        <v>0.5</v>
      </c>
    </row>
    <row r="874" spans="1:31" x14ac:dyDescent="0.25">
      <c r="A874" s="25" t="s">
        <v>320</v>
      </c>
      <c r="B874" s="24" t="s">
        <v>320</v>
      </c>
      <c r="D874" s="24" t="s">
        <v>23</v>
      </c>
      <c r="E874" s="105" t="s">
        <v>1291</v>
      </c>
      <c r="F874" s="24" t="s">
        <v>705</v>
      </c>
      <c r="G874" s="25" t="s">
        <v>1135</v>
      </c>
      <c r="H874" s="24" t="s">
        <v>1012</v>
      </c>
      <c r="I874" s="24" t="s">
        <v>38</v>
      </c>
      <c r="J874" s="24" t="s">
        <v>36</v>
      </c>
      <c r="K874" s="25">
        <v>2006</v>
      </c>
      <c r="L874" s="25">
        <v>2006</v>
      </c>
      <c r="M874" s="24" t="s">
        <v>37</v>
      </c>
      <c r="N874" s="25"/>
      <c r="O874" s="25"/>
      <c r="P874" s="25"/>
      <c r="Q874" s="25"/>
      <c r="R874" s="25">
        <v>0.5</v>
      </c>
      <c r="S874" s="25">
        <v>0.5</v>
      </c>
      <c r="T874" s="25"/>
      <c r="U874" s="25"/>
      <c r="V874" s="25"/>
    </row>
    <row r="875" spans="1:31" x14ac:dyDescent="0.25">
      <c r="A875" s="24" t="s">
        <v>320</v>
      </c>
      <c r="B875" s="24" t="s">
        <v>320</v>
      </c>
      <c r="D875" s="24" t="s">
        <v>23</v>
      </c>
      <c r="E875" s="24" t="s">
        <v>1290</v>
      </c>
      <c r="F875" s="24" t="s">
        <v>24</v>
      </c>
      <c r="G875" s="25" t="s">
        <v>1135</v>
      </c>
      <c r="H875" s="24" t="s">
        <v>20</v>
      </c>
      <c r="I875" s="24" t="s">
        <v>38</v>
      </c>
      <c r="J875" s="24" t="s">
        <v>36</v>
      </c>
      <c r="K875" s="24">
        <v>2016</v>
      </c>
      <c r="L875" s="29">
        <v>2016</v>
      </c>
      <c r="M875" s="24" t="s">
        <v>27</v>
      </c>
      <c r="R875" s="24">
        <v>0.5</v>
      </c>
      <c r="S875" s="24">
        <v>0.5</v>
      </c>
    </row>
    <row r="876" spans="1:31" x14ac:dyDescent="0.25">
      <c r="A876" s="24" t="s">
        <v>320</v>
      </c>
      <c r="B876" s="24" t="s">
        <v>320</v>
      </c>
      <c r="D876" s="24" t="s">
        <v>23</v>
      </c>
      <c r="E876" s="24" t="s">
        <v>1290</v>
      </c>
      <c r="F876" s="24" t="s">
        <v>33</v>
      </c>
      <c r="G876" s="25" t="s">
        <v>1135</v>
      </c>
      <c r="H876" s="24" t="s">
        <v>20</v>
      </c>
      <c r="I876" s="24" t="s">
        <v>38</v>
      </c>
      <c r="J876" s="24" t="s">
        <v>36</v>
      </c>
      <c r="K876" s="24">
        <v>1985</v>
      </c>
      <c r="L876" s="29">
        <v>1985</v>
      </c>
      <c r="M876" s="24" t="s">
        <v>51</v>
      </c>
      <c r="R876" s="24">
        <v>0.5</v>
      </c>
      <c r="S876" s="24">
        <v>0.5</v>
      </c>
    </row>
    <row r="877" spans="1:31" x14ac:dyDescent="0.25">
      <c r="A877" s="24" t="s">
        <v>825</v>
      </c>
      <c r="C877" s="24" t="s">
        <v>825</v>
      </c>
      <c r="D877" s="24" t="s">
        <v>23</v>
      </c>
      <c r="E877" s="105" t="s">
        <v>1291</v>
      </c>
      <c r="F877" s="24" t="s">
        <v>705</v>
      </c>
      <c r="G877" s="32"/>
      <c r="H877" s="25" t="s">
        <v>20</v>
      </c>
      <c r="I877" s="24" t="s">
        <v>38</v>
      </c>
      <c r="J877" s="24" t="s">
        <v>36</v>
      </c>
      <c r="K877" s="42">
        <v>1976</v>
      </c>
      <c r="L877" s="51">
        <v>1976</v>
      </c>
      <c r="M877" s="24" t="s">
        <v>47</v>
      </c>
      <c r="N877" s="25"/>
      <c r="O877" s="25"/>
      <c r="P877" s="25"/>
      <c r="Q877" s="25"/>
      <c r="R877" s="25">
        <v>1</v>
      </c>
      <c r="S877" s="25"/>
      <c r="T877" s="25"/>
      <c r="U877" s="25"/>
      <c r="V877" s="25"/>
    </row>
    <row r="878" spans="1:31" x14ac:dyDescent="0.25">
      <c r="A878" s="24" t="s">
        <v>825</v>
      </c>
      <c r="C878" s="24" t="s">
        <v>825</v>
      </c>
      <c r="D878" s="24" t="s">
        <v>23</v>
      </c>
      <c r="E878" s="105" t="s">
        <v>1291</v>
      </c>
      <c r="F878" s="24" t="s">
        <v>712</v>
      </c>
      <c r="G878" s="32"/>
      <c r="H878" s="25" t="s">
        <v>20</v>
      </c>
      <c r="I878" s="24" t="s">
        <v>38</v>
      </c>
      <c r="J878" s="25" t="s">
        <v>36</v>
      </c>
      <c r="K878" s="25"/>
      <c r="L878" s="27">
        <v>2001</v>
      </c>
      <c r="M878" s="24" t="s">
        <v>32</v>
      </c>
      <c r="N878" s="25"/>
      <c r="O878" s="25"/>
      <c r="P878" s="25"/>
      <c r="Q878" s="25"/>
      <c r="R878" s="25"/>
      <c r="S878" s="25"/>
      <c r="T878" s="25"/>
      <c r="U878" s="25"/>
      <c r="V878" s="25">
        <v>1</v>
      </c>
    </row>
    <row r="879" spans="1:31" x14ac:dyDescent="0.25">
      <c r="A879" s="24" t="s">
        <v>825</v>
      </c>
      <c r="B879" s="25"/>
      <c r="C879" s="24" t="s">
        <v>825</v>
      </c>
      <c r="D879" s="24" t="s">
        <v>23</v>
      </c>
      <c r="E879" s="105" t="s">
        <v>1291</v>
      </c>
      <c r="F879" s="24" t="s">
        <v>706</v>
      </c>
      <c r="G879" s="32"/>
      <c r="H879" s="25" t="s">
        <v>20</v>
      </c>
      <c r="I879" s="24" t="s">
        <v>38</v>
      </c>
      <c r="J879" s="24" t="s">
        <v>36</v>
      </c>
      <c r="K879" s="25"/>
      <c r="L879" s="27">
        <v>1968</v>
      </c>
      <c r="M879" s="25" t="s">
        <v>50</v>
      </c>
      <c r="N879" s="25"/>
      <c r="O879" s="25"/>
      <c r="P879" s="25"/>
      <c r="Q879" s="25"/>
      <c r="R879" s="25">
        <v>0.5</v>
      </c>
      <c r="S879" s="25">
        <v>0.5</v>
      </c>
      <c r="T879" s="25"/>
      <c r="U879" s="25"/>
      <c r="V879" s="25"/>
      <c r="W879" s="30"/>
      <c r="X879" s="30"/>
      <c r="Y879" s="30"/>
      <c r="Z879" s="30"/>
      <c r="AA879" s="30"/>
      <c r="AB879" s="30"/>
      <c r="AC879" s="30"/>
      <c r="AD879" s="30"/>
      <c r="AE879" s="30"/>
    </row>
    <row r="880" spans="1:31" x14ac:dyDescent="0.25">
      <c r="A880" s="24" t="s">
        <v>321</v>
      </c>
      <c r="B880" s="24" t="s">
        <v>321</v>
      </c>
      <c r="D880" s="24" t="s">
        <v>23</v>
      </c>
      <c r="E880" s="24" t="s">
        <v>1290</v>
      </c>
      <c r="F880" s="24" t="s">
        <v>28</v>
      </c>
      <c r="H880" s="24" t="s">
        <v>20</v>
      </c>
      <c r="I880" s="24" t="s">
        <v>38</v>
      </c>
      <c r="J880" s="24" t="s">
        <v>36</v>
      </c>
      <c r="K880" s="24">
        <v>2018</v>
      </c>
      <c r="L880" s="29">
        <v>2018</v>
      </c>
      <c r="M880" s="24" t="s">
        <v>22</v>
      </c>
      <c r="R880" s="24">
        <v>0.5</v>
      </c>
      <c r="U880" s="24">
        <v>0.5</v>
      </c>
    </row>
    <row r="881" spans="1:22" x14ac:dyDescent="0.25">
      <c r="A881" s="24" t="s">
        <v>322</v>
      </c>
      <c r="B881" s="24" t="s">
        <v>322</v>
      </c>
      <c r="D881" s="24" t="s">
        <v>23</v>
      </c>
      <c r="E881" s="24" t="s">
        <v>1290</v>
      </c>
      <c r="F881" s="24" t="s">
        <v>28</v>
      </c>
      <c r="H881" s="24" t="s">
        <v>20</v>
      </c>
      <c r="I881" s="24" t="s">
        <v>38</v>
      </c>
      <c r="J881" s="24" t="s">
        <v>36</v>
      </c>
      <c r="K881" s="24">
        <v>2004</v>
      </c>
      <c r="L881" s="29">
        <v>2004</v>
      </c>
      <c r="M881" s="24" t="s">
        <v>32</v>
      </c>
      <c r="R881" s="24">
        <v>0.5</v>
      </c>
      <c r="U881" s="24">
        <v>0.5</v>
      </c>
    </row>
    <row r="882" spans="1:22" x14ac:dyDescent="0.25">
      <c r="A882" s="24" t="s">
        <v>323</v>
      </c>
      <c r="B882" s="24" t="s">
        <v>323</v>
      </c>
      <c r="D882" s="24" t="s">
        <v>23</v>
      </c>
      <c r="E882" s="24" t="s">
        <v>1290</v>
      </c>
      <c r="F882" s="24" t="s">
        <v>24</v>
      </c>
      <c r="H882" s="24" t="s">
        <v>20</v>
      </c>
      <c r="I882" s="24" t="s">
        <v>38</v>
      </c>
      <c r="J882" s="24" t="s">
        <v>36</v>
      </c>
      <c r="K882" s="24">
        <v>2020</v>
      </c>
      <c r="L882" s="29">
        <v>2020</v>
      </c>
      <c r="M882" s="24" t="s">
        <v>22</v>
      </c>
      <c r="U882" s="24">
        <v>1</v>
      </c>
    </row>
    <row r="883" spans="1:22" x14ac:dyDescent="0.25">
      <c r="A883" s="24" t="s">
        <v>323</v>
      </c>
      <c r="B883" s="24" t="s">
        <v>323</v>
      </c>
      <c r="D883" s="24" t="s">
        <v>23</v>
      </c>
      <c r="E883" s="24" t="s">
        <v>1290</v>
      </c>
      <c r="F883" s="24" t="s">
        <v>28</v>
      </c>
      <c r="H883" s="24" t="s">
        <v>20</v>
      </c>
      <c r="I883" s="24" t="s">
        <v>38</v>
      </c>
      <c r="J883" s="24" t="s">
        <v>36</v>
      </c>
      <c r="K883" s="24">
        <v>2010</v>
      </c>
      <c r="L883" s="29">
        <v>2010</v>
      </c>
      <c r="M883" s="24" t="s">
        <v>37</v>
      </c>
      <c r="U883" s="24">
        <v>1</v>
      </c>
    </row>
    <row r="884" spans="1:22" x14ac:dyDescent="0.25">
      <c r="A884" s="24" t="s">
        <v>324</v>
      </c>
      <c r="C884" s="24" t="s">
        <v>324</v>
      </c>
      <c r="D884" s="24" t="s">
        <v>23</v>
      </c>
      <c r="E884" s="24" t="s">
        <v>1290</v>
      </c>
      <c r="F884" s="24" t="s">
        <v>30</v>
      </c>
      <c r="H884" s="24" t="s">
        <v>20</v>
      </c>
      <c r="I884" s="24" t="s">
        <v>38</v>
      </c>
      <c r="J884" s="24" t="s">
        <v>36</v>
      </c>
      <c r="K884" s="24">
        <v>1918</v>
      </c>
      <c r="L884" s="29">
        <v>1918</v>
      </c>
      <c r="M884" s="24" t="s">
        <v>50</v>
      </c>
      <c r="O884" s="24">
        <v>0.33300000000000002</v>
      </c>
      <c r="R884" s="24">
        <v>0.33300000000000002</v>
      </c>
      <c r="S884" s="24">
        <v>0.33300000000000002</v>
      </c>
    </row>
    <row r="885" spans="1:22" x14ac:dyDescent="0.25">
      <c r="A885" s="24" t="s">
        <v>324</v>
      </c>
      <c r="B885" s="25"/>
      <c r="C885" s="24" t="s">
        <v>324</v>
      </c>
      <c r="D885" s="24" t="s">
        <v>23</v>
      </c>
      <c r="E885" s="105" t="s">
        <v>1291</v>
      </c>
      <c r="F885" s="24" t="s">
        <v>705</v>
      </c>
      <c r="G885" s="32"/>
      <c r="H885" s="25" t="s">
        <v>20</v>
      </c>
      <c r="I885" s="24" t="s">
        <v>38</v>
      </c>
      <c r="J885" s="24" t="s">
        <v>36</v>
      </c>
      <c r="K885" s="25">
        <v>1700</v>
      </c>
      <c r="L885" s="27">
        <v>1700</v>
      </c>
      <c r="M885" s="25" t="s">
        <v>50</v>
      </c>
      <c r="N885" s="25"/>
      <c r="O885" s="43">
        <v>0.33333299999999999</v>
      </c>
      <c r="P885" s="43"/>
      <c r="Q885" s="43"/>
      <c r="R885" s="43">
        <v>0.33333299999999999</v>
      </c>
      <c r="S885" s="43">
        <v>0.33333299999999999</v>
      </c>
      <c r="T885" s="25"/>
      <c r="U885" s="25"/>
      <c r="V885" s="25"/>
    </row>
    <row r="886" spans="1:22" x14ac:dyDescent="0.25">
      <c r="A886" s="24" t="s">
        <v>324</v>
      </c>
      <c r="B886" s="25"/>
      <c r="C886" s="24" t="s">
        <v>324</v>
      </c>
      <c r="D886" s="24" t="s">
        <v>23</v>
      </c>
      <c r="E886" s="105" t="s">
        <v>1291</v>
      </c>
      <c r="F886" s="24" t="s">
        <v>712</v>
      </c>
      <c r="G886" s="32"/>
      <c r="H886" s="25" t="s">
        <v>20</v>
      </c>
      <c r="I886" s="24" t="s">
        <v>38</v>
      </c>
      <c r="J886" s="25" t="s">
        <v>36</v>
      </c>
      <c r="K886" s="25"/>
      <c r="L886" s="27">
        <v>1929</v>
      </c>
      <c r="M886" s="25" t="s">
        <v>50</v>
      </c>
      <c r="N886" s="25"/>
      <c r="O886" s="25"/>
      <c r="P886" s="25"/>
      <c r="Q886" s="25"/>
      <c r="R886" s="25">
        <v>1</v>
      </c>
      <c r="S886" s="25"/>
      <c r="T886" s="25"/>
      <c r="U886" s="25"/>
      <c r="V886" s="25"/>
    </row>
    <row r="887" spans="1:22" x14ac:dyDescent="0.25">
      <c r="A887" s="24" t="s">
        <v>324</v>
      </c>
      <c r="B887" s="25"/>
      <c r="C887" s="24" t="s">
        <v>324</v>
      </c>
      <c r="D887" s="24" t="s">
        <v>23</v>
      </c>
      <c r="E887" s="105" t="s">
        <v>1291</v>
      </c>
      <c r="F887" s="24" t="s">
        <v>706</v>
      </c>
      <c r="G887" s="32"/>
      <c r="H887" s="25" t="s">
        <v>20</v>
      </c>
      <c r="I887" s="24" t="s">
        <v>38</v>
      </c>
      <c r="J887" s="24" t="s">
        <v>36</v>
      </c>
      <c r="K887" s="25"/>
      <c r="L887" s="27">
        <v>1913</v>
      </c>
      <c r="M887" s="25" t="s">
        <v>50</v>
      </c>
      <c r="N887" s="25"/>
      <c r="O887" s="25"/>
      <c r="P887" s="25"/>
      <c r="Q887" s="25"/>
      <c r="R887" s="25">
        <v>0.5</v>
      </c>
      <c r="S887" s="25">
        <v>0.5</v>
      </c>
      <c r="T887" s="25"/>
      <c r="U887" s="25"/>
      <c r="V887" s="25"/>
    </row>
    <row r="888" spans="1:22" x14ac:dyDescent="0.25">
      <c r="A888" s="24" t="s">
        <v>324</v>
      </c>
      <c r="C888" s="24" t="s">
        <v>324</v>
      </c>
      <c r="D888" s="24" t="s">
        <v>23</v>
      </c>
      <c r="E888" s="24" t="s">
        <v>1290</v>
      </c>
      <c r="F888" s="24" t="s">
        <v>33</v>
      </c>
      <c r="H888" s="24" t="s">
        <v>20</v>
      </c>
      <c r="I888" s="24" t="s">
        <v>38</v>
      </c>
      <c r="J888" s="24" t="s">
        <v>36</v>
      </c>
      <c r="K888" s="24">
        <v>1950</v>
      </c>
      <c r="L888" s="29">
        <v>1950</v>
      </c>
      <c r="M888" s="24" t="s">
        <v>50</v>
      </c>
      <c r="O888" s="24">
        <v>0.33300000000000002</v>
      </c>
      <c r="R888" s="24">
        <v>0.33300000000000002</v>
      </c>
      <c r="S888" s="24">
        <v>0.33300000000000002</v>
      </c>
    </row>
    <row r="889" spans="1:22" x14ac:dyDescent="0.25">
      <c r="A889" s="24" t="s">
        <v>325</v>
      </c>
      <c r="B889" s="24" t="s">
        <v>325</v>
      </c>
      <c r="D889" s="24" t="s">
        <v>23</v>
      </c>
      <c r="E889" s="105" t="s">
        <v>1291</v>
      </c>
      <c r="F889" s="24" t="s">
        <v>712</v>
      </c>
      <c r="H889" s="24" t="s">
        <v>20</v>
      </c>
      <c r="I889" s="24" t="s">
        <v>1116</v>
      </c>
      <c r="J889" s="24" t="s">
        <v>41</v>
      </c>
      <c r="K889" s="24">
        <v>1975</v>
      </c>
      <c r="L889" s="24">
        <v>1975</v>
      </c>
      <c r="M889" s="24" t="s">
        <v>68</v>
      </c>
      <c r="V889" s="24">
        <v>1</v>
      </c>
    </row>
    <row r="890" spans="1:22" x14ac:dyDescent="0.25">
      <c r="A890" s="24" t="s">
        <v>325</v>
      </c>
      <c r="B890" s="24" t="s">
        <v>325</v>
      </c>
      <c r="D890" s="24" t="s">
        <v>23</v>
      </c>
      <c r="E890" s="24" t="s">
        <v>1290</v>
      </c>
      <c r="F890" s="24" t="s">
        <v>33</v>
      </c>
      <c r="H890" s="24" t="s">
        <v>20</v>
      </c>
      <c r="I890" s="24" t="s">
        <v>42</v>
      </c>
      <c r="J890" s="24" t="s">
        <v>41</v>
      </c>
      <c r="K890" s="24">
        <v>1989</v>
      </c>
      <c r="L890" s="29">
        <v>1989</v>
      </c>
      <c r="M890" s="24" t="s">
        <v>62</v>
      </c>
      <c r="Q890" s="24">
        <v>1</v>
      </c>
    </row>
    <row r="891" spans="1:22" x14ac:dyDescent="0.25">
      <c r="A891" s="24" t="s">
        <v>826</v>
      </c>
      <c r="B891" s="24" t="s">
        <v>826</v>
      </c>
      <c r="D891" s="24" t="s">
        <v>23</v>
      </c>
      <c r="E891" s="105" t="s">
        <v>1291</v>
      </c>
      <c r="F891" s="24" t="s">
        <v>705</v>
      </c>
      <c r="G891" s="37"/>
      <c r="H891" s="25" t="s">
        <v>20</v>
      </c>
      <c r="I891" s="24" t="s">
        <v>42</v>
      </c>
      <c r="J891" s="24" t="s">
        <v>41</v>
      </c>
      <c r="K891" s="24">
        <v>2010</v>
      </c>
      <c r="L891" s="29">
        <v>2010</v>
      </c>
      <c r="M891" s="24" t="s">
        <v>37</v>
      </c>
      <c r="V891" s="24">
        <v>1</v>
      </c>
    </row>
    <row r="892" spans="1:22" x14ac:dyDescent="0.25">
      <c r="A892" s="24" t="s">
        <v>1051</v>
      </c>
      <c r="B892" s="31" t="s">
        <v>1051</v>
      </c>
      <c r="C892" s="31"/>
      <c r="D892" s="31" t="s">
        <v>23</v>
      </c>
      <c r="E892" s="105" t="s">
        <v>1291</v>
      </c>
      <c r="F892" s="31" t="s">
        <v>1030</v>
      </c>
      <c r="G892" s="24" t="s">
        <v>1200</v>
      </c>
      <c r="H892" s="31" t="s">
        <v>20</v>
      </c>
      <c r="I892" s="24" t="s">
        <v>42</v>
      </c>
      <c r="J892" s="31" t="s">
        <v>41</v>
      </c>
      <c r="K892" s="31"/>
      <c r="L892" s="29">
        <v>2007</v>
      </c>
      <c r="M892" s="24" t="s">
        <v>37</v>
      </c>
      <c r="N892" s="31"/>
      <c r="O892" s="31"/>
      <c r="P892" s="31"/>
      <c r="Q892" s="31"/>
      <c r="R892" s="31"/>
      <c r="S892" s="31">
        <v>1</v>
      </c>
      <c r="T892" s="31"/>
      <c r="U892" s="31"/>
      <c r="V892" s="31"/>
    </row>
    <row r="893" spans="1:22" x14ac:dyDescent="0.25">
      <c r="A893" s="24" t="s">
        <v>326</v>
      </c>
      <c r="B893" s="24" t="s">
        <v>326</v>
      </c>
      <c r="D893" s="24" t="s">
        <v>23</v>
      </c>
      <c r="E893" s="24" t="s">
        <v>1290</v>
      </c>
      <c r="F893" s="24" t="s">
        <v>30</v>
      </c>
      <c r="H893" s="24" t="s">
        <v>20</v>
      </c>
      <c r="I893" s="24" t="s">
        <v>38</v>
      </c>
      <c r="J893" s="24" t="s">
        <v>36</v>
      </c>
      <c r="K893" s="24">
        <v>2015</v>
      </c>
      <c r="L893" s="29">
        <v>2015</v>
      </c>
      <c r="M893" s="24" t="s">
        <v>27</v>
      </c>
      <c r="P893" s="24">
        <v>1</v>
      </c>
    </row>
    <row r="894" spans="1:22" x14ac:dyDescent="0.25">
      <c r="A894" s="24" t="s">
        <v>326</v>
      </c>
      <c r="B894" s="24" t="s">
        <v>326</v>
      </c>
      <c r="D894" s="24" t="s">
        <v>23</v>
      </c>
      <c r="E894" s="24" t="s">
        <v>49</v>
      </c>
      <c r="F894" s="24" t="s">
        <v>49</v>
      </c>
      <c r="H894" s="24" t="s">
        <v>20</v>
      </c>
      <c r="I894" s="24" t="s">
        <v>38</v>
      </c>
      <c r="J894" s="24" t="s">
        <v>36</v>
      </c>
      <c r="K894" s="24">
        <v>2010</v>
      </c>
      <c r="L894" s="29">
        <v>2010</v>
      </c>
      <c r="M894" s="24" t="s">
        <v>37</v>
      </c>
      <c r="Q894" s="24">
        <v>0.33300000000000002</v>
      </c>
      <c r="R894" s="24">
        <v>0.33300000000000002</v>
      </c>
      <c r="S894" s="24">
        <v>0.33300000000000002</v>
      </c>
    </row>
    <row r="895" spans="1:22" x14ac:dyDescent="0.25">
      <c r="A895" s="24" t="s">
        <v>326</v>
      </c>
      <c r="B895" s="24" t="s">
        <v>326</v>
      </c>
      <c r="D895" s="24" t="s">
        <v>23</v>
      </c>
      <c r="E895" s="105" t="s">
        <v>1291</v>
      </c>
      <c r="F895" s="24" t="s">
        <v>705</v>
      </c>
      <c r="G895" s="37"/>
      <c r="H895" s="25" t="s">
        <v>20</v>
      </c>
      <c r="I895" s="24" t="s">
        <v>38</v>
      </c>
      <c r="J895" s="24" t="s">
        <v>36</v>
      </c>
      <c r="K895" s="24">
        <v>2010</v>
      </c>
      <c r="L895" s="29">
        <v>2010</v>
      </c>
      <c r="M895" s="24" t="s">
        <v>37</v>
      </c>
      <c r="P895" s="24">
        <v>1</v>
      </c>
    </row>
    <row r="896" spans="1:22" x14ac:dyDescent="0.25">
      <c r="A896" s="24" t="s">
        <v>326</v>
      </c>
      <c r="B896" s="24" t="s">
        <v>326</v>
      </c>
      <c r="D896" s="24" t="s">
        <v>23</v>
      </c>
      <c r="E896" s="105" t="s">
        <v>1291</v>
      </c>
      <c r="F896" s="24" t="s">
        <v>706</v>
      </c>
      <c r="G896" s="37"/>
      <c r="H896" s="25" t="s">
        <v>20</v>
      </c>
      <c r="I896" s="24" t="s">
        <v>38</v>
      </c>
      <c r="J896" s="24" t="s">
        <v>36</v>
      </c>
      <c r="K896" s="25"/>
      <c r="L896" s="27">
        <v>2017</v>
      </c>
      <c r="M896" s="24" t="s">
        <v>27</v>
      </c>
      <c r="N896" s="25"/>
      <c r="O896" s="25"/>
      <c r="P896" s="25">
        <v>0.5</v>
      </c>
      <c r="Q896" s="25"/>
      <c r="R896" s="25">
        <v>0.5</v>
      </c>
      <c r="S896" s="25"/>
      <c r="T896" s="25"/>
      <c r="U896" s="25"/>
      <c r="V896" s="25"/>
    </row>
    <row r="897" spans="1:22" x14ac:dyDescent="0.25">
      <c r="A897" s="24" t="s">
        <v>326</v>
      </c>
      <c r="B897" s="24" t="s">
        <v>326</v>
      </c>
      <c r="D897" s="24" t="s">
        <v>23</v>
      </c>
      <c r="E897" s="24" t="s">
        <v>1290</v>
      </c>
      <c r="F897" s="24" t="s">
        <v>33</v>
      </c>
      <c r="H897" s="24" t="s">
        <v>20</v>
      </c>
      <c r="I897" s="24" t="s">
        <v>38</v>
      </c>
      <c r="J897" s="24" t="s">
        <v>36</v>
      </c>
      <c r="K897" s="24">
        <v>2013</v>
      </c>
      <c r="L897" s="29">
        <v>2013</v>
      </c>
      <c r="M897" s="24" t="s">
        <v>27</v>
      </c>
      <c r="P897" s="24">
        <v>1</v>
      </c>
    </row>
    <row r="898" spans="1:22" x14ac:dyDescent="0.25">
      <c r="A898" s="24" t="s">
        <v>827</v>
      </c>
      <c r="B898" s="25"/>
      <c r="C898" s="24" t="s">
        <v>827</v>
      </c>
      <c r="D898" s="24" t="s">
        <v>23</v>
      </c>
      <c r="E898" s="105" t="s">
        <v>1291</v>
      </c>
      <c r="F898" s="24" t="s">
        <v>705</v>
      </c>
      <c r="G898" s="25"/>
      <c r="H898" s="25" t="s">
        <v>723</v>
      </c>
      <c r="I898" s="24" t="s">
        <v>42</v>
      </c>
      <c r="J898" s="24" t="s">
        <v>41</v>
      </c>
      <c r="K898" s="25">
        <v>1804</v>
      </c>
      <c r="L898" s="27">
        <v>1804</v>
      </c>
      <c r="M898" s="25" t="s">
        <v>50</v>
      </c>
      <c r="N898" s="25"/>
      <c r="O898" s="25"/>
      <c r="P898" s="25"/>
      <c r="Q898" s="25"/>
      <c r="R898" s="25">
        <v>0.5</v>
      </c>
      <c r="S898" s="25">
        <v>0.5</v>
      </c>
      <c r="T898" s="25"/>
      <c r="U898" s="25"/>
      <c r="V898" s="25"/>
    </row>
    <row r="899" spans="1:22" x14ac:dyDescent="0.25">
      <c r="A899" s="24" t="s">
        <v>828</v>
      </c>
      <c r="B899" s="24" t="s">
        <v>828</v>
      </c>
      <c r="D899" s="24" t="s">
        <v>23</v>
      </c>
      <c r="E899" s="105" t="s">
        <v>1291</v>
      </c>
      <c r="F899" s="24" t="s">
        <v>705</v>
      </c>
      <c r="G899" s="25"/>
      <c r="H899" s="25" t="s">
        <v>20</v>
      </c>
      <c r="I899" s="24" t="s">
        <v>42</v>
      </c>
      <c r="J899" s="24" t="s">
        <v>41</v>
      </c>
      <c r="K899" s="25">
        <v>2014</v>
      </c>
      <c r="L899" s="27">
        <v>2014</v>
      </c>
      <c r="M899" s="24" t="s">
        <v>27</v>
      </c>
      <c r="N899" s="25"/>
      <c r="O899" s="25"/>
      <c r="P899" s="25">
        <v>0.5</v>
      </c>
      <c r="Q899" s="25"/>
      <c r="R899" s="25"/>
      <c r="S899" s="25">
        <v>0.5</v>
      </c>
      <c r="T899" s="25"/>
      <c r="U899" s="25"/>
      <c r="V899" s="25"/>
    </row>
    <row r="900" spans="1:22" x14ac:dyDescent="0.25">
      <c r="A900" s="24" t="s">
        <v>828</v>
      </c>
      <c r="B900" s="25" t="s">
        <v>828</v>
      </c>
      <c r="C900" s="31"/>
      <c r="D900" s="31" t="s">
        <v>23</v>
      </c>
      <c r="E900" s="105" t="s">
        <v>1291</v>
      </c>
      <c r="F900" s="31" t="s">
        <v>1030</v>
      </c>
      <c r="G900" s="31"/>
      <c r="H900" s="31" t="s">
        <v>20</v>
      </c>
      <c r="I900" s="24" t="s">
        <v>42</v>
      </c>
      <c r="J900" s="24" t="s">
        <v>41</v>
      </c>
      <c r="K900" s="31"/>
      <c r="L900" s="29">
        <v>2005</v>
      </c>
      <c r="M900" s="24" t="s">
        <v>32</v>
      </c>
      <c r="N900" s="31"/>
      <c r="O900" s="31"/>
      <c r="P900" s="31"/>
      <c r="Q900" s="31"/>
      <c r="R900" s="31">
        <v>0.5</v>
      </c>
      <c r="S900" s="31">
        <v>0.5</v>
      </c>
      <c r="T900" s="31"/>
      <c r="U900" s="31"/>
      <c r="V900" s="31"/>
    </row>
    <row r="901" spans="1:22" x14ac:dyDescent="0.25">
      <c r="A901" s="24" t="s">
        <v>327</v>
      </c>
      <c r="B901" s="24" t="s">
        <v>327</v>
      </c>
      <c r="D901" s="24" t="s">
        <v>23</v>
      </c>
      <c r="E901" s="24" t="s">
        <v>1290</v>
      </c>
      <c r="F901" s="24" t="s">
        <v>33</v>
      </c>
      <c r="H901" s="24" t="s">
        <v>20</v>
      </c>
      <c r="I901" s="24" t="s">
        <v>42</v>
      </c>
      <c r="J901" s="24" t="s">
        <v>41</v>
      </c>
      <c r="K901" s="24">
        <v>1984</v>
      </c>
      <c r="L901" s="29">
        <v>1984</v>
      </c>
      <c r="M901" s="24" t="s">
        <v>51</v>
      </c>
      <c r="P901" s="24">
        <v>1</v>
      </c>
    </row>
    <row r="902" spans="1:22" x14ac:dyDescent="0.25">
      <c r="A902" s="24" t="s">
        <v>328</v>
      </c>
      <c r="B902" s="24" t="s">
        <v>328</v>
      </c>
      <c r="D902" s="24" t="s">
        <v>23</v>
      </c>
      <c r="E902" s="24" t="s">
        <v>1290</v>
      </c>
      <c r="F902" s="24" t="s">
        <v>24</v>
      </c>
      <c r="G902" s="24" t="s">
        <v>1189</v>
      </c>
      <c r="H902" s="24" t="s">
        <v>20</v>
      </c>
      <c r="I902" s="24" t="s">
        <v>42</v>
      </c>
      <c r="J902" s="24" t="s">
        <v>41</v>
      </c>
      <c r="K902" s="24">
        <v>2010</v>
      </c>
      <c r="L902" s="29">
        <v>2010</v>
      </c>
      <c r="M902" s="24" t="s">
        <v>37</v>
      </c>
      <c r="P902" s="24">
        <v>1</v>
      </c>
    </row>
    <row r="903" spans="1:22" x14ac:dyDescent="0.25">
      <c r="A903" s="24" t="s">
        <v>328</v>
      </c>
      <c r="B903" s="24" t="s">
        <v>328</v>
      </c>
      <c r="D903" s="24" t="s">
        <v>23</v>
      </c>
      <c r="E903" s="24" t="s">
        <v>1290</v>
      </c>
      <c r="F903" s="24" t="s">
        <v>33</v>
      </c>
      <c r="G903" s="24" t="s">
        <v>1189</v>
      </c>
      <c r="H903" s="24" t="s">
        <v>20</v>
      </c>
      <c r="I903" s="24" t="s">
        <v>42</v>
      </c>
      <c r="J903" s="24" t="s">
        <v>41</v>
      </c>
      <c r="K903" s="24">
        <v>1998</v>
      </c>
      <c r="L903" s="29">
        <v>1998</v>
      </c>
      <c r="M903" s="24" t="s">
        <v>57</v>
      </c>
      <c r="P903" s="24">
        <v>1</v>
      </c>
    </row>
    <row r="904" spans="1:22" x14ac:dyDescent="0.25">
      <c r="A904" s="24" t="s">
        <v>329</v>
      </c>
      <c r="B904" s="24" t="s">
        <v>329</v>
      </c>
      <c r="D904" s="24" t="s">
        <v>23</v>
      </c>
      <c r="E904" s="24" t="s">
        <v>1290</v>
      </c>
      <c r="F904" s="24" t="s">
        <v>33</v>
      </c>
      <c r="H904" s="24" t="s">
        <v>20</v>
      </c>
      <c r="I904" s="24" t="s">
        <v>42</v>
      </c>
      <c r="J904" s="24" t="s">
        <v>41</v>
      </c>
      <c r="K904" s="24">
        <v>1994</v>
      </c>
      <c r="L904" s="29">
        <v>1994</v>
      </c>
      <c r="M904" s="24" t="s">
        <v>57</v>
      </c>
      <c r="P904" s="24">
        <v>1</v>
      </c>
    </row>
    <row r="905" spans="1:22" x14ac:dyDescent="0.25">
      <c r="A905" s="24" t="s">
        <v>330</v>
      </c>
      <c r="B905" s="24" t="s">
        <v>330</v>
      </c>
      <c r="D905" s="24" t="s">
        <v>23</v>
      </c>
      <c r="E905" s="105" t="s">
        <v>1291</v>
      </c>
      <c r="F905" s="24" t="s">
        <v>705</v>
      </c>
      <c r="G905" s="32"/>
      <c r="H905" s="25" t="s">
        <v>20</v>
      </c>
      <c r="I905" s="24" t="s">
        <v>42</v>
      </c>
      <c r="J905" s="24" t="s">
        <v>41</v>
      </c>
      <c r="K905" s="25">
        <v>1978</v>
      </c>
      <c r="L905" s="27">
        <v>1978</v>
      </c>
      <c r="M905" s="24" t="s">
        <v>47</v>
      </c>
      <c r="N905" s="25"/>
      <c r="O905" s="25"/>
      <c r="P905" s="25">
        <v>0.5</v>
      </c>
      <c r="Q905" s="25"/>
      <c r="R905" s="25"/>
      <c r="S905" s="25">
        <v>0.5</v>
      </c>
      <c r="T905" s="25"/>
      <c r="U905" s="25"/>
      <c r="V905" s="25"/>
    </row>
    <row r="906" spans="1:22" x14ac:dyDescent="0.25">
      <c r="A906" s="24" t="s">
        <v>330</v>
      </c>
      <c r="B906" s="24" t="s">
        <v>330</v>
      </c>
      <c r="D906" s="24" t="s">
        <v>23</v>
      </c>
      <c r="E906" s="105" t="s">
        <v>1291</v>
      </c>
      <c r="F906" s="24" t="s">
        <v>712</v>
      </c>
      <c r="G906" s="32"/>
      <c r="H906" s="25" t="s">
        <v>20</v>
      </c>
      <c r="I906" s="24" t="s">
        <v>42</v>
      </c>
      <c r="J906" s="41" t="s">
        <v>41</v>
      </c>
      <c r="K906" s="25"/>
      <c r="L906" s="27">
        <v>1992</v>
      </c>
      <c r="M906" s="24" t="s">
        <v>62</v>
      </c>
      <c r="N906" s="25"/>
      <c r="O906" s="25"/>
      <c r="P906" s="25">
        <v>1</v>
      </c>
      <c r="Q906" s="25"/>
      <c r="R906" s="25"/>
      <c r="S906" s="25"/>
      <c r="T906" s="25"/>
      <c r="U906" s="25"/>
      <c r="V906" s="25"/>
    </row>
    <row r="907" spans="1:22" x14ac:dyDescent="0.25">
      <c r="A907" s="24" t="s">
        <v>330</v>
      </c>
      <c r="B907" s="24" t="s">
        <v>330</v>
      </c>
      <c r="D907" s="24" t="s">
        <v>23</v>
      </c>
      <c r="E907" s="105" t="s">
        <v>1291</v>
      </c>
      <c r="F907" s="24" t="s">
        <v>706</v>
      </c>
      <c r="G907" s="32"/>
      <c r="H907" s="25" t="s">
        <v>20</v>
      </c>
      <c r="I907" s="24" t="s">
        <v>42</v>
      </c>
      <c r="J907" s="24" t="s">
        <v>41</v>
      </c>
      <c r="L907" s="27">
        <v>2015</v>
      </c>
      <c r="M907" s="24" t="s">
        <v>27</v>
      </c>
      <c r="P907" s="25">
        <v>0.5</v>
      </c>
      <c r="S907" s="25">
        <v>0.5</v>
      </c>
    </row>
    <row r="908" spans="1:22" x14ac:dyDescent="0.25">
      <c r="A908" s="24" t="s">
        <v>330</v>
      </c>
      <c r="B908" s="24" t="s">
        <v>330</v>
      </c>
      <c r="D908" s="24" t="s">
        <v>23</v>
      </c>
      <c r="E908" s="24" t="s">
        <v>1290</v>
      </c>
      <c r="F908" s="24" t="s">
        <v>33</v>
      </c>
      <c r="H908" s="24" t="s">
        <v>20</v>
      </c>
      <c r="I908" s="24" t="s">
        <v>42</v>
      </c>
      <c r="J908" s="24" t="s">
        <v>41</v>
      </c>
      <c r="K908" s="24">
        <v>1990</v>
      </c>
      <c r="L908" s="29">
        <v>1990</v>
      </c>
      <c r="M908" s="24" t="s">
        <v>62</v>
      </c>
      <c r="P908" s="24">
        <v>0.5</v>
      </c>
      <c r="S908" s="24">
        <v>0.5</v>
      </c>
    </row>
    <row r="909" spans="1:22" x14ac:dyDescent="0.25">
      <c r="A909" s="24" t="s">
        <v>331</v>
      </c>
      <c r="B909" s="24" t="s">
        <v>331</v>
      </c>
      <c r="D909" s="24" t="s">
        <v>23</v>
      </c>
      <c r="E909" s="24" t="s">
        <v>1290</v>
      </c>
      <c r="F909" s="24" t="s">
        <v>30</v>
      </c>
      <c r="H909" s="24" t="s">
        <v>20</v>
      </c>
      <c r="I909" s="24" t="s">
        <v>42</v>
      </c>
      <c r="J909" s="24" t="s">
        <v>41</v>
      </c>
      <c r="K909" s="24">
        <v>1991</v>
      </c>
      <c r="L909" s="29">
        <v>1991</v>
      </c>
      <c r="M909" s="24" t="s">
        <v>62</v>
      </c>
      <c r="P909" s="24">
        <v>0.5</v>
      </c>
      <c r="S909" s="24">
        <v>0.5</v>
      </c>
    </row>
    <row r="910" spans="1:22" x14ac:dyDescent="0.25">
      <c r="A910" s="24" t="s">
        <v>331</v>
      </c>
      <c r="B910" s="24" t="s">
        <v>331</v>
      </c>
      <c r="D910" s="24" t="s">
        <v>23</v>
      </c>
      <c r="E910" s="105" t="s">
        <v>1291</v>
      </c>
      <c r="F910" s="24" t="s">
        <v>705</v>
      </c>
      <c r="G910" s="32"/>
      <c r="H910" s="25" t="s">
        <v>20</v>
      </c>
      <c r="I910" s="24" t="s">
        <v>42</v>
      </c>
      <c r="J910" s="24" t="s">
        <v>41</v>
      </c>
      <c r="K910" s="24">
        <v>1989</v>
      </c>
      <c r="L910" s="29">
        <v>1989</v>
      </c>
      <c r="M910" s="24" t="s">
        <v>62</v>
      </c>
      <c r="P910" s="24">
        <v>0.5</v>
      </c>
      <c r="S910" s="24">
        <v>0.5</v>
      </c>
      <c r="U910" s="25"/>
    </row>
    <row r="911" spans="1:22" x14ac:dyDescent="0.25">
      <c r="A911" s="24" t="s">
        <v>331</v>
      </c>
      <c r="B911" s="24" t="s">
        <v>331</v>
      </c>
      <c r="D911" s="24" t="s">
        <v>23</v>
      </c>
      <c r="E911" s="105" t="s">
        <v>1291</v>
      </c>
      <c r="F911" s="24" t="s">
        <v>712</v>
      </c>
      <c r="G911" s="32"/>
      <c r="H911" s="25" t="s">
        <v>20</v>
      </c>
      <c r="I911" s="24" t="s">
        <v>42</v>
      </c>
      <c r="J911" s="41" t="s">
        <v>41</v>
      </c>
      <c r="K911" s="25"/>
      <c r="L911" s="27">
        <v>1989</v>
      </c>
      <c r="M911" s="24" t="s">
        <v>62</v>
      </c>
      <c r="N911" s="25"/>
      <c r="O911" s="25"/>
      <c r="P911" s="25"/>
      <c r="Q911" s="25"/>
      <c r="R911" s="25"/>
      <c r="S911" s="25"/>
      <c r="T911" s="25"/>
      <c r="U911" s="25">
        <v>1</v>
      </c>
      <c r="V911" s="25"/>
    </row>
    <row r="912" spans="1:22" x14ac:dyDescent="0.25">
      <c r="A912" s="24" t="s">
        <v>331</v>
      </c>
      <c r="B912" s="24" t="s">
        <v>331</v>
      </c>
      <c r="D912" s="24" t="s">
        <v>23</v>
      </c>
      <c r="E912" s="24" t="s">
        <v>1290</v>
      </c>
      <c r="F912" s="24" t="s">
        <v>24</v>
      </c>
      <c r="H912" s="24" t="s">
        <v>20</v>
      </c>
      <c r="I912" s="24" t="s">
        <v>42</v>
      </c>
      <c r="J912" s="24" t="s">
        <v>41</v>
      </c>
      <c r="K912" s="24">
        <v>2007</v>
      </c>
      <c r="L912" s="29">
        <v>2007</v>
      </c>
      <c r="M912" s="24" t="s">
        <v>37</v>
      </c>
      <c r="P912" s="24">
        <v>0.5</v>
      </c>
      <c r="S912" s="24">
        <v>0.5</v>
      </c>
    </row>
    <row r="913" spans="1:22" x14ac:dyDescent="0.25">
      <c r="A913" s="24" t="s">
        <v>331</v>
      </c>
      <c r="B913" s="24" t="s">
        <v>331</v>
      </c>
      <c r="D913" s="24" t="s">
        <v>23</v>
      </c>
      <c r="E913" s="105" t="s">
        <v>1291</v>
      </c>
      <c r="F913" s="24" t="s">
        <v>706</v>
      </c>
      <c r="G913" s="32"/>
      <c r="H913" s="25" t="s">
        <v>20</v>
      </c>
      <c r="I913" s="24" t="s">
        <v>42</v>
      </c>
      <c r="J913" s="24" t="s">
        <v>41</v>
      </c>
      <c r="L913" s="27">
        <v>1993</v>
      </c>
      <c r="M913" s="24" t="s">
        <v>62</v>
      </c>
      <c r="P913" s="24">
        <v>0.5</v>
      </c>
      <c r="S913" s="24">
        <v>0.5</v>
      </c>
    </row>
    <row r="914" spans="1:22" x14ac:dyDescent="0.25">
      <c r="A914" s="24" t="s">
        <v>331</v>
      </c>
      <c r="B914" s="24" t="s">
        <v>331</v>
      </c>
      <c r="D914" s="31" t="s">
        <v>23</v>
      </c>
      <c r="E914" s="105" t="s">
        <v>1291</v>
      </c>
      <c r="F914" s="31" t="s">
        <v>1030</v>
      </c>
      <c r="G914" s="31"/>
      <c r="H914" s="31" t="s">
        <v>20</v>
      </c>
      <c r="I914" s="24" t="s">
        <v>42</v>
      </c>
      <c r="J914" s="24" t="s">
        <v>41</v>
      </c>
      <c r="K914" s="31"/>
      <c r="L914" s="105">
        <v>2002</v>
      </c>
      <c r="M914" s="24" t="s">
        <v>32</v>
      </c>
      <c r="N914" s="31"/>
      <c r="O914" s="31"/>
      <c r="P914" s="31">
        <v>0.25</v>
      </c>
      <c r="Q914" s="31">
        <v>0.25</v>
      </c>
      <c r="R914" s="31">
        <v>0.25</v>
      </c>
      <c r="S914" s="31">
        <v>0.25</v>
      </c>
      <c r="T914" s="31"/>
      <c r="U914" s="31"/>
      <c r="V914" s="31"/>
    </row>
    <row r="915" spans="1:22" x14ac:dyDescent="0.25">
      <c r="A915" s="24" t="s">
        <v>331</v>
      </c>
      <c r="B915" s="24" t="s">
        <v>331</v>
      </c>
      <c r="D915" s="24" t="s">
        <v>23</v>
      </c>
      <c r="E915" s="24" t="s">
        <v>1290</v>
      </c>
      <c r="F915" s="24" t="s">
        <v>33</v>
      </c>
      <c r="H915" s="24" t="s">
        <v>20</v>
      </c>
      <c r="I915" s="24" t="s">
        <v>42</v>
      </c>
      <c r="J915" s="24" t="s">
        <v>41</v>
      </c>
      <c r="K915" s="24">
        <v>1982</v>
      </c>
      <c r="L915" s="29">
        <v>1982</v>
      </c>
      <c r="M915" s="24" t="s">
        <v>51</v>
      </c>
      <c r="P915" s="24">
        <v>0.5</v>
      </c>
      <c r="S915" s="24">
        <v>0.5</v>
      </c>
    </row>
    <row r="916" spans="1:22" x14ac:dyDescent="0.25">
      <c r="A916" s="24" t="s">
        <v>332</v>
      </c>
      <c r="B916" s="24" t="s">
        <v>332</v>
      </c>
      <c r="D916" s="24" t="s">
        <v>23</v>
      </c>
      <c r="E916" s="24" t="s">
        <v>1290</v>
      </c>
      <c r="F916" s="24" t="s">
        <v>30</v>
      </c>
      <c r="H916" s="24" t="s">
        <v>20</v>
      </c>
      <c r="I916" s="24" t="s">
        <v>42</v>
      </c>
      <c r="J916" s="24" t="s">
        <v>41</v>
      </c>
      <c r="K916" s="24">
        <v>2008</v>
      </c>
      <c r="L916" s="29">
        <v>2008</v>
      </c>
      <c r="M916" s="24" t="s">
        <v>37</v>
      </c>
      <c r="P916" s="24">
        <v>1</v>
      </c>
    </row>
    <row r="917" spans="1:22" x14ac:dyDescent="0.25">
      <c r="A917" s="24" t="s">
        <v>333</v>
      </c>
      <c r="C917" s="24" t="s">
        <v>333</v>
      </c>
      <c r="D917" s="24" t="s">
        <v>23</v>
      </c>
      <c r="E917" s="24" t="s">
        <v>1290</v>
      </c>
      <c r="F917" s="24" t="s">
        <v>24</v>
      </c>
      <c r="G917" s="24" t="s">
        <v>1188</v>
      </c>
      <c r="H917" s="24" t="s">
        <v>20</v>
      </c>
      <c r="I917" s="24" t="s">
        <v>42</v>
      </c>
      <c r="J917" s="24" t="s">
        <v>41</v>
      </c>
      <c r="K917" s="24">
        <v>1965</v>
      </c>
      <c r="L917" s="29">
        <v>1965</v>
      </c>
      <c r="M917" s="24" t="s">
        <v>50</v>
      </c>
      <c r="S917" s="24">
        <v>1</v>
      </c>
    </row>
    <row r="918" spans="1:22" x14ac:dyDescent="0.25">
      <c r="A918" s="24" t="s">
        <v>333</v>
      </c>
      <c r="C918" s="24" t="s">
        <v>333</v>
      </c>
      <c r="D918" s="24" t="s">
        <v>23</v>
      </c>
      <c r="E918" s="24" t="s">
        <v>1290</v>
      </c>
      <c r="F918" s="24" t="s">
        <v>33</v>
      </c>
      <c r="G918" s="24" t="s">
        <v>1188</v>
      </c>
      <c r="H918" s="24" t="s">
        <v>20</v>
      </c>
      <c r="I918" s="24" t="s">
        <v>42</v>
      </c>
      <c r="J918" s="24" t="s">
        <v>41</v>
      </c>
      <c r="K918" s="24">
        <v>1963</v>
      </c>
      <c r="L918" s="29">
        <v>1963</v>
      </c>
      <c r="M918" s="24" t="s">
        <v>50</v>
      </c>
      <c r="P918" s="24">
        <v>0.5</v>
      </c>
      <c r="S918" s="24">
        <v>0.5</v>
      </c>
    </row>
    <row r="919" spans="1:22" x14ac:dyDescent="0.25">
      <c r="A919" s="24" t="s">
        <v>829</v>
      </c>
      <c r="B919" s="24" t="s">
        <v>829</v>
      </c>
      <c r="D919" s="24" t="s">
        <v>23</v>
      </c>
      <c r="E919" s="105" t="s">
        <v>1291</v>
      </c>
      <c r="F919" s="24" t="s">
        <v>706</v>
      </c>
      <c r="G919" s="32"/>
      <c r="H919" s="25" t="s">
        <v>20</v>
      </c>
      <c r="I919" s="24" t="s">
        <v>38</v>
      </c>
      <c r="J919" s="24" t="s">
        <v>763</v>
      </c>
      <c r="K919" s="25"/>
      <c r="L919" s="27">
        <v>2016</v>
      </c>
      <c r="M919" s="24" t="s">
        <v>27</v>
      </c>
      <c r="N919" s="25">
        <v>1</v>
      </c>
      <c r="O919" s="25"/>
      <c r="P919" s="25"/>
      <c r="Q919" s="25"/>
      <c r="R919" s="25"/>
      <c r="S919" s="25"/>
      <c r="T919" s="25"/>
      <c r="U919" s="25"/>
      <c r="V919" s="25"/>
    </row>
    <row r="920" spans="1:22" x14ac:dyDescent="0.25">
      <c r="A920" s="24" t="s">
        <v>1278</v>
      </c>
      <c r="B920" s="24" t="s">
        <v>1278</v>
      </c>
      <c r="D920" s="24" t="s">
        <v>23</v>
      </c>
      <c r="E920" s="105" t="s">
        <v>1291</v>
      </c>
      <c r="F920" s="24" t="s">
        <v>706</v>
      </c>
      <c r="G920" s="32"/>
      <c r="H920" s="25" t="s">
        <v>20</v>
      </c>
      <c r="I920" s="24" t="s">
        <v>25</v>
      </c>
      <c r="J920" s="24" t="s">
        <v>21</v>
      </c>
      <c r="K920" s="25"/>
      <c r="L920" s="27">
        <v>2002</v>
      </c>
      <c r="M920" s="24" t="s">
        <v>32</v>
      </c>
      <c r="V920" s="24">
        <v>1</v>
      </c>
    </row>
    <row r="921" spans="1:22" x14ac:dyDescent="0.25">
      <c r="A921" s="24" t="s">
        <v>1089</v>
      </c>
      <c r="B921" s="24" t="s">
        <v>1089</v>
      </c>
      <c r="C921" s="31"/>
      <c r="D921" s="31" t="s">
        <v>23</v>
      </c>
      <c r="E921" s="105" t="s">
        <v>1291</v>
      </c>
      <c r="F921" s="31" t="s">
        <v>1030</v>
      </c>
      <c r="G921" s="31"/>
      <c r="H921" s="31" t="s">
        <v>20</v>
      </c>
      <c r="I921" s="24" t="s">
        <v>42</v>
      </c>
      <c r="J921" s="24" t="s">
        <v>41</v>
      </c>
      <c r="K921" s="31"/>
      <c r="L921" s="29">
        <v>1989</v>
      </c>
      <c r="M921" s="24" t="s">
        <v>62</v>
      </c>
      <c r="O921" s="31"/>
      <c r="P921" s="31"/>
      <c r="Q921" s="31"/>
      <c r="R921" s="31"/>
      <c r="S921" s="31">
        <v>1</v>
      </c>
      <c r="T921" s="31"/>
      <c r="U921" s="31"/>
      <c r="V921" s="31"/>
    </row>
    <row r="922" spans="1:22" x14ac:dyDescent="0.25">
      <c r="A922" s="24" t="s">
        <v>830</v>
      </c>
      <c r="B922" s="24" t="s">
        <v>830</v>
      </c>
      <c r="D922" s="24" t="s">
        <v>23</v>
      </c>
      <c r="E922" s="105" t="s">
        <v>1291</v>
      </c>
      <c r="F922" s="24" t="s">
        <v>706</v>
      </c>
      <c r="G922" s="40"/>
      <c r="H922" s="25" t="s">
        <v>978</v>
      </c>
      <c r="I922" s="24" t="s">
        <v>38</v>
      </c>
      <c r="J922" s="24" t="s">
        <v>36</v>
      </c>
      <c r="K922" s="25"/>
      <c r="L922" s="27">
        <v>1975</v>
      </c>
      <c r="M922" s="24" t="s">
        <v>68</v>
      </c>
      <c r="N922" s="25"/>
      <c r="O922" s="25">
        <v>1</v>
      </c>
      <c r="P922" s="25"/>
      <c r="Q922" s="25"/>
      <c r="R922" s="25"/>
      <c r="S922" s="25"/>
      <c r="T922" s="25"/>
      <c r="U922" s="25"/>
      <c r="V922" s="25"/>
    </row>
    <row r="923" spans="1:22" x14ac:dyDescent="0.25">
      <c r="A923" s="24" t="s">
        <v>831</v>
      </c>
      <c r="B923" s="24" t="s">
        <v>831</v>
      </c>
      <c r="D923" s="24" t="s">
        <v>23</v>
      </c>
      <c r="E923" s="105" t="s">
        <v>1291</v>
      </c>
      <c r="F923" s="24" t="s">
        <v>706</v>
      </c>
      <c r="G923" s="32"/>
      <c r="H923" s="24" t="s">
        <v>74</v>
      </c>
      <c r="I923" s="24" t="s">
        <v>42</v>
      </c>
      <c r="J923" s="24" t="s">
        <v>41</v>
      </c>
      <c r="K923" s="25"/>
      <c r="L923" s="27">
        <v>2001</v>
      </c>
      <c r="M923" s="24" t="s">
        <v>32</v>
      </c>
      <c r="N923" s="25"/>
      <c r="O923" s="25"/>
      <c r="P923" s="25"/>
      <c r="Q923" s="25"/>
      <c r="R923" s="25">
        <v>1</v>
      </c>
      <c r="S923" s="25"/>
      <c r="T923" s="25"/>
      <c r="U923" s="25"/>
      <c r="V923" s="25"/>
    </row>
    <row r="924" spans="1:22" x14ac:dyDescent="0.25">
      <c r="A924" s="24" t="s">
        <v>334</v>
      </c>
      <c r="B924" s="24" t="s">
        <v>334</v>
      </c>
      <c r="D924" s="24" t="s">
        <v>23</v>
      </c>
      <c r="E924" s="24" t="s">
        <v>1290</v>
      </c>
      <c r="F924" s="24" t="s">
        <v>30</v>
      </c>
      <c r="H924" s="24" t="s">
        <v>20</v>
      </c>
      <c r="I924" s="24" t="s">
        <v>38</v>
      </c>
      <c r="J924" s="24" t="s">
        <v>36</v>
      </c>
      <c r="K924" s="24">
        <v>1988</v>
      </c>
      <c r="L924" s="29">
        <v>1988</v>
      </c>
      <c r="M924" s="24" t="s">
        <v>62</v>
      </c>
      <c r="V924" s="24">
        <v>1</v>
      </c>
    </row>
    <row r="925" spans="1:22" x14ac:dyDescent="0.25">
      <c r="A925" s="24" t="s">
        <v>335</v>
      </c>
      <c r="B925" s="24" t="s">
        <v>335</v>
      </c>
      <c r="D925" s="24" t="s">
        <v>23</v>
      </c>
      <c r="E925" s="24" t="s">
        <v>1290</v>
      </c>
      <c r="F925" s="24" t="s">
        <v>24</v>
      </c>
      <c r="H925" s="24" t="s">
        <v>20</v>
      </c>
      <c r="I925" s="24" t="s">
        <v>38</v>
      </c>
      <c r="J925" s="24" t="s">
        <v>36</v>
      </c>
      <c r="K925" s="24">
        <v>2019</v>
      </c>
      <c r="L925" s="24">
        <v>2019</v>
      </c>
      <c r="M925" s="24" t="s">
        <v>22</v>
      </c>
      <c r="S925" s="24">
        <v>1</v>
      </c>
    </row>
    <row r="926" spans="1:22" x14ac:dyDescent="0.25">
      <c r="A926" s="24" t="s">
        <v>1136</v>
      </c>
      <c r="B926" s="24" t="s">
        <v>1136</v>
      </c>
      <c r="D926" s="24" t="s">
        <v>23</v>
      </c>
      <c r="E926" s="105" t="s">
        <v>1291</v>
      </c>
      <c r="F926" s="24" t="s">
        <v>706</v>
      </c>
      <c r="G926" s="37"/>
      <c r="H926" s="25" t="s">
        <v>20</v>
      </c>
      <c r="I926" s="24" t="s">
        <v>38</v>
      </c>
      <c r="J926" s="24" t="s">
        <v>36</v>
      </c>
      <c r="K926" s="36"/>
      <c r="L926" s="33">
        <v>2010</v>
      </c>
      <c r="M926" s="24" t="s">
        <v>37</v>
      </c>
      <c r="N926" s="36"/>
      <c r="O926" s="36"/>
      <c r="P926" s="36">
        <v>1</v>
      </c>
      <c r="Q926" s="36"/>
      <c r="R926" s="36"/>
      <c r="S926" s="36"/>
      <c r="T926" s="36"/>
      <c r="U926" s="36"/>
      <c r="V926" s="36"/>
    </row>
    <row r="927" spans="1:22" x14ac:dyDescent="0.25">
      <c r="A927" s="24" t="s">
        <v>1126</v>
      </c>
      <c r="B927" s="24" t="s">
        <v>1126</v>
      </c>
      <c r="C927" s="31"/>
      <c r="D927" s="105" t="s">
        <v>23</v>
      </c>
      <c r="E927" s="105" t="s">
        <v>1291</v>
      </c>
      <c r="F927" s="31" t="s">
        <v>1030</v>
      </c>
      <c r="G927" s="105"/>
      <c r="H927" s="31" t="s">
        <v>714</v>
      </c>
      <c r="I927" s="24" t="s">
        <v>42</v>
      </c>
      <c r="J927" s="24" t="s">
        <v>41</v>
      </c>
      <c r="K927" s="31"/>
      <c r="L927" s="105">
        <v>2004</v>
      </c>
      <c r="M927" s="24" t="s">
        <v>32</v>
      </c>
      <c r="N927" s="31"/>
      <c r="O927" s="31"/>
      <c r="P927" s="31"/>
      <c r="Q927" s="31">
        <v>1</v>
      </c>
      <c r="R927" s="31"/>
      <c r="S927" s="31"/>
      <c r="T927" s="31"/>
      <c r="U927" s="31"/>
      <c r="V927" s="31"/>
    </row>
    <row r="928" spans="1:22" x14ac:dyDescent="0.25">
      <c r="A928" s="24" t="s">
        <v>1126</v>
      </c>
      <c r="B928" s="24" t="s">
        <v>1126</v>
      </c>
      <c r="D928" s="24" t="s">
        <v>23</v>
      </c>
      <c r="E928" s="24" t="s">
        <v>1290</v>
      </c>
      <c r="F928" s="24" t="s">
        <v>33</v>
      </c>
      <c r="H928" s="24" t="s">
        <v>20</v>
      </c>
      <c r="I928" s="24" t="s">
        <v>42</v>
      </c>
      <c r="J928" s="24" t="s">
        <v>41</v>
      </c>
      <c r="K928" s="24">
        <v>2011</v>
      </c>
      <c r="L928" s="29">
        <v>2011</v>
      </c>
      <c r="M928" s="24" t="s">
        <v>37</v>
      </c>
      <c r="N928" s="24">
        <v>1</v>
      </c>
    </row>
    <row r="929" spans="1:22" x14ac:dyDescent="0.25">
      <c r="A929" s="24" t="s">
        <v>832</v>
      </c>
      <c r="B929" s="24" t="s">
        <v>832</v>
      </c>
      <c r="D929" s="24" t="s">
        <v>23</v>
      </c>
      <c r="E929" s="105" t="s">
        <v>1291</v>
      </c>
      <c r="F929" s="24" t="s">
        <v>712</v>
      </c>
      <c r="G929" s="25"/>
      <c r="H929" s="25" t="s">
        <v>20</v>
      </c>
      <c r="I929" s="24" t="s">
        <v>38</v>
      </c>
      <c r="J929" s="25" t="s">
        <v>36</v>
      </c>
      <c r="K929" s="25"/>
      <c r="L929" s="27">
        <v>1985</v>
      </c>
      <c r="M929" s="24" t="s">
        <v>51</v>
      </c>
      <c r="N929" s="25"/>
      <c r="O929" s="25"/>
      <c r="P929" s="25">
        <v>1</v>
      </c>
      <c r="Q929" s="25"/>
      <c r="R929" s="25"/>
      <c r="S929" s="25"/>
      <c r="T929" s="25"/>
      <c r="U929" s="25"/>
      <c r="V929" s="25"/>
    </row>
    <row r="930" spans="1:22" x14ac:dyDescent="0.25">
      <c r="A930" s="24" t="s">
        <v>833</v>
      </c>
      <c r="B930" s="25"/>
      <c r="C930" s="24" t="s">
        <v>833</v>
      </c>
      <c r="D930" s="24" t="s">
        <v>23</v>
      </c>
      <c r="E930" s="105" t="s">
        <v>1291</v>
      </c>
      <c r="F930" s="24" t="s">
        <v>712</v>
      </c>
      <c r="G930" s="25" t="s">
        <v>80</v>
      </c>
      <c r="H930" s="24" t="s">
        <v>1012</v>
      </c>
      <c r="I930" s="24" t="s">
        <v>38</v>
      </c>
      <c r="J930" s="25" t="s">
        <v>36</v>
      </c>
      <c r="K930" s="25"/>
      <c r="L930" s="27">
        <v>1811</v>
      </c>
      <c r="M930" s="25" t="s">
        <v>50</v>
      </c>
      <c r="N930" s="25">
        <v>0.5</v>
      </c>
      <c r="O930" s="25">
        <v>0.5</v>
      </c>
      <c r="P930" s="25"/>
      <c r="Q930" s="25"/>
      <c r="R930" s="25"/>
      <c r="S930" s="25"/>
      <c r="T930" s="25"/>
      <c r="U930" s="25"/>
      <c r="V930" s="25"/>
    </row>
    <row r="931" spans="1:22" x14ac:dyDescent="0.25">
      <c r="A931" s="24" t="s">
        <v>833</v>
      </c>
      <c r="B931" s="25"/>
      <c r="C931" s="24" t="s">
        <v>833</v>
      </c>
      <c r="D931" s="24" t="s">
        <v>23</v>
      </c>
      <c r="E931" s="105" t="s">
        <v>1291</v>
      </c>
      <c r="F931" s="24" t="s">
        <v>706</v>
      </c>
      <c r="G931" s="25" t="s">
        <v>80</v>
      </c>
      <c r="H931" s="24" t="s">
        <v>1012</v>
      </c>
      <c r="I931" s="24" t="s">
        <v>38</v>
      </c>
      <c r="J931" s="25" t="s">
        <v>36</v>
      </c>
      <c r="K931" s="25"/>
      <c r="L931" s="27">
        <v>1811</v>
      </c>
      <c r="M931" s="25" t="s">
        <v>50</v>
      </c>
      <c r="N931" s="25">
        <v>0.5</v>
      </c>
      <c r="O931" s="25">
        <v>0.5</v>
      </c>
      <c r="P931" s="25"/>
      <c r="Q931" s="25"/>
      <c r="R931" s="25"/>
      <c r="S931" s="25"/>
      <c r="T931" s="25"/>
      <c r="U931" s="25"/>
      <c r="V931" s="25"/>
    </row>
    <row r="932" spans="1:22" x14ac:dyDescent="0.25">
      <c r="A932" s="24" t="s">
        <v>1279</v>
      </c>
      <c r="B932" s="24" t="s">
        <v>1279</v>
      </c>
      <c r="D932" s="24" t="s">
        <v>23</v>
      </c>
      <c r="E932" s="24" t="s">
        <v>1290</v>
      </c>
      <c r="F932" s="24" t="s">
        <v>30</v>
      </c>
      <c r="H932" s="24" t="s">
        <v>20</v>
      </c>
      <c r="I932" s="24" t="s">
        <v>38</v>
      </c>
      <c r="J932" s="24" t="s">
        <v>36</v>
      </c>
      <c r="K932" s="24">
        <v>1992</v>
      </c>
      <c r="L932" s="29">
        <v>1992</v>
      </c>
      <c r="M932" s="24" t="s">
        <v>62</v>
      </c>
      <c r="P932" s="24">
        <v>1</v>
      </c>
    </row>
    <row r="933" spans="1:22" x14ac:dyDescent="0.25">
      <c r="A933" s="24" t="s">
        <v>1279</v>
      </c>
      <c r="B933" s="24" t="s">
        <v>1279</v>
      </c>
      <c r="D933" s="24" t="s">
        <v>23</v>
      </c>
      <c r="E933" s="105" t="s">
        <v>1291</v>
      </c>
      <c r="F933" s="24" t="s">
        <v>705</v>
      </c>
      <c r="G933" s="32"/>
      <c r="H933" s="25" t="s">
        <v>20</v>
      </c>
      <c r="I933" s="24" t="s">
        <v>38</v>
      </c>
      <c r="J933" s="24" t="s">
        <v>36</v>
      </c>
      <c r="K933" s="25">
        <v>1992</v>
      </c>
      <c r="L933" s="27">
        <v>1992</v>
      </c>
      <c r="M933" s="24" t="s">
        <v>62</v>
      </c>
      <c r="N933" s="25"/>
      <c r="O933" s="25"/>
      <c r="P933" s="25"/>
      <c r="Q933" s="25"/>
      <c r="R933" s="25"/>
      <c r="S933" s="25"/>
      <c r="T933" s="25"/>
      <c r="U933" s="25"/>
      <c r="V933" s="25">
        <v>1</v>
      </c>
    </row>
    <row r="934" spans="1:22" x14ac:dyDescent="0.25">
      <c r="A934" s="24" t="s">
        <v>1279</v>
      </c>
      <c r="B934" s="24" t="s">
        <v>1279</v>
      </c>
      <c r="D934" s="24" t="s">
        <v>23</v>
      </c>
      <c r="E934" s="105" t="s">
        <v>1291</v>
      </c>
      <c r="F934" s="24" t="s">
        <v>712</v>
      </c>
      <c r="G934" s="32"/>
      <c r="H934" s="25" t="s">
        <v>20</v>
      </c>
      <c r="I934" s="24" t="s">
        <v>38</v>
      </c>
      <c r="J934" s="25" t="s">
        <v>36</v>
      </c>
      <c r="K934" s="25"/>
      <c r="L934" s="27">
        <v>2003</v>
      </c>
      <c r="M934" s="24" t="s">
        <v>32</v>
      </c>
      <c r="N934" s="25"/>
      <c r="O934" s="25"/>
      <c r="P934" s="25"/>
      <c r="Q934" s="25"/>
      <c r="R934" s="25">
        <v>0.5</v>
      </c>
      <c r="S934" s="25">
        <v>0.5</v>
      </c>
      <c r="T934" s="25"/>
      <c r="U934" s="25"/>
      <c r="V934" s="25"/>
    </row>
    <row r="935" spans="1:22" x14ac:dyDescent="0.25">
      <c r="A935" s="24" t="s">
        <v>1279</v>
      </c>
      <c r="B935" s="24" t="s">
        <v>1279</v>
      </c>
      <c r="D935" s="24" t="s">
        <v>23</v>
      </c>
      <c r="E935" s="24" t="s">
        <v>1290</v>
      </c>
      <c r="F935" s="24" t="s">
        <v>28</v>
      </c>
      <c r="H935" s="24" t="s">
        <v>20</v>
      </c>
      <c r="I935" s="24" t="s">
        <v>38</v>
      </c>
      <c r="J935" s="24" t="s">
        <v>36</v>
      </c>
      <c r="K935" s="24">
        <v>2020</v>
      </c>
      <c r="L935" s="29">
        <v>2020</v>
      </c>
      <c r="M935" s="24" t="s">
        <v>22</v>
      </c>
      <c r="P935" s="24">
        <v>1</v>
      </c>
    </row>
    <row r="936" spans="1:22" x14ac:dyDescent="0.25">
      <c r="A936" s="24" t="s">
        <v>1279</v>
      </c>
      <c r="B936" s="24" t="s">
        <v>1279</v>
      </c>
      <c r="D936" s="24" t="s">
        <v>23</v>
      </c>
      <c r="E936" s="24" t="s">
        <v>1290</v>
      </c>
      <c r="F936" s="24" t="s">
        <v>33</v>
      </c>
      <c r="H936" s="24" t="s">
        <v>20</v>
      </c>
      <c r="I936" s="24" t="s">
        <v>38</v>
      </c>
      <c r="J936" s="24" t="s">
        <v>36</v>
      </c>
      <c r="K936" s="24">
        <v>1996</v>
      </c>
      <c r="L936" s="29">
        <v>1996</v>
      </c>
      <c r="M936" s="24" t="s">
        <v>57</v>
      </c>
      <c r="P936" s="24">
        <v>1</v>
      </c>
    </row>
    <row r="937" spans="1:22" x14ac:dyDescent="0.25">
      <c r="A937" s="24" t="s">
        <v>1279</v>
      </c>
      <c r="B937" s="24" t="s">
        <v>1279</v>
      </c>
      <c r="D937" s="24" t="s">
        <v>23</v>
      </c>
      <c r="E937" s="105" t="s">
        <v>1291</v>
      </c>
      <c r="F937" s="24" t="s">
        <v>706</v>
      </c>
      <c r="H937" s="24" t="s">
        <v>20</v>
      </c>
      <c r="I937" s="24" t="s">
        <v>38</v>
      </c>
      <c r="J937" s="24" t="s">
        <v>36</v>
      </c>
      <c r="K937" s="24">
        <v>2018</v>
      </c>
      <c r="L937" s="29">
        <v>2018</v>
      </c>
      <c r="M937" s="24" t="s">
        <v>22</v>
      </c>
      <c r="P937" s="24">
        <v>1</v>
      </c>
    </row>
    <row r="938" spans="1:22" x14ac:dyDescent="0.25">
      <c r="A938" s="24" t="s">
        <v>336</v>
      </c>
      <c r="C938" s="24" t="s">
        <v>336</v>
      </c>
      <c r="D938" s="24" t="s">
        <v>23</v>
      </c>
      <c r="E938" s="24" t="s">
        <v>1290</v>
      </c>
      <c r="F938" s="24" t="s">
        <v>30</v>
      </c>
      <c r="H938" s="24" t="s">
        <v>20</v>
      </c>
      <c r="I938" s="24" t="s">
        <v>42</v>
      </c>
      <c r="J938" s="24" t="s">
        <v>41</v>
      </c>
      <c r="K938" s="24">
        <v>1974</v>
      </c>
      <c r="L938" s="29">
        <v>1974</v>
      </c>
      <c r="M938" s="24" t="s">
        <v>68</v>
      </c>
      <c r="R938" s="24">
        <v>0.5</v>
      </c>
      <c r="S938" s="24">
        <v>0.5</v>
      </c>
    </row>
    <row r="939" spans="1:22" x14ac:dyDescent="0.25">
      <c r="A939" s="24" t="s">
        <v>336</v>
      </c>
      <c r="C939" s="24" t="s">
        <v>336</v>
      </c>
      <c r="D939" s="24" t="s">
        <v>23</v>
      </c>
      <c r="E939" s="24" t="s">
        <v>1290</v>
      </c>
      <c r="F939" s="24" t="s">
        <v>24</v>
      </c>
      <c r="H939" s="24" t="s">
        <v>20</v>
      </c>
      <c r="I939" s="24" t="s">
        <v>42</v>
      </c>
      <c r="J939" s="24" t="s">
        <v>41</v>
      </c>
      <c r="K939" s="24">
        <v>1955</v>
      </c>
      <c r="L939" s="29">
        <v>1955</v>
      </c>
      <c r="M939" s="24" t="s">
        <v>50</v>
      </c>
      <c r="R939" s="24">
        <v>0.5</v>
      </c>
      <c r="S939" s="24">
        <v>0.5</v>
      </c>
    </row>
    <row r="940" spans="1:22" x14ac:dyDescent="0.25">
      <c r="A940" s="24" t="s">
        <v>336</v>
      </c>
      <c r="C940" s="24" t="s">
        <v>336</v>
      </c>
      <c r="D940" s="24" t="s">
        <v>23</v>
      </c>
      <c r="E940" s="24" t="s">
        <v>1290</v>
      </c>
      <c r="F940" s="24" t="s">
        <v>28</v>
      </c>
      <c r="H940" s="24" t="s">
        <v>20</v>
      </c>
      <c r="I940" s="24" t="s">
        <v>42</v>
      </c>
      <c r="J940" s="24" t="s">
        <v>41</v>
      </c>
      <c r="K940" s="24">
        <v>1894</v>
      </c>
      <c r="L940" s="29">
        <v>1894</v>
      </c>
      <c r="M940" s="24" t="s">
        <v>50</v>
      </c>
      <c r="R940" s="24">
        <v>0.5</v>
      </c>
      <c r="S940" s="24">
        <v>0.5</v>
      </c>
    </row>
    <row r="941" spans="1:22" x14ac:dyDescent="0.25">
      <c r="A941" s="24" t="s">
        <v>336</v>
      </c>
      <c r="C941" s="24" t="s">
        <v>336</v>
      </c>
      <c r="D941" s="24" t="s">
        <v>23</v>
      </c>
      <c r="E941" s="24" t="s">
        <v>1290</v>
      </c>
      <c r="F941" s="24" t="s">
        <v>33</v>
      </c>
      <c r="H941" s="24" t="s">
        <v>20</v>
      </c>
      <c r="I941" s="24" t="s">
        <v>42</v>
      </c>
      <c r="J941" s="24" t="s">
        <v>41</v>
      </c>
      <c r="K941" s="24">
        <v>1995</v>
      </c>
      <c r="L941" s="29">
        <v>1995</v>
      </c>
      <c r="M941" s="24" t="s">
        <v>57</v>
      </c>
      <c r="R941" s="24">
        <v>0.5</v>
      </c>
      <c r="S941" s="24">
        <v>0.5</v>
      </c>
    </row>
    <row r="942" spans="1:22" x14ac:dyDescent="0.25">
      <c r="A942" s="24" t="s">
        <v>337</v>
      </c>
      <c r="B942" s="24" t="s">
        <v>337</v>
      </c>
      <c r="D942" s="24" t="s">
        <v>23</v>
      </c>
      <c r="E942" s="24" t="s">
        <v>1290</v>
      </c>
      <c r="F942" s="24" t="s">
        <v>30</v>
      </c>
      <c r="G942" s="24" t="s">
        <v>1190</v>
      </c>
      <c r="H942" s="24" t="s">
        <v>20</v>
      </c>
      <c r="I942" s="24" t="s">
        <v>42</v>
      </c>
      <c r="J942" s="24" t="s">
        <v>41</v>
      </c>
      <c r="K942" s="24">
        <v>1992</v>
      </c>
      <c r="L942" s="29">
        <v>1992</v>
      </c>
      <c r="M942" s="24" t="s">
        <v>62</v>
      </c>
      <c r="P942" s="24">
        <v>1</v>
      </c>
    </row>
    <row r="943" spans="1:22" x14ac:dyDescent="0.25">
      <c r="A943" s="24" t="s">
        <v>337</v>
      </c>
      <c r="B943" s="24" t="s">
        <v>337</v>
      </c>
      <c r="D943" s="24" t="s">
        <v>23</v>
      </c>
      <c r="E943" s="24" t="s">
        <v>1290</v>
      </c>
      <c r="F943" s="24" t="s">
        <v>24</v>
      </c>
      <c r="G943" s="24" t="s">
        <v>1190</v>
      </c>
      <c r="H943" s="24" t="s">
        <v>20</v>
      </c>
      <c r="I943" s="24" t="s">
        <v>42</v>
      </c>
      <c r="J943" s="24" t="s">
        <v>41</v>
      </c>
      <c r="K943" s="24">
        <v>1978</v>
      </c>
      <c r="L943" s="29">
        <v>1978</v>
      </c>
      <c r="M943" s="24" t="s">
        <v>47</v>
      </c>
      <c r="P943" s="24">
        <v>1</v>
      </c>
    </row>
    <row r="944" spans="1:22" x14ac:dyDescent="0.25">
      <c r="A944" s="24" t="s">
        <v>337</v>
      </c>
      <c r="B944" s="24" t="s">
        <v>337</v>
      </c>
      <c r="D944" s="24" t="s">
        <v>23</v>
      </c>
      <c r="E944" s="24" t="s">
        <v>1290</v>
      </c>
      <c r="F944" s="24" t="s">
        <v>33</v>
      </c>
      <c r="G944" s="24" t="s">
        <v>1190</v>
      </c>
      <c r="H944" s="24" t="s">
        <v>20</v>
      </c>
      <c r="I944" s="24" t="s">
        <v>42</v>
      </c>
      <c r="J944" s="24" t="s">
        <v>41</v>
      </c>
      <c r="K944" s="24">
        <v>1985</v>
      </c>
      <c r="L944" s="29">
        <v>1985</v>
      </c>
      <c r="M944" s="24" t="s">
        <v>51</v>
      </c>
      <c r="P944" s="24">
        <v>1</v>
      </c>
    </row>
    <row r="945" spans="1:22" x14ac:dyDescent="0.25">
      <c r="A945" s="24" t="s">
        <v>338</v>
      </c>
      <c r="B945" s="24" t="s">
        <v>338</v>
      </c>
      <c r="D945" s="24" t="s">
        <v>23</v>
      </c>
      <c r="E945" s="24" t="s">
        <v>49</v>
      </c>
      <c r="F945" s="24" t="s">
        <v>49</v>
      </c>
      <c r="H945" s="24" t="s">
        <v>20</v>
      </c>
      <c r="I945" s="24" t="s">
        <v>38</v>
      </c>
      <c r="J945" s="24" t="s">
        <v>36</v>
      </c>
      <c r="K945" s="24">
        <v>2016</v>
      </c>
      <c r="L945" s="29">
        <v>2016</v>
      </c>
      <c r="M945" s="24" t="s">
        <v>27</v>
      </c>
      <c r="V945" s="24">
        <v>1</v>
      </c>
    </row>
    <row r="946" spans="1:22" x14ac:dyDescent="0.25">
      <c r="A946" s="24" t="s">
        <v>338</v>
      </c>
      <c r="B946" s="24" t="s">
        <v>338</v>
      </c>
      <c r="D946" s="24" t="s">
        <v>23</v>
      </c>
      <c r="E946" s="105" t="s">
        <v>1291</v>
      </c>
      <c r="F946" s="24" t="s">
        <v>706</v>
      </c>
      <c r="G946" s="32"/>
      <c r="H946" s="25" t="s">
        <v>20</v>
      </c>
      <c r="I946" s="24" t="s">
        <v>38</v>
      </c>
      <c r="J946" s="24" t="s">
        <v>36</v>
      </c>
      <c r="K946" s="36"/>
      <c r="L946" s="27">
        <v>2020</v>
      </c>
      <c r="M946" s="24" t="s">
        <v>22</v>
      </c>
      <c r="N946" s="36"/>
      <c r="O946" s="36"/>
      <c r="P946" s="36"/>
      <c r="Q946" s="36"/>
      <c r="R946" s="36"/>
      <c r="S946" s="36"/>
      <c r="T946" s="36"/>
      <c r="U946" s="36"/>
      <c r="V946" s="25">
        <v>1</v>
      </c>
    </row>
    <row r="947" spans="1:22" x14ac:dyDescent="0.25">
      <c r="A947" s="24" t="s">
        <v>834</v>
      </c>
      <c r="B947" s="24" t="s">
        <v>834</v>
      </c>
      <c r="D947" s="24" t="s">
        <v>23</v>
      </c>
      <c r="E947" s="105" t="s">
        <v>1291</v>
      </c>
      <c r="F947" s="24" t="s">
        <v>712</v>
      </c>
      <c r="G947" s="40"/>
      <c r="H947" s="25" t="s">
        <v>978</v>
      </c>
      <c r="I947" s="24" t="s">
        <v>42</v>
      </c>
      <c r="J947" s="41" t="s">
        <v>41</v>
      </c>
      <c r="K947" s="25"/>
      <c r="L947" s="27">
        <v>1993</v>
      </c>
      <c r="M947" s="24" t="s">
        <v>62</v>
      </c>
      <c r="N947" s="25"/>
      <c r="O947" s="25"/>
      <c r="P947" s="25"/>
      <c r="Q947" s="25"/>
      <c r="R947" s="25"/>
      <c r="S947" s="25">
        <v>1</v>
      </c>
      <c r="T947" s="25"/>
      <c r="U947" s="25"/>
      <c r="V947" s="25"/>
    </row>
    <row r="948" spans="1:22" x14ac:dyDescent="0.25">
      <c r="A948" s="24" t="s">
        <v>834</v>
      </c>
      <c r="B948" s="24" t="s">
        <v>834</v>
      </c>
      <c r="D948" s="24" t="s">
        <v>23</v>
      </c>
      <c r="E948" s="105" t="s">
        <v>1291</v>
      </c>
      <c r="F948" s="24" t="s">
        <v>706</v>
      </c>
      <c r="G948" s="40"/>
      <c r="H948" s="25" t="s">
        <v>978</v>
      </c>
      <c r="I948" s="24" t="s">
        <v>42</v>
      </c>
      <c r="J948" s="24" t="s">
        <v>41</v>
      </c>
      <c r="K948" s="25"/>
      <c r="L948" s="27">
        <v>1975</v>
      </c>
      <c r="M948" s="24" t="s">
        <v>68</v>
      </c>
      <c r="O948" s="24">
        <v>1</v>
      </c>
    </row>
    <row r="949" spans="1:22" x14ac:dyDescent="0.25">
      <c r="A949" s="24" t="s">
        <v>1137</v>
      </c>
      <c r="B949" s="24" t="s">
        <v>1137</v>
      </c>
      <c r="D949" s="24" t="s">
        <v>23</v>
      </c>
      <c r="E949" s="105" t="s">
        <v>1291</v>
      </c>
      <c r="F949" s="24" t="s">
        <v>706</v>
      </c>
      <c r="G949" s="37"/>
      <c r="H949" s="25" t="s">
        <v>20</v>
      </c>
      <c r="I949" s="24" t="s">
        <v>38</v>
      </c>
      <c r="J949" s="24" t="s">
        <v>763</v>
      </c>
      <c r="K949" s="25"/>
      <c r="L949" s="27">
        <v>2014</v>
      </c>
      <c r="M949" s="24" t="s">
        <v>27</v>
      </c>
      <c r="Q949" s="24">
        <v>1</v>
      </c>
    </row>
    <row r="950" spans="1:22" x14ac:dyDescent="0.25">
      <c r="A950" s="24" t="s">
        <v>1125</v>
      </c>
      <c r="B950" s="24" t="s">
        <v>1125</v>
      </c>
      <c r="D950" s="24" t="s">
        <v>23</v>
      </c>
      <c r="E950" s="24" t="s">
        <v>1290</v>
      </c>
      <c r="F950" s="24" t="s">
        <v>28</v>
      </c>
      <c r="H950" s="24" t="s">
        <v>20</v>
      </c>
      <c r="I950" s="24" t="s">
        <v>38</v>
      </c>
      <c r="J950" s="24" t="s">
        <v>36</v>
      </c>
      <c r="K950" s="24">
        <v>2019</v>
      </c>
      <c r="L950" s="29">
        <v>2019</v>
      </c>
      <c r="M950" s="24" t="s">
        <v>22</v>
      </c>
      <c r="R950" s="24">
        <v>0.5</v>
      </c>
      <c r="S950" s="24">
        <v>0.5</v>
      </c>
    </row>
    <row r="951" spans="1:22" x14ac:dyDescent="0.25">
      <c r="A951" s="24" t="s">
        <v>339</v>
      </c>
      <c r="B951" s="24" t="s">
        <v>339</v>
      </c>
      <c r="D951" s="24" t="s">
        <v>23</v>
      </c>
      <c r="E951" s="24" t="s">
        <v>1290</v>
      </c>
      <c r="F951" s="24" t="s">
        <v>30</v>
      </c>
      <c r="H951" s="24" t="s">
        <v>20</v>
      </c>
      <c r="I951" s="24" t="s">
        <v>38</v>
      </c>
      <c r="J951" s="24" t="s">
        <v>36</v>
      </c>
      <c r="K951" s="24">
        <v>1999</v>
      </c>
      <c r="L951" s="29">
        <v>1999</v>
      </c>
      <c r="M951" s="24" t="s">
        <v>57</v>
      </c>
      <c r="R951" s="24">
        <v>1</v>
      </c>
    </row>
    <row r="952" spans="1:22" x14ac:dyDescent="0.25">
      <c r="A952" s="24" t="s">
        <v>339</v>
      </c>
      <c r="B952" s="24" t="s">
        <v>339</v>
      </c>
      <c r="D952" s="24" t="s">
        <v>23</v>
      </c>
      <c r="E952" s="24" t="s">
        <v>46</v>
      </c>
      <c r="F952" s="24" t="s">
        <v>46</v>
      </c>
      <c r="H952" s="24" t="s">
        <v>20</v>
      </c>
      <c r="I952" s="24" t="s">
        <v>38</v>
      </c>
      <c r="J952" s="24" t="s">
        <v>36</v>
      </c>
      <c r="K952" s="24">
        <v>2008</v>
      </c>
      <c r="L952" s="29">
        <v>2008</v>
      </c>
      <c r="M952" s="24" t="s">
        <v>37</v>
      </c>
      <c r="R952" s="24">
        <v>1</v>
      </c>
    </row>
    <row r="953" spans="1:22" x14ac:dyDescent="0.25">
      <c r="A953" s="24" t="s">
        <v>339</v>
      </c>
      <c r="B953" s="24" t="s">
        <v>339</v>
      </c>
      <c r="D953" s="24" t="s">
        <v>23</v>
      </c>
      <c r="E953" s="24" t="s">
        <v>1290</v>
      </c>
      <c r="F953" s="24" t="s">
        <v>24</v>
      </c>
      <c r="H953" s="24" t="s">
        <v>20</v>
      </c>
      <c r="I953" s="24" t="s">
        <v>38</v>
      </c>
      <c r="J953" s="24" t="s">
        <v>36</v>
      </c>
      <c r="K953" s="24">
        <v>1999</v>
      </c>
      <c r="L953" s="29">
        <v>1999</v>
      </c>
      <c r="M953" s="24" t="s">
        <v>57</v>
      </c>
      <c r="R953" s="24">
        <v>1</v>
      </c>
    </row>
    <row r="954" spans="1:22" x14ac:dyDescent="0.25">
      <c r="A954" s="24" t="s">
        <v>339</v>
      </c>
      <c r="B954" s="24" t="s">
        <v>339</v>
      </c>
      <c r="D954" s="24" t="s">
        <v>23</v>
      </c>
      <c r="E954" s="24" t="s">
        <v>1290</v>
      </c>
      <c r="F954" s="24" t="s">
        <v>28</v>
      </c>
      <c r="H954" s="24" t="s">
        <v>20</v>
      </c>
      <c r="I954" s="24" t="s">
        <v>38</v>
      </c>
      <c r="J954" s="24" t="s">
        <v>36</v>
      </c>
      <c r="K954" s="24">
        <v>1999</v>
      </c>
      <c r="L954" s="29">
        <v>1999</v>
      </c>
      <c r="M954" s="24" t="s">
        <v>57</v>
      </c>
      <c r="R954" s="24">
        <v>1</v>
      </c>
    </row>
    <row r="955" spans="1:22" x14ac:dyDescent="0.25">
      <c r="A955" s="46" t="s">
        <v>339</v>
      </c>
      <c r="B955" s="24" t="s">
        <v>339</v>
      </c>
      <c r="D955" s="24" t="s">
        <v>23</v>
      </c>
      <c r="E955" s="105" t="s">
        <v>1291</v>
      </c>
      <c r="F955" s="24" t="s">
        <v>706</v>
      </c>
      <c r="G955" s="44"/>
      <c r="H955" s="25" t="s">
        <v>20</v>
      </c>
      <c r="I955" s="24" t="s">
        <v>38</v>
      </c>
      <c r="J955" s="24" t="s">
        <v>36</v>
      </c>
      <c r="K955" s="25"/>
      <c r="L955" s="27">
        <v>1999</v>
      </c>
      <c r="M955" s="24" t="s">
        <v>57</v>
      </c>
      <c r="N955" s="25"/>
      <c r="O955" s="25"/>
      <c r="P955" s="25"/>
      <c r="Q955" s="25"/>
      <c r="R955" s="25">
        <v>1</v>
      </c>
      <c r="S955" s="25"/>
      <c r="T955" s="25"/>
      <c r="U955" s="25"/>
      <c r="V955" s="25"/>
    </row>
    <row r="956" spans="1:22" x14ac:dyDescent="0.25">
      <c r="A956" s="24" t="s">
        <v>339</v>
      </c>
      <c r="B956" s="24" t="s">
        <v>339</v>
      </c>
      <c r="D956" s="24" t="s">
        <v>23</v>
      </c>
      <c r="E956" s="24" t="s">
        <v>1290</v>
      </c>
      <c r="F956" s="24" t="s">
        <v>33</v>
      </c>
      <c r="H956" s="24" t="s">
        <v>20</v>
      </c>
      <c r="I956" s="24" t="s">
        <v>38</v>
      </c>
      <c r="J956" s="24" t="s">
        <v>36</v>
      </c>
      <c r="K956" s="24">
        <v>1999</v>
      </c>
      <c r="L956" s="29">
        <v>1999</v>
      </c>
      <c r="M956" s="24" t="s">
        <v>57</v>
      </c>
      <c r="R956" s="24">
        <v>1</v>
      </c>
    </row>
    <row r="957" spans="1:22" x14ac:dyDescent="0.25">
      <c r="A957" s="24" t="s">
        <v>340</v>
      </c>
      <c r="B957" s="24" t="s">
        <v>340</v>
      </c>
      <c r="D957" s="24" t="s">
        <v>23</v>
      </c>
      <c r="E957" s="24" t="s">
        <v>49</v>
      </c>
      <c r="F957" s="24" t="s">
        <v>49</v>
      </c>
      <c r="H957" s="24" t="s">
        <v>20</v>
      </c>
      <c r="I957" s="24" t="s">
        <v>38</v>
      </c>
      <c r="J957" s="24" t="s">
        <v>36</v>
      </c>
      <c r="K957" s="24">
        <v>2014</v>
      </c>
      <c r="L957" s="29">
        <v>2014</v>
      </c>
      <c r="M957" s="24" t="s">
        <v>27</v>
      </c>
      <c r="U957" s="24">
        <v>1</v>
      </c>
    </row>
    <row r="958" spans="1:22" x14ac:dyDescent="0.25">
      <c r="A958" s="24" t="s">
        <v>340</v>
      </c>
      <c r="B958" s="24" t="s">
        <v>340</v>
      </c>
      <c r="D958" s="24" t="s">
        <v>23</v>
      </c>
      <c r="E958" s="105" t="s">
        <v>1291</v>
      </c>
      <c r="F958" s="24" t="s">
        <v>705</v>
      </c>
      <c r="G958" s="37"/>
      <c r="H958" s="25" t="s">
        <v>20</v>
      </c>
      <c r="I958" s="24" t="s">
        <v>38</v>
      </c>
      <c r="J958" s="24" t="s">
        <v>36</v>
      </c>
      <c r="K958" s="24">
        <v>1994</v>
      </c>
      <c r="L958" s="29">
        <v>1994</v>
      </c>
      <c r="M958" s="24" t="s">
        <v>57</v>
      </c>
      <c r="R958" s="24">
        <v>1</v>
      </c>
    </row>
    <row r="959" spans="1:22" x14ac:dyDescent="0.25">
      <c r="A959" s="24" t="s">
        <v>340</v>
      </c>
      <c r="B959" s="24" t="s">
        <v>340</v>
      </c>
      <c r="D959" s="24" t="s">
        <v>23</v>
      </c>
      <c r="E959" s="105" t="s">
        <v>1291</v>
      </c>
      <c r="F959" s="24" t="s">
        <v>706</v>
      </c>
      <c r="G959" s="37"/>
      <c r="H959" s="25" t="s">
        <v>20</v>
      </c>
      <c r="I959" s="24" t="s">
        <v>38</v>
      </c>
      <c r="J959" s="24" t="s">
        <v>36</v>
      </c>
      <c r="L959" s="27">
        <v>1993</v>
      </c>
      <c r="M959" s="24" t="s">
        <v>62</v>
      </c>
      <c r="R959" s="25">
        <v>1</v>
      </c>
    </row>
    <row r="960" spans="1:22" x14ac:dyDescent="0.25">
      <c r="A960" s="24" t="s">
        <v>341</v>
      </c>
      <c r="C960" s="24" t="s">
        <v>341</v>
      </c>
      <c r="D960" s="24" t="s">
        <v>23</v>
      </c>
      <c r="E960" s="24" t="s">
        <v>49</v>
      </c>
      <c r="F960" s="24" t="s">
        <v>49</v>
      </c>
      <c r="H960" s="24" t="s">
        <v>20</v>
      </c>
      <c r="I960" s="24" t="s">
        <v>38</v>
      </c>
      <c r="J960" s="24" t="s">
        <v>36</v>
      </c>
      <c r="K960" s="24">
        <v>1962</v>
      </c>
      <c r="L960" s="29">
        <v>1962</v>
      </c>
      <c r="M960" s="24" t="s">
        <v>50</v>
      </c>
      <c r="R960" s="24">
        <v>0.5</v>
      </c>
      <c r="S960" s="24">
        <v>0.5</v>
      </c>
    </row>
    <row r="961" spans="1:22" x14ac:dyDescent="0.25">
      <c r="A961" s="24" t="s">
        <v>341</v>
      </c>
      <c r="C961" s="24" t="s">
        <v>341</v>
      </c>
      <c r="D961" s="24" t="s">
        <v>23</v>
      </c>
      <c r="E961" s="105" t="s">
        <v>1291</v>
      </c>
      <c r="F961" s="24" t="s">
        <v>706</v>
      </c>
      <c r="G961" s="32"/>
      <c r="H961" s="25" t="s">
        <v>20</v>
      </c>
      <c r="I961" s="24" t="s">
        <v>38</v>
      </c>
      <c r="J961" s="24" t="s">
        <v>36</v>
      </c>
      <c r="L961" s="33">
        <v>1999</v>
      </c>
      <c r="M961" s="24" t="s">
        <v>57</v>
      </c>
      <c r="R961" s="25">
        <v>0.5</v>
      </c>
      <c r="S961" s="25">
        <v>0.5</v>
      </c>
    </row>
    <row r="962" spans="1:22" x14ac:dyDescent="0.25">
      <c r="A962" s="24" t="s">
        <v>341</v>
      </c>
      <c r="C962" s="24" t="s">
        <v>341</v>
      </c>
      <c r="D962" s="24" t="s">
        <v>23</v>
      </c>
      <c r="E962" s="24" t="s">
        <v>1290</v>
      </c>
      <c r="F962" s="24" t="s">
        <v>33</v>
      </c>
      <c r="H962" s="24" t="s">
        <v>20</v>
      </c>
      <c r="I962" s="24" t="s">
        <v>38</v>
      </c>
      <c r="J962" s="24" t="s">
        <v>36</v>
      </c>
      <c r="K962" s="24">
        <v>2007</v>
      </c>
      <c r="L962" s="29">
        <v>2007</v>
      </c>
      <c r="M962" s="24" t="s">
        <v>37</v>
      </c>
      <c r="R962" s="24">
        <v>0.5</v>
      </c>
      <c r="S962" s="24">
        <v>0.5</v>
      </c>
    </row>
    <row r="963" spans="1:22" x14ac:dyDescent="0.25">
      <c r="A963" s="24" t="s">
        <v>342</v>
      </c>
      <c r="C963" s="24" t="s">
        <v>342</v>
      </c>
      <c r="D963" s="24" t="s">
        <v>23</v>
      </c>
      <c r="E963" s="24" t="s">
        <v>1290</v>
      </c>
      <c r="F963" s="24" t="s">
        <v>30</v>
      </c>
      <c r="H963" s="24" t="s">
        <v>20</v>
      </c>
      <c r="I963" s="24" t="s">
        <v>25</v>
      </c>
      <c r="J963" s="24" t="s">
        <v>21</v>
      </c>
      <c r="K963" s="24">
        <v>1985</v>
      </c>
      <c r="L963" s="29">
        <v>1985</v>
      </c>
      <c r="M963" s="24" t="s">
        <v>51</v>
      </c>
      <c r="U963" s="24">
        <v>1</v>
      </c>
    </row>
    <row r="964" spans="1:22" x14ac:dyDescent="0.25">
      <c r="A964" s="24" t="s">
        <v>342</v>
      </c>
      <c r="C964" s="24" t="s">
        <v>342</v>
      </c>
      <c r="D964" s="24" t="s">
        <v>23</v>
      </c>
      <c r="E964" s="24" t="s">
        <v>1290</v>
      </c>
      <c r="F964" s="24" t="s">
        <v>24</v>
      </c>
      <c r="H964" s="24" t="s">
        <v>20</v>
      </c>
      <c r="I964" s="24" t="s">
        <v>25</v>
      </c>
      <c r="J964" s="24" t="s">
        <v>21</v>
      </c>
      <c r="K964" s="24">
        <v>2013</v>
      </c>
      <c r="L964" s="29">
        <v>2013</v>
      </c>
      <c r="M964" s="24" t="s">
        <v>27</v>
      </c>
      <c r="U964" s="24">
        <v>1</v>
      </c>
    </row>
    <row r="965" spans="1:22" x14ac:dyDescent="0.25">
      <c r="A965" s="24" t="s">
        <v>342</v>
      </c>
      <c r="C965" s="24" t="s">
        <v>342</v>
      </c>
      <c r="D965" s="24" t="s">
        <v>23</v>
      </c>
      <c r="E965" s="24" t="s">
        <v>1290</v>
      </c>
      <c r="F965" s="24" t="s">
        <v>28</v>
      </c>
      <c r="H965" s="24" t="s">
        <v>20</v>
      </c>
      <c r="I965" s="24" t="s">
        <v>25</v>
      </c>
      <c r="J965" s="24" t="s">
        <v>21</v>
      </c>
      <c r="K965" s="24">
        <v>1943</v>
      </c>
      <c r="L965" s="29">
        <v>1943</v>
      </c>
      <c r="M965" s="24" t="s">
        <v>50</v>
      </c>
      <c r="U965" s="24">
        <v>1</v>
      </c>
    </row>
    <row r="966" spans="1:22" x14ac:dyDescent="0.25">
      <c r="A966" s="24" t="s">
        <v>1052</v>
      </c>
      <c r="B966" s="24" t="s">
        <v>1052</v>
      </c>
      <c r="C966" s="31"/>
      <c r="D966" s="31" t="s">
        <v>23</v>
      </c>
      <c r="E966" s="105" t="s">
        <v>1291</v>
      </c>
      <c r="F966" s="31" t="s">
        <v>1030</v>
      </c>
      <c r="G966" s="31" t="s">
        <v>1180</v>
      </c>
      <c r="H966" s="31" t="s">
        <v>20</v>
      </c>
      <c r="I966" s="24" t="s">
        <v>25</v>
      </c>
      <c r="J966" s="31" t="s">
        <v>21</v>
      </c>
      <c r="K966" s="31"/>
      <c r="L966" s="29">
        <v>2014</v>
      </c>
      <c r="M966" s="24" t="s">
        <v>27</v>
      </c>
      <c r="N966" s="31"/>
      <c r="O966" s="31"/>
      <c r="P966" s="31"/>
      <c r="Q966" s="31">
        <v>1</v>
      </c>
      <c r="R966" s="31"/>
      <c r="S966" s="31"/>
      <c r="T966" s="31"/>
      <c r="U966" s="31"/>
      <c r="V966" s="31"/>
    </row>
    <row r="967" spans="1:22" x14ac:dyDescent="0.25">
      <c r="A967" s="24" t="s">
        <v>343</v>
      </c>
      <c r="B967" s="24" t="s">
        <v>343</v>
      </c>
      <c r="D967" s="24" t="s">
        <v>23</v>
      </c>
      <c r="E967" s="24" t="s">
        <v>1290</v>
      </c>
      <c r="F967" s="24" t="s">
        <v>24</v>
      </c>
      <c r="H967" s="24" t="s">
        <v>20</v>
      </c>
      <c r="I967" s="24" t="s">
        <v>25</v>
      </c>
      <c r="J967" s="24" t="s">
        <v>21</v>
      </c>
      <c r="K967" s="24">
        <v>2014</v>
      </c>
      <c r="L967" s="29">
        <v>2014</v>
      </c>
      <c r="M967" s="24" t="s">
        <v>27</v>
      </c>
      <c r="N967" s="24">
        <v>0.5</v>
      </c>
      <c r="R967" s="24">
        <v>0.5</v>
      </c>
    </row>
    <row r="968" spans="1:22" x14ac:dyDescent="0.25">
      <c r="A968" s="24" t="s">
        <v>343</v>
      </c>
      <c r="B968" s="24" t="s">
        <v>343</v>
      </c>
      <c r="C968" s="31"/>
      <c r="D968" s="31" t="s">
        <v>23</v>
      </c>
      <c r="E968" s="105" t="s">
        <v>1291</v>
      </c>
      <c r="F968" s="31" t="s">
        <v>1030</v>
      </c>
      <c r="G968" s="31" t="s">
        <v>1180</v>
      </c>
      <c r="H968" s="31" t="s">
        <v>20</v>
      </c>
      <c r="I968" s="24" t="s">
        <v>25</v>
      </c>
      <c r="J968" s="31" t="s">
        <v>21</v>
      </c>
      <c r="K968" s="31"/>
      <c r="L968" s="29">
        <v>2013</v>
      </c>
      <c r="M968" s="24" t="s">
        <v>27</v>
      </c>
      <c r="N968" s="31"/>
      <c r="O968" s="31"/>
      <c r="P968" s="31"/>
      <c r="Q968" s="31">
        <v>1</v>
      </c>
      <c r="R968" s="31"/>
      <c r="S968" s="31"/>
      <c r="T968" s="31"/>
      <c r="U968" s="31"/>
      <c r="V968" s="31"/>
    </row>
    <row r="969" spans="1:22" x14ac:dyDescent="0.25">
      <c r="A969" s="24" t="s">
        <v>344</v>
      </c>
      <c r="B969" s="24" t="s">
        <v>344</v>
      </c>
      <c r="D969" s="24" t="s">
        <v>23</v>
      </c>
      <c r="E969" s="24" t="s">
        <v>1290</v>
      </c>
      <c r="F969" s="24" t="s">
        <v>30</v>
      </c>
      <c r="H969" s="24" t="s">
        <v>20</v>
      </c>
      <c r="I969" s="24" t="s">
        <v>38</v>
      </c>
      <c r="J969" s="24" t="s">
        <v>36</v>
      </c>
      <c r="K969" s="24">
        <v>2002</v>
      </c>
      <c r="L969" s="29">
        <v>2002</v>
      </c>
      <c r="M969" s="24" t="s">
        <v>32</v>
      </c>
      <c r="Q969" s="24">
        <v>0.33300000000000002</v>
      </c>
      <c r="R969" s="24">
        <v>0.33300000000000002</v>
      </c>
      <c r="S969" s="24">
        <v>0.33300000000000002</v>
      </c>
    </row>
    <row r="970" spans="1:22" x14ac:dyDescent="0.25">
      <c r="A970" s="24" t="s">
        <v>345</v>
      </c>
      <c r="B970" s="24" t="s">
        <v>345</v>
      </c>
      <c r="D970" s="24" t="s">
        <v>23</v>
      </c>
      <c r="E970" s="24" t="s">
        <v>1290</v>
      </c>
      <c r="F970" s="24" t="s">
        <v>24</v>
      </c>
      <c r="H970" s="24" t="s">
        <v>20</v>
      </c>
      <c r="I970" s="24" t="s">
        <v>38</v>
      </c>
      <c r="J970" s="24" t="s">
        <v>36</v>
      </c>
      <c r="K970" s="24">
        <v>2013</v>
      </c>
      <c r="L970" s="29">
        <v>2013</v>
      </c>
      <c r="M970" s="24" t="s">
        <v>27</v>
      </c>
      <c r="R970" s="24">
        <v>0.33300000000000002</v>
      </c>
      <c r="S970" s="24">
        <v>0.33300000000000002</v>
      </c>
      <c r="U970" s="24">
        <v>0.33300000000000002</v>
      </c>
    </row>
    <row r="971" spans="1:22" x14ac:dyDescent="0.25">
      <c r="A971" s="24" t="s">
        <v>345</v>
      </c>
      <c r="B971" s="24" t="s">
        <v>345</v>
      </c>
      <c r="D971" s="24" t="s">
        <v>23</v>
      </c>
      <c r="E971" s="24" t="s">
        <v>1290</v>
      </c>
      <c r="F971" s="24" t="s">
        <v>28</v>
      </c>
      <c r="H971" s="24" t="s">
        <v>20</v>
      </c>
      <c r="I971" s="24" t="s">
        <v>38</v>
      </c>
      <c r="J971" s="24" t="s">
        <v>36</v>
      </c>
      <c r="K971" s="24">
        <v>1998</v>
      </c>
      <c r="L971" s="29">
        <v>1998</v>
      </c>
      <c r="M971" s="24" t="s">
        <v>57</v>
      </c>
      <c r="R971" s="24">
        <v>0.33300000000000002</v>
      </c>
      <c r="S971" s="24">
        <v>0.33300000000000002</v>
      </c>
      <c r="U971" s="24">
        <v>0.33300000000000002</v>
      </c>
    </row>
    <row r="972" spans="1:22" x14ac:dyDescent="0.25">
      <c r="A972" s="24" t="s">
        <v>346</v>
      </c>
      <c r="B972" s="24" t="s">
        <v>346</v>
      </c>
      <c r="D972" s="24" t="s">
        <v>23</v>
      </c>
      <c r="E972" s="105" t="s">
        <v>1291</v>
      </c>
      <c r="F972" s="24" t="s">
        <v>705</v>
      </c>
      <c r="G972" s="32"/>
      <c r="H972" s="25" t="s">
        <v>20</v>
      </c>
      <c r="I972" s="24" t="s">
        <v>42</v>
      </c>
      <c r="J972" s="24" t="s">
        <v>41</v>
      </c>
      <c r="K972" s="24">
        <v>2006</v>
      </c>
      <c r="L972" s="29">
        <v>2006</v>
      </c>
      <c r="M972" s="24" t="s">
        <v>37</v>
      </c>
      <c r="P972" s="24">
        <v>1</v>
      </c>
    </row>
    <row r="973" spans="1:22" x14ac:dyDescent="0.25">
      <c r="A973" s="24" t="s">
        <v>346</v>
      </c>
      <c r="B973" s="24" t="s">
        <v>346</v>
      </c>
      <c r="D973" s="24" t="s">
        <v>23</v>
      </c>
      <c r="E973" s="24" t="s">
        <v>1290</v>
      </c>
      <c r="F973" s="24" t="s">
        <v>33</v>
      </c>
      <c r="H973" s="24" t="s">
        <v>20</v>
      </c>
      <c r="I973" s="24" t="s">
        <v>42</v>
      </c>
      <c r="J973" s="24" t="s">
        <v>41</v>
      </c>
      <c r="K973" s="24">
        <v>1997</v>
      </c>
      <c r="L973" s="29">
        <v>1997</v>
      </c>
      <c r="M973" s="24" t="s">
        <v>57</v>
      </c>
      <c r="P973" s="24">
        <v>1</v>
      </c>
    </row>
    <row r="974" spans="1:22" x14ac:dyDescent="0.25">
      <c r="A974" s="24" t="s">
        <v>347</v>
      </c>
      <c r="B974" s="24" t="s">
        <v>347</v>
      </c>
      <c r="D974" s="24" t="s">
        <v>23</v>
      </c>
      <c r="E974" s="24" t="s">
        <v>1290</v>
      </c>
      <c r="F974" s="24" t="s">
        <v>33</v>
      </c>
      <c r="G974" s="32"/>
      <c r="H974" s="25" t="s">
        <v>808</v>
      </c>
      <c r="I974" s="24" t="s">
        <v>38</v>
      </c>
      <c r="J974" s="24" t="s">
        <v>36</v>
      </c>
      <c r="K974" s="24">
        <v>1987</v>
      </c>
      <c r="L974" s="29">
        <v>1987</v>
      </c>
      <c r="M974" s="24" t="s">
        <v>51</v>
      </c>
      <c r="Q974" s="24">
        <v>1</v>
      </c>
    </row>
    <row r="975" spans="1:22" x14ac:dyDescent="0.25">
      <c r="A975" s="24" t="s">
        <v>348</v>
      </c>
      <c r="B975" s="24" t="s">
        <v>348</v>
      </c>
      <c r="D975" s="24" t="s">
        <v>23</v>
      </c>
      <c r="E975" s="24" t="s">
        <v>1290</v>
      </c>
      <c r="F975" s="24" t="s">
        <v>30</v>
      </c>
      <c r="H975" s="24" t="s">
        <v>20</v>
      </c>
      <c r="I975" s="24" t="s">
        <v>38</v>
      </c>
      <c r="J975" s="24" t="s">
        <v>36</v>
      </c>
      <c r="K975" s="24">
        <v>1976</v>
      </c>
      <c r="L975" s="29">
        <v>1976</v>
      </c>
      <c r="M975" s="24" t="s">
        <v>47</v>
      </c>
      <c r="R975" s="24">
        <v>0.5</v>
      </c>
      <c r="S975" s="24">
        <v>0.5</v>
      </c>
    </row>
    <row r="976" spans="1:22" x14ac:dyDescent="0.25">
      <c r="A976" s="24" t="s">
        <v>348</v>
      </c>
      <c r="B976" s="24" t="s">
        <v>348</v>
      </c>
      <c r="D976" s="24" t="s">
        <v>23</v>
      </c>
      <c r="E976" s="105" t="s">
        <v>1291</v>
      </c>
      <c r="F976" s="24" t="s">
        <v>705</v>
      </c>
      <c r="G976" s="37"/>
      <c r="H976" s="25" t="s">
        <v>20</v>
      </c>
      <c r="I976" s="24" t="s">
        <v>38</v>
      </c>
      <c r="J976" s="24" t="s">
        <v>36</v>
      </c>
      <c r="K976" s="24">
        <v>1997</v>
      </c>
      <c r="L976" s="29">
        <v>1997</v>
      </c>
      <c r="M976" s="24" t="s">
        <v>57</v>
      </c>
      <c r="R976" s="24">
        <v>0.5</v>
      </c>
      <c r="S976" s="24">
        <v>0.5</v>
      </c>
    </row>
    <row r="977" spans="1:22" x14ac:dyDescent="0.25">
      <c r="A977" s="24" t="s">
        <v>348</v>
      </c>
      <c r="B977" s="24" t="s">
        <v>348</v>
      </c>
      <c r="D977" s="24" t="s">
        <v>23</v>
      </c>
      <c r="E977" s="105" t="s">
        <v>1291</v>
      </c>
      <c r="F977" s="24" t="s">
        <v>712</v>
      </c>
      <c r="G977" s="32"/>
      <c r="H977" s="25" t="s">
        <v>20</v>
      </c>
      <c r="I977" s="24" t="s">
        <v>38</v>
      </c>
      <c r="J977" s="25" t="s">
        <v>36</v>
      </c>
      <c r="K977" s="25"/>
      <c r="L977" s="27">
        <v>1998</v>
      </c>
      <c r="M977" s="24" t="s">
        <v>57</v>
      </c>
      <c r="N977" s="25"/>
      <c r="O977" s="25"/>
      <c r="P977" s="25"/>
      <c r="Q977" s="25"/>
      <c r="R977" s="25">
        <v>0.5</v>
      </c>
      <c r="S977" s="25">
        <v>0.5</v>
      </c>
      <c r="T977" s="25"/>
      <c r="U977" s="25"/>
      <c r="V977" s="25"/>
    </row>
    <row r="978" spans="1:22" x14ac:dyDescent="0.25">
      <c r="A978" s="24" t="s">
        <v>348</v>
      </c>
      <c r="B978" s="24" t="s">
        <v>348</v>
      </c>
      <c r="D978" s="24" t="s">
        <v>23</v>
      </c>
      <c r="E978" s="24" t="s">
        <v>1290</v>
      </c>
      <c r="F978" s="24" t="s">
        <v>24</v>
      </c>
      <c r="H978" s="24" t="s">
        <v>20</v>
      </c>
      <c r="I978" s="24" t="s">
        <v>38</v>
      </c>
      <c r="J978" s="24" t="s">
        <v>36</v>
      </c>
      <c r="K978" s="24">
        <v>1976</v>
      </c>
      <c r="L978" s="29">
        <v>1976</v>
      </c>
      <c r="M978" s="24" t="s">
        <v>47</v>
      </c>
      <c r="R978" s="24">
        <v>0.5</v>
      </c>
      <c r="S978" s="24">
        <v>0.5</v>
      </c>
    </row>
    <row r="979" spans="1:22" x14ac:dyDescent="0.25">
      <c r="A979" s="24" t="s">
        <v>348</v>
      </c>
      <c r="B979" s="24" t="s">
        <v>348</v>
      </c>
      <c r="D979" s="24" t="s">
        <v>23</v>
      </c>
      <c r="E979" s="24" t="s">
        <v>1290</v>
      </c>
      <c r="F979" s="24" t="s">
        <v>28</v>
      </c>
      <c r="H979" s="24" t="s">
        <v>20</v>
      </c>
      <c r="I979" s="24" t="s">
        <v>38</v>
      </c>
      <c r="J979" s="24" t="s">
        <v>36</v>
      </c>
      <c r="K979" s="24">
        <v>1976</v>
      </c>
      <c r="L979" s="29">
        <v>1976</v>
      </c>
      <c r="M979" s="24" t="s">
        <v>47</v>
      </c>
      <c r="R979" s="24">
        <v>0.5</v>
      </c>
      <c r="S979" s="24">
        <v>0.5</v>
      </c>
    </row>
    <row r="980" spans="1:22" x14ac:dyDescent="0.25">
      <c r="A980" s="24" t="s">
        <v>348</v>
      </c>
      <c r="B980" s="24" t="s">
        <v>348</v>
      </c>
      <c r="D980" s="24" t="s">
        <v>23</v>
      </c>
      <c r="E980" s="105" t="s">
        <v>1291</v>
      </c>
      <c r="F980" s="24" t="s">
        <v>706</v>
      </c>
      <c r="G980" s="37"/>
      <c r="H980" s="25" t="s">
        <v>20</v>
      </c>
      <c r="I980" s="24" t="s">
        <v>38</v>
      </c>
      <c r="J980" s="24" t="s">
        <v>36</v>
      </c>
      <c r="L980" s="27">
        <v>1976</v>
      </c>
      <c r="M980" s="24" t="s">
        <v>47</v>
      </c>
      <c r="R980" s="25">
        <v>0.5</v>
      </c>
      <c r="S980" s="25">
        <v>0.5</v>
      </c>
    </row>
    <row r="981" spans="1:22" x14ac:dyDescent="0.25">
      <c r="A981" s="24" t="s">
        <v>348</v>
      </c>
      <c r="B981" s="24" t="s">
        <v>348</v>
      </c>
      <c r="D981" s="24" t="s">
        <v>23</v>
      </c>
      <c r="E981" s="24" t="s">
        <v>1290</v>
      </c>
      <c r="F981" s="24" t="s">
        <v>33</v>
      </c>
      <c r="H981" s="24" t="s">
        <v>20</v>
      </c>
      <c r="I981" s="24" t="s">
        <v>38</v>
      </c>
      <c r="J981" s="24" t="s">
        <v>36</v>
      </c>
      <c r="K981" s="24">
        <v>1976</v>
      </c>
      <c r="L981" s="29">
        <v>1976</v>
      </c>
      <c r="M981" s="24" t="s">
        <v>47</v>
      </c>
      <c r="R981" s="24">
        <v>0.5</v>
      </c>
      <c r="S981" s="24">
        <v>0.5</v>
      </c>
    </row>
    <row r="982" spans="1:22" x14ac:dyDescent="0.25">
      <c r="A982" s="24" t="s">
        <v>349</v>
      </c>
      <c r="B982" s="24" t="s">
        <v>349</v>
      </c>
      <c r="D982" s="24" t="s">
        <v>23</v>
      </c>
      <c r="E982" s="24" t="s">
        <v>1290</v>
      </c>
      <c r="F982" s="24" t="s">
        <v>28</v>
      </c>
      <c r="H982" s="24" t="s">
        <v>20</v>
      </c>
      <c r="I982" s="24" t="s">
        <v>42</v>
      </c>
      <c r="J982" s="24" t="s">
        <v>41</v>
      </c>
      <c r="K982" s="24">
        <v>1988</v>
      </c>
      <c r="L982" s="29">
        <v>1988</v>
      </c>
      <c r="M982" s="24" t="s">
        <v>62</v>
      </c>
      <c r="U982" s="24">
        <v>1</v>
      </c>
    </row>
    <row r="983" spans="1:22" x14ac:dyDescent="0.25">
      <c r="A983" s="24" t="s">
        <v>350</v>
      </c>
      <c r="B983" s="24" t="s">
        <v>350</v>
      </c>
      <c r="D983" s="24" t="s">
        <v>23</v>
      </c>
      <c r="E983" s="24" t="s">
        <v>1290</v>
      </c>
      <c r="F983" s="24" t="s">
        <v>33</v>
      </c>
      <c r="H983" s="24" t="s">
        <v>20</v>
      </c>
      <c r="I983" s="24" t="s">
        <v>38</v>
      </c>
      <c r="J983" s="24" t="s">
        <v>36</v>
      </c>
      <c r="K983" s="24">
        <v>1997</v>
      </c>
      <c r="L983" s="29">
        <v>1997</v>
      </c>
      <c r="M983" s="24" t="s">
        <v>57</v>
      </c>
      <c r="Q983" s="24">
        <v>1</v>
      </c>
    </row>
    <row r="984" spans="1:22" x14ac:dyDescent="0.25">
      <c r="A984" s="24" t="s">
        <v>835</v>
      </c>
      <c r="B984" s="24" t="s">
        <v>835</v>
      </c>
      <c r="D984" s="24" t="s">
        <v>23</v>
      </c>
      <c r="E984" s="105" t="s">
        <v>1291</v>
      </c>
      <c r="F984" s="24" t="s">
        <v>705</v>
      </c>
      <c r="G984" s="25" t="s">
        <v>1187</v>
      </c>
      <c r="H984" s="25" t="s">
        <v>20</v>
      </c>
      <c r="I984" s="24" t="s">
        <v>38</v>
      </c>
      <c r="J984" s="24" t="s">
        <v>36</v>
      </c>
      <c r="K984" s="25">
        <v>1996</v>
      </c>
      <c r="L984" s="27">
        <v>1996</v>
      </c>
      <c r="M984" s="24" t="s">
        <v>57</v>
      </c>
      <c r="N984" s="25"/>
      <c r="O984" s="25"/>
      <c r="P984" s="25">
        <v>0.5</v>
      </c>
      <c r="Q984" s="25"/>
      <c r="R984" s="25">
        <v>0.5</v>
      </c>
      <c r="S984" s="25"/>
      <c r="T984" s="25"/>
      <c r="U984" s="25"/>
      <c r="V984" s="25"/>
    </row>
    <row r="985" spans="1:22" x14ac:dyDescent="0.25">
      <c r="A985" s="24" t="s">
        <v>836</v>
      </c>
      <c r="C985" s="24" t="s">
        <v>836</v>
      </c>
      <c r="D985" s="24" t="s">
        <v>23</v>
      </c>
      <c r="E985" s="105" t="s">
        <v>1291</v>
      </c>
      <c r="F985" s="24" t="s">
        <v>705</v>
      </c>
      <c r="G985" s="25" t="s">
        <v>1191</v>
      </c>
      <c r="H985" s="24" t="s">
        <v>1012</v>
      </c>
      <c r="I985" s="24" t="s">
        <v>38</v>
      </c>
      <c r="J985" s="24" t="s">
        <v>36</v>
      </c>
      <c r="K985" s="25">
        <v>1981</v>
      </c>
      <c r="L985" s="27">
        <v>1981</v>
      </c>
      <c r="M985" s="24" t="s">
        <v>47</v>
      </c>
      <c r="N985" s="25"/>
      <c r="O985" s="25"/>
      <c r="P985" s="25">
        <v>1</v>
      </c>
      <c r="Q985" s="25"/>
      <c r="R985" s="25"/>
      <c r="S985" s="25"/>
      <c r="T985" s="25"/>
      <c r="U985" s="25"/>
      <c r="V985" s="25"/>
    </row>
    <row r="986" spans="1:22" x14ac:dyDescent="0.25">
      <c r="A986" s="24" t="s">
        <v>836</v>
      </c>
      <c r="B986" s="31"/>
      <c r="C986" s="31" t="str">
        <f>A986</f>
        <v>Hexaplex trunculus (Linnaeus, 1758)</v>
      </c>
      <c r="D986" s="31" t="s">
        <v>23</v>
      </c>
      <c r="E986" s="105" t="s">
        <v>1291</v>
      </c>
      <c r="F986" s="31" t="s">
        <v>1030</v>
      </c>
      <c r="G986" s="25" t="s">
        <v>1191</v>
      </c>
      <c r="H986" s="31" t="s">
        <v>20</v>
      </c>
      <c r="I986" s="24" t="s">
        <v>38</v>
      </c>
      <c r="J986" s="24" t="s">
        <v>36</v>
      </c>
      <c r="K986" s="31"/>
      <c r="L986" s="29">
        <v>1919</v>
      </c>
      <c r="M986" s="24" t="s">
        <v>50</v>
      </c>
      <c r="N986" s="31"/>
      <c r="O986" s="31"/>
      <c r="P986" s="31"/>
      <c r="Q986" s="31">
        <v>0.33300000000000002</v>
      </c>
      <c r="R986" s="31">
        <v>0.33300000000000002</v>
      </c>
      <c r="S986" s="31">
        <v>0.33300000000000002</v>
      </c>
      <c r="T986" s="31"/>
      <c r="U986" s="31"/>
      <c r="V986" s="31"/>
    </row>
    <row r="987" spans="1:22" x14ac:dyDescent="0.25">
      <c r="A987" s="24" t="s">
        <v>985</v>
      </c>
      <c r="B987" s="24" t="s">
        <v>985</v>
      </c>
      <c r="D987" s="24" t="s">
        <v>23</v>
      </c>
      <c r="E987" s="105" t="s">
        <v>1291</v>
      </c>
      <c r="F987" s="24" t="s">
        <v>712</v>
      </c>
      <c r="H987" s="24" t="s">
        <v>20</v>
      </c>
      <c r="I987" s="24" t="s">
        <v>1116</v>
      </c>
      <c r="J987" s="24" t="s">
        <v>41</v>
      </c>
      <c r="K987" s="24">
        <v>2011</v>
      </c>
      <c r="L987" s="24">
        <v>2011</v>
      </c>
      <c r="M987" s="24" t="s">
        <v>37</v>
      </c>
      <c r="V987" s="24">
        <v>1</v>
      </c>
    </row>
    <row r="988" spans="1:22" x14ac:dyDescent="0.25">
      <c r="A988" s="24" t="s">
        <v>1159</v>
      </c>
      <c r="B988" s="105" t="s">
        <v>1159</v>
      </c>
      <c r="C988" s="105"/>
      <c r="D988" s="105" t="s">
        <v>23</v>
      </c>
      <c r="E988" s="105" t="s">
        <v>1291</v>
      </c>
      <c r="F988" s="31" t="s">
        <v>1030</v>
      </c>
      <c r="G988" s="105"/>
      <c r="H988" s="24" t="s">
        <v>714</v>
      </c>
      <c r="I988" s="105" t="s">
        <v>25</v>
      </c>
      <c r="J988" s="24" t="s">
        <v>21</v>
      </c>
      <c r="K988" s="105"/>
      <c r="L988" s="105">
        <v>2008</v>
      </c>
      <c r="M988" s="24" t="s">
        <v>37</v>
      </c>
      <c r="V988" s="24">
        <v>1</v>
      </c>
    </row>
    <row r="989" spans="1:22" x14ac:dyDescent="0.25">
      <c r="A989" s="24" t="s">
        <v>351</v>
      </c>
      <c r="B989" s="24" t="s">
        <v>351</v>
      </c>
      <c r="D989" s="24" t="s">
        <v>23</v>
      </c>
      <c r="E989" s="24" t="s">
        <v>1290</v>
      </c>
      <c r="F989" s="24" t="s">
        <v>28</v>
      </c>
      <c r="H989" s="24" t="s">
        <v>20</v>
      </c>
      <c r="I989" s="24" t="s">
        <v>25</v>
      </c>
      <c r="J989" s="24" t="s">
        <v>21</v>
      </c>
      <c r="K989" s="24">
        <v>2014</v>
      </c>
      <c r="L989" s="29">
        <v>2014</v>
      </c>
      <c r="M989" s="24" t="s">
        <v>27</v>
      </c>
      <c r="U989" s="24">
        <v>1</v>
      </c>
    </row>
    <row r="990" spans="1:22" x14ac:dyDescent="0.25">
      <c r="A990" s="24" t="s">
        <v>352</v>
      </c>
      <c r="B990" s="24" t="s">
        <v>352</v>
      </c>
      <c r="D990" s="24" t="s">
        <v>23</v>
      </c>
      <c r="E990" s="24" t="s">
        <v>1290</v>
      </c>
      <c r="F990" s="24" t="s">
        <v>28</v>
      </c>
      <c r="H990" s="24" t="s">
        <v>20</v>
      </c>
      <c r="I990" s="24" t="s">
        <v>38</v>
      </c>
      <c r="J990" s="24" t="s">
        <v>36</v>
      </c>
      <c r="K990" s="24">
        <v>1996</v>
      </c>
      <c r="L990" s="29">
        <v>1996</v>
      </c>
      <c r="M990" s="24" t="s">
        <v>57</v>
      </c>
      <c r="S990" s="24">
        <v>1</v>
      </c>
    </row>
    <row r="991" spans="1:22" x14ac:dyDescent="0.25">
      <c r="A991" s="24" t="s">
        <v>353</v>
      </c>
      <c r="B991" s="24" t="s">
        <v>353</v>
      </c>
      <c r="D991" s="24" t="s">
        <v>23</v>
      </c>
      <c r="E991" s="24" t="s">
        <v>1290</v>
      </c>
      <c r="F991" s="24" t="s">
        <v>24</v>
      </c>
      <c r="H991" s="24" t="s">
        <v>20</v>
      </c>
      <c r="I991" s="24" t="s">
        <v>25</v>
      </c>
      <c r="J991" s="24" t="s">
        <v>21</v>
      </c>
      <c r="K991" s="24">
        <v>2017</v>
      </c>
      <c r="L991" s="29">
        <v>2017</v>
      </c>
      <c r="M991" s="24" t="s">
        <v>27</v>
      </c>
      <c r="N991" s="24">
        <v>0.5</v>
      </c>
      <c r="Q991" s="24">
        <v>0.5</v>
      </c>
    </row>
    <row r="992" spans="1:22" x14ac:dyDescent="0.25">
      <c r="A992" s="24" t="s">
        <v>353</v>
      </c>
      <c r="B992" s="24" t="s">
        <v>353</v>
      </c>
      <c r="C992" s="31"/>
      <c r="D992" s="31" t="s">
        <v>23</v>
      </c>
      <c r="E992" s="105" t="s">
        <v>1291</v>
      </c>
      <c r="F992" s="31" t="s">
        <v>1030</v>
      </c>
      <c r="G992" s="31" t="s">
        <v>1180</v>
      </c>
      <c r="H992" s="31" t="s">
        <v>20</v>
      </c>
      <c r="I992" s="24" t="s">
        <v>25</v>
      </c>
      <c r="J992" s="31" t="s">
        <v>21</v>
      </c>
      <c r="K992" s="31"/>
      <c r="L992" s="29">
        <v>2018</v>
      </c>
      <c r="M992" s="24" t="s">
        <v>22</v>
      </c>
      <c r="N992" s="31"/>
      <c r="O992" s="31"/>
      <c r="P992" s="31"/>
      <c r="Q992" s="31"/>
      <c r="R992" s="31"/>
      <c r="S992" s="31"/>
      <c r="T992" s="31"/>
      <c r="U992" s="31"/>
      <c r="V992" s="31">
        <v>1</v>
      </c>
    </row>
    <row r="993" spans="1:22" x14ac:dyDescent="0.25">
      <c r="A993" s="24" t="s">
        <v>354</v>
      </c>
      <c r="B993" s="24" t="s">
        <v>354</v>
      </c>
      <c r="D993" s="24" t="s">
        <v>23</v>
      </c>
      <c r="E993" s="24" t="s">
        <v>1290</v>
      </c>
      <c r="F993" s="24" t="s">
        <v>30</v>
      </c>
      <c r="H993" s="24" t="s">
        <v>20</v>
      </c>
      <c r="I993" s="24" t="s">
        <v>25</v>
      </c>
      <c r="J993" s="24" t="s">
        <v>21</v>
      </c>
      <c r="K993" s="24">
        <v>2011</v>
      </c>
      <c r="L993" s="29">
        <v>2011</v>
      </c>
      <c r="M993" s="24" t="s">
        <v>37</v>
      </c>
      <c r="N993" s="24">
        <v>0.33300000000000002</v>
      </c>
      <c r="Q993" s="24">
        <v>0.33300000000000002</v>
      </c>
      <c r="R993" s="24">
        <v>0.33300000000000002</v>
      </c>
    </row>
    <row r="994" spans="1:22" x14ac:dyDescent="0.25">
      <c r="A994" s="24" t="s">
        <v>355</v>
      </c>
      <c r="B994" s="24" t="s">
        <v>355</v>
      </c>
      <c r="D994" s="24" t="s">
        <v>23</v>
      </c>
      <c r="E994" s="24" t="s">
        <v>1290</v>
      </c>
      <c r="F994" s="24" t="s">
        <v>24</v>
      </c>
      <c r="H994" s="24" t="s">
        <v>20</v>
      </c>
      <c r="I994" s="24" t="s">
        <v>25</v>
      </c>
      <c r="J994" s="24" t="s">
        <v>21</v>
      </c>
      <c r="K994" s="24">
        <v>2016</v>
      </c>
      <c r="L994" s="29">
        <v>2016</v>
      </c>
      <c r="M994" s="24" t="s">
        <v>27</v>
      </c>
      <c r="R994" s="24">
        <v>1</v>
      </c>
    </row>
    <row r="995" spans="1:22" x14ac:dyDescent="0.25">
      <c r="A995" s="24" t="s">
        <v>355</v>
      </c>
      <c r="B995" s="24" t="s">
        <v>355</v>
      </c>
      <c r="C995" s="31"/>
      <c r="D995" s="31" t="s">
        <v>23</v>
      </c>
      <c r="E995" s="105" t="s">
        <v>1291</v>
      </c>
      <c r="F995" s="31" t="s">
        <v>1030</v>
      </c>
      <c r="G995" s="31"/>
      <c r="H995" s="24" t="s">
        <v>714</v>
      </c>
      <c r="I995" s="24" t="s">
        <v>25</v>
      </c>
      <c r="J995" s="31" t="s">
        <v>21</v>
      </c>
      <c r="K995" s="31"/>
      <c r="L995" s="29">
        <v>1999</v>
      </c>
      <c r="M995" s="24" t="s">
        <v>57</v>
      </c>
      <c r="N995" s="31"/>
      <c r="O995" s="31"/>
      <c r="P995" s="31"/>
      <c r="Q995" s="31"/>
      <c r="R995" s="31"/>
      <c r="S995" s="31"/>
      <c r="T995" s="31"/>
      <c r="U995" s="31"/>
      <c r="V995" s="31">
        <v>1</v>
      </c>
    </row>
    <row r="996" spans="1:22" x14ac:dyDescent="0.25">
      <c r="A996" s="24" t="s">
        <v>355</v>
      </c>
      <c r="B996" s="24" t="s">
        <v>355</v>
      </c>
      <c r="D996" s="24" t="s">
        <v>23</v>
      </c>
      <c r="E996" s="24" t="s">
        <v>1290</v>
      </c>
      <c r="F996" s="24" t="s">
        <v>33</v>
      </c>
      <c r="H996" s="24" t="s">
        <v>20</v>
      </c>
      <c r="I996" s="24" t="s">
        <v>25</v>
      </c>
      <c r="J996" s="24" t="s">
        <v>21</v>
      </c>
      <c r="K996" s="24">
        <v>2019</v>
      </c>
      <c r="L996" s="29">
        <v>2019</v>
      </c>
      <c r="M996" s="24" t="s">
        <v>22</v>
      </c>
      <c r="V996" s="24">
        <v>1</v>
      </c>
    </row>
    <row r="997" spans="1:22" x14ac:dyDescent="0.25">
      <c r="A997" s="24" t="s">
        <v>356</v>
      </c>
      <c r="C997" s="24" t="s">
        <v>356</v>
      </c>
      <c r="D997" s="24" t="s">
        <v>23</v>
      </c>
      <c r="E997" s="24" t="s">
        <v>1290</v>
      </c>
      <c r="F997" s="24" t="s">
        <v>30</v>
      </c>
      <c r="H997" s="24" t="s">
        <v>20</v>
      </c>
      <c r="I997" s="24" t="s">
        <v>38</v>
      </c>
      <c r="J997" s="24" t="s">
        <v>36</v>
      </c>
      <c r="K997" s="24">
        <v>2018</v>
      </c>
      <c r="L997" s="29">
        <v>2018</v>
      </c>
      <c r="M997" s="24" t="s">
        <v>22</v>
      </c>
      <c r="O997" s="24">
        <v>1</v>
      </c>
    </row>
    <row r="998" spans="1:22" x14ac:dyDescent="0.25">
      <c r="A998" s="24" t="s">
        <v>356</v>
      </c>
      <c r="C998" s="24" t="s">
        <v>356</v>
      </c>
      <c r="D998" s="24" t="s">
        <v>23</v>
      </c>
      <c r="E998" s="24" t="s">
        <v>49</v>
      </c>
      <c r="F998" s="24" t="s">
        <v>49</v>
      </c>
      <c r="H998" s="24" t="s">
        <v>20</v>
      </c>
      <c r="I998" s="24" t="s">
        <v>38</v>
      </c>
      <c r="J998" s="24" t="s">
        <v>36</v>
      </c>
      <c r="K998" s="24">
        <v>2007</v>
      </c>
      <c r="L998" s="29">
        <v>2007</v>
      </c>
      <c r="M998" s="24" t="s">
        <v>37</v>
      </c>
      <c r="N998" s="24">
        <v>0.5</v>
      </c>
      <c r="O998" s="24">
        <v>0.5</v>
      </c>
    </row>
    <row r="999" spans="1:22" x14ac:dyDescent="0.25">
      <c r="A999" s="24" t="s">
        <v>356</v>
      </c>
      <c r="C999" s="24" t="s">
        <v>356</v>
      </c>
      <c r="D999" s="24" t="s">
        <v>23</v>
      </c>
      <c r="E999" s="105" t="s">
        <v>1291</v>
      </c>
      <c r="F999" s="24" t="s">
        <v>705</v>
      </c>
      <c r="G999" s="32"/>
      <c r="H999" s="25" t="s">
        <v>20</v>
      </c>
      <c r="I999" s="24" t="s">
        <v>38</v>
      </c>
      <c r="J999" s="24" t="s">
        <v>36</v>
      </c>
      <c r="K999" s="24">
        <v>2002</v>
      </c>
      <c r="L999" s="29">
        <v>2002</v>
      </c>
      <c r="M999" s="24" t="s">
        <v>32</v>
      </c>
      <c r="O999" s="24">
        <v>1</v>
      </c>
    </row>
    <row r="1000" spans="1:22" x14ac:dyDescent="0.25">
      <c r="A1000" s="24" t="s">
        <v>356</v>
      </c>
      <c r="B1000" s="25"/>
      <c r="C1000" s="24" t="s">
        <v>356</v>
      </c>
      <c r="D1000" s="24" t="s">
        <v>23</v>
      </c>
      <c r="E1000" s="105" t="s">
        <v>1291</v>
      </c>
      <c r="F1000" s="24" t="s">
        <v>712</v>
      </c>
      <c r="G1000" s="32"/>
      <c r="H1000" s="25" t="s">
        <v>20</v>
      </c>
      <c r="I1000" s="24" t="s">
        <v>38</v>
      </c>
      <c r="J1000" s="25" t="s">
        <v>36</v>
      </c>
      <c r="K1000" s="25"/>
      <c r="L1000" s="27">
        <v>1961</v>
      </c>
      <c r="M1000" s="25" t="s">
        <v>50</v>
      </c>
      <c r="N1000" s="25"/>
      <c r="O1000" s="25">
        <v>1</v>
      </c>
      <c r="P1000" s="25"/>
      <c r="Q1000" s="25"/>
      <c r="R1000" s="25"/>
      <c r="S1000" s="25"/>
      <c r="T1000" s="25"/>
      <c r="U1000" s="25"/>
      <c r="V1000" s="25"/>
    </row>
    <row r="1001" spans="1:22" x14ac:dyDescent="0.25">
      <c r="A1001" s="24" t="s">
        <v>356</v>
      </c>
      <c r="C1001" s="24" t="s">
        <v>356</v>
      </c>
      <c r="D1001" s="24" t="s">
        <v>23</v>
      </c>
      <c r="E1001" s="24" t="s">
        <v>1290</v>
      </c>
      <c r="F1001" s="24" t="s">
        <v>28</v>
      </c>
      <c r="H1001" s="24" t="s">
        <v>20</v>
      </c>
      <c r="I1001" s="24" t="s">
        <v>38</v>
      </c>
      <c r="J1001" s="24" t="s">
        <v>36</v>
      </c>
      <c r="K1001" s="24">
        <v>2019</v>
      </c>
      <c r="L1001" s="29">
        <v>2019</v>
      </c>
      <c r="M1001" s="24" t="s">
        <v>22</v>
      </c>
      <c r="O1001" s="24">
        <v>1</v>
      </c>
    </row>
    <row r="1002" spans="1:22" x14ac:dyDescent="0.25">
      <c r="A1002" s="24" t="s">
        <v>356</v>
      </c>
      <c r="B1002" s="25"/>
      <c r="C1002" s="24" t="s">
        <v>356</v>
      </c>
      <c r="D1002" s="24" t="s">
        <v>23</v>
      </c>
      <c r="E1002" s="105" t="s">
        <v>1291</v>
      </c>
      <c r="F1002" s="24" t="s">
        <v>706</v>
      </c>
      <c r="G1002" s="32"/>
      <c r="H1002" s="25" t="s">
        <v>20</v>
      </c>
      <c r="I1002" s="24" t="s">
        <v>38</v>
      </c>
      <c r="J1002" s="24" t="s">
        <v>36</v>
      </c>
      <c r="K1002" s="25"/>
      <c r="L1002" s="27">
        <v>1969</v>
      </c>
      <c r="M1002" s="25" t="s">
        <v>50</v>
      </c>
      <c r="O1002" s="25">
        <v>1</v>
      </c>
      <c r="P1002" s="25"/>
      <c r="Q1002" s="25"/>
      <c r="R1002" s="25"/>
      <c r="S1002" s="25"/>
      <c r="T1002" s="25"/>
      <c r="U1002" s="25"/>
      <c r="V1002" s="25"/>
    </row>
    <row r="1003" spans="1:22" x14ac:dyDescent="0.25">
      <c r="A1003" s="24" t="s">
        <v>357</v>
      </c>
      <c r="C1003" s="24" t="s">
        <v>357</v>
      </c>
      <c r="D1003" s="24" t="s">
        <v>23</v>
      </c>
      <c r="E1003" s="24" t="s">
        <v>49</v>
      </c>
      <c r="F1003" s="24" t="s">
        <v>49</v>
      </c>
      <c r="H1003" s="24" t="s">
        <v>20</v>
      </c>
      <c r="I1003" s="24" t="s">
        <v>25</v>
      </c>
      <c r="J1003" s="24" t="s">
        <v>21</v>
      </c>
      <c r="K1003" s="24">
        <v>1962</v>
      </c>
      <c r="L1003" s="29">
        <v>1962</v>
      </c>
      <c r="M1003" s="24" t="s">
        <v>50</v>
      </c>
      <c r="O1003" s="24">
        <v>1</v>
      </c>
    </row>
    <row r="1004" spans="1:22" x14ac:dyDescent="0.25">
      <c r="A1004" s="24" t="s">
        <v>1114</v>
      </c>
      <c r="B1004" s="31" t="s">
        <v>1114</v>
      </c>
      <c r="C1004" s="31"/>
      <c r="D1004" s="31" t="s">
        <v>23</v>
      </c>
      <c r="E1004" s="105" t="s">
        <v>1291</v>
      </c>
      <c r="F1004" s="31" t="s">
        <v>1030</v>
      </c>
      <c r="G1004" s="31"/>
      <c r="H1004" s="31" t="s">
        <v>20</v>
      </c>
      <c r="I1004" s="31" t="s">
        <v>42</v>
      </c>
      <c r="J1004" s="31" t="s">
        <v>41</v>
      </c>
      <c r="K1004" s="31"/>
      <c r="L1004" s="29">
        <v>2006</v>
      </c>
      <c r="M1004" s="24" t="s">
        <v>37</v>
      </c>
      <c r="N1004" s="31"/>
      <c r="O1004" s="31"/>
      <c r="P1004" s="31"/>
      <c r="Q1004" s="31"/>
      <c r="R1004" s="31"/>
      <c r="S1004" s="31"/>
      <c r="T1004" s="31"/>
      <c r="U1004" s="31"/>
      <c r="V1004" s="31">
        <v>1</v>
      </c>
    </row>
    <row r="1005" spans="1:22" x14ac:dyDescent="0.25">
      <c r="A1005" s="24" t="s">
        <v>358</v>
      </c>
      <c r="B1005" s="24" t="s">
        <v>358</v>
      </c>
      <c r="D1005" s="24" t="s">
        <v>23</v>
      </c>
      <c r="E1005" s="24" t="s">
        <v>1290</v>
      </c>
      <c r="F1005" s="24" t="s">
        <v>28</v>
      </c>
      <c r="H1005" s="24" t="s">
        <v>20</v>
      </c>
      <c r="I1005" s="24" t="s">
        <v>38</v>
      </c>
      <c r="J1005" s="24" t="s">
        <v>36</v>
      </c>
      <c r="K1005" s="24">
        <v>2015</v>
      </c>
      <c r="L1005" s="29">
        <v>2015</v>
      </c>
      <c r="M1005" s="24" t="s">
        <v>27</v>
      </c>
      <c r="S1005" s="24">
        <v>1</v>
      </c>
    </row>
    <row r="1006" spans="1:22" x14ac:dyDescent="0.25">
      <c r="A1006" s="24" t="s">
        <v>358</v>
      </c>
      <c r="B1006" s="24" t="s">
        <v>358</v>
      </c>
      <c r="D1006" s="24" t="s">
        <v>23</v>
      </c>
      <c r="E1006" s="24" t="s">
        <v>1290</v>
      </c>
      <c r="F1006" s="24" t="s">
        <v>33</v>
      </c>
      <c r="H1006" s="24" t="s">
        <v>20</v>
      </c>
      <c r="I1006" s="24" t="s">
        <v>38</v>
      </c>
      <c r="J1006" s="24" t="s">
        <v>36</v>
      </c>
      <c r="K1006" s="24">
        <v>2016</v>
      </c>
      <c r="L1006" s="29">
        <v>2016</v>
      </c>
      <c r="M1006" s="24" t="s">
        <v>27</v>
      </c>
      <c r="S1006" s="24">
        <v>1</v>
      </c>
    </row>
    <row r="1007" spans="1:22" x14ac:dyDescent="0.25">
      <c r="A1007" s="24" t="s">
        <v>359</v>
      </c>
      <c r="B1007" s="24" t="s">
        <v>359</v>
      </c>
      <c r="D1007" s="24" t="s">
        <v>23</v>
      </c>
      <c r="E1007" s="24" t="s">
        <v>1290</v>
      </c>
      <c r="F1007" s="24" t="s">
        <v>30</v>
      </c>
      <c r="H1007" s="24" t="s">
        <v>20</v>
      </c>
      <c r="I1007" s="24" t="s">
        <v>38</v>
      </c>
      <c r="J1007" s="24" t="s">
        <v>36</v>
      </c>
      <c r="K1007" s="24">
        <v>2014</v>
      </c>
      <c r="L1007" s="29">
        <v>2014</v>
      </c>
      <c r="M1007" s="24" t="s">
        <v>27</v>
      </c>
      <c r="S1007" s="24">
        <v>1</v>
      </c>
    </row>
    <row r="1008" spans="1:22" x14ac:dyDescent="0.25">
      <c r="A1008" s="24" t="s">
        <v>359</v>
      </c>
      <c r="B1008" s="24" t="s">
        <v>359</v>
      </c>
      <c r="D1008" s="24" t="s">
        <v>23</v>
      </c>
      <c r="E1008" s="105" t="s">
        <v>1291</v>
      </c>
      <c r="F1008" s="24" t="s">
        <v>705</v>
      </c>
      <c r="H1008" s="25" t="s">
        <v>20</v>
      </c>
      <c r="I1008" s="24" t="s">
        <v>38</v>
      </c>
      <c r="J1008" s="24" t="s">
        <v>36</v>
      </c>
      <c r="K1008" s="24">
        <v>1982</v>
      </c>
      <c r="L1008" s="29">
        <v>1982</v>
      </c>
      <c r="M1008" s="24" t="s">
        <v>51</v>
      </c>
      <c r="S1008" s="24">
        <v>1</v>
      </c>
    </row>
    <row r="1009" spans="1:22" x14ac:dyDescent="0.25">
      <c r="A1009" s="24" t="s">
        <v>359</v>
      </c>
      <c r="B1009" s="24" t="s">
        <v>359</v>
      </c>
      <c r="D1009" s="24" t="s">
        <v>23</v>
      </c>
      <c r="E1009" s="24" t="s">
        <v>1290</v>
      </c>
      <c r="F1009" s="24" t="s">
        <v>24</v>
      </c>
      <c r="H1009" s="24" t="s">
        <v>20</v>
      </c>
      <c r="I1009" s="24" t="s">
        <v>38</v>
      </c>
      <c r="J1009" s="24" t="s">
        <v>36</v>
      </c>
      <c r="K1009" s="24">
        <v>1981</v>
      </c>
      <c r="L1009" s="29">
        <v>1981</v>
      </c>
      <c r="M1009" s="24" t="s">
        <v>47</v>
      </c>
      <c r="S1009" s="24">
        <v>1</v>
      </c>
    </row>
    <row r="1010" spans="1:22" x14ac:dyDescent="0.25">
      <c r="A1010" s="24" t="s">
        <v>359</v>
      </c>
      <c r="B1010" s="24" t="s">
        <v>359</v>
      </c>
      <c r="D1010" s="24" t="s">
        <v>23</v>
      </c>
      <c r="E1010" s="24" t="s">
        <v>1290</v>
      </c>
      <c r="F1010" s="24" t="s">
        <v>28</v>
      </c>
      <c r="H1010" s="24" t="s">
        <v>20</v>
      </c>
      <c r="I1010" s="24" t="s">
        <v>38</v>
      </c>
      <c r="J1010" s="24" t="s">
        <v>36</v>
      </c>
      <c r="K1010" s="24">
        <v>2014</v>
      </c>
      <c r="L1010" s="29">
        <v>2014</v>
      </c>
      <c r="M1010" s="24" t="s">
        <v>27</v>
      </c>
      <c r="S1010" s="24">
        <v>1</v>
      </c>
    </row>
    <row r="1011" spans="1:22" x14ac:dyDescent="0.25">
      <c r="A1011" s="24" t="s">
        <v>359</v>
      </c>
      <c r="B1011" s="24" t="s">
        <v>359</v>
      </c>
      <c r="D1011" s="24" t="s">
        <v>23</v>
      </c>
      <c r="E1011" s="24" t="s">
        <v>1290</v>
      </c>
      <c r="F1011" s="24" t="s">
        <v>33</v>
      </c>
      <c r="H1011" s="24" t="s">
        <v>20</v>
      </c>
      <c r="I1011" s="24" t="s">
        <v>38</v>
      </c>
      <c r="J1011" s="24" t="s">
        <v>36</v>
      </c>
      <c r="K1011" s="24">
        <v>1981</v>
      </c>
      <c r="L1011" s="29">
        <v>1981</v>
      </c>
      <c r="M1011" s="24" t="s">
        <v>47</v>
      </c>
      <c r="S1011" s="24">
        <v>1</v>
      </c>
    </row>
    <row r="1012" spans="1:22" x14ac:dyDescent="0.25">
      <c r="A1012" s="24" t="s">
        <v>1129</v>
      </c>
      <c r="C1012" s="24" t="s">
        <v>1129</v>
      </c>
      <c r="D1012" s="24" t="s">
        <v>23</v>
      </c>
      <c r="E1012" s="24" t="s">
        <v>1290</v>
      </c>
      <c r="F1012" s="24" t="s">
        <v>30</v>
      </c>
      <c r="H1012" s="24" t="s">
        <v>20</v>
      </c>
      <c r="I1012" s="24" t="s">
        <v>38</v>
      </c>
      <c r="J1012" s="24" t="s">
        <v>36</v>
      </c>
      <c r="K1012" s="24">
        <v>1907</v>
      </c>
      <c r="L1012" s="29">
        <v>1907</v>
      </c>
      <c r="M1012" s="24" t="s">
        <v>50</v>
      </c>
      <c r="S1012" s="24">
        <v>1</v>
      </c>
    </row>
    <row r="1013" spans="1:22" x14ac:dyDescent="0.25">
      <c r="A1013" s="24" t="s">
        <v>1129</v>
      </c>
      <c r="C1013" s="24" t="s">
        <v>1129</v>
      </c>
      <c r="D1013" s="24" t="s">
        <v>23</v>
      </c>
      <c r="E1013" s="105" t="s">
        <v>1291</v>
      </c>
      <c r="F1013" s="24" t="s">
        <v>705</v>
      </c>
      <c r="H1013" s="25" t="s">
        <v>20</v>
      </c>
      <c r="I1013" s="24" t="s">
        <v>38</v>
      </c>
      <c r="J1013" s="24" t="s">
        <v>36</v>
      </c>
      <c r="K1013" s="24">
        <v>1984</v>
      </c>
      <c r="L1013" s="24">
        <v>1984</v>
      </c>
      <c r="M1013" s="24" t="s">
        <v>51</v>
      </c>
      <c r="R1013" s="24">
        <v>1</v>
      </c>
    </row>
    <row r="1014" spans="1:22" x14ac:dyDescent="0.25">
      <c r="A1014" s="24" t="s">
        <v>1129</v>
      </c>
      <c r="C1014" s="24" t="s">
        <v>1129</v>
      </c>
      <c r="D1014" s="24" t="s">
        <v>23</v>
      </c>
      <c r="E1014" s="24" t="s">
        <v>1290</v>
      </c>
      <c r="F1014" s="24" t="s">
        <v>28</v>
      </c>
      <c r="H1014" s="24" t="s">
        <v>20</v>
      </c>
      <c r="I1014" s="24" t="s">
        <v>38</v>
      </c>
      <c r="J1014" s="24" t="s">
        <v>36</v>
      </c>
      <c r="K1014" s="24">
        <v>1976</v>
      </c>
      <c r="L1014" s="29">
        <v>1976</v>
      </c>
      <c r="M1014" s="24" t="s">
        <v>47</v>
      </c>
      <c r="S1014" s="24">
        <v>1</v>
      </c>
    </row>
    <row r="1015" spans="1:22" x14ac:dyDescent="0.25">
      <c r="A1015" s="24" t="s">
        <v>1129</v>
      </c>
      <c r="C1015" s="24" t="s">
        <v>1129</v>
      </c>
      <c r="D1015" s="24" t="s">
        <v>23</v>
      </c>
      <c r="E1015" s="105" t="s">
        <v>1291</v>
      </c>
      <c r="F1015" s="24" t="s">
        <v>706</v>
      </c>
      <c r="G1015" s="32"/>
      <c r="H1015" s="25" t="s">
        <v>20</v>
      </c>
      <c r="I1015" s="24" t="s">
        <v>38</v>
      </c>
      <c r="J1015" s="24" t="s">
        <v>36</v>
      </c>
      <c r="K1015" s="25"/>
      <c r="L1015" s="27">
        <v>1973</v>
      </c>
      <c r="M1015" s="24" t="s">
        <v>68</v>
      </c>
      <c r="N1015" s="25"/>
      <c r="O1015" s="25"/>
      <c r="P1015" s="25"/>
      <c r="Q1015" s="25"/>
      <c r="R1015" s="25"/>
      <c r="S1015" s="25">
        <v>1</v>
      </c>
      <c r="T1015" s="25"/>
      <c r="U1015" s="25"/>
      <c r="V1015" s="25"/>
    </row>
    <row r="1016" spans="1:22" x14ac:dyDescent="0.25">
      <c r="A1016" s="24" t="s">
        <v>1129</v>
      </c>
      <c r="B1016" s="31"/>
      <c r="C1016" s="24" t="s">
        <v>1129</v>
      </c>
      <c r="D1016" s="31" t="s">
        <v>23</v>
      </c>
      <c r="E1016" s="105" t="s">
        <v>1291</v>
      </c>
      <c r="F1016" s="31" t="s">
        <v>1030</v>
      </c>
      <c r="G1016" s="31"/>
      <c r="H1016" s="31" t="s">
        <v>20</v>
      </c>
      <c r="I1016" s="24" t="s">
        <v>38</v>
      </c>
      <c r="J1016" s="24" t="s">
        <v>36</v>
      </c>
      <c r="K1016" s="31"/>
      <c r="L1016" s="29">
        <v>1994</v>
      </c>
      <c r="M1016" s="24" t="s">
        <v>57</v>
      </c>
      <c r="N1016" s="31"/>
      <c r="O1016" s="31"/>
      <c r="P1016" s="31"/>
      <c r="Q1016" s="31"/>
      <c r="R1016" s="31">
        <v>0.5</v>
      </c>
      <c r="S1016" s="31">
        <v>0.5</v>
      </c>
      <c r="T1016" s="31"/>
      <c r="U1016" s="31"/>
      <c r="V1016" s="31"/>
    </row>
    <row r="1017" spans="1:22" x14ac:dyDescent="0.25">
      <c r="A1017" s="24" t="s">
        <v>1129</v>
      </c>
      <c r="C1017" s="24" t="s">
        <v>1129</v>
      </c>
      <c r="D1017" s="24" t="s">
        <v>23</v>
      </c>
      <c r="E1017" s="24" t="s">
        <v>1290</v>
      </c>
      <c r="F1017" s="24" t="s">
        <v>33</v>
      </c>
      <c r="H1017" s="24" t="s">
        <v>20</v>
      </c>
      <c r="I1017" s="24" t="s">
        <v>38</v>
      </c>
      <c r="J1017" s="24" t="s">
        <v>36</v>
      </c>
      <c r="K1017" s="24">
        <v>1868</v>
      </c>
      <c r="L1017" s="29">
        <v>1868</v>
      </c>
      <c r="M1017" s="24" t="s">
        <v>50</v>
      </c>
      <c r="S1017" s="24">
        <v>1</v>
      </c>
    </row>
    <row r="1018" spans="1:22" x14ac:dyDescent="0.25">
      <c r="A1018" s="24" t="s">
        <v>837</v>
      </c>
      <c r="C1018" s="24" t="s">
        <v>837</v>
      </c>
      <c r="D1018" s="24" t="s">
        <v>23</v>
      </c>
      <c r="E1018" s="105" t="s">
        <v>1291</v>
      </c>
      <c r="F1018" s="24" t="s">
        <v>705</v>
      </c>
      <c r="G1018" s="37"/>
      <c r="H1018" s="25" t="s">
        <v>20</v>
      </c>
      <c r="I1018" s="24" t="s">
        <v>38</v>
      </c>
      <c r="J1018" s="24" t="s">
        <v>36</v>
      </c>
      <c r="K1018" s="24">
        <v>1968</v>
      </c>
      <c r="L1018" s="29">
        <v>1968</v>
      </c>
      <c r="M1018" s="25" t="s">
        <v>50</v>
      </c>
      <c r="P1018" s="24">
        <v>0.5</v>
      </c>
      <c r="R1018" s="24">
        <v>0.5</v>
      </c>
    </row>
    <row r="1019" spans="1:22" x14ac:dyDescent="0.25">
      <c r="A1019" s="24" t="s">
        <v>837</v>
      </c>
      <c r="C1019" s="24" t="s">
        <v>837</v>
      </c>
      <c r="D1019" s="24" t="s">
        <v>23</v>
      </c>
      <c r="E1019" s="105" t="s">
        <v>1291</v>
      </c>
      <c r="F1019" s="24" t="s">
        <v>712</v>
      </c>
      <c r="G1019" s="37"/>
      <c r="H1019" s="25" t="s">
        <v>20</v>
      </c>
      <c r="I1019" s="24" t="s">
        <v>38</v>
      </c>
      <c r="J1019" s="25" t="s">
        <v>36</v>
      </c>
      <c r="K1019" s="25"/>
      <c r="L1019" s="27">
        <v>1974</v>
      </c>
      <c r="M1019" s="24" t="s">
        <v>68</v>
      </c>
      <c r="N1019" s="25"/>
      <c r="O1019" s="25"/>
      <c r="P1019" s="25">
        <v>0.5</v>
      </c>
      <c r="Q1019" s="25"/>
      <c r="R1019" s="25">
        <v>0.5</v>
      </c>
      <c r="S1019" s="25"/>
      <c r="T1019" s="25"/>
      <c r="U1019" s="25"/>
      <c r="V1019" s="25"/>
    </row>
    <row r="1020" spans="1:22" x14ac:dyDescent="0.25">
      <c r="A1020" s="24" t="s">
        <v>837</v>
      </c>
      <c r="C1020" s="24" t="s">
        <v>837</v>
      </c>
      <c r="D1020" s="24" t="s">
        <v>23</v>
      </c>
      <c r="E1020" s="105" t="s">
        <v>1291</v>
      </c>
      <c r="F1020" s="24" t="s">
        <v>706</v>
      </c>
      <c r="G1020" s="37"/>
      <c r="H1020" s="25" t="s">
        <v>20</v>
      </c>
      <c r="I1020" s="24" t="s">
        <v>38</v>
      </c>
      <c r="J1020" s="24" t="s">
        <v>36</v>
      </c>
      <c r="L1020" s="27">
        <v>1997</v>
      </c>
      <c r="M1020" s="24" t="s">
        <v>57</v>
      </c>
      <c r="P1020" s="24">
        <v>0.5</v>
      </c>
      <c r="R1020" s="24">
        <v>0.5</v>
      </c>
    </row>
    <row r="1021" spans="1:22" x14ac:dyDescent="0.25">
      <c r="A1021" s="24" t="s">
        <v>360</v>
      </c>
      <c r="B1021" s="24" t="s">
        <v>360</v>
      </c>
      <c r="D1021" s="24" t="s">
        <v>23</v>
      </c>
      <c r="E1021" s="24" t="s">
        <v>1290</v>
      </c>
      <c r="F1021" s="24" t="s">
        <v>28</v>
      </c>
      <c r="H1021" s="24" t="s">
        <v>20</v>
      </c>
      <c r="I1021" s="24" t="s">
        <v>38</v>
      </c>
      <c r="J1021" s="24" t="s">
        <v>36</v>
      </c>
      <c r="K1021" s="24">
        <v>1998</v>
      </c>
      <c r="L1021" s="29">
        <v>1998</v>
      </c>
      <c r="M1021" s="24" t="s">
        <v>57</v>
      </c>
      <c r="R1021" s="24">
        <v>0.33300000000000002</v>
      </c>
      <c r="S1021" s="24">
        <v>0.33300000000000002</v>
      </c>
      <c r="U1021" s="24">
        <v>0.33300000000000002</v>
      </c>
    </row>
    <row r="1022" spans="1:22" x14ac:dyDescent="0.25">
      <c r="A1022" s="24" t="s">
        <v>838</v>
      </c>
      <c r="B1022" s="24" t="s">
        <v>838</v>
      </c>
      <c r="D1022" s="24" t="s">
        <v>23</v>
      </c>
      <c r="E1022" s="105" t="s">
        <v>1291</v>
      </c>
      <c r="F1022" s="24" t="s">
        <v>705</v>
      </c>
      <c r="G1022" s="32"/>
      <c r="H1022" s="25" t="s">
        <v>20</v>
      </c>
      <c r="I1022" s="24" t="s">
        <v>38</v>
      </c>
      <c r="J1022" s="24" t="s">
        <v>36</v>
      </c>
      <c r="K1022" s="25">
        <v>2017</v>
      </c>
      <c r="L1022" s="27">
        <v>2017</v>
      </c>
      <c r="M1022" s="24" t="s">
        <v>27</v>
      </c>
      <c r="N1022" s="25"/>
      <c r="O1022" s="25"/>
      <c r="P1022" s="25"/>
      <c r="Q1022" s="25"/>
      <c r="R1022" s="25"/>
      <c r="S1022" s="25">
        <v>1</v>
      </c>
      <c r="T1022" s="25"/>
      <c r="U1022" s="25"/>
      <c r="V1022" s="25"/>
    </row>
    <row r="1023" spans="1:22" x14ac:dyDescent="0.25">
      <c r="A1023" s="34" t="s">
        <v>839</v>
      </c>
      <c r="B1023" s="24" t="s">
        <v>839</v>
      </c>
      <c r="D1023" s="24" t="s">
        <v>23</v>
      </c>
      <c r="E1023" s="105" t="s">
        <v>1291</v>
      </c>
      <c r="F1023" s="24" t="s">
        <v>706</v>
      </c>
      <c r="G1023" s="35"/>
      <c r="H1023" s="25" t="s">
        <v>20</v>
      </c>
      <c r="I1023" s="24" t="s">
        <v>38</v>
      </c>
      <c r="J1023" s="24" t="s">
        <v>36</v>
      </c>
      <c r="K1023" s="36"/>
      <c r="L1023" s="33">
        <v>1995</v>
      </c>
      <c r="M1023" s="24" t="s">
        <v>57</v>
      </c>
      <c r="N1023" s="36"/>
      <c r="O1023" s="36"/>
      <c r="P1023" s="36"/>
      <c r="Q1023" s="36"/>
      <c r="R1023" s="36">
        <v>1</v>
      </c>
      <c r="S1023" s="36"/>
      <c r="T1023" s="36"/>
      <c r="U1023" s="36"/>
      <c r="V1023" s="36"/>
    </row>
    <row r="1024" spans="1:22" x14ac:dyDescent="0.25">
      <c r="A1024" s="24" t="s">
        <v>840</v>
      </c>
      <c r="B1024" s="24" t="s">
        <v>840</v>
      </c>
      <c r="D1024" s="24" t="s">
        <v>23</v>
      </c>
      <c r="E1024" s="105" t="s">
        <v>1291</v>
      </c>
      <c r="F1024" s="24" t="s">
        <v>706</v>
      </c>
      <c r="G1024" s="32"/>
      <c r="H1024" s="25" t="s">
        <v>20</v>
      </c>
      <c r="I1024" s="24" t="s">
        <v>38</v>
      </c>
      <c r="J1024" s="24" t="s">
        <v>36</v>
      </c>
      <c r="K1024" s="25"/>
      <c r="L1024" s="27">
        <v>2017</v>
      </c>
      <c r="M1024" s="24" t="s">
        <v>27</v>
      </c>
      <c r="N1024" s="25"/>
      <c r="O1024" s="25"/>
      <c r="P1024" s="25"/>
      <c r="Q1024" s="25"/>
      <c r="R1024" s="25"/>
      <c r="S1024" s="25"/>
      <c r="T1024" s="25"/>
      <c r="U1024" s="25"/>
      <c r="V1024" s="25">
        <v>1</v>
      </c>
    </row>
    <row r="1025" spans="1:22" x14ac:dyDescent="0.25">
      <c r="A1025" s="24" t="s">
        <v>1053</v>
      </c>
      <c r="B1025" s="31" t="s">
        <v>1053</v>
      </c>
      <c r="C1025" s="31"/>
      <c r="D1025" s="31" t="s">
        <v>23</v>
      </c>
      <c r="E1025" s="105" t="s">
        <v>1291</v>
      </c>
      <c r="F1025" s="31" t="s">
        <v>1030</v>
      </c>
      <c r="G1025" s="31"/>
      <c r="H1025" s="31" t="s">
        <v>1134</v>
      </c>
      <c r="I1025" s="24" t="s">
        <v>25</v>
      </c>
      <c r="J1025" s="31" t="s">
        <v>21</v>
      </c>
      <c r="K1025" s="31"/>
      <c r="L1025" s="29">
        <v>2013</v>
      </c>
      <c r="M1025" s="24" t="s">
        <v>27</v>
      </c>
      <c r="N1025" s="31"/>
      <c r="O1025" s="31"/>
      <c r="P1025" s="31"/>
      <c r="Q1025" s="31">
        <v>1</v>
      </c>
      <c r="R1025" s="31"/>
      <c r="S1025" s="31"/>
      <c r="T1025" s="31"/>
      <c r="U1025" s="31"/>
      <c r="V1025" s="31"/>
    </row>
    <row r="1026" spans="1:22" x14ac:dyDescent="0.25">
      <c r="A1026" s="24" t="s">
        <v>1090</v>
      </c>
      <c r="B1026" s="31" t="s">
        <v>1090</v>
      </c>
      <c r="C1026" s="31"/>
      <c r="D1026" s="31" t="s">
        <v>23</v>
      </c>
      <c r="E1026" s="105" t="s">
        <v>1291</v>
      </c>
      <c r="F1026" s="31" t="s">
        <v>1030</v>
      </c>
      <c r="G1026" s="24" t="s">
        <v>1200</v>
      </c>
      <c r="H1026" s="31" t="s">
        <v>20</v>
      </c>
      <c r="I1026" s="24" t="s">
        <v>42</v>
      </c>
      <c r="J1026" s="24" t="s">
        <v>41</v>
      </c>
      <c r="K1026" s="31"/>
      <c r="L1026" s="29">
        <v>2002</v>
      </c>
      <c r="M1026" s="24" t="s">
        <v>32</v>
      </c>
      <c r="N1026" s="31"/>
      <c r="O1026" s="31"/>
      <c r="P1026" s="31"/>
      <c r="Q1026" s="31"/>
      <c r="R1026" s="31">
        <v>0.5</v>
      </c>
      <c r="S1026" s="31">
        <v>0.5</v>
      </c>
      <c r="T1026" s="31"/>
      <c r="U1026" s="31"/>
      <c r="V1026" s="31"/>
    </row>
    <row r="1027" spans="1:22" x14ac:dyDescent="0.25">
      <c r="A1027" s="24" t="s">
        <v>1142</v>
      </c>
      <c r="B1027" s="24" t="s">
        <v>1142</v>
      </c>
      <c r="D1027" s="24" t="s">
        <v>23</v>
      </c>
      <c r="E1027" s="105" t="s">
        <v>1291</v>
      </c>
      <c r="F1027" s="24" t="s">
        <v>706</v>
      </c>
      <c r="G1027" s="52"/>
      <c r="H1027" s="25" t="s">
        <v>20</v>
      </c>
      <c r="I1027" s="24" t="s">
        <v>42</v>
      </c>
      <c r="J1027" s="24" t="s">
        <v>41</v>
      </c>
      <c r="K1027" s="53"/>
      <c r="L1027" s="27">
        <v>2005</v>
      </c>
      <c r="M1027" s="24" t="s">
        <v>32</v>
      </c>
      <c r="V1027" s="24">
        <v>1</v>
      </c>
    </row>
    <row r="1028" spans="1:22" x14ac:dyDescent="0.25">
      <c r="A1028" s="24" t="s">
        <v>361</v>
      </c>
      <c r="B1028" s="24" t="s">
        <v>361</v>
      </c>
      <c r="D1028" s="24" t="s">
        <v>23</v>
      </c>
      <c r="E1028" s="24" t="s">
        <v>1290</v>
      </c>
      <c r="F1028" s="24" t="s">
        <v>28</v>
      </c>
      <c r="H1028" s="24" t="s">
        <v>20</v>
      </c>
      <c r="I1028" s="24" t="s">
        <v>42</v>
      </c>
      <c r="J1028" s="24" t="s">
        <v>41</v>
      </c>
      <c r="K1028" s="24">
        <v>2008</v>
      </c>
      <c r="L1028" s="29">
        <v>2008</v>
      </c>
      <c r="M1028" s="24" t="s">
        <v>37</v>
      </c>
      <c r="U1028" s="24">
        <v>1</v>
      </c>
    </row>
    <row r="1029" spans="1:22" x14ac:dyDescent="0.25">
      <c r="A1029" s="24" t="s">
        <v>362</v>
      </c>
      <c r="B1029" s="24" t="s">
        <v>362</v>
      </c>
      <c r="D1029" s="24" t="s">
        <v>23</v>
      </c>
      <c r="E1029" s="24" t="s">
        <v>1290</v>
      </c>
      <c r="F1029" s="24" t="s">
        <v>30</v>
      </c>
      <c r="H1029" s="24" t="s">
        <v>20</v>
      </c>
      <c r="I1029" s="24" t="s">
        <v>42</v>
      </c>
      <c r="J1029" s="24" t="s">
        <v>41</v>
      </c>
      <c r="K1029" s="24">
        <v>2009</v>
      </c>
      <c r="L1029" s="29">
        <v>2009</v>
      </c>
      <c r="M1029" s="24" t="s">
        <v>37</v>
      </c>
      <c r="P1029" s="24">
        <v>0.5</v>
      </c>
      <c r="S1029" s="24">
        <v>0.5</v>
      </c>
    </row>
    <row r="1030" spans="1:22" x14ac:dyDescent="0.25">
      <c r="A1030" s="24" t="s">
        <v>363</v>
      </c>
      <c r="C1030" s="24" t="s">
        <v>363</v>
      </c>
      <c r="D1030" s="24" t="s">
        <v>23</v>
      </c>
      <c r="E1030" s="24" t="s">
        <v>1290</v>
      </c>
      <c r="F1030" s="24" t="s">
        <v>24</v>
      </c>
      <c r="H1030" s="24" t="s">
        <v>20</v>
      </c>
      <c r="I1030" s="24" t="s">
        <v>42</v>
      </c>
      <c r="J1030" s="24" t="s">
        <v>41</v>
      </c>
      <c r="K1030" s="24">
        <v>2000</v>
      </c>
      <c r="L1030" s="29">
        <v>2000</v>
      </c>
      <c r="M1030" s="24" t="s">
        <v>32</v>
      </c>
      <c r="V1030" s="24">
        <v>1</v>
      </c>
    </row>
    <row r="1031" spans="1:22" x14ac:dyDescent="0.25">
      <c r="A1031" s="24" t="s">
        <v>363</v>
      </c>
      <c r="C1031" s="24" t="s">
        <v>363</v>
      </c>
      <c r="D1031" s="24" t="s">
        <v>23</v>
      </c>
      <c r="E1031" s="24" t="s">
        <v>1290</v>
      </c>
      <c r="F1031" s="24" t="s">
        <v>28</v>
      </c>
      <c r="H1031" s="24" t="s">
        <v>20</v>
      </c>
      <c r="I1031" s="24" t="s">
        <v>42</v>
      </c>
      <c r="J1031" s="24" t="s">
        <v>41</v>
      </c>
      <c r="K1031" s="24">
        <v>1894</v>
      </c>
      <c r="L1031" s="29">
        <v>1894</v>
      </c>
      <c r="M1031" s="24" t="s">
        <v>50</v>
      </c>
      <c r="V1031" s="24">
        <v>1</v>
      </c>
    </row>
    <row r="1032" spans="1:22" x14ac:dyDescent="0.25">
      <c r="A1032" s="24" t="s">
        <v>363</v>
      </c>
      <c r="C1032" s="24" t="s">
        <v>363</v>
      </c>
      <c r="D1032" s="24" t="s">
        <v>23</v>
      </c>
      <c r="E1032" s="24" t="s">
        <v>1290</v>
      </c>
      <c r="F1032" s="24" t="s">
        <v>33</v>
      </c>
      <c r="H1032" s="24" t="s">
        <v>20</v>
      </c>
      <c r="I1032" s="24" t="s">
        <v>42</v>
      </c>
      <c r="J1032" s="24" t="s">
        <v>41</v>
      </c>
      <c r="K1032" s="24">
        <v>2009</v>
      </c>
      <c r="L1032" s="29">
        <v>2009</v>
      </c>
      <c r="M1032" s="24" t="s">
        <v>37</v>
      </c>
      <c r="V1032" s="24">
        <v>1</v>
      </c>
    </row>
    <row r="1033" spans="1:22" x14ac:dyDescent="0.25">
      <c r="A1033" s="24" t="s">
        <v>364</v>
      </c>
      <c r="B1033" s="24" t="s">
        <v>364</v>
      </c>
      <c r="D1033" s="24" t="s">
        <v>23</v>
      </c>
      <c r="E1033" s="24" t="s">
        <v>1290</v>
      </c>
      <c r="F1033" s="24" t="s">
        <v>30</v>
      </c>
      <c r="H1033" s="24" t="s">
        <v>20</v>
      </c>
      <c r="I1033" s="24" t="s">
        <v>42</v>
      </c>
      <c r="J1033" s="24" t="s">
        <v>41</v>
      </c>
      <c r="K1033" s="24">
        <v>2010</v>
      </c>
      <c r="L1033" s="29">
        <v>2010</v>
      </c>
      <c r="M1033" s="24" t="s">
        <v>37</v>
      </c>
      <c r="Q1033" s="24">
        <v>0.5</v>
      </c>
      <c r="S1033" s="24">
        <v>0.5</v>
      </c>
    </row>
    <row r="1034" spans="1:22" x14ac:dyDescent="0.25">
      <c r="A1034" s="24" t="s">
        <v>364</v>
      </c>
      <c r="B1034" s="24" t="s">
        <v>364</v>
      </c>
      <c r="D1034" s="24" t="s">
        <v>23</v>
      </c>
      <c r="E1034" s="24" t="s">
        <v>1290</v>
      </c>
      <c r="F1034" s="24" t="s">
        <v>24</v>
      </c>
      <c r="H1034" s="24" t="s">
        <v>20</v>
      </c>
      <c r="I1034" s="24" t="s">
        <v>42</v>
      </c>
      <c r="J1034" s="24" t="s">
        <v>41</v>
      </c>
      <c r="K1034" s="24">
        <v>2013</v>
      </c>
      <c r="L1034" s="29">
        <v>2013</v>
      </c>
      <c r="M1034" s="24" t="s">
        <v>27</v>
      </c>
      <c r="Q1034" s="24">
        <v>0.5</v>
      </c>
      <c r="S1034" s="24">
        <v>0.5</v>
      </c>
    </row>
    <row r="1035" spans="1:22" x14ac:dyDescent="0.25">
      <c r="A1035" s="24" t="s">
        <v>364</v>
      </c>
      <c r="B1035" s="24" t="s">
        <v>364</v>
      </c>
      <c r="D1035" s="24" t="s">
        <v>23</v>
      </c>
      <c r="E1035" s="24" t="s">
        <v>1290</v>
      </c>
      <c r="F1035" s="24" t="s">
        <v>28</v>
      </c>
      <c r="H1035" s="24" t="s">
        <v>20</v>
      </c>
      <c r="I1035" s="24" t="s">
        <v>42</v>
      </c>
      <c r="J1035" s="24" t="s">
        <v>41</v>
      </c>
      <c r="K1035" s="24">
        <v>1979</v>
      </c>
      <c r="L1035" s="29">
        <v>1979</v>
      </c>
      <c r="M1035" s="24" t="s">
        <v>47</v>
      </c>
      <c r="Q1035" s="24">
        <v>0.5</v>
      </c>
      <c r="S1035" s="24">
        <v>0.5</v>
      </c>
    </row>
    <row r="1036" spans="1:22" x14ac:dyDescent="0.25">
      <c r="A1036" s="24" t="s">
        <v>364</v>
      </c>
      <c r="B1036" s="24" t="s">
        <v>364</v>
      </c>
      <c r="D1036" s="24" t="s">
        <v>23</v>
      </c>
      <c r="E1036" s="24" t="s">
        <v>1290</v>
      </c>
      <c r="F1036" s="24" t="s">
        <v>33</v>
      </c>
      <c r="H1036" s="24" t="s">
        <v>20</v>
      </c>
      <c r="I1036" s="24" t="s">
        <v>42</v>
      </c>
      <c r="J1036" s="24" t="s">
        <v>41</v>
      </c>
      <c r="K1036" s="24">
        <v>1977</v>
      </c>
      <c r="L1036" s="29">
        <v>1977</v>
      </c>
      <c r="M1036" s="24" t="s">
        <v>47</v>
      </c>
      <c r="Q1036" s="24">
        <v>0.5</v>
      </c>
      <c r="S1036" s="24">
        <v>0.5</v>
      </c>
    </row>
    <row r="1037" spans="1:22" x14ac:dyDescent="0.25">
      <c r="A1037" s="24" t="s">
        <v>365</v>
      </c>
      <c r="B1037" s="24" t="s">
        <v>365</v>
      </c>
      <c r="D1037" s="24" t="s">
        <v>23</v>
      </c>
      <c r="E1037" s="105" t="s">
        <v>1291</v>
      </c>
      <c r="F1037" s="24" t="s">
        <v>705</v>
      </c>
      <c r="G1037" s="32"/>
      <c r="H1037" s="25" t="s">
        <v>20</v>
      </c>
      <c r="I1037" s="24" t="s">
        <v>42</v>
      </c>
      <c r="J1037" s="24" t="s">
        <v>41</v>
      </c>
      <c r="K1037" s="24">
        <v>2006</v>
      </c>
      <c r="L1037" s="29">
        <v>2006</v>
      </c>
      <c r="M1037" s="24" t="s">
        <v>37</v>
      </c>
      <c r="P1037" s="24">
        <v>1</v>
      </c>
    </row>
    <row r="1038" spans="1:22" x14ac:dyDescent="0.25">
      <c r="A1038" s="24" t="s">
        <v>365</v>
      </c>
      <c r="B1038" s="24" t="s">
        <v>365</v>
      </c>
      <c r="D1038" s="24" t="s">
        <v>23</v>
      </c>
      <c r="E1038" s="24" t="s">
        <v>1290</v>
      </c>
      <c r="F1038" s="24" t="s">
        <v>28</v>
      </c>
      <c r="H1038" s="24" t="s">
        <v>20</v>
      </c>
      <c r="I1038" s="24" t="s">
        <v>42</v>
      </c>
      <c r="J1038" s="24" t="s">
        <v>41</v>
      </c>
      <c r="K1038" s="24">
        <v>2009</v>
      </c>
      <c r="L1038" s="29">
        <v>2009</v>
      </c>
      <c r="M1038" s="24" t="s">
        <v>37</v>
      </c>
      <c r="P1038" s="24">
        <v>1</v>
      </c>
    </row>
    <row r="1039" spans="1:22" x14ac:dyDescent="0.25">
      <c r="A1039" s="24" t="s">
        <v>365</v>
      </c>
      <c r="B1039" s="24" t="s">
        <v>365</v>
      </c>
      <c r="D1039" s="24" t="s">
        <v>23</v>
      </c>
      <c r="E1039" s="24" t="s">
        <v>1290</v>
      </c>
      <c r="F1039" s="24" t="s">
        <v>33</v>
      </c>
      <c r="H1039" s="24" t="s">
        <v>20</v>
      </c>
      <c r="I1039" s="24" t="s">
        <v>42</v>
      </c>
      <c r="J1039" s="24" t="s">
        <v>41</v>
      </c>
      <c r="K1039" s="24">
        <v>1996</v>
      </c>
      <c r="L1039" s="29">
        <v>1996</v>
      </c>
      <c r="M1039" s="24" t="s">
        <v>57</v>
      </c>
      <c r="P1039" s="24">
        <v>1</v>
      </c>
    </row>
    <row r="1040" spans="1:22" x14ac:dyDescent="0.25">
      <c r="A1040" s="24" t="s">
        <v>366</v>
      </c>
      <c r="B1040" s="24" t="s">
        <v>366</v>
      </c>
      <c r="D1040" s="24" t="s">
        <v>23</v>
      </c>
      <c r="E1040" s="24" t="s">
        <v>1290</v>
      </c>
      <c r="F1040" s="24" t="s">
        <v>28</v>
      </c>
      <c r="H1040" s="24" t="s">
        <v>20</v>
      </c>
      <c r="I1040" s="24" t="s">
        <v>38</v>
      </c>
      <c r="J1040" s="24" t="s">
        <v>36</v>
      </c>
      <c r="K1040" s="24">
        <v>2002</v>
      </c>
      <c r="L1040" s="29">
        <v>2002</v>
      </c>
      <c r="M1040" s="24" t="s">
        <v>32</v>
      </c>
      <c r="U1040" s="24">
        <v>1</v>
      </c>
    </row>
    <row r="1041" spans="1:22" x14ac:dyDescent="0.25">
      <c r="A1041" s="24" t="s">
        <v>367</v>
      </c>
      <c r="B1041" s="24" t="s">
        <v>367</v>
      </c>
      <c r="D1041" s="24" t="s">
        <v>23</v>
      </c>
      <c r="E1041" s="24" t="s">
        <v>1290</v>
      </c>
      <c r="F1041" s="24" t="s">
        <v>30</v>
      </c>
      <c r="H1041" s="24" t="s">
        <v>20</v>
      </c>
      <c r="I1041" s="24" t="s">
        <v>38</v>
      </c>
      <c r="J1041" s="24" t="s">
        <v>36</v>
      </c>
      <c r="K1041" s="24">
        <v>2012</v>
      </c>
      <c r="L1041" s="29">
        <v>2012</v>
      </c>
      <c r="M1041" s="24" t="s">
        <v>27</v>
      </c>
      <c r="O1041" s="24">
        <v>0.5</v>
      </c>
      <c r="S1041" s="24">
        <v>0.5</v>
      </c>
    </row>
    <row r="1042" spans="1:22" x14ac:dyDescent="0.25">
      <c r="A1042" s="24" t="s">
        <v>367</v>
      </c>
      <c r="B1042" s="24" t="s">
        <v>367</v>
      </c>
      <c r="D1042" s="24" t="s">
        <v>23</v>
      </c>
      <c r="E1042" s="105" t="s">
        <v>1291</v>
      </c>
      <c r="F1042" s="24" t="s">
        <v>705</v>
      </c>
      <c r="G1042" s="32"/>
      <c r="H1042" s="25" t="s">
        <v>20</v>
      </c>
      <c r="I1042" s="24" t="s">
        <v>38</v>
      </c>
      <c r="J1042" s="24" t="s">
        <v>36</v>
      </c>
      <c r="K1042" s="25">
        <v>2011</v>
      </c>
      <c r="L1042" s="27">
        <v>2011</v>
      </c>
      <c r="M1042" s="24" t="s">
        <v>37</v>
      </c>
      <c r="N1042" s="25"/>
      <c r="O1042" s="25"/>
      <c r="P1042" s="25">
        <v>0.5</v>
      </c>
      <c r="Q1042" s="25"/>
      <c r="R1042" s="25"/>
      <c r="S1042" s="25">
        <v>0.5</v>
      </c>
      <c r="T1042" s="25"/>
      <c r="U1042" s="25"/>
      <c r="V1042" s="25"/>
    </row>
    <row r="1043" spans="1:22" x14ac:dyDescent="0.25">
      <c r="A1043" s="24" t="s">
        <v>367</v>
      </c>
      <c r="B1043" s="24" t="s">
        <v>367</v>
      </c>
      <c r="D1043" s="24" t="s">
        <v>23</v>
      </c>
      <c r="E1043" s="105" t="s">
        <v>1291</v>
      </c>
      <c r="F1043" s="24" t="s">
        <v>706</v>
      </c>
      <c r="G1043" s="32"/>
      <c r="H1043" s="25" t="s">
        <v>20</v>
      </c>
      <c r="I1043" s="24" t="s">
        <v>38</v>
      </c>
      <c r="J1043" s="24" t="s">
        <v>36</v>
      </c>
      <c r="K1043" s="25"/>
      <c r="L1043" s="27">
        <v>2000</v>
      </c>
      <c r="M1043" s="24" t="s">
        <v>32</v>
      </c>
      <c r="N1043" s="25"/>
      <c r="O1043" s="25">
        <v>0.5</v>
      </c>
      <c r="P1043" s="25"/>
      <c r="Q1043" s="25"/>
      <c r="R1043" s="25"/>
      <c r="S1043" s="25">
        <v>0.5</v>
      </c>
      <c r="T1043" s="25"/>
      <c r="U1043" s="25"/>
      <c r="V1043" s="25"/>
    </row>
    <row r="1044" spans="1:22" x14ac:dyDescent="0.25">
      <c r="A1044" s="24" t="s">
        <v>367</v>
      </c>
      <c r="B1044" s="24" t="s">
        <v>367</v>
      </c>
      <c r="D1044" s="24" t="s">
        <v>23</v>
      </c>
      <c r="E1044" s="24" t="s">
        <v>1290</v>
      </c>
      <c r="F1044" s="24" t="s">
        <v>33</v>
      </c>
      <c r="H1044" s="24" t="s">
        <v>20</v>
      </c>
      <c r="I1044" s="24" t="s">
        <v>38</v>
      </c>
      <c r="J1044" s="24" t="s">
        <v>36</v>
      </c>
      <c r="K1044" s="24">
        <v>2014</v>
      </c>
      <c r="L1044" s="29">
        <v>2014</v>
      </c>
      <c r="M1044" s="24" t="s">
        <v>27</v>
      </c>
      <c r="O1044" s="24">
        <v>0.5</v>
      </c>
      <c r="S1044" s="24">
        <v>0.5</v>
      </c>
    </row>
    <row r="1045" spans="1:22" x14ac:dyDescent="0.25">
      <c r="A1045" s="24" t="s">
        <v>841</v>
      </c>
      <c r="B1045" s="24" t="s">
        <v>841</v>
      </c>
      <c r="D1045" s="24" t="s">
        <v>23</v>
      </c>
      <c r="E1045" s="105" t="s">
        <v>1291</v>
      </c>
      <c r="F1045" s="24" t="s">
        <v>705</v>
      </c>
      <c r="G1045" s="37"/>
      <c r="H1045" s="25" t="s">
        <v>20</v>
      </c>
      <c r="I1045" s="24" t="s">
        <v>38</v>
      </c>
      <c r="J1045" s="24" t="s">
        <v>36</v>
      </c>
      <c r="K1045" s="24" t="s">
        <v>842</v>
      </c>
      <c r="L1045" s="29">
        <v>1975</v>
      </c>
      <c r="M1045" s="24" t="s">
        <v>68</v>
      </c>
      <c r="V1045" s="24">
        <v>1</v>
      </c>
    </row>
    <row r="1046" spans="1:22" x14ac:dyDescent="0.25">
      <c r="A1046" s="24" t="s">
        <v>841</v>
      </c>
      <c r="B1046" s="24" t="s">
        <v>841</v>
      </c>
      <c r="D1046" s="24" t="s">
        <v>23</v>
      </c>
      <c r="E1046" s="105" t="s">
        <v>1291</v>
      </c>
      <c r="F1046" s="24" t="s">
        <v>706</v>
      </c>
      <c r="G1046" s="37"/>
      <c r="H1046" s="25" t="s">
        <v>20</v>
      </c>
      <c r="I1046" s="24" t="s">
        <v>38</v>
      </c>
      <c r="J1046" s="24" t="s">
        <v>36</v>
      </c>
      <c r="L1046" s="27">
        <v>1991</v>
      </c>
      <c r="M1046" s="24" t="s">
        <v>62</v>
      </c>
      <c r="V1046" s="24">
        <v>1</v>
      </c>
    </row>
    <row r="1047" spans="1:22" x14ac:dyDescent="0.25">
      <c r="A1047" s="24" t="s">
        <v>368</v>
      </c>
      <c r="B1047" s="24" t="s">
        <v>368</v>
      </c>
      <c r="D1047" s="24" t="s">
        <v>23</v>
      </c>
      <c r="E1047" s="24" t="s">
        <v>1290</v>
      </c>
      <c r="F1047" s="24" t="s">
        <v>28</v>
      </c>
      <c r="H1047" s="24" t="s">
        <v>20</v>
      </c>
      <c r="I1047" s="24" t="s">
        <v>38</v>
      </c>
      <c r="J1047" s="24" t="s">
        <v>36</v>
      </c>
      <c r="K1047" s="24">
        <v>1988</v>
      </c>
      <c r="L1047" s="29">
        <v>1988</v>
      </c>
      <c r="M1047" s="24" t="s">
        <v>62</v>
      </c>
      <c r="P1047" s="24">
        <v>1</v>
      </c>
    </row>
    <row r="1048" spans="1:22" x14ac:dyDescent="0.25">
      <c r="A1048" s="24" t="s">
        <v>368</v>
      </c>
      <c r="B1048" s="24" t="s">
        <v>368</v>
      </c>
      <c r="D1048" s="24" t="s">
        <v>23</v>
      </c>
      <c r="E1048" s="24" t="s">
        <v>1290</v>
      </c>
      <c r="F1048" s="24" t="s">
        <v>33</v>
      </c>
      <c r="H1048" s="24" t="s">
        <v>20</v>
      </c>
      <c r="I1048" s="24" t="s">
        <v>38</v>
      </c>
      <c r="J1048" s="24" t="s">
        <v>36</v>
      </c>
      <c r="K1048" s="24">
        <v>1983</v>
      </c>
      <c r="L1048" s="29">
        <v>1983</v>
      </c>
      <c r="M1048" s="24" t="s">
        <v>51</v>
      </c>
      <c r="P1048" s="24">
        <v>1</v>
      </c>
    </row>
    <row r="1049" spans="1:22" x14ac:dyDescent="0.25">
      <c r="A1049" s="24" t="s">
        <v>843</v>
      </c>
      <c r="B1049" s="24" t="s">
        <v>843</v>
      </c>
      <c r="D1049" s="24" t="s">
        <v>23</v>
      </c>
      <c r="E1049" s="105" t="s">
        <v>1291</v>
      </c>
      <c r="F1049" s="24" t="s">
        <v>706</v>
      </c>
      <c r="G1049" s="24" t="s">
        <v>1206</v>
      </c>
      <c r="H1049" s="24" t="s">
        <v>1134</v>
      </c>
      <c r="I1049" s="24" t="s">
        <v>38</v>
      </c>
      <c r="J1049" s="24" t="s">
        <v>36</v>
      </c>
      <c r="L1049" s="27">
        <v>1995</v>
      </c>
      <c r="M1049" s="24" t="s">
        <v>57</v>
      </c>
      <c r="N1049" s="25"/>
      <c r="O1049" s="25"/>
      <c r="P1049" s="25">
        <v>1</v>
      </c>
      <c r="Q1049" s="25"/>
      <c r="R1049" s="25"/>
      <c r="S1049" s="25"/>
      <c r="T1049" s="25"/>
      <c r="U1049" s="25"/>
      <c r="V1049" s="25"/>
    </row>
    <row r="1050" spans="1:22" x14ac:dyDescent="0.25">
      <c r="A1050" s="24" t="s">
        <v>369</v>
      </c>
      <c r="B1050" s="24" t="s">
        <v>369</v>
      </c>
      <c r="D1050" s="24" t="s">
        <v>23</v>
      </c>
      <c r="E1050" s="24" t="s">
        <v>1290</v>
      </c>
      <c r="F1050" s="24" t="s">
        <v>28</v>
      </c>
      <c r="H1050" s="24" t="s">
        <v>20</v>
      </c>
      <c r="I1050" s="24" t="s">
        <v>38</v>
      </c>
      <c r="J1050" s="24" t="s">
        <v>36</v>
      </c>
      <c r="K1050" s="24">
        <v>2016</v>
      </c>
      <c r="L1050" s="29">
        <v>2016</v>
      </c>
      <c r="M1050" s="24" t="s">
        <v>27</v>
      </c>
      <c r="R1050" s="24">
        <v>0.33300000000000002</v>
      </c>
      <c r="S1050" s="24">
        <v>0.33300000000000002</v>
      </c>
      <c r="T1050" s="24">
        <v>0.33300000000000002</v>
      </c>
    </row>
    <row r="1051" spans="1:22" x14ac:dyDescent="0.25">
      <c r="A1051" s="24" t="s">
        <v>370</v>
      </c>
      <c r="B1051" s="24" t="s">
        <v>370</v>
      </c>
      <c r="D1051" s="24" t="s">
        <v>23</v>
      </c>
      <c r="E1051" s="24" t="s">
        <v>1290</v>
      </c>
      <c r="F1051" s="24" t="s">
        <v>24</v>
      </c>
      <c r="H1051" s="24" t="s">
        <v>20</v>
      </c>
      <c r="I1051" s="24" t="s">
        <v>38</v>
      </c>
      <c r="J1051" s="24" t="s">
        <v>36</v>
      </c>
      <c r="K1051" s="24">
        <v>2017</v>
      </c>
      <c r="L1051" s="29">
        <v>2017</v>
      </c>
      <c r="M1051" s="24" t="s">
        <v>27</v>
      </c>
      <c r="U1051" s="24">
        <v>1</v>
      </c>
    </row>
    <row r="1052" spans="1:22" x14ac:dyDescent="0.25">
      <c r="A1052" s="24" t="s">
        <v>370</v>
      </c>
      <c r="B1052" s="24" t="s">
        <v>370</v>
      </c>
      <c r="D1052" s="24" t="s">
        <v>23</v>
      </c>
      <c r="E1052" s="24" t="s">
        <v>1290</v>
      </c>
      <c r="F1052" s="24" t="s">
        <v>28</v>
      </c>
      <c r="H1052" s="24" t="s">
        <v>20</v>
      </c>
      <c r="I1052" s="24" t="s">
        <v>38</v>
      </c>
      <c r="J1052" s="24" t="s">
        <v>36</v>
      </c>
      <c r="K1052" s="24">
        <v>2016</v>
      </c>
      <c r="L1052" s="29">
        <v>2016</v>
      </c>
      <c r="M1052" s="24" t="s">
        <v>27</v>
      </c>
      <c r="U1052" s="24">
        <v>1</v>
      </c>
    </row>
    <row r="1053" spans="1:22" x14ac:dyDescent="0.25">
      <c r="A1053" s="24" t="s">
        <v>844</v>
      </c>
      <c r="B1053" s="24" t="s">
        <v>844</v>
      </c>
      <c r="D1053" s="24" t="s">
        <v>23</v>
      </c>
      <c r="E1053" s="105" t="s">
        <v>1291</v>
      </c>
      <c r="F1053" s="24" t="s">
        <v>712</v>
      </c>
      <c r="G1053" s="32"/>
      <c r="H1053" s="25" t="s">
        <v>20</v>
      </c>
      <c r="I1053" s="24" t="s">
        <v>38</v>
      </c>
      <c r="J1053" s="25" t="s">
        <v>36</v>
      </c>
      <c r="K1053" s="25"/>
      <c r="L1053" s="27">
        <v>1996</v>
      </c>
      <c r="M1053" s="24" t="s">
        <v>57</v>
      </c>
      <c r="N1053" s="25"/>
      <c r="O1053" s="25"/>
      <c r="P1053" s="25"/>
      <c r="Q1053" s="25"/>
      <c r="R1053" s="25"/>
      <c r="S1053" s="25"/>
      <c r="T1053" s="25"/>
      <c r="U1053" s="25">
        <v>1</v>
      </c>
      <c r="V1053" s="25"/>
    </row>
    <row r="1054" spans="1:22" x14ac:dyDescent="0.25">
      <c r="A1054" s="24" t="s">
        <v>845</v>
      </c>
      <c r="B1054" s="24" t="s">
        <v>845</v>
      </c>
      <c r="D1054" s="24" t="s">
        <v>23</v>
      </c>
      <c r="E1054" s="105" t="s">
        <v>1291</v>
      </c>
      <c r="F1054" s="24" t="s">
        <v>705</v>
      </c>
      <c r="G1054" s="32"/>
      <c r="H1054" s="25" t="s">
        <v>20</v>
      </c>
      <c r="I1054" s="24" t="s">
        <v>38</v>
      </c>
      <c r="J1054" s="24" t="s">
        <v>36</v>
      </c>
      <c r="K1054" s="25" t="s">
        <v>846</v>
      </c>
      <c r="L1054" s="27">
        <v>2007</v>
      </c>
      <c r="M1054" s="24" t="s">
        <v>37</v>
      </c>
      <c r="N1054" s="25"/>
      <c r="O1054" s="25"/>
      <c r="P1054" s="25"/>
      <c r="Q1054" s="25"/>
      <c r="R1054" s="25">
        <v>1</v>
      </c>
      <c r="S1054" s="25"/>
      <c r="T1054" s="25"/>
      <c r="U1054" s="25"/>
      <c r="V1054" s="25"/>
    </row>
    <row r="1055" spans="1:22" x14ac:dyDescent="0.25">
      <c r="A1055" s="24" t="s">
        <v>371</v>
      </c>
      <c r="B1055" s="24" t="s">
        <v>371</v>
      </c>
      <c r="D1055" s="24" t="s">
        <v>23</v>
      </c>
      <c r="E1055" s="24" t="s">
        <v>1290</v>
      </c>
      <c r="F1055" s="24" t="s">
        <v>28</v>
      </c>
      <c r="H1055" s="24" t="s">
        <v>20</v>
      </c>
      <c r="I1055" s="24" t="s">
        <v>38</v>
      </c>
      <c r="J1055" s="24" t="s">
        <v>36</v>
      </c>
      <c r="K1055" s="24">
        <v>1999</v>
      </c>
      <c r="L1055" s="29">
        <v>1999</v>
      </c>
      <c r="M1055" s="24" t="s">
        <v>57</v>
      </c>
      <c r="U1055" s="24">
        <v>1</v>
      </c>
    </row>
    <row r="1056" spans="1:22" x14ac:dyDescent="0.25">
      <c r="A1056" s="24" t="s">
        <v>1091</v>
      </c>
      <c r="B1056" s="31" t="s">
        <v>1091</v>
      </c>
      <c r="C1056" s="31"/>
      <c r="D1056" s="31" t="s">
        <v>23</v>
      </c>
      <c r="E1056" s="105" t="s">
        <v>1291</v>
      </c>
      <c r="F1056" s="31" t="s">
        <v>1030</v>
      </c>
      <c r="G1056" s="31" t="s">
        <v>723</v>
      </c>
      <c r="H1056" s="31" t="s">
        <v>1134</v>
      </c>
      <c r="I1056" s="24" t="s">
        <v>38</v>
      </c>
      <c r="J1056" s="24" t="s">
        <v>36</v>
      </c>
      <c r="K1056" s="31"/>
      <c r="L1056" s="105">
        <v>1991</v>
      </c>
      <c r="M1056" s="24" t="s">
        <v>62</v>
      </c>
      <c r="N1056" s="31"/>
      <c r="O1056" s="31"/>
      <c r="P1056" s="31"/>
      <c r="Q1056" s="31"/>
      <c r="R1056" s="31"/>
      <c r="S1056" s="31"/>
      <c r="T1056" s="31"/>
      <c r="U1056" s="31"/>
      <c r="V1056" s="31">
        <v>1</v>
      </c>
    </row>
    <row r="1057" spans="1:22" x14ac:dyDescent="0.25">
      <c r="A1057" s="24" t="s">
        <v>847</v>
      </c>
      <c r="B1057" s="24" t="s">
        <v>847</v>
      </c>
      <c r="D1057" s="24" t="s">
        <v>23</v>
      </c>
      <c r="E1057" s="105" t="s">
        <v>1291</v>
      </c>
      <c r="F1057" s="24" t="s">
        <v>705</v>
      </c>
      <c r="G1057" s="32"/>
      <c r="H1057" s="25" t="s">
        <v>20</v>
      </c>
      <c r="I1057" s="24" t="s">
        <v>38</v>
      </c>
      <c r="J1057" s="24" t="s">
        <v>36</v>
      </c>
      <c r="K1057" s="25">
        <v>1980</v>
      </c>
      <c r="L1057" s="27">
        <v>1980</v>
      </c>
      <c r="M1057" s="24" t="s">
        <v>47</v>
      </c>
      <c r="N1057" s="25"/>
      <c r="O1057" s="25"/>
      <c r="P1057" s="25"/>
      <c r="Q1057" s="25"/>
      <c r="R1057" s="25">
        <v>1</v>
      </c>
      <c r="S1057" s="25"/>
      <c r="T1057" s="25"/>
      <c r="U1057" s="25"/>
      <c r="V1057" s="25"/>
    </row>
    <row r="1058" spans="1:22" x14ac:dyDescent="0.25">
      <c r="A1058" s="24" t="s">
        <v>372</v>
      </c>
      <c r="B1058" s="24" t="s">
        <v>372</v>
      </c>
      <c r="D1058" s="24" t="s">
        <v>23</v>
      </c>
      <c r="E1058" s="24" t="s">
        <v>1290</v>
      </c>
      <c r="F1058" s="24" t="s">
        <v>30</v>
      </c>
      <c r="H1058" s="24" t="s">
        <v>20</v>
      </c>
      <c r="I1058" s="24" t="s">
        <v>42</v>
      </c>
      <c r="J1058" s="24" t="s">
        <v>41</v>
      </c>
      <c r="K1058" s="24">
        <v>2016</v>
      </c>
      <c r="L1058" s="29">
        <v>2016</v>
      </c>
      <c r="M1058" s="24" t="s">
        <v>27</v>
      </c>
      <c r="O1058" s="24">
        <v>0.5</v>
      </c>
      <c r="S1058" s="24">
        <v>0.5</v>
      </c>
    </row>
    <row r="1059" spans="1:22" x14ac:dyDescent="0.25">
      <c r="A1059" s="24" t="s">
        <v>372</v>
      </c>
      <c r="B1059" s="24" t="s">
        <v>372</v>
      </c>
      <c r="D1059" s="24" t="s">
        <v>23</v>
      </c>
      <c r="E1059" s="105" t="s">
        <v>1291</v>
      </c>
      <c r="F1059" s="24" t="s">
        <v>705</v>
      </c>
      <c r="G1059" s="32"/>
      <c r="H1059" s="25" t="s">
        <v>20</v>
      </c>
      <c r="I1059" s="24" t="s">
        <v>42</v>
      </c>
      <c r="J1059" s="24" t="s">
        <v>41</v>
      </c>
      <c r="K1059" s="25">
        <v>2010</v>
      </c>
      <c r="L1059" s="27">
        <v>2010</v>
      </c>
      <c r="M1059" s="24" t="s">
        <v>37</v>
      </c>
      <c r="N1059" s="25"/>
      <c r="O1059" s="25">
        <v>0.5</v>
      </c>
      <c r="P1059" s="25"/>
      <c r="Q1059" s="25"/>
      <c r="R1059" s="25"/>
      <c r="S1059" s="25">
        <v>0.5</v>
      </c>
      <c r="T1059" s="25"/>
      <c r="U1059" s="25"/>
      <c r="V1059" s="25"/>
    </row>
    <row r="1060" spans="1:22" x14ac:dyDescent="0.25">
      <c r="A1060" s="24" t="s">
        <v>848</v>
      </c>
      <c r="B1060" s="24" t="s">
        <v>848</v>
      </c>
      <c r="D1060" s="24" t="s">
        <v>23</v>
      </c>
      <c r="E1060" s="105" t="s">
        <v>1291</v>
      </c>
      <c r="F1060" s="24" t="s">
        <v>705</v>
      </c>
      <c r="G1060" s="32"/>
      <c r="H1060" s="24" t="s">
        <v>74</v>
      </c>
      <c r="I1060" s="24" t="s">
        <v>42</v>
      </c>
      <c r="J1060" s="24" t="s">
        <v>41</v>
      </c>
      <c r="K1060" s="24">
        <v>2008</v>
      </c>
      <c r="L1060" s="29">
        <v>2008</v>
      </c>
      <c r="M1060" s="24" t="s">
        <v>37</v>
      </c>
      <c r="R1060" s="24">
        <v>1</v>
      </c>
    </row>
    <row r="1061" spans="1:22" x14ac:dyDescent="0.25">
      <c r="A1061" s="24" t="s">
        <v>848</v>
      </c>
      <c r="B1061" s="24" t="s">
        <v>848</v>
      </c>
      <c r="D1061" s="24" t="s">
        <v>23</v>
      </c>
      <c r="E1061" s="105" t="s">
        <v>1291</v>
      </c>
      <c r="F1061" s="24" t="s">
        <v>706</v>
      </c>
      <c r="G1061" s="32"/>
      <c r="H1061" s="24" t="s">
        <v>74</v>
      </c>
      <c r="I1061" s="24" t="s">
        <v>42</v>
      </c>
      <c r="J1061" s="24" t="s">
        <v>41</v>
      </c>
      <c r="L1061" s="27">
        <v>2008</v>
      </c>
      <c r="M1061" s="24" t="s">
        <v>37</v>
      </c>
      <c r="R1061" s="24">
        <v>1</v>
      </c>
    </row>
    <row r="1062" spans="1:22" x14ac:dyDescent="0.25">
      <c r="A1062" s="24" t="s">
        <v>373</v>
      </c>
      <c r="C1062" s="24" t="s">
        <v>373</v>
      </c>
      <c r="D1062" s="24" t="s">
        <v>23</v>
      </c>
      <c r="E1062" s="24" t="s">
        <v>49</v>
      </c>
      <c r="F1062" s="24" t="s">
        <v>49</v>
      </c>
      <c r="G1062" s="32"/>
      <c r="H1062" s="24" t="s">
        <v>74</v>
      </c>
      <c r="I1062" s="24" t="s">
        <v>42</v>
      </c>
      <c r="J1062" s="24" t="s">
        <v>41</v>
      </c>
      <c r="K1062" s="24">
        <v>1980</v>
      </c>
      <c r="L1062" s="29">
        <v>1980</v>
      </c>
      <c r="M1062" s="24" t="s">
        <v>47</v>
      </c>
      <c r="R1062" s="24">
        <v>0.5</v>
      </c>
      <c r="U1062" s="24">
        <v>0.5</v>
      </c>
    </row>
    <row r="1063" spans="1:22" x14ac:dyDescent="0.25">
      <c r="A1063" s="24" t="s">
        <v>373</v>
      </c>
      <c r="C1063" s="24" t="s">
        <v>373</v>
      </c>
      <c r="D1063" s="24" t="s">
        <v>23</v>
      </c>
      <c r="E1063" s="105" t="s">
        <v>1291</v>
      </c>
      <c r="F1063" s="24" t="s">
        <v>705</v>
      </c>
      <c r="G1063" s="32"/>
      <c r="H1063" s="24" t="s">
        <v>74</v>
      </c>
      <c r="I1063" s="24" t="s">
        <v>42</v>
      </c>
      <c r="J1063" s="24" t="s">
        <v>41</v>
      </c>
      <c r="K1063" s="25">
        <v>2003</v>
      </c>
      <c r="L1063" s="27">
        <v>2003</v>
      </c>
      <c r="M1063" s="24" t="s">
        <v>32</v>
      </c>
      <c r="N1063" s="25"/>
      <c r="O1063" s="25"/>
      <c r="P1063" s="25">
        <v>1</v>
      </c>
      <c r="Q1063" s="25"/>
      <c r="R1063" s="25"/>
      <c r="S1063" s="25"/>
      <c r="T1063" s="25"/>
      <c r="U1063" s="25"/>
      <c r="V1063" s="25"/>
    </row>
    <row r="1064" spans="1:22" x14ac:dyDescent="0.25">
      <c r="A1064" s="24" t="s">
        <v>373</v>
      </c>
      <c r="B1064" s="25"/>
      <c r="C1064" s="24" t="s">
        <v>373</v>
      </c>
      <c r="D1064" s="24" t="s">
        <v>23</v>
      </c>
      <c r="E1064" s="105" t="s">
        <v>1291</v>
      </c>
      <c r="F1064" s="24" t="s">
        <v>706</v>
      </c>
      <c r="G1064" s="32"/>
      <c r="H1064" s="24" t="s">
        <v>74</v>
      </c>
      <c r="I1064" s="24" t="s">
        <v>42</v>
      </c>
      <c r="J1064" s="24" t="s">
        <v>41</v>
      </c>
      <c r="K1064" s="25"/>
      <c r="L1064" s="27">
        <v>1968</v>
      </c>
      <c r="M1064" s="25" t="s">
        <v>50</v>
      </c>
      <c r="N1064" s="25"/>
      <c r="O1064" s="25"/>
      <c r="P1064" s="25"/>
      <c r="Q1064" s="25"/>
      <c r="R1064" s="36">
        <v>0.5</v>
      </c>
      <c r="S1064" s="25"/>
      <c r="T1064" s="25"/>
      <c r="U1064" s="36">
        <v>0.5</v>
      </c>
      <c r="V1064" s="25"/>
    </row>
    <row r="1065" spans="1:22" x14ac:dyDescent="0.25">
      <c r="A1065" s="24" t="s">
        <v>849</v>
      </c>
      <c r="B1065" s="24" t="s">
        <v>849</v>
      </c>
      <c r="D1065" s="24" t="s">
        <v>23</v>
      </c>
      <c r="E1065" s="105" t="s">
        <v>1291</v>
      </c>
      <c r="F1065" s="24" t="s">
        <v>705</v>
      </c>
      <c r="G1065" s="32"/>
      <c r="H1065" s="24" t="s">
        <v>74</v>
      </c>
      <c r="I1065" s="24" t="s">
        <v>42</v>
      </c>
      <c r="J1065" s="24" t="s">
        <v>41</v>
      </c>
      <c r="K1065" s="24">
        <v>1994</v>
      </c>
      <c r="L1065" s="29">
        <v>1994</v>
      </c>
      <c r="M1065" s="24" t="s">
        <v>57</v>
      </c>
      <c r="R1065" s="24">
        <v>1</v>
      </c>
    </row>
    <row r="1066" spans="1:22" x14ac:dyDescent="0.25">
      <c r="A1066" s="24" t="s">
        <v>849</v>
      </c>
      <c r="B1066" s="24" t="s">
        <v>849</v>
      </c>
      <c r="D1066" s="24" t="s">
        <v>23</v>
      </c>
      <c r="E1066" s="105" t="s">
        <v>1291</v>
      </c>
      <c r="F1066" s="24" t="s">
        <v>706</v>
      </c>
      <c r="G1066" s="32"/>
      <c r="H1066" s="24" t="s">
        <v>74</v>
      </c>
      <c r="I1066" s="24" t="s">
        <v>42</v>
      </c>
      <c r="J1066" s="24" t="s">
        <v>41</v>
      </c>
      <c r="L1066" s="27">
        <v>1994</v>
      </c>
      <c r="M1066" s="24" t="s">
        <v>57</v>
      </c>
      <c r="R1066" s="24">
        <v>1</v>
      </c>
    </row>
    <row r="1067" spans="1:22" x14ac:dyDescent="0.25">
      <c r="A1067" s="24" t="s">
        <v>1104</v>
      </c>
      <c r="B1067" s="31" t="str">
        <f>A1067</f>
        <v>Kirchenpaueria halecioides (Alder, 1859)</v>
      </c>
      <c r="D1067" s="31" t="s">
        <v>23</v>
      </c>
      <c r="E1067" s="105" t="s">
        <v>1291</v>
      </c>
      <c r="F1067" s="31" t="s">
        <v>1030</v>
      </c>
      <c r="G1067" s="31" t="s">
        <v>1191</v>
      </c>
      <c r="H1067" s="31" t="s">
        <v>20</v>
      </c>
      <c r="I1067" s="24" t="s">
        <v>38</v>
      </c>
      <c r="J1067" s="24" t="s">
        <v>36</v>
      </c>
      <c r="K1067" s="31"/>
      <c r="L1067" s="105">
        <v>1989</v>
      </c>
      <c r="M1067" s="24" t="s">
        <v>62</v>
      </c>
      <c r="N1067" s="31"/>
      <c r="O1067" s="31"/>
      <c r="P1067" s="31"/>
      <c r="Q1067" s="31"/>
      <c r="R1067" s="31">
        <v>0.5</v>
      </c>
      <c r="S1067" s="31">
        <v>0.5</v>
      </c>
      <c r="T1067" s="31"/>
      <c r="U1067" s="31"/>
      <c r="V1067" s="31"/>
    </row>
    <row r="1068" spans="1:22" x14ac:dyDescent="0.25">
      <c r="A1068" s="24" t="s">
        <v>850</v>
      </c>
      <c r="B1068" s="24" t="s">
        <v>850</v>
      </c>
      <c r="D1068" s="24" t="s">
        <v>23</v>
      </c>
      <c r="E1068" s="105" t="s">
        <v>1291</v>
      </c>
      <c r="F1068" s="24" t="s">
        <v>705</v>
      </c>
      <c r="G1068" s="37"/>
      <c r="H1068" s="25" t="s">
        <v>20</v>
      </c>
      <c r="I1068" s="24" t="s">
        <v>38</v>
      </c>
      <c r="J1068" s="24" t="s">
        <v>36</v>
      </c>
      <c r="K1068" s="24" t="s">
        <v>851</v>
      </c>
      <c r="L1068" s="29">
        <v>1975</v>
      </c>
      <c r="M1068" s="24" t="s">
        <v>68</v>
      </c>
      <c r="P1068" s="24">
        <v>1</v>
      </c>
    </row>
    <row r="1069" spans="1:22" x14ac:dyDescent="0.25">
      <c r="A1069" s="24" t="s">
        <v>850</v>
      </c>
      <c r="B1069" s="24" t="s">
        <v>850</v>
      </c>
      <c r="D1069" s="24" t="s">
        <v>23</v>
      </c>
      <c r="E1069" s="105" t="s">
        <v>1291</v>
      </c>
      <c r="F1069" s="24" t="s">
        <v>706</v>
      </c>
      <c r="G1069" s="37"/>
      <c r="H1069" s="25" t="s">
        <v>20</v>
      </c>
      <c r="I1069" s="24" t="s">
        <v>38</v>
      </c>
      <c r="J1069" s="24" t="s">
        <v>36</v>
      </c>
      <c r="L1069" s="27">
        <v>1970</v>
      </c>
      <c r="M1069" s="24" t="s">
        <v>68</v>
      </c>
      <c r="P1069" s="24">
        <v>1</v>
      </c>
    </row>
    <row r="1070" spans="1:22" x14ac:dyDescent="0.25">
      <c r="A1070" s="24" t="s">
        <v>852</v>
      </c>
      <c r="B1070" s="25"/>
      <c r="C1070" s="24" t="s">
        <v>852</v>
      </c>
      <c r="D1070" s="24" t="s">
        <v>23</v>
      </c>
      <c r="E1070" s="105" t="s">
        <v>1291</v>
      </c>
      <c r="F1070" s="24" t="s">
        <v>712</v>
      </c>
      <c r="G1070" s="40"/>
      <c r="H1070" s="25" t="s">
        <v>978</v>
      </c>
      <c r="I1070" s="24" t="s">
        <v>42</v>
      </c>
      <c r="J1070" s="41" t="s">
        <v>41</v>
      </c>
      <c r="K1070" s="25"/>
      <c r="L1070" s="27">
        <v>1930</v>
      </c>
      <c r="M1070" s="25" t="s">
        <v>50</v>
      </c>
      <c r="N1070" s="25"/>
      <c r="O1070" s="25"/>
      <c r="P1070" s="25"/>
      <c r="Q1070" s="25"/>
      <c r="R1070" s="25"/>
      <c r="S1070" s="25">
        <v>1</v>
      </c>
      <c r="T1070" s="25"/>
      <c r="U1070" s="25"/>
      <c r="V1070" s="25"/>
    </row>
    <row r="1071" spans="1:22" x14ac:dyDescent="0.25">
      <c r="A1071" s="24" t="s">
        <v>374</v>
      </c>
      <c r="C1071" s="24" t="s">
        <v>374</v>
      </c>
      <c r="D1071" s="24" t="s">
        <v>23</v>
      </c>
      <c r="E1071" s="24" t="s">
        <v>1290</v>
      </c>
      <c r="F1071" s="24" t="s">
        <v>33</v>
      </c>
      <c r="H1071" s="24" t="s">
        <v>20</v>
      </c>
      <c r="I1071" s="24" t="s">
        <v>25</v>
      </c>
      <c r="J1071" s="24" t="s">
        <v>21</v>
      </c>
      <c r="K1071" s="24">
        <v>1909</v>
      </c>
      <c r="L1071" s="29">
        <v>1909</v>
      </c>
      <c r="M1071" s="24" t="s">
        <v>50</v>
      </c>
      <c r="V1071" s="24">
        <v>1</v>
      </c>
    </row>
    <row r="1072" spans="1:22" x14ac:dyDescent="0.25">
      <c r="A1072" s="24" t="s">
        <v>375</v>
      </c>
      <c r="C1072" s="24" t="s">
        <v>375</v>
      </c>
      <c r="D1072" s="24" t="s">
        <v>23</v>
      </c>
      <c r="E1072" s="24" t="s">
        <v>1290</v>
      </c>
      <c r="F1072" s="24" t="s">
        <v>24</v>
      </c>
      <c r="H1072" s="24" t="s">
        <v>20</v>
      </c>
      <c r="I1072" s="24" t="s">
        <v>25</v>
      </c>
      <c r="J1072" s="24" t="s">
        <v>21</v>
      </c>
      <c r="K1072" s="24">
        <v>2005</v>
      </c>
      <c r="L1072" s="29">
        <v>2005</v>
      </c>
      <c r="M1072" s="24" t="s">
        <v>32</v>
      </c>
      <c r="U1072" s="24">
        <v>1</v>
      </c>
    </row>
    <row r="1073" spans="1:22" x14ac:dyDescent="0.25">
      <c r="A1073" s="24" t="s">
        <v>375</v>
      </c>
      <c r="C1073" s="24" t="s">
        <v>375</v>
      </c>
      <c r="D1073" s="24" t="s">
        <v>23</v>
      </c>
      <c r="E1073" s="24" t="s">
        <v>1290</v>
      </c>
      <c r="F1073" s="24" t="s">
        <v>28</v>
      </c>
      <c r="H1073" s="24" t="s">
        <v>20</v>
      </c>
      <c r="I1073" s="24" t="s">
        <v>25</v>
      </c>
      <c r="J1073" s="24" t="s">
        <v>21</v>
      </c>
      <c r="K1073" s="24">
        <v>1952</v>
      </c>
      <c r="L1073" s="29">
        <v>1952</v>
      </c>
      <c r="M1073" s="24" t="s">
        <v>50</v>
      </c>
      <c r="U1073" s="24">
        <v>1</v>
      </c>
    </row>
    <row r="1074" spans="1:22" x14ac:dyDescent="0.25">
      <c r="A1074" s="24" t="s">
        <v>376</v>
      </c>
      <c r="B1074" s="24" t="s">
        <v>376</v>
      </c>
      <c r="D1074" s="24" t="s">
        <v>23</v>
      </c>
      <c r="E1074" s="24" t="s">
        <v>1290</v>
      </c>
      <c r="F1074" s="24" t="s">
        <v>30</v>
      </c>
      <c r="H1074" s="24" t="s">
        <v>20</v>
      </c>
      <c r="I1074" s="24" t="s">
        <v>25</v>
      </c>
      <c r="J1074" s="24" t="s">
        <v>21</v>
      </c>
      <c r="K1074" s="24">
        <v>2012</v>
      </c>
      <c r="L1074" s="29">
        <v>2012</v>
      </c>
      <c r="M1074" s="24" t="s">
        <v>27</v>
      </c>
      <c r="U1074" s="24">
        <v>1</v>
      </c>
    </row>
    <row r="1075" spans="1:22" x14ac:dyDescent="0.25">
      <c r="A1075" s="24" t="s">
        <v>376</v>
      </c>
      <c r="B1075" s="24" t="s">
        <v>376</v>
      </c>
      <c r="D1075" s="24" t="s">
        <v>23</v>
      </c>
      <c r="E1075" s="24" t="s">
        <v>1290</v>
      </c>
      <c r="F1075" s="24" t="s">
        <v>24</v>
      </c>
      <c r="H1075" s="24" t="s">
        <v>20</v>
      </c>
      <c r="I1075" s="24" t="s">
        <v>25</v>
      </c>
      <c r="J1075" s="24" t="s">
        <v>21</v>
      </c>
      <c r="K1075" s="24">
        <v>2009</v>
      </c>
      <c r="L1075" s="29">
        <v>2009</v>
      </c>
      <c r="M1075" s="24" t="s">
        <v>37</v>
      </c>
      <c r="U1075" s="24">
        <v>1</v>
      </c>
    </row>
    <row r="1076" spans="1:22" x14ac:dyDescent="0.25">
      <c r="A1076" s="24" t="s">
        <v>376</v>
      </c>
      <c r="B1076" s="24" t="s">
        <v>376</v>
      </c>
      <c r="D1076" s="24" t="s">
        <v>23</v>
      </c>
      <c r="E1076" s="24" t="s">
        <v>1290</v>
      </c>
      <c r="F1076" s="24" t="s">
        <v>28</v>
      </c>
      <c r="H1076" s="24" t="s">
        <v>20</v>
      </c>
      <c r="I1076" s="24" t="s">
        <v>25</v>
      </c>
      <c r="J1076" s="24" t="s">
        <v>21</v>
      </c>
      <c r="K1076" s="24">
        <v>2004</v>
      </c>
      <c r="L1076" s="29">
        <v>2004</v>
      </c>
      <c r="M1076" s="24" t="s">
        <v>32</v>
      </c>
      <c r="U1076" s="24">
        <v>1</v>
      </c>
    </row>
    <row r="1077" spans="1:22" x14ac:dyDescent="0.25">
      <c r="A1077" s="24" t="s">
        <v>376</v>
      </c>
      <c r="B1077" s="24" t="s">
        <v>376</v>
      </c>
      <c r="D1077" s="24" t="s">
        <v>23</v>
      </c>
      <c r="E1077" s="24" t="s">
        <v>1290</v>
      </c>
      <c r="F1077" s="24" t="s">
        <v>33</v>
      </c>
      <c r="H1077" s="24" t="s">
        <v>20</v>
      </c>
      <c r="I1077" s="24" t="s">
        <v>25</v>
      </c>
      <c r="J1077" s="24" t="s">
        <v>21</v>
      </c>
      <c r="K1077" s="24">
        <v>2014</v>
      </c>
      <c r="L1077" s="29">
        <v>2014</v>
      </c>
      <c r="M1077" s="24" t="s">
        <v>27</v>
      </c>
      <c r="U1077" s="24">
        <v>1</v>
      </c>
    </row>
    <row r="1078" spans="1:22" x14ac:dyDescent="0.25">
      <c r="A1078" s="24" t="s">
        <v>377</v>
      </c>
      <c r="B1078" s="24" t="s">
        <v>377</v>
      </c>
      <c r="D1078" s="24" t="s">
        <v>23</v>
      </c>
      <c r="E1078" s="24" t="s">
        <v>1290</v>
      </c>
      <c r="F1078" s="24" t="s">
        <v>28</v>
      </c>
      <c r="H1078" s="24" t="s">
        <v>20</v>
      </c>
      <c r="I1078" s="24" t="s">
        <v>25</v>
      </c>
      <c r="J1078" s="24" t="s">
        <v>21</v>
      </c>
      <c r="K1078" s="24">
        <v>2003</v>
      </c>
      <c r="L1078" s="29">
        <v>2003</v>
      </c>
      <c r="M1078" s="24" t="s">
        <v>32</v>
      </c>
      <c r="U1078" s="24">
        <v>1</v>
      </c>
    </row>
    <row r="1079" spans="1:22" x14ac:dyDescent="0.25">
      <c r="A1079" s="24" t="s">
        <v>378</v>
      </c>
      <c r="B1079" s="24" t="s">
        <v>378</v>
      </c>
      <c r="D1079" s="24" t="s">
        <v>23</v>
      </c>
      <c r="E1079" s="24" t="s">
        <v>1290</v>
      </c>
      <c r="F1079" s="24" t="s">
        <v>30</v>
      </c>
      <c r="H1079" s="24" t="s">
        <v>20</v>
      </c>
      <c r="I1079" s="24" t="s">
        <v>38</v>
      </c>
      <c r="J1079" s="24" t="s">
        <v>36</v>
      </c>
      <c r="K1079" s="24">
        <v>2016</v>
      </c>
      <c r="L1079" s="29">
        <v>2016</v>
      </c>
      <c r="M1079" s="24" t="s">
        <v>27</v>
      </c>
      <c r="R1079" s="24">
        <v>0.5</v>
      </c>
      <c r="U1079" s="24">
        <v>0.5</v>
      </c>
    </row>
    <row r="1080" spans="1:22" x14ac:dyDescent="0.25">
      <c r="A1080" s="24" t="s">
        <v>378</v>
      </c>
      <c r="B1080" s="24" t="s">
        <v>378</v>
      </c>
      <c r="D1080" s="24" t="s">
        <v>23</v>
      </c>
      <c r="E1080" s="24" t="s">
        <v>1290</v>
      </c>
      <c r="F1080" s="24" t="s">
        <v>24</v>
      </c>
      <c r="H1080" s="24" t="s">
        <v>20</v>
      </c>
      <c r="I1080" s="24" t="s">
        <v>38</v>
      </c>
      <c r="J1080" s="24" t="s">
        <v>36</v>
      </c>
      <c r="K1080" s="24">
        <v>2001</v>
      </c>
      <c r="L1080" s="29">
        <v>2001</v>
      </c>
      <c r="M1080" s="24" t="s">
        <v>32</v>
      </c>
      <c r="R1080" s="24">
        <v>0.5</v>
      </c>
      <c r="U1080" s="24">
        <v>0.5</v>
      </c>
    </row>
    <row r="1081" spans="1:22" x14ac:dyDescent="0.25">
      <c r="A1081" s="24" t="s">
        <v>378</v>
      </c>
      <c r="B1081" s="24" t="s">
        <v>378</v>
      </c>
      <c r="D1081" s="24" t="s">
        <v>23</v>
      </c>
      <c r="E1081" s="24" t="s">
        <v>1290</v>
      </c>
      <c r="F1081" s="24" t="s">
        <v>28</v>
      </c>
      <c r="H1081" s="24" t="s">
        <v>20</v>
      </c>
      <c r="I1081" s="24" t="s">
        <v>38</v>
      </c>
      <c r="J1081" s="24" t="s">
        <v>36</v>
      </c>
      <c r="K1081" s="24">
        <v>2005</v>
      </c>
      <c r="L1081" s="29">
        <v>2005</v>
      </c>
      <c r="M1081" s="24" t="s">
        <v>32</v>
      </c>
      <c r="R1081" s="24">
        <v>0.5</v>
      </c>
      <c r="U1081" s="24">
        <v>0.5</v>
      </c>
    </row>
    <row r="1082" spans="1:22" x14ac:dyDescent="0.25">
      <c r="A1082" s="24" t="s">
        <v>378</v>
      </c>
      <c r="B1082" s="24" t="s">
        <v>378</v>
      </c>
      <c r="D1082" s="24" t="s">
        <v>23</v>
      </c>
      <c r="E1082" s="24" t="s">
        <v>1290</v>
      </c>
      <c r="F1082" s="24" t="s">
        <v>33</v>
      </c>
      <c r="H1082" s="24" t="s">
        <v>20</v>
      </c>
      <c r="I1082" s="24" t="s">
        <v>38</v>
      </c>
      <c r="J1082" s="24" t="s">
        <v>36</v>
      </c>
      <c r="K1082" s="24">
        <v>2008</v>
      </c>
      <c r="L1082" s="29">
        <v>2008</v>
      </c>
      <c r="M1082" s="24" t="s">
        <v>37</v>
      </c>
      <c r="R1082" s="24">
        <v>0.5</v>
      </c>
      <c r="U1082" s="24">
        <v>0.5</v>
      </c>
    </row>
    <row r="1083" spans="1:22" x14ac:dyDescent="0.25">
      <c r="A1083" s="24" t="s">
        <v>379</v>
      </c>
      <c r="B1083" s="24" t="s">
        <v>379</v>
      </c>
      <c r="D1083" s="24" t="s">
        <v>23</v>
      </c>
      <c r="E1083" s="24" t="s">
        <v>49</v>
      </c>
      <c r="F1083" s="24" t="s">
        <v>49</v>
      </c>
      <c r="H1083" s="24" t="s">
        <v>20</v>
      </c>
      <c r="I1083" s="24" t="s">
        <v>38</v>
      </c>
      <c r="J1083" s="24" t="s">
        <v>36</v>
      </c>
      <c r="K1083" s="24">
        <v>2012</v>
      </c>
      <c r="L1083" s="29">
        <v>2012</v>
      </c>
      <c r="M1083" s="24" t="s">
        <v>27</v>
      </c>
      <c r="V1083" s="24">
        <v>1</v>
      </c>
    </row>
    <row r="1084" spans="1:22" x14ac:dyDescent="0.25">
      <c r="A1084" s="24" t="s">
        <v>379</v>
      </c>
      <c r="B1084" s="24" t="s">
        <v>379</v>
      </c>
      <c r="D1084" s="24" t="s">
        <v>23</v>
      </c>
      <c r="E1084" s="24" t="s">
        <v>46</v>
      </c>
      <c r="F1084" s="24" t="s">
        <v>46</v>
      </c>
      <c r="H1084" s="24" t="s">
        <v>20</v>
      </c>
      <c r="I1084" s="24" t="s">
        <v>38</v>
      </c>
      <c r="J1084" s="24" t="s">
        <v>36</v>
      </c>
      <c r="K1084" s="24">
        <v>2018</v>
      </c>
      <c r="L1084" s="29">
        <v>2018</v>
      </c>
      <c r="M1084" s="24" t="s">
        <v>22</v>
      </c>
      <c r="R1084" s="24">
        <v>0.5</v>
      </c>
      <c r="S1084" s="24">
        <v>0.5</v>
      </c>
    </row>
    <row r="1085" spans="1:22" x14ac:dyDescent="0.25">
      <c r="A1085" s="24" t="s">
        <v>379</v>
      </c>
      <c r="B1085" s="24" t="s">
        <v>379</v>
      </c>
      <c r="D1085" s="24" t="s">
        <v>23</v>
      </c>
      <c r="E1085" s="105" t="s">
        <v>1291</v>
      </c>
      <c r="F1085" s="24" t="s">
        <v>706</v>
      </c>
      <c r="G1085" s="37"/>
      <c r="H1085" s="25" t="s">
        <v>20</v>
      </c>
      <c r="I1085" s="24" t="s">
        <v>38</v>
      </c>
      <c r="J1085" s="24" t="s">
        <v>763</v>
      </c>
      <c r="L1085" s="27">
        <v>2016</v>
      </c>
      <c r="M1085" s="24" t="s">
        <v>27</v>
      </c>
      <c r="V1085" s="24">
        <v>1</v>
      </c>
    </row>
    <row r="1086" spans="1:22" x14ac:dyDescent="0.25">
      <c r="A1086" s="24" t="s">
        <v>853</v>
      </c>
      <c r="C1086" s="24" t="s">
        <v>853</v>
      </c>
      <c r="D1086" s="24" t="s">
        <v>23</v>
      </c>
      <c r="E1086" s="105" t="s">
        <v>1291</v>
      </c>
      <c r="F1086" s="24" t="s">
        <v>706</v>
      </c>
      <c r="G1086" s="37"/>
      <c r="H1086" s="24" t="s">
        <v>20</v>
      </c>
      <c r="I1086" s="24" t="s">
        <v>38</v>
      </c>
      <c r="J1086" s="24" t="s">
        <v>36</v>
      </c>
      <c r="K1086" s="25"/>
      <c r="L1086" s="27">
        <v>1910</v>
      </c>
      <c r="M1086" s="24" t="s">
        <v>50</v>
      </c>
      <c r="V1086" s="24">
        <v>1</v>
      </c>
    </row>
    <row r="1087" spans="1:22" x14ac:dyDescent="0.25">
      <c r="A1087" s="24" t="s">
        <v>380</v>
      </c>
      <c r="B1087" s="24" t="s">
        <v>380</v>
      </c>
      <c r="D1087" s="24" t="s">
        <v>23</v>
      </c>
      <c r="E1087" s="24" t="s">
        <v>46</v>
      </c>
      <c r="F1087" s="24" t="s">
        <v>46</v>
      </c>
      <c r="G1087" s="32"/>
      <c r="H1087" s="24" t="s">
        <v>74</v>
      </c>
      <c r="I1087" s="24" t="s">
        <v>42</v>
      </c>
      <c r="J1087" s="24" t="s">
        <v>41</v>
      </c>
      <c r="K1087" s="24">
        <v>1995</v>
      </c>
      <c r="L1087" s="29">
        <v>1995</v>
      </c>
      <c r="M1087" s="24" t="s">
        <v>57</v>
      </c>
      <c r="R1087" s="24">
        <v>1</v>
      </c>
    </row>
    <row r="1088" spans="1:22" x14ac:dyDescent="0.25">
      <c r="A1088" s="24" t="s">
        <v>854</v>
      </c>
      <c r="B1088" s="24" t="s">
        <v>854</v>
      </c>
      <c r="D1088" s="24" t="s">
        <v>23</v>
      </c>
      <c r="E1088" s="105" t="s">
        <v>1291</v>
      </c>
      <c r="F1088" s="24" t="s">
        <v>712</v>
      </c>
      <c r="G1088" s="32"/>
      <c r="H1088" s="25" t="s">
        <v>20</v>
      </c>
      <c r="I1088" s="24" t="s">
        <v>42</v>
      </c>
      <c r="J1088" s="41" t="s">
        <v>41</v>
      </c>
      <c r="K1088" s="25"/>
      <c r="L1088" s="27">
        <v>1989</v>
      </c>
      <c r="M1088" s="24" t="s">
        <v>62</v>
      </c>
      <c r="N1088" s="25"/>
      <c r="O1088" s="25"/>
      <c r="P1088" s="25">
        <v>1</v>
      </c>
      <c r="Q1088" s="25"/>
      <c r="R1088" s="25"/>
      <c r="S1088" s="25"/>
      <c r="T1088" s="25"/>
      <c r="U1088" s="25"/>
      <c r="V1088" s="25"/>
    </row>
    <row r="1089" spans="1:22" x14ac:dyDescent="0.25">
      <c r="A1089" s="24" t="s">
        <v>381</v>
      </c>
      <c r="B1089" s="24" t="s">
        <v>381</v>
      </c>
      <c r="D1089" s="24" t="s">
        <v>23</v>
      </c>
      <c r="E1089" s="24" t="s">
        <v>1290</v>
      </c>
      <c r="F1089" s="24" t="s">
        <v>24</v>
      </c>
      <c r="H1089" s="24" t="s">
        <v>20</v>
      </c>
      <c r="I1089" s="24" t="s">
        <v>42</v>
      </c>
      <c r="J1089" s="24" t="s">
        <v>41</v>
      </c>
      <c r="K1089" s="24">
        <v>1991</v>
      </c>
      <c r="L1089" s="29">
        <v>1991</v>
      </c>
      <c r="M1089" s="24" t="s">
        <v>62</v>
      </c>
      <c r="S1089" s="24">
        <v>1</v>
      </c>
    </row>
    <row r="1090" spans="1:22" x14ac:dyDescent="0.25">
      <c r="A1090" s="24" t="s">
        <v>381</v>
      </c>
      <c r="B1090" s="24" t="s">
        <v>381</v>
      </c>
      <c r="D1090" s="24" t="s">
        <v>23</v>
      </c>
      <c r="E1090" s="24" t="s">
        <v>1290</v>
      </c>
      <c r="F1090" s="24" t="s">
        <v>28</v>
      </c>
      <c r="H1090" s="24" t="s">
        <v>20</v>
      </c>
      <c r="I1090" s="24" t="s">
        <v>42</v>
      </c>
      <c r="J1090" s="24" t="s">
        <v>41</v>
      </c>
      <c r="K1090" s="24">
        <v>2009</v>
      </c>
      <c r="L1090" s="29">
        <v>2009</v>
      </c>
      <c r="M1090" s="24" t="s">
        <v>37</v>
      </c>
      <c r="S1090" s="24">
        <v>1</v>
      </c>
    </row>
    <row r="1091" spans="1:22" x14ac:dyDescent="0.25">
      <c r="A1091" s="24" t="s">
        <v>381</v>
      </c>
      <c r="B1091" s="24" t="s">
        <v>381</v>
      </c>
      <c r="C1091" s="31"/>
      <c r="D1091" s="31" t="s">
        <v>23</v>
      </c>
      <c r="E1091" s="105" t="s">
        <v>1291</v>
      </c>
      <c r="F1091" s="31" t="s">
        <v>1030</v>
      </c>
      <c r="G1091" s="31"/>
      <c r="H1091" s="31" t="s">
        <v>1134</v>
      </c>
      <c r="I1091" s="24" t="s">
        <v>42</v>
      </c>
      <c r="J1091" s="24" t="s">
        <v>41</v>
      </c>
      <c r="K1091" s="31"/>
      <c r="L1091" s="29">
        <v>2006</v>
      </c>
      <c r="M1091" s="24" t="s">
        <v>37</v>
      </c>
      <c r="N1091" s="31"/>
      <c r="O1091" s="31"/>
      <c r="P1091" s="31"/>
      <c r="Q1091" s="31"/>
      <c r="R1091" s="31">
        <v>0.5</v>
      </c>
      <c r="S1091" s="31">
        <v>0.5</v>
      </c>
      <c r="T1091" s="31"/>
      <c r="U1091" s="31"/>
      <c r="V1091" s="31"/>
    </row>
    <row r="1092" spans="1:22" x14ac:dyDescent="0.25">
      <c r="A1092" s="24" t="s">
        <v>381</v>
      </c>
      <c r="B1092" s="24" t="s">
        <v>381</v>
      </c>
      <c r="D1092" s="24" t="s">
        <v>23</v>
      </c>
      <c r="E1092" s="24" t="s">
        <v>1290</v>
      </c>
      <c r="F1092" s="24" t="s">
        <v>33</v>
      </c>
      <c r="H1092" s="24" t="s">
        <v>20</v>
      </c>
      <c r="I1092" s="24" t="s">
        <v>42</v>
      </c>
      <c r="J1092" s="24" t="s">
        <v>41</v>
      </c>
      <c r="K1092" s="24">
        <v>2001</v>
      </c>
      <c r="L1092" s="29">
        <v>2001</v>
      </c>
      <c r="M1092" s="24" t="s">
        <v>32</v>
      </c>
      <c r="S1092" s="24">
        <v>1</v>
      </c>
    </row>
    <row r="1093" spans="1:22" x14ac:dyDescent="0.25">
      <c r="A1093" s="24" t="s">
        <v>382</v>
      </c>
      <c r="B1093" s="24" t="s">
        <v>382</v>
      </c>
      <c r="D1093" s="24" t="s">
        <v>23</v>
      </c>
      <c r="E1093" s="24" t="s">
        <v>1290</v>
      </c>
      <c r="F1093" s="24" t="s">
        <v>33</v>
      </c>
      <c r="H1093" s="24" t="s">
        <v>20</v>
      </c>
      <c r="I1093" s="24" t="s">
        <v>42</v>
      </c>
      <c r="J1093" s="24" t="s">
        <v>41</v>
      </c>
      <c r="K1093" s="24">
        <v>1984</v>
      </c>
      <c r="L1093" s="29">
        <v>1984</v>
      </c>
      <c r="M1093" s="24" t="s">
        <v>51</v>
      </c>
      <c r="P1093" s="24">
        <v>1</v>
      </c>
    </row>
    <row r="1094" spans="1:22" x14ac:dyDescent="0.25">
      <c r="A1094" s="24" t="s">
        <v>383</v>
      </c>
      <c r="C1094" s="24" t="s">
        <v>383</v>
      </c>
      <c r="D1094" s="24" t="s">
        <v>23</v>
      </c>
      <c r="E1094" s="24" t="s">
        <v>1290</v>
      </c>
      <c r="F1094" s="24" t="s">
        <v>30</v>
      </c>
      <c r="H1094" s="24" t="s">
        <v>20</v>
      </c>
      <c r="I1094" s="24" t="s">
        <v>42</v>
      </c>
      <c r="J1094" s="24" t="s">
        <v>41</v>
      </c>
      <c r="K1094" s="24">
        <v>1996</v>
      </c>
      <c r="L1094" s="29">
        <v>1996</v>
      </c>
      <c r="M1094" s="24" t="s">
        <v>57</v>
      </c>
      <c r="P1094" s="24">
        <v>1</v>
      </c>
    </row>
    <row r="1095" spans="1:22" x14ac:dyDescent="0.25">
      <c r="A1095" s="24" t="s">
        <v>383</v>
      </c>
      <c r="C1095" s="24" t="s">
        <v>383</v>
      </c>
      <c r="D1095" s="24" t="s">
        <v>23</v>
      </c>
      <c r="E1095" s="24" t="s">
        <v>1290</v>
      </c>
      <c r="F1095" s="24" t="s">
        <v>24</v>
      </c>
      <c r="H1095" s="24" t="s">
        <v>20</v>
      </c>
      <c r="I1095" s="24" t="s">
        <v>42</v>
      </c>
      <c r="J1095" s="24" t="s">
        <v>41</v>
      </c>
      <c r="K1095" s="24">
        <v>1996</v>
      </c>
      <c r="L1095" s="29">
        <v>1996</v>
      </c>
      <c r="M1095" s="24" t="s">
        <v>57</v>
      </c>
      <c r="P1095" s="24">
        <v>1</v>
      </c>
    </row>
    <row r="1096" spans="1:22" x14ac:dyDescent="0.25">
      <c r="A1096" s="24" t="s">
        <v>383</v>
      </c>
      <c r="C1096" s="24" t="s">
        <v>383</v>
      </c>
      <c r="D1096" s="24" t="s">
        <v>23</v>
      </c>
      <c r="E1096" s="24" t="s">
        <v>1290</v>
      </c>
      <c r="F1096" s="24" t="s">
        <v>33</v>
      </c>
      <c r="H1096" s="24" t="s">
        <v>20</v>
      </c>
      <c r="I1096" s="24" t="s">
        <v>42</v>
      </c>
      <c r="J1096" s="24" t="s">
        <v>41</v>
      </c>
      <c r="K1096" s="24">
        <v>1905</v>
      </c>
      <c r="L1096" s="29">
        <v>1905</v>
      </c>
      <c r="M1096" s="24" t="s">
        <v>50</v>
      </c>
      <c r="P1096" s="24">
        <v>1</v>
      </c>
    </row>
    <row r="1097" spans="1:22" x14ac:dyDescent="0.25">
      <c r="A1097" s="24" t="s">
        <v>384</v>
      </c>
      <c r="B1097" s="24" t="s">
        <v>384</v>
      </c>
      <c r="D1097" s="24" t="s">
        <v>23</v>
      </c>
      <c r="E1097" s="24" t="s">
        <v>1290</v>
      </c>
      <c r="F1097" s="24" t="s">
        <v>28</v>
      </c>
      <c r="H1097" s="24" t="s">
        <v>20</v>
      </c>
      <c r="I1097" s="24" t="s">
        <v>38</v>
      </c>
      <c r="J1097" s="24" t="s">
        <v>36</v>
      </c>
      <c r="K1097" s="24">
        <v>2000</v>
      </c>
      <c r="L1097" s="29">
        <v>2000</v>
      </c>
      <c r="M1097" s="24" t="s">
        <v>32</v>
      </c>
      <c r="U1097" s="24">
        <v>1</v>
      </c>
    </row>
    <row r="1098" spans="1:22" x14ac:dyDescent="0.25">
      <c r="A1098" s="24" t="s">
        <v>385</v>
      </c>
      <c r="B1098" s="24" t="s">
        <v>385</v>
      </c>
      <c r="D1098" s="24" t="s">
        <v>23</v>
      </c>
      <c r="E1098" s="24" t="s">
        <v>1290</v>
      </c>
      <c r="F1098" s="24" t="s">
        <v>33</v>
      </c>
      <c r="H1098" s="24" t="s">
        <v>20</v>
      </c>
      <c r="I1098" s="24" t="s">
        <v>38</v>
      </c>
      <c r="J1098" s="24" t="s">
        <v>36</v>
      </c>
      <c r="K1098" s="24">
        <v>2002</v>
      </c>
      <c r="L1098" s="29">
        <v>2002</v>
      </c>
      <c r="M1098" s="24" t="s">
        <v>32</v>
      </c>
      <c r="Q1098" s="24">
        <v>1</v>
      </c>
    </row>
    <row r="1099" spans="1:22" x14ac:dyDescent="0.25">
      <c r="A1099" s="24" t="s">
        <v>386</v>
      </c>
      <c r="B1099" s="24" t="s">
        <v>386</v>
      </c>
      <c r="D1099" s="24" t="s">
        <v>23</v>
      </c>
      <c r="E1099" s="24" t="s">
        <v>49</v>
      </c>
      <c r="F1099" s="24" t="s">
        <v>49</v>
      </c>
      <c r="G1099" s="32"/>
      <c r="H1099" s="24" t="s">
        <v>74</v>
      </c>
      <c r="I1099" s="24" t="s">
        <v>42</v>
      </c>
      <c r="J1099" s="24" t="s">
        <v>41</v>
      </c>
      <c r="K1099" s="24">
        <v>2007</v>
      </c>
      <c r="L1099" s="29">
        <v>2007</v>
      </c>
      <c r="M1099" s="24" t="s">
        <v>37</v>
      </c>
      <c r="U1099" s="24">
        <v>1</v>
      </c>
    </row>
    <row r="1100" spans="1:22" x14ac:dyDescent="0.25">
      <c r="A1100" s="24" t="s">
        <v>387</v>
      </c>
      <c r="B1100" s="24" t="s">
        <v>387</v>
      </c>
      <c r="D1100" s="24" t="s">
        <v>23</v>
      </c>
      <c r="E1100" s="24" t="s">
        <v>1290</v>
      </c>
      <c r="F1100" s="24" t="s">
        <v>28</v>
      </c>
      <c r="H1100" s="24" t="s">
        <v>20</v>
      </c>
      <c r="I1100" s="24" t="s">
        <v>38</v>
      </c>
      <c r="J1100" s="24" t="s">
        <v>36</v>
      </c>
      <c r="K1100" s="24">
        <v>2013</v>
      </c>
      <c r="L1100" s="29">
        <v>2013</v>
      </c>
      <c r="M1100" s="24" t="s">
        <v>27</v>
      </c>
      <c r="U1100" s="24">
        <v>1</v>
      </c>
    </row>
    <row r="1101" spans="1:22" x14ac:dyDescent="0.25">
      <c r="A1101" s="24" t="s">
        <v>1160</v>
      </c>
      <c r="B1101" s="105" t="s">
        <v>1160</v>
      </c>
      <c r="C1101" s="105"/>
      <c r="D1101" s="105" t="s">
        <v>23</v>
      </c>
      <c r="E1101" s="105" t="s">
        <v>1291</v>
      </c>
      <c r="F1101" s="31" t="s">
        <v>1030</v>
      </c>
      <c r="G1101" s="105"/>
      <c r="H1101" s="24" t="s">
        <v>714</v>
      </c>
      <c r="I1101" s="105" t="s">
        <v>25</v>
      </c>
      <c r="J1101" s="105" t="s">
        <v>21</v>
      </c>
      <c r="K1101" s="105"/>
      <c r="L1101" s="105">
        <v>1994</v>
      </c>
      <c r="M1101" s="24" t="s">
        <v>57</v>
      </c>
      <c r="V1101" s="24">
        <v>1</v>
      </c>
    </row>
    <row r="1102" spans="1:22" x14ac:dyDescent="0.25">
      <c r="A1102" s="24" t="s">
        <v>388</v>
      </c>
      <c r="B1102" s="24" t="s">
        <v>388</v>
      </c>
      <c r="D1102" s="24" t="s">
        <v>23</v>
      </c>
      <c r="E1102" s="24" t="s">
        <v>1290</v>
      </c>
      <c r="F1102" s="24" t="s">
        <v>30</v>
      </c>
      <c r="H1102" s="24" t="s">
        <v>20</v>
      </c>
      <c r="I1102" s="24" t="s">
        <v>38</v>
      </c>
      <c r="J1102" s="24" t="s">
        <v>36</v>
      </c>
      <c r="K1102" s="24">
        <v>2007</v>
      </c>
      <c r="L1102" s="29">
        <v>2007</v>
      </c>
      <c r="M1102" s="24" t="s">
        <v>37</v>
      </c>
      <c r="R1102" s="24">
        <v>0.5</v>
      </c>
      <c r="S1102" s="24">
        <v>0.5</v>
      </c>
    </row>
    <row r="1103" spans="1:22" x14ac:dyDescent="0.25">
      <c r="A1103" s="24" t="s">
        <v>388</v>
      </c>
      <c r="B1103" s="24" t="s">
        <v>388</v>
      </c>
      <c r="D1103" s="24" t="s">
        <v>23</v>
      </c>
      <c r="E1103" s="24" t="s">
        <v>1290</v>
      </c>
      <c r="F1103" s="24" t="s">
        <v>28</v>
      </c>
      <c r="H1103" s="24" t="s">
        <v>20</v>
      </c>
      <c r="I1103" s="24" t="s">
        <v>38</v>
      </c>
      <c r="J1103" s="24" t="s">
        <v>36</v>
      </c>
      <c r="K1103" s="24">
        <v>2008</v>
      </c>
      <c r="L1103" s="29">
        <v>2008</v>
      </c>
      <c r="M1103" s="24" t="s">
        <v>37</v>
      </c>
      <c r="R1103" s="24">
        <v>0.5</v>
      </c>
      <c r="S1103" s="24">
        <v>0.5</v>
      </c>
    </row>
    <row r="1104" spans="1:22" x14ac:dyDescent="0.25">
      <c r="A1104" s="24" t="s">
        <v>389</v>
      </c>
      <c r="B1104" s="24" t="s">
        <v>389</v>
      </c>
      <c r="D1104" s="24" t="s">
        <v>23</v>
      </c>
      <c r="E1104" s="24" t="s">
        <v>1290</v>
      </c>
      <c r="F1104" s="24" t="s">
        <v>33</v>
      </c>
      <c r="H1104" s="24" t="s">
        <v>20</v>
      </c>
      <c r="I1104" s="24" t="s">
        <v>38</v>
      </c>
      <c r="J1104" s="24" t="s">
        <v>36</v>
      </c>
      <c r="K1104" s="24">
        <v>1984</v>
      </c>
      <c r="L1104" s="29">
        <v>1984</v>
      </c>
      <c r="M1104" s="24" t="s">
        <v>51</v>
      </c>
      <c r="Q1104" s="24">
        <v>1</v>
      </c>
    </row>
    <row r="1105" spans="1:22" x14ac:dyDescent="0.25">
      <c r="A1105" s="24" t="s">
        <v>390</v>
      </c>
      <c r="B1105" s="24" t="s">
        <v>390</v>
      </c>
      <c r="D1105" s="24" t="s">
        <v>23</v>
      </c>
      <c r="E1105" s="24" t="s">
        <v>1290</v>
      </c>
      <c r="F1105" s="24" t="s">
        <v>28</v>
      </c>
      <c r="H1105" s="24" t="s">
        <v>20</v>
      </c>
      <c r="I1105" s="24" t="s">
        <v>38</v>
      </c>
      <c r="J1105" s="24" t="s">
        <v>36</v>
      </c>
      <c r="K1105" s="24">
        <v>1996</v>
      </c>
      <c r="L1105" s="29">
        <v>1996</v>
      </c>
      <c r="M1105" s="24" t="s">
        <v>57</v>
      </c>
      <c r="U1105" s="24">
        <v>1</v>
      </c>
    </row>
    <row r="1106" spans="1:22" x14ac:dyDescent="0.25">
      <c r="A1106" s="24" t="s">
        <v>1054</v>
      </c>
      <c r="B1106" s="31" t="s">
        <v>1054</v>
      </c>
      <c r="C1106" s="31"/>
      <c r="D1106" s="31" t="s">
        <v>23</v>
      </c>
      <c r="E1106" s="105" t="s">
        <v>1291</v>
      </c>
      <c r="F1106" s="31" t="s">
        <v>1030</v>
      </c>
      <c r="G1106" s="31"/>
      <c r="H1106" s="31" t="s">
        <v>1134</v>
      </c>
      <c r="I1106" s="24" t="s">
        <v>38</v>
      </c>
      <c r="J1106" s="24" t="s">
        <v>36</v>
      </c>
      <c r="K1106" s="31"/>
      <c r="L1106" s="29">
        <v>2013</v>
      </c>
      <c r="M1106" s="24" t="s">
        <v>27</v>
      </c>
      <c r="N1106" s="31"/>
      <c r="O1106" s="31"/>
      <c r="P1106" s="31"/>
      <c r="Q1106" s="31"/>
      <c r="R1106" s="31">
        <v>0.5</v>
      </c>
      <c r="S1106" s="31">
        <v>0.5</v>
      </c>
      <c r="T1106" s="31"/>
      <c r="U1106" s="31"/>
      <c r="V1106" s="31"/>
    </row>
    <row r="1107" spans="1:22" x14ac:dyDescent="0.25">
      <c r="A1107" s="24" t="s">
        <v>391</v>
      </c>
      <c r="B1107" s="24" t="s">
        <v>391</v>
      </c>
      <c r="D1107" s="24" t="s">
        <v>23</v>
      </c>
      <c r="E1107" s="24" t="s">
        <v>49</v>
      </c>
      <c r="F1107" s="24" t="s">
        <v>49</v>
      </c>
      <c r="H1107" s="24" t="s">
        <v>20</v>
      </c>
      <c r="I1107" s="24" t="s">
        <v>38</v>
      </c>
      <c r="J1107" s="24" t="s">
        <v>36</v>
      </c>
      <c r="K1107" s="24">
        <v>2014</v>
      </c>
      <c r="L1107" s="29">
        <v>2014</v>
      </c>
      <c r="M1107" s="24" t="s">
        <v>27</v>
      </c>
      <c r="V1107" s="24">
        <v>1</v>
      </c>
    </row>
    <row r="1108" spans="1:22" x14ac:dyDescent="0.25">
      <c r="A1108" s="24" t="s">
        <v>855</v>
      </c>
      <c r="B1108" s="24" t="s">
        <v>855</v>
      </c>
      <c r="D1108" s="24" t="s">
        <v>23</v>
      </c>
      <c r="E1108" s="105" t="s">
        <v>1291</v>
      </c>
      <c r="F1108" s="24" t="s">
        <v>712</v>
      </c>
      <c r="G1108" s="25"/>
      <c r="H1108" s="25" t="s">
        <v>723</v>
      </c>
      <c r="I1108" s="24" t="s">
        <v>38</v>
      </c>
      <c r="J1108" s="25" t="s">
        <v>36</v>
      </c>
      <c r="K1108" s="25"/>
      <c r="L1108" s="27">
        <v>1987</v>
      </c>
      <c r="M1108" s="24" t="s">
        <v>51</v>
      </c>
      <c r="N1108" s="25"/>
      <c r="O1108" s="25"/>
      <c r="P1108" s="25"/>
      <c r="Q1108" s="25"/>
      <c r="R1108" s="25"/>
      <c r="S1108" s="25"/>
      <c r="T1108" s="25"/>
      <c r="U1108" s="25">
        <v>1</v>
      </c>
      <c r="V1108" s="25"/>
    </row>
    <row r="1109" spans="1:22" x14ac:dyDescent="0.25">
      <c r="A1109" s="24" t="s">
        <v>856</v>
      </c>
      <c r="B1109" s="24" t="s">
        <v>856</v>
      </c>
      <c r="D1109" s="24" t="s">
        <v>23</v>
      </c>
      <c r="E1109" s="105" t="s">
        <v>1291</v>
      </c>
      <c r="F1109" s="24" t="s">
        <v>705</v>
      </c>
      <c r="G1109" s="25"/>
      <c r="H1109" s="25" t="s">
        <v>723</v>
      </c>
      <c r="I1109" s="24" t="s">
        <v>38</v>
      </c>
      <c r="J1109" s="24" t="s">
        <v>36</v>
      </c>
      <c r="K1109" s="25">
        <v>1995</v>
      </c>
      <c r="L1109" s="27">
        <v>1995</v>
      </c>
      <c r="M1109" s="24" t="s">
        <v>57</v>
      </c>
      <c r="N1109" s="25"/>
      <c r="O1109" s="25"/>
      <c r="P1109" s="25"/>
      <c r="Q1109" s="25">
        <v>0.5</v>
      </c>
      <c r="R1109" s="25"/>
      <c r="S1109" s="25">
        <v>0.5</v>
      </c>
      <c r="T1109" s="25"/>
      <c r="U1109" s="25"/>
      <c r="V1109" s="25"/>
    </row>
    <row r="1110" spans="1:22" x14ac:dyDescent="0.25">
      <c r="A1110" s="34" t="s">
        <v>857</v>
      </c>
      <c r="B1110" s="36"/>
      <c r="C1110" s="24" t="s">
        <v>857</v>
      </c>
      <c r="D1110" s="24" t="s">
        <v>23</v>
      </c>
      <c r="E1110" s="105" t="s">
        <v>1291</v>
      </c>
      <c r="F1110" s="24" t="s">
        <v>706</v>
      </c>
      <c r="G1110" s="35"/>
      <c r="H1110" s="25" t="s">
        <v>20</v>
      </c>
      <c r="I1110" s="24" t="s">
        <v>38</v>
      </c>
      <c r="J1110" s="24" t="s">
        <v>36</v>
      </c>
      <c r="K1110" s="36"/>
      <c r="L1110" s="33">
        <v>1866</v>
      </c>
      <c r="M1110" s="25" t="s">
        <v>50</v>
      </c>
      <c r="N1110" s="36">
        <v>1</v>
      </c>
      <c r="O1110" s="36"/>
      <c r="P1110" s="36"/>
      <c r="Q1110" s="36"/>
      <c r="R1110" s="36"/>
      <c r="S1110" s="36"/>
      <c r="T1110" s="36"/>
      <c r="U1110" s="36"/>
      <c r="V1110" s="36"/>
    </row>
    <row r="1111" spans="1:22" x14ac:dyDescent="0.25">
      <c r="A1111" s="24" t="s">
        <v>392</v>
      </c>
      <c r="B1111" s="24" t="s">
        <v>392</v>
      </c>
      <c r="D1111" s="24" t="s">
        <v>23</v>
      </c>
      <c r="E1111" s="24" t="s">
        <v>1290</v>
      </c>
      <c r="F1111" s="24" t="s">
        <v>28</v>
      </c>
      <c r="H1111" s="24" t="s">
        <v>20</v>
      </c>
      <c r="I1111" s="24" t="s">
        <v>38</v>
      </c>
      <c r="J1111" s="24" t="s">
        <v>36</v>
      </c>
      <c r="K1111" s="24">
        <v>1997</v>
      </c>
      <c r="L1111" s="29">
        <v>1997</v>
      </c>
      <c r="M1111" s="24" t="s">
        <v>57</v>
      </c>
      <c r="U1111" s="24">
        <v>1</v>
      </c>
    </row>
    <row r="1112" spans="1:22" x14ac:dyDescent="0.25">
      <c r="A1112" s="24" t="s">
        <v>393</v>
      </c>
      <c r="B1112" s="24" t="s">
        <v>393</v>
      </c>
      <c r="D1112" s="24" t="s">
        <v>23</v>
      </c>
      <c r="E1112" s="24" t="s">
        <v>1290</v>
      </c>
      <c r="F1112" s="24" t="s">
        <v>24</v>
      </c>
      <c r="H1112" s="24" t="s">
        <v>20</v>
      </c>
      <c r="I1112" s="24" t="s">
        <v>38</v>
      </c>
      <c r="J1112" s="24" t="s">
        <v>36</v>
      </c>
      <c r="K1112" s="24">
        <v>2005</v>
      </c>
      <c r="L1112" s="29">
        <v>2005</v>
      </c>
      <c r="M1112" s="24" t="s">
        <v>32</v>
      </c>
      <c r="R1112" s="24">
        <v>0.5</v>
      </c>
      <c r="S1112" s="24">
        <v>0.5</v>
      </c>
    </row>
    <row r="1113" spans="1:22" x14ac:dyDescent="0.25">
      <c r="A1113" s="24" t="s">
        <v>393</v>
      </c>
      <c r="B1113" s="24" t="s">
        <v>393</v>
      </c>
      <c r="D1113" s="24" t="s">
        <v>23</v>
      </c>
      <c r="E1113" s="24" t="s">
        <v>1290</v>
      </c>
      <c r="F1113" s="24" t="s">
        <v>28</v>
      </c>
      <c r="H1113" s="24" t="s">
        <v>20</v>
      </c>
      <c r="I1113" s="24" t="s">
        <v>38</v>
      </c>
      <c r="J1113" s="24" t="s">
        <v>36</v>
      </c>
      <c r="K1113" s="24">
        <v>1997</v>
      </c>
      <c r="L1113" s="29">
        <v>1997</v>
      </c>
      <c r="M1113" s="24" t="s">
        <v>57</v>
      </c>
      <c r="R1113" s="24">
        <v>0.5</v>
      </c>
      <c r="S1113" s="24">
        <v>0.5</v>
      </c>
    </row>
    <row r="1114" spans="1:22" x14ac:dyDescent="0.25">
      <c r="A1114" s="24" t="s">
        <v>393</v>
      </c>
      <c r="B1114" s="24" t="s">
        <v>393</v>
      </c>
      <c r="D1114" s="24" t="s">
        <v>23</v>
      </c>
      <c r="E1114" s="24" t="s">
        <v>1290</v>
      </c>
      <c r="F1114" s="24" t="s">
        <v>33</v>
      </c>
      <c r="H1114" s="24" t="s">
        <v>20</v>
      </c>
      <c r="I1114" s="24" t="s">
        <v>38</v>
      </c>
      <c r="J1114" s="24" t="s">
        <v>36</v>
      </c>
      <c r="K1114" s="24">
        <v>2013</v>
      </c>
      <c r="L1114" s="29">
        <v>2013</v>
      </c>
      <c r="M1114" s="24" t="s">
        <v>27</v>
      </c>
      <c r="R1114" s="24">
        <v>1</v>
      </c>
    </row>
    <row r="1115" spans="1:22" x14ac:dyDescent="0.25">
      <c r="A1115" s="24" t="s">
        <v>394</v>
      </c>
      <c r="B1115" s="24" t="s">
        <v>394</v>
      </c>
      <c r="D1115" s="24" t="s">
        <v>23</v>
      </c>
      <c r="E1115" s="24" t="s">
        <v>1290</v>
      </c>
      <c r="F1115" s="24" t="s">
        <v>28</v>
      </c>
      <c r="H1115" s="24" t="s">
        <v>20</v>
      </c>
      <c r="I1115" s="24" t="s">
        <v>38</v>
      </c>
      <c r="J1115" s="24" t="s">
        <v>36</v>
      </c>
      <c r="K1115" s="24">
        <v>2019</v>
      </c>
      <c r="L1115" s="29">
        <v>2019</v>
      </c>
      <c r="M1115" s="24" t="s">
        <v>22</v>
      </c>
      <c r="S1115" s="24">
        <v>1</v>
      </c>
    </row>
    <row r="1116" spans="1:22" x14ac:dyDescent="0.25">
      <c r="A1116" s="24" t="s">
        <v>1161</v>
      </c>
      <c r="B1116" s="105"/>
      <c r="C1116" s="105" t="s">
        <v>1161</v>
      </c>
      <c r="D1116" s="105" t="s">
        <v>23</v>
      </c>
      <c r="E1116" s="105" t="s">
        <v>1291</v>
      </c>
      <c r="F1116" s="31" t="s">
        <v>1030</v>
      </c>
      <c r="G1116" s="105" t="s">
        <v>723</v>
      </c>
      <c r="H1116" s="24" t="s">
        <v>714</v>
      </c>
      <c r="I1116" s="105" t="s">
        <v>25</v>
      </c>
      <c r="J1116" s="105" t="s">
        <v>21</v>
      </c>
      <c r="K1116" s="105"/>
      <c r="L1116" s="105">
        <v>1967</v>
      </c>
      <c r="M1116" s="24" t="s">
        <v>50</v>
      </c>
      <c r="V1116" s="24">
        <v>1</v>
      </c>
    </row>
    <row r="1117" spans="1:22" x14ac:dyDescent="0.25">
      <c r="A1117" s="24" t="s">
        <v>395</v>
      </c>
      <c r="B1117" s="24" t="s">
        <v>395</v>
      </c>
      <c r="D1117" s="24" t="s">
        <v>23</v>
      </c>
      <c r="E1117" s="24" t="s">
        <v>1290</v>
      </c>
      <c r="F1117" s="24" t="s">
        <v>33</v>
      </c>
      <c r="H1117" s="24" t="s">
        <v>20</v>
      </c>
      <c r="I1117" s="24" t="s">
        <v>42</v>
      </c>
      <c r="J1117" s="24" t="s">
        <v>41</v>
      </c>
      <c r="K1117" s="24">
        <v>1994</v>
      </c>
      <c r="L1117" s="29">
        <v>1994</v>
      </c>
      <c r="M1117" s="24" t="s">
        <v>57</v>
      </c>
      <c r="P1117" s="24">
        <v>1</v>
      </c>
    </row>
    <row r="1118" spans="1:22" x14ac:dyDescent="0.25">
      <c r="A1118" s="24" t="s">
        <v>396</v>
      </c>
      <c r="B1118" s="24" t="s">
        <v>396</v>
      </c>
      <c r="D1118" s="24" t="s">
        <v>23</v>
      </c>
      <c r="E1118" s="24" t="s">
        <v>1290</v>
      </c>
      <c r="F1118" s="24" t="s">
        <v>33</v>
      </c>
      <c r="G1118" s="24" t="s">
        <v>1188</v>
      </c>
      <c r="H1118" s="24" t="s">
        <v>20</v>
      </c>
      <c r="I1118" s="24" t="s">
        <v>38</v>
      </c>
      <c r="J1118" s="24" t="s">
        <v>36</v>
      </c>
      <c r="K1118" s="24">
        <v>2015</v>
      </c>
      <c r="L1118" s="29">
        <v>2015</v>
      </c>
      <c r="M1118" s="24" t="s">
        <v>27</v>
      </c>
      <c r="P1118" s="24">
        <v>1</v>
      </c>
    </row>
    <row r="1119" spans="1:22" x14ac:dyDescent="0.25">
      <c r="A1119" s="24" t="s">
        <v>397</v>
      </c>
      <c r="C1119" s="24" t="s">
        <v>397</v>
      </c>
      <c r="D1119" s="24" t="s">
        <v>23</v>
      </c>
      <c r="E1119" s="24" t="s">
        <v>1290</v>
      </c>
      <c r="F1119" s="24" t="s">
        <v>30</v>
      </c>
      <c r="G1119" s="24" t="s">
        <v>1188</v>
      </c>
      <c r="H1119" s="24" t="s">
        <v>20</v>
      </c>
      <c r="I1119" s="24" t="s">
        <v>38</v>
      </c>
      <c r="J1119" s="24" t="s">
        <v>36</v>
      </c>
      <c r="K1119" s="24">
        <v>1792</v>
      </c>
      <c r="L1119" s="29">
        <v>1792</v>
      </c>
      <c r="M1119" s="24" t="s">
        <v>50</v>
      </c>
      <c r="R1119" s="24">
        <v>0.5</v>
      </c>
      <c r="S1119" s="24">
        <v>0.5</v>
      </c>
    </row>
    <row r="1120" spans="1:22" x14ac:dyDescent="0.25">
      <c r="A1120" s="24" t="s">
        <v>398</v>
      </c>
      <c r="B1120" s="24" t="s">
        <v>398</v>
      </c>
      <c r="D1120" s="24" t="s">
        <v>23</v>
      </c>
      <c r="E1120" s="24" t="s">
        <v>1290</v>
      </c>
      <c r="F1120" s="24" t="s">
        <v>33</v>
      </c>
      <c r="H1120" s="24" t="s">
        <v>20</v>
      </c>
      <c r="I1120" s="24" t="s">
        <v>42</v>
      </c>
      <c r="J1120" s="24" t="s">
        <v>41</v>
      </c>
      <c r="K1120" s="24">
        <v>2002</v>
      </c>
      <c r="L1120" s="29">
        <v>2002</v>
      </c>
      <c r="M1120" s="24" t="s">
        <v>32</v>
      </c>
      <c r="P1120" s="24">
        <v>1</v>
      </c>
    </row>
    <row r="1121" spans="1:22" x14ac:dyDescent="0.25">
      <c r="A1121" s="24" t="s">
        <v>1280</v>
      </c>
      <c r="B1121" s="24" t="s">
        <v>1280</v>
      </c>
      <c r="D1121" s="24" t="s">
        <v>23</v>
      </c>
      <c r="E1121" s="24" t="s">
        <v>1290</v>
      </c>
      <c r="F1121" s="24" t="s">
        <v>30</v>
      </c>
      <c r="H1121" s="24" t="s">
        <v>20</v>
      </c>
      <c r="I1121" s="24" t="s">
        <v>42</v>
      </c>
      <c r="J1121" s="24" t="s">
        <v>41</v>
      </c>
      <c r="K1121" s="24">
        <v>2000</v>
      </c>
      <c r="L1121" s="29">
        <v>2000</v>
      </c>
      <c r="M1121" s="24" t="s">
        <v>32</v>
      </c>
      <c r="P1121" s="24">
        <v>0.5</v>
      </c>
      <c r="S1121" s="24">
        <v>0.5</v>
      </c>
    </row>
    <row r="1122" spans="1:22" x14ac:dyDescent="0.25">
      <c r="A1122" s="24" t="s">
        <v>1280</v>
      </c>
      <c r="B1122" s="24" t="s">
        <v>1280</v>
      </c>
      <c r="D1122" s="24" t="s">
        <v>23</v>
      </c>
      <c r="E1122" s="105" t="s">
        <v>1291</v>
      </c>
      <c r="F1122" s="24" t="s">
        <v>705</v>
      </c>
      <c r="G1122" s="32"/>
      <c r="H1122" s="25" t="s">
        <v>20</v>
      </c>
      <c r="I1122" s="24" t="s">
        <v>42</v>
      </c>
      <c r="J1122" s="24" t="s">
        <v>41</v>
      </c>
      <c r="K1122" s="25">
        <v>1992</v>
      </c>
      <c r="L1122" s="27">
        <v>1992</v>
      </c>
      <c r="M1122" s="24" t="s">
        <v>62</v>
      </c>
      <c r="N1122" s="25"/>
      <c r="O1122" s="25"/>
      <c r="P1122" s="25">
        <v>0.5</v>
      </c>
      <c r="Q1122" s="25"/>
      <c r="R1122" s="25"/>
      <c r="S1122" s="25">
        <v>0.5</v>
      </c>
      <c r="T1122" s="25"/>
      <c r="U1122" s="25"/>
      <c r="V1122" s="25"/>
    </row>
    <row r="1123" spans="1:22" x14ac:dyDescent="0.25">
      <c r="A1123" s="24" t="s">
        <v>1280</v>
      </c>
      <c r="B1123" s="24" t="s">
        <v>1280</v>
      </c>
      <c r="D1123" s="24" t="s">
        <v>23</v>
      </c>
      <c r="E1123" s="105" t="s">
        <v>1291</v>
      </c>
      <c r="F1123" s="24" t="s">
        <v>712</v>
      </c>
      <c r="G1123" s="32"/>
      <c r="H1123" s="25" t="s">
        <v>20</v>
      </c>
      <c r="I1123" s="24" t="s">
        <v>42</v>
      </c>
      <c r="J1123" s="41" t="s">
        <v>41</v>
      </c>
      <c r="K1123" s="25"/>
      <c r="L1123" s="27">
        <v>1984</v>
      </c>
      <c r="M1123" s="24" t="s">
        <v>51</v>
      </c>
      <c r="N1123" s="25"/>
      <c r="O1123" s="25"/>
      <c r="P1123" s="25">
        <v>0.5</v>
      </c>
      <c r="Q1123" s="25"/>
      <c r="R1123" s="25"/>
      <c r="S1123" s="25">
        <v>0.5</v>
      </c>
      <c r="T1123" s="25"/>
      <c r="U1123" s="25"/>
      <c r="V1123" s="25"/>
    </row>
    <row r="1124" spans="1:22" x14ac:dyDescent="0.25">
      <c r="A1124" s="24" t="s">
        <v>1280</v>
      </c>
      <c r="B1124" s="24" t="s">
        <v>1280</v>
      </c>
      <c r="D1124" s="24" t="s">
        <v>23</v>
      </c>
      <c r="E1124" s="105" t="s">
        <v>1291</v>
      </c>
      <c r="F1124" s="24" t="s">
        <v>706</v>
      </c>
      <c r="G1124" s="37"/>
      <c r="H1124" s="25" t="s">
        <v>20</v>
      </c>
      <c r="I1124" s="24" t="s">
        <v>42</v>
      </c>
      <c r="J1124" s="24" t="s">
        <v>41</v>
      </c>
      <c r="K1124" s="25"/>
      <c r="L1124" s="27">
        <v>2004</v>
      </c>
      <c r="M1124" s="24" t="s">
        <v>32</v>
      </c>
      <c r="O1124" s="25"/>
      <c r="P1124" s="24">
        <v>0.5</v>
      </c>
      <c r="S1124" s="24">
        <v>0.5</v>
      </c>
    </row>
    <row r="1125" spans="1:22" x14ac:dyDescent="0.25">
      <c r="A1125" s="24" t="s">
        <v>1280</v>
      </c>
      <c r="B1125" s="24" t="s">
        <v>1280</v>
      </c>
      <c r="D1125" s="24" t="s">
        <v>23</v>
      </c>
      <c r="E1125" s="24" t="s">
        <v>1290</v>
      </c>
      <c r="F1125" s="24" t="s">
        <v>33</v>
      </c>
      <c r="H1125" s="24" t="s">
        <v>20</v>
      </c>
      <c r="I1125" s="24" t="s">
        <v>42</v>
      </c>
      <c r="J1125" s="24" t="s">
        <v>41</v>
      </c>
      <c r="K1125" s="24">
        <v>1978</v>
      </c>
      <c r="L1125" s="29">
        <v>1978</v>
      </c>
      <c r="M1125" s="24" t="s">
        <v>47</v>
      </c>
      <c r="P1125" s="24">
        <v>0.5</v>
      </c>
      <c r="S1125" s="24">
        <v>0.5</v>
      </c>
    </row>
    <row r="1126" spans="1:22" x14ac:dyDescent="0.25">
      <c r="A1126" s="110" t="s">
        <v>1112</v>
      </c>
      <c r="B1126" s="31" t="str">
        <f>A1126</f>
        <v>Lophocladia trichoclados (C.Agardh) F.Schmitz</v>
      </c>
      <c r="D1126" s="31" t="s">
        <v>23</v>
      </c>
      <c r="E1126" s="105" t="s">
        <v>1291</v>
      </c>
      <c r="F1126" s="31" t="s">
        <v>1030</v>
      </c>
      <c r="G1126" s="24" t="s">
        <v>1205</v>
      </c>
      <c r="H1126" s="31" t="s">
        <v>20</v>
      </c>
      <c r="I1126" s="24" t="s">
        <v>42</v>
      </c>
      <c r="J1126" s="24" t="s">
        <v>41</v>
      </c>
      <c r="K1126" s="31"/>
      <c r="L1126" s="29">
        <v>2016</v>
      </c>
      <c r="M1126" s="24" t="s">
        <v>27</v>
      </c>
      <c r="N1126" s="31"/>
      <c r="O1126" s="31"/>
      <c r="P1126" s="31"/>
      <c r="Q1126" s="31"/>
      <c r="R1126" s="31"/>
      <c r="S1126" s="31">
        <v>1</v>
      </c>
      <c r="T1126" s="31"/>
      <c r="U1126" s="31"/>
      <c r="V1126" s="31"/>
    </row>
    <row r="1127" spans="1:22" x14ac:dyDescent="0.25">
      <c r="A1127" s="24" t="s">
        <v>399</v>
      </c>
      <c r="C1127" s="24" t="s">
        <v>399</v>
      </c>
      <c r="D1127" s="24" t="s">
        <v>23</v>
      </c>
      <c r="E1127" s="24" t="s">
        <v>1290</v>
      </c>
      <c r="F1127" s="24" t="s">
        <v>30</v>
      </c>
      <c r="H1127" s="24" t="s">
        <v>20</v>
      </c>
      <c r="I1127" s="24" t="s">
        <v>42</v>
      </c>
      <c r="J1127" s="24" t="s">
        <v>41</v>
      </c>
      <c r="K1127" s="24">
        <v>1974</v>
      </c>
      <c r="L1127" s="29">
        <v>1974</v>
      </c>
      <c r="M1127" s="24" t="s">
        <v>68</v>
      </c>
      <c r="Q1127" s="24">
        <v>1</v>
      </c>
    </row>
    <row r="1128" spans="1:22" x14ac:dyDescent="0.25">
      <c r="A1128" s="24" t="s">
        <v>399</v>
      </c>
      <c r="C1128" s="24" t="s">
        <v>399</v>
      </c>
      <c r="D1128" s="24" t="s">
        <v>23</v>
      </c>
      <c r="E1128" s="24" t="s">
        <v>1290</v>
      </c>
      <c r="F1128" s="24" t="s">
        <v>24</v>
      </c>
      <c r="H1128" s="24" t="s">
        <v>20</v>
      </c>
      <c r="I1128" s="24" t="s">
        <v>42</v>
      </c>
      <c r="J1128" s="24" t="s">
        <v>41</v>
      </c>
      <c r="K1128" s="24">
        <v>1969</v>
      </c>
      <c r="L1128" s="29">
        <v>1969</v>
      </c>
      <c r="M1128" s="24" t="s">
        <v>50</v>
      </c>
      <c r="Q1128" s="24">
        <v>1</v>
      </c>
    </row>
    <row r="1129" spans="1:22" x14ac:dyDescent="0.25">
      <c r="A1129" s="24" t="s">
        <v>399</v>
      </c>
      <c r="C1129" s="24" t="s">
        <v>399</v>
      </c>
      <c r="D1129" s="24" t="s">
        <v>23</v>
      </c>
      <c r="E1129" s="24" t="s">
        <v>1290</v>
      </c>
      <c r="F1129" s="24" t="s">
        <v>28</v>
      </c>
      <c r="H1129" s="24" t="s">
        <v>20</v>
      </c>
      <c r="I1129" s="24" t="s">
        <v>42</v>
      </c>
      <c r="J1129" s="24" t="s">
        <v>41</v>
      </c>
      <c r="K1129" s="24">
        <v>1908</v>
      </c>
      <c r="L1129" s="29">
        <v>1908</v>
      </c>
      <c r="M1129" s="24" t="s">
        <v>50</v>
      </c>
      <c r="Q1129" s="24">
        <v>1</v>
      </c>
    </row>
    <row r="1130" spans="1:22" x14ac:dyDescent="0.25">
      <c r="A1130" s="24" t="s">
        <v>399</v>
      </c>
      <c r="C1130" s="24" t="s">
        <v>399</v>
      </c>
      <c r="D1130" s="24" t="s">
        <v>23</v>
      </c>
      <c r="E1130" s="24" t="s">
        <v>1290</v>
      </c>
      <c r="F1130" s="24" t="s">
        <v>33</v>
      </c>
      <c r="H1130" s="24" t="s">
        <v>20</v>
      </c>
      <c r="I1130" s="24" t="s">
        <v>42</v>
      </c>
      <c r="J1130" s="24" t="s">
        <v>41</v>
      </c>
      <c r="K1130" s="24">
        <v>1971</v>
      </c>
      <c r="L1130" s="29">
        <v>1971</v>
      </c>
      <c r="M1130" s="24" t="s">
        <v>68</v>
      </c>
      <c r="Q1130" s="24">
        <v>1</v>
      </c>
    </row>
    <row r="1131" spans="1:22" x14ac:dyDescent="0.25">
      <c r="A1131" s="24" t="s">
        <v>400</v>
      </c>
      <c r="B1131" s="24" t="s">
        <v>400</v>
      </c>
      <c r="D1131" s="24" t="s">
        <v>23</v>
      </c>
      <c r="E1131" s="24" t="s">
        <v>1290</v>
      </c>
      <c r="F1131" s="24" t="s">
        <v>24</v>
      </c>
      <c r="H1131" s="24" t="s">
        <v>20</v>
      </c>
      <c r="I1131" s="24" t="s">
        <v>38</v>
      </c>
      <c r="J1131" s="24" t="s">
        <v>36</v>
      </c>
      <c r="K1131" s="24">
        <v>2015</v>
      </c>
      <c r="L1131" s="29">
        <v>2015</v>
      </c>
      <c r="M1131" s="24" t="s">
        <v>27</v>
      </c>
      <c r="R1131" s="24">
        <v>0.5</v>
      </c>
      <c r="S1131" s="24">
        <v>0.5</v>
      </c>
    </row>
    <row r="1132" spans="1:22" x14ac:dyDescent="0.25">
      <c r="A1132" s="24" t="s">
        <v>858</v>
      </c>
      <c r="B1132" s="24" t="s">
        <v>858</v>
      </c>
      <c r="D1132" s="24" t="s">
        <v>23</v>
      </c>
      <c r="E1132" s="105" t="s">
        <v>1291</v>
      </c>
      <c r="F1132" s="24" t="s">
        <v>705</v>
      </c>
      <c r="G1132" s="32"/>
      <c r="H1132" s="25" t="s">
        <v>20</v>
      </c>
      <c r="I1132" s="24" t="s">
        <v>38</v>
      </c>
      <c r="J1132" s="24" t="s">
        <v>36</v>
      </c>
      <c r="K1132" s="25">
        <v>2007</v>
      </c>
      <c r="L1132" s="25">
        <v>2007</v>
      </c>
      <c r="M1132" s="24" t="s">
        <v>37</v>
      </c>
      <c r="N1132" s="25"/>
      <c r="O1132" s="25"/>
      <c r="P1132" s="25"/>
      <c r="Q1132" s="25"/>
      <c r="R1132" s="24">
        <v>0.5</v>
      </c>
      <c r="S1132" s="25">
        <v>0.5</v>
      </c>
      <c r="T1132" s="25"/>
      <c r="U1132" s="25"/>
      <c r="V1132" s="25"/>
    </row>
    <row r="1133" spans="1:22" x14ac:dyDescent="0.25">
      <c r="A1133" s="24" t="s">
        <v>858</v>
      </c>
      <c r="B1133" s="24" t="s">
        <v>858</v>
      </c>
      <c r="D1133" s="24" t="s">
        <v>23</v>
      </c>
      <c r="E1133" s="105" t="s">
        <v>1291</v>
      </c>
      <c r="F1133" s="24" t="s">
        <v>706</v>
      </c>
      <c r="G1133" s="32"/>
      <c r="H1133" s="25" t="s">
        <v>20</v>
      </c>
      <c r="I1133" s="24" t="s">
        <v>38</v>
      </c>
      <c r="J1133" s="24" t="s">
        <v>36</v>
      </c>
      <c r="K1133" s="25"/>
      <c r="L1133" s="27">
        <v>2007</v>
      </c>
      <c r="M1133" s="24" t="s">
        <v>37</v>
      </c>
      <c r="N1133" s="25"/>
      <c r="O1133" s="25"/>
      <c r="P1133" s="25"/>
      <c r="Q1133" s="25"/>
      <c r="R1133" s="25">
        <v>0.5</v>
      </c>
      <c r="S1133" s="25">
        <v>0.5</v>
      </c>
      <c r="T1133" s="25"/>
      <c r="U1133" s="25"/>
      <c r="V1133" s="25"/>
    </row>
    <row r="1134" spans="1:22" x14ac:dyDescent="0.25">
      <c r="A1134" s="24" t="s">
        <v>1162</v>
      </c>
      <c r="B1134" s="105" t="s">
        <v>1162</v>
      </c>
      <c r="C1134" s="105"/>
      <c r="D1134" s="105" t="s">
        <v>23</v>
      </c>
      <c r="E1134" s="105" t="s">
        <v>1291</v>
      </c>
      <c r="F1134" s="31" t="s">
        <v>1030</v>
      </c>
      <c r="G1134" s="105"/>
      <c r="H1134" s="25" t="s">
        <v>714</v>
      </c>
      <c r="I1134" s="24" t="s">
        <v>38</v>
      </c>
      <c r="J1134" s="24" t="s">
        <v>36</v>
      </c>
      <c r="K1134" s="105"/>
      <c r="L1134" s="105">
        <v>2017</v>
      </c>
      <c r="M1134" s="24" t="s">
        <v>27</v>
      </c>
      <c r="V1134" s="24">
        <v>1</v>
      </c>
    </row>
    <row r="1135" spans="1:22" x14ac:dyDescent="0.25">
      <c r="A1135" s="24" t="s">
        <v>859</v>
      </c>
      <c r="B1135" s="24" t="s">
        <v>859</v>
      </c>
      <c r="D1135" s="24" t="s">
        <v>23</v>
      </c>
      <c r="E1135" s="105" t="s">
        <v>1291</v>
      </c>
      <c r="F1135" s="24" t="s">
        <v>705</v>
      </c>
      <c r="G1135" s="32"/>
      <c r="H1135" s="25" t="s">
        <v>20</v>
      </c>
      <c r="I1135" s="24" t="s">
        <v>38</v>
      </c>
      <c r="J1135" s="24" t="s">
        <v>36</v>
      </c>
      <c r="K1135" s="25">
        <v>1994</v>
      </c>
      <c r="L1135" s="27">
        <v>1994</v>
      </c>
      <c r="M1135" s="24" t="s">
        <v>57</v>
      </c>
      <c r="N1135" s="25"/>
      <c r="O1135" s="25"/>
      <c r="P1135" s="25"/>
      <c r="Q1135" s="25"/>
      <c r="R1135" s="25">
        <v>1</v>
      </c>
      <c r="S1135" s="25"/>
      <c r="T1135" s="25"/>
      <c r="U1135" s="25"/>
      <c r="V1135" s="25"/>
    </row>
    <row r="1136" spans="1:22" x14ac:dyDescent="0.25">
      <c r="A1136" s="24" t="s">
        <v>401</v>
      </c>
      <c r="B1136" s="24" t="s">
        <v>401</v>
      </c>
      <c r="D1136" s="24" t="s">
        <v>23</v>
      </c>
      <c r="E1136" s="24" t="s">
        <v>1290</v>
      </c>
      <c r="F1136" s="24" t="s">
        <v>24</v>
      </c>
      <c r="H1136" s="24" t="s">
        <v>20</v>
      </c>
      <c r="I1136" s="24" t="s">
        <v>38</v>
      </c>
      <c r="J1136" s="24" t="s">
        <v>36</v>
      </c>
      <c r="K1136" s="24">
        <v>2002</v>
      </c>
      <c r="L1136" s="29">
        <v>2002</v>
      </c>
      <c r="M1136" s="24" t="s">
        <v>32</v>
      </c>
      <c r="R1136" s="24">
        <v>1</v>
      </c>
    </row>
    <row r="1137" spans="1:22" x14ac:dyDescent="0.25">
      <c r="A1137" s="24" t="s">
        <v>402</v>
      </c>
      <c r="B1137" s="24" t="s">
        <v>402</v>
      </c>
      <c r="D1137" s="24" t="s">
        <v>23</v>
      </c>
      <c r="E1137" s="24" t="s">
        <v>1290</v>
      </c>
      <c r="F1137" s="24" t="s">
        <v>30</v>
      </c>
      <c r="H1137" s="24" t="s">
        <v>20</v>
      </c>
      <c r="I1137" s="24" t="s">
        <v>38</v>
      </c>
      <c r="J1137" s="24" t="s">
        <v>36</v>
      </c>
      <c r="K1137" s="24">
        <v>2017</v>
      </c>
      <c r="L1137" s="29">
        <v>2017</v>
      </c>
      <c r="M1137" s="24" t="s">
        <v>27</v>
      </c>
      <c r="Q1137" s="24">
        <v>1</v>
      </c>
    </row>
    <row r="1138" spans="1:22" x14ac:dyDescent="0.25">
      <c r="A1138" s="24" t="s">
        <v>402</v>
      </c>
      <c r="B1138" s="24" t="s">
        <v>402</v>
      </c>
      <c r="D1138" s="24" t="s">
        <v>23</v>
      </c>
      <c r="E1138" s="24" t="s">
        <v>1290</v>
      </c>
      <c r="F1138" s="24" t="s">
        <v>24</v>
      </c>
      <c r="H1138" s="24" t="s">
        <v>20</v>
      </c>
      <c r="I1138" s="24" t="s">
        <v>38</v>
      </c>
      <c r="J1138" s="24" t="s">
        <v>36</v>
      </c>
      <c r="K1138" s="24">
        <v>2013</v>
      </c>
      <c r="L1138" s="29">
        <v>2013</v>
      </c>
      <c r="M1138" s="24" t="s">
        <v>27</v>
      </c>
      <c r="Q1138" s="24">
        <v>1</v>
      </c>
    </row>
    <row r="1139" spans="1:22" x14ac:dyDescent="0.25">
      <c r="A1139" s="24" t="s">
        <v>402</v>
      </c>
      <c r="B1139" s="24" t="s">
        <v>402</v>
      </c>
      <c r="D1139" s="24" t="s">
        <v>23</v>
      </c>
      <c r="E1139" s="24" t="s">
        <v>1290</v>
      </c>
      <c r="F1139" s="24" t="s">
        <v>33</v>
      </c>
      <c r="H1139" s="24" t="s">
        <v>20</v>
      </c>
      <c r="I1139" s="24" t="s">
        <v>38</v>
      </c>
      <c r="J1139" s="24" t="s">
        <v>36</v>
      </c>
      <c r="K1139" s="24">
        <v>1973</v>
      </c>
      <c r="L1139" s="29">
        <v>1973</v>
      </c>
      <c r="M1139" s="24" t="s">
        <v>68</v>
      </c>
      <c r="Q1139" s="24">
        <v>1</v>
      </c>
    </row>
    <row r="1140" spans="1:22" x14ac:dyDescent="0.25">
      <c r="A1140" s="24" t="s">
        <v>403</v>
      </c>
      <c r="B1140" s="24" t="s">
        <v>403</v>
      </c>
      <c r="D1140" s="24" t="s">
        <v>23</v>
      </c>
      <c r="E1140" s="24" t="s">
        <v>1290</v>
      </c>
      <c r="F1140" s="24" t="s">
        <v>28</v>
      </c>
      <c r="H1140" s="24" t="s">
        <v>20</v>
      </c>
      <c r="I1140" s="24" t="s">
        <v>25</v>
      </c>
      <c r="J1140" s="24" t="s">
        <v>21</v>
      </c>
      <c r="K1140" s="24">
        <v>2019</v>
      </c>
      <c r="L1140" s="29">
        <v>2019</v>
      </c>
      <c r="M1140" s="24" t="s">
        <v>22</v>
      </c>
      <c r="U1140" s="24">
        <v>1</v>
      </c>
    </row>
    <row r="1141" spans="1:22" x14ac:dyDescent="0.25">
      <c r="A1141" s="24" t="s">
        <v>1163</v>
      </c>
      <c r="B1141" s="105" t="s">
        <v>1163</v>
      </c>
      <c r="C1141" s="105"/>
      <c r="D1141" s="105" t="s">
        <v>23</v>
      </c>
      <c r="E1141" s="105" t="s">
        <v>1291</v>
      </c>
      <c r="F1141" s="31" t="s">
        <v>1030</v>
      </c>
      <c r="G1141" s="105"/>
      <c r="H1141" s="24" t="s">
        <v>714</v>
      </c>
      <c r="I1141" s="105" t="s">
        <v>25</v>
      </c>
      <c r="J1141" s="24" t="s">
        <v>21</v>
      </c>
      <c r="K1141" s="105"/>
      <c r="L1141" s="105">
        <v>1985</v>
      </c>
      <c r="M1141" s="24" t="s">
        <v>51</v>
      </c>
      <c r="V1141" s="24">
        <v>1</v>
      </c>
    </row>
    <row r="1142" spans="1:22" x14ac:dyDescent="0.25">
      <c r="A1142" s="24" t="s">
        <v>1055</v>
      </c>
      <c r="B1142" s="31" t="s">
        <v>1055</v>
      </c>
      <c r="C1142" s="31"/>
      <c r="D1142" s="31" t="s">
        <v>23</v>
      </c>
      <c r="E1142" s="105" t="s">
        <v>1291</v>
      </c>
      <c r="F1142" s="31" t="s">
        <v>1030</v>
      </c>
      <c r="G1142" s="31" t="s">
        <v>1180</v>
      </c>
      <c r="H1142" s="31" t="s">
        <v>20</v>
      </c>
      <c r="I1142" s="24" t="s">
        <v>25</v>
      </c>
      <c r="J1142" s="31" t="s">
        <v>21</v>
      </c>
      <c r="K1142" s="31"/>
      <c r="L1142" s="29">
        <v>2018</v>
      </c>
      <c r="M1142" s="24" t="s">
        <v>22</v>
      </c>
      <c r="N1142" s="31"/>
      <c r="O1142" s="31"/>
      <c r="P1142" s="31"/>
      <c r="Q1142" s="31"/>
      <c r="R1142" s="31"/>
      <c r="S1142" s="31"/>
      <c r="T1142" s="31"/>
      <c r="U1142" s="31"/>
      <c r="V1142" s="31">
        <v>1</v>
      </c>
    </row>
    <row r="1143" spans="1:22" x14ac:dyDescent="0.25">
      <c r="A1143" s="24" t="s">
        <v>1124</v>
      </c>
      <c r="B1143" s="24" t="s">
        <v>1124</v>
      </c>
      <c r="D1143" s="24" t="s">
        <v>23</v>
      </c>
      <c r="E1143" s="24" t="s">
        <v>1290</v>
      </c>
      <c r="F1143" s="24" t="s">
        <v>33</v>
      </c>
      <c r="H1143" s="24" t="s">
        <v>20</v>
      </c>
      <c r="I1143" s="24" t="s">
        <v>25</v>
      </c>
      <c r="J1143" s="24" t="s">
        <v>21</v>
      </c>
      <c r="K1143" s="24">
        <v>2005</v>
      </c>
      <c r="L1143" s="29">
        <v>2005</v>
      </c>
      <c r="M1143" s="24" t="s">
        <v>32</v>
      </c>
      <c r="V1143" s="24">
        <v>1</v>
      </c>
    </row>
    <row r="1144" spans="1:22" x14ac:dyDescent="0.25">
      <c r="A1144" s="24" t="s">
        <v>404</v>
      </c>
      <c r="B1144" s="24" t="s">
        <v>404</v>
      </c>
      <c r="D1144" s="24" t="s">
        <v>23</v>
      </c>
      <c r="E1144" s="24" t="s">
        <v>1290</v>
      </c>
      <c r="F1144" s="24" t="s">
        <v>28</v>
      </c>
      <c r="H1144" s="24" t="s">
        <v>20</v>
      </c>
      <c r="I1144" s="24" t="s">
        <v>25</v>
      </c>
      <c r="J1144" s="24" t="s">
        <v>21</v>
      </c>
      <c r="K1144" s="24">
        <v>2010</v>
      </c>
      <c r="L1144" s="29">
        <v>2010</v>
      </c>
      <c r="M1144" s="24" t="s">
        <v>37</v>
      </c>
      <c r="N1144" s="24">
        <v>1</v>
      </c>
    </row>
    <row r="1145" spans="1:22" x14ac:dyDescent="0.25">
      <c r="A1145" s="24" t="s">
        <v>404</v>
      </c>
      <c r="B1145" s="24" t="s">
        <v>404</v>
      </c>
      <c r="D1145" s="24" t="s">
        <v>23</v>
      </c>
      <c r="E1145" s="24" t="s">
        <v>1290</v>
      </c>
      <c r="F1145" s="24" t="s">
        <v>33</v>
      </c>
      <c r="H1145" s="24" t="s">
        <v>20</v>
      </c>
      <c r="I1145" s="24" t="s">
        <v>25</v>
      </c>
      <c r="J1145" s="24" t="s">
        <v>21</v>
      </c>
      <c r="K1145" s="24">
        <v>2016</v>
      </c>
      <c r="L1145" s="29">
        <v>2016</v>
      </c>
      <c r="M1145" s="24" t="s">
        <v>27</v>
      </c>
      <c r="V1145" s="24">
        <v>1</v>
      </c>
    </row>
    <row r="1146" spans="1:22" x14ac:dyDescent="0.25">
      <c r="A1146" s="24" t="s">
        <v>405</v>
      </c>
      <c r="B1146" s="24" t="s">
        <v>405</v>
      </c>
      <c r="D1146" s="24" t="s">
        <v>23</v>
      </c>
      <c r="E1146" s="24" t="s">
        <v>1290</v>
      </c>
      <c r="F1146" s="24" t="s">
        <v>24</v>
      </c>
      <c r="H1146" s="24" t="s">
        <v>20</v>
      </c>
      <c r="I1146" s="24" t="s">
        <v>25</v>
      </c>
      <c r="J1146" s="24" t="s">
        <v>21</v>
      </c>
      <c r="K1146" s="24">
        <v>2013</v>
      </c>
      <c r="L1146" s="29">
        <v>2013</v>
      </c>
      <c r="M1146" s="24" t="s">
        <v>27</v>
      </c>
      <c r="N1146" s="24">
        <v>0.5</v>
      </c>
      <c r="R1146" s="24">
        <v>0.5</v>
      </c>
    </row>
    <row r="1147" spans="1:22" x14ac:dyDescent="0.25">
      <c r="A1147" s="24" t="s">
        <v>406</v>
      </c>
      <c r="C1147" s="24" t="s">
        <v>406</v>
      </c>
      <c r="D1147" s="24" t="s">
        <v>23</v>
      </c>
      <c r="E1147" s="24" t="s">
        <v>1290</v>
      </c>
      <c r="F1147" s="24" t="s">
        <v>30</v>
      </c>
      <c r="H1147" s="24" t="s">
        <v>20</v>
      </c>
      <c r="I1147" s="24" t="s">
        <v>38</v>
      </c>
      <c r="J1147" s="24" t="s">
        <v>36</v>
      </c>
      <c r="K1147" s="24">
        <v>2000</v>
      </c>
      <c r="L1147" s="29">
        <v>2000</v>
      </c>
      <c r="M1147" s="24" t="s">
        <v>32</v>
      </c>
      <c r="R1147" s="24">
        <v>0.5</v>
      </c>
      <c r="S1147" s="24">
        <v>0.5</v>
      </c>
    </row>
    <row r="1148" spans="1:22" x14ac:dyDescent="0.25">
      <c r="A1148" s="24" t="s">
        <v>406</v>
      </c>
      <c r="C1148" s="24" t="s">
        <v>406</v>
      </c>
      <c r="D1148" s="24" t="s">
        <v>23</v>
      </c>
      <c r="E1148" s="24" t="s">
        <v>1290</v>
      </c>
      <c r="F1148" s="24" t="s">
        <v>24</v>
      </c>
      <c r="H1148" s="24" t="s">
        <v>20</v>
      </c>
      <c r="I1148" s="24" t="s">
        <v>38</v>
      </c>
      <c r="J1148" s="24" t="s">
        <v>36</v>
      </c>
      <c r="K1148" s="24">
        <v>1961</v>
      </c>
      <c r="L1148" s="29">
        <v>1961</v>
      </c>
      <c r="M1148" s="24" t="s">
        <v>50</v>
      </c>
      <c r="R1148" s="24">
        <v>0.5</v>
      </c>
      <c r="S1148" s="24">
        <v>0.5</v>
      </c>
    </row>
    <row r="1149" spans="1:22" x14ac:dyDescent="0.25">
      <c r="A1149" s="24" t="s">
        <v>406</v>
      </c>
      <c r="C1149" s="24" t="s">
        <v>406</v>
      </c>
      <c r="D1149" s="24" t="s">
        <v>23</v>
      </c>
      <c r="E1149" s="24" t="s">
        <v>1290</v>
      </c>
      <c r="F1149" s="24" t="s">
        <v>28</v>
      </c>
      <c r="H1149" s="24" t="s">
        <v>20</v>
      </c>
      <c r="I1149" s="24" t="s">
        <v>38</v>
      </c>
      <c r="J1149" s="24" t="s">
        <v>36</v>
      </c>
      <c r="K1149" s="24">
        <v>1968</v>
      </c>
      <c r="L1149" s="29">
        <v>1968</v>
      </c>
      <c r="M1149" s="24" t="s">
        <v>50</v>
      </c>
      <c r="R1149" s="24">
        <v>0.5</v>
      </c>
      <c r="S1149" s="24">
        <v>0.5</v>
      </c>
    </row>
    <row r="1150" spans="1:22" x14ac:dyDescent="0.25">
      <c r="A1150" s="25" t="s">
        <v>1118</v>
      </c>
      <c r="B1150" s="25" t="s">
        <v>1118</v>
      </c>
      <c r="D1150" s="24" t="s">
        <v>23</v>
      </c>
      <c r="E1150" s="105" t="s">
        <v>1291</v>
      </c>
      <c r="F1150" s="24" t="s">
        <v>712</v>
      </c>
      <c r="H1150" s="24" t="s">
        <v>20</v>
      </c>
      <c r="I1150" s="24" t="s">
        <v>1116</v>
      </c>
      <c r="J1150" s="24" t="s">
        <v>41</v>
      </c>
      <c r="K1150" s="24">
        <v>197</v>
      </c>
      <c r="L1150" s="24">
        <v>1972</v>
      </c>
      <c r="M1150" s="24" t="s">
        <v>68</v>
      </c>
      <c r="V1150" s="24">
        <v>1</v>
      </c>
    </row>
    <row r="1151" spans="1:22" x14ac:dyDescent="0.25">
      <c r="A1151" s="24" t="s">
        <v>860</v>
      </c>
      <c r="B1151" s="25"/>
      <c r="C1151" s="24" t="s">
        <v>860</v>
      </c>
      <c r="D1151" s="24" t="s">
        <v>23</v>
      </c>
      <c r="E1151" s="105" t="s">
        <v>1291</v>
      </c>
      <c r="F1151" s="24" t="s">
        <v>706</v>
      </c>
      <c r="G1151" s="32"/>
      <c r="H1151" s="25" t="s">
        <v>20</v>
      </c>
      <c r="I1151" s="24" t="s">
        <v>38</v>
      </c>
      <c r="J1151" s="24" t="s">
        <v>36</v>
      </c>
      <c r="K1151" s="25"/>
      <c r="L1151" s="27">
        <v>1910</v>
      </c>
      <c r="M1151" s="25" t="s">
        <v>50</v>
      </c>
      <c r="N1151" s="25"/>
      <c r="O1151" s="25"/>
      <c r="P1151" s="25"/>
      <c r="Q1151" s="25"/>
      <c r="R1151" s="25"/>
      <c r="S1151" s="25"/>
      <c r="T1151" s="25"/>
      <c r="U1151" s="25"/>
      <c r="V1151" s="25">
        <v>1</v>
      </c>
    </row>
    <row r="1152" spans="1:22" x14ac:dyDescent="0.25">
      <c r="A1152" s="24" t="s">
        <v>407</v>
      </c>
      <c r="B1152" s="24" t="s">
        <v>407</v>
      </c>
      <c r="D1152" s="24" t="s">
        <v>23</v>
      </c>
      <c r="E1152" s="24" t="s">
        <v>1290</v>
      </c>
      <c r="F1152" s="24" t="s">
        <v>28</v>
      </c>
      <c r="H1152" s="24" t="s">
        <v>20</v>
      </c>
      <c r="I1152" s="24" t="s">
        <v>38</v>
      </c>
      <c r="J1152" s="24" t="s">
        <v>36</v>
      </c>
      <c r="K1152" s="24">
        <v>2009</v>
      </c>
      <c r="L1152" s="29">
        <v>2009</v>
      </c>
      <c r="M1152" s="24" t="s">
        <v>37</v>
      </c>
      <c r="U1152" s="24">
        <v>1</v>
      </c>
    </row>
    <row r="1153" spans="1:22" x14ac:dyDescent="0.25">
      <c r="A1153" s="24" t="s">
        <v>1056</v>
      </c>
      <c r="B1153" s="31" t="s">
        <v>1056</v>
      </c>
      <c r="C1153" s="31"/>
      <c r="D1153" s="31" t="s">
        <v>23</v>
      </c>
      <c r="E1153" s="105" t="s">
        <v>1291</v>
      </c>
      <c r="F1153" s="31" t="s">
        <v>1030</v>
      </c>
      <c r="G1153" s="31"/>
      <c r="H1153" s="31" t="s">
        <v>20</v>
      </c>
      <c r="I1153" s="24" t="s">
        <v>38</v>
      </c>
      <c r="J1153" s="24" t="s">
        <v>36</v>
      </c>
      <c r="K1153" s="105" t="s">
        <v>1179</v>
      </c>
      <c r="L1153" s="29">
        <v>1982</v>
      </c>
      <c r="M1153" s="24" t="s">
        <v>51</v>
      </c>
      <c r="N1153" s="31"/>
      <c r="O1153" s="31"/>
      <c r="P1153" s="31"/>
      <c r="Q1153" s="31"/>
      <c r="R1153" s="31"/>
      <c r="S1153" s="31"/>
      <c r="T1153" s="31"/>
      <c r="U1153" s="31"/>
      <c r="V1153" s="31">
        <v>1</v>
      </c>
    </row>
    <row r="1154" spans="1:22" x14ac:dyDescent="0.25">
      <c r="A1154" s="24" t="s">
        <v>408</v>
      </c>
      <c r="B1154" s="24" t="s">
        <v>408</v>
      </c>
      <c r="D1154" s="24" t="s">
        <v>23</v>
      </c>
      <c r="E1154" s="24" t="s">
        <v>49</v>
      </c>
      <c r="F1154" s="24" t="s">
        <v>49</v>
      </c>
      <c r="G1154" s="24" t="s">
        <v>1193</v>
      </c>
      <c r="H1154" s="24" t="s">
        <v>20</v>
      </c>
      <c r="I1154" s="24" t="s">
        <v>38</v>
      </c>
      <c r="J1154" s="24" t="s">
        <v>36</v>
      </c>
      <c r="K1154" s="24">
        <v>1999</v>
      </c>
      <c r="L1154" s="29">
        <v>1999</v>
      </c>
      <c r="M1154" s="24" t="s">
        <v>57</v>
      </c>
      <c r="R1154" s="24">
        <v>0.5</v>
      </c>
      <c r="U1154" s="24">
        <v>0.5</v>
      </c>
    </row>
    <row r="1155" spans="1:22" x14ac:dyDescent="0.25">
      <c r="A1155" s="24" t="s">
        <v>408</v>
      </c>
      <c r="B1155" s="24" t="s">
        <v>408</v>
      </c>
      <c r="D1155" s="24" t="s">
        <v>23</v>
      </c>
      <c r="E1155" s="105" t="s">
        <v>1291</v>
      </c>
      <c r="F1155" s="24" t="s">
        <v>705</v>
      </c>
      <c r="G1155" s="24" t="s">
        <v>1193</v>
      </c>
      <c r="H1155" s="25" t="s">
        <v>20</v>
      </c>
      <c r="I1155" s="24" t="s">
        <v>38</v>
      </c>
      <c r="J1155" s="24" t="s">
        <v>36</v>
      </c>
      <c r="K1155" s="24">
        <v>1971</v>
      </c>
      <c r="L1155" s="29">
        <v>1971</v>
      </c>
      <c r="M1155" s="24" t="s">
        <v>68</v>
      </c>
      <c r="R1155" s="24">
        <v>0.5</v>
      </c>
      <c r="S1155" s="25">
        <v>0.5</v>
      </c>
    </row>
    <row r="1156" spans="1:22" x14ac:dyDescent="0.25">
      <c r="A1156" s="24" t="s">
        <v>861</v>
      </c>
      <c r="C1156" s="24" t="s">
        <v>861</v>
      </c>
      <c r="D1156" s="24" t="s">
        <v>23</v>
      </c>
      <c r="E1156" s="105" t="s">
        <v>1291</v>
      </c>
      <c r="F1156" s="24" t="s">
        <v>705</v>
      </c>
      <c r="G1156" s="37"/>
      <c r="H1156" s="25" t="s">
        <v>20</v>
      </c>
      <c r="I1156" s="24" t="s">
        <v>38</v>
      </c>
      <c r="J1156" s="24" t="s">
        <v>36</v>
      </c>
      <c r="K1156" s="25">
        <v>1700</v>
      </c>
      <c r="L1156" s="25">
        <v>1700</v>
      </c>
      <c r="M1156" s="25" t="s">
        <v>50</v>
      </c>
      <c r="S1156" s="25">
        <v>1</v>
      </c>
    </row>
    <row r="1157" spans="1:22" x14ac:dyDescent="0.25">
      <c r="A1157" s="24" t="s">
        <v>861</v>
      </c>
      <c r="B1157" s="25"/>
      <c r="C1157" s="24" t="s">
        <v>861</v>
      </c>
      <c r="D1157" s="24" t="s">
        <v>23</v>
      </c>
      <c r="E1157" s="105" t="s">
        <v>1291</v>
      </c>
      <c r="F1157" s="24" t="s">
        <v>712</v>
      </c>
      <c r="G1157" s="32"/>
      <c r="H1157" s="25" t="s">
        <v>20</v>
      </c>
      <c r="I1157" s="24" t="s">
        <v>38</v>
      </c>
      <c r="J1157" s="25" t="s">
        <v>36</v>
      </c>
      <c r="K1157" s="25"/>
      <c r="L1157" s="27">
        <v>1877</v>
      </c>
      <c r="M1157" s="25" t="s">
        <v>50</v>
      </c>
      <c r="N1157" s="25"/>
      <c r="O1157" s="25"/>
      <c r="P1157" s="25"/>
      <c r="Q1157" s="25"/>
      <c r="R1157" s="25"/>
      <c r="S1157" s="25"/>
      <c r="T1157" s="25"/>
      <c r="U1157" s="25"/>
      <c r="V1157" s="25">
        <v>1</v>
      </c>
    </row>
    <row r="1158" spans="1:22" x14ac:dyDescent="0.25">
      <c r="A1158" s="24" t="s">
        <v>861</v>
      </c>
      <c r="B1158" s="25"/>
      <c r="C1158" s="24" t="s">
        <v>861</v>
      </c>
      <c r="D1158" s="24" t="s">
        <v>23</v>
      </c>
      <c r="E1158" s="105" t="s">
        <v>1291</v>
      </c>
      <c r="F1158" s="24" t="s">
        <v>706</v>
      </c>
      <c r="G1158" s="32"/>
      <c r="H1158" s="25" t="s">
        <v>20</v>
      </c>
      <c r="I1158" s="24" t="s">
        <v>38</v>
      </c>
      <c r="J1158" s="24" t="s">
        <v>36</v>
      </c>
      <c r="K1158" s="25"/>
      <c r="L1158" s="33">
        <v>1913</v>
      </c>
      <c r="M1158" s="25" t="s">
        <v>50</v>
      </c>
      <c r="N1158" s="25">
        <v>0.5</v>
      </c>
      <c r="O1158" s="25">
        <v>0.5</v>
      </c>
      <c r="P1158" s="25"/>
      <c r="Q1158" s="25"/>
      <c r="R1158" s="25"/>
      <c r="S1158" s="25"/>
      <c r="T1158" s="25"/>
      <c r="U1158" s="25"/>
      <c r="V1158" s="25"/>
    </row>
    <row r="1159" spans="1:22" x14ac:dyDescent="0.25">
      <c r="A1159" s="24" t="s">
        <v>409</v>
      </c>
      <c r="C1159" s="24" t="s">
        <v>409</v>
      </c>
      <c r="D1159" s="24" t="s">
        <v>23</v>
      </c>
      <c r="E1159" s="24" t="s">
        <v>1290</v>
      </c>
      <c r="F1159" s="24" t="s">
        <v>30</v>
      </c>
      <c r="H1159" s="24" t="s">
        <v>20</v>
      </c>
      <c r="I1159" s="24" t="s">
        <v>38</v>
      </c>
      <c r="J1159" s="24" t="s">
        <v>36</v>
      </c>
      <c r="K1159" s="24">
        <v>1964</v>
      </c>
      <c r="L1159" s="29">
        <v>1964</v>
      </c>
      <c r="M1159" s="24" t="s">
        <v>50</v>
      </c>
      <c r="O1159" s="24">
        <v>0.5</v>
      </c>
      <c r="S1159" s="24">
        <v>0.5</v>
      </c>
    </row>
    <row r="1160" spans="1:22" x14ac:dyDescent="0.25">
      <c r="A1160" s="24" t="s">
        <v>409</v>
      </c>
      <c r="C1160" s="24" t="s">
        <v>409</v>
      </c>
      <c r="D1160" s="24" t="s">
        <v>23</v>
      </c>
      <c r="E1160" s="24" t="s">
        <v>49</v>
      </c>
      <c r="F1160" s="24" t="s">
        <v>49</v>
      </c>
      <c r="H1160" s="24" t="s">
        <v>20</v>
      </c>
      <c r="I1160" s="24" t="s">
        <v>38</v>
      </c>
      <c r="J1160" s="24" t="s">
        <v>36</v>
      </c>
      <c r="K1160" s="24">
        <v>2019</v>
      </c>
      <c r="L1160" s="29">
        <v>2019</v>
      </c>
      <c r="M1160" s="24" t="s">
        <v>22</v>
      </c>
      <c r="O1160" s="24">
        <v>1</v>
      </c>
    </row>
    <row r="1161" spans="1:22" x14ac:dyDescent="0.25">
      <c r="A1161" s="46" t="s">
        <v>409</v>
      </c>
      <c r="B1161" s="46"/>
      <c r="C1161" s="24" t="s">
        <v>409</v>
      </c>
      <c r="D1161" s="24" t="s">
        <v>23</v>
      </c>
      <c r="E1161" s="105" t="s">
        <v>1291</v>
      </c>
      <c r="F1161" s="24" t="s">
        <v>705</v>
      </c>
      <c r="G1161" s="44"/>
      <c r="H1161" s="25" t="s">
        <v>20</v>
      </c>
      <c r="I1161" s="24" t="s">
        <v>38</v>
      </c>
      <c r="J1161" s="24" t="s">
        <v>36</v>
      </c>
      <c r="K1161" s="25">
        <v>1700</v>
      </c>
      <c r="L1161" s="27">
        <v>1700</v>
      </c>
      <c r="M1161" s="25" t="s">
        <v>50</v>
      </c>
      <c r="N1161" s="25"/>
      <c r="O1161" s="25">
        <v>0.5</v>
      </c>
      <c r="P1161" s="25"/>
      <c r="Q1161" s="25"/>
      <c r="R1161" s="25"/>
      <c r="S1161" s="25">
        <v>0.5</v>
      </c>
      <c r="T1161" s="25"/>
      <c r="U1161" s="25"/>
      <c r="V1161" s="25"/>
    </row>
    <row r="1162" spans="1:22" x14ac:dyDescent="0.25">
      <c r="A1162" s="24" t="s">
        <v>409</v>
      </c>
      <c r="C1162" s="24" t="s">
        <v>409</v>
      </c>
      <c r="D1162" s="24" t="s">
        <v>23</v>
      </c>
      <c r="E1162" s="24" t="s">
        <v>46</v>
      </c>
      <c r="F1162" s="24" t="s">
        <v>46</v>
      </c>
      <c r="H1162" s="24" t="s">
        <v>20</v>
      </c>
      <c r="I1162" s="24" t="s">
        <v>38</v>
      </c>
      <c r="J1162" s="24" t="s">
        <v>36</v>
      </c>
      <c r="K1162" s="24">
        <v>2010</v>
      </c>
      <c r="L1162" s="29">
        <v>2010</v>
      </c>
      <c r="M1162" s="24" t="s">
        <v>37</v>
      </c>
      <c r="O1162" s="24">
        <v>1</v>
      </c>
    </row>
    <row r="1163" spans="1:22" x14ac:dyDescent="0.25">
      <c r="A1163" s="46" t="s">
        <v>409</v>
      </c>
      <c r="B1163" s="46"/>
      <c r="C1163" s="24" t="s">
        <v>409</v>
      </c>
      <c r="D1163" s="24" t="s">
        <v>23</v>
      </c>
      <c r="E1163" s="105" t="s">
        <v>1291</v>
      </c>
      <c r="F1163" s="24" t="s">
        <v>712</v>
      </c>
      <c r="G1163" s="44"/>
      <c r="H1163" s="25" t="s">
        <v>20</v>
      </c>
      <c r="I1163" s="24" t="s">
        <v>38</v>
      </c>
      <c r="J1163" s="25" t="s">
        <v>36</v>
      </c>
      <c r="K1163" s="25"/>
      <c r="L1163" s="27">
        <v>1866</v>
      </c>
      <c r="M1163" s="25" t="s">
        <v>50</v>
      </c>
      <c r="N1163" s="25">
        <v>0.5</v>
      </c>
      <c r="O1163" s="25">
        <v>0.5</v>
      </c>
      <c r="P1163" s="25"/>
      <c r="Q1163" s="25"/>
      <c r="R1163" s="25"/>
      <c r="S1163" s="25"/>
      <c r="T1163" s="25"/>
      <c r="U1163" s="25"/>
      <c r="V1163" s="25"/>
    </row>
    <row r="1164" spans="1:22" x14ac:dyDescent="0.25">
      <c r="A1164" s="24" t="s">
        <v>409</v>
      </c>
      <c r="C1164" s="24" t="s">
        <v>409</v>
      </c>
      <c r="D1164" s="24" t="s">
        <v>23</v>
      </c>
      <c r="E1164" s="24" t="s">
        <v>1290</v>
      </c>
      <c r="F1164" s="24" t="s">
        <v>24</v>
      </c>
      <c r="H1164" s="24" t="s">
        <v>20</v>
      </c>
      <c r="I1164" s="24" t="s">
        <v>38</v>
      </c>
      <c r="J1164" s="24" t="s">
        <v>36</v>
      </c>
      <c r="K1164" s="24">
        <v>1966</v>
      </c>
      <c r="L1164" s="29">
        <v>1966</v>
      </c>
      <c r="M1164" s="24" t="s">
        <v>50</v>
      </c>
      <c r="O1164" s="24">
        <v>0.5</v>
      </c>
      <c r="S1164" s="24">
        <v>0.5</v>
      </c>
    </row>
    <row r="1165" spans="1:22" x14ac:dyDescent="0.25">
      <c r="A1165" s="24" t="s">
        <v>409</v>
      </c>
      <c r="C1165" s="24" t="s">
        <v>409</v>
      </c>
      <c r="D1165" s="24" t="s">
        <v>23</v>
      </c>
      <c r="E1165" s="24" t="s">
        <v>1290</v>
      </c>
      <c r="F1165" s="24" t="s">
        <v>28</v>
      </c>
      <c r="H1165" s="24" t="s">
        <v>20</v>
      </c>
      <c r="I1165" s="24" t="s">
        <v>38</v>
      </c>
      <c r="J1165" s="24" t="s">
        <v>36</v>
      </c>
      <c r="K1165" s="24">
        <v>1971</v>
      </c>
      <c r="L1165" s="29">
        <v>1971</v>
      </c>
      <c r="M1165" s="24" t="s">
        <v>68</v>
      </c>
      <c r="O1165" s="24">
        <v>0.5</v>
      </c>
      <c r="S1165" s="24">
        <v>0.5</v>
      </c>
    </row>
    <row r="1166" spans="1:22" x14ac:dyDescent="0.25">
      <c r="A1166" s="46" t="s">
        <v>409</v>
      </c>
      <c r="B1166" s="46"/>
      <c r="C1166" s="24" t="s">
        <v>409</v>
      </c>
      <c r="D1166" s="24" t="s">
        <v>23</v>
      </c>
      <c r="E1166" s="105" t="s">
        <v>1291</v>
      </c>
      <c r="F1166" s="24" t="s">
        <v>706</v>
      </c>
      <c r="G1166" s="44"/>
      <c r="H1166" s="25" t="s">
        <v>20</v>
      </c>
      <c r="I1166" s="24" t="s">
        <v>38</v>
      </c>
      <c r="J1166" s="24" t="s">
        <v>36</v>
      </c>
      <c r="K1166" s="25"/>
      <c r="L1166" s="27">
        <v>1928</v>
      </c>
      <c r="M1166" s="25" t="s">
        <v>50</v>
      </c>
      <c r="O1166" s="25">
        <v>0.5</v>
      </c>
      <c r="P1166" s="25"/>
      <c r="Q1166" s="25"/>
      <c r="R1166" s="25"/>
      <c r="S1166" s="25">
        <v>0.5</v>
      </c>
      <c r="T1166" s="25"/>
      <c r="U1166" s="25"/>
      <c r="V1166" s="25"/>
    </row>
    <row r="1167" spans="1:22" x14ac:dyDescent="0.25">
      <c r="A1167" s="24" t="s">
        <v>409</v>
      </c>
      <c r="C1167" s="24" t="s">
        <v>409</v>
      </c>
      <c r="D1167" s="24" t="s">
        <v>23</v>
      </c>
      <c r="E1167" s="24" t="s">
        <v>1290</v>
      </c>
      <c r="F1167" s="24" t="s">
        <v>33</v>
      </c>
      <c r="H1167" s="24" t="s">
        <v>20</v>
      </c>
      <c r="I1167" s="24" t="s">
        <v>38</v>
      </c>
      <c r="J1167" s="24" t="s">
        <v>36</v>
      </c>
      <c r="K1167" s="24">
        <v>1905</v>
      </c>
      <c r="L1167" s="29">
        <v>1905</v>
      </c>
      <c r="M1167" s="24" t="s">
        <v>50</v>
      </c>
      <c r="O1167" s="24">
        <v>0.5</v>
      </c>
      <c r="S1167" s="24">
        <v>0.5</v>
      </c>
    </row>
    <row r="1168" spans="1:22" x14ac:dyDescent="0.25">
      <c r="A1168" s="24" t="s">
        <v>862</v>
      </c>
      <c r="B1168" s="24" t="s">
        <v>862</v>
      </c>
      <c r="D1168" s="24" t="s">
        <v>23</v>
      </c>
      <c r="E1168" s="105" t="s">
        <v>1291</v>
      </c>
      <c r="F1168" s="24" t="s">
        <v>705</v>
      </c>
      <c r="G1168" s="37"/>
      <c r="H1168" s="25" t="s">
        <v>20</v>
      </c>
      <c r="I1168" s="24" t="s">
        <v>38</v>
      </c>
      <c r="J1168" s="24" t="s">
        <v>36</v>
      </c>
      <c r="K1168" s="24">
        <v>1994</v>
      </c>
      <c r="L1168" s="29">
        <v>1994</v>
      </c>
      <c r="M1168" s="24" t="s">
        <v>57</v>
      </c>
      <c r="P1168" s="24">
        <v>1</v>
      </c>
    </row>
    <row r="1169" spans="1:22" x14ac:dyDescent="0.25">
      <c r="A1169" s="24" t="s">
        <v>863</v>
      </c>
      <c r="B1169" s="24" t="s">
        <v>863</v>
      </c>
      <c r="D1169" s="24" t="s">
        <v>23</v>
      </c>
      <c r="E1169" s="105" t="s">
        <v>1291</v>
      </c>
      <c r="F1169" s="24" t="s">
        <v>705</v>
      </c>
      <c r="G1169" s="37"/>
      <c r="H1169" s="25" t="s">
        <v>20</v>
      </c>
      <c r="I1169" s="24" t="s">
        <v>38</v>
      </c>
      <c r="J1169" s="24" t="s">
        <v>36</v>
      </c>
      <c r="K1169" s="24">
        <v>1994</v>
      </c>
      <c r="L1169" s="29">
        <v>1994</v>
      </c>
      <c r="M1169" s="24" t="s">
        <v>57</v>
      </c>
      <c r="P1169" s="24">
        <v>1</v>
      </c>
    </row>
    <row r="1170" spans="1:22" x14ac:dyDescent="0.25">
      <c r="A1170" s="24" t="s">
        <v>410</v>
      </c>
      <c r="B1170" s="24" t="s">
        <v>410</v>
      </c>
      <c r="D1170" s="24" t="s">
        <v>23</v>
      </c>
      <c r="E1170" s="24" t="s">
        <v>1290</v>
      </c>
      <c r="F1170" s="24" t="s">
        <v>24</v>
      </c>
      <c r="H1170" s="24" t="s">
        <v>20</v>
      </c>
      <c r="I1170" s="24" t="s">
        <v>38</v>
      </c>
      <c r="J1170" s="24" t="s">
        <v>36</v>
      </c>
      <c r="K1170" s="24">
        <v>2016</v>
      </c>
      <c r="L1170" s="29">
        <v>2016</v>
      </c>
      <c r="M1170" s="24" t="s">
        <v>27</v>
      </c>
      <c r="U1170" s="24">
        <v>1</v>
      </c>
    </row>
    <row r="1171" spans="1:22" x14ac:dyDescent="0.25">
      <c r="A1171" s="24" t="s">
        <v>410</v>
      </c>
      <c r="B1171" s="24" t="s">
        <v>410</v>
      </c>
      <c r="D1171" s="24" t="s">
        <v>23</v>
      </c>
      <c r="E1171" s="24" t="s">
        <v>1290</v>
      </c>
      <c r="F1171" s="24" t="s">
        <v>28</v>
      </c>
      <c r="H1171" s="24" t="s">
        <v>20</v>
      </c>
      <c r="I1171" s="24" t="s">
        <v>38</v>
      </c>
      <c r="J1171" s="24" t="s">
        <v>36</v>
      </c>
      <c r="K1171" s="24">
        <v>1970</v>
      </c>
      <c r="L1171" s="29">
        <v>1970</v>
      </c>
      <c r="M1171" s="24" t="s">
        <v>68</v>
      </c>
      <c r="U1171" s="24">
        <v>1</v>
      </c>
    </row>
    <row r="1172" spans="1:22" x14ac:dyDescent="0.25">
      <c r="A1172" s="24" t="s">
        <v>411</v>
      </c>
      <c r="B1172" s="24" t="s">
        <v>411</v>
      </c>
      <c r="D1172" s="24" t="s">
        <v>23</v>
      </c>
      <c r="E1172" s="24" t="s">
        <v>49</v>
      </c>
      <c r="F1172" s="24" t="s">
        <v>49</v>
      </c>
      <c r="H1172" s="24" t="s">
        <v>20</v>
      </c>
      <c r="I1172" s="24" t="s">
        <v>38</v>
      </c>
      <c r="J1172" s="24" t="s">
        <v>36</v>
      </c>
      <c r="K1172" s="24">
        <v>2004</v>
      </c>
      <c r="L1172" s="29">
        <v>2004</v>
      </c>
      <c r="M1172" s="24" t="s">
        <v>32</v>
      </c>
      <c r="R1172" s="24">
        <v>0.5</v>
      </c>
      <c r="U1172" s="24">
        <v>0.5</v>
      </c>
    </row>
    <row r="1173" spans="1:22" x14ac:dyDescent="0.25">
      <c r="A1173" s="24" t="s">
        <v>412</v>
      </c>
      <c r="B1173" s="24" t="s">
        <v>412</v>
      </c>
      <c r="D1173" s="24" t="s">
        <v>23</v>
      </c>
      <c r="E1173" s="24" t="s">
        <v>49</v>
      </c>
      <c r="F1173" s="24" t="s">
        <v>49</v>
      </c>
      <c r="H1173" s="24" t="s">
        <v>20</v>
      </c>
      <c r="I1173" s="24" t="s">
        <v>38</v>
      </c>
      <c r="J1173" s="24" t="s">
        <v>36</v>
      </c>
      <c r="K1173" s="24">
        <v>1983</v>
      </c>
      <c r="L1173" s="29">
        <v>1983</v>
      </c>
      <c r="M1173" s="24" t="s">
        <v>51</v>
      </c>
      <c r="R1173" s="24">
        <v>0.5</v>
      </c>
      <c r="U1173" s="24">
        <v>0.5</v>
      </c>
    </row>
    <row r="1174" spans="1:22" x14ac:dyDescent="0.25">
      <c r="A1174" s="34" t="s">
        <v>412</v>
      </c>
      <c r="B1174" s="24" t="s">
        <v>412</v>
      </c>
      <c r="D1174" s="24" t="s">
        <v>23</v>
      </c>
      <c r="E1174" s="105" t="s">
        <v>1291</v>
      </c>
      <c r="F1174" s="24" t="s">
        <v>706</v>
      </c>
      <c r="G1174" s="35"/>
      <c r="H1174" s="25" t="s">
        <v>20</v>
      </c>
      <c r="I1174" s="24" t="s">
        <v>38</v>
      </c>
      <c r="J1174" s="24" t="s">
        <v>36</v>
      </c>
      <c r="K1174" s="36"/>
      <c r="L1174" s="27">
        <v>1985</v>
      </c>
      <c r="M1174" s="24" t="s">
        <v>51</v>
      </c>
      <c r="N1174" s="36"/>
      <c r="O1174" s="36"/>
      <c r="P1174" s="36"/>
      <c r="Q1174" s="36"/>
      <c r="R1174" s="36">
        <v>0.5</v>
      </c>
      <c r="S1174" s="36"/>
      <c r="T1174" s="36"/>
      <c r="U1174" s="36">
        <v>0.5</v>
      </c>
      <c r="V1174" s="36"/>
    </row>
    <row r="1175" spans="1:22" x14ac:dyDescent="0.25">
      <c r="A1175" s="24" t="s">
        <v>413</v>
      </c>
      <c r="B1175" s="24" t="s">
        <v>413</v>
      </c>
      <c r="D1175" s="24" t="s">
        <v>23</v>
      </c>
      <c r="E1175" s="24" t="s">
        <v>49</v>
      </c>
      <c r="F1175" s="24" t="s">
        <v>49</v>
      </c>
      <c r="H1175" s="24" t="s">
        <v>20</v>
      </c>
      <c r="I1175" s="24" t="s">
        <v>38</v>
      </c>
      <c r="J1175" s="24" t="s">
        <v>36</v>
      </c>
      <c r="K1175" s="24">
        <v>1985</v>
      </c>
      <c r="L1175" s="29">
        <v>1985</v>
      </c>
      <c r="M1175" s="24" t="s">
        <v>51</v>
      </c>
      <c r="R1175" s="24">
        <v>0.5</v>
      </c>
      <c r="U1175" s="24">
        <v>0.5</v>
      </c>
    </row>
    <row r="1176" spans="1:22" x14ac:dyDescent="0.25">
      <c r="A1176" s="34" t="s">
        <v>413</v>
      </c>
      <c r="B1176" s="24" t="s">
        <v>413</v>
      </c>
      <c r="D1176" s="24" t="s">
        <v>23</v>
      </c>
      <c r="E1176" s="105" t="s">
        <v>1291</v>
      </c>
      <c r="F1176" s="24" t="s">
        <v>712</v>
      </c>
      <c r="G1176" s="35"/>
      <c r="H1176" s="25" t="s">
        <v>20</v>
      </c>
      <c r="I1176" s="24" t="s">
        <v>38</v>
      </c>
      <c r="J1176" s="25" t="s">
        <v>36</v>
      </c>
      <c r="K1176" s="25"/>
      <c r="L1176" s="27">
        <v>2011</v>
      </c>
      <c r="M1176" s="24" t="s">
        <v>37</v>
      </c>
      <c r="N1176" s="25"/>
      <c r="O1176" s="25"/>
      <c r="P1176" s="25"/>
      <c r="Q1176" s="25"/>
      <c r="R1176" s="25">
        <v>1</v>
      </c>
      <c r="S1176" s="25"/>
      <c r="T1176" s="25"/>
      <c r="U1176" s="25"/>
      <c r="V1176" s="25"/>
    </row>
    <row r="1177" spans="1:22" x14ac:dyDescent="0.25">
      <c r="A1177" s="34" t="s">
        <v>413</v>
      </c>
      <c r="B1177" s="24" t="s">
        <v>413</v>
      </c>
      <c r="D1177" s="24" t="s">
        <v>23</v>
      </c>
      <c r="E1177" s="105" t="s">
        <v>1291</v>
      </c>
      <c r="F1177" s="24" t="s">
        <v>706</v>
      </c>
      <c r="G1177" s="35"/>
      <c r="H1177" s="25" t="s">
        <v>20</v>
      </c>
      <c r="I1177" s="24" t="s">
        <v>38</v>
      </c>
      <c r="J1177" s="24" t="s">
        <v>36</v>
      </c>
      <c r="K1177" s="36"/>
      <c r="L1177" s="33">
        <v>1983</v>
      </c>
      <c r="M1177" s="24" t="s">
        <v>51</v>
      </c>
      <c r="N1177" s="36"/>
      <c r="O1177" s="36"/>
      <c r="P1177" s="36"/>
      <c r="Q1177" s="36"/>
      <c r="R1177" s="36">
        <v>0.5</v>
      </c>
      <c r="S1177" s="36"/>
      <c r="T1177" s="36"/>
      <c r="U1177" s="36">
        <v>0.5</v>
      </c>
      <c r="V1177" s="36"/>
    </row>
    <row r="1178" spans="1:22" x14ac:dyDescent="0.25">
      <c r="A1178" s="24" t="s">
        <v>414</v>
      </c>
      <c r="B1178" s="24" t="s">
        <v>414</v>
      </c>
      <c r="D1178" s="24" t="s">
        <v>23</v>
      </c>
      <c r="E1178" s="24" t="s">
        <v>1290</v>
      </c>
      <c r="F1178" s="24" t="s">
        <v>33</v>
      </c>
      <c r="H1178" s="24" t="s">
        <v>20</v>
      </c>
      <c r="I1178" s="24" t="s">
        <v>38</v>
      </c>
      <c r="J1178" s="24" t="s">
        <v>36</v>
      </c>
      <c r="K1178" s="24">
        <v>2009</v>
      </c>
      <c r="L1178" s="29">
        <v>2009</v>
      </c>
      <c r="M1178" s="24" t="s">
        <v>37</v>
      </c>
      <c r="Q1178" s="24">
        <v>1</v>
      </c>
    </row>
    <row r="1179" spans="1:22" x14ac:dyDescent="0.25">
      <c r="A1179" s="24" t="s">
        <v>415</v>
      </c>
      <c r="B1179" s="24" t="s">
        <v>415</v>
      </c>
      <c r="D1179" s="24" t="s">
        <v>23</v>
      </c>
      <c r="E1179" s="24" t="s">
        <v>1290</v>
      </c>
      <c r="F1179" s="24" t="s">
        <v>24</v>
      </c>
      <c r="H1179" s="24" t="s">
        <v>20</v>
      </c>
      <c r="I1179" s="24" t="s">
        <v>38</v>
      </c>
      <c r="J1179" s="24" t="s">
        <v>36</v>
      </c>
      <c r="K1179" s="24">
        <v>2014</v>
      </c>
      <c r="L1179" s="29">
        <v>2014</v>
      </c>
      <c r="M1179" s="24" t="s">
        <v>27</v>
      </c>
      <c r="R1179" s="24">
        <v>1</v>
      </c>
    </row>
    <row r="1180" spans="1:22" x14ac:dyDescent="0.25">
      <c r="A1180" s="24" t="s">
        <v>1123</v>
      </c>
      <c r="B1180" s="24" t="s">
        <v>1123</v>
      </c>
      <c r="D1180" s="24" t="s">
        <v>23</v>
      </c>
      <c r="E1180" s="24" t="s">
        <v>1290</v>
      </c>
      <c r="F1180" s="24" t="s">
        <v>24</v>
      </c>
      <c r="H1180" s="24" t="s">
        <v>20</v>
      </c>
      <c r="I1180" s="24" t="s">
        <v>38</v>
      </c>
      <c r="J1180" s="24" t="s">
        <v>36</v>
      </c>
      <c r="K1180" s="24">
        <v>2019</v>
      </c>
      <c r="L1180" s="29">
        <v>2019</v>
      </c>
      <c r="M1180" s="24" t="s">
        <v>22</v>
      </c>
      <c r="R1180" s="24">
        <v>0.5</v>
      </c>
      <c r="U1180" s="24">
        <v>0.5</v>
      </c>
    </row>
    <row r="1181" spans="1:22" x14ac:dyDescent="0.25">
      <c r="A1181" s="24" t="s">
        <v>864</v>
      </c>
      <c r="B1181" s="24" t="s">
        <v>864</v>
      </c>
      <c r="D1181" s="24" t="s">
        <v>23</v>
      </c>
      <c r="E1181" s="105" t="s">
        <v>1291</v>
      </c>
      <c r="F1181" s="24" t="s">
        <v>705</v>
      </c>
      <c r="G1181" s="37"/>
      <c r="H1181" s="25" t="s">
        <v>20</v>
      </c>
      <c r="I1181" s="24" t="s">
        <v>38</v>
      </c>
      <c r="J1181" s="24" t="s">
        <v>36</v>
      </c>
      <c r="K1181" s="24" t="s">
        <v>865</v>
      </c>
      <c r="L1181" s="29">
        <v>1975</v>
      </c>
      <c r="M1181" s="24" t="s">
        <v>68</v>
      </c>
      <c r="P1181" s="24">
        <v>1</v>
      </c>
    </row>
    <row r="1182" spans="1:22" x14ac:dyDescent="0.25">
      <c r="A1182" s="24" t="s">
        <v>416</v>
      </c>
      <c r="B1182" s="24" t="s">
        <v>416</v>
      </c>
      <c r="D1182" s="24" t="s">
        <v>23</v>
      </c>
      <c r="E1182" s="24" t="s">
        <v>1290</v>
      </c>
      <c r="F1182" s="24" t="s">
        <v>30</v>
      </c>
      <c r="G1182" s="40"/>
      <c r="H1182" s="25" t="s">
        <v>978</v>
      </c>
      <c r="I1182" s="24" t="s">
        <v>42</v>
      </c>
      <c r="J1182" s="24" t="s">
        <v>41</v>
      </c>
      <c r="K1182" s="24">
        <v>2001</v>
      </c>
      <c r="L1182" s="29">
        <v>2001</v>
      </c>
      <c r="M1182" s="24" t="s">
        <v>32</v>
      </c>
      <c r="O1182" s="24">
        <v>0.5</v>
      </c>
      <c r="P1182" s="24">
        <v>0.5</v>
      </c>
    </row>
    <row r="1183" spans="1:22" x14ac:dyDescent="0.25">
      <c r="A1183" s="24" t="s">
        <v>416</v>
      </c>
      <c r="B1183" s="24" t="s">
        <v>416</v>
      </c>
      <c r="D1183" s="24" t="s">
        <v>23</v>
      </c>
      <c r="E1183" s="105" t="s">
        <v>1291</v>
      </c>
      <c r="F1183" s="24" t="s">
        <v>705</v>
      </c>
      <c r="G1183" s="40"/>
      <c r="H1183" s="25" t="s">
        <v>978</v>
      </c>
      <c r="I1183" s="24" t="s">
        <v>42</v>
      </c>
      <c r="J1183" s="24" t="s">
        <v>41</v>
      </c>
      <c r="K1183" s="25">
        <v>1975</v>
      </c>
      <c r="L1183" s="27">
        <v>1975</v>
      </c>
      <c r="M1183" s="24" t="s">
        <v>68</v>
      </c>
      <c r="N1183" s="25"/>
      <c r="O1183" s="25">
        <v>1</v>
      </c>
      <c r="P1183" s="25"/>
      <c r="Q1183" s="25"/>
      <c r="R1183" s="25"/>
      <c r="S1183" s="25"/>
      <c r="T1183" s="25"/>
      <c r="U1183" s="25"/>
      <c r="V1183" s="25"/>
    </row>
    <row r="1184" spans="1:22" x14ac:dyDescent="0.25">
      <c r="A1184" s="24" t="s">
        <v>416</v>
      </c>
      <c r="B1184" s="24" t="s">
        <v>416</v>
      </c>
      <c r="D1184" s="24" t="s">
        <v>23</v>
      </c>
      <c r="E1184" s="105" t="s">
        <v>1291</v>
      </c>
      <c r="F1184" s="24" t="s">
        <v>706</v>
      </c>
      <c r="G1184" s="40"/>
      <c r="H1184" s="25" t="s">
        <v>978</v>
      </c>
      <c r="I1184" s="24" t="s">
        <v>42</v>
      </c>
      <c r="J1184" s="24" t="s">
        <v>41</v>
      </c>
      <c r="K1184" s="25"/>
      <c r="L1184" s="27">
        <v>2009</v>
      </c>
      <c r="M1184" s="24" t="s">
        <v>37</v>
      </c>
      <c r="N1184" s="25"/>
      <c r="O1184" s="25">
        <v>1</v>
      </c>
      <c r="P1184" s="25"/>
      <c r="Q1184" s="25"/>
      <c r="R1184" s="25"/>
      <c r="S1184" s="25"/>
      <c r="T1184" s="25"/>
      <c r="U1184" s="25"/>
      <c r="V1184" s="25"/>
    </row>
    <row r="1185" spans="1:22" x14ac:dyDescent="0.25">
      <c r="A1185" s="24" t="s">
        <v>416</v>
      </c>
      <c r="B1185" s="24" t="s">
        <v>416</v>
      </c>
      <c r="D1185" s="24" t="s">
        <v>23</v>
      </c>
      <c r="E1185" s="24" t="s">
        <v>1290</v>
      </c>
      <c r="F1185" s="24" t="s">
        <v>33</v>
      </c>
      <c r="G1185" s="40"/>
      <c r="H1185" s="25" t="s">
        <v>978</v>
      </c>
      <c r="I1185" s="24" t="s">
        <v>42</v>
      </c>
      <c r="J1185" s="24" t="s">
        <v>41</v>
      </c>
      <c r="K1185" s="24">
        <v>1992</v>
      </c>
      <c r="L1185" s="29">
        <v>1992</v>
      </c>
      <c r="M1185" s="24" t="s">
        <v>62</v>
      </c>
      <c r="P1185" s="24">
        <v>1</v>
      </c>
    </row>
    <row r="1186" spans="1:22" x14ac:dyDescent="0.25">
      <c r="A1186" s="24" t="s">
        <v>417</v>
      </c>
      <c r="B1186" s="24" t="s">
        <v>417</v>
      </c>
      <c r="D1186" s="24" t="s">
        <v>23</v>
      </c>
      <c r="E1186" s="24" t="s">
        <v>1290</v>
      </c>
      <c r="F1186" s="24" t="s">
        <v>28</v>
      </c>
      <c r="H1186" s="24" t="s">
        <v>20</v>
      </c>
      <c r="I1186" s="24" t="s">
        <v>38</v>
      </c>
      <c r="J1186" s="24" t="s">
        <v>36</v>
      </c>
      <c r="K1186" s="24">
        <v>2018</v>
      </c>
      <c r="L1186" s="29">
        <v>2018</v>
      </c>
      <c r="M1186" s="24" t="s">
        <v>22</v>
      </c>
      <c r="U1186" s="24">
        <v>1</v>
      </c>
    </row>
    <row r="1187" spans="1:22" x14ac:dyDescent="0.25">
      <c r="A1187" s="34" t="s">
        <v>866</v>
      </c>
      <c r="B1187" s="24" t="s">
        <v>866</v>
      </c>
      <c r="D1187" s="24" t="s">
        <v>23</v>
      </c>
      <c r="E1187" s="105" t="s">
        <v>1291</v>
      </c>
      <c r="F1187" s="24" t="s">
        <v>706</v>
      </c>
      <c r="G1187" s="32"/>
      <c r="H1187" s="24" t="s">
        <v>74</v>
      </c>
      <c r="I1187" s="24" t="s">
        <v>42</v>
      </c>
      <c r="J1187" s="24" t="s">
        <v>41</v>
      </c>
      <c r="K1187" s="36"/>
      <c r="L1187" s="33">
        <v>2003</v>
      </c>
      <c r="M1187" s="24" t="s">
        <v>32</v>
      </c>
      <c r="N1187" s="36"/>
      <c r="O1187" s="36"/>
      <c r="P1187" s="36"/>
      <c r="Q1187" s="36"/>
      <c r="R1187" s="36">
        <v>1</v>
      </c>
      <c r="S1187" s="36"/>
      <c r="T1187" s="36"/>
      <c r="U1187" s="36"/>
      <c r="V1187" s="36"/>
    </row>
    <row r="1188" spans="1:22" x14ac:dyDescent="0.25">
      <c r="A1188" s="24" t="s">
        <v>418</v>
      </c>
      <c r="C1188" s="24" t="s">
        <v>418</v>
      </c>
      <c r="D1188" s="24" t="s">
        <v>23</v>
      </c>
      <c r="E1188" s="24" t="s">
        <v>1290</v>
      </c>
      <c r="F1188" s="24" t="s">
        <v>30</v>
      </c>
      <c r="H1188" s="24" t="s">
        <v>20</v>
      </c>
      <c r="I1188" s="24" t="s">
        <v>38</v>
      </c>
      <c r="J1188" s="24" t="s">
        <v>36</v>
      </c>
      <c r="K1188" s="24">
        <v>1900</v>
      </c>
      <c r="L1188" s="29">
        <v>1900</v>
      </c>
      <c r="M1188" s="24" t="s">
        <v>50</v>
      </c>
      <c r="S1188" s="24">
        <v>1</v>
      </c>
    </row>
    <row r="1189" spans="1:22" x14ac:dyDescent="0.25">
      <c r="A1189" s="24" t="s">
        <v>418</v>
      </c>
      <c r="C1189" s="24" t="s">
        <v>418</v>
      </c>
      <c r="D1189" s="24" t="s">
        <v>23</v>
      </c>
      <c r="E1189" s="105" t="s">
        <v>1291</v>
      </c>
      <c r="F1189" s="24" t="s">
        <v>705</v>
      </c>
      <c r="G1189" s="32"/>
      <c r="H1189" s="25" t="s">
        <v>20</v>
      </c>
      <c r="I1189" s="24" t="s">
        <v>38</v>
      </c>
      <c r="J1189" s="24" t="s">
        <v>36</v>
      </c>
      <c r="K1189" s="24">
        <v>1970</v>
      </c>
      <c r="L1189" s="29">
        <v>1970</v>
      </c>
      <c r="M1189" s="24" t="s">
        <v>68</v>
      </c>
      <c r="S1189" s="24">
        <v>1</v>
      </c>
    </row>
    <row r="1190" spans="1:22" x14ac:dyDescent="0.25">
      <c r="A1190" s="24" t="s">
        <v>418</v>
      </c>
      <c r="B1190" s="25"/>
      <c r="C1190" s="24" t="s">
        <v>418</v>
      </c>
      <c r="D1190" s="24" t="s">
        <v>23</v>
      </c>
      <c r="E1190" s="105" t="s">
        <v>1291</v>
      </c>
      <c r="F1190" s="24" t="s">
        <v>712</v>
      </c>
      <c r="G1190" s="32"/>
      <c r="H1190" s="25" t="s">
        <v>20</v>
      </c>
      <c r="I1190" s="24" t="s">
        <v>38</v>
      </c>
      <c r="J1190" s="25" t="s">
        <v>36</v>
      </c>
      <c r="K1190" s="25"/>
      <c r="L1190" s="27">
        <v>1837</v>
      </c>
      <c r="M1190" s="25" t="s">
        <v>50</v>
      </c>
      <c r="N1190" s="25"/>
      <c r="O1190" s="25"/>
      <c r="P1190" s="25"/>
      <c r="Q1190" s="25"/>
      <c r="R1190" s="25">
        <v>0.5</v>
      </c>
      <c r="S1190" s="25">
        <v>0.5</v>
      </c>
      <c r="T1190" s="25"/>
      <c r="U1190" s="25"/>
      <c r="V1190" s="25"/>
    </row>
    <row r="1191" spans="1:22" x14ac:dyDescent="0.25">
      <c r="A1191" s="24" t="s">
        <v>418</v>
      </c>
      <c r="C1191" s="24" t="s">
        <v>418</v>
      </c>
      <c r="D1191" s="24" t="s">
        <v>23</v>
      </c>
      <c r="E1191" s="24" t="s">
        <v>1290</v>
      </c>
      <c r="F1191" s="24" t="s">
        <v>24</v>
      </c>
      <c r="H1191" s="24" t="s">
        <v>20</v>
      </c>
      <c r="I1191" s="24" t="s">
        <v>38</v>
      </c>
      <c r="J1191" s="24" t="s">
        <v>36</v>
      </c>
      <c r="K1191" s="24">
        <v>1972</v>
      </c>
      <c r="L1191" s="29">
        <v>1972</v>
      </c>
      <c r="M1191" s="24" t="s">
        <v>68</v>
      </c>
      <c r="S1191" s="24">
        <v>1</v>
      </c>
    </row>
    <row r="1192" spans="1:22" x14ac:dyDescent="0.25">
      <c r="A1192" s="24" t="s">
        <v>418</v>
      </c>
      <c r="C1192" s="24" t="s">
        <v>418</v>
      </c>
      <c r="D1192" s="24" t="s">
        <v>23</v>
      </c>
      <c r="E1192" s="24" t="s">
        <v>1290</v>
      </c>
      <c r="F1192" s="24" t="s">
        <v>28</v>
      </c>
      <c r="H1192" s="24" t="s">
        <v>20</v>
      </c>
      <c r="I1192" s="24" t="s">
        <v>38</v>
      </c>
      <c r="J1192" s="24" t="s">
        <v>36</v>
      </c>
      <c r="K1192" s="24">
        <v>2010</v>
      </c>
      <c r="L1192" s="29">
        <v>2010</v>
      </c>
      <c r="M1192" s="24" t="s">
        <v>37</v>
      </c>
      <c r="S1192" s="24">
        <v>1</v>
      </c>
    </row>
    <row r="1193" spans="1:22" x14ac:dyDescent="0.25">
      <c r="A1193" s="24" t="s">
        <v>418</v>
      </c>
      <c r="B1193" s="25"/>
      <c r="C1193" s="24" t="s">
        <v>418</v>
      </c>
      <c r="D1193" s="24" t="s">
        <v>23</v>
      </c>
      <c r="E1193" s="105" t="s">
        <v>1291</v>
      </c>
      <c r="F1193" s="24" t="s">
        <v>706</v>
      </c>
      <c r="G1193" s="32"/>
      <c r="H1193" s="25" t="s">
        <v>20</v>
      </c>
      <c r="I1193" s="24" t="s">
        <v>38</v>
      </c>
      <c r="J1193" s="24" t="s">
        <v>36</v>
      </c>
      <c r="K1193" s="25"/>
      <c r="L1193" s="27">
        <v>1764</v>
      </c>
      <c r="M1193" s="25" t="s">
        <v>50</v>
      </c>
      <c r="N1193" s="25"/>
      <c r="O1193" s="25"/>
      <c r="P1193" s="25"/>
      <c r="Q1193" s="25"/>
      <c r="R1193" s="25"/>
      <c r="S1193" s="25">
        <v>1</v>
      </c>
      <c r="T1193" s="25"/>
      <c r="U1193" s="25"/>
      <c r="V1193" s="25"/>
    </row>
    <row r="1194" spans="1:22" x14ac:dyDescent="0.25">
      <c r="A1194" s="24" t="s">
        <v>418</v>
      </c>
      <c r="C1194" s="24" t="s">
        <v>418</v>
      </c>
      <c r="D1194" s="24" t="s">
        <v>23</v>
      </c>
      <c r="E1194" s="24" t="s">
        <v>1290</v>
      </c>
      <c r="F1194" s="24" t="s">
        <v>33</v>
      </c>
      <c r="H1194" s="24" t="s">
        <v>20</v>
      </c>
      <c r="I1194" s="24" t="s">
        <v>38</v>
      </c>
      <c r="J1194" s="24" t="s">
        <v>36</v>
      </c>
      <c r="K1194" s="24">
        <v>1791</v>
      </c>
      <c r="L1194" s="29">
        <v>1791</v>
      </c>
      <c r="M1194" s="24" t="s">
        <v>50</v>
      </c>
      <c r="S1194" s="24">
        <v>1</v>
      </c>
    </row>
    <row r="1195" spans="1:22" x14ac:dyDescent="0.25">
      <c r="A1195" s="24" t="s">
        <v>867</v>
      </c>
      <c r="B1195" s="25"/>
      <c r="C1195" s="24" t="s">
        <v>867</v>
      </c>
      <c r="D1195" s="24" t="s">
        <v>23</v>
      </c>
      <c r="E1195" s="105" t="s">
        <v>1291</v>
      </c>
      <c r="F1195" s="24" t="s">
        <v>706</v>
      </c>
      <c r="G1195" s="32"/>
      <c r="H1195" s="25" t="s">
        <v>20</v>
      </c>
      <c r="I1195" s="24" t="s">
        <v>38</v>
      </c>
      <c r="J1195" s="24" t="s">
        <v>36</v>
      </c>
      <c r="K1195" s="25"/>
      <c r="L1195" s="27">
        <v>1851</v>
      </c>
      <c r="M1195" s="25" t="s">
        <v>50</v>
      </c>
      <c r="N1195" s="25"/>
      <c r="O1195" s="25"/>
      <c r="P1195" s="25"/>
      <c r="Q1195" s="25"/>
      <c r="R1195" s="25"/>
      <c r="S1195" s="25">
        <v>1</v>
      </c>
      <c r="T1195" s="25"/>
      <c r="U1195" s="25"/>
      <c r="V1195" s="25"/>
    </row>
    <row r="1196" spans="1:22" x14ac:dyDescent="0.25">
      <c r="A1196" s="24" t="s">
        <v>419</v>
      </c>
      <c r="B1196" s="24" t="s">
        <v>419</v>
      </c>
      <c r="D1196" s="24" t="s">
        <v>23</v>
      </c>
      <c r="E1196" s="24" t="s">
        <v>1290</v>
      </c>
      <c r="F1196" s="24" t="s">
        <v>28</v>
      </c>
      <c r="H1196" s="24" t="s">
        <v>20</v>
      </c>
      <c r="I1196" s="24" t="s">
        <v>38</v>
      </c>
      <c r="J1196" s="24" t="s">
        <v>36</v>
      </c>
      <c r="K1196" s="24">
        <v>2016</v>
      </c>
      <c r="L1196" s="29">
        <v>2016</v>
      </c>
      <c r="M1196" s="24" t="s">
        <v>27</v>
      </c>
      <c r="T1196" s="24">
        <v>1</v>
      </c>
    </row>
    <row r="1197" spans="1:22" x14ac:dyDescent="0.25">
      <c r="A1197" s="48" t="s">
        <v>868</v>
      </c>
      <c r="B1197" s="48" t="s">
        <v>868</v>
      </c>
      <c r="D1197" s="24" t="s">
        <v>23</v>
      </c>
      <c r="E1197" s="105" t="s">
        <v>1291</v>
      </c>
      <c r="F1197" s="24" t="s">
        <v>712</v>
      </c>
      <c r="G1197" s="32"/>
      <c r="H1197" s="25" t="s">
        <v>20</v>
      </c>
      <c r="I1197" s="24" t="s">
        <v>42</v>
      </c>
      <c r="J1197" s="41" t="s">
        <v>41</v>
      </c>
      <c r="K1197" s="25"/>
      <c r="L1197" s="25">
        <v>2010</v>
      </c>
      <c r="M1197" s="24" t="s">
        <v>37</v>
      </c>
      <c r="N1197" s="25"/>
      <c r="O1197" s="25"/>
      <c r="P1197" s="25"/>
      <c r="Q1197" s="25"/>
      <c r="R1197" s="25">
        <v>0.5</v>
      </c>
      <c r="S1197" s="25">
        <v>0.5</v>
      </c>
      <c r="T1197" s="25"/>
      <c r="U1197" s="25"/>
      <c r="V1197" s="25"/>
    </row>
    <row r="1198" spans="1:22" x14ac:dyDescent="0.25">
      <c r="A1198" s="24" t="s">
        <v>420</v>
      </c>
      <c r="C1198" s="24" t="s">
        <v>420</v>
      </c>
      <c r="D1198" s="24" t="s">
        <v>23</v>
      </c>
      <c r="E1198" s="24" t="s">
        <v>1290</v>
      </c>
      <c r="F1198" s="24" t="s">
        <v>30</v>
      </c>
      <c r="H1198" s="24" t="s">
        <v>20</v>
      </c>
      <c r="I1198" s="24" t="s">
        <v>42</v>
      </c>
      <c r="J1198" s="24" t="s">
        <v>41</v>
      </c>
      <c r="K1198" s="24">
        <v>1998</v>
      </c>
      <c r="L1198" s="29">
        <v>1998</v>
      </c>
      <c r="M1198" s="24" t="s">
        <v>57</v>
      </c>
      <c r="P1198" s="24">
        <v>0.5</v>
      </c>
      <c r="S1198" s="24">
        <v>0.5</v>
      </c>
    </row>
    <row r="1199" spans="1:22" x14ac:dyDescent="0.25">
      <c r="A1199" s="24" t="s">
        <v>420</v>
      </c>
      <c r="C1199" s="24" t="s">
        <v>420</v>
      </c>
      <c r="D1199" s="24" t="s">
        <v>23</v>
      </c>
      <c r="E1199" s="24" t="s">
        <v>49</v>
      </c>
      <c r="F1199" s="24" t="s">
        <v>49</v>
      </c>
      <c r="H1199" s="24" t="s">
        <v>20</v>
      </c>
      <c r="I1199" s="24" t="s">
        <v>42</v>
      </c>
      <c r="J1199" s="24" t="s">
        <v>41</v>
      </c>
      <c r="K1199" s="24">
        <v>1982</v>
      </c>
      <c r="L1199" s="29">
        <v>1982</v>
      </c>
      <c r="M1199" s="24" t="s">
        <v>51</v>
      </c>
      <c r="O1199" s="24">
        <v>0.5</v>
      </c>
      <c r="S1199" s="24">
        <v>0.5</v>
      </c>
    </row>
    <row r="1200" spans="1:22" x14ac:dyDescent="0.25">
      <c r="A1200" s="24" t="s">
        <v>420</v>
      </c>
      <c r="C1200" s="24" t="s">
        <v>420</v>
      </c>
      <c r="D1200" s="24" t="s">
        <v>23</v>
      </c>
      <c r="E1200" s="105" t="s">
        <v>1291</v>
      </c>
      <c r="F1200" s="24" t="s">
        <v>705</v>
      </c>
      <c r="G1200" s="32"/>
      <c r="H1200" s="25" t="s">
        <v>20</v>
      </c>
      <c r="I1200" s="24" t="s">
        <v>42</v>
      </c>
      <c r="J1200" s="24" t="s">
        <v>41</v>
      </c>
      <c r="K1200" s="25">
        <v>1998</v>
      </c>
      <c r="L1200" s="27">
        <v>1998</v>
      </c>
      <c r="M1200" s="24" t="s">
        <v>57</v>
      </c>
      <c r="N1200" s="25"/>
      <c r="O1200" s="25"/>
      <c r="P1200" s="25">
        <v>0.5</v>
      </c>
      <c r="Q1200" s="25"/>
      <c r="R1200" s="25">
        <v>0.5</v>
      </c>
      <c r="S1200" s="25"/>
      <c r="T1200" s="25"/>
      <c r="U1200" s="25"/>
      <c r="V1200" s="25"/>
    </row>
    <row r="1201" spans="1:22" x14ac:dyDescent="0.25">
      <c r="A1201" s="24" t="s">
        <v>420</v>
      </c>
      <c r="C1201" s="24" t="s">
        <v>420</v>
      </c>
      <c r="D1201" s="24" t="s">
        <v>23</v>
      </c>
      <c r="E1201" s="105" t="s">
        <v>1291</v>
      </c>
      <c r="F1201" s="24" t="s">
        <v>712</v>
      </c>
      <c r="G1201" s="32"/>
      <c r="H1201" s="25" t="s">
        <v>20</v>
      </c>
      <c r="I1201" s="24" t="s">
        <v>42</v>
      </c>
      <c r="J1201" s="41" t="s">
        <v>41</v>
      </c>
      <c r="K1201" s="25"/>
      <c r="L1201" s="27">
        <v>1850</v>
      </c>
      <c r="M1201" s="25" t="s">
        <v>50</v>
      </c>
      <c r="N1201" s="25"/>
      <c r="O1201" s="25"/>
      <c r="P1201" s="25"/>
      <c r="Q1201" s="25"/>
      <c r="R1201" s="25"/>
      <c r="S1201" s="25">
        <v>1</v>
      </c>
      <c r="T1201" s="25"/>
      <c r="U1201" s="25"/>
      <c r="V1201" s="25"/>
    </row>
    <row r="1202" spans="1:22" x14ac:dyDescent="0.25">
      <c r="A1202" s="24" t="s">
        <v>420</v>
      </c>
      <c r="C1202" s="24" t="s">
        <v>420</v>
      </c>
      <c r="D1202" s="24" t="s">
        <v>23</v>
      </c>
      <c r="E1202" s="24" t="s">
        <v>1290</v>
      </c>
      <c r="F1202" s="24" t="s">
        <v>24</v>
      </c>
      <c r="H1202" s="24" t="s">
        <v>20</v>
      </c>
      <c r="I1202" s="24" t="s">
        <v>42</v>
      </c>
      <c r="J1202" s="24" t="s">
        <v>41</v>
      </c>
      <c r="K1202" s="24">
        <v>1990</v>
      </c>
      <c r="L1202" s="29">
        <v>1990</v>
      </c>
      <c r="M1202" s="24" t="s">
        <v>62</v>
      </c>
      <c r="P1202" s="24">
        <v>0.5</v>
      </c>
      <c r="S1202" s="24">
        <v>0.5</v>
      </c>
    </row>
    <row r="1203" spans="1:22" x14ac:dyDescent="0.25">
      <c r="A1203" s="24" t="s">
        <v>420</v>
      </c>
      <c r="C1203" s="24" t="s">
        <v>420</v>
      </c>
      <c r="D1203" s="24" t="s">
        <v>23</v>
      </c>
      <c r="E1203" s="24" t="s">
        <v>1290</v>
      </c>
      <c r="F1203" s="24" t="s">
        <v>28</v>
      </c>
      <c r="H1203" s="24" t="s">
        <v>20</v>
      </c>
      <c r="I1203" s="24" t="s">
        <v>42</v>
      </c>
      <c r="J1203" s="24" t="s">
        <v>41</v>
      </c>
      <c r="K1203" s="24">
        <v>2006</v>
      </c>
      <c r="L1203" s="29">
        <v>2006</v>
      </c>
      <c r="M1203" s="24" t="s">
        <v>37</v>
      </c>
      <c r="S1203" s="24">
        <v>1</v>
      </c>
    </row>
    <row r="1204" spans="1:22" x14ac:dyDescent="0.25">
      <c r="A1204" s="24" t="s">
        <v>420</v>
      </c>
      <c r="C1204" s="24" t="s">
        <v>420</v>
      </c>
      <c r="D1204" s="24" t="s">
        <v>23</v>
      </c>
      <c r="E1204" s="105" t="s">
        <v>1291</v>
      </c>
      <c r="F1204" s="24" t="s">
        <v>706</v>
      </c>
      <c r="G1204" s="32"/>
      <c r="H1204" s="25" t="s">
        <v>20</v>
      </c>
      <c r="I1204" s="24" t="s">
        <v>42</v>
      </c>
      <c r="J1204" s="24" t="s">
        <v>41</v>
      </c>
      <c r="L1204" s="27">
        <v>1864</v>
      </c>
      <c r="M1204" s="25" t="s">
        <v>50</v>
      </c>
      <c r="P1204" s="24">
        <v>0.5</v>
      </c>
      <c r="S1204" s="24">
        <v>0.5</v>
      </c>
    </row>
    <row r="1205" spans="1:22" x14ac:dyDescent="0.25">
      <c r="A1205" s="24" t="s">
        <v>420</v>
      </c>
      <c r="B1205" s="31"/>
      <c r="C1205" s="24" t="s">
        <v>420</v>
      </c>
      <c r="D1205" s="31" t="s">
        <v>23</v>
      </c>
      <c r="E1205" s="105" t="s">
        <v>1291</v>
      </c>
      <c r="F1205" s="31" t="s">
        <v>1030</v>
      </c>
      <c r="G1205" s="31"/>
      <c r="H1205" s="31" t="s">
        <v>1134</v>
      </c>
      <c r="I1205" s="24" t="s">
        <v>42</v>
      </c>
      <c r="J1205" s="24" t="s">
        <v>41</v>
      </c>
      <c r="K1205" s="31"/>
      <c r="L1205" s="29">
        <v>1991</v>
      </c>
      <c r="M1205" s="24" t="s">
        <v>62</v>
      </c>
      <c r="N1205" s="31"/>
      <c r="O1205" s="31"/>
      <c r="P1205" s="31"/>
      <c r="Q1205" s="31"/>
      <c r="R1205" s="31">
        <v>0.5</v>
      </c>
      <c r="S1205" s="31">
        <v>0.5</v>
      </c>
      <c r="T1205" s="31"/>
      <c r="U1205" s="31"/>
      <c r="V1205" s="31"/>
    </row>
    <row r="1206" spans="1:22" x14ac:dyDescent="0.25">
      <c r="A1206" s="24" t="s">
        <v>420</v>
      </c>
      <c r="C1206" s="24" t="s">
        <v>420</v>
      </c>
      <c r="D1206" s="24" t="s">
        <v>23</v>
      </c>
      <c r="E1206" s="24" t="s">
        <v>1290</v>
      </c>
      <c r="F1206" s="24" t="s">
        <v>33</v>
      </c>
      <c r="H1206" s="24" t="s">
        <v>20</v>
      </c>
      <c r="I1206" s="24" t="s">
        <v>42</v>
      </c>
      <c r="J1206" s="24" t="s">
        <v>41</v>
      </c>
      <c r="K1206" s="24">
        <v>1958</v>
      </c>
      <c r="L1206" s="29">
        <v>1958</v>
      </c>
      <c r="M1206" s="24" t="s">
        <v>50</v>
      </c>
      <c r="P1206" s="24">
        <v>0.5</v>
      </c>
      <c r="S1206" s="24">
        <v>0.5</v>
      </c>
    </row>
    <row r="1207" spans="1:22" x14ac:dyDescent="0.25">
      <c r="A1207" s="24" t="s">
        <v>869</v>
      </c>
      <c r="B1207" s="24" t="s">
        <v>869</v>
      </c>
      <c r="D1207" s="24" t="s">
        <v>23</v>
      </c>
      <c r="E1207" s="24" t="s">
        <v>1290</v>
      </c>
      <c r="F1207" s="24" t="s">
        <v>30</v>
      </c>
      <c r="H1207" s="24" t="s">
        <v>20</v>
      </c>
      <c r="I1207" s="24" t="s">
        <v>42</v>
      </c>
      <c r="J1207" s="24" t="s">
        <v>41</v>
      </c>
      <c r="K1207" s="24">
        <v>2016</v>
      </c>
      <c r="L1207" s="29">
        <v>2016</v>
      </c>
      <c r="M1207" s="24" t="s">
        <v>27</v>
      </c>
      <c r="P1207" s="24">
        <v>1</v>
      </c>
    </row>
    <row r="1208" spans="1:22" x14ac:dyDescent="0.25">
      <c r="A1208" s="24" t="s">
        <v>869</v>
      </c>
      <c r="B1208" s="24" t="s">
        <v>869</v>
      </c>
      <c r="D1208" s="24" t="s">
        <v>23</v>
      </c>
      <c r="E1208" s="105" t="s">
        <v>1291</v>
      </c>
      <c r="F1208" s="24" t="s">
        <v>705</v>
      </c>
      <c r="G1208" s="32"/>
      <c r="H1208" s="25" t="s">
        <v>20</v>
      </c>
      <c r="I1208" s="24" t="s">
        <v>42</v>
      </c>
      <c r="J1208" s="24" t="s">
        <v>41</v>
      </c>
      <c r="K1208" s="24">
        <v>2015</v>
      </c>
      <c r="L1208" s="24">
        <v>2015</v>
      </c>
      <c r="M1208" s="24" t="s">
        <v>27</v>
      </c>
      <c r="V1208" s="24">
        <v>1</v>
      </c>
    </row>
    <row r="1209" spans="1:22" x14ac:dyDescent="0.25">
      <c r="A1209" s="24" t="s">
        <v>1057</v>
      </c>
      <c r="B1209" s="31" t="s">
        <v>1057</v>
      </c>
      <c r="C1209" s="31"/>
      <c r="D1209" s="31" t="s">
        <v>23</v>
      </c>
      <c r="E1209" s="105" t="s">
        <v>1291</v>
      </c>
      <c r="F1209" s="31" t="s">
        <v>1030</v>
      </c>
      <c r="G1209" s="24" t="s">
        <v>1191</v>
      </c>
      <c r="H1209" s="31" t="s">
        <v>20</v>
      </c>
      <c r="I1209" s="24" t="s">
        <v>42</v>
      </c>
      <c r="J1209" s="31" t="s">
        <v>41</v>
      </c>
      <c r="K1209" s="31"/>
      <c r="L1209" s="29">
        <v>2000</v>
      </c>
      <c r="M1209" s="24" t="s">
        <v>32</v>
      </c>
      <c r="N1209" s="31"/>
      <c r="O1209" s="31"/>
      <c r="P1209" s="31"/>
      <c r="Q1209" s="31"/>
      <c r="R1209" s="31">
        <v>0.5</v>
      </c>
      <c r="S1209" s="31">
        <v>0.5</v>
      </c>
      <c r="T1209" s="31"/>
      <c r="U1209" s="31"/>
      <c r="V1209" s="31"/>
    </row>
    <row r="1210" spans="1:22" x14ac:dyDescent="0.25">
      <c r="A1210" s="24" t="s">
        <v>421</v>
      </c>
      <c r="B1210" s="24" t="s">
        <v>421</v>
      </c>
      <c r="D1210" s="24" t="s">
        <v>23</v>
      </c>
      <c r="E1210" s="24" t="s">
        <v>1290</v>
      </c>
      <c r="F1210" s="24" t="s">
        <v>30</v>
      </c>
      <c r="H1210" s="24" t="s">
        <v>20</v>
      </c>
      <c r="I1210" s="24" t="s">
        <v>38</v>
      </c>
      <c r="J1210" s="24" t="s">
        <v>36</v>
      </c>
      <c r="K1210" s="24">
        <v>2001</v>
      </c>
      <c r="L1210" s="29">
        <v>2001</v>
      </c>
      <c r="M1210" s="24" t="s">
        <v>32</v>
      </c>
      <c r="R1210" s="24">
        <v>0.5</v>
      </c>
      <c r="U1210" s="24">
        <v>0.5</v>
      </c>
    </row>
    <row r="1211" spans="1:22" x14ac:dyDescent="0.25">
      <c r="A1211" s="24" t="s">
        <v>421</v>
      </c>
      <c r="B1211" s="24" t="s">
        <v>421</v>
      </c>
      <c r="D1211" s="24" t="s">
        <v>23</v>
      </c>
      <c r="E1211" s="24" t="s">
        <v>1290</v>
      </c>
      <c r="F1211" s="24" t="s">
        <v>24</v>
      </c>
      <c r="H1211" s="24" t="s">
        <v>20</v>
      </c>
      <c r="I1211" s="24" t="s">
        <v>38</v>
      </c>
      <c r="J1211" s="24" t="s">
        <v>36</v>
      </c>
      <c r="K1211" s="24">
        <v>1970</v>
      </c>
      <c r="L1211" s="29">
        <v>1970</v>
      </c>
      <c r="M1211" s="24" t="s">
        <v>68</v>
      </c>
      <c r="R1211" s="24">
        <v>0.5</v>
      </c>
      <c r="U1211" s="24">
        <v>0.5</v>
      </c>
    </row>
    <row r="1212" spans="1:22" x14ac:dyDescent="0.25">
      <c r="A1212" s="24" t="s">
        <v>421</v>
      </c>
      <c r="B1212" s="24" t="s">
        <v>421</v>
      </c>
      <c r="D1212" s="24" t="s">
        <v>23</v>
      </c>
      <c r="E1212" s="24" t="s">
        <v>1290</v>
      </c>
      <c r="F1212" s="24" t="s">
        <v>28</v>
      </c>
      <c r="H1212" s="24" t="s">
        <v>20</v>
      </c>
      <c r="I1212" s="24" t="s">
        <v>38</v>
      </c>
      <c r="J1212" s="24" t="s">
        <v>36</v>
      </c>
      <c r="K1212" s="24">
        <v>1994</v>
      </c>
      <c r="L1212" s="29">
        <v>1994</v>
      </c>
      <c r="M1212" s="24" t="s">
        <v>57</v>
      </c>
      <c r="R1212" s="24">
        <v>0.5</v>
      </c>
      <c r="U1212" s="24">
        <v>0.5</v>
      </c>
    </row>
    <row r="1213" spans="1:22" x14ac:dyDescent="0.25">
      <c r="A1213" s="24" t="s">
        <v>421</v>
      </c>
      <c r="B1213" s="24" t="s">
        <v>421</v>
      </c>
      <c r="D1213" s="24" t="s">
        <v>23</v>
      </c>
      <c r="E1213" s="24" t="s">
        <v>1290</v>
      </c>
      <c r="F1213" s="24" t="s">
        <v>33</v>
      </c>
      <c r="H1213" s="24" t="s">
        <v>20</v>
      </c>
      <c r="I1213" s="24" t="s">
        <v>38</v>
      </c>
      <c r="J1213" s="24" t="s">
        <v>36</v>
      </c>
      <c r="K1213" s="24">
        <v>2007</v>
      </c>
      <c r="L1213" s="29">
        <v>2007</v>
      </c>
      <c r="M1213" s="24" t="s">
        <v>37</v>
      </c>
      <c r="R1213" s="24">
        <v>0.5</v>
      </c>
      <c r="U1213" s="24">
        <v>0.5</v>
      </c>
    </row>
    <row r="1214" spans="1:22" x14ac:dyDescent="0.25">
      <c r="A1214" s="24" t="s">
        <v>422</v>
      </c>
      <c r="B1214" s="24" t="s">
        <v>422</v>
      </c>
      <c r="D1214" s="24" t="s">
        <v>23</v>
      </c>
      <c r="E1214" s="24" t="s">
        <v>49</v>
      </c>
      <c r="F1214" s="24" t="s">
        <v>49</v>
      </c>
      <c r="H1214" s="24" t="s">
        <v>20</v>
      </c>
      <c r="I1214" s="24" t="s">
        <v>38</v>
      </c>
      <c r="J1214" s="24" t="s">
        <v>36</v>
      </c>
      <c r="K1214" s="24">
        <v>2010</v>
      </c>
      <c r="L1214" s="29">
        <v>2010</v>
      </c>
      <c r="M1214" s="24" t="s">
        <v>37</v>
      </c>
      <c r="R1214" s="24">
        <v>0.5</v>
      </c>
      <c r="S1214" s="24">
        <v>0.5</v>
      </c>
    </row>
    <row r="1215" spans="1:22" x14ac:dyDescent="0.25">
      <c r="A1215" s="24" t="s">
        <v>422</v>
      </c>
      <c r="B1215" s="24" t="s">
        <v>422</v>
      </c>
      <c r="D1215" s="24" t="s">
        <v>23</v>
      </c>
      <c r="E1215" s="105" t="s">
        <v>1291</v>
      </c>
      <c r="F1215" s="24" t="s">
        <v>705</v>
      </c>
      <c r="G1215" s="37"/>
      <c r="H1215" s="25" t="s">
        <v>20</v>
      </c>
      <c r="I1215" s="24" t="s">
        <v>38</v>
      </c>
      <c r="J1215" s="24" t="s">
        <v>36</v>
      </c>
      <c r="K1215" s="24">
        <v>2013</v>
      </c>
      <c r="L1215" s="29">
        <v>2013</v>
      </c>
      <c r="M1215" s="24" t="s">
        <v>27</v>
      </c>
      <c r="P1215" s="24">
        <v>1</v>
      </c>
    </row>
    <row r="1216" spans="1:22" x14ac:dyDescent="0.25">
      <c r="A1216" s="24" t="s">
        <v>422</v>
      </c>
      <c r="B1216" s="24" t="s">
        <v>422</v>
      </c>
      <c r="D1216" s="24" t="s">
        <v>23</v>
      </c>
      <c r="E1216" s="105" t="s">
        <v>1291</v>
      </c>
      <c r="F1216" s="24" t="s">
        <v>706</v>
      </c>
      <c r="G1216" s="37"/>
      <c r="H1216" s="25" t="s">
        <v>20</v>
      </c>
      <c r="I1216" s="24" t="s">
        <v>38</v>
      </c>
      <c r="J1216" s="24" t="s">
        <v>36</v>
      </c>
      <c r="L1216" s="27">
        <v>1996</v>
      </c>
      <c r="M1216" s="24" t="s">
        <v>57</v>
      </c>
      <c r="R1216" s="25"/>
      <c r="S1216" s="25"/>
      <c r="V1216" s="25">
        <v>1</v>
      </c>
    </row>
    <row r="1217" spans="1:22" x14ac:dyDescent="0.25">
      <c r="A1217" s="24" t="s">
        <v>423</v>
      </c>
      <c r="B1217" s="24" t="s">
        <v>423</v>
      </c>
      <c r="D1217" s="24" t="s">
        <v>23</v>
      </c>
      <c r="E1217" s="24" t="s">
        <v>1290</v>
      </c>
      <c r="F1217" s="24" t="s">
        <v>33</v>
      </c>
      <c r="H1217" s="24" t="s">
        <v>20</v>
      </c>
      <c r="I1217" s="24" t="s">
        <v>38</v>
      </c>
      <c r="J1217" s="24" t="s">
        <v>36</v>
      </c>
      <c r="K1217" s="24">
        <v>1978</v>
      </c>
      <c r="L1217" s="29">
        <v>1978</v>
      </c>
      <c r="M1217" s="24" t="s">
        <v>47</v>
      </c>
      <c r="Q1217" s="24">
        <v>0.33300000000000002</v>
      </c>
      <c r="R1217" s="24">
        <v>0.33300000000000002</v>
      </c>
      <c r="S1217" s="24">
        <v>0.33300000000000002</v>
      </c>
    </row>
    <row r="1218" spans="1:22" x14ac:dyDescent="0.25">
      <c r="A1218" s="24" t="s">
        <v>424</v>
      </c>
      <c r="C1218" s="24" t="s">
        <v>424</v>
      </c>
      <c r="D1218" s="24" t="s">
        <v>23</v>
      </c>
      <c r="E1218" s="24" t="s">
        <v>1290</v>
      </c>
      <c r="F1218" s="24" t="s">
        <v>30</v>
      </c>
      <c r="H1218" s="24" t="s">
        <v>20</v>
      </c>
      <c r="I1218" s="24" t="s">
        <v>38</v>
      </c>
      <c r="J1218" s="24" t="s">
        <v>36</v>
      </c>
      <c r="K1218" s="24">
        <v>2002</v>
      </c>
      <c r="L1218" s="29">
        <v>2002</v>
      </c>
      <c r="M1218" s="24" t="s">
        <v>32</v>
      </c>
      <c r="O1218" s="24">
        <v>1</v>
      </c>
    </row>
    <row r="1219" spans="1:22" x14ac:dyDescent="0.25">
      <c r="A1219" s="24" t="s">
        <v>424</v>
      </c>
      <c r="B1219" s="25"/>
      <c r="C1219" s="24" t="s">
        <v>424</v>
      </c>
      <c r="D1219" s="24" t="s">
        <v>23</v>
      </c>
      <c r="E1219" s="105" t="s">
        <v>1291</v>
      </c>
      <c r="F1219" s="24" t="s">
        <v>705</v>
      </c>
      <c r="G1219" s="32"/>
      <c r="H1219" s="25" t="s">
        <v>20</v>
      </c>
      <c r="I1219" s="24" t="s">
        <v>38</v>
      </c>
      <c r="J1219" s="24" t="s">
        <v>36</v>
      </c>
      <c r="K1219" s="24" t="s">
        <v>870</v>
      </c>
      <c r="L1219" s="29">
        <v>1937</v>
      </c>
      <c r="M1219" s="25" t="s">
        <v>50</v>
      </c>
      <c r="O1219" s="25">
        <v>1</v>
      </c>
      <c r="T1219" s="25"/>
    </row>
    <row r="1220" spans="1:22" x14ac:dyDescent="0.25">
      <c r="A1220" s="24" t="s">
        <v>424</v>
      </c>
      <c r="B1220" s="25"/>
      <c r="C1220" s="24" t="s">
        <v>424</v>
      </c>
      <c r="D1220" s="24" t="s">
        <v>23</v>
      </c>
      <c r="E1220" s="105" t="s">
        <v>1291</v>
      </c>
      <c r="F1220" s="24" t="s">
        <v>712</v>
      </c>
      <c r="G1220" s="32"/>
      <c r="H1220" s="25" t="s">
        <v>20</v>
      </c>
      <c r="I1220" s="24" t="s">
        <v>38</v>
      </c>
      <c r="J1220" s="25" t="s">
        <v>36</v>
      </c>
      <c r="K1220" s="25"/>
      <c r="L1220" s="27">
        <v>1969</v>
      </c>
      <c r="M1220" s="25" t="s">
        <v>50</v>
      </c>
      <c r="N1220" s="25"/>
      <c r="O1220" s="25"/>
      <c r="P1220" s="25">
        <v>1</v>
      </c>
      <c r="Q1220" s="25"/>
      <c r="R1220" s="25"/>
      <c r="S1220" s="25"/>
      <c r="T1220" s="25"/>
      <c r="U1220" s="25"/>
      <c r="V1220" s="25"/>
    </row>
    <row r="1221" spans="1:22" x14ac:dyDescent="0.25">
      <c r="A1221" s="24" t="s">
        <v>424</v>
      </c>
      <c r="B1221" s="25"/>
      <c r="C1221" s="24" t="s">
        <v>424</v>
      </c>
      <c r="D1221" s="24" t="s">
        <v>23</v>
      </c>
      <c r="E1221" s="105" t="s">
        <v>1291</v>
      </c>
      <c r="F1221" s="24" t="s">
        <v>706</v>
      </c>
      <c r="G1221" s="32"/>
      <c r="H1221" s="25" t="s">
        <v>20</v>
      </c>
      <c r="I1221" s="24" t="s">
        <v>38</v>
      </c>
      <c r="J1221" s="24" t="s">
        <v>36</v>
      </c>
      <c r="L1221" s="27">
        <v>1861</v>
      </c>
      <c r="M1221" s="25" t="s">
        <v>50</v>
      </c>
      <c r="N1221" s="24">
        <v>0.5</v>
      </c>
      <c r="O1221" s="24">
        <v>0.5</v>
      </c>
    </row>
    <row r="1222" spans="1:22" x14ac:dyDescent="0.25">
      <c r="A1222" s="24" t="s">
        <v>424</v>
      </c>
      <c r="C1222" s="24" t="s">
        <v>424</v>
      </c>
      <c r="D1222" s="24" t="s">
        <v>23</v>
      </c>
      <c r="E1222" s="24" t="s">
        <v>1290</v>
      </c>
      <c r="F1222" s="24" t="s">
        <v>33</v>
      </c>
      <c r="H1222" s="24" t="s">
        <v>20</v>
      </c>
      <c r="I1222" s="24" t="s">
        <v>38</v>
      </c>
      <c r="J1222" s="24" t="s">
        <v>36</v>
      </c>
      <c r="K1222" s="24">
        <v>1964</v>
      </c>
      <c r="L1222" s="29">
        <v>1964</v>
      </c>
      <c r="M1222" s="24" t="s">
        <v>50</v>
      </c>
      <c r="N1222" s="24">
        <v>0.5</v>
      </c>
      <c r="O1222" s="24">
        <v>0.5</v>
      </c>
    </row>
    <row r="1223" spans="1:22" x14ac:dyDescent="0.25">
      <c r="A1223" s="24" t="s">
        <v>425</v>
      </c>
      <c r="B1223" s="24" t="s">
        <v>425</v>
      </c>
      <c r="D1223" s="24" t="s">
        <v>23</v>
      </c>
      <c r="E1223" s="24" t="s">
        <v>1290</v>
      </c>
      <c r="F1223" s="24" t="s">
        <v>24</v>
      </c>
      <c r="H1223" s="24" t="s">
        <v>20</v>
      </c>
      <c r="I1223" s="24" t="s">
        <v>38</v>
      </c>
      <c r="J1223" s="24" t="s">
        <v>36</v>
      </c>
      <c r="K1223" s="24">
        <v>2004</v>
      </c>
      <c r="L1223" s="29">
        <v>2004</v>
      </c>
      <c r="M1223" s="24" t="s">
        <v>32</v>
      </c>
      <c r="S1223" s="24">
        <v>1</v>
      </c>
    </row>
    <row r="1224" spans="1:22" x14ac:dyDescent="0.25">
      <c r="A1224" s="24" t="s">
        <v>425</v>
      </c>
      <c r="B1224" s="24" t="s">
        <v>425</v>
      </c>
      <c r="D1224" s="24" t="s">
        <v>23</v>
      </c>
      <c r="E1224" s="24" t="s">
        <v>1290</v>
      </c>
      <c r="F1224" s="24" t="s">
        <v>28</v>
      </c>
      <c r="H1224" s="24" t="s">
        <v>20</v>
      </c>
      <c r="I1224" s="24" t="s">
        <v>38</v>
      </c>
      <c r="J1224" s="24" t="s">
        <v>36</v>
      </c>
      <c r="K1224" s="24">
        <v>2016</v>
      </c>
      <c r="L1224" s="29">
        <v>2016</v>
      </c>
      <c r="M1224" s="24" t="s">
        <v>27</v>
      </c>
      <c r="Q1224" s="24">
        <v>0.33300000000000002</v>
      </c>
      <c r="R1224" s="24">
        <v>0.33300000000000002</v>
      </c>
      <c r="S1224" s="24">
        <v>0.33300000000000002</v>
      </c>
    </row>
    <row r="1225" spans="1:22" x14ac:dyDescent="0.25">
      <c r="A1225" s="24" t="s">
        <v>425</v>
      </c>
      <c r="B1225" s="24" t="s">
        <v>425</v>
      </c>
      <c r="D1225" s="24" t="s">
        <v>23</v>
      </c>
      <c r="E1225" s="24" t="s">
        <v>1290</v>
      </c>
      <c r="F1225" s="24" t="s">
        <v>33</v>
      </c>
      <c r="H1225" s="24" t="s">
        <v>20</v>
      </c>
      <c r="I1225" s="24" t="s">
        <v>38</v>
      </c>
      <c r="J1225" s="24" t="s">
        <v>36</v>
      </c>
      <c r="K1225" s="24">
        <v>2000</v>
      </c>
      <c r="L1225" s="29">
        <v>2000</v>
      </c>
      <c r="M1225" s="24" t="s">
        <v>32</v>
      </c>
      <c r="S1225" s="24">
        <v>1</v>
      </c>
    </row>
    <row r="1226" spans="1:22" x14ac:dyDescent="0.25">
      <c r="A1226" s="24" t="s">
        <v>1058</v>
      </c>
      <c r="B1226" s="24" t="s">
        <v>1058</v>
      </c>
      <c r="C1226" s="31"/>
      <c r="D1226" s="31" t="s">
        <v>23</v>
      </c>
      <c r="E1226" s="105" t="s">
        <v>1291</v>
      </c>
      <c r="F1226" s="31" t="s">
        <v>1030</v>
      </c>
      <c r="G1226" s="31"/>
      <c r="H1226" s="31" t="s">
        <v>1134</v>
      </c>
      <c r="I1226" s="24" t="s">
        <v>38</v>
      </c>
      <c r="J1226" s="24" t="s">
        <v>36</v>
      </c>
      <c r="K1226" s="31"/>
      <c r="L1226" s="29">
        <v>2007</v>
      </c>
      <c r="M1226" s="24" t="s">
        <v>37</v>
      </c>
      <c r="N1226" s="31"/>
      <c r="O1226" s="31"/>
      <c r="P1226" s="31"/>
      <c r="Q1226" s="31"/>
      <c r="R1226" s="31"/>
      <c r="S1226" s="31"/>
      <c r="T1226" s="31"/>
      <c r="U1226" s="31"/>
      <c r="V1226" s="31">
        <v>1</v>
      </c>
    </row>
    <row r="1227" spans="1:22" x14ac:dyDescent="0.25">
      <c r="A1227" s="24" t="s">
        <v>426</v>
      </c>
      <c r="B1227" s="24" t="s">
        <v>426</v>
      </c>
      <c r="D1227" s="24" t="s">
        <v>23</v>
      </c>
      <c r="E1227" s="24" t="s">
        <v>1290</v>
      </c>
      <c r="F1227" s="24" t="s">
        <v>30</v>
      </c>
      <c r="H1227" s="24" t="s">
        <v>20</v>
      </c>
      <c r="I1227" s="24" t="s">
        <v>38</v>
      </c>
      <c r="J1227" s="24" t="s">
        <v>36</v>
      </c>
      <c r="K1227" s="24">
        <v>2002</v>
      </c>
      <c r="L1227" s="29">
        <v>2002</v>
      </c>
      <c r="M1227" s="24" t="s">
        <v>32</v>
      </c>
      <c r="R1227" s="24">
        <v>1</v>
      </c>
    </row>
    <row r="1228" spans="1:22" x14ac:dyDescent="0.25">
      <c r="A1228" s="24" t="s">
        <v>426</v>
      </c>
      <c r="B1228" s="24" t="s">
        <v>426</v>
      </c>
      <c r="D1228" s="24" t="s">
        <v>23</v>
      </c>
      <c r="E1228" s="24" t="s">
        <v>1290</v>
      </c>
      <c r="F1228" s="24" t="s">
        <v>33</v>
      </c>
      <c r="H1228" s="24" t="s">
        <v>20</v>
      </c>
      <c r="I1228" s="24" t="s">
        <v>38</v>
      </c>
      <c r="J1228" s="24" t="s">
        <v>36</v>
      </c>
      <c r="K1228" s="24">
        <v>1995</v>
      </c>
      <c r="L1228" s="29">
        <v>1995</v>
      </c>
      <c r="M1228" s="24" t="s">
        <v>57</v>
      </c>
      <c r="R1228" s="24">
        <v>1</v>
      </c>
    </row>
    <row r="1229" spans="1:22" x14ac:dyDescent="0.25">
      <c r="A1229" s="24" t="s">
        <v>427</v>
      </c>
      <c r="B1229" s="24" t="s">
        <v>427</v>
      </c>
      <c r="D1229" s="24" t="s">
        <v>23</v>
      </c>
      <c r="E1229" s="24" t="s">
        <v>1290</v>
      </c>
      <c r="F1229" s="24" t="s">
        <v>28</v>
      </c>
      <c r="H1229" s="24" t="s">
        <v>20</v>
      </c>
      <c r="I1229" s="24" t="s">
        <v>38</v>
      </c>
      <c r="J1229" s="24" t="s">
        <v>36</v>
      </c>
      <c r="K1229" s="24">
        <v>1998</v>
      </c>
      <c r="L1229" s="29">
        <v>1998</v>
      </c>
      <c r="M1229" s="24" t="s">
        <v>57</v>
      </c>
      <c r="R1229" s="24">
        <v>0.5</v>
      </c>
      <c r="S1229" s="24">
        <v>0.5</v>
      </c>
    </row>
    <row r="1230" spans="1:22" x14ac:dyDescent="0.25">
      <c r="A1230" s="24" t="s">
        <v>428</v>
      </c>
      <c r="B1230" s="24" t="s">
        <v>428</v>
      </c>
      <c r="D1230" s="24" t="s">
        <v>23</v>
      </c>
      <c r="E1230" s="24" t="s">
        <v>1290</v>
      </c>
      <c r="F1230" s="24" t="s">
        <v>28</v>
      </c>
      <c r="H1230" s="24" t="s">
        <v>20</v>
      </c>
      <c r="I1230" s="24" t="s">
        <v>38</v>
      </c>
      <c r="J1230" s="24" t="s">
        <v>36</v>
      </c>
      <c r="K1230" s="24">
        <v>1996</v>
      </c>
      <c r="L1230" s="29">
        <v>1996</v>
      </c>
      <c r="M1230" s="24" t="s">
        <v>57</v>
      </c>
      <c r="U1230" s="24">
        <v>1</v>
      </c>
    </row>
    <row r="1231" spans="1:22" x14ac:dyDescent="0.25">
      <c r="A1231" s="24" t="s">
        <v>429</v>
      </c>
      <c r="B1231" s="24" t="s">
        <v>429</v>
      </c>
      <c r="D1231" s="24" t="s">
        <v>23</v>
      </c>
      <c r="E1231" s="24" t="s">
        <v>1290</v>
      </c>
      <c r="F1231" s="24" t="s">
        <v>28</v>
      </c>
      <c r="H1231" s="24" t="s">
        <v>20</v>
      </c>
      <c r="I1231" s="24" t="s">
        <v>38</v>
      </c>
      <c r="J1231" s="24" t="s">
        <v>36</v>
      </c>
      <c r="K1231" s="24">
        <v>1995</v>
      </c>
      <c r="L1231" s="29">
        <v>1995</v>
      </c>
      <c r="M1231" s="24" t="s">
        <v>57</v>
      </c>
      <c r="U1231" s="24">
        <v>1</v>
      </c>
    </row>
    <row r="1232" spans="1:22" x14ac:dyDescent="0.25">
      <c r="A1232" s="24" t="s">
        <v>430</v>
      </c>
      <c r="C1232" s="24" t="s">
        <v>430</v>
      </c>
      <c r="D1232" s="24" t="s">
        <v>23</v>
      </c>
      <c r="E1232" s="24" t="s">
        <v>1290</v>
      </c>
      <c r="F1232" s="24" t="s">
        <v>28</v>
      </c>
      <c r="H1232" s="24" t="s">
        <v>20</v>
      </c>
      <c r="I1232" s="24" t="s">
        <v>38</v>
      </c>
      <c r="J1232" s="24" t="s">
        <v>36</v>
      </c>
      <c r="K1232" s="24">
        <v>1961</v>
      </c>
      <c r="L1232" s="29">
        <v>1961</v>
      </c>
      <c r="M1232" s="24" t="s">
        <v>50</v>
      </c>
      <c r="U1232" s="24">
        <v>1</v>
      </c>
    </row>
    <row r="1233" spans="1:22" x14ac:dyDescent="0.25">
      <c r="A1233" s="24" t="s">
        <v>431</v>
      </c>
      <c r="B1233" s="24" t="s">
        <v>431</v>
      </c>
      <c r="D1233" s="24" t="s">
        <v>23</v>
      </c>
      <c r="E1233" s="24" t="s">
        <v>1290</v>
      </c>
      <c r="F1233" s="24" t="s">
        <v>28</v>
      </c>
      <c r="H1233" s="24" t="s">
        <v>20</v>
      </c>
      <c r="I1233" s="24" t="s">
        <v>38</v>
      </c>
      <c r="J1233" s="24" t="s">
        <v>36</v>
      </c>
      <c r="K1233" s="24">
        <v>1995</v>
      </c>
      <c r="L1233" s="29">
        <v>1995</v>
      </c>
      <c r="M1233" s="24" t="s">
        <v>57</v>
      </c>
      <c r="R1233" s="24">
        <v>0.33300000000000002</v>
      </c>
      <c r="S1233" s="24">
        <v>0.33300000000000002</v>
      </c>
      <c r="U1233" s="24">
        <v>0.33300000000000002</v>
      </c>
    </row>
    <row r="1234" spans="1:22" x14ac:dyDescent="0.25">
      <c r="A1234" s="24" t="s">
        <v>432</v>
      </c>
      <c r="B1234" s="24" t="s">
        <v>432</v>
      </c>
      <c r="D1234" s="24" t="s">
        <v>23</v>
      </c>
      <c r="E1234" s="24" t="s">
        <v>1290</v>
      </c>
      <c r="F1234" s="24" t="s">
        <v>33</v>
      </c>
      <c r="H1234" s="24" t="s">
        <v>20</v>
      </c>
      <c r="I1234" s="24" t="s">
        <v>38</v>
      </c>
      <c r="J1234" s="24" t="s">
        <v>36</v>
      </c>
      <c r="K1234" s="24">
        <v>1980</v>
      </c>
      <c r="L1234" s="29">
        <v>1980</v>
      </c>
      <c r="M1234" s="24" t="s">
        <v>47</v>
      </c>
      <c r="S1234" s="24">
        <v>1</v>
      </c>
    </row>
    <row r="1235" spans="1:22" x14ac:dyDescent="0.25">
      <c r="A1235" s="24" t="s">
        <v>1164</v>
      </c>
      <c r="B1235" s="24" t="s">
        <v>1164</v>
      </c>
      <c r="C1235" s="105"/>
      <c r="D1235" s="105" t="s">
        <v>23</v>
      </c>
      <c r="E1235" s="105" t="s">
        <v>1291</v>
      </c>
      <c r="F1235" s="31" t="s">
        <v>1030</v>
      </c>
      <c r="G1235" s="105"/>
      <c r="H1235" s="24" t="s">
        <v>20</v>
      </c>
      <c r="I1235" s="24" t="s">
        <v>38</v>
      </c>
      <c r="J1235" s="24" t="s">
        <v>36</v>
      </c>
      <c r="K1235" s="105"/>
      <c r="L1235" s="105">
        <v>2005</v>
      </c>
      <c r="M1235" s="24" t="s">
        <v>32</v>
      </c>
      <c r="V1235" s="24">
        <v>1</v>
      </c>
    </row>
    <row r="1236" spans="1:22" x14ac:dyDescent="0.25">
      <c r="A1236" s="24" t="s">
        <v>1164</v>
      </c>
      <c r="B1236" s="24" t="s">
        <v>1164</v>
      </c>
      <c r="D1236" s="24" t="s">
        <v>23</v>
      </c>
      <c r="E1236" s="24" t="s">
        <v>1290</v>
      </c>
      <c r="F1236" s="24" t="s">
        <v>28</v>
      </c>
      <c r="H1236" s="24" t="s">
        <v>20</v>
      </c>
      <c r="I1236" s="24" t="s">
        <v>38</v>
      </c>
      <c r="J1236" s="24" t="s">
        <v>36</v>
      </c>
      <c r="K1236" s="24">
        <v>2014</v>
      </c>
      <c r="L1236" s="29">
        <v>2014</v>
      </c>
      <c r="M1236" s="24" t="s">
        <v>27</v>
      </c>
      <c r="S1236" s="24">
        <v>1</v>
      </c>
    </row>
    <row r="1237" spans="1:22" x14ac:dyDescent="0.25">
      <c r="A1237" s="24" t="s">
        <v>433</v>
      </c>
      <c r="B1237" s="24" t="s">
        <v>433</v>
      </c>
      <c r="D1237" s="24" t="s">
        <v>23</v>
      </c>
      <c r="E1237" s="105" t="s">
        <v>1291</v>
      </c>
      <c r="F1237" s="24" t="s">
        <v>705</v>
      </c>
      <c r="G1237" s="32"/>
      <c r="H1237" s="25" t="s">
        <v>20</v>
      </c>
      <c r="I1237" s="24" t="s">
        <v>38</v>
      </c>
      <c r="J1237" s="24" t="s">
        <v>36</v>
      </c>
      <c r="K1237" s="25">
        <v>1994</v>
      </c>
      <c r="L1237" s="27">
        <v>1994</v>
      </c>
      <c r="M1237" s="24" t="s">
        <v>57</v>
      </c>
      <c r="N1237" s="25"/>
      <c r="O1237" s="25"/>
      <c r="P1237" s="25"/>
      <c r="Q1237" s="25"/>
      <c r="R1237" s="25">
        <v>0.5</v>
      </c>
      <c r="S1237" s="25">
        <v>0.5</v>
      </c>
      <c r="T1237" s="25"/>
      <c r="U1237" s="25"/>
      <c r="V1237" s="25"/>
    </row>
    <row r="1238" spans="1:22" x14ac:dyDescent="0.25">
      <c r="A1238" s="24" t="s">
        <v>433</v>
      </c>
      <c r="B1238" s="24" t="s">
        <v>433</v>
      </c>
      <c r="D1238" s="24" t="s">
        <v>23</v>
      </c>
      <c r="E1238" s="24" t="s">
        <v>1290</v>
      </c>
      <c r="F1238" s="24" t="s">
        <v>24</v>
      </c>
      <c r="H1238" s="24" t="s">
        <v>20</v>
      </c>
      <c r="I1238" s="24" t="s">
        <v>38</v>
      </c>
      <c r="J1238" s="24" t="s">
        <v>36</v>
      </c>
      <c r="K1238" s="24">
        <v>1977</v>
      </c>
      <c r="L1238" s="29">
        <v>1977</v>
      </c>
      <c r="M1238" s="24" t="s">
        <v>47</v>
      </c>
      <c r="S1238" s="24">
        <v>1</v>
      </c>
    </row>
    <row r="1239" spans="1:22" x14ac:dyDescent="0.25">
      <c r="A1239" s="24" t="s">
        <v>433</v>
      </c>
      <c r="B1239" s="24" t="s">
        <v>433</v>
      </c>
      <c r="D1239" s="24" t="s">
        <v>23</v>
      </c>
      <c r="E1239" s="24" t="s">
        <v>1290</v>
      </c>
      <c r="F1239" s="24" t="s">
        <v>28</v>
      </c>
      <c r="H1239" s="24" t="s">
        <v>20</v>
      </c>
      <c r="I1239" s="24" t="s">
        <v>38</v>
      </c>
      <c r="J1239" s="24" t="s">
        <v>36</v>
      </c>
      <c r="K1239" s="24">
        <v>2019</v>
      </c>
      <c r="L1239" s="29">
        <v>2019</v>
      </c>
      <c r="M1239" s="24" t="s">
        <v>22</v>
      </c>
      <c r="S1239" s="24">
        <v>1</v>
      </c>
    </row>
    <row r="1240" spans="1:22" x14ac:dyDescent="0.25">
      <c r="A1240" s="24" t="s">
        <v>433</v>
      </c>
      <c r="B1240" s="25" t="s">
        <v>433</v>
      </c>
      <c r="C1240" s="31"/>
      <c r="D1240" s="31" t="s">
        <v>23</v>
      </c>
      <c r="E1240" s="105" t="s">
        <v>1291</v>
      </c>
      <c r="F1240" s="31" t="s">
        <v>1030</v>
      </c>
      <c r="G1240" s="31"/>
      <c r="H1240" s="31" t="s">
        <v>20</v>
      </c>
      <c r="I1240" s="24" t="s">
        <v>38</v>
      </c>
      <c r="J1240" s="24" t="s">
        <v>36</v>
      </c>
      <c r="K1240" s="31"/>
      <c r="L1240" s="29">
        <v>1992</v>
      </c>
      <c r="M1240" s="24" t="s">
        <v>62</v>
      </c>
      <c r="N1240" s="31"/>
      <c r="O1240" s="31">
        <v>0.33300000000000002</v>
      </c>
      <c r="P1240" s="31"/>
      <c r="Q1240" s="31"/>
      <c r="R1240" s="31">
        <v>0.33300000000000002</v>
      </c>
      <c r="S1240" s="31">
        <v>0.33300000000000002</v>
      </c>
      <c r="T1240" s="31"/>
      <c r="U1240" s="31"/>
      <c r="V1240" s="31"/>
    </row>
    <row r="1241" spans="1:22" x14ac:dyDescent="0.25">
      <c r="A1241" s="24" t="s">
        <v>433</v>
      </c>
      <c r="B1241" s="24" t="s">
        <v>433</v>
      </c>
      <c r="D1241" s="24" t="s">
        <v>23</v>
      </c>
      <c r="E1241" s="24" t="s">
        <v>1290</v>
      </c>
      <c r="F1241" s="24" t="s">
        <v>33</v>
      </c>
      <c r="H1241" s="24" t="s">
        <v>20</v>
      </c>
      <c r="I1241" s="24" t="s">
        <v>38</v>
      </c>
      <c r="J1241" s="24" t="s">
        <v>36</v>
      </c>
      <c r="K1241" s="24">
        <v>1971</v>
      </c>
      <c r="L1241" s="29">
        <v>1971</v>
      </c>
      <c r="M1241" s="24" t="s">
        <v>68</v>
      </c>
      <c r="S1241" s="24">
        <v>1</v>
      </c>
    </row>
    <row r="1242" spans="1:22" x14ac:dyDescent="0.25">
      <c r="A1242" s="24" t="s">
        <v>1165</v>
      </c>
      <c r="B1242" s="105" t="s">
        <v>1165</v>
      </c>
      <c r="C1242" s="105"/>
      <c r="D1242" s="105" t="s">
        <v>23</v>
      </c>
      <c r="E1242" s="105" t="s">
        <v>1291</v>
      </c>
      <c r="F1242" s="31" t="s">
        <v>1030</v>
      </c>
      <c r="G1242" s="105"/>
      <c r="H1242" s="25" t="s">
        <v>714</v>
      </c>
      <c r="I1242" s="105" t="s">
        <v>25</v>
      </c>
      <c r="J1242" s="24" t="s">
        <v>21</v>
      </c>
      <c r="K1242" s="105"/>
      <c r="L1242" s="105">
        <v>2002</v>
      </c>
      <c r="M1242" s="24" t="s">
        <v>32</v>
      </c>
      <c r="V1242" s="24">
        <v>1</v>
      </c>
    </row>
    <row r="1243" spans="1:22" x14ac:dyDescent="0.25">
      <c r="A1243" s="50" t="s">
        <v>1146</v>
      </c>
      <c r="B1243" s="24" t="s">
        <v>1146</v>
      </c>
      <c r="D1243" s="24" t="s">
        <v>23</v>
      </c>
      <c r="E1243" s="105" t="s">
        <v>1291</v>
      </c>
      <c r="F1243" s="24" t="s">
        <v>706</v>
      </c>
      <c r="G1243" s="54"/>
      <c r="H1243" s="25" t="s">
        <v>20</v>
      </c>
      <c r="I1243" s="24" t="s">
        <v>25</v>
      </c>
      <c r="J1243" s="24" t="s">
        <v>21</v>
      </c>
      <c r="K1243" s="25"/>
      <c r="L1243" s="27">
        <v>1998</v>
      </c>
      <c r="M1243" s="24" t="s">
        <v>57</v>
      </c>
      <c r="N1243" s="25"/>
      <c r="O1243" s="25"/>
      <c r="P1243" s="25"/>
      <c r="Q1243" s="25"/>
      <c r="R1243" s="25">
        <v>1</v>
      </c>
      <c r="S1243" s="25"/>
      <c r="T1243" s="25"/>
      <c r="U1243" s="25"/>
      <c r="V1243" s="25"/>
    </row>
    <row r="1244" spans="1:22" x14ac:dyDescent="0.25">
      <c r="A1244" s="24" t="s">
        <v>1166</v>
      </c>
      <c r="B1244" s="105" t="s">
        <v>1166</v>
      </c>
      <c r="C1244" s="105"/>
      <c r="D1244" s="105" t="s">
        <v>23</v>
      </c>
      <c r="E1244" s="105" t="s">
        <v>1291</v>
      </c>
      <c r="F1244" s="31" t="s">
        <v>1030</v>
      </c>
      <c r="G1244" s="31"/>
      <c r="H1244" s="31" t="s">
        <v>714</v>
      </c>
      <c r="I1244" s="24" t="s">
        <v>38</v>
      </c>
      <c r="J1244" s="24" t="s">
        <v>36</v>
      </c>
      <c r="K1244" s="105"/>
      <c r="L1244" s="105">
        <v>2010</v>
      </c>
      <c r="M1244" s="24" t="s">
        <v>37</v>
      </c>
      <c r="V1244" s="24">
        <v>1</v>
      </c>
    </row>
    <row r="1245" spans="1:22" x14ac:dyDescent="0.25">
      <c r="A1245" s="24" t="s">
        <v>1059</v>
      </c>
      <c r="B1245" s="31" t="s">
        <v>1059</v>
      </c>
      <c r="C1245" s="31"/>
      <c r="D1245" s="31" t="s">
        <v>23</v>
      </c>
      <c r="E1245" s="105" t="s">
        <v>1291</v>
      </c>
      <c r="F1245" s="31" t="s">
        <v>1030</v>
      </c>
      <c r="H1245" s="31" t="s">
        <v>20</v>
      </c>
      <c r="I1245" s="24" t="s">
        <v>38</v>
      </c>
      <c r="J1245" s="24" t="s">
        <v>36</v>
      </c>
      <c r="K1245" s="31"/>
      <c r="L1245" s="29">
        <v>2004</v>
      </c>
      <c r="M1245" s="24" t="s">
        <v>32</v>
      </c>
      <c r="N1245" s="31"/>
      <c r="O1245" s="31"/>
      <c r="P1245" s="31"/>
      <c r="Q1245" s="31"/>
      <c r="R1245" s="31"/>
      <c r="S1245" s="31"/>
      <c r="T1245" s="31"/>
      <c r="U1245" s="31"/>
      <c r="V1245" s="31">
        <v>1</v>
      </c>
    </row>
    <row r="1246" spans="1:22" x14ac:dyDescent="0.25">
      <c r="A1246" s="24" t="s">
        <v>434</v>
      </c>
      <c r="B1246" s="24" t="s">
        <v>434</v>
      </c>
      <c r="D1246" s="24" t="s">
        <v>23</v>
      </c>
      <c r="E1246" s="24" t="s">
        <v>1290</v>
      </c>
      <c r="F1246" s="24" t="s">
        <v>30</v>
      </c>
      <c r="H1246" s="24" t="s">
        <v>20</v>
      </c>
      <c r="I1246" s="24" t="s">
        <v>42</v>
      </c>
      <c r="J1246" s="24" t="s">
        <v>41</v>
      </c>
      <c r="K1246" s="24">
        <v>2012</v>
      </c>
      <c r="L1246" s="29">
        <v>2012</v>
      </c>
      <c r="M1246" s="24" t="s">
        <v>27</v>
      </c>
      <c r="R1246" s="24">
        <v>0.5</v>
      </c>
      <c r="S1246" s="24">
        <v>0.5</v>
      </c>
    </row>
    <row r="1247" spans="1:22" x14ac:dyDescent="0.25">
      <c r="A1247" s="24" t="s">
        <v>435</v>
      </c>
      <c r="B1247" s="24" t="s">
        <v>435</v>
      </c>
      <c r="D1247" s="24" t="s">
        <v>23</v>
      </c>
      <c r="E1247" s="24" t="s">
        <v>1290</v>
      </c>
      <c r="F1247" s="24" t="s">
        <v>24</v>
      </c>
      <c r="H1247" s="24" t="s">
        <v>20</v>
      </c>
      <c r="I1247" s="24" t="s">
        <v>38</v>
      </c>
      <c r="J1247" s="24" t="s">
        <v>36</v>
      </c>
      <c r="K1247" s="24">
        <v>2019</v>
      </c>
      <c r="L1247" s="24">
        <v>2019</v>
      </c>
      <c r="M1247" s="24" t="s">
        <v>22</v>
      </c>
      <c r="Q1247" s="24">
        <v>1</v>
      </c>
    </row>
    <row r="1248" spans="1:22" x14ac:dyDescent="0.25">
      <c r="A1248" s="24" t="s">
        <v>435</v>
      </c>
      <c r="B1248" s="24" t="s">
        <v>435</v>
      </c>
      <c r="D1248" s="24" t="s">
        <v>23</v>
      </c>
      <c r="E1248" s="24" t="s">
        <v>1290</v>
      </c>
      <c r="F1248" s="24" t="s">
        <v>33</v>
      </c>
      <c r="H1248" s="24" t="s">
        <v>20</v>
      </c>
      <c r="I1248" s="24" t="s">
        <v>38</v>
      </c>
      <c r="J1248" s="24" t="s">
        <v>36</v>
      </c>
      <c r="K1248" s="24">
        <v>2016</v>
      </c>
      <c r="L1248" s="29">
        <v>2016</v>
      </c>
      <c r="M1248" s="24" t="s">
        <v>27</v>
      </c>
      <c r="Q1248" s="24">
        <v>1</v>
      </c>
    </row>
    <row r="1249" spans="1:22" x14ac:dyDescent="0.25">
      <c r="A1249" s="24" t="s">
        <v>871</v>
      </c>
      <c r="B1249" s="24" t="s">
        <v>871</v>
      </c>
      <c r="D1249" s="24" t="s">
        <v>23</v>
      </c>
      <c r="E1249" s="105" t="s">
        <v>1291</v>
      </c>
      <c r="F1249" s="24" t="s">
        <v>705</v>
      </c>
      <c r="G1249" s="37"/>
      <c r="H1249" s="25" t="s">
        <v>20</v>
      </c>
      <c r="I1249" s="24" t="s">
        <v>38</v>
      </c>
      <c r="J1249" s="24" t="s">
        <v>36</v>
      </c>
      <c r="K1249" s="24" t="s">
        <v>872</v>
      </c>
      <c r="L1249" s="29">
        <v>1979</v>
      </c>
      <c r="M1249" s="24" t="s">
        <v>47</v>
      </c>
      <c r="P1249" s="24">
        <v>1</v>
      </c>
    </row>
    <row r="1250" spans="1:22" x14ac:dyDescent="0.25">
      <c r="A1250" s="24" t="s">
        <v>871</v>
      </c>
      <c r="B1250" s="24" t="s">
        <v>871</v>
      </c>
      <c r="D1250" s="24" t="s">
        <v>23</v>
      </c>
      <c r="E1250" s="105" t="s">
        <v>1291</v>
      </c>
      <c r="F1250" s="24" t="s">
        <v>712</v>
      </c>
      <c r="G1250" s="32"/>
      <c r="H1250" s="25" t="s">
        <v>20</v>
      </c>
      <c r="I1250" s="24" t="s">
        <v>38</v>
      </c>
      <c r="J1250" s="25" t="s">
        <v>36</v>
      </c>
      <c r="K1250" s="25"/>
      <c r="L1250" s="27">
        <v>1978</v>
      </c>
      <c r="M1250" s="24" t="s">
        <v>47</v>
      </c>
      <c r="N1250" s="25">
        <v>0.5</v>
      </c>
      <c r="O1250" s="25">
        <v>0.5</v>
      </c>
      <c r="P1250" s="25"/>
      <c r="Q1250" s="25"/>
      <c r="R1250" s="25"/>
      <c r="S1250" s="25"/>
      <c r="T1250" s="25"/>
      <c r="U1250" s="25"/>
      <c r="V1250" s="25"/>
    </row>
    <row r="1251" spans="1:22" x14ac:dyDescent="0.25">
      <c r="A1251" s="24" t="s">
        <v>436</v>
      </c>
      <c r="B1251" s="24" t="s">
        <v>436</v>
      </c>
      <c r="D1251" s="24" t="s">
        <v>23</v>
      </c>
      <c r="E1251" s="24" t="s">
        <v>1290</v>
      </c>
      <c r="F1251" s="24" t="s">
        <v>30</v>
      </c>
      <c r="H1251" s="24" t="s">
        <v>20</v>
      </c>
      <c r="I1251" s="24" t="s">
        <v>38</v>
      </c>
      <c r="J1251" s="24" t="s">
        <v>36</v>
      </c>
      <c r="K1251" s="24">
        <v>2005</v>
      </c>
      <c r="L1251" s="29">
        <v>2005</v>
      </c>
      <c r="M1251" s="24" t="s">
        <v>32</v>
      </c>
      <c r="R1251" s="24">
        <v>1</v>
      </c>
    </row>
    <row r="1252" spans="1:22" x14ac:dyDescent="0.25">
      <c r="A1252" s="24" t="s">
        <v>436</v>
      </c>
      <c r="B1252" s="24" t="s">
        <v>436</v>
      </c>
      <c r="D1252" s="24" t="s">
        <v>23</v>
      </c>
      <c r="E1252" s="24" t="s">
        <v>49</v>
      </c>
      <c r="F1252" s="24" t="s">
        <v>49</v>
      </c>
      <c r="H1252" s="24" t="s">
        <v>20</v>
      </c>
      <c r="I1252" s="24" t="s">
        <v>38</v>
      </c>
      <c r="J1252" s="24" t="s">
        <v>36</v>
      </c>
      <c r="K1252" s="24">
        <v>2006</v>
      </c>
      <c r="L1252" s="29">
        <v>2006</v>
      </c>
      <c r="M1252" s="24" t="s">
        <v>37</v>
      </c>
      <c r="R1252" s="24">
        <v>0.5</v>
      </c>
      <c r="U1252" s="24">
        <v>0.5</v>
      </c>
    </row>
    <row r="1253" spans="1:22" x14ac:dyDescent="0.25">
      <c r="A1253" s="46" t="s">
        <v>436</v>
      </c>
      <c r="B1253" s="24" t="s">
        <v>436</v>
      </c>
      <c r="D1253" s="24" t="s">
        <v>23</v>
      </c>
      <c r="E1253" s="105" t="s">
        <v>1291</v>
      </c>
      <c r="F1253" s="24" t="s">
        <v>705</v>
      </c>
      <c r="G1253" s="44"/>
      <c r="H1253" s="25" t="s">
        <v>20</v>
      </c>
      <c r="I1253" s="24" t="s">
        <v>38</v>
      </c>
      <c r="J1253" s="24" t="s">
        <v>36</v>
      </c>
      <c r="K1253" s="24">
        <v>2005</v>
      </c>
      <c r="L1253" s="29">
        <v>2005</v>
      </c>
      <c r="M1253" s="24" t="s">
        <v>32</v>
      </c>
      <c r="R1253" s="24">
        <v>0.5</v>
      </c>
      <c r="U1253" s="24">
        <v>0.5</v>
      </c>
    </row>
    <row r="1254" spans="1:22" x14ac:dyDescent="0.25">
      <c r="A1254" s="24" t="s">
        <v>436</v>
      </c>
      <c r="B1254" s="24" t="s">
        <v>436</v>
      </c>
      <c r="D1254" s="24" t="s">
        <v>23</v>
      </c>
      <c r="E1254" s="24" t="s">
        <v>46</v>
      </c>
      <c r="F1254" s="24" t="s">
        <v>46</v>
      </c>
      <c r="H1254" s="24" t="s">
        <v>20</v>
      </c>
      <c r="I1254" s="24" t="s">
        <v>38</v>
      </c>
      <c r="J1254" s="24" t="s">
        <v>36</v>
      </c>
      <c r="K1254" s="24">
        <v>1986</v>
      </c>
      <c r="L1254" s="29">
        <v>1986</v>
      </c>
      <c r="M1254" s="24" t="s">
        <v>51</v>
      </c>
      <c r="R1254" s="24">
        <v>1</v>
      </c>
    </row>
    <row r="1255" spans="1:22" x14ac:dyDescent="0.25">
      <c r="A1255" s="24" t="s">
        <v>436</v>
      </c>
      <c r="B1255" s="24" t="s">
        <v>436</v>
      </c>
      <c r="D1255" s="24" t="s">
        <v>23</v>
      </c>
      <c r="E1255" s="24" t="s">
        <v>1290</v>
      </c>
      <c r="F1255" s="24" t="s">
        <v>24</v>
      </c>
      <c r="H1255" s="24" t="s">
        <v>20</v>
      </c>
      <c r="I1255" s="24" t="s">
        <v>38</v>
      </c>
      <c r="J1255" s="24" t="s">
        <v>36</v>
      </c>
      <c r="K1255" s="24">
        <v>2009</v>
      </c>
      <c r="L1255" s="29">
        <v>2009</v>
      </c>
      <c r="M1255" s="24" t="s">
        <v>37</v>
      </c>
      <c r="R1255" s="24">
        <v>1</v>
      </c>
    </row>
    <row r="1256" spans="1:22" x14ac:dyDescent="0.25">
      <c r="A1256" s="24" t="s">
        <v>436</v>
      </c>
      <c r="B1256" s="24" t="s">
        <v>436</v>
      </c>
      <c r="D1256" s="24" t="s">
        <v>23</v>
      </c>
      <c r="E1256" s="24" t="s">
        <v>1290</v>
      </c>
      <c r="F1256" s="24" t="s">
        <v>28</v>
      </c>
      <c r="H1256" s="24" t="s">
        <v>20</v>
      </c>
      <c r="I1256" s="24" t="s">
        <v>38</v>
      </c>
      <c r="J1256" s="24" t="s">
        <v>36</v>
      </c>
      <c r="K1256" s="24">
        <v>1990</v>
      </c>
      <c r="L1256" s="29">
        <v>1990</v>
      </c>
      <c r="M1256" s="24" t="s">
        <v>62</v>
      </c>
      <c r="R1256" s="24">
        <v>1</v>
      </c>
    </row>
    <row r="1257" spans="1:22" x14ac:dyDescent="0.25">
      <c r="A1257" s="46" t="s">
        <v>436</v>
      </c>
      <c r="B1257" s="24" t="s">
        <v>436</v>
      </c>
      <c r="D1257" s="24" t="s">
        <v>23</v>
      </c>
      <c r="E1257" s="105" t="s">
        <v>1291</v>
      </c>
      <c r="F1257" s="24" t="s">
        <v>706</v>
      </c>
      <c r="G1257" s="44"/>
      <c r="H1257" s="25" t="s">
        <v>20</v>
      </c>
      <c r="I1257" s="24" t="s">
        <v>38</v>
      </c>
      <c r="J1257" s="24" t="s">
        <v>36</v>
      </c>
      <c r="L1257" s="27">
        <v>2001</v>
      </c>
      <c r="M1257" s="24" t="s">
        <v>32</v>
      </c>
      <c r="N1257" s="25"/>
      <c r="O1257" s="25"/>
      <c r="P1257" s="25"/>
      <c r="Q1257" s="25"/>
      <c r="R1257" s="25">
        <v>1</v>
      </c>
      <c r="S1257" s="25"/>
      <c r="T1257" s="25"/>
      <c r="U1257" s="25"/>
      <c r="V1257" s="25"/>
    </row>
    <row r="1258" spans="1:22" x14ac:dyDescent="0.25">
      <c r="A1258" s="24" t="s">
        <v>436</v>
      </c>
      <c r="B1258" s="24" t="s">
        <v>436</v>
      </c>
      <c r="D1258" s="24" t="s">
        <v>23</v>
      </c>
      <c r="E1258" s="24" t="s">
        <v>1290</v>
      </c>
      <c r="F1258" s="24" t="s">
        <v>33</v>
      </c>
      <c r="H1258" s="24" t="s">
        <v>20</v>
      </c>
      <c r="I1258" s="24" t="s">
        <v>38</v>
      </c>
      <c r="J1258" s="24" t="s">
        <v>36</v>
      </c>
      <c r="K1258" s="24">
        <v>2005</v>
      </c>
      <c r="L1258" s="29">
        <v>2005</v>
      </c>
      <c r="M1258" s="24" t="s">
        <v>32</v>
      </c>
      <c r="R1258" s="24">
        <v>1</v>
      </c>
    </row>
    <row r="1259" spans="1:22" x14ac:dyDescent="0.25">
      <c r="A1259" s="24" t="s">
        <v>437</v>
      </c>
      <c r="B1259" s="24" t="s">
        <v>437</v>
      </c>
      <c r="D1259" s="24" t="s">
        <v>23</v>
      </c>
      <c r="E1259" s="24" t="s">
        <v>1290</v>
      </c>
      <c r="F1259" s="24" t="s">
        <v>28</v>
      </c>
      <c r="H1259" s="24" t="s">
        <v>20</v>
      </c>
      <c r="I1259" s="24" t="s">
        <v>38</v>
      </c>
      <c r="J1259" s="24" t="s">
        <v>36</v>
      </c>
      <c r="K1259" s="24">
        <v>1990</v>
      </c>
      <c r="L1259" s="29">
        <v>1990</v>
      </c>
      <c r="M1259" s="24" t="s">
        <v>62</v>
      </c>
      <c r="U1259" s="24">
        <v>1</v>
      </c>
    </row>
    <row r="1260" spans="1:22" x14ac:dyDescent="0.25">
      <c r="A1260" s="24" t="s">
        <v>438</v>
      </c>
      <c r="C1260" s="24" t="s">
        <v>438</v>
      </c>
      <c r="D1260" s="24" t="s">
        <v>23</v>
      </c>
      <c r="E1260" s="24" t="s">
        <v>49</v>
      </c>
      <c r="F1260" s="24" t="s">
        <v>49</v>
      </c>
      <c r="H1260" s="24" t="s">
        <v>20</v>
      </c>
      <c r="I1260" s="24" t="s">
        <v>38</v>
      </c>
      <c r="J1260" s="24" t="s">
        <v>36</v>
      </c>
      <c r="K1260" s="24">
        <v>2018</v>
      </c>
      <c r="L1260" s="29">
        <v>2018</v>
      </c>
      <c r="M1260" s="24" t="s">
        <v>22</v>
      </c>
      <c r="R1260" s="24">
        <v>1</v>
      </c>
    </row>
    <row r="1261" spans="1:22" x14ac:dyDescent="0.25">
      <c r="A1261" s="34" t="s">
        <v>438</v>
      </c>
      <c r="B1261" s="36"/>
      <c r="C1261" s="24" t="s">
        <v>438</v>
      </c>
      <c r="D1261" s="24" t="s">
        <v>23</v>
      </c>
      <c r="E1261" s="105" t="s">
        <v>1291</v>
      </c>
      <c r="F1261" s="24" t="s">
        <v>706</v>
      </c>
      <c r="G1261" s="35"/>
      <c r="H1261" s="25" t="s">
        <v>20</v>
      </c>
      <c r="I1261" s="24" t="s">
        <v>38</v>
      </c>
      <c r="J1261" s="24" t="s">
        <v>36</v>
      </c>
      <c r="K1261" s="25"/>
      <c r="L1261" s="27">
        <v>1959</v>
      </c>
      <c r="M1261" s="25" t="s">
        <v>50</v>
      </c>
      <c r="N1261" s="25"/>
      <c r="O1261" s="25"/>
      <c r="P1261" s="25"/>
      <c r="Q1261" s="25"/>
      <c r="R1261" s="25">
        <v>0.5</v>
      </c>
      <c r="S1261" s="25">
        <v>0.5</v>
      </c>
      <c r="T1261" s="25"/>
      <c r="U1261" s="25"/>
      <c r="V1261" s="25"/>
    </row>
    <row r="1262" spans="1:22" x14ac:dyDescent="0.25">
      <c r="A1262" s="24" t="s">
        <v>439</v>
      </c>
      <c r="B1262" s="24" t="s">
        <v>439</v>
      </c>
      <c r="D1262" s="24" t="s">
        <v>23</v>
      </c>
      <c r="E1262" s="24" t="s">
        <v>49</v>
      </c>
      <c r="F1262" s="24" t="s">
        <v>49</v>
      </c>
      <c r="G1262" s="24" t="s">
        <v>1194</v>
      </c>
      <c r="H1262" s="24" t="s">
        <v>20</v>
      </c>
      <c r="I1262" s="24" t="s">
        <v>38</v>
      </c>
      <c r="J1262" s="24" t="s">
        <v>36</v>
      </c>
      <c r="K1262" s="24">
        <v>1973</v>
      </c>
      <c r="L1262" s="29">
        <v>1973</v>
      </c>
      <c r="M1262" s="24" t="s">
        <v>68</v>
      </c>
      <c r="U1262" s="24">
        <v>1</v>
      </c>
    </row>
    <row r="1263" spans="1:22" x14ac:dyDescent="0.25">
      <c r="A1263" s="24" t="s">
        <v>439</v>
      </c>
      <c r="B1263" s="24" t="s">
        <v>439</v>
      </c>
      <c r="D1263" s="24" t="s">
        <v>23</v>
      </c>
      <c r="E1263" s="24" t="s">
        <v>46</v>
      </c>
      <c r="F1263" s="24" t="s">
        <v>46</v>
      </c>
      <c r="G1263" s="24" t="s">
        <v>1194</v>
      </c>
      <c r="H1263" s="24" t="s">
        <v>20</v>
      </c>
      <c r="I1263" s="24" t="s">
        <v>38</v>
      </c>
      <c r="J1263" s="24" t="s">
        <v>36</v>
      </c>
      <c r="K1263" s="24">
        <v>1971</v>
      </c>
      <c r="L1263" s="29">
        <v>1971</v>
      </c>
      <c r="M1263" s="24" t="s">
        <v>68</v>
      </c>
      <c r="S1263" s="24">
        <v>1</v>
      </c>
    </row>
    <row r="1264" spans="1:22" x14ac:dyDescent="0.25">
      <c r="A1264" s="24" t="s">
        <v>1105</v>
      </c>
      <c r="B1264" s="31"/>
      <c r="C1264" s="31" t="str">
        <f>A1264</f>
        <v xml:space="preserve">Molgula plana Monniot C., 1971 </v>
      </c>
      <c r="D1264" s="31" t="s">
        <v>23</v>
      </c>
      <c r="E1264" s="105" t="s">
        <v>1291</v>
      </c>
      <c r="F1264" s="31" t="s">
        <v>1030</v>
      </c>
      <c r="G1264" s="31" t="s">
        <v>1180</v>
      </c>
      <c r="H1264" s="31" t="s">
        <v>1134</v>
      </c>
      <c r="I1264" s="24" t="s">
        <v>38</v>
      </c>
      <c r="J1264" s="24" t="s">
        <v>36</v>
      </c>
      <c r="K1264" s="31"/>
      <c r="L1264" s="29">
        <v>1969</v>
      </c>
      <c r="M1264" s="24" t="s">
        <v>50</v>
      </c>
      <c r="N1264" s="31"/>
      <c r="O1264" s="31"/>
      <c r="P1264" s="31"/>
      <c r="Q1264" s="31"/>
      <c r="R1264" s="31">
        <v>0.5</v>
      </c>
      <c r="S1264" s="31">
        <v>0.5</v>
      </c>
      <c r="T1264" s="31"/>
      <c r="U1264" s="31"/>
      <c r="V1264" s="31"/>
    </row>
    <row r="1265" spans="1:22" x14ac:dyDescent="0.25">
      <c r="A1265" s="24" t="s">
        <v>873</v>
      </c>
      <c r="B1265" s="24" t="s">
        <v>873</v>
      </c>
      <c r="D1265" s="24" t="s">
        <v>23</v>
      </c>
      <c r="E1265" s="105" t="s">
        <v>1291</v>
      </c>
      <c r="F1265" s="24" t="s">
        <v>705</v>
      </c>
      <c r="G1265" s="32"/>
      <c r="H1265" s="25" t="s">
        <v>20</v>
      </c>
      <c r="I1265" s="24" t="s">
        <v>38</v>
      </c>
      <c r="J1265" s="24" t="s">
        <v>36</v>
      </c>
      <c r="K1265" s="25">
        <v>2015</v>
      </c>
      <c r="L1265" s="27">
        <v>2015</v>
      </c>
      <c r="M1265" s="24" t="s">
        <v>27</v>
      </c>
      <c r="N1265" s="25"/>
      <c r="O1265" s="25"/>
      <c r="P1265" s="25"/>
      <c r="Q1265" s="25"/>
      <c r="R1265" s="25"/>
      <c r="S1265" s="25"/>
      <c r="T1265" s="25"/>
      <c r="U1265" s="25"/>
      <c r="V1265" s="25">
        <v>1</v>
      </c>
    </row>
    <row r="1266" spans="1:22" x14ac:dyDescent="0.25">
      <c r="A1266" s="24" t="s">
        <v>874</v>
      </c>
      <c r="B1266" s="24" t="s">
        <v>874</v>
      </c>
      <c r="D1266" s="24" t="s">
        <v>23</v>
      </c>
      <c r="E1266" s="105" t="s">
        <v>1291</v>
      </c>
      <c r="F1266" s="24" t="s">
        <v>712</v>
      </c>
      <c r="G1266" s="25"/>
      <c r="H1266" s="25" t="s">
        <v>723</v>
      </c>
      <c r="I1266" s="24" t="s">
        <v>38</v>
      </c>
      <c r="J1266" s="25" t="s">
        <v>36</v>
      </c>
      <c r="K1266" s="25"/>
      <c r="L1266" s="27">
        <v>2002</v>
      </c>
      <c r="M1266" s="24" t="s">
        <v>32</v>
      </c>
      <c r="N1266" s="25"/>
      <c r="O1266" s="25"/>
      <c r="P1266" s="25"/>
      <c r="Q1266" s="25"/>
      <c r="R1266" s="25"/>
      <c r="S1266" s="25"/>
      <c r="T1266" s="25"/>
      <c r="U1266" s="25"/>
      <c r="V1266" s="25">
        <v>1</v>
      </c>
    </row>
    <row r="1267" spans="1:22" x14ac:dyDescent="0.25">
      <c r="A1267" s="24" t="s">
        <v>875</v>
      </c>
      <c r="B1267" s="24" t="s">
        <v>875</v>
      </c>
      <c r="D1267" s="24" t="s">
        <v>23</v>
      </c>
      <c r="E1267" s="105" t="s">
        <v>1291</v>
      </c>
      <c r="F1267" s="24" t="s">
        <v>705</v>
      </c>
      <c r="G1267" s="37"/>
      <c r="H1267" s="25" t="s">
        <v>20</v>
      </c>
      <c r="I1267" s="24" t="s">
        <v>38</v>
      </c>
      <c r="J1267" s="24" t="s">
        <v>36</v>
      </c>
      <c r="K1267" s="24">
        <v>2007</v>
      </c>
      <c r="L1267" s="29">
        <v>2007</v>
      </c>
      <c r="M1267" s="24" t="s">
        <v>37</v>
      </c>
      <c r="P1267" s="24">
        <v>1</v>
      </c>
    </row>
    <row r="1268" spans="1:22" x14ac:dyDescent="0.25">
      <c r="A1268" s="24" t="s">
        <v>875</v>
      </c>
      <c r="B1268" s="24" t="s">
        <v>875</v>
      </c>
      <c r="D1268" s="24" t="s">
        <v>23</v>
      </c>
      <c r="E1268" s="105" t="s">
        <v>1291</v>
      </c>
      <c r="F1268" s="24" t="s">
        <v>706</v>
      </c>
      <c r="G1268" s="37"/>
      <c r="H1268" s="25" t="s">
        <v>20</v>
      </c>
      <c r="I1268" s="24" t="s">
        <v>38</v>
      </c>
      <c r="J1268" s="24" t="s">
        <v>36</v>
      </c>
      <c r="L1268" s="27">
        <v>2013</v>
      </c>
      <c r="M1268" s="24" t="s">
        <v>27</v>
      </c>
      <c r="P1268" s="24">
        <v>1</v>
      </c>
    </row>
    <row r="1269" spans="1:22" x14ac:dyDescent="0.25">
      <c r="A1269" s="24" t="s">
        <v>1060</v>
      </c>
      <c r="B1269" s="31" t="s">
        <v>1060</v>
      </c>
      <c r="C1269" s="31"/>
      <c r="D1269" s="31" t="s">
        <v>23</v>
      </c>
      <c r="E1269" s="105" t="s">
        <v>1291</v>
      </c>
      <c r="F1269" s="31" t="s">
        <v>1030</v>
      </c>
      <c r="G1269" s="31" t="s">
        <v>1180</v>
      </c>
      <c r="H1269" s="25" t="s">
        <v>714</v>
      </c>
      <c r="I1269" s="24" t="s">
        <v>25</v>
      </c>
      <c r="J1269" s="31" t="s">
        <v>21</v>
      </c>
      <c r="K1269" s="31"/>
      <c r="L1269" s="29">
        <v>1994</v>
      </c>
      <c r="M1269" s="24" t="s">
        <v>57</v>
      </c>
      <c r="N1269" s="31"/>
      <c r="O1269" s="31"/>
      <c r="P1269" s="31"/>
      <c r="Q1269" s="31"/>
      <c r="R1269" s="31"/>
      <c r="S1269" s="31"/>
      <c r="T1269" s="31"/>
      <c r="U1269" s="31"/>
      <c r="V1269" s="31">
        <v>1</v>
      </c>
    </row>
    <row r="1270" spans="1:22" x14ac:dyDescent="0.25">
      <c r="A1270" s="24" t="s">
        <v>440</v>
      </c>
      <c r="B1270" s="24" t="s">
        <v>440</v>
      </c>
      <c r="D1270" s="24" t="s">
        <v>23</v>
      </c>
      <c r="E1270" s="24" t="s">
        <v>1290</v>
      </c>
      <c r="F1270" s="24" t="s">
        <v>33</v>
      </c>
      <c r="H1270" s="24" t="s">
        <v>20</v>
      </c>
      <c r="I1270" s="24" t="s">
        <v>25</v>
      </c>
      <c r="J1270" s="24" t="s">
        <v>21</v>
      </c>
      <c r="K1270" s="24">
        <v>2019</v>
      </c>
      <c r="L1270" s="29">
        <v>2019</v>
      </c>
      <c r="M1270" s="24" t="s">
        <v>22</v>
      </c>
      <c r="O1270" s="24">
        <v>1</v>
      </c>
    </row>
    <row r="1271" spans="1:22" x14ac:dyDescent="0.25">
      <c r="A1271" s="24" t="s">
        <v>876</v>
      </c>
      <c r="B1271" s="24" t="s">
        <v>876</v>
      </c>
      <c r="D1271" s="24" t="s">
        <v>23</v>
      </c>
      <c r="E1271" s="105" t="s">
        <v>1291</v>
      </c>
      <c r="F1271" s="24" t="s">
        <v>706</v>
      </c>
      <c r="G1271" s="32"/>
      <c r="H1271" s="25" t="s">
        <v>20</v>
      </c>
      <c r="I1271" s="24" t="s">
        <v>38</v>
      </c>
      <c r="J1271" s="24" t="s">
        <v>36</v>
      </c>
      <c r="K1271" s="36"/>
      <c r="L1271" s="27">
        <v>2017</v>
      </c>
      <c r="M1271" s="24" t="s">
        <v>27</v>
      </c>
      <c r="N1271" s="36"/>
      <c r="O1271" s="36"/>
      <c r="P1271" s="36"/>
      <c r="Q1271" s="36"/>
      <c r="R1271" s="36"/>
      <c r="S1271" s="36"/>
      <c r="T1271" s="36"/>
      <c r="U1271" s="36"/>
      <c r="V1271" s="25">
        <v>1</v>
      </c>
    </row>
    <row r="1272" spans="1:22" x14ac:dyDescent="0.25">
      <c r="A1272" s="24" t="s">
        <v>1167</v>
      </c>
      <c r="B1272" s="105" t="s">
        <v>1167</v>
      </c>
      <c r="C1272" s="105"/>
      <c r="D1272" s="105" t="s">
        <v>23</v>
      </c>
      <c r="E1272" s="105" t="s">
        <v>1291</v>
      </c>
      <c r="F1272" s="31" t="s">
        <v>1030</v>
      </c>
      <c r="G1272" s="105"/>
      <c r="H1272" s="25" t="s">
        <v>714</v>
      </c>
      <c r="I1272" s="105" t="s">
        <v>25</v>
      </c>
      <c r="J1272" s="105" t="s">
        <v>21</v>
      </c>
      <c r="K1272" s="105"/>
      <c r="L1272" s="105">
        <v>2018</v>
      </c>
      <c r="M1272" s="24" t="s">
        <v>22</v>
      </c>
      <c r="V1272" s="24">
        <v>1</v>
      </c>
    </row>
    <row r="1273" spans="1:22" x14ac:dyDescent="0.25">
      <c r="A1273" s="24" t="s">
        <v>441</v>
      </c>
      <c r="B1273" s="24" t="s">
        <v>441</v>
      </c>
      <c r="D1273" s="24" t="s">
        <v>23</v>
      </c>
      <c r="E1273" s="24" t="s">
        <v>49</v>
      </c>
      <c r="F1273" s="24" t="s">
        <v>49</v>
      </c>
      <c r="H1273" s="24" t="s">
        <v>20</v>
      </c>
      <c r="I1273" s="24" t="s">
        <v>38</v>
      </c>
      <c r="J1273" s="24" t="s">
        <v>36</v>
      </c>
      <c r="K1273" s="24">
        <v>2013</v>
      </c>
      <c r="L1273" s="29">
        <v>2013</v>
      </c>
      <c r="M1273" s="24" t="s">
        <v>27</v>
      </c>
      <c r="R1273" s="24">
        <v>0.5</v>
      </c>
      <c r="S1273" s="24">
        <v>0.5</v>
      </c>
    </row>
    <row r="1274" spans="1:22" x14ac:dyDescent="0.25">
      <c r="A1274" s="24" t="s">
        <v>442</v>
      </c>
      <c r="C1274" s="24" t="s">
        <v>442</v>
      </c>
      <c r="D1274" s="24" t="s">
        <v>23</v>
      </c>
      <c r="E1274" s="24" t="s">
        <v>1290</v>
      </c>
      <c r="F1274" s="24" t="s">
        <v>30</v>
      </c>
      <c r="H1274" s="24" t="s">
        <v>20</v>
      </c>
      <c r="I1274" s="24" t="s">
        <v>38</v>
      </c>
      <c r="J1274" s="24" t="s">
        <v>36</v>
      </c>
      <c r="K1274" s="24">
        <v>2008</v>
      </c>
      <c r="L1274" s="29">
        <v>2008</v>
      </c>
      <c r="M1274" s="24" t="s">
        <v>37</v>
      </c>
      <c r="R1274" s="24">
        <v>0.5</v>
      </c>
      <c r="S1274" s="24">
        <v>0.5</v>
      </c>
    </row>
    <row r="1275" spans="1:22" x14ac:dyDescent="0.25">
      <c r="A1275" s="46" t="s">
        <v>442</v>
      </c>
      <c r="C1275" s="24" t="s">
        <v>442</v>
      </c>
      <c r="D1275" s="24" t="s">
        <v>23</v>
      </c>
      <c r="E1275" s="105" t="s">
        <v>1291</v>
      </c>
      <c r="F1275" s="24" t="s">
        <v>705</v>
      </c>
      <c r="H1275" s="24" t="s">
        <v>723</v>
      </c>
      <c r="I1275" s="24" t="s">
        <v>38</v>
      </c>
      <c r="J1275" s="24" t="s">
        <v>36</v>
      </c>
      <c r="K1275" s="25">
        <v>1997</v>
      </c>
      <c r="L1275" s="27">
        <v>1997</v>
      </c>
      <c r="M1275" s="24" t="s">
        <v>57</v>
      </c>
      <c r="N1275" s="25"/>
      <c r="O1275" s="25"/>
      <c r="P1275" s="25"/>
      <c r="Q1275" s="25"/>
      <c r="R1275" s="25">
        <v>1</v>
      </c>
      <c r="S1275" s="25"/>
      <c r="T1275" s="25"/>
      <c r="U1275" s="25"/>
      <c r="V1275" s="25"/>
    </row>
    <row r="1276" spans="1:22" x14ac:dyDescent="0.25">
      <c r="A1276" s="24" t="s">
        <v>442</v>
      </c>
      <c r="C1276" s="24" t="s">
        <v>442</v>
      </c>
      <c r="D1276" s="24" t="s">
        <v>23</v>
      </c>
      <c r="E1276" s="24" t="s">
        <v>46</v>
      </c>
      <c r="F1276" s="24" t="s">
        <v>46</v>
      </c>
      <c r="H1276" s="24" t="s">
        <v>20</v>
      </c>
      <c r="I1276" s="24" t="s">
        <v>38</v>
      </c>
      <c r="J1276" s="24" t="s">
        <v>36</v>
      </c>
      <c r="K1276" s="24">
        <v>1967</v>
      </c>
      <c r="L1276" s="29">
        <v>1967</v>
      </c>
      <c r="M1276" s="24" t="s">
        <v>50</v>
      </c>
      <c r="R1276" s="24">
        <v>0.5</v>
      </c>
      <c r="S1276" s="24">
        <v>0.5</v>
      </c>
    </row>
    <row r="1277" spans="1:22" x14ac:dyDescent="0.25">
      <c r="A1277" s="24" t="s">
        <v>442</v>
      </c>
      <c r="C1277" s="24" t="s">
        <v>442</v>
      </c>
      <c r="D1277" s="24" t="s">
        <v>23</v>
      </c>
      <c r="E1277" s="24" t="s">
        <v>1290</v>
      </c>
      <c r="F1277" s="24" t="s">
        <v>28</v>
      </c>
      <c r="H1277" s="24" t="s">
        <v>20</v>
      </c>
      <c r="I1277" s="24" t="s">
        <v>38</v>
      </c>
      <c r="J1277" s="24" t="s">
        <v>36</v>
      </c>
      <c r="K1277" s="24">
        <v>1984</v>
      </c>
      <c r="L1277" s="29">
        <v>1984</v>
      </c>
      <c r="M1277" s="24" t="s">
        <v>51</v>
      </c>
      <c r="R1277" s="24">
        <v>0.5</v>
      </c>
      <c r="S1277" s="24">
        <v>0.5</v>
      </c>
    </row>
    <row r="1278" spans="1:22" x14ac:dyDescent="0.25">
      <c r="A1278" s="46" t="s">
        <v>442</v>
      </c>
      <c r="B1278" s="46"/>
      <c r="C1278" s="24" t="s">
        <v>442</v>
      </c>
      <c r="D1278" s="24" t="s">
        <v>23</v>
      </c>
      <c r="E1278" s="105" t="s">
        <v>1291</v>
      </c>
      <c r="F1278" s="24" t="s">
        <v>706</v>
      </c>
      <c r="H1278" s="24" t="s">
        <v>723</v>
      </c>
      <c r="I1278" s="24" t="s">
        <v>38</v>
      </c>
      <c r="J1278" s="24" t="s">
        <v>36</v>
      </c>
      <c r="L1278" s="25" t="s">
        <v>50</v>
      </c>
      <c r="M1278" s="25" t="s">
        <v>50</v>
      </c>
      <c r="N1278" s="25"/>
      <c r="O1278" s="25"/>
      <c r="P1278" s="25"/>
      <c r="Q1278" s="25"/>
      <c r="R1278" s="25">
        <v>0.5</v>
      </c>
      <c r="S1278" s="25">
        <v>0.5</v>
      </c>
      <c r="T1278" s="25"/>
      <c r="U1278" s="25"/>
      <c r="V1278" s="25"/>
    </row>
    <row r="1279" spans="1:22" x14ac:dyDescent="0.25">
      <c r="A1279" s="24" t="s">
        <v>442</v>
      </c>
      <c r="C1279" s="24" t="s">
        <v>442</v>
      </c>
      <c r="D1279" s="24" t="s">
        <v>23</v>
      </c>
      <c r="E1279" s="24" t="s">
        <v>1290</v>
      </c>
      <c r="F1279" s="24" t="s">
        <v>33</v>
      </c>
      <c r="H1279" s="24" t="s">
        <v>20</v>
      </c>
      <c r="I1279" s="24" t="s">
        <v>38</v>
      </c>
      <c r="J1279" s="24" t="s">
        <v>36</v>
      </c>
      <c r="K1279" s="24">
        <v>1987</v>
      </c>
      <c r="L1279" s="29">
        <v>1987</v>
      </c>
      <c r="M1279" s="24" t="s">
        <v>51</v>
      </c>
      <c r="R1279" s="24">
        <v>0.5</v>
      </c>
      <c r="S1279" s="24">
        <v>0.5</v>
      </c>
    </row>
    <row r="1280" spans="1:22" x14ac:dyDescent="0.25">
      <c r="A1280" s="24" t="s">
        <v>1061</v>
      </c>
      <c r="B1280" s="24" t="s">
        <v>1061</v>
      </c>
      <c r="C1280" s="31"/>
      <c r="D1280" s="31" t="s">
        <v>23</v>
      </c>
      <c r="E1280" s="105" t="s">
        <v>1291</v>
      </c>
      <c r="F1280" s="31" t="s">
        <v>1030</v>
      </c>
      <c r="G1280" s="31"/>
      <c r="H1280" s="31" t="s">
        <v>20</v>
      </c>
      <c r="I1280" s="24" t="s">
        <v>38</v>
      </c>
      <c r="J1280" s="24" t="s">
        <v>36</v>
      </c>
      <c r="K1280" s="31"/>
      <c r="L1280" s="29">
        <v>2002</v>
      </c>
      <c r="M1280" s="24" t="s">
        <v>32</v>
      </c>
      <c r="N1280" s="31"/>
      <c r="O1280" s="31"/>
      <c r="P1280" s="31"/>
      <c r="Q1280" s="31"/>
      <c r="R1280" s="31">
        <v>0.5</v>
      </c>
      <c r="S1280" s="31">
        <v>0.5</v>
      </c>
      <c r="T1280" s="31"/>
      <c r="U1280" s="31"/>
      <c r="V1280" s="31"/>
    </row>
    <row r="1281" spans="1:22" x14ac:dyDescent="0.25">
      <c r="A1281" s="24" t="s">
        <v>1062</v>
      </c>
      <c r="B1281" s="24" t="s">
        <v>1062</v>
      </c>
      <c r="C1281" s="31"/>
      <c r="D1281" s="31" t="s">
        <v>23</v>
      </c>
      <c r="E1281" s="105" t="s">
        <v>1291</v>
      </c>
      <c r="F1281" s="31" t="s">
        <v>1030</v>
      </c>
      <c r="G1281" s="31" t="s">
        <v>1180</v>
      </c>
      <c r="H1281" s="31" t="s">
        <v>20</v>
      </c>
      <c r="I1281" s="24" t="s">
        <v>25</v>
      </c>
      <c r="J1281" s="31" t="s">
        <v>21</v>
      </c>
      <c r="K1281" s="31"/>
      <c r="L1281" s="29">
        <v>2018</v>
      </c>
      <c r="M1281" s="24" t="s">
        <v>22</v>
      </c>
      <c r="N1281" s="31"/>
      <c r="O1281" s="31"/>
      <c r="P1281" s="31"/>
      <c r="Q1281" s="31"/>
      <c r="R1281" s="31"/>
      <c r="S1281" s="31"/>
      <c r="T1281" s="31"/>
      <c r="U1281" s="31"/>
      <c r="V1281" s="31">
        <v>1</v>
      </c>
    </row>
    <row r="1282" spans="1:22" x14ac:dyDescent="0.25">
      <c r="A1282" s="24" t="s">
        <v>443</v>
      </c>
      <c r="B1282" s="24" t="s">
        <v>443</v>
      </c>
      <c r="D1282" s="24" t="s">
        <v>23</v>
      </c>
      <c r="E1282" s="105" t="s">
        <v>1291</v>
      </c>
      <c r="F1282" s="24" t="s">
        <v>705</v>
      </c>
      <c r="G1282" s="40"/>
      <c r="H1282" s="25" t="s">
        <v>978</v>
      </c>
      <c r="I1282" s="24" t="s">
        <v>38</v>
      </c>
      <c r="J1282" s="24" t="s">
        <v>36</v>
      </c>
      <c r="K1282" s="24">
        <v>1972</v>
      </c>
      <c r="L1282" s="29">
        <v>1972</v>
      </c>
      <c r="M1282" s="24" t="s">
        <v>68</v>
      </c>
      <c r="O1282" s="25">
        <v>1</v>
      </c>
    </row>
    <row r="1283" spans="1:22" x14ac:dyDescent="0.25">
      <c r="A1283" s="24" t="s">
        <v>443</v>
      </c>
      <c r="B1283" s="24" t="s">
        <v>443</v>
      </c>
      <c r="D1283" s="24" t="s">
        <v>23</v>
      </c>
      <c r="E1283" s="105" t="s">
        <v>1291</v>
      </c>
      <c r="F1283" s="24" t="s">
        <v>712</v>
      </c>
      <c r="G1283" s="40"/>
      <c r="H1283" s="25" t="s">
        <v>978</v>
      </c>
      <c r="I1283" s="24" t="s">
        <v>38</v>
      </c>
      <c r="J1283" s="25" t="s">
        <v>36</v>
      </c>
      <c r="K1283" s="25"/>
      <c r="L1283" s="27">
        <v>1993</v>
      </c>
      <c r="M1283" s="24" t="s">
        <v>62</v>
      </c>
      <c r="N1283" s="25"/>
      <c r="O1283" s="25"/>
      <c r="P1283" s="25">
        <v>1</v>
      </c>
      <c r="Q1283" s="25"/>
      <c r="R1283" s="25"/>
      <c r="S1283" s="25"/>
      <c r="T1283" s="25"/>
      <c r="U1283" s="25"/>
      <c r="V1283" s="25"/>
    </row>
    <row r="1284" spans="1:22" x14ac:dyDescent="0.25">
      <c r="A1284" s="24" t="s">
        <v>443</v>
      </c>
      <c r="B1284" s="24" t="s">
        <v>443</v>
      </c>
      <c r="D1284" s="24" t="s">
        <v>23</v>
      </c>
      <c r="E1284" s="105" t="s">
        <v>1291</v>
      </c>
      <c r="F1284" s="24" t="s">
        <v>706</v>
      </c>
      <c r="G1284" s="40"/>
      <c r="H1284" s="25" t="s">
        <v>978</v>
      </c>
      <c r="I1284" s="24" t="s">
        <v>38</v>
      </c>
      <c r="J1284" s="24" t="s">
        <v>763</v>
      </c>
      <c r="L1284" s="27">
        <v>1992</v>
      </c>
      <c r="M1284" s="24" t="s">
        <v>62</v>
      </c>
      <c r="N1284" s="25"/>
      <c r="O1284" s="25"/>
      <c r="P1284" s="25">
        <v>1</v>
      </c>
      <c r="Q1284" s="25"/>
      <c r="R1284" s="25"/>
      <c r="S1284" s="25"/>
      <c r="T1284" s="25"/>
      <c r="U1284" s="25"/>
      <c r="V1284" s="25"/>
    </row>
    <row r="1285" spans="1:22" x14ac:dyDescent="0.25">
      <c r="A1285" s="24" t="s">
        <v>443</v>
      </c>
      <c r="B1285" s="24" t="s">
        <v>443</v>
      </c>
      <c r="D1285" s="24" t="s">
        <v>23</v>
      </c>
      <c r="E1285" s="24" t="s">
        <v>1290</v>
      </c>
      <c r="F1285" s="24" t="s">
        <v>33</v>
      </c>
      <c r="G1285" s="40"/>
      <c r="H1285" s="25" t="s">
        <v>978</v>
      </c>
      <c r="I1285" s="24" t="s">
        <v>38</v>
      </c>
      <c r="J1285" s="24" t="s">
        <v>36</v>
      </c>
      <c r="K1285" s="24">
        <v>1972</v>
      </c>
      <c r="L1285" s="29">
        <v>1972</v>
      </c>
      <c r="M1285" s="24" t="s">
        <v>68</v>
      </c>
      <c r="P1285" s="24">
        <v>1</v>
      </c>
    </row>
    <row r="1286" spans="1:22" x14ac:dyDescent="0.25">
      <c r="A1286" s="24" t="s">
        <v>444</v>
      </c>
      <c r="B1286" s="24" t="s">
        <v>444</v>
      </c>
      <c r="D1286" s="24" t="s">
        <v>23</v>
      </c>
      <c r="E1286" s="24" t="s">
        <v>1290</v>
      </c>
      <c r="F1286" s="24" t="s">
        <v>28</v>
      </c>
      <c r="H1286" s="24" t="s">
        <v>20</v>
      </c>
      <c r="I1286" s="24" t="s">
        <v>38</v>
      </c>
      <c r="J1286" s="24" t="s">
        <v>36</v>
      </c>
      <c r="K1286" s="24">
        <v>2004</v>
      </c>
      <c r="L1286" s="29">
        <v>2004</v>
      </c>
      <c r="M1286" s="24" t="s">
        <v>32</v>
      </c>
      <c r="U1286" s="24">
        <v>1</v>
      </c>
    </row>
    <row r="1287" spans="1:22" x14ac:dyDescent="0.25">
      <c r="A1287" s="24" t="s">
        <v>1168</v>
      </c>
      <c r="B1287" s="105" t="s">
        <v>1168</v>
      </c>
      <c r="C1287" s="105"/>
      <c r="D1287" s="105" t="s">
        <v>23</v>
      </c>
      <c r="E1287" s="105" t="s">
        <v>1291</v>
      </c>
      <c r="F1287" s="31" t="s">
        <v>1030</v>
      </c>
      <c r="G1287" s="105"/>
      <c r="H1287" s="24" t="s">
        <v>714</v>
      </c>
      <c r="I1287" s="105" t="s">
        <v>25</v>
      </c>
      <c r="J1287" s="105" t="s">
        <v>21</v>
      </c>
      <c r="K1287" s="105"/>
      <c r="L1287" s="105">
        <v>2001</v>
      </c>
      <c r="M1287" s="24" t="s">
        <v>32</v>
      </c>
      <c r="V1287" s="24">
        <v>1</v>
      </c>
    </row>
    <row r="1288" spans="1:22" x14ac:dyDescent="0.25">
      <c r="A1288" s="24" t="s">
        <v>877</v>
      </c>
      <c r="B1288" s="24" t="s">
        <v>877</v>
      </c>
      <c r="D1288" s="24" t="s">
        <v>23</v>
      </c>
      <c r="E1288" s="105" t="s">
        <v>1291</v>
      </c>
      <c r="F1288" s="24" t="s">
        <v>705</v>
      </c>
      <c r="G1288" s="24" t="s">
        <v>1182</v>
      </c>
      <c r="H1288" s="24" t="s">
        <v>1012</v>
      </c>
      <c r="I1288" s="24" t="s">
        <v>38</v>
      </c>
      <c r="J1288" s="24" t="s">
        <v>36</v>
      </c>
      <c r="K1288" s="25">
        <v>2014</v>
      </c>
      <c r="L1288" s="27">
        <v>2014</v>
      </c>
      <c r="M1288" s="24" t="s">
        <v>27</v>
      </c>
      <c r="N1288" s="25"/>
      <c r="O1288" s="25"/>
      <c r="P1288" s="25"/>
      <c r="Q1288" s="25"/>
      <c r="R1288" s="25">
        <v>0.5</v>
      </c>
      <c r="S1288" s="25">
        <v>0.5</v>
      </c>
      <c r="T1288" s="25"/>
      <c r="U1288" s="25"/>
      <c r="V1288" s="25"/>
    </row>
    <row r="1289" spans="1:22" x14ac:dyDescent="0.25">
      <c r="A1289" s="24" t="s">
        <v>878</v>
      </c>
      <c r="C1289" s="24" t="s">
        <v>878</v>
      </c>
      <c r="D1289" s="24" t="s">
        <v>23</v>
      </c>
      <c r="E1289" s="105" t="s">
        <v>1291</v>
      </c>
      <c r="F1289" s="24" t="s">
        <v>705</v>
      </c>
      <c r="G1289" s="25" t="s">
        <v>67</v>
      </c>
      <c r="H1289" s="25" t="s">
        <v>978</v>
      </c>
      <c r="I1289" s="24" t="s">
        <v>38</v>
      </c>
      <c r="J1289" s="24" t="s">
        <v>36</v>
      </c>
      <c r="K1289" s="25">
        <v>1981</v>
      </c>
      <c r="L1289" s="27">
        <v>1981</v>
      </c>
      <c r="M1289" s="24" t="s">
        <v>47</v>
      </c>
      <c r="N1289" s="25"/>
      <c r="O1289" s="25"/>
      <c r="P1289" s="25">
        <v>1</v>
      </c>
      <c r="Q1289" s="25"/>
      <c r="R1289" s="25"/>
      <c r="S1289" s="25"/>
      <c r="T1289" s="25"/>
      <c r="U1289" s="25"/>
      <c r="V1289" s="25"/>
    </row>
    <row r="1290" spans="1:22" x14ac:dyDescent="0.25">
      <c r="A1290" s="24" t="s">
        <v>878</v>
      </c>
      <c r="B1290" s="25"/>
      <c r="C1290" s="24" t="s">
        <v>878</v>
      </c>
      <c r="D1290" s="24" t="s">
        <v>23</v>
      </c>
      <c r="E1290" s="105" t="s">
        <v>1291</v>
      </c>
      <c r="F1290" s="24" t="s">
        <v>706</v>
      </c>
      <c r="G1290" s="25" t="s">
        <v>67</v>
      </c>
      <c r="H1290" s="25" t="s">
        <v>978</v>
      </c>
      <c r="I1290" s="24" t="s">
        <v>38</v>
      </c>
      <c r="J1290" s="24" t="s">
        <v>36</v>
      </c>
      <c r="K1290" s="25"/>
      <c r="L1290" s="33">
        <v>1936</v>
      </c>
      <c r="M1290" s="25" t="s">
        <v>50</v>
      </c>
      <c r="N1290" s="25"/>
      <c r="O1290" s="25"/>
      <c r="P1290" s="25">
        <v>1</v>
      </c>
      <c r="Q1290" s="25"/>
      <c r="R1290" s="25"/>
      <c r="S1290" s="25"/>
      <c r="T1290" s="25"/>
      <c r="U1290" s="25"/>
      <c r="V1290" s="25"/>
    </row>
    <row r="1291" spans="1:22" x14ac:dyDescent="0.25">
      <c r="A1291" s="24" t="s">
        <v>445</v>
      </c>
      <c r="B1291" s="24" t="s">
        <v>445</v>
      </c>
      <c r="D1291" s="24" t="s">
        <v>23</v>
      </c>
      <c r="E1291" s="24" t="s">
        <v>49</v>
      </c>
      <c r="F1291" s="24" t="s">
        <v>49</v>
      </c>
      <c r="H1291" s="25" t="s">
        <v>978</v>
      </c>
      <c r="I1291" s="24" t="s">
        <v>38</v>
      </c>
      <c r="J1291" s="24" t="s">
        <v>36</v>
      </c>
      <c r="K1291" s="24">
        <v>2018</v>
      </c>
      <c r="L1291" s="29">
        <v>2018</v>
      </c>
      <c r="M1291" s="24" t="s">
        <v>22</v>
      </c>
      <c r="O1291" s="24">
        <v>0.33300000000000002</v>
      </c>
      <c r="P1291" s="24">
        <v>0.33300000000000002</v>
      </c>
      <c r="S1291" s="24">
        <v>0.33300000000000002</v>
      </c>
    </row>
    <row r="1292" spans="1:22" x14ac:dyDescent="0.25">
      <c r="A1292" s="24" t="s">
        <v>445</v>
      </c>
      <c r="B1292" s="24" t="s">
        <v>445</v>
      </c>
      <c r="D1292" s="24" t="s">
        <v>23</v>
      </c>
      <c r="E1292" s="105" t="s">
        <v>1291</v>
      </c>
      <c r="F1292" s="24" t="s">
        <v>705</v>
      </c>
      <c r="H1292" s="25" t="s">
        <v>978</v>
      </c>
      <c r="I1292" s="24" t="s">
        <v>38</v>
      </c>
      <c r="J1292" s="24" t="s">
        <v>36</v>
      </c>
      <c r="K1292" s="24">
        <v>1977</v>
      </c>
      <c r="L1292" s="29">
        <v>1977</v>
      </c>
      <c r="M1292" s="24" t="s">
        <v>47</v>
      </c>
      <c r="P1292" s="24">
        <v>1</v>
      </c>
    </row>
    <row r="1293" spans="1:22" x14ac:dyDescent="0.25">
      <c r="A1293" s="24" t="s">
        <v>445</v>
      </c>
      <c r="B1293" s="24" t="s">
        <v>445</v>
      </c>
      <c r="D1293" s="24" t="s">
        <v>23</v>
      </c>
      <c r="E1293" s="105" t="s">
        <v>1291</v>
      </c>
      <c r="F1293" s="24" t="s">
        <v>712</v>
      </c>
      <c r="H1293" s="25" t="s">
        <v>978</v>
      </c>
      <c r="I1293" s="24" t="s">
        <v>38</v>
      </c>
      <c r="J1293" s="25" t="s">
        <v>36</v>
      </c>
      <c r="K1293" s="25"/>
      <c r="L1293" s="27">
        <v>1993</v>
      </c>
      <c r="M1293" s="24" t="s">
        <v>62</v>
      </c>
      <c r="N1293" s="25"/>
      <c r="O1293" s="25"/>
      <c r="P1293" s="25"/>
      <c r="Q1293" s="25"/>
      <c r="R1293" s="25"/>
      <c r="S1293" s="25">
        <v>1</v>
      </c>
      <c r="T1293" s="25"/>
      <c r="U1293" s="25"/>
      <c r="V1293" s="25"/>
    </row>
    <row r="1294" spans="1:22" x14ac:dyDescent="0.25">
      <c r="A1294" s="24" t="s">
        <v>445</v>
      </c>
      <c r="B1294" s="24" t="s">
        <v>445</v>
      </c>
      <c r="D1294" s="24" t="s">
        <v>23</v>
      </c>
      <c r="E1294" s="105" t="s">
        <v>1291</v>
      </c>
      <c r="F1294" s="24" t="s">
        <v>706</v>
      </c>
      <c r="H1294" s="25" t="s">
        <v>978</v>
      </c>
      <c r="I1294" s="24" t="s">
        <v>38</v>
      </c>
      <c r="J1294" s="24" t="s">
        <v>36</v>
      </c>
      <c r="K1294" s="25"/>
      <c r="L1294" s="33">
        <v>1992</v>
      </c>
      <c r="M1294" s="24" t="s">
        <v>62</v>
      </c>
      <c r="P1294" s="24">
        <v>1</v>
      </c>
    </row>
    <row r="1295" spans="1:22" x14ac:dyDescent="0.25">
      <c r="A1295" s="24" t="s">
        <v>445</v>
      </c>
      <c r="B1295" s="24" t="s">
        <v>445</v>
      </c>
      <c r="D1295" s="24" t="s">
        <v>23</v>
      </c>
      <c r="E1295" s="24" t="s">
        <v>1290</v>
      </c>
      <c r="F1295" s="24" t="s">
        <v>33</v>
      </c>
      <c r="H1295" s="25" t="s">
        <v>978</v>
      </c>
      <c r="I1295" s="24" t="s">
        <v>38</v>
      </c>
      <c r="J1295" s="24" t="s">
        <v>36</v>
      </c>
      <c r="K1295" s="24">
        <v>1977</v>
      </c>
      <c r="L1295" s="29">
        <v>1977</v>
      </c>
      <c r="M1295" s="24" t="s">
        <v>47</v>
      </c>
      <c r="P1295" s="24">
        <v>1</v>
      </c>
    </row>
    <row r="1296" spans="1:22" x14ac:dyDescent="0.25">
      <c r="A1296" s="24" t="s">
        <v>1132</v>
      </c>
      <c r="B1296" s="25"/>
      <c r="C1296" s="24" t="s">
        <v>1132</v>
      </c>
      <c r="D1296" s="24" t="s">
        <v>23</v>
      </c>
      <c r="E1296" s="24" t="s">
        <v>49</v>
      </c>
      <c r="F1296" s="24" t="s">
        <v>49</v>
      </c>
      <c r="H1296" s="24" t="s">
        <v>20</v>
      </c>
      <c r="I1296" s="24" t="s">
        <v>38</v>
      </c>
      <c r="J1296" s="24" t="s">
        <v>36</v>
      </c>
      <c r="K1296" s="24">
        <v>1928</v>
      </c>
      <c r="L1296" s="29">
        <v>1928</v>
      </c>
      <c r="M1296" s="24" t="s">
        <v>50</v>
      </c>
      <c r="R1296" s="24">
        <v>0.5</v>
      </c>
      <c r="S1296" s="24">
        <v>0.5</v>
      </c>
    </row>
    <row r="1297" spans="1:22" x14ac:dyDescent="0.25">
      <c r="A1297" s="24" t="s">
        <v>1132</v>
      </c>
      <c r="C1297" s="24" t="s">
        <v>1132</v>
      </c>
      <c r="D1297" s="24" t="s">
        <v>23</v>
      </c>
      <c r="E1297" s="105" t="s">
        <v>1291</v>
      </c>
      <c r="F1297" s="24" t="s">
        <v>705</v>
      </c>
      <c r="G1297" s="32"/>
      <c r="H1297" s="25" t="s">
        <v>20</v>
      </c>
      <c r="I1297" s="24" t="s">
        <v>38</v>
      </c>
      <c r="J1297" s="24" t="s">
        <v>36</v>
      </c>
      <c r="K1297" s="25">
        <v>2003</v>
      </c>
      <c r="L1297" s="27">
        <v>2003</v>
      </c>
      <c r="M1297" s="24" t="s">
        <v>32</v>
      </c>
      <c r="N1297" s="25"/>
      <c r="O1297" s="25"/>
      <c r="P1297" s="25"/>
      <c r="Q1297" s="25"/>
      <c r="R1297" s="25">
        <v>0.5</v>
      </c>
      <c r="S1297" s="25">
        <v>0.5</v>
      </c>
      <c r="T1297" s="25"/>
      <c r="U1297" s="25"/>
      <c r="V1297" s="25"/>
    </row>
    <row r="1298" spans="1:22" x14ac:dyDescent="0.25">
      <c r="A1298" s="24" t="s">
        <v>1132</v>
      </c>
      <c r="B1298" s="25"/>
      <c r="C1298" s="24" t="s">
        <v>1132</v>
      </c>
      <c r="D1298" s="24" t="s">
        <v>23</v>
      </c>
      <c r="E1298" s="105" t="s">
        <v>1291</v>
      </c>
      <c r="F1298" s="24" t="s">
        <v>706</v>
      </c>
      <c r="G1298" s="32"/>
      <c r="H1298" s="25" t="s">
        <v>20</v>
      </c>
      <c r="I1298" s="24" t="s">
        <v>38</v>
      </c>
      <c r="J1298" s="24" t="s">
        <v>36</v>
      </c>
      <c r="K1298" s="25"/>
      <c r="L1298" s="27">
        <v>1835</v>
      </c>
      <c r="M1298" s="25" t="s">
        <v>50</v>
      </c>
      <c r="N1298" s="25"/>
      <c r="O1298" s="25"/>
      <c r="P1298" s="25"/>
      <c r="Q1298" s="25"/>
      <c r="R1298" s="36">
        <v>0.5</v>
      </c>
      <c r="S1298" s="36">
        <v>0.5</v>
      </c>
      <c r="T1298" s="25"/>
      <c r="U1298" s="25"/>
      <c r="V1298" s="25"/>
    </row>
    <row r="1299" spans="1:22" x14ac:dyDescent="0.25">
      <c r="A1299" s="24" t="s">
        <v>1106</v>
      </c>
      <c r="B1299" s="31"/>
      <c r="C1299" s="31" t="str">
        <f>A1299</f>
        <v>Mytilus edulis Linnaeus, 1758</v>
      </c>
      <c r="D1299" s="31" t="s">
        <v>23</v>
      </c>
      <c r="E1299" s="105" t="s">
        <v>1291</v>
      </c>
      <c r="F1299" s="31" t="s">
        <v>1030</v>
      </c>
      <c r="G1299" s="31" t="s">
        <v>1188</v>
      </c>
      <c r="H1299" s="31" t="s">
        <v>20</v>
      </c>
      <c r="I1299" s="24" t="s">
        <v>38</v>
      </c>
      <c r="J1299" s="24" t="s">
        <v>36</v>
      </c>
      <c r="K1299" s="31"/>
      <c r="L1299" s="29">
        <v>1965</v>
      </c>
      <c r="M1299" s="24" t="s">
        <v>50</v>
      </c>
      <c r="N1299" s="31"/>
      <c r="O1299" s="31">
        <v>0.5</v>
      </c>
      <c r="P1299" s="31"/>
      <c r="Q1299" s="31"/>
      <c r="R1299" s="31"/>
      <c r="S1299" s="31">
        <v>0.5</v>
      </c>
      <c r="T1299" s="31"/>
      <c r="U1299" s="31"/>
      <c r="V1299" s="31"/>
    </row>
    <row r="1300" spans="1:22" x14ac:dyDescent="0.25">
      <c r="A1300" s="24" t="s">
        <v>1063</v>
      </c>
      <c r="B1300" s="24" t="s">
        <v>1063</v>
      </c>
      <c r="D1300" s="24" t="s">
        <v>23</v>
      </c>
      <c r="E1300" s="105" t="s">
        <v>1291</v>
      </c>
      <c r="F1300" s="24" t="s">
        <v>712</v>
      </c>
      <c r="G1300" s="25" t="s">
        <v>1203</v>
      </c>
      <c r="H1300" s="25" t="s">
        <v>808</v>
      </c>
      <c r="I1300" s="24" t="s">
        <v>38</v>
      </c>
      <c r="J1300" s="25" t="s">
        <v>36</v>
      </c>
      <c r="K1300" s="25"/>
      <c r="L1300" s="27">
        <v>1975</v>
      </c>
      <c r="M1300" s="24" t="s">
        <v>68</v>
      </c>
      <c r="N1300" s="25"/>
      <c r="O1300" s="25"/>
      <c r="P1300" s="25">
        <v>1</v>
      </c>
      <c r="Q1300" s="25"/>
      <c r="R1300" s="25"/>
      <c r="S1300" s="25"/>
      <c r="T1300" s="25"/>
      <c r="U1300" s="25"/>
      <c r="V1300" s="25"/>
    </row>
    <row r="1301" spans="1:22" x14ac:dyDescent="0.25">
      <c r="A1301" s="24" t="s">
        <v>1063</v>
      </c>
      <c r="B1301" s="24" t="s">
        <v>1063</v>
      </c>
      <c r="C1301" s="31"/>
      <c r="D1301" s="31" t="s">
        <v>23</v>
      </c>
      <c r="E1301" s="105" t="s">
        <v>1291</v>
      </c>
      <c r="F1301" s="31" t="s">
        <v>1030</v>
      </c>
      <c r="G1301" s="25" t="s">
        <v>1203</v>
      </c>
      <c r="H1301" s="31" t="s">
        <v>20</v>
      </c>
      <c r="I1301" s="24" t="s">
        <v>38</v>
      </c>
      <c r="J1301" s="24" t="s">
        <v>36</v>
      </c>
      <c r="K1301" s="31"/>
      <c r="L1301" s="29">
        <v>2009</v>
      </c>
      <c r="M1301" s="24" t="s">
        <v>37</v>
      </c>
      <c r="N1301" s="31"/>
      <c r="O1301" s="31"/>
      <c r="P1301" s="31"/>
      <c r="Q1301" s="31"/>
      <c r="R1301" s="31"/>
      <c r="S1301" s="31"/>
      <c r="T1301" s="31"/>
      <c r="U1301" s="31"/>
      <c r="V1301" s="31">
        <v>1</v>
      </c>
    </row>
    <row r="1302" spans="1:22" x14ac:dyDescent="0.25">
      <c r="A1302" s="24" t="s">
        <v>879</v>
      </c>
      <c r="B1302" s="24" t="s">
        <v>879</v>
      </c>
      <c r="D1302" s="24" t="s">
        <v>23</v>
      </c>
      <c r="E1302" s="105" t="s">
        <v>1291</v>
      </c>
      <c r="F1302" s="24" t="s">
        <v>705</v>
      </c>
      <c r="G1302" s="32"/>
      <c r="H1302" s="25" t="s">
        <v>808</v>
      </c>
      <c r="I1302" s="24" t="s">
        <v>38</v>
      </c>
      <c r="J1302" s="24" t="s">
        <v>36</v>
      </c>
      <c r="K1302" s="25">
        <v>2014</v>
      </c>
      <c r="L1302" s="27">
        <v>2014</v>
      </c>
      <c r="M1302" s="24" t="s">
        <v>27</v>
      </c>
      <c r="N1302" s="25"/>
      <c r="O1302" s="25"/>
      <c r="P1302" s="25"/>
      <c r="Q1302" s="25"/>
      <c r="R1302" s="25">
        <v>0.5</v>
      </c>
      <c r="S1302" s="25">
        <v>0.5</v>
      </c>
      <c r="T1302" s="25"/>
      <c r="U1302" s="25"/>
      <c r="V1302" s="25"/>
    </row>
    <row r="1303" spans="1:22" x14ac:dyDescent="0.25">
      <c r="A1303" s="24" t="s">
        <v>446</v>
      </c>
      <c r="B1303" s="24" t="s">
        <v>446</v>
      </c>
      <c r="D1303" s="24" t="s">
        <v>23</v>
      </c>
      <c r="E1303" s="24" t="s">
        <v>1290</v>
      </c>
      <c r="F1303" s="24" t="s">
        <v>30</v>
      </c>
      <c r="H1303" s="24" t="s">
        <v>20</v>
      </c>
      <c r="I1303" s="24" t="s">
        <v>38</v>
      </c>
      <c r="J1303" s="24" t="s">
        <v>36</v>
      </c>
      <c r="K1303" s="24">
        <v>2003</v>
      </c>
      <c r="L1303" s="29">
        <v>2003</v>
      </c>
      <c r="M1303" s="24" t="s">
        <v>32</v>
      </c>
      <c r="P1303" s="24">
        <v>1</v>
      </c>
    </row>
    <row r="1304" spans="1:22" x14ac:dyDescent="0.25">
      <c r="A1304" s="24" t="s">
        <v>446</v>
      </c>
      <c r="B1304" s="24" t="s">
        <v>446</v>
      </c>
      <c r="D1304" s="24" t="s">
        <v>23</v>
      </c>
      <c r="E1304" s="24" t="s">
        <v>1290</v>
      </c>
      <c r="F1304" s="24" t="s">
        <v>24</v>
      </c>
      <c r="H1304" s="24" t="s">
        <v>20</v>
      </c>
      <c r="I1304" s="24" t="s">
        <v>38</v>
      </c>
      <c r="J1304" s="24" t="s">
        <v>36</v>
      </c>
      <c r="K1304" s="24">
        <v>2019</v>
      </c>
      <c r="L1304" s="29">
        <v>2019</v>
      </c>
      <c r="M1304" s="24" t="s">
        <v>22</v>
      </c>
      <c r="P1304" s="24">
        <v>1</v>
      </c>
    </row>
    <row r="1305" spans="1:22" x14ac:dyDescent="0.25">
      <c r="A1305" s="24" t="s">
        <v>446</v>
      </c>
      <c r="B1305" s="24" t="s">
        <v>446</v>
      </c>
      <c r="D1305" s="24" t="s">
        <v>23</v>
      </c>
      <c r="E1305" s="24" t="s">
        <v>1290</v>
      </c>
      <c r="F1305" s="24" t="s">
        <v>33</v>
      </c>
      <c r="H1305" s="24" t="s">
        <v>20</v>
      </c>
      <c r="I1305" s="24" t="s">
        <v>38</v>
      </c>
      <c r="J1305" s="24" t="s">
        <v>36</v>
      </c>
      <c r="K1305" s="24">
        <v>2010</v>
      </c>
      <c r="L1305" s="29">
        <v>2010</v>
      </c>
      <c r="M1305" s="24" t="s">
        <v>37</v>
      </c>
      <c r="P1305" s="24">
        <v>0.33300000000000002</v>
      </c>
      <c r="R1305" s="24">
        <v>0.33300000000000002</v>
      </c>
      <c r="S1305" s="24">
        <v>0.33300000000000002</v>
      </c>
    </row>
    <row r="1306" spans="1:22" x14ac:dyDescent="0.25">
      <c r="A1306" s="24" t="s">
        <v>880</v>
      </c>
      <c r="B1306" s="24" t="s">
        <v>880</v>
      </c>
      <c r="D1306" s="24" t="s">
        <v>23</v>
      </c>
      <c r="E1306" s="105" t="s">
        <v>1291</v>
      </c>
      <c r="F1306" s="24" t="s">
        <v>705</v>
      </c>
      <c r="G1306" s="32"/>
      <c r="H1306" s="25" t="s">
        <v>20</v>
      </c>
      <c r="I1306" s="24" t="s">
        <v>38</v>
      </c>
      <c r="J1306" s="24" t="s">
        <v>36</v>
      </c>
      <c r="K1306" s="25">
        <v>1991</v>
      </c>
      <c r="L1306" s="27">
        <v>1991</v>
      </c>
      <c r="M1306" s="24" t="s">
        <v>62</v>
      </c>
      <c r="N1306" s="25"/>
      <c r="O1306" s="25"/>
      <c r="P1306" s="25"/>
      <c r="Q1306" s="25"/>
      <c r="R1306" s="25">
        <v>1</v>
      </c>
      <c r="S1306" s="25"/>
      <c r="T1306" s="25"/>
      <c r="U1306" s="25"/>
      <c r="V1306" s="25"/>
    </row>
    <row r="1307" spans="1:22" x14ac:dyDescent="0.25">
      <c r="A1307" s="24" t="s">
        <v>447</v>
      </c>
      <c r="B1307" s="24" t="s">
        <v>447</v>
      </c>
      <c r="D1307" s="24" t="s">
        <v>23</v>
      </c>
      <c r="E1307" s="24" t="s">
        <v>1290</v>
      </c>
      <c r="F1307" s="24" t="s">
        <v>28</v>
      </c>
      <c r="H1307" s="24" t="s">
        <v>20</v>
      </c>
      <c r="I1307" s="24" t="s">
        <v>38</v>
      </c>
      <c r="J1307" s="24" t="s">
        <v>36</v>
      </c>
      <c r="K1307" s="24">
        <v>2007</v>
      </c>
      <c r="L1307" s="29">
        <v>2007</v>
      </c>
      <c r="M1307" s="24" t="s">
        <v>37</v>
      </c>
      <c r="R1307" s="24">
        <v>1</v>
      </c>
    </row>
    <row r="1308" spans="1:22" x14ac:dyDescent="0.25">
      <c r="A1308" s="24" t="s">
        <v>881</v>
      </c>
      <c r="B1308" s="24" t="s">
        <v>881</v>
      </c>
      <c r="D1308" s="24" t="s">
        <v>23</v>
      </c>
      <c r="E1308" s="105" t="s">
        <v>1291</v>
      </c>
      <c r="F1308" s="24" t="s">
        <v>706</v>
      </c>
      <c r="G1308" s="25" t="s">
        <v>1191</v>
      </c>
      <c r="H1308" s="24" t="s">
        <v>1012</v>
      </c>
      <c r="I1308" s="24" t="s">
        <v>38</v>
      </c>
      <c r="J1308" s="24" t="s">
        <v>36</v>
      </c>
      <c r="L1308" s="27">
        <v>2007</v>
      </c>
      <c r="M1308" s="24" t="s">
        <v>37</v>
      </c>
      <c r="N1308" s="25"/>
      <c r="O1308" s="25"/>
      <c r="P1308" s="25"/>
      <c r="Q1308" s="25">
        <v>1</v>
      </c>
      <c r="R1308" s="25"/>
      <c r="S1308" s="25"/>
      <c r="T1308" s="25"/>
      <c r="U1308" s="25"/>
      <c r="V1308" s="25"/>
    </row>
    <row r="1309" spans="1:22" x14ac:dyDescent="0.25">
      <c r="A1309" s="24" t="s">
        <v>448</v>
      </c>
      <c r="B1309" s="24" t="s">
        <v>448</v>
      </c>
      <c r="D1309" s="24" t="s">
        <v>23</v>
      </c>
      <c r="E1309" s="24" t="s">
        <v>1290</v>
      </c>
      <c r="F1309" s="24" t="s">
        <v>33</v>
      </c>
      <c r="H1309" s="24" t="s">
        <v>20</v>
      </c>
      <c r="I1309" s="24" t="s">
        <v>42</v>
      </c>
      <c r="J1309" s="24" t="s">
        <v>41</v>
      </c>
      <c r="K1309" s="24">
        <v>2005</v>
      </c>
      <c r="L1309" s="29">
        <v>2005</v>
      </c>
      <c r="M1309" s="24" t="s">
        <v>32</v>
      </c>
      <c r="P1309" s="24">
        <v>0.5</v>
      </c>
      <c r="S1309" s="24">
        <v>0.5</v>
      </c>
    </row>
    <row r="1310" spans="1:22" x14ac:dyDescent="0.25">
      <c r="A1310" s="24" t="s">
        <v>449</v>
      </c>
      <c r="B1310" s="24" t="s">
        <v>449</v>
      </c>
      <c r="D1310" s="24" t="s">
        <v>23</v>
      </c>
      <c r="E1310" s="24" t="s">
        <v>1290</v>
      </c>
      <c r="F1310" s="24" t="s">
        <v>28</v>
      </c>
      <c r="H1310" s="24" t="s">
        <v>20</v>
      </c>
      <c r="I1310" s="24" t="s">
        <v>25</v>
      </c>
      <c r="J1310" s="24" t="s">
        <v>21</v>
      </c>
      <c r="K1310" s="24">
        <v>2014</v>
      </c>
      <c r="L1310" s="29">
        <v>2014</v>
      </c>
      <c r="M1310" s="24" t="s">
        <v>27</v>
      </c>
      <c r="U1310" s="24">
        <v>1</v>
      </c>
    </row>
    <row r="1311" spans="1:22" x14ac:dyDescent="0.25">
      <c r="A1311" s="24" t="s">
        <v>882</v>
      </c>
      <c r="C1311" s="24" t="s">
        <v>882</v>
      </c>
      <c r="D1311" s="24" t="s">
        <v>23</v>
      </c>
      <c r="E1311" s="105" t="s">
        <v>1291</v>
      </c>
      <c r="F1311" s="24" t="s">
        <v>705</v>
      </c>
      <c r="G1311" s="37"/>
      <c r="H1311" s="25" t="s">
        <v>20</v>
      </c>
      <c r="I1311" s="24" t="s">
        <v>38</v>
      </c>
      <c r="J1311" s="24" t="s">
        <v>36</v>
      </c>
      <c r="K1311" s="24">
        <v>1953</v>
      </c>
      <c r="L1311" s="29">
        <v>1953</v>
      </c>
      <c r="M1311" s="25" t="s">
        <v>50</v>
      </c>
      <c r="R1311" s="24">
        <v>1</v>
      </c>
    </row>
    <row r="1312" spans="1:22" x14ac:dyDescent="0.25">
      <c r="A1312" s="24" t="s">
        <v>882</v>
      </c>
      <c r="C1312" s="24" t="s">
        <v>882</v>
      </c>
      <c r="D1312" s="24" t="s">
        <v>23</v>
      </c>
      <c r="E1312" s="105" t="s">
        <v>1291</v>
      </c>
      <c r="F1312" s="24" t="s">
        <v>706</v>
      </c>
      <c r="G1312" s="37"/>
      <c r="H1312" s="25" t="s">
        <v>20</v>
      </c>
      <c r="I1312" s="24" t="s">
        <v>38</v>
      </c>
      <c r="J1312" s="24" t="s">
        <v>36</v>
      </c>
      <c r="L1312" s="27">
        <v>1905</v>
      </c>
      <c r="M1312" s="25" t="s">
        <v>50</v>
      </c>
      <c r="R1312" s="24">
        <v>1</v>
      </c>
    </row>
    <row r="1313" spans="1:22" x14ac:dyDescent="0.25">
      <c r="A1313" s="24" t="s">
        <v>883</v>
      </c>
      <c r="B1313" s="24" t="s">
        <v>883</v>
      </c>
      <c r="D1313" s="24" t="s">
        <v>23</v>
      </c>
      <c r="E1313" s="105" t="s">
        <v>1291</v>
      </c>
      <c r="F1313" s="24" t="s">
        <v>706</v>
      </c>
      <c r="G1313" s="32"/>
      <c r="H1313" s="25" t="s">
        <v>20</v>
      </c>
      <c r="I1313" s="24" t="s">
        <v>38</v>
      </c>
      <c r="J1313" s="24" t="s">
        <v>36</v>
      </c>
      <c r="K1313" s="25"/>
      <c r="L1313" s="27">
        <v>1982</v>
      </c>
      <c r="M1313" s="24" t="s">
        <v>51</v>
      </c>
      <c r="N1313" s="25"/>
      <c r="O1313" s="25"/>
      <c r="P1313" s="25"/>
      <c r="Q1313" s="25"/>
      <c r="R1313" s="25"/>
      <c r="S1313" s="25"/>
      <c r="T1313" s="25"/>
      <c r="U1313" s="25">
        <v>1</v>
      </c>
      <c r="V1313" s="25"/>
    </row>
    <row r="1314" spans="1:22" x14ac:dyDescent="0.25">
      <c r="A1314" s="24" t="s">
        <v>884</v>
      </c>
      <c r="B1314" s="24" t="s">
        <v>884</v>
      </c>
      <c r="D1314" s="24" t="s">
        <v>23</v>
      </c>
      <c r="E1314" s="105" t="s">
        <v>1291</v>
      </c>
      <c r="F1314" s="24" t="s">
        <v>705</v>
      </c>
      <c r="G1314" s="32"/>
      <c r="H1314" s="25" t="s">
        <v>20</v>
      </c>
      <c r="I1314" s="24" t="s">
        <v>42</v>
      </c>
      <c r="J1314" s="24" t="s">
        <v>41</v>
      </c>
      <c r="K1314" s="25">
        <v>2017</v>
      </c>
      <c r="L1314" s="27">
        <v>2017</v>
      </c>
      <c r="M1314" s="24" t="s">
        <v>27</v>
      </c>
      <c r="N1314" s="25"/>
      <c r="O1314" s="25"/>
      <c r="P1314" s="25"/>
      <c r="Q1314" s="25"/>
      <c r="R1314" s="24">
        <v>0.5</v>
      </c>
      <c r="S1314" s="25">
        <v>0.5</v>
      </c>
      <c r="T1314" s="25"/>
      <c r="U1314" s="25"/>
      <c r="V1314" s="25"/>
    </row>
    <row r="1315" spans="1:22" x14ac:dyDescent="0.25">
      <c r="A1315" s="24" t="s">
        <v>450</v>
      </c>
      <c r="B1315" s="24" t="s">
        <v>450</v>
      </c>
      <c r="D1315" s="24" t="s">
        <v>23</v>
      </c>
      <c r="E1315" s="24" t="s">
        <v>49</v>
      </c>
      <c r="F1315" s="24" t="s">
        <v>49</v>
      </c>
      <c r="H1315" s="24" t="s">
        <v>20</v>
      </c>
      <c r="I1315" s="24" t="s">
        <v>25</v>
      </c>
      <c r="J1315" s="24" t="s">
        <v>21</v>
      </c>
      <c r="K1315" s="24">
        <v>1990</v>
      </c>
      <c r="L1315" s="29">
        <v>1990</v>
      </c>
      <c r="M1315" s="24" t="s">
        <v>62</v>
      </c>
      <c r="R1315" s="24">
        <v>0.25</v>
      </c>
      <c r="S1315" s="24">
        <v>0.25</v>
      </c>
      <c r="T1315" s="24">
        <v>0.25</v>
      </c>
      <c r="U1315" s="24">
        <v>0.25</v>
      </c>
    </row>
    <row r="1316" spans="1:22" x14ac:dyDescent="0.25">
      <c r="A1316" s="24" t="s">
        <v>450</v>
      </c>
      <c r="B1316" s="24" t="s">
        <v>450</v>
      </c>
      <c r="D1316" s="24" t="s">
        <v>23</v>
      </c>
      <c r="E1316" s="105" t="s">
        <v>1291</v>
      </c>
      <c r="F1316" s="24" t="s">
        <v>706</v>
      </c>
      <c r="G1316" s="32"/>
      <c r="H1316" s="25" t="s">
        <v>20</v>
      </c>
      <c r="I1316" s="24" t="s">
        <v>25</v>
      </c>
      <c r="J1316" s="24" t="s">
        <v>21</v>
      </c>
      <c r="K1316" s="25"/>
      <c r="L1316" s="27">
        <v>2004</v>
      </c>
      <c r="M1316" s="24" t="s">
        <v>32</v>
      </c>
      <c r="N1316" s="25"/>
      <c r="O1316" s="25"/>
      <c r="P1316" s="25"/>
      <c r="Q1316" s="25"/>
      <c r="R1316" s="25">
        <v>0.5</v>
      </c>
      <c r="S1316" s="25"/>
      <c r="T1316" s="25"/>
      <c r="U1316" s="25">
        <v>0.5</v>
      </c>
      <c r="V1316" s="25"/>
    </row>
    <row r="1317" spans="1:22" x14ac:dyDescent="0.25">
      <c r="A1317" s="24" t="s">
        <v>1064</v>
      </c>
      <c r="B1317" s="24" t="s">
        <v>1064</v>
      </c>
      <c r="C1317" s="31"/>
      <c r="D1317" s="31" t="s">
        <v>23</v>
      </c>
      <c r="E1317" s="105" t="s">
        <v>1291</v>
      </c>
      <c r="F1317" s="31" t="s">
        <v>1030</v>
      </c>
      <c r="G1317" s="31"/>
      <c r="H1317" s="31" t="s">
        <v>20</v>
      </c>
      <c r="I1317" s="24" t="s">
        <v>42</v>
      </c>
      <c r="J1317" s="31" t="s">
        <v>41</v>
      </c>
      <c r="K1317" s="31"/>
      <c r="L1317" s="29">
        <v>1994</v>
      </c>
      <c r="M1317" s="24" t="s">
        <v>57</v>
      </c>
      <c r="N1317" s="31"/>
      <c r="O1317" s="31"/>
      <c r="P1317" s="31"/>
      <c r="Q1317" s="31"/>
      <c r="R1317" s="31"/>
      <c r="S1317" s="31"/>
      <c r="T1317" s="31"/>
      <c r="U1317" s="31"/>
      <c r="V1317" s="31">
        <v>1</v>
      </c>
    </row>
    <row r="1318" spans="1:22" x14ac:dyDescent="0.25">
      <c r="A1318" s="24" t="s">
        <v>451</v>
      </c>
      <c r="C1318" s="24" t="s">
        <v>451</v>
      </c>
      <c r="D1318" s="24" t="s">
        <v>23</v>
      </c>
      <c r="E1318" s="105" t="s">
        <v>1291</v>
      </c>
      <c r="F1318" s="24" t="s">
        <v>705</v>
      </c>
      <c r="G1318" s="24" t="s">
        <v>1188</v>
      </c>
      <c r="H1318" s="25" t="s">
        <v>20</v>
      </c>
      <c r="I1318" s="24" t="s">
        <v>38</v>
      </c>
      <c r="J1318" s="24" t="s">
        <v>36</v>
      </c>
      <c r="K1318" s="25">
        <v>1993</v>
      </c>
      <c r="L1318" s="27">
        <v>1993</v>
      </c>
      <c r="M1318" s="24" t="s">
        <v>62</v>
      </c>
      <c r="N1318" s="25"/>
      <c r="O1318" s="25"/>
      <c r="P1318" s="25"/>
      <c r="Q1318" s="25"/>
      <c r="R1318" s="25">
        <v>1</v>
      </c>
      <c r="S1318" s="25"/>
      <c r="T1318" s="25"/>
      <c r="U1318" s="25"/>
      <c r="V1318" s="25"/>
    </row>
    <row r="1319" spans="1:22" x14ac:dyDescent="0.25">
      <c r="A1319" s="24" t="s">
        <v>451</v>
      </c>
      <c r="C1319" s="24" t="s">
        <v>451</v>
      </c>
      <c r="D1319" s="24" t="s">
        <v>23</v>
      </c>
      <c r="E1319" s="24" t="s">
        <v>1290</v>
      </c>
      <c r="F1319" s="24" t="s">
        <v>33</v>
      </c>
      <c r="G1319" s="24" t="s">
        <v>1188</v>
      </c>
      <c r="H1319" s="24" t="s">
        <v>20</v>
      </c>
      <c r="I1319" s="24" t="s">
        <v>38</v>
      </c>
      <c r="J1319" s="24" t="s">
        <v>36</v>
      </c>
      <c r="K1319" s="24">
        <v>1939</v>
      </c>
      <c r="L1319" s="29">
        <v>1939</v>
      </c>
      <c r="M1319" s="24" t="s">
        <v>50</v>
      </c>
      <c r="T1319" s="24">
        <v>1</v>
      </c>
    </row>
    <row r="1320" spans="1:22" x14ac:dyDescent="0.25">
      <c r="A1320" s="24" t="s">
        <v>885</v>
      </c>
      <c r="B1320" s="24" t="s">
        <v>885</v>
      </c>
      <c r="D1320" s="24" t="s">
        <v>23</v>
      </c>
      <c r="E1320" s="105" t="s">
        <v>1291</v>
      </c>
      <c r="F1320" s="24" t="s">
        <v>705</v>
      </c>
      <c r="G1320" s="37"/>
      <c r="H1320" s="25" t="s">
        <v>20</v>
      </c>
      <c r="I1320" s="24" t="s">
        <v>38</v>
      </c>
      <c r="J1320" s="24" t="s">
        <v>36</v>
      </c>
      <c r="K1320" s="24">
        <v>2017</v>
      </c>
      <c r="L1320" s="29">
        <v>2017</v>
      </c>
      <c r="M1320" s="24" t="s">
        <v>27</v>
      </c>
      <c r="R1320" s="24">
        <v>1</v>
      </c>
    </row>
    <row r="1321" spans="1:22" x14ac:dyDescent="0.25">
      <c r="A1321" s="24" t="s">
        <v>885</v>
      </c>
      <c r="B1321" s="24" t="s">
        <v>885</v>
      </c>
      <c r="D1321" s="24" t="s">
        <v>23</v>
      </c>
      <c r="E1321" s="105" t="s">
        <v>1291</v>
      </c>
      <c r="F1321" s="24" t="s">
        <v>706</v>
      </c>
      <c r="G1321" s="37"/>
      <c r="H1321" s="25" t="s">
        <v>20</v>
      </c>
      <c r="I1321" s="24" t="s">
        <v>38</v>
      </c>
      <c r="J1321" s="24" t="s">
        <v>36</v>
      </c>
      <c r="L1321" s="27">
        <v>2010</v>
      </c>
      <c r="M1321" s="24" t="s">
        <v>37</v>
      </c>
      <c r="R1321" s="24">
        <v>1</v>
      </c>
    </row>
    <row r="1322" spans="1:22" x14ac:dyDescent="0.25">
      <c r="A1322" s="24" t="s">
        <v>452</v>
      </c>
      <c r="C1322" s="24" t="s">
        <v>452</v>
      </c>
      <c r="D1322" s="24" t="s">
        <v>23</v>
      </c>
      <c r="E1322" s="24" t="s">
        <v>1290</v>
      </c>
      <c r="F1322" s="24" t="s">
        <v>30</v>
      </c>
      <c r="H1322" s="24" t="s">
        <v>20</v>
      </c>
      <c r="I1322" s="24" t="s">
        <v>38</v>
      </c>
      <c r="J1322" s="24" t="s">
        <v>36</v>
      </c>
      <c r="K1322" s="24">
        <v>2015</v>
      </c>
      <c r="L1322" s="29">
        <v>2015</v>
      </c>
      <c r="M1322" s="24" t="s">
        <v>27</v>
      </c>
      <c r="R1322" s="24">
        <v>0.5</v>
      </c>
      <c r="S1322" s="24">
        <v>0.5</v>
      </c>
    </row>
    <row r="1323" spans="1:22" x14ac:dyDescent="0.25">
      <c r="A1323" s="24" t="s">
        <v>452</v>
      </c>
      <c r="C1323" s="24" t="s">
        <v>452</v>
      </c>
      <c r="D1323" s="24" t="s">
        <v>23</v>
      </c>
      <c r="E1323" s="24" t="s">
        <v>1290</v>
      </c>
      <c r="F1323" s="24" t="s">
        <v>33</v>
      </c>
      <c r="H1323" s="24" t="s">
        <v>20</v>
      </c>
      <c r="I1323" s="24" t="s">
        <v>38</v>
      </c>
      <c r="J1323" s="24" t="s">
        <v>36</v>
      </c>
      <c r="K1323" s="24">
        <v>1964</v>
      </c>
      <c r="L1323" s="29">
        <v>1964</v>
      </c>
      <c r="M1323" s="24" t="s">
        <v>50</v>
      </c>
      <c r="R1323" s="24">
        <v>0.5</v>
      </c>
      <c r="S1323" s="24">
        <v>0.5</v>
      </c>
    </row>
    <row r="1324" spans="1:22" x14ac:dyDescent="0.25">
      <c r="A1324" s="24" t="s">
        <v>453</v>
      </c>
      <c r="C1324" s="24" t="s">
        <v>453</v>
      </c>
      <c r="D1324" s="24" t="s">
        <v>23</v>
      </c>
      <c r="E1324" s="24" t="s">
        <v>1290</v>
      </c>
      <c r="F1324" s="24" t="s">
        <v>28</v>
      </c>
      <c r="H1324" s="24" t="s">
        <v>20</v>
      </c>
      <c r="I1324" s="24" t="s">
        <v>38</v>
      </c>
      <c r="J1324" s="24" t="s">
        <v>36</v>
      </c>
      <c r="K1324" s="24">
        <v>1969</v>
      </c>
      <c r="L1324" s="29">
        <v>1969</v>
      </c>
      <c r="M1324" s="24" t="s">
        <v>50</v>
      </c>
      <c r="U1324" s="24">
        <v>1</v>
      </c>
    </row>
    <row r="1325" spans="1:22" x14ac:dyDescent="0.25">
      <c r="A1325" s="24" t="s">
        <v>454</v>
      </c>
      <c r="B1325" s="24" t="s">
        <v>454</v>
      </c>
      <c r="D1325" s="24" t="s">
        <v>23</v>
      </c>
      <c r="E1325" s="24" t="s">
        <v>49</v>
      </c>
      <c r="F1325" s="24" t="s">
        <v>49</v>
      </c>
      <c r="H1325" s="24" t="s">
        <v>20</v>
      </c>
      <c r="I1325" s="24" t="s">
        <v>38</v>
      </c>
      <c r="J1325" s="24" t="s">
        <v>36</v>
      </c>
      <c r="K1325" s="24">
        <v>2019</v>
      </c>
      <c r="L1325" s="29">
        <v>2019</v>
      </c>
      <c r="M1325" s="24" t="s">
        <v>22</v>
      </c>
      <c r="R1325" s="24">
        <v>0.5</v>
      </c>
      <c r="S1325" s="24">
        <v>0.5</v>
      </c>
    </row>
    <row r="1326" spans="1:22" x14ac:dyDescent="0.25">
      <c r="A1326" s="24" t="s">
        <v>455</v>
      </c>
      <c r="B1326" s="24" t="s">
        <v>455</v>
      </c>
      <c r="D1326" s="24" t="s">
        <v>23</v>
      </c>
      <c r="E1326" s="24" t="s">
        <v>1290</v>
      </c>
      <c r="F1326" s="24" t="s">
        <v>33</v>
      </c>
      <c r="H1326" s="24" t="s">
        <v>20</v>
      </c>
      <c r="I1326" s="24" t="s">
        <v>42</v>
      </c>
      <c r="J1326" s="24" t="s">
        <v>41</v>
      </c>
      <c r="K1326" s="24">
        <v>1984</v>
      </c>
      <c r="L1326" s="29">
        <v>1984</v>
      </c>
      <c r="M1326" s="24" t="s">
        <v>51</v>
      </c>
      <c r="P1326" s="24">
        <v>1</v>
      </c>
    </row>
    <row r="1327" spans="1:22" x14ac:dyDescent="0.25">
      <c r="A1327" s="24" t="s">
        <v>886</v>
      </c>
      <c r="B1327" s="24" t="s">
        <v>886</v>
      </c>
      <c r="D1327" s="24" t="s">
        <v>23</v>
      </c>
      <c r="E1327" s="105" t="s">
        <v>1291</v>
      </c>
      <c r="F1327" s="24" t="s">
        <v>706</v>
      </c>
      <c r="G1327" s="37"/>
      <c r="H1327" s="25" t="s">
        <v>20</v>
      </c>
      <c r="I1327" s="24" t="s">
        <v>42</v>
      </c>
      <c r="J1327" s="24" t="s">
        <v>41</v>
      </c>
      <c r="L1327" s="27">
        <v>2012</v>
      </c>
      <c r="M1327" s="24" t="s">
        <v>27</v>
      </c>
      <c r="N1327" s="25"/>
      <c r="O1327" s="25"/>
      <c r="P1327" s="25"/>
      <c r="Q1327" s="25"/>
      <c r="R1327" s="25">
        <v>1</v>
      </c>
      <c r="S1327" s="25"/>
      <c r="T1327" s="25"/>
      <c r="U1327" s="25"/>
      <c r="V1327" s="25"/>
    </row>
    <row r="1328" spans="1:22" x14ac:dyDescent="0.25">
      <c r="A1328" s="24" t="s">
        <v>456</v>
      </c>
      <c r="B1328" s="24" t="s">
        <v>456</v>
      </c>
      <c r="D1328" s="24" t="s">
        <v>23</v>
      </c>
      <c r="E1328" s="24" t="s">
        <v>1290</v>
      </c>
      <c r="F1328" s="24" t="s">
        <v>24</v>
      </c>
      <c r="H1328" s="24" t="s">
        <v>20</v>
      </c>
      <c r="I1328" s="24" t="s">
        <v>38</v>
      </c>
      <c r="J1328" s="24" t="s">
        <v>36</v>
      </c>
      <c r="K1328" s="24">
        <v>1978</v>
      </c>
      <c r="L1328" s="29">
        <v>1978</v>
      </c>
      <c r="M1328" s="24" t="s">
        <v>47</v>
      </c>
      <c r="R1328" s="24">
        <v>0.5</v>
      </c>
      <c r="U1328" s="24">
        <v>0.5</v>
      </c>
    </row>
    <row r="1329" spans="1:22" x14ac:dyDescent="0.25">
      <c r="A1329" s="24" t="s">
        <v>457</v>
      </c>
      <c r="C1329" s="24" t="s">
        <v>457</v>
      </c>
      <c r="D1329" s="24" t="s">
        <v>23</v>
      </c>
      <c r="E1329" s="24" t="s">
        <v>1290</v>
      </c>
      <c r="F1329" s="24" t="s">
        <v>30</v>
      </c>
      <c r="H1329" s="24" t="s">
        <v>20</v>
      </c>
      <c r="I1329" s="24" t="s">
        <v>38</v>
      </c>
      <c r="J1329" s="24" t="s">
        <v>36</v>
      </c>
      <c r="K1329" s="24">
        <v>1990</v>
      </c>
      <c r="L1329" s="29">
        <v>1990</v>
      </c>
      <c r="M1329" s="24" t="s">
        <v>62</v>
      </c>
      <c r="U1329" s="24">
        <v>1</v>
      </c>
    </row>
    <row r="1330" spans="1:22" x14ac:dyDescent="0.25">
      <c r="A1330" s="24" t="s">
        <v>457</v>
      </c>
      <c r="C1330" s="24" t="s">
        <v>457</v>
      </c>
      <c r="D1330" s="24" t="s">
        <v>23</v>
      </c>
      <c r="E1330" s="24" t="s">
        <v>1290</v>
      </c>
      <c r="F1330" s="24" t="s">
        <v>24</v>
      </c>
      <c r="H1330" s="24" t="s">
        <v>20</v>
      </c>
      <c r="I1330" s="24" t="s">
        <v>38</v>
      </c>
      <c r="J1330" s="24" t="s">
        <v>36</v>
      </c>
      <c r="K1330" s="24">
        <v>2000</v>
      </c>
      <c r="L1330" s="29">
        <v>2000</v>
      </c>
      <c r="M1330" s="24" t="s">
        <v>32</v>
      </c>
      <c r="U1330" s="24">
        <v>1</v>
      </c>
    </row>
    <row r="1331" spans="1:22" x14ac:dyDescent="0.25">
      <c r="A1331" s="24" t="s">
        <v>457</v>
      </c>
      <c r="C1331" s="24" t="s">
        <v>457</v>
      </c>
      <c r="D1331" s="24" t="s">
        <v>23</v>
      </c>
      <c r="E1331" s="24" t="s">
        <v>1290</v>
      </c>
      <c r="F1331" s="24" t="s">
        <v>28</v>
      </c>
      <c r="H1331" s="24" t="s">
        <v>20</v>
      </c>
      <c r="I1331" s="24" t="s">
        <v>38</v>
      </c>
      <c r="J1331" s="24" t="s">
        <v>36</v>
      </c>
      <c r="K1331" s="24">
        <v>1964</v>
      </c>
      <c r="L1331" s="29">
        <v>1964</v>
      </c>
      <c r="M1331" s="24" t="s">
        <v>50</v>
      </c>
      <c r="U1331" s="24">
        <v>1</v>
      </c>
    </row>
    <row r="1332" spans="1:22" x14ac:dyDescent="0.25">
      <c r="A1332" s="24" t="s">
        <v>457</v>
      </c>
      <c r="C1332" s="24" t="s">
        <v>457</v>
      </c>
      <c r="D1332" s="24" t="s">
        <v>23</v>
      </c>
      <c r="E1332" s="24" t="s">
        <v>1290</v>
      </c>
      <c r="F1332" s="24" t="s">
        <v>33</v>
      </c>
      <c r="H1332" s="24" t="s">
        <v>20</v>
      </c>
      <c r="I1332" s="24" t="s">
        <v>38</v>
      </c>
      <c r="J1332" s="24" t="s">
        <v>36</v>
      </c>
      <c r="K1332" s="24">
        <v>1964</v>
      </c>
      <c r="L1332" s="29">
        <v>1964</v>
      </c>
      <c r="M1332" s="24" t="s">
        <v>50</v>
      </c>
      <c r="U1332" s="24">
        <v>1</v>
      </c>
    </row>
    <row r="1333" spans="1:22" x14ac:dyDescent="0.25">
      <c r="A1333" s="24" t="s">
        <v>458</v>
      </c>
      <c r="B1333" s="24" t="s">
        <v>458</v>
      </c>
      <c r="D1333" s="24" t="s">
        <v>23</v>
      </c>
      <c r="E1333" s="24" t="s">
        <v>1290</v>
      </c>
      <c r="F1333" s="24" t="s">
        <v>28</v>
      </c>
      <c r="H1333" s="24" t="s">
        <v>20</v>
      </c>
      <c r="I1333" s="24" t="s">
        <v>38</v>
      </c>
      <c r="J1333" s="24" t="s">
        <v>36</v>
      </c>
      <c r="K1333" s="24">
        <v>1997</v>
      </c>
      <c r="L1333" s="29">
        <v>1997</v>
      </c>
      <c r="M1333" s="24" t="s">
        <v>57</v>
      </c>
      <c r="S1333" s="24">
        <v>0.5</v>
      </c>
      <c r="U1333" s="24">
        <v>0.5</v>
      </c>
    </row>
    <row r="1334" spans="1:22" x14ac:dyDescent="0.25">
      <c r="A1334" s="24" t="s">
        <v>459</v>
      </c>
      <c r="B1334" s="24" t="s">
        <v>459</v>
      </c>
      <c r="D1334" s="24" t="s">
        <v>23</v>
      </c>
      <c r="E1334" s="105" t="s">
        <v>1291</v>
      </c>
      <c r="F1334" s="24" t="s">
        <v>705</v>
      </c>
      <c r="G1334" s="32"/>
      <c r="H1334" s="25" t="s">
        <v>20</v>
      </c>
      <c r="I1334" s="24" t="s">
        <v>38</v>
      </c>
      <c r="J1334" s="24" t="s">
        <v>36</v>
      </c>
      <c r="K1334" s="25">
        <v>2013</v>
      </c>
      <c r="L1334" s="27">
        <v>2013</v>
      </c>
      <c r="M1334" s="24" t="s">
        <v>27</v>
      </c>
      <c r="N1334" s="25"/>
      <c r="O1334" s="25"/>
      <c r="P1334" s="25">
        <v>1</v>
      </c>
      <c r="Q1334" s="25"/>
      <c r="R1334" s="25"/>
      <c r="S1334" s="25"/>
      <c r="T1334" s="25"/>
      <c r="U1334" s="25"/>
      <c r="V1334" s="25"/>
    </row>
    <row r="1335" spans="1:22" x14ac:dyDescent="0.25">
      <c r="A1335" s="24" t="s">
        <v>459</v>
      </c>
      <c r="B1335" s="24" t="s">
        <v>459</v>
      </c>
      <c r="D1335" s="24" t="s">
        <v>23</v>
      </c>
      <c r="E1335" s="24" t="s">
        <v>1290</v>
      </c>
      <c r="F1335" s="24" t="s">
        <v>33</v>
      </c>
      <c r="H1335" s="24" t="s">
        <v>20</v>
      </c>
      <c r="I1335" s="24" t="s">
        <v>38</v>
      </c>
      <c r="J1335" s="24" t="s">
        <v>36</v>
      </c>
      <c r="K1335" s="24">
        <v>1985</v>
      </c>
      <c r="L1335" s="29">
        <v>1985</v>
      </c>
      <c r="M1335" s="24" t="s">
        <v>51</v>
      </c>
      <c r="P1335" s="24">
        <v>1</v>
      </c>
    </row>
    <row r="1336" spans="1:22" x14ac:dyDescent="0.25">
      <c r="A1336" s="24" t="s">
        <v>460</v>
      </c>
      <c r="B1336" s="24" t="s">
        <v>460</v>
      </c>
      <c r="D1336" s="24" t="s">
        <v>23</v>
      </c>
      <c r="E1336" s="24" t="s">
        <v>1290</v>
      </c>
      <c r="F1336" s="24" t="s">
        <v>33</v>
      </c>
      <c r="H1336" s="25" t="s">
        <v>978</v>
      </c>
      <c r="I1336" s="24" t="s">
        <v>42</v>
      </c>
      <c r="J1336" s="24" t="s">
        <v>41</v>
      </c>
      <c r="K1336" s="24">
        <v>2005</v>
      </c>
      <c r="L1336" s="29">
        <v>2005</v>
      </c>
      <c r="M1336" s="24" t="s">
        <v>32</v>
      </c>
      <c r="P1336" s="24">
        <v>1</v>
      </c>
    </row>
    <row r="1337" spans="1:22" x14ac:dyDescent="0.25">
      <c r="A1337" s="24" t="s">
        <v>461</v>
      </c>
      <c r="C1337" s="24" t="s">
        <v>461</v>
      </c>
      <c r="D1337" s="24" t="s">
        <v>23</v>
      </c>
      <c r="E1337" s="24" t="s">
        <v>49</v>
      </c>
      <c r="F1337" s="24" t="s">
        <v>49</v>
      </c>
      <c r="H1337" s="24" t="s">
        <v>20</v>
      </c>
      <c r="I1337" s="24" t="s">
        <v>38</v>
      </c>
      <c r="J1337" s="24" t="s">
        <v>36</v>
      </c>
      <c r="K1337" s="24">
        <v>1962</v>
      </c>
      <c r="L1337" s="29">
        <v>1962</v>
      </c>
      <c r="M1337" s="24" t="s">
        <v>50</v>
      </c>
      <c r="R1337" s="24">
        <v>1</v>
      </c>
    </row>
    <row r="1338" spans="1:22" x14ac:dyDescent="0.25">
      <c r="A1338" s="24" t="s">
        <v>461</v>
      </c>
      <c r="C1338" s="24" t="s">
        <v>461</v>
      </c>
      <c r="D1338" s="24" t="s">
        <v>23</v>
      </c>
      <c r="E1338" s="105" t="s">
        <v>1291</v>
      </c>
      <c r="F1338" s="24" t="s">
        <v>706</v>
      </c>
      <c r="G1338" s="32"/>
      <c r="H1338" s="25" t="s">
        <v>20</v>
      </c>
      <c r="I1338" s="24" t="s">
        <v>38</v>
      </c>
      <c r="J1338" s="24" t="s">
        <v>36</v>
      </c>
      <c r="K1338" s="25"/>
      <c r="L1338" s="27">
        <v>2016</v>
      </c>
      <c r="M1338" s="24" t="s">
        <v>27</v>
      </c>
      <c r="N1338" s="41"/>
      <c r="O1338" s="41"/>
      <c r="P1338" s="41"/>
      <c r="Q1338" s="25"/>
      <c r="R1338" s="41">
        <v>1</v>
      </c>
      <c r="S1338" s="25"/>
      <c r="T1338" s="25"/>
      <c r="U1338" s="41"/>
      <c r="V1338" s="25"/>
    </row>
    <row r="1339" spans="1:22" x14ac:dyDescent="0.25">
      <c r="A1339" s="24" t="s">
        <v>887</v>
      </c>
      <c r="B1339" s="24" t="s">
        <v>887</v>
      </c>
      <c r="D1339" s="24" t="s">
        <v>23</v>
      </c>
      <c r="E1339" s="105" t="s">
        <v>1291</v>
      </c>
      <c r="F1339" s="24" t="s">
        <v>705</v>
      </c>
      <c r="G1339" s="37"/>
      <c r="H1339" s="25" t="s">
        <v>20</v>
      </c>
      <c r="I1339" s="24" t="s">
        <v>38</v>
      </c>
      <c r="J1339" s="24" t="s">
        <v>36</v>
      </c>
      <c r="K1339" s="24">
        <v>1993</v>
      </c>
      <c r="L1339" s="29">
        <v>1993</v>
      </c>
      <c r="M1339" s="24" t="s">
        <v>62</v>
      </c>
      <c r="O1339" s="25">
        <v>0.5</v>
      </c>
      <c r="P1339" s="24">
        <v>0.5</v>
      </c>
    </row>
    <row r="1340" spans="1:22" x14ac:dyDescent="0.25">
      <c r="A1340" s="24" t="s">
        <v>887</v>
      </c>
      <c r="B1340" s="24" t="s">
        <v>887</v>
      </c>
      <c r="D1340" s="24" t="s">
        <v>23</v>
      </c>
      <c r="E1340" s="105" t="s">
        <v>1291</v>
      </c>
      <c r="F1340" s="24" t="s">
        <v>712</v>
      </c>
      <c r="G1340" s="37"/>
      <c r="H1340" s="25" t="s">
        <v>20</v>
      </c>
      <c r="I1340" s="24" t="s">
        <v>38</v>
      </c>
      <c r="J1340" s="25" t="s">
        <v>36</v>
      </c>
      <c r="K1340" s="25"/>
      <c r="L1340" s="27">
        <v>2003</v>
      </c>
      <c r="M1340" s="24" t="s">
        <v>32</v>
      </c>
      <c r="N1340" s="25"/>
      <c r="O1340" s="25"/>
      <c r="P1340" s="25">
        <v>1</v>
      </c>
      <c r="Q1340" s="25"/>
      <c r="R1340" s="25"/>
      <c r="S1340" s="25"/>
      <c r="T1340" s="25"/>
      <c r="U1340" s="25"/>
      <c r="V1340" s="25"/>
    </row>
    <row r="1341" spans="1:22" x14ac:dyDescent="0.25">
      <c r="A1341" s="24" t="s">
        <v>887</v>
      </c>
      <c r="B1341" s="24" t="s">
        <v>887</v>
      </c>
      <c r="D1341" s="24" t="s">
        <v>23</v>
      </c>
      <c r="E1341" s="105" t="s">
        <v>1291</v>
      </c>
      <c r="F1341" s="24" t="s">
        <v>706</v>
      </c>
      <c r="G1341" s="37"/>
      <c r="H1341" s="25" t="s">
        <v>20</v>
      </c>
      <c r="I1341" s="24" t="s">
        <v>38</v>
      </c>
      <c r="J1341" s="24" t="s">
        <v>36</v>
      </c>
      <c r="L1341" s="27">
        <v>2004</v>
      </c>
      <c r="M1341" s="24" t="s">
        <v>32</v>
      </c>
      <c r="O1341" s="25"/>
      <c r="P1341" s="24">
        <v>1</v>
      </c>
    </row>
    <row r="1342" spans="1:22" x14ac:dyDescent="0.25">
      <c r="A1342" s="24" t="s">
        <v>1065</v>
      </c>
      <c r="B1342" s="24" t="s">
        <v>1065</v>
      </c>
      <c r="C1342" s="31"/>
      <c r="D1342" s="31" t="s">
        <v>23</v>
      </c>
      <c r="E1342" s="105" t="s">
        <v>1291</v>
      </c>
      <c r="F1342" s="31" t="s">
        <v>1030</v>
      </c>
      <c r="G1342" s="31" t="s">
        <v>1203</v>
      </c>
      <c r="H1342" s="31" t="s">
        <v>20</v>
      </c>
      <c r="I1342" s="24" t="s">
        <v>38</v>
      </c>
      <c r="J1342" s="24" t="s">
        <v>36</v>
      </c>
      <c r="K1342" s="31"/>
      <c r="L1342" s="29">
        <v>2016</v>
      </c>
      <c r="M1342" s="24" t="s">
        <v>27</v>
      </c>
      <c r="N1342" s="31"/>
      <c r="O1342" s="31"/>
      <c r="P1342" s="31"/>
      <c r="Q1342" s="31"/>
      <c r="R1342" s="31"/>
      <c r="S1342" s="31"/>
      <c r="T1342" s="31"/>
      <c r="U1342" s="31"/>
      <c r="V1342" s="31">
        <v>1</v>
      </c>
    </row>
    <row r="1343" spans="1:22" x14ac:dyDescent="0.25">
      <c r="A1343" s="25" t="s">
        <v>1117</v>
      </c>
      <c r="B1343" s="25" t="s">
        <v>1117</v>
      </c>
      <c r="D1343" s="24" t="s">
        <v>23</v>
      </c>
      <c r="E1343" s="105" t="s">
        <v>1291</v>
      </c>
      <c r="F1343" s="24" t="s">
        <v>712</v>
      </c>
      <c r="H1343" s="24" t="s">
        <v>20</v>
      </c>
      <c r="I1343" s="24" t="s">
        <v>38</v>
      </c>
      <c r="J1343" s="24" t="s">
        <v>36</v>
      </c>
      <c r="K1343" s="24">
        <v>2009</v>
      </c>
      <c r="L1343" s="24">
        <v>2009</v>
      </c>
      <c r="M1343" s="24" t="s">
        <v>37</v>
      </c>
      <c r="V1343" s="24">
        <v>1</v>
      </c>
    </row>
    <row r="1344" spans="1:22" x14ac:dyDescent="0.25">
      <c r="A1344" s="24" t="s">
        <v>1169</v>
      </c>
      <c r="B1344" s="105" t="s">
        <v>1169</v>
      </c>
      <c r="C1344" s="105"/>
      <c r="D1344" s="105" t="s">
        <v>23</v>
      </c>
      <c r="E1344" s="105" t="s">
        <v>1291</v>
      </c>
      <c r="F1344" s="31" t="s">
        <v>1030</v>
      </c>
      <c r="G1344" s="105"/>
      <c r="H1344" s="24" t="s">
        <v>714</v>
      </c>
      <c r="I1344" s="105" t="s">
        <v>25</v>
      </c>
      <c r="J1344" s="105" t="s">
        <v>21</v>
      </c>
      <c r="K1344" s="105"/>
      <c r="L1344" s="105">
        <v>1994</v>
      </c>
      <c r="M1344" s="24" t="s">
        <v>57</v>
      </c>
      <c r="V1344" s="24">
        <v>1</v>
      </c>
    </row>
    <row r="1345" spans="1:22" x14ac:dyDescent="0.25">
      <c r="A1345" s="24" t="s">
        <v>462</v>
      </c>
      <c r="B1345" s="24" t="s">
        <v>462</v>
      </c>
      <c r="D1345" s="24" t="s">
        <v>23</v>
      </c>
      <c r="E1345" s="24" t="s">
        <v>1290</v>
      </c>
      <c r="F1345" s="24" t="s">
        <v>30</v>
      </c>
      <c r="H1345" s="24" t="s">
        <v>20</v>
      </c>
      <c r="I1345" s="24" t="s">
        <v>38</v>
      </c>
      <c r="J1345" s="24" t="s">
        <v>36</v>
      </c>
      <c r="K1345" s="24">
        <v>2014</v>
      </c>
      <c r="L1345" s="29">
        <v>2014</v>
      </c>
      <c r="M1345" s="24" t="s">
        <v>27</v>
      </c>
      <c r="Q1345" s="24">
        <v>0.5</v>
      </c>
      <c r="R1345" s="24">
        <v>0.5</v>
      </c>
    </row>
    <row r="1346" spans="1:22" x14ac:dyDescent="0.25">
      <c r="A1346" s="24" t="s">
        <v>462</v>
      </c>
      <c r="B1346" s="24" t="s">
        <v>462</v>
      </c>
      <c r="D1346" s="24" t="s">
        <v>23</v>
      </c>
      <c r="E1346" s="105" t="s">
        <v>1291</v>
      </c>
      <c r="F1346" s="24" t="s">
        <v>705</v>
      </c>
      <c r="G1346" s="44"/>
      <c r="H1346" s="25" t="s">
        <v>20</v>
      </c>
      <c r="I1346" s="24" t="s">
        <v>38</v>
      </c>
      <c r="J1346" s="24" t="s">
        <v>36</v>
      </c>
      <c r="K1346" s="25">
        <v>2002</v>
      </c>
      <c r="L1346" s="27">
        <v>2002</v>
      </c>
      <c r="M1346" s="24" t="s">
        <v>32</v>
      </c>
      <c r="N1346" s="25"/>
      <c r="O1346" s="25"/>
      <c r="P1346" s="25"/>
      <c r="Q1346" s="25"/>
      <c r="R1346" s="25">
        <v>1</v>
      </c>
      <c r="S1346" s="25"/>
      <c r="T1346" s="25"/>
      <c r="U1346" s="25"/>
      <c r="V1346" s="25"/>
    </row>
    <row r="1347" spans="1:22" x14ac:dyDescent="0.25">
      <c r="A1347" s="24" t="s">
        <v>462</v>
      </c>
      <c r="B1347" s="24" t="s">
        <v>462</v>
      </c>
      <c r="D1347" s="24" t="s">
        <v>23</v>
      </c>
      <c r="E1347" s="24" t="s">
        <v>46</v>
      </c>
      <c r="F1347" s="24" t="s">
        <v>46</v>
      </c>
      <c r="H1347" s="24" t="s">
        <v>20</v>
      </c>
      <c r="I1347" s="24" t="s">
        <v>38</v>
      </c>
      <c r="J1347" s="24" t="s">
        <v>36</v>
      </c>
      <c r="K1347" s="24">
        <v>2009</v>
      </c>
      <c r="L1347" s="29">
        <v>2009</v>
      </c>
      <c r="M1347" s="24" t="s">
        <v>37</v>
      </c>
      <c r="R1347" s="24">
        <v>1</v>
      </c>
    </row>
    <row r="1348" spans="1:22" x14ac:dyDescent="0.25">
      <c r="A1348" s="24" t="s">
        <v>462</v>
      </c>
      <c r="B1348" s="24" t="s">
        <v>462</v>
      </c>
      <c r="D1348" s="24" t="s">
        <v>23</v>
      </c>
      <c r="E1348" s="24" t="s">
        <v>1290</v>
      </c>
      <c r="F1348" s="24" t="s">
        <v>24</v>
      </c>
      <c r="H1348" s="24" t="s">
        <v>20</v>
      </c>
      <c r="I1348" s="24" t="s">
        <v>38</v>
      </c>
      <c r="J1348" s="24" t="s">
        <v>36</v>
      </c>
      <c r="K1348" s="24">
        <v>2014</v>
      </c>
      <c r="L1348" s="29">
        <v>2014</v>
      </c>
      <c r="M1348" s="24" t="s">
        <v>27</v>
      </c>
      <c r="Q1348" s="24">
        <v>0.5</v>
      </c>
      <c r="R1348" s="24">
        <v>0.5</v>
      </c>
    </row>
    <row r="1349" spans="1:22" x14ac:dyDescent="0.25">
      <c r="A1349" s="24" t="s">
        <v>462</v>
      </c>
      <c r="B1349" s="24" t="s">
        <v>462</v>
      </c>
      <c r="D1349" s="24" t="s">
        <v>23</v>
      </c>
      <c r="E1349" s="24" t="s">
        <v>1290</v>
      </c>
      <c r="F1349" s="24" t="s">
        <v>28</v>
      </c>
      <c r="H1349" s="24" t="s">
        <v>20</v>
      </c>
      <c r="I1349" s="24" t="s">
        <v>38</v>
      </c>
      <c r="J1349" s="24" t="s">
        <v>36</v>
      </c>
      <c r="K1349" s="24">
        <v>2018</v>
      </c>
      <c r="L1349" s="29">
        <v>2018</v>
      </c>
      <c r="M1349" s="24" t="s">
        <v>22</v>
      </c>
      <c r="Q1349" s="24">
        <v>0.5</v>
      </c>
      <c r="R1349" s="24">
        <v>0.5</v>
      </c>
    </row>
    <row r="1350" spans="1:22" x14ac:dyDescent="0.25">
      <c r="A1350" s="24" t="s">
        <v>462</v>
      </c>
      <c r="B1350" s="24" t="s">
        <v>462</v>
      </c>
      <c r="D1350" s="24" t="s">
        <v>23</v>
      </c>
      <c r="E1350" s="105" t="s">
        <v>1291</v>
      </c>
      <c r="F1350" s="24" t="s">
        <v>706</v>
      </c>
      <c r="G1350" s="44"/>
      <c r="H1350" s="25" t="s">
        <v>20</v>
      </c>
      <c r="I1350" s="24" t="s">
        <v>38</v>
      </c>
      <c r="J1350" s="24" t="s">
        <v>36</v>
      </c>
      <c r="K1350" s="25"/>
      <c r="L1350" s="33">
        <v>2008</v>
      </c>
      <c r="M1350" s="24" t="s">
        <v>37</v>
      </c>
      <c r="N1350" s="25"/>
      <c r="O1350" s="25"/>
      <c r="P1350" s="25"/>
      <c r="Q1350" s="25"/>
      <c r="R1350" s="25">
        <v>1</v>
      </c>
      <c r="S1350" s="25"/>
      <c r="T1350" s="25"/>
      <c r="U1350" s="25"/>
      <c r="V1350" s="25"/>
    </row>
    <row r="1351" spans="1:22" x14ac:dyDescent="0.25">
      <c r="A1351" s="24" t="s">
        <v>462</v>
      </c>
      <c r="B1351" s="24" t="s">
        <v>462</v>
      </c>
      <c r="D1351" s="24" t="s">
        <v>23</v>
      </c>
      <c r="E1351" s="24" t="s">
        <v>1290</v>
      </c>
      <c r="F1351" s="24" t="s">
        <v>33</v>
      </c>
      <c r="H1351" s="24" t="s">
        <v>20</v>
      </c>
      <c r="I1351" s="24" t="s">
        <v>38</v>
      </c>
      <c r="J1351" s="24" t="s">
        <v>36</v>
      </c>
      <c r="K1351" s="24">
        <v>2000</v>
      </c>
      <c r="L1351" s="29">
        <v>2000</v>
      </c>
      <c r="M1351" s="24" t="s">
        <v>32</v>
      </c>
      <c r="Q1351" s="24">
        <v>0.5</v>
      </c>
      <c r="R1351" s="24">
        <v>0.5</v>
      </c>
    </row>
    <row r="1352" spans="1:22" x14ac:dyDescent="0.25">
      <c r="A1352" s="24" t="s">
        <v>463</v>
      </c>
      <c r="C1352" s="24" t="s">
        <v>463</v>
      </c>
      <c r="D1352" s="24" t="s">
        <v>23</v>
      </c>
      <c r="E1352" s="24" t="s">
        <v>49</v>
      </c>
      <c r="F1352" s="24" t="s">
        <v>49</v>
      </c>
      <c r="H1352" s="24" t="s">
        <v>20</v>
      </c>
      <c r="I1352" s="24" t="s">
        <v>25</v>
      </c>
      <c r="J1352" s="24" t="s">
        <v>21</v>
      </c>
      <c r="K1352" s="24">
        <v>1958</v>
      </c>
      <c r="L1352" s="29">
        <v>1958</v>
      </c>
      <c r="M1352" s="24" t="s">
        <v>50</v>
      </c>
      <c r="N1352" s="24">
        <v>1</v>
      </c>
    </row>
    <row r="1353" spans="1:22" x14ac:dyDescent="0.25">
      <c r="A1353" s="24" t="s">
        <v>463</v>
      </c>
      <c r="C1353" s="24" t="s">
        <v>463</v>
      </c>
      <c r="D1353" s="24" t="s">
        <v>23</v>
      </c>
      <c r="E1353" s="105" t="s">
        <v>1291</v>
      </c>
      <c r="F1353" s="24" t="s">
        <v>712</v>
      </c>
      <c r="G1353" s="32"/>
      <c r="H1353" s="25" t="s">
        <v>20</v>
      </c>
      <c r="I1353" s="24" t="s">
        <v>25</v>
      </c>
      <c r="J1353" s="25" t="s">
        <v>21</v>
      </c>
      <c r="K1353" s="25"/>
      <c r="L1353" s="27">
        <v>1973</v>
      </c>
      <c r="M1353" s="24" t="s">
        <v>68</v>
      </c>
      <c r="N1353" s="25"/>
      <c r="O1353" s="25"/>
      <c r="P1353" s="25"/>
      <c r="Q1353" s="25"/>
      <c r="R1353" s="25"/>
      <c r="S1353" s="25"/>
      <c r="T1353" s="25"/>
      <c r="U1353" s="25">
        <v>1</v>
      </c>
      <c r="V1353" s="25"/>
    </row>
    <row r="1354" spans="1:22" x14ac:dyDescent="0.25">
      <c r="A1354" s="24" t="s">
        <v>463</v>
      </c>
      <c r="B1354" s="25"/>
      <c r="C1354" s="24" t="s">
        <v>463</v>
      </c>
      <c r="D1354" s="24" t="s">
        <v>23</v>
      </c>
      <c r="E1354" s="105" t="s">
        <v>1291</v>
      </c>
      <c r="F1354" s="24" t="s">
        <v>706</v>
      </c>
      <c r="G1354" s="32"/>
      <c r="H1354" s="25" t="s">
        <v>20</v>
      </c>
      <c r="I1354" s="24" t="s">
        <v>25</v>
      </c>
      <c r="J1354" s="24" t="s">
        <v>21</v>
      </c>
      <c r="K1354" s="25"/>
      <c r="L1354" s="27">
        <v>1958</v>
      </c>
      <c r="M1354" s="25" t="s">
        <v>50</v>
      </c>
      <c r="N1354" s="25">
        <v>1</v>
      </c>
      <c r="O1354" s="25"/>
      <c r="P1354" s="25"/>
      <c r="Q1354" s="25"/>
      <c r="R1354" s="25"/>
      <c r="S1354" s="25"/>
      <c r="T1354" s="25"/>
      <c r="U1354" s="25"/>
      <c r="V1354" s="25"/>
    </row>
    <row r="1355" spans="1:22" x14ac:dyDescent="0.25">
      <c r="A1355" s="24" t="s">
        <v>464</v>
      </c>
      <c r="C1355" s="24" t="s">
        <v>464</v>
      </c>
      <c r="D1355" s="24" t="s">
        <v>23</v>
      </c>
      <c r="E1355" s="24" t="s">
        <v>49</v>
      </c>
      <c r="F1355" s="24" t="s">
        <v>49</v>
      </c>
      <c r="H1355" s="24" t="s">
        <v>20</v>
      </c>
      <c r="I1355" s="24" t="s">
        <v>25</v>
      </c>
      <c r="J1355" s="24" t="s">
        <v>21</v>
      </c>
      <c r="K1355" s="24">
        <v>1882</v>
      </c>
      <c r="L1355" s="29">
        <v>1882</v>
      </c>
      <c r="M1355" s="24" t="s">
        <v>50</v>
      </c>
      <c r="N1355" s="24">
        <v>0.33300000000000002</v>
      </c>
      <c r="O1355" s="24">
        <v>0.33300000000000002</v>
      </c>
      <c r="U1355" s="24">
        <v>0.33300000000000002</v>
      </c>
    </row>
    <row r="1356" spans="1:22" x14ac:dyDescent="0.25">
      <c r="A1356" s="24" t="s">
        <v>464</v>
      </c>
      <c r="B1356" s="25"/>
      <c r="C1356" s="24" t="s">
        <v>464</v>
      </c>
      <c r="D1356" s="24" t="s">
        <v>23</v>
      </c>
      <c r="E1356" s="105" t="s">
        <v>1291</v>
      </c>
      <c r="F1356" s="24" t="s">
        <v>712</v>
      </c>
      <c r="G1356" s="32"/>
      <c r="H1356" s="25" t="s">
        <v>20</v>
      </c>
      <c r="I1356" s="24" t="s">
        <v>25</v>
      </c>
      <c r="J1356" s="25" t="s">
        <v>21</v>
      </c>
      <c r="K1356" s="25"/>
      <c r="L1356" s="55">
        <v>1899</v>
      </c>
      <c r="M1356" s="25" t="s">
        <v>50</v>
      </c>
      <c r="N1356" s="25"/>
      <c r="O1356" s="25"/>
      <c r="P1356" s="25"/>
      <c r="Q1356" s="25">
        <v>1</v>
      </c>
      <c r="R1356" s="25"/>
      <c r="S1356" s="25"/>
      <c r="T1356" s="25"/>
      <c r="U1356" s="25"/>
      <c r="V1356" s="25"/>
    </row>
    <row r="1357" spans="1:22" x14ac:dyDescent="0.25">
      <c r="A1357" s="24" t="s">
        <v>464</v>
      </c>
      <c r="B1357" s="25"/>
      <c r="C1357" s="24" t="s">
        <v>464</v>
      </c>
      <c r="D1357" s="24" t="s">
        <v>23</v>
      </c>
      <c r="E1357" s="105" t="s">
        <v>1291</v>
      </c>
      <c r="F1357" s="24" t="s">
        <v>706</v>
      </c>
      <c r="G1357" s="32"/>
      <c r="H1357" s="25" t="s">
        <v>20</v>
      </c>
      <c r="I1357" s="24" t="s">
        <v>25</v>
      </c>
      <c r="J1357" s="24" t="s">
        <v>21</v>
      </c>
      <c r="K1357" s="25"/>
      <c r="L1357" s="27">
        <v>1894</v>
      </c>
      <c r="M1357" s="24" t="s">
        <v>50</v>
      </c>
      <c r="N1357" s="25">
        <v>0.33300000000000002</v>
      </c>
      <c r="O1357" s="25">
        <v>0.33300000000000002</v>
      </c>
      <c r="P1357" s="25"/>
      <c r="Q1357" s="25"/>
      <c r="R1357" s="25"/>
      <c r="S1357" s="25"/>
      <c r="T1357" s="25"/>
      <c r="U1357" s="25">
        <v>0.33300000000000002</v>
      </c>
      <c r="V1357" s="25"/>
    </row>
    <row r="1358" spans="1:22" x14ac:dyDescent="0.25">
      <c r="A1358" s="24" t="s">
        <v>465</v>
      </c>
      <c r="C1358" s="24" t="s">
        <v>465</v>
      </c>
      <c r="D1358" s="24" t="s">
        <v>23</v>
      </c>
      <c r="E1358" s="24" t="s">
        <v>49</v>
      </c>
      <c r="F1358" s="24" t="s">
        <v>49</v>
      </c>
      <c r="H1358" s="24" t="s">
        <v>20</v>
      </c>
      <c r="I1358" s="24" t="s">
        <v>25</v>
      </c>
      <c r="J1358" s="24" t="s">
        <v>21</v>
      </c>
      <c r="K1358" s="24">
        <v>1984</v>
      </c>
      <c r="L1358" s="29">
        <v>1984</v>
      </c>
      <c r="M1358" s="24" t="s">
        <v>51</v>
      </c>
      <c r="U1358" s="24">
        <v>1</v>
      </c>
    </row>
    <row r="1359" spans="1:22" x14ac:dyDescent="0.25">
      <c r="A1359" s="24" t="s">
        <v>465</v>
      </c>
      <c r="B1359" s="25"/>
      <c r="C1359" s="24" t="s">
        <v>465</v>
      </c>
      <c r="D1359" s="24" t="s">
        <v>23</v>
      </c>
      <c r="E1359" s="105" t="s">
        <v>1291</v>
      </c>
      <c r="F1359" s="24" t="s">
        <v>706</v>
      </c>
      <c r="G1359" s="32"/>
      <c r="H1359" s="25" t="s">
        <v>20</v>
      </c>
      <c r="I1359" s="24" t="s">
        <v>25</v>
      </c>
      <c r="J1359" s="24" t="s">
        <v>21</v>
      </c>
      <c r="K1359" s="25"/>
      <c r="L1359" s="27">
        <v>1905</v>
      </c>
      <c r="M1359" s="24" t="s">
        <v>50</v>
      </c>
      <c r="N1359" s="25"/>
      <c r="O1359" s="25"/>
      <c r="P1359" s="25"/>
      <c r="Q1359" s="25"/>
      <c r="R1359" s="25"/>
      <c r="S1359" s="25"/>
      <c r="T1359" s="25"/>
      <c r="U1359" s="25">
        <v>1</v>
      </c>
      <c r="V1359" s="25"/>
    </row>
    <row r="1360" spans="1:22" x14ac:dyDescent="0.25">
      <c r="A1360" s="24" t="s">
        <v>466</v>
      </c>
      <c r="C1360" s="24" t="s">
        <v>466</v>
      </c>
      <c r="D1360" s="24" t="s">
        <v>23</v>
      </c>
      <c r="E1360" s="24" t="s">
        <v>1290</v>
      </c>
      <c r="F1360" s="24" t="s">
        <v>30</v>
      </c>
      <c r="H1360" s="24" t="s">
        <v>20</v>
      </c>
      <c r="I1360" s="24" t="s">
        <v>42</v>
      </c>
      <c r="J1360" s="24" t="s">
        <v>41</v>
      </c>
      <c r="K1360" s="24">
        <v>1911</v>
      </c>
      <c r="L1360" s="29">
        <v>1911</v>
      </c>
      <c r="M1360" s="24" t="s">
        <v>50</v>
      </c>
      <c r="R1360" s="24">
        <v>0.5</v>
      </c>
      <c r="S1360" s="24">
        <v>0.5</v>
      </c>
    </row>
    <row r="1361" spans="1:22" x14ac:dyDescent="0.25">
      <c r="A1361" s="24" t="s">
        <v>467</v>
      </c>
      <c r="B1361" s="24" t="s">
        <v>467</v>
      </c>
      <c r="D1361" s="24" t="s">
        <v>23</v>
      </c>
      <c r="E1361" s="24" t="s">
        <v>1290</v>
      </c>
      <c r="F1361" s="24" t="s">
        <v>28</v>
      </c>
      <c r="H1361" s="24" t="s">
        <v>20</v>
      </c>
      <c r="I1361" s="24" t="s">
        <v>38</v>
      </c>
      <c r="J1361" s="24" t="s">
        <v>36</v>
      </c>
      <c r="K1361" s="24">
        <v>1998</v>
      </c>
      <c r="L1361" s="29">
        <v>1998</v>
      </c>
      <c r="M1361" s="24" t="s">
        <v>57</v>
      </c>
      <c r="U1361" s="24">
        <v>1</v>
      </c>
    </row>
    <row r="1362" spans="1:22" x14ac:dyDescent="0.25">
      <c r="A1362" s="24" t="s">
        <v>468</v>
      </c>
      <c r="C1362" s="24" t="s">
        <v>468</v>
      </c>
      <c r="D1362" s="24" t="s">
        <v>23</v>
      </c>
      <c r="E1362" s="24" t="s">
        <v>1290</v>
      </c>
      <c r="F1362" s="24" t="s">
        <v>28</v>
      </c>
      <c r="H1362" s="24" t="s">
        <v>20</v>
      </c>
      <c r="I1362" s="24" t="s">
        <v>38</v>
      </c>
      <c r="J1362" s="24" t="s">
        <v>36</v>
      </c>
      <c r="K1362" s="24">
        <v>1993</v>
      </c>
      <c r="L1362" s="29">
        <v>1993</v>
      </c>
      <c r="M1362" s="24" t="s">
        <v>62</v>
      </c>
      <c r="U1362" s="24">
        <v>1</v>
      </c>
    </row>
    <row r="1363" spans="1:22" x14ac:dyDescent="0.25">
      <c r="A1363" s="24" t="s">
        <v>468</v>
      </c>
      <c r="C1363" s="24" t="s">
        <v>468</v>
      </c>
      <c r="D1363" s="24" t="s">
        <v>23</v>
      </c>
      <c r="E1363" s="24" t="s">
        <v>1290</v>
      </c>
      <c r="F1363" s="24" t="s">
        <v>33</v>
      </c>
      <c r="H1363" s="24" t="s">
        <v>20</v>
      </c>
      <c r="I1363" s="24" t="s">
        <v>38</v>
      </c>
      <c r="J1363" s="24" t="s">
        <v>36</v>
      </c>
      <c r="K1363" s="24">
        <v>1968</v>
      </c>
      <c r="L1363" s="29">
        <v>1968</v>
      </c>
      <c r="M1363" s="24" t="s">
        <v>50</v>
      </c>
      <c r="V1363" s="24">
        <v>1</v>
      </c>
    </row>
    <row r="1364" spans="1:22" x14ac:dyDescent="0.25">
      <c r="A1364" s="24" t="s">
        <v>469</v>
      </c>
      <c r="B1364" s="24" t="s">
        <v>469</v>
      </c>
      <c r="D1364" s="24" t="s">
        <v>23</v>
      </c>
      <c r="E1364" s="24" t="s">
        <v>1290</v>
      </c>
      <c r="F1364" s="24" t="s">
        <v>24</v>
      </c>
      <c r="H1364" s="24" t="s">
        <v>20</v>
      </c>
      <c r="I1364" s="24" t="s">
        <v>25</v>
      </c>
      <c r="J1364" s="24" t="s">
        <v>21</v>
      </c>
      <c r="K1364" s="24">
        <v>2017</v>
      </c>
      <c r="L1364" s="29">
        <v>2017</v>
      </c>
      <c r="M1364" s="24" t="s">
        <v>27</v>
      </c>
      <c r="R1364" s="24">
        <v>0.5</v>
      </c>
      <c r="S1364" s="24">
        <v>0.5</v>
      </c>
    </row>
    <row r="1365" spans="1:22" x14ac:dyDescent="0.25">
      <c r="A1365" s="24" t="s">
        <v>470</v>
      </c>
      <c r="B1365" s="24" t="s">
        <v>470</v>
      </c>
      <c r="D1365" s="24" t="s">
        <v>23</v>
      </c>
      <c r="E1365" s="24" t="s">
        <v>1290</v>
      </c>
      <c r="F1365" s="24" t="s">
        <v>30</v>
      </c>
      <c r="H1365" s="24" t="s">
        <v>20</v>
      </c>
      <c r="I1365" s="24" t="s">
        <v>38</v>
      </c>
      <c r="J1365" s="24" t="s">
        <v>36</v>
      </c>
      <c r="K1365" s="24">
        <v>1999</v>
      </c>
      <c r="L1365" s="29">
        <v>1999</v>
      </c>
      <c r="M1365" s="24" t="s">
        <v>57</v>
      </c>
      <c r="P1365" s="24">
        <v>0.5</v>
      </c>
      <c r="R1365" s="24">
        <v>0.5</v>
      </c>
    </row>
    <row r="1366" spans="1:22" x14ac:dyDescent="0.25">
      <c r="A1366" s="24" t="s">
        <v>470</v>
      </c>
      <c r="B1366" s="24" t="s">
        <v>470</v>
      </c>
      <c r="D1366" s="24" t="s">
        <v>23</v>
      </c>
      <c r="E1366" s="24" t="s">
        <v>1290</v>
      </c>
      <c r="F1366" s="24" t="s">
        <v>24</v>
      </c>
      <c r="H1366" s="24" t="s">
        <v>20</v>
      </c>
      <c r="I1366" s="24" t="s">
        <v>38</v>
      </c>
      <c r="J1366" s="24" t="s">
        <v>36</v>
      </c>
      <c r="K1366" s="24">
        <v>1999</v>
      </c>
      <c r="L1366" s="29">
        <v>1999</v>
      </c>
      <c r="M1366" s="24" t="s">
        <v>57</v>
      </c>
      <c r="P1366" s="24">
        <v>0.5</v>
      </c>
      <c r="R1366" s="24">
        <v>0.5</v>
      </c>
    </row>
    <row r="1367" spans="1:22" x14ac:dyDescent="0.25">
      <c r="A1367" s="24" t="s">
        <v>470</v>
      </c>
      <c r="B1367" s="24" t="s">
        <v>470</v>
      </c>
      <c r="D1367" s="24" t="s">
        <v>23</v>
      </c>
      <c r="E1367" s="24" t="s">
        <v>1290</v>
      </c>
      <c r="F1367" s="24" t="s">
        <v>33</v>
      </c>
      <c r="H1367" s="24" t="s">
        <v>20</v>
      </c>
      <c r="I1367" s="24" t="s">
        <v>38</v>
      </c>
      <c r="J1367" s="24" t="s">
        <v>36</v>
      </c>
      <c r="K1367" s="24">
        <v>1999</v>
      </c>
      <c r="L1367" s="29">
        <v>1999</v>
      </c>
      <c r="M1367" s="24" t="s">
        <v>57</v>
      </c>
      <c r="P1367" s="24">
        <v>0.5</v>
      </c>
      <c r="R1367" s="24">
        <v>0.5</v>
      </c>
    </row>
    <row r="1368" spans="1:22" x14ac:dyDescent="0.25">
      <c r="A1368" s="24" t="s">
        <v>471</v>
      </c>
      <c r="B1368" s="24" t="s">
        <v>471</v>
      </c>
      <c r="D1368" s="24" t="s">
        <v>23</v>
      </c>
      <c r="E1368" s="24" t="s">
        <v>1290</v>
      </c>
      <c r="F1368" s="24" t="s">
        <v>24</v>
      </c>
      <c r="H1368" s="24" t="s">
        <v>20</v>
      </c>
      <c r="I1368" s="24" t="s">
        <v>38</v>
      </c>
      <c r="J1368" s="24" t="s">
        <v>36</v>
      </c>
      <c r="K1368" s="24">
        <v>2006</v>
      </c>
      <c r="L1368" s="29">
        <v>2006</v>
      </c>
      <c r="M1368" s="24" t="s">
        <v>37</v>
      </c>
      <c r="P1368" s="24">
        <v>0.5</v>
      </c>
      <c r="R1368" s="24">
        <v>0.5</v>
      </c>
    </row>
    <row r="1369" spans="1:22" x14ac:dyDescent="0.25">
      <c r="A1369" s="24" t="s">
        <v>472</v>
      </c>
      <c r="B1369" s="24" t="s">
        <v>472</v>
      </c>
      <c r="D1369" s="24" t="s">
        <v>23</v>
      </c>
      <c r="E1369" s="24" t="s">
        <v>1290</v>
      </c>
      <c r="F1369" s="24" t="s">
        <v>30</v>
      </c>
      <c r="H1369" s="24" t="s">
        <v>20</v>
      </c>
      <c r="I1369" s="24" t="s">
        <v>25</v>
      </c>
      <c r="J1369" s="24" t="s">
        <v>21</v>
      </c>
      <c r="K1369" s="24">
        <v>2015</v>
      </c>
      <c r="L1369" s="29">
        <v>2015</v>
      </c>
      <c r="M1369" s="24" t="s">
        <v>27</v>
      </c>
      <c r="Q1369" s="24">
        <v>1</v>
      </c>
    </row>
    <row r="1370" spans="1:22" x14ac:dyDescent="0.25">
      <c r="A1370" s="24" t="s">
        <v>472</v>
      </c>
      <c r="B1370" s="24" t="s">
        <v>472</v>
      </c>
      <c r="D1370" s="24" t="s">
        <v>23</v>
      </c>
      <c r="E1370" s="24" t="s">
        <v>1290</v>
      </c>
      <c r="F1370" s="24" t="s">
        <v>24</v>
      </c>
      <c r="H1370" s="24" t="s">
        <v>20</v>
      </c>
      <c r="I1370" s="24" t="s">
        <v>25</v>
      </c>
      <c r="J1370" s="24" t="s">
        <v>21</v>
      </c>
      <c r="K1370" s="24">
        <v>2009</v>
      </c>
      <c r="L1370" s="29">
        <v>2009</v>
      </c>
      <c r="M1370" s="24" t="s">
        <v>37</v>
      </c>
      <c r="Q1370" s="24">
        <v>1</v>
      </c>
    </row>
    <row r="1371" spans="1:22" x14ac:dyDescent="0.25">
      <c r="A1371" s="24" t="s">
        <v>473</v>
      </c>
      <c r="B1371" s="24" t="s">
        <v>473</v>
      </c>
      <c r="D1371" s="24" t="s">
        <v>23</v>
      </c>
      <c r="E1371" s="24" t="s">
        <v>1290</v>
      </c>
      <c r="F1371" s="24" t="s">
        <v>24</v>
      </c>
      <c r="H1371" s="24" t="s">
        <v>20</v>
      </c>
      <c r="I1371" s="24" t="s">
        <v>25</v>
      </c>
      <c r="J1371" s="24" t="s">
        <v>21</v>
      </c>
      <c r="K1371" s="24">
        <v>2020</v>
      </c>
      <c r="L1371" s="29">
        <v>2020</v>
      </c>
      <c r="M1371" s="24" t="s">
        <v>22</v>
      </c>
      <c r="R1371" s="24">
        <v>1</v>
      </c>
    </row>
    <row r="1372" spans="1:22" x14ac:dyDescent="0.25">
      <c r="A1372" s="24" t="s">
        <v>474</v>
      </c>
      <c r="B1372" s="24" t="s">
        <v>474</v>
      </c>
      <c r="D1372" s="24" t="s">
        <v>23</v>
      </c>
      <c r="E1372" s="24" t="s">
        <v>1290</v>
      </c>
      <c r="F1372" s="24" t="s">
        <v>28</v>
      </c>
      <c r="H1372" s="24" t="s">
        <v>20</v>
      </c>
      <c r="I1372" s="24" t="s">
        <v>38</v>
      </c>
      <c r="J1372" s="24" t="s">
        <v>36</v>
      </c>
      <c r="K1372" s="24">
        <v>2016</v>
      </c>
      <c r="L1372" s="29">
        <v>2016</v>
      </c>
      <c r="M1372" s="24" t="s">
        <v>27</v>
      </c>
      <c r="U1372" s="24">
        <v>1</v>
      </c>
    </row>
    <row r="1373" spans="1:22" x14ac:dyDescent="0.25">
      <c r="A1373" s="24" t="s">
        <v>475</v>
      </c>
      <c r="B1373" s="24" t="s">
        <v>475</v>
      </c>
      <c r="D1373" s="24" t="s">
        <v>23</v>
      </c>
      <c r="E1373" s="24" t="s">
        <v>1290</v>
      </c>
      <c r="F1373" s="24" t="s">
        <v>28</v>
      </c>
      <c r="H1373" s="24" t="s">
        <v>20</v>
      </c>
      <c r="I1373" s="24" t="s">
        <v>25</v>
      </c>
      <c r="J1373" s="24" t="s">
        <v>21</v>
      </c>
      <c r="K1373" s="24">
        <v>2014</v>
      </c>
      <c r="L1373" s="29">
        <v>2014</v>
      </c>
      <c r="M1373" s="24" t="s">
        <v>27</v>
      </c>
      <c r="U1373" s="24">
        <v>1</v>
      </c>
    </row>
    <row r="1374" spans="1:22" x14ac:dyDescent="0.25">
      <c r="A1374" s="24" t="s">
        <v>888</v>
      </c>
      <c r="B1374" s="25"/>
      <c r="C1374" s="24" t="s">
        <v>888</v>
      </c>
      <c r="D1374" s="24" t="s">
        <v>23</v>
      </c>
      <c r="E1374" s="105" t="s">
        <v>1291</v>
      </c>
      <c r="F1374" s="24" t="s">
        <v>712</v>
      </c>
      <c r="H1374" s="25" t="s">
        <v>978</v>
      </c>
      <c r="I1374" s="24" t="s">
        <v>42</v>
      </c>
      <c r="J1374" s="41" t="s">
        <v>41</v>
      </c>
      <c r="K1374" s="27">
        <v>1951</v>
      </c>
      <c r="L1374" s="27">
        <v>1951</v>
      </c>
      <c r="M1374" s="25" t="s">
        <v>50</v>
      </c>
      <c r="N1374" s="25"/>
      <c r="O1374" s="25"/>
      <c r="P1374" s="25"/>
      <c r="Q1374" s="25"/>
      <c r="R1374" s="25"/>
      <c r="S1374" s="25">
        <v>1</v>
      </c>
      <c r="T1374" s="25"/>
      <c r="U1374" s="25"/>
      <c r="V1374" s="25"/>
    </row>
    <row r="1375" spans="1:22" x14ac:dyDescent="0.25">
      <c r="A1375" s="24" t="s">
        <v>889</v>
      </c>
      <c r="B1375" s="24" t="s">
        <v>889</v>
      </c>
      <c r="D1375" s="24" t="s">
        <v>23</v>
      </c>
      <c r="E1375" s="105" t="s">
        <v>1291</v>
      </c>
      <c r="F1375" s="24" t="s">
        <v>705</v>
      </c>
      <c r="G1375" s="37"/>
      <c r="H1375" s="25" t="s">
        <v>20</v>
      </c>
      <c r="I1375" s="24" t="s">
        <v>38</v>
      </c>
      <c r="J1375" s="24" t="s">
        <v>36</v>
      </c>
      <c r="K1375" s="24">
        <v>1985</v>
      </c>
      <c r="L1375" s="29">
        <v>1985</v>
      </c>
      <c r="M1375" s="24" t="s">
        <v>51</v>
      </c>
      <c r="P1375" s="24">
        <v>1</v>
      </c>
    </row>
    <row r="1376" spans="1:22" x14ac:dyDescent="0.25">
      <c r="A1376" s="24" t="s">
        <v>1092</v>
      </c>
      <c r="B1376" s="24" t="s">
        <v>1092</v>
      </c>
      <c r="C1376" s="31"/>
      <c r="D1376" s="31" t="s">
        <v>23</v>
      </c>
      <c r="E1376" s="105" t="s">
        <v>1291</v>
      </c>
      <c r="F1376" s="31" t="s">
        <v>1030</v>
      </c>
      <c r="G1376" s="24" t="s">
        <v>1191</v>
      </c>
      <c r="H1376" s="31" t="s">
        <v>20</v>
      </c>
      <c r="I1376" s="24" t="s">
        <v>38</v>
      </c>
      <c r="J1376" s="24" t="s">
        <v>36</v>
      </c>
      <c r="K1376" s="31"/>
      <c r="L1376" s="29">
        <v>2013</v>
      </c>
      <c r="M1376" s="24" t="s">
        <v>27</v>
      </c>
      <c r="N1376" s="31"/>
      <c r="O1376" s="31"/>
      <c r="P1376" s="31"/>
      <c r="Q1376" s="31"/>
      <c r="R1376" s="31"/>
      <c r="S1376" s="31">
        <v>1</v>
      </c>
      <c r="T1376" s="31"/>
      <c r="U1376" s="31"/>
      <c r="V1376" s="31"/>
    </row>
    <row r="1377" spans="1:22" x14ac:dyDescent="0.25">
      <c r="A1377" s="24" t="s">
        <v>890</v>
      </c>
      <c r="B1377" s="24" t="s">
        <v>890</v>
      </c>
      <c r="D1377" s="24" t="s">
        <v>23</v>
      </c>
      <c r="E1377" s="105" t="s">
        <v>1291</v>
      </c>
      <c r="F1377" s="24" t="s">
        <v>712</v>
      </c>
      <c r="G1377" s="32"/>
      <c r="H1377" s="25" t="s">
        <v>20</v>
      </c>
      <c r="I1377" s="24" t="s">
        <v>38</v>
      </c>
      <c r="J1377" s="25" t="s">
        <v>36</v>
      </c>
      <c r="K1377" s="27">
        <v>1995</v>
      </c>
      <c r="L1377" s="27">
        <v>1995</v>
      </c>
      <c r="M1377" s="24" t="s">
        <v>57</v>
      </c>
      <c r="N1377" s="25"/>
      <c r="O1377" s="25"/>
      <c r="P1377" s="25"/>
      <c r="Q1377" s="25"/>
      <c r="R1377" s="25"/>
      <c r="S1377" s="25"/>
      <c r="T1377" s="25"/>
      <c r="U1377" s="25">
        <v>1</v>
      </c>
      <c r="V1377" s="25"/>
    </row>
    <row r="1378" spans="1:22" x14ac:dyDescent="0.25">
      <c r="A1378" s="24" t="s">
        <v>891</v>
      </c>
      <c r="B1378" s="24" t="s">
        <v>891</v>
      </c>
      <c r="D1378" s="24" t="s">
        <v>23</v>
      </c>
      <c r="E1378" s="105" t="s">
        <v>1291</v>
      </c>
      <c r="F1378" s="24" t="s">
        <v>705</v>
      </c>
      <c r="G1378" s="37"/>
      <c r="H1378" s="25" t="s">
        <v>20</v>
      </c>
      <c r="I1378" s="24" t="s">
        <v>38</v>
      </c>
      <c r="J1378" s="24" t="s">
        <v>36</v>
      </c>
      <c r="K1378" s="24">
        <v>1982</v>
      </c>
      <c r="L1378" s="29">
        <v>1982</v>
      </c>
      <c r="M1378" s="24" t="s">
        <v>51</v>
      </c>
      <c r="P1378" s="24">
        <v>1</v>
      </c>
    </row>
    <row r="1379" spans="1:22" x14ac:dyDescent="0.25">
      <c r="A1379" s="24" t="s">
        <v>892</v>
      </c>
      <c r="B1379" s="24" t="s">
        <v>892</v>
      </c>
      <c r="D1379" s="24" t="s">
        <v>23</v>
      </c>
      <c r="E1379" s="105" t="s">
        <v>1291</v>
      </c>
      <c r="F1379" s="24" t="s">
        <v>705</v>
      </c>
      <c r="G1379" s="37"/>
      <c r="H1379" s="25" t="s">
        <v>20</v>
      </c>
      <c r="I1379" s="24" t="s">
        <v>38</v>
      </c>
      <c r="J1379" s="24" t="s">
        <v>36</v>
      </c>
      <c r="K1379" s="24">
        <v>1989</v>
      </c>
      <c r="L1379" s="29">
        <v>1989</v>
      </c>
      <c r="M1379" s="24" t="s">
        <v>62</v>
      </c>
      <c r="P1379" s="24">
        <v>1</v>
      </c>
    </row>
    <row r="1380" spans="1:22" x14ac:dyDescent="0.25">
      <c r="A1380" s="24" t="s">
        <v>893</v>
      </c>
      <c r="B1380" s="24" t="s">
        <v>893</v>
      </c>
      <c r="D1380" s="24" t="s">
        <v>23</v>
      </c>
      <c r="E1380" s="105" t="s">
        <v>1291</v>
      </c>
      <c r="F1380" s="24" t="s">
        <v>705</v>
      </c>
      <c r="G1380" s="25" t="s">
        <v>1187</v>
      </c>
      <c r="H1380" s="25" t="s">
        <v>20</v>
      </c>
      <c r="I1380" s="24" t="s">
        <v>38</v>
      </c>
      <c r="J1380" s="24" t="s">
        <v>36</v>
      </c>
      <c r="K1380" s="25">
        <v>2014</v>
      </c>
      <c r="L1380" s="27">
        <v>2014</v>
      </c>
      <c r="M1380" s="24" t="s">
        <v>27</v>
      </c>
      <c r="N1380" s="25"/>
      <c r="O1380" s="25"/>
      <c r="P1380" s="25"/>
      <c r="Q1380" s="25"/>
      <c r="R1380" s="25">
        <v>0.5</v>
      </c>
      <c r="S1380" s="25">
        <v>0.5</v>
      </c>
      <c r="T1380" s="25"/>
      <c r="U1380" s="25"/>
      <c r="V1380" s="25"/>
    </row>
    <row r="1381" spans="1:22" x14ac:dyDescent="0.25">
      <c r="A1381" s="24" t="s">
        <v>476</v>
      </c>
      <c r="B1381" s="24" t="s">
        <v>476</v>
      </c>
      <c r="D1381" s="24" t="s">
        <v>23</v>
      </c>
      <c r="E1381" s="24" t="s">
        <v>1290</v>
      </c>
      <c r="F1381" s="24" t="s">
        <v>33</v>
      </c>
      <c r="H1381" s="24" t="s">
        <v>20</v>
      </c>
      <c r="I1381" s="24" t="s">
        <v>38</v>
      </c>
      <c r="J1381" s="24" t="s">
        <v>36</v>
      </c>
      <c r="K1381" s="24">
        <v>2012</v>
      </c>
      <c r="L1381" s="29">
        <v>2012</v>
      </c>
      <c r="M1381" s="24" t="s">
        <v>27</v>
      </c>
      <c r="S1381" s="24">
        <v>1</v>
      </c>
    </row>
    <row r="1382" spans="1:22" x14ac:dyDescent="0.25">
      <c r="A1382" s="24" t="s">
        <v>1029</v>
      </c>
      <c r="B1382" s="24" t="s">
        <v>1029</v>
      </c>
      <c r="C1382" s="31"/>
      <c r="D1382" s="105" t="s">
        <v>23</v>
      </c>
      <c r="E1382" s="105" t="s">
        <v>1291</v>
      </c>
      <c r="F1382" s="31" t="s">
        <v>1030</v>
      </c>
      <c r="G1382" s="31"/>
      <c r="H1382" s="31" t="s">
        <v>714</v>
      </c>
      <c r="I1382" s="24" t="s">
        <v>38</v>
      </c>
      <c r="J1382" s="24" t="s">
        <v>36</v>
      </c>
      <c r="K1382" s="31"/>
      <c r="L1382" s="29">
        <v>1996</v>
      </c>
      <c r="M1382" s="24" t="s">
        <v>57</v>
      </c>
      <c r="N1382" s="31"/>
      <c r="O1382" s="31"/>
      <c r="P1382" s="31"/>
      <c r="Q1382" s="31"/>
      <c r="R1382" s="31"/>
      <c r="S1382" s="31"/>
      <c r="T1382" s="31"/>
      <c r="U1382" s="31"/>
      <c r="V1382" s="31">
        <v>1</v>
      </c>
    </row>
    <row r="1383" spans="1:22" x14ac:dyDescent="0.25">
      <c r="A1383" s="24" t="s">
        <v>894</v>
      </c>
      <c r="B1383" s="24" t="s">
        <v>894</v>
      </c>
      <c r="D1383" s="24" t="s">
        <v>23</v>
      </c>
      <c r="E1383" s="105" t="s">
        <v>1291</v>
      </c>
      <c r="F1383" s="24" t="s">
        <v>705</v>
      </c>
      <c r="G1383" s="32"/>
      <c r="H1383" s="25" t="s">
        <v>20</v>
      </c>
      <c r="I1383" s="24" t="s">
        <v>38</v>
      </c>
      <c r="J1383" s="24" t="s">
        <v>36</v>
      </c>
      <c r="K1383" s="25">
        <v>2009</v>
      </c>
      <c r="L1383" s="27">
        <v>2009</v>
      </c>
      <c r="M1383" s="24" t="s">
        <v>37</v>
      </c>
      <c r="N1383" s="25"/>
      <c r="O1383" s="25"/>
      <c r="P1383" s="25"/>
      <c r="Q1383" s="25"/>
      <c r="R1383" s="25"/>
      <c r="S1383" s="25"/>
      <c r="T1383" s="25"/>
      <c r="U1383" s="25"/>
      <c r="V1383" s="25">
        <v>1</v>
      </c>
    </row>
    <row r="1384" spans="1:22" x14ac:dyDescent="0.25">
      <c r="A1384" s="24" t="s">
        <v>895</v>
      </c>
      <c r="B1384" s="24" t="s">
        <v>895</v>
      </c>
      <c r="D1384" s="24" t="s">
        <v>23</v>
      </c>
      <c r="E1384" s="105" t="s">
        <v>1291</v>
      </c>
      <c r="F1384" s="24" t="s">
        <v>706</v>
      </c>
      <c r="G1384" s="32"/>
      <c r="H1384" s="24" t="s">
        <v>74</v>
      </c>
      <c r="I1384" s="24" t="s">
        <v>42</v>
      </c>
      <c r="J1384" s="24" t="s">
        <v>41</v>
      </c>
      <c r="K1384" s="25"/>
      <c r="L1384" s="27">
        <v>2003</v>
      </c>
      <c r="M1384" s="24" t="s">
        <v>32</v>
      </c>
      <c r="N1384" s="25"/>
      <c r="O1384" s="25"/>
      <c r="P1384" s="25"/>
      <c r="Q1384" s="25"/>
      <c r="R1384" s="25">
        <v>1</v>
      </c>
      <c r="S1384" s="25"/>
      <c r="T1384" s="25"/>
      <c r="U1384" s="25"/>
      <c r="V1384" s="25"/>
    </row>
    <row r="1385" spans="1:22" x14ac:dyDescent="0.25">
      <c r="A1385" s="24" t="s">
        <v>477</v>
      </c>
      <c r="B1385" s="24" t="s">
        <v>477</v>
      </c>
      <c r="D1385" s="24" t="s">
        <v>23</v>
      </c>
      <c r="E1385" s="24" t="s">
        <v>1290</v>
      </c>
      <c r="F1385" s="24" t="s">
        <v>28</v>
      </c>
      <c r="H1385" s="24" t="s">
        <v>20</v>
      </c>
      <c r="I1385" s="24" t="s">
        <v>25</v>
      </c>
      <c r="J1385" s="24" t="s">
        <v>21</v>
      </c>
      <c r="K1385" s="24">
        <v>2010</v>
      </c>
      <c r="L1385" s="29">
        <v>2010</v>
      </c>
      <c r="M1385" s="24" t="s">
        <v>37</v>
      </c>
      <c r="U1385" s="24">
        <v>1</v>
      </c>
    </row>
    <row r="1386" spans="1:22" x14ac:dyDescent="0.25">
      <c r="A1386" s="24" t="s">
        <v>478</v>
      </c>
      <c r="C1386" s="24" t="s">
        <v>478</v>
      </c>
      <c r="D1386" s="24" t="s">
        <v>23</v>
      </c>
      <c r="E1386" s="24" t="s">
        <v>49</v>
      </c>
      <c r="F1386" s="24" t="s">
        <v>49</v>
      </c>
      <c r="G1386" s="25" t="s">
        <v>1194</v>
      </c>
      <c r="H1386" s="25" t="s">
        <v>20</v>
      </c>
      <c r="I1386" s="24" t="s">
        <v>38</v>
      </c>
      <c r="J1386" s="24" t="s">
        <v>36</v>
      </c>
      <c r="K1386" s="24">
        <v>1960</v>
      </c>
      <c r="L1386" s="29">
        <v>1960</v>
      </c>
      <c r="M1386" s="24" t="s">
        <v>50</v>
      </c>
      <c r="S1386" s="24">
        <v>1</v>
      </c>
    </row>
    <row r="1387" spans="1:22" x14ac:dyDescent="0.25">
      <c r="A1387" s="24" t="s">
        <v>478</v>
      </c>
      <c r="B1387" s="25"/>
      <c r="C1387" s="24" t="s">
        <v>478</v>
      </c>
      <c r="D1387" s="24" t="s">
        <v>23</v>
      </c>
      <c r="E1387" s="105" t="s">
        <v>1291</v>
      </c>
      <c r="F1387" s="24" t="s">
        <v>706</v>
      </c>
      <c r="G1387" s="25" t="s">
        <v>1194</v>
      </c>
      <c r="H1387" s="25" t="s">
        <v>723</v>
      </c>
      <c r="I1387" s="24" t="s">
        <v>38</v>
      </c>
      <c r="J1387" s="24" t="s">
        <v>36</v>
      </c>
      <c r="K1387" s="25"/>
      <c r="L1387" s="27">
        <v>1935</v>
      </c>
      <c r="M1387" s="25" t="s">
        <v>50</v>
      </c>
      <c r="N1387" s="25"/>
      <c r="O1387" s="25"/>
      <c r="P1387" s="25"/>
      <c r="Q1387" s="25"/>
      <c r="R1387" s="25"/>
      <c r="S1387" s="25"/>
      <c r="T1387" s="25"/>
      <c r="U1387" s="25"/>
      <c r="V1387" s="25">
        <v>1</v>
      </c>
    </row>
    <row r="1388" spans="1:22" x14ac:dyDescent="0.25">
      <c r="A1388" s="24" t="s">
        <v>896</v>
      </c>
      <c r="B1388" s="24" t="s">
        <v>896</v>
      </c>
      <c r="D1388" s="24" t="s">
        <v>23</v>
      </c>
      <c r="E1388" s="105" t="s">
        <v>1291</v>
      </c>
      <c r="F1388" s="24" t="s">
        <v>705</v>
      </c>
      <c r="G1388" s="32"/>
      <c r="H1388" s="25" t="s">
        <v>20</v>
      </c>
      <c r="I1388" s="24" t="s">
        <v>38</v>
      </c>
      <c r="J1388" s="24" t="s">
        <v>36</v>
      </c>
      <c r="K1388" s="25">
        <v>2013</v>
      </c>
      <c r="L1388" s="27">
        <v>2013</v>
      </c>
      <c r="M1388" s="24" t="s">
        <v>27</v>
      </c>
      <c r="N1388" s="25"/>
      <c r="O1388" s="25"/>
      <c r="P1388" s="25"/>
      <c r="Q1388" s="25"/>
      <c r="R1388" s="25">
        <v>0.5</v>
      </c>
      <c r="S1388" s="25">
        <v>0.5</v>
      </c>
      <c r="T1388" s="25"/>
      <c r="U1388" s="25"/>
      <c r="V1388" s="25"/>
    </row>
    <row r="1389" spans="1:22" x14ac:dyDescent="0.25">
      <c r="A1389" s="24" t="s">
        <v>479</v>
      </c>
      <c r="C1389" s="24" t="s">
        <v>479</v>
      </c>
      <c r="D1389" s="24" t="s">
        <v>23</v>
      </c>
      <c r="E1389" s="105" t="s">
        <v>1291</v>
      </c>
      <c r="F1389" s="24" t="s">
        <v>705</v>
      </c>
      <c r="G1389" s="32"/>
      <c r="H1389" s="25" t="s">
        <v>20</v>
      </c>
      <c r="I1389" s="24" t="s">
        <v>42</v>
      </c>
      <c r="J1389" s="24" t="s">
        <v>41</v>
      </c>
      <c r="K1389" s="25">
        <v>2001</v>
      </c>
      <c r="L1389" s="27">
        <v>2001</v>
      </c>
      <c r="M1389" s="24" t="s">
        <v>32</v>
      </c>
      <c r="N1389" s="25"/>
      <c r="O1389" s="25"/>
      <c r="P1389" s="25">
        <v>1</v>
      </c>
      <c r="Q1389" s="25"/>
      <c r="R1389" s="25"/>
      <c r="S1389" s="25"/>
      <c r="T1389" s="25"/>
      <c r="U1389" s="25"/>
      <c r="V1389" s="25"/>
    </row>
    <row r="1390" spans="1:22" x14ac:dyDescent="0.25">
      <c r="A1390" s="24" t="s">
        <v>479</v>
      </c>
      <c r="C1390" s="24" t="s">
        <v>479</v>
      </c>
      <c r="D1390" s="24" t="s">
        <v>23</v>
      </c>
      <c r="E1390" s="24" t="s">
        <v>1290</v>
      </c>
      <c r="F1390" s="24" t="s">
        <v>24</v>
      </c>
      <c r="H1390" s="24" t="s">
        <v>20</v>
      </c>
      <c r="I1390" s="24" t="s">
        <v>42</v>
      </c>
      <c r="J1390" s="24" t="s">
        <v>41</v>
      </c>
      <c r="K1390" s="24">
        <v>1968</v>
      </c>
      <c r="L1390" s="29">
        <v>1968</v>
      </c>
      <c r="M1390" s="24" t="s">
        <v>50</v>
      </c>
      <c r="P1390" s="24">
        <v>1</v>
      </c>
    </row>
    <row r="1391" spans="1:22" x14ac:dyDescent="0.25">
      <c r="A1391" s="24" t="s">
        <v>480</v>
      </c>
      <c r="B1391" s="24" t="s">
        <v>480</v>
      </c>
      <c r="D1391" s="24" t="s">
        <v>23</v>
      </c>
      <c r="E1391" s="105" t="s">
        <v>1291</v>
      </c>
      <c r="F1391" s="24" t="s">
        <v>705</v>
      </c>
      <c r="G1391" s="37"/>
      <c r="H1391" s="25" t="s">
        <v>20</v>
      </c>
      <c r="I1391" s="24" t="s">
        <v>42</v>
      </c>
      <c r="J1391" s="24" t="s">
        <v>41</v>
      </c>
      <c r="K1391" s="24">
        <v>2016</v>
      </c>
      <c r="L1391" s="29">
        <v>2016</v>
      </c>
      <c r="M1391" s="24" t="s">
        <v>27</v>
      </c>
      <c r="S1391" s="24">
        <v>1</v>
      </c>
    </row>
    <row r="1392" spans="1:22" x14ac:dyDescent="0.25">
      <c r="A1392" s="24" t="s">
        <v>480</v>
      </c>
      <c r="B1392" s="24" t="s">
        <v>480</v>
      </c>
      <c r="C1392" s="31"/>
      <c r="D1392" s="31" t="s">
        <v>23</v>
      </c>
      <c r="E1392" s="105" t="s">
        <v>1291</v>
      </c>
      <c r="F1392" s="31" t="s">
        <v>1030</v>
      </c>
      <c r="G1392" s="31"/>
      <c r="H1392" s="31" t="s">
        <v>20</v>
      </c>
      <c r="I1392" s="24" t="s">
        <v>42</v>
      </c>
      <c r="J1392" s="24" t="s">
        <v>41</v>
      </c>
      <c r="K1392" s="31"/>
      <c r="L1392" s="29">
        <v>2006</v>
      </c>
      <c r="M1392" s="24" t="s">
        <v>37</v>
      </c>
      <c r="N1392" s="31"/>
      <c r="O1392" s="31"/>
      <c r="P1392" s="31">
        <v>0.25</v>
      </c>
      <c r="Q1392" s="31">
        <v>0.25</v>
      </c>
      <c r="R1392" s="31">
        <v>0.25</v>
      </c>
      <c r="S1392" s="31">
        <v>0.25</v>
      </c>
      <c r="T1392" s="31"/>
      <c r="U1392" s="31"/>
      <c r="V1392" s="31"/>
    </row>
    <row r="1393" spans="1:22" x14ac:dyDescent="0.25">
      <c r="A1393" s="24" t="s">
        <v>480</v>
      </c>
      <c r="B1393" s="24" t="s">
        <v>480</v>
      </c>
      <c r="D1393" s="24" t="s">
        <v>23</v>
      </c>
      <c r="E1393" s="24" t="s">
        <v>1290</v>
      </c>
      <c r="F1393" s="24" t="s">
        <v>33</v>
      </c>
      <c r="H1393" s="24" t="s">
        <v>20</v>
      </c>
      <c r="I1393" s="24" t="s">
        <v>42</v>
      </c>
      <c r="J1393" s="24" t="s">
        <v>41</v>
      </c>
      <c r="K1393" s="24">
        <v>1982</v>
      </c>
      <c r="L1393" s="29">
        <v>1982</v>
      </c>
      <c r="M1393" s="24" t="s">
        <v>51</v>
      </c>
      <c r="P1393" s="24">
        <v>0.5</v>
      </c>
      <c r="S1393" s="24">
        <v>0.5</v>
      </c>
    </row>
    <row r="1394" spans="1:22" x14ac:dyDescent="0.25">
      <c r="A1394" s="24" t="s">
        <v>481</v>
      </c>
      <c r="B1394" s="24" t="s">
        <v>481</v>
      </c>
      <c r="D1394" s="24" t="s">
        <v>23</v>
      </c>
      <c r="E1394" s="24" t="s">
        <v>49</v>
      </c>
      <c r="F1394" s="24" t="s">
        <v>49</v>
      </c>
      <c r="H1394" s="24" t="s">
        <v>20</v>
      </c>
      <c r="I1394" s="24" t="s">
        <v>38</v>
      </c>
      <c r="J1394" s="24" t="s">
        <v>36</v>
      </c>
      <c r="K1394" s="24">
        <v>2014</v>
      </c>
      <c r="L1394" s="29">
        <v>2014</v>
      </c>
      <c r="M1394" s="24" t="s">
        <v>27</v>
      </c>
      <c r="U1394" s="24">
        <v>1</v>
      </c>
    </row>
    <row r="1395" spans="1:22" x14ac:dyDescent="0.25">
      <c r="A1395" s="47" t="s">
        <v>897</v>
      </c>
      <c r="B1395" s="24" t="s">
        <v>897</v>
      </c>
      <c r="D1395" s="24" t="s">
        <v>23</v>
      </c>
      <c r="E1395" s="105" t="s">
        <v>1291</v>
      </c>
      <c r="F1395" s="24" t="s">
        <v>705</v>
      </c>
      <c r="G1395" s="56"/>
      <c r="H1395" s="25" t="s">
        <v>20</v>
      </c>
      <c r="I1395" s="24" t="s">
        <v>38</v>
      </c>
      <c r="J1395" s="24" t="s">
        <v>36</v>
      </c>
      <c r="K1395" s="24">
        <v>2001</v>
      </c>
      <c r="L1395" s="29">
        <v>2001</v>
      </c>
      <c r="M1395" s="24" t="s">
        <v>32</v>
      </c>
      <c r="P1395" s="24">
        <v>0.5</v>
      </c>
      <c r="S1395" s="24">
        <v>0.5</v>
      </c>
    </row>
    <row r="1396" spans="1:22" x14ac:dyDescent="0.25">
      <c r="A1396" s="47" t="s">
        <v>897</v>
      </c>
      <c r="B1396" s="24" t="s">
        <v>897</v>
      </c>
      <c r="D1396" s="24" t="s">
        <v>23</v>
      </c>
      <c r="E1396" s="105" t="s">
        <v>1291</v>
      </c>
      <c r="F1396" s="24" t="s">
        <v>706</v>
      </c>
      <c r="G1396" s="56"/>
      <c r="H1396" s="25" t="s">
        <v>20</v>
      </c>
      <c r="I1396" s="24" t="s">
        <v>38</v>
      </c>
      <c r="J1396" s="24" t="s">
        <v>36</v>
      </c>
      <c r="L1396" s="27">
        <v>2004</v>
      </c>
      <c r="M1396" s="24" t="s">
        <v>32</v>
      </c>
      <c r="P1396" s="24">
        <v>0.5</v>
      </c>
      <c r="S1396" s="24">
        <v>0.5</v>
      </c>
    </row>
    <row r="1397" spans="1:22" x14ac:dyDescent="0.25">
      <c r="A1397" s="24" t="s">
        <v>482</v>
      </c>
      <c r="C1397" s="24" t="s">
        <v>482</v>
      </c>
      <c r="D1397" s="24" t="s">
        <v>23</v>
      </c>
      <c r="E1397" s="24" t="s">
        <v>1290</v>
      </c>
      <c r="F1397" s="24" t="s">
        <v>24</v>
      </c>
      <c r="H1397" s="24" t="s">
        <v>20</v>
      </c>
      <c r="I1397" s="24" t="s">
        <v>42</v>
      </c>
      <c r="J1397" s="24" t="s">
        <v>41</v>
      </c>
      <c r="K1397" s="24">
        <v>1965</v>
      </c>
      <c r="L1397" s="29">
        <v>1965</v>
      </c>
      <c r="M1397" s="24" t="s">
        <v>50</v>
      </c>
      <c r="R1397" s="24">
        <v>0.5</v>
      </c>
      <c r="S1397" s="24">
        <v>0.5</v>
      </c>
    </row>
    <row r="1398" spans="1:22" x14ac:dyDescent="0.25">
      <c r="A1398" s="24" t="s">
        <v>483</v>
      </c>
      <c r="B1398" s="24" t="s">
        <v>483</v>
      </c>
      <c r="D1398" s="24" t="s">
        <v>23</v>
      </c>
      <c r="E1398" s="24" t="s">
        <v>1290</v>
      </c>
      <c r="F1398" s="24" t="s">
        <v>30</v>
      </c>
      <c r="H1398" s="24" t="s">
        <v>20</v>
      </c>
      <c r="I1398" s="24" t="s">
        <v>25</v>
      </c>
      <c r="J1398" s="24" t="s">
        <v>21</v>
      </c>
      <c r="K1398" s="24">
        <v>2004</v>
      </c>
      <c r="L1398" s="29">
        <v>2004</v>
      </c>
      <c r="M1398" s="24" t="s">
        <v>32</v>
      </c>
      <c r="O1398" s="24">
        <v>1</v>
      </c>
    </row>
    <row r="1399" spans="1:22" x14ac:dyDescent="0.25">
      <c r="A1399" s="24" t="s">
        <v>483</v>
      </c>
      <c r="B1399" s="24" t="s">
        <v>483</v>
      </c>
      <c r="D1399" s="24" t="s">
        <v>23</v>
      </c>
      <c r="E1399" s="24" t="s">
        <v>1290</v>
      </c>
      <c r="F1399" s="24" t="s">
        <v>28</v>
      </c>
      <c r="H1399" s="24" t="s">
        <v>20</v>
      </c>
      <c r="I1399" s="24" t="s">
        <v>25</v>
      </c>
      <c r="J1399" s="24" t="s">
        <v>21</v>
      </c>
      <c r="K1399" s="24">
        <v>2019</v>
      </c>
      <c r="L1399" s="29">
        <v>2019</v>
      </c>
      <c r="M1399" s="24" t="s">
        <v>22</v>
      </c>
      <c r="O1399" s="24">
        <v>1</v>
      </c>
    </row>
    <row r="1400" spans="1:22" x14ac:dyDescent="0.25">
      <c r="A1400" s="24" t="s">
        <v>898</v>
      </c>
      <c r="B1400" s="24" t="s">
        <v>898</v>
      </c>
      <c r="D1400" s="24" t="s">
        <v>23</v>
      </c>
      <c r="E1400" s="105" t="s">
        <v>1291</v>
      </c>
      <c r="F1400" s="24" t="s">
        <v>706</v>
      </c>
      <c r="G1400" s="32"/>
      <c r="H1400" s="25" t="s">
        <v>20</v>
      </c>
      <c r="I1400" s="24" t="s">
        <v>38</v>
      </c>
      <c r="J1400" s="24" t="s">
        <v>36</v>
      </c>
      <c r="K1400" s="25"/>
      <c r="L1400" s="27">
        <v>2020</v>
      </c>
      <c r="M1400" s="24" t="s">
        <v>22</v>
      </c>
      <c r="N1400" s="25"/>
      <c r="O1400" s="25"/>
      <c r="P1400" s="25"/>
      <c r="Q1400" s="25"/>
      <c r="R1400" s="25">
        <v>1</v>
      </c>
      <c r="S1400" s="25"/>
    </row>
    <row r="1401" spans="1:22" x14ac:dyDescent="0.25">
      <c r="A1401" s="24" t="s">
        <v>484</v>
      </c>
      <c r="B1401" s="24" t="s">
        <v>484</v>
      </c>
      <c r="D1401" s="24" t="s">
        <v>23</v>
      </c>
      <c r="E1401" s="24" t="s">
        <v>1290</v>
      </c>
      <c r="F1401" s="24" t="s">
        <v>30</v>
      </c>
      <c r="H1401" s="24" t="s">
        <v>20</v>
      </c>
      <c r="I1401" s="24" t="s">
        <v>38</v>
      </c>
      <c r="J1401" s="24" t="s">
        <v>36</v>
      </c>
      <c r="K1401" s="24">
        <v>2011</v>
      </c>
      <c r="L1401" s="29">
        <v>2011</v>
      </c>
      <c r="M1401" s="24" t="s">
        <v>37</v>
      </c>
      <c r="U1401" s="24">
        <v>1</v>
      </c>
    </row>
    <row r="1402" spans="1:22" x14ac:dyDescent="0.25">
      <c r="A1402" s="24" t="s">
        <v>484</v>
      </c>
      <c r="B1402" s="24" t="s">
        <v>484</v>
      </c>
      <c r="D1402" s="24" t="s">
        <v>23</v>
      </c>
      <c r="E1402" s="24" t="s">
        <v>49</v>
      </c>
      <c r="F1402" s="24" t="s">
        <v>49</v>
      </c>
      <c r="H1402" s="24" t="s">
        <v>20</v>
      </c>
      <c r="I1402" s="24" t="s">
        <v>38</v>
      </c>
      <c r="J1402" s="24" t="s">
        <v>36</v>
      </c>
      <c r="K1402" s="24">
        <v>2014</v>
      </c>
      <c r="L1402" s="29">
        <v>2014</v>
      </c>
      <c r="M1402" s="24" t="s">
        <v>27</v>
      </c>
      <c r="R1402" s="24">
        <v>1</v>
      </c>
    </row>
    <row r="1403" spans="1:22" x14ac:dyDescent="0.25">
      <c r="A1403" s="46" t="s">
        <v>484</v>
      </c>
      <c r="B1403" s="24" t="s">
        <v>484</v>
      </c>
      <c r="D1403" s="24" t="s">
        <v>23</v>
      </c>
      <c r="E1403" s="105" t="s">
        <v>1291</v>
      </c>
      <c r="F1403" s="24" t="s">
        <v>705</v>
      </c>
      <c r="G1403" s="44"/>
      <c r="H1403" s="25" t="s">
        <v>20</v>
      </c>
      <c r="I1403" s="24" t="s">
        <v>38</v>
      </c>
      <c r="J1403" s="24" t="s">
        <v>36</v>
      </c>
      <c r="K1403" s="25">
        <v>1999</v>
      </c>
      <c r="L1403" s="27">
        <v>1999</v>
      </c>
      <c r="M1403" s="24" t="s">
        <v>57</v>
      </c>
      <c r="N1403" s="25"/>
      <c r="O1403" s="25"/>
      <c r="P1403" s="25"/>
      <c r="Q1403" s="25"/>
      <c r="R1403" s="25">
        <v>0.5</v>
      </c>
      <c r="S1403" s="25"/>
      <c r="T1403" s="25"/>
      <c r="U1403" s="25">
        <v>0.5</v>
      </c>
      <c r="V1403" s="25"/>
    </row>
    <row r="1404" spans="1:22" x14ac:dyDescent="0.25">
      <c r="A1404" s="24" t="s">
        <v>484</v>
      </c>
      <c r="B1404" s="24" t="s">
        <v>484</v>
      </c>
      <c r="D1404" s="24" t="s">
        <v>23</v>
      </c>
      <c r="E1404" s="24" t="s">
        <v>46</v>
      </c>
      <c r="F1404" s="24" t="s">
        <v>46</v>
      </c>
      <c r="H1404" s="24" t="s">
        <v>20</v>
      </c>
      <c r="I1404" s="24" t="s">
        <v>38</v>
      </c>
      <c r="J1404" s="24" t="s">
        <v>36</v>
      </c>
      <c r="K1404" s="24">
        <v>2002</v>
      </c>
      <c r="L1404" s="29">
        <v>2002</v>
      </c>
      <c r="M1404" s="24" t="s">
        <v>32</v>
      </c>
      <c r="R1404" s="24">
        <v>1</v>
      </c>
    </row>
    <row r="1405" spans="1:22" x14ac:dyDescent="0.25">
      <c r="A1405" s="46" t="s">
        <v>484</v>
      </c>
      <c r="B1405" s="24" t="s">
        <v>484</v>
      </c>
      <c r="D1405" s="24" t="s">
        <v>23</v>
      </c>
      <c r="E1405" s="105" t="s">
        <v>1291</v>
      </c>
      <c r="F1405" s="24" t="s">
        <v>712</v>
      </c>
      <c r="G1405" s="44"/>
      <c r="H1405" s="25" t="s">
        <v>20</v>
      </c>
      <c r="I1405" s="24" t="s">
        <v>38</v>
      </c>
      <c r="J1405" s="25" t="s">
        <v>36</v>
      </c>
      <c r="K1405" s="25"/>
      <c r="L1405" s="27">
        <v>2006</v>
      </c>
      <c r="M1405" s="24" t="s">
        <v>37</v>
      </c>
      <c r="N1405" s="25"/>
      <c r="O1405" s="25"/>
      <c r="P1405" s="25">
        <v>0.5</v>
      </c>
      <c r="Q1405" s="25"/>
      <c r="R1405" s="25"/>
      <c r="S1405" s="25">
        <v>0.5</v>
      </c>
      <c r="T1405" s="25"/>
      <c r="U1405" s="25"/>
      <c r="V1405" s="25"/>
    </row>
    <row r="1406" spans="1:22" x14ac:dyDescent="0.25">
      <c r="A1406" s="46" t="s">
        <v>484</v>
      </c>
      <c r="B1406" s="24" t="s">
        <v>484</v>
      </c>
      <c r="D1406" s="24" t="s">
        <v>23</v>
      </c>
      <c r="E1406" s="105" t="s">
        <v>1291</v>
      </c>
      <c r="F1406" s="24" t="s">
        <v>706</v>
      </c>
      <c r="G1406" s="44"/>
      <c r="H1406" s="25" t="s">
        <v>20</v>
      </c>
      <c r="I1406" s="24" t="s">
        <v>38</v>
      </c>
      <c r="J1406" s="24" t="s">
        <v>36</v>
      </c>
      <c r="K1406" s="25"/>
      <c r="L1406" s="27">
        <v>1998</v>
      </c>
      <c r="M1406" s="24" t="s">
        <v>57</v>
      </c>
      <c r="N1406" s="25"/>
      <c r="O1406" s="25"/>
      <c r="P1406" s="25"/>
      <c r="Q1406" s="25"/>
      <c r="R1406" s="25"/>
      <c r="S1406" s="25"/>
      <c r="T1406" s="25"/>
      <c r="U1406" s="25">
        <v>1</v>
      </c>
      <c r="V1406" s="25"/>
    </row>
    <row r="1407" spans="1:22" x14ac:dyDescent="0.25">
      <c r="A1407" s="24" t="s">
        <v>484</v>
      </c>
      <c r="B1407" s="24" t="s">
        <v>484</v>
      </c>
      <c r="D1407" s="24" t="s">
        <v>23</v>
      </c>
      <c r="E1407" s="24" t="s">
        <v>1290</v>
      </c>
      <c r="F1407" s="24" t="s">
        <v>33</v>
      </c>
      <c r="H1407" s="24" t="s">
        <v>20</v>
      </c>
      <c r="I1407" s="24" t="s">
        <v>38</v>
      </c>
      <c r="J1407" s="24" t="s">
        <v>36</v>
      </c>
      <c r="K1407" s="24">
        <v>2005</v>
      </c>
      <c r="L1407" s="29">
        <v>2005</v>
      </c>
      <c r="M1407" s="24" t="s">
        <v>32</v>
      </c>
      <c r="U1407" s="24">
        <v>1</v>
      </c>
    </row>
    <row r="1408" spans="1:22" x14ac:dyDescent="0.25">
      <c r="A1408" s="24" t="s">
        <v>485</v>
      </c>
      <c r="B1408" s="24" t="s">
        <v>485</v>
      </c>
      <c r="D1408" s="24" t="s">
        <v>23</v>
      </c>
      <c r="E1408" s="24" t="s">
        <v>1290</v>
      </c>
      <c r="F1408" s="24" t="s">
        <v>30</v>
      </c>
      <c r="H1408" s="24" t="s">
        <v>20</v>
      </c>
      <c r="I1408" s="24" t="s">
        <v>38</v>
      </c>
      <c r="J1408" s="24" t="s">
        <v>36</v>
      </c>
      <c r="K1408" s="24">
        <v>2014</v>
      </c>
      <c r="L1408" s="29">
        <v>2014</v>
      </c>
      <c r="M1408" s="24" t="s">
        <v>27</v>
      </c>
      <c r="Q1408" s="24">
        <v>1</v>
      </c>
    </row>
    <row r="1409" spans="1:22" x14ac:dyDescent="0.25">
      <c r="A1409" s="24" t="s">
        <v>486</v>
      </c>
      <c r="C1409" s="24" t="s">
        <v>486</v>
      </c>
      <c r="D1409" s="24" t="s">
        <v>23</v>
      </c>
      <c r="E1409" s="24" t="s">
        <v>1290</v>
      </c>
      <c r="F1409" s="24" t="s">
        <v>30</v>
      </c>
      <c r="H1409" s="24" t="s">
        <v>20</v>
      </c>
      <c r="I1409" s="24" t="s">
        <v>25</v>
      </c>
      <c r="J1409" s="24" t="s">
        <v>21</v>
      </c>
      <c r="K1409" s="24">
        <v>1896</v>
      </c>
      <c r="L1409" s="29">
        <v>1896</v>
      </c>
      <c r="M1409" s="24" t="s">
        <v>50</v>
      </c>
      <c r="V1409" s="24">
        <v>1</v>
      </c>
    </row>
    <row r="1410" spans="1:22" x14ac:dyDescent="0.25">
      <c r="A1410" s="24" t="s">
        <v>1281</v>
      </c>
      <c r="B1410" s="24" t="s">
        <v>1281</v>
      </c>
      <c r="D1410" s="24" t="s">
        <v>23</v>
      </c>
      <c r="E1410" s="105" t="s">
        <v>1291</v>
      </c>
      <c r="F1410" s="24" t="s">
        <v>705</v>
      </c>
      <c r="G1410" s="32"/>
      <c r="H1410" s="25" t="s">
        <v>20</v>
      </c>
      <c r="I1410" s="24" t="s">
        <v>38</v>
      </c>
      <c r="J1410" s="24" t="s">
        <v>36</v>
      </c>
      <c r="K1410" s="25">
        <v>2018</v>
      </c>
      <c r="L1410" s="27">
        <v>2018</v>
      </c>
      <c r="M1410" s="24" t="s">
        <v>22</v>
      </c>
      <c r="N1410" s="25"/>
      <c r="O1410" s="25"/>
      <c r="P1410" s="25"/>
      <c r="Q1410" s="25"/>
      <c r="R1410" s="24">
        <v>0.5</v>
      </c>
      <c r="S1410" s="25">
        <v>0.5</v>
      </c>
      <c r="T1410" s="25"/>
      <c r="U1410" s="25"/>
      <c r="V1410" s="25"/>
    </row>
    <row r="1411" spans="1:22" x14ac:dyDescent="0.25">
      <c r="A1411" s="24" t="s">
        <v>1170</v>
      </c>
      <c r="B1411" s="105" t="s">
        <v>1170</v>
      </c>
      <c r="C1411" s="105"/>
      <c r="D1411" s="105" t="s">
        <v>23</v>
      </c>
      <c r="E1411" s="105" t="s">
        <v>1291</v>
      </c>
      <c r="F1411" s="31" t="s">
        <v>1030</v>
      </c>
      <c r="G1411" s="105"/>
      <c r="H1411" s="25" t="s">
        <v>714</v>
      </c>
      <c r="I1411" s="24" t="s">
        <v>38</v>
      </c>
      <c r="J1411" s="24" t="s">
        <v>36</v>
      </c>
      <c r="K1411" s="105"/>
      <c r="L1411" s="105">
        <v>2017</v>
      </c>
      <c r="M1411" s="24" t="s">
        <v>27</v>
      </c>
      <c r="V1411" s="24">
        <v>1</v>
      </c>
    </row>
    <row r="1412" spans="1:22" x14ac:dyDescent="0.25">
      <c r="A1412" s="24" t="s">
        <v>1093</v>
      </c>
      <c r="B1412" s="24" t="s">
        <v>1093</v>
      </c>
      <c r="C1412" s="31"/>
      <c r="D1412" s="31" t="s">
        <v>23</v>
      </c>
      <c r="E1412" s="105" t="s">
        <v>1291</v>
      </c>
      <c r="F1412" s="31" t="s">
        <v>1030</v>
      </c>
      <c r="G1412" s="31"/>
      <c r="H1412" s="31" t="s">
        <v>20</v>
      </c>
      <c r="I1412" s="24" t="s">
        <v>42</v>
      </c>
      <c r="J1412" s="24" t="s">
        <v>41</v>
      </c>
      <c r="K1412" s="31"/>
      <c r="L1412" s="29">
        <v>1990</v>
      </c>
      <c r="M1412" s="24" t="s">
        <v>62</v>
      </c>
      <c r="N1412" s="31"/>
      <c r="O1412" s="31"/>
      <c r="P1412" s="31"/>
      <c r="Q1412" s="31"/>
      <c r="R1412" s="31"/>
      <c r="S1412" s="31"/>
      <c r="T1412" s="31"/>
      <c r="U1412" s="31"/>
      <c r="V1412" s="31">
        <v>1</v>
      </c>
    </row>
    <row r="1413" spans="1:22" x14ac:dyDescent="0.25">
      <c r="A1413" s="24" t="s">
        <v>899</v>
      </c>
      <c r="B1413" s="24" t="s">
        <v>899</v>
      </c>
      <c r="D1413" s="24" t="s">
        <v>23</v>
      </c>
      <c r="E1413" s="105" t="s">
        <v>1291</v>
      </c>
      <c r="F1413" s="24" t="s">
        <v>705</v>
      </c>
      <c r="G1413" s="32"/>
      <c r="H1413" s="25" t="s">
        <v>20</v>
      </c>
      <c r="I1413" s="24" t="s">
        <v>38</v>
      </c>
      <c r="J1413" s="24" t="s">
        <v>36</v>
      </c>
      <c r="K1413" s="25">
        <v>2017</v>
      </c>
      <c r="L1413" s="27">
        <v>2017</v>
      </c>
      <c r="M1413" s="24" t="s">
        <v>27</v>
      </c>
      <c r="N1413" s="25"/>
      <c r="O1413" s="25"/>
      <c r="P1413" s="25"/>
      <c r="Q1413" s="25"/>
      <c r="R1413" s="25">
        <v>1</v>
      </c>
      <c r="S1413" s="25"/>
      <c r="T1413" s="25"/>
      <c r="U1413" s="25"/>
      <c r="V1413" s="25"/>
    </row>
    <row r="1414" spans="1:22" x14ac:dyDescent="0.25">
      <c r="A1414" s="24" t="s">
        <v>487</v>
      </c>
      <c r="B1414" s="24" t="s">
        <v>487</v>
      </c>
      <c r="D1414" s="24" t="s">
        <v>23</v>
      </c>
      <c r="E1414" s="105" t="s">
        <v>1291</v>
      </c>
      <c r="F1414" s="24" t="s">
        <v>705</v>
      </c>
      <c r="G1414" s="32"/>
      <c r="H1414" s="25" t="s">
        <v>20</v>
      </c>
      <c r="I1414" s="24" t="s">
        <v>38</v>
      </c>
      <c r="J1414" s="24" t="s">
        <v>36</v>
      </c>
      <c r="K1414" s="25">
        <v>2010</v>
      </c>
      <c r="L1414" s="27">
        <v>2010</v>
      </c>
      <c r="M1414" s="24" t="s">
        <v>37</v>
      </c>
      <c r="N1414" s="25"/>
      <c r="O1414" s="25"/>
      <c r="P1414" s="25"/>
      <c r="Q1414" s="25"/>
      <c r="R1414" s="25">
        <v>1</v>
      </c>
      <c r="S1414" s="25"/>
      <c r="T1414" s="25"/>
      <c r="U1414" s="25"/>
      <c r="V1414" s="25"/>
    </row>
    <row r="1415" spans="1:22" x14ac:dyDescent="0.25">
      <c r="A1415" s="24" t="s">
        <v>487</v>
      </c>
      <c r="B1415" s="24" t="s">
        <v>487</v>
      </c>
      <c r="D1415" s="24" t="s">
        <v>23</v>
      </c>
      <c r="E1415" s="24" t="s">
        <v>1290</v>
      </c>
      <c r="F1415" s="24" t="s">
        <v>33</v>
      </c>
      <c r="H1415" s="24" t="s">
        <v>20</v>
      </c>
      <c r="I1415" s="24" t="s">
        <v>38</v>
      </c>
      <c r="J1415" s="24" t="s">
        <v>36</v>
      </c>
      <c r="K1415" s="24">
        <v>2011</v>
      </c>
      <c r="L1415" s="29">
        <v>2011</v>
      </c>
      <c r="M1415" s="24" t="s">
        <v>37</v>
      </c>
      <c r="R1415" s="24">
        <v>1</v>
      </c>
    </row>
    <row r="1416" spans="1:22" x14ac:dyDescent="0.25">
      <c r="A1416" s="24" t="s">
        <v>488</v>
      </c>
      <c r="B1416" s="24" t="s">
        <v>488</v>
      </c>
      <c r="D1416" s="24" t="s">
        <v>23</v>
      </c>
      <c r="E1416" s="24" t="s">
        <v>1290</v>
      </c>
      <c r="F1416" s="24" t="s">
        <v>30</v>
      </c>
      <c r="G1416" s="24" t="s">
        <v>1188</v>
      </c>
      <c r="H1416" s="24" t="s">
        <v>20</v>
      </c>
      <c r="I1416" s="24" t="s">
        <v>38</v>
      </c>
      <c r="J1416" s="24" t="s">
        <v>36</v>
      </c>
      <c r="K1416" s="24">
        <v>2003</v>
      </c>
      <c r="L1416" s="29">
        <v>2003</v>
      </c>
      <c r="M1416" s="24" t="s">
        <v>32</v>
      </c>
      <c r="R1416" s="24">
        <v>1</v>
      </c>
    </row>
    <row r="1417" spans="1:22" x14ac:dyDescent="0.25">
      <c r="A1417" s="24" t="s">
        <v>488</v>
      </c>
      <c r="B1417" s="24" t="s">
        <v>488</v>
      </c>
      <c r="D1417" s="24" t="s">
        <v>23</v>
      </c>
      <c r="E1417" s="24" t="s">
        <v>1290</v>
      </c>
      <c r="F1417" s="24" t="s">
        <v>24</v>
      </c>
      <c r="G1417" s="24" t="s">
        <v>1188</v>
      </c>
      <c r="H1417" s="24" t="s">
        <v>20</v>
      </c>
      <c r="I1417" s="24" t="s">
        <v>38</v>
      </c>
      <c r="J1417" s="24" t="s">
        <v>36</v>
      </c>
      <c r="K1417" s="24">
        <v>2009</v>
      </c>
      <c r="L1417" s="29">
        <v>2009</v>
      </c>
      <c r="M1417" s="24" t="s">
        <v>37</v>
      </c>
      <c r="Q1417" s="24">
        <v>1</v>
      </c>
    </row>
    <row r="1418" spans="1:22" x14ac:dyDescent="0.25">
      <c r="A1418" s="24" t="s">
        <v>488</v>
      </c>
      <c r="B1418" s="24" t="s">
        <v>488</v>
      </c>
      <c r="D1418" s="24" t="s">
        <v>23</v>
      </c>
      <c r="E1418" s="24" t="s">
        <v>1290</v>
      </c>
      <c r="F1418" s="24" t="s">
        <v>28</v>
      </c>
      <c r="G1418" s="24" t="s">
        <v>1188</v>
      </c>
      <c r="H1418" s="24" t="s">
        <v>20</v>
      </c>
      <c r="I1418" s="24" t="s">
        <v>38</v>
      </c>
      <c r="J1418" s="24" t="s">
        <v>36</v>
      </c>
      <c r="K1418" s="24">
        <v>1988</v>
      </c>
      <c r="L1418" s="29">
        <v>1988</v>
      </c>
      <c r="M1418" s="24" t="s">
        <v>62</v>
      </c>
      <c r="Q1418" s="24">
        <v>1</v>
      </c>
    </row>
    <row r="1419" spans="1:22" x14ac:dyDescent="0.25">
      <c r="A1419" s="24" t="s">
        <v>488</v>
      </c>
      <c r="B1419" s="24" t="s">
        <v>488</v>
      </c>
      <c r="D1419" s="24" t="s">
        <v>23</v>
      </c>
      <c r="E1419" s="24" t="s">
        <v>1290</v>
      </c>
      <c r="F1419" s="24" t="s">
        <v>33</v>
      </c>
      <c r="G1419" s="24" t="s">
        <v>1188</v>
      </c>
      <c r="H1419" s="24" t="s">
        <v>20</v>
      </c>
      <c r="I1419" s="24" t="s">
        <v>38</v>
      </c>
      <c r="J1419" s="24" t="s">
        <v>36</v>
      </c>
      <c r="K1419" s="24">
        <v>1978</v>
      </c>
      <c r="L1419" s="29">
        <v>1978</v>
      </c>
      <c r="M1419" s="24" t="s">
        <v>47</v>
      </c>
      <c r="Q1419" s="24">
        <v>1</v>
      </c>
    </row>
    <row r="1420" spans="1:22" x14ac:dyDescent="0.25">
      <c r="A1420" s="24" t="s">
        <v>489</v>
      </c>
      <c r="B1420" s="24" t="s">
        <v>489</v>
      </c>
      <c r="D1420" s="24" t="s">
        <v>23</v>
      </c>
      <c r="E1420" s="24" t="s">
        <v>1290</v>
      </c>
      <c r="F1420" s="24" t="s">
        <v>30</v>
      </c>
      <c r="H1420" s="24" t="s">
        <v>20</v>
      </c>
      <c r="I1420" s="24" t="s">
        <v>38</v>
      </c>
      <c r="J1420" s="24" t="s">
        <v>36</v>
      </c>
      <c r="K1420" s="24">
        <v>1981</v>
      </c>
      <c r="L1420" s="29">
        <v>1981</v>
      </c>
      <c r="M1420" s="24" t="s">
        <v>47</v>
      </c>
      <c r="P1420" s="24">
        <v>0.33300000000000002</v>
      </c>
      <c r="Q1420" s="24">
        <v>0.33300000000000002</v>
      </c>
      <c r="S1420" s="24">
        <v>0.33300000000000002</v>
      </c>
    </row>
    <row r="1421" spans="1:22" x14ac:dyDescent="0.25">
      <c r="A1421" s="24" t="s">
        <v>489</v>
      </c>
      <c r="B1421" s="24" t="s">
        <v>489</v>
      </c>
      <c r="D1421" s="24" t="s">
        <v>23</v>
      </c>
      <c r="E1421" s="105" t="s">
        <v>1291</v>
      </c>
      <c r="F1421" s="24" t="s">
        <v>705</v>
      </c>
      <c r="G1421" s="32"/>
      <c r="H1421" s="25" t="s">
        <v>20</v>
      </c>
      <c r="I1421" s="24" t="s">
        <v>38</v>
      </c>
      <c r="J1421" s="24" t="s">
        <v>36</v>
      </c>
      <c r="K1421" s="25">
        <v>1988</v>
      </c>
      <c r="L1421" s="27">
        <v>1988</v>
      </c>
      <c r="M1421" s="24" t="s">
        <v>62</v>
      </c>
      <c r="N1421" s="25"/>
      <c r="O1421" s="25"/>
      <c r="P1421" s="25"/>
      <c r="Q1421" s="25"/>
      <c r="R1421" s="25">
        <v>0.5</v>
      </c>
      <c r="S1421" s="25">
        <v>0.5</v>
      </c>
      <c r="T1421" s="25"/>
      <c r="U1421" s="25"/>
      <c r="V1421" s="25"/>
    </row>
    <row r="1422" spans="1:22" x14ac:dyDescent="0.25">
      <c r="A1422" s="24" t="s">
        <v>489</v>
      </c>
      <c r="B1422" s="24" t="s">
        <v>489</v>
      </c>
      <c r="D1422" s="24" t="s">
        <v>23</v>
      </c>
      <c r="E1422" s="24" t="s">
        <v>1290</v>
      </c>
      <c r="F1422" s="24" t="s">
        <v>24</v>
      </c>
      <c r="H1422" s="24" t="s">
        <v>20</v>
      </c>
      <c r="I1422" s="24" t="s">
        <v>38</v>
      </c>
      <c r="J1422" s="24" t="s">
        <v>36</v>
      </c>
      <c r="K1422" s="24">
        <v>1983</v>
      </c>
      <c r="L1422" s="29">
        <v>1983</v>
      </c>
      <c r="M1422" s="24" t="s">
        <v>51</v>
      </c>
      <c r="P1422" s="24">
        <v>0.5</v>
      </c>
      <c r="S1422" s="24">
        <v>0.5</v>
      </c>
    </row>
    <row r="1423" spans="1:22" x14ac:dyDescent="0.25">
      <c r="A1423" s="24" t="s">
        <v>489</v>
      </c>
      <c r="B1423" s="24" t="s">
        <v>489</v>
      </c>
      <c r="D1423" s="24" t="s">
        <v>23</v>
      </c>
      <c r="E1423" s="24" t="s">
        <v>1290</v>
      </c>
      <c r="F1423" s="24" t="s">
        <v>28</v>
      </c>
      <c r="H1423" s="24" t="s">
        <v>20</v>
      </c>
      <c r="I1423" s="24" t="s">
        <v>38</v>
      </c>
      <c r="J1423" s="24" t="s">
        <v>36</v>
      </c>
      <c r="K1423" s="24">
        <v>2009</v>
      </c>
      <c r="L1423" s="29">
        <v>2009</v>
      </c>
      <c r="M1423" s="24" t="s">
        <v>37</v>
      </c>
      <c r="P1423" s="24">
        <v>0.33300000000000002</v>
      </c>
      <c r="Q1423" s="24">
        <v>0.33300000000000002</v>
      </c>
      <c r="S1423" s="24">
        <v>0.33300000000000002</v>
      </c>
    </row>
    <row r="1424" spans="1:22" x14ac:dyDescent="0.25">
      <c r="A1424" s="24" t="s">
        <v>489</v>
      </c>
      <c r="B1424" s="24" t="s">
        <v>489</v>
      </c>
      <c r="C1424" s="31"/>
      <c r="D1424" s="31" t="s">
        <v>23</v>
      </c>
      <c r="E1424" s="105" t="s">
        <v>1291</v>
      </c>
      <c r="F1424" s="31" t="s">
        <v>1030</v>
      </c>
      <c r="G1424" s="31" t="s">
        <v>1180</v>
      </c>
      <c r="H1424" s="31" t="s">
        <v>20</v>
      </c>
      <c r="I1424" s="24" t="s">
        <v>38</v>
      </c>
      <c r="J1424" s="24" t="s">
        <v>36</v>
      </c>
      <c r="K1424" s="31"/>
      <c r="L1424" s="29">
        <v>2014</v>
      </c>
      <c r="M1424" s="24" t="s">
        <v>27</v>
      </c>
      <c r="N1424" s="31"/>
      <c r="O1424" s="31"/>
      <c r="P1424" s="31"/>
      <c r="Q1424" s="31"/>
      <c r="R1424" s="31"/>
      <c r="S1424" s="31">
        <v>1</v>
      </c>
      <c r="T1424" s="31"/>
      <c r="U1424" s="31"/>
      <c r="V1424" s="31"/>
    </row>
    <row r="1425" spans="1:22" x14ac:dyDescent="0.25">
      <c r="A1425" s="24" t="s">
        <v>489</v>
      </c>
      <c r="B1425" s="24" t="s">
        <v>489</v>
      </c>
      <c r="D1425" s="24" t="s">
        <v>23</v>
      </c>
      <c r="E1425" s="24" t="s">
        <v>1290</v>
      </c>
      <c r="F1425" s="24" t="s">
        <v>33</v>
      </c>
      <c r="H1425" s="24" t="s">
        <v>20</v>
      </c>
      <c r="I1425" s="24" t="s">
        <v>38</v>
      </c>
      <c r="J1425" s="24" t="s">
        <v>36</v>
      </c>
      <c r="K1425" s="24">
        <v>1983</v>
      </c>
      <c r="L1425" s="29">
        <v>1983</v>
      </c>
      <c r="M1425" s="24" t="s">
        <v>51</v>
      </c>
      <c r="P1425" s="24">
        <v>0.33300000000000002</v>
      </c>
      <c r="Q1425" s="24">
        <v>0.33300000000000002</v>
      </c>
      <c r="S1425" s="24">
        <v>0.33300000000000002</v>
      </c>
    </row>
    <row r="1426" spans="1:22" x14ac:dyDescent="0.25">
      <c r="A1426" s="24" t="s">
        <v>490</v>
      </c>
      <c r="B1426" s="24" t="s">
        <v>490</v>
      </c>
      <c r="D1426" s="24" t="s">
        <v>23</v>
      </c>
      <c r="E1426" s="105" t="s">
        <v>1291</v>
      </c>
      <c r="F1426" s="24" t="s">
        <v>705</v>
      </c>
      <c r="G1426" s="32"/>
      <c r="H1426" s="25" t="s">
        <v>20</v>
      </c>
      <c r="I1426" s="24" t="s">
        <v>38</v>
      </c>
      <c r="J1426" s="24" t="s">
        <v>36</v>
      </c>
      <c r="K1426" s="25">
        <v>1988</v>
      </c>
      <c r="L1426" s="27">
        <v>1988</v>
      </c>
      <c r="M1426" s="24" t="s">
        <v>62</v>
      </c>
      <c r="N1426" s="25"/>
      <c r="O1426" s="25"/>
      <c r="P1426" s="25">
        <v>0.5</v>
      </c>
      <c r="Q1426" s="25"/>
      <c r="R1426" s="25"/>
      <c r="S1426" s="25">
        <v>0.5</v>
      </c>
      <c r="T1426" s="25"/>
      <c r="U1426" s="25"/>
      <c r="V1426" s="25"/>
    </row>
    <row r="1427" spans="1:22" x14ac:dyDescent="0.25">
      <c r="A1427" s="24" t="s">
        <v>490</v>
      </c>
      <c r="B1427" s="24" t="s">
        <v>490</v>
      </c>
      <c r="D1427" s="24" t="s">
        <v>23</v>
      </c>
      <c r="E1427" s="24" t="s">
        <v>1290</v>
      </c>
      <c r="F1427" s="24" t="s">
        <v>24</v>
      </c>
      <c r="H1427" s="24" t="s">
        <v>20</v>
      </c>
      <c r="I1427" s="24" t="s">
        <v>38</v>
      </c>
      <c r="J1427" s="24" t="s">
        <v>36</v>
      </c>
      <c r="K1427" s="24">
        <v>2016</v>
      </c>
      <c r="L1427" s="29">
        <v>2016</v>
      </c>
      <c r="M1427" s="24" t="s">
        <v>27</v>
      </c>
      <c r="P1427" s="24">
        <v>0.5</v>
      </c>
      <c r="S1427" s="24">
        <v>0.5</v>
      </c>
    </row>
    <row r="1428" spans="1:22" x14ac:dyDescent="0.25">
      <c r="A1428" s="24" t="s">
        <v>490</v>
      </c>
      <c r="B1428" s="24" t="s">
        <v>490</v>
      </c>
      <c r="D1428" s="24" t="s">
        <v>23</v>
      </c>
      <c r="E1428" s="24" t="s">
        <v>1290</v>
      </c>
      <c r="F1428" s="24" t="s">
        <v>28</v>
      </c>
      <c r="H1428" s="24" t="s">
        <v>20</v>
      </c>
      <c r="I1428" s="24" t="s">
        <v>38</v>
      </c>
      <c r="J1428" s="24" t="s">
        <v>36</v>
      </c>
      <c r="K1428" s="24">
        <v>1997</v>
      </c>
      <c r="L1428" s="29">
        <v>1997</v>
      </c>
      <c r="M1428" s="24" t="s">
        <v>57</v>
      </c>
      <c r="P1428" s="24">
        <v>0.5</v>
      </c>
      <c r="S1428" s="24">
        <v>0.5</v>
      </c>
    </row>
    <row r="1429" spans="1:22" x14ac:dyDescent="0.25">
      <c r="A1429" s="24" t="s">
        <v>490</v>
      </c>
      <c r="B1429" s="24" t="s">
        <v>490</v>
      </c>
      <c r="D1429" s="24" t="s">
        <v>23</v>
      </c>
      <c r="E1429" s="24" t="s">
        <v>1290</v>
      </c>
      <c r="F1429" s="24" t="s">
        <v>33</v>
      </c>
      <c r="H1429" s="24" t="s">
        <v>20</v>
      </c>
      <c r="I1429" s="24" t="s">
        <v>38</v>
      </c>
      <c r="J1429" s="24" t="s">
        <v>36</v>
      </c>
      <c r="K1429" s="24">
        <v>1985</v>
      </c>
      <c r="L1429" s="29">
        <v>1985</v>
      </c>
      <c r="M1429" s="24" t="s">
        <v>51</v>
      </c>
      <c r="P1429" s="24">
        <v>0.5</v>
      </c>
      <c r="S1429" s="24">
        <v>0.5</v>
      </c>
    </row>
    <row r="1430" spans="1:22" x14ac:dyDescent="0.25">
      <c r="A1430" s="24" t="s">
        <v>491</v>
      </c>
      <c r="C1430" s="24" t="s">
        <v>491</v>
      </c>
      <c r="D1430" s="24" t="s">
        <v>23</v>
      </c>
      <c r="E1430" s="24" t="s">
        <v>1290</v>
      </c>
      <c r="F1430" s="24" t="s">
        <v>30</v>
      </c>
      <c r="H1430" s="24" t="s">
        <v>20</v>
      </c>
      <c r="I1430" s="24" t="s">
        <v>38</v>
      </c>
      <c r="J1430" s="24" t="s">
        <v>36</v>
      </c>
      <c r="K1430" s="24">
        <v>2009</v>
      </c>
      <c r="L1430" s="29">
        <v>2009</v>
      </c>
      <c r="M1430" s="24" t="s">
        <v>37</v>
      </c>
      <c r="R1430" s="24">
        <v>0.5</v>
      </c>
      <c r="S1430" s="24">
        <v>0.5</v>
      </c>
    </row>
    <row r="1431" spans="1:22" x14ac:dyDescent="0.25">
      <c r="A1431" s="24" t="s">
        <v>491</v>
      </c>
      <c r="C1431" s="24" t="s">
        <v>491</v>
      </c>
      <c r="D1431" s="24" t="s">
        <v>23</v>
      </c>
      <c r="E1431" s="24" t="s">
        <v>1290</v>
      </c>
      <c r="F1431" s="24" t="s">
        <v>28</v>
      </c>
      <c r="H1431" s="24" t="s">
        <v>20</v>
      </c>
      <c r="I1431" s="24" t="s">
        <v>38</v>
      </c>
      <c r="J1431" s="24" t="s">
        <v>36</v>
      </c>
      <c r="K1431" s="24">
        <v>1968</v>
      </c>
      <c r="L1431" s="29">
        <v>1968</v>
      </c>
      <c r="M1431" s="24" t="s">
        <v>50</v>
      </c>
      <c r="T1431" s="24">
        <v>1</v>
      </c>
    </row>
    <row r="1432" spans="1:22" x14ac:dyDescent="0.25">
      <c r="A1432" s="24" t="s">
        <v>492</v>
      </c>
      <c r="B1432" s="24" t="s">
        <v>492</v>
      </c>
      <c r="D1432" s="24" t="s">
        <v>23</v>
      </c>
      <c r="E1432" s="24" t="s">
        <v>1290</v>
      </c>
      <c r="F1432" s="24" t="s">
        <v>30</v>
      </c>
      <c r="H1432" s="24" t="s">
        <v>20</v>
      </c>
      <c r="I1432" s="24" t="s">
        <v>38</v>
      </c>
      <c r="J1432" s="24" t="s">
        <v>36</v>
      </c>
      <c r="K1432" s="24">
        <v>2007</v>
      </c>
      <c r="L1432" s="29">
        <v>2007</v>
      </c>
      <c r="M1432" s="24" t="s">
        <v>37</v>
      </c>
      <c r="P1432" s="24">
        <v>0.5</v>
      </c>
      <c r="S1432" s="24">
        <v>0.5</v>
      </c>
    </row>
    <row r="1433" spans="1:22" x14ac:dyDescent="0.25">
      <c r="A1433" s="24" t="s">
        <v>492</v>
      </c>
      <c r="B1433" s="24" t="s">
        <v>492</v>
      </c>
      <c r="D1433" s="24" t="s">
        <v>23</v>
      </c>
      <c r="E1433" s="105" t="s">
        <v>1291</v>
      </c>
      <c r="F1433" s="24" t="s">
        <v>705</v>
      </c>
      <c r="G1433" s="32"/>
      <c r="H1433" s="25" t="s">
        <v>20</v>
      </c>
      <c r="I1433" s="24" t="s">
        <v>38</v>
      </c>
      <c r="J1433" s="24" t="s">
        <v>36</v>
      </c>
      <c r="K1433" s="25">
        <v>2008</v>
      </c>
      <c r="L1433" s="25">
        <v>2008</v>
      </c>
      <c r="M1433" s="24" t="s">
        <v>37</v>
      </c>
      <c r="N1433" s="25"/>
      <c r="O1433" s="25"/>
      <c r="P1433" s="25">
        <v>0.5</v>
      </c>
      <c r="Q1433" s="25"/>
      <c r="R1433" s="25"/>
      <c r="S1433" s="25">
        <v>0.5</v>
      </c>
      <c r="T1433" s="25"/>
      <c r="U1433" s="25"/>
      <c r="V1433" s="25"/>
    </row>
    <row r="1434" spans="1:22" x14ac:dyDescent="0.25">
      <c r="A1434" s="24" t="s">
        <v>492</v>
      </c>
      <c r="B1434" s="24" t="s">
        <v>492</v>
      </c>
      <c r="D1434" s="24" t="s">
        <v>23</v>
      </c>
      <c r="E1434" s="24" t="s">
        <v>1290</v>
      </c>
      <c r="F1434" s="24" t="s">
        <v>24</v>
      </c>
      <c r="H1434" s="24" t="s">
        <v>20</v>
      </c>
      <c r="I1434" s="24" t="s">
        <v>38</v>
      </c>
      <c r="J1434" s="24" t="s">
        <v>36</v>
      </c>
      <c r="K1434" s="24">
        <v>2001</v>
      </c>
      <c r="L1434" s="29">
        <v>2001</v>
      </c>
      <c r="M1434" s="24" t="s">
        <v>32</v>
      </c>
      <c r="P1434" s="24">
        <v>0.5</v>
      </c>
      <c r="S1434" s="24">
        <v>0.5</v>
      </c>
    </row>
    <row r="1435" spans="1:22" x14ac:dyDescent="0.25">
      <c r="A1435" s="24" t="s">
        <v>492</v>
      </c>
      <c r="B1435" s="24" t="s">
        <v>492</v>
      </c>
      <c r="D1435" s="24" t="s">
        <v>23</v>
      </c>
      <c r="E1435" s="24" t="s">
        <v>1290</v>
      </c>
      <c r="F1435" s="24" t="s">
        <v>28</v>
      </c>
      <c r="H1435" s="24" t="s">
        <v>20</v>
      </c>
      <c r="I1435" s="24" t="s">
        <v>38</v>
      </c>
      <c r="J1435" s="24" t="s">
        <v>36</v>
      </c>
      <c r="K1435" s="24">
        <v>2014</v>
      </c>
      <c r="L1435" s="29">
        <v>2014</v>
      </c>
      <c r="M1435" s="24" t="s">
        <v>27</v>
      </c>
      <c r="P1435" s="24">
        <v>0.5</v>
      </c>
      <c r="S1435" s="24">
        <v>0.5</v>
      </c>
    </row>
    <row r="1436" spans="1:22" x14ac:dyDescent="0.25">
      <c r="A1436" s="24" t="s">
        <v>492</v>
      </c>
      <c r="B1436" s="24" t="s">
        <v>492</v>
      </c>
      <c r="C1436" s="31"/>
      <c r="D1436" s="31" t="s">
        <v>23</v>
      </c>
      <c r="E1436" s="105" t="s">
        <v>1291</v>
      </c>
      <c r="F1436" s="31" t="s">
        <v>1030</v>
      </c>
      <c r="G1436" s="31"/>
      <c r="H1436" s="31" t="s">
        <v>20</v>
      </c>
      <c r="I1436" s="24" t="s">
        <v>38</v>
      </c>
      <c r="J1436" s="24" t="s">
        <v>36</v>
      </c>
      <c r="K1436" s="31"/>
      <c r="L1436" s="29">
        <v>2006</v>
      </c>
      <c r="M1436" s="24" t="s">
        <v>37</v>
      </c>
      <c r="N1436" s="31"/>
      <c r="O1436" s="31"/>
      <c r="P1436" s="31">
        <v>0.25</v>
      </c>
      <c r="Q1436" s="31">
        <v>0.25</v>
      </c>
      <c r="R1436" s="31">
        <v>0.25</v>
      </c>
      <c r="S1436" s="31">
        <v>0.25</v>
      </c>
      <c r="T1436" s="31"/>
      <c r="U1436" s="31"/>
      <c r="V1436" s="31"/>
    </row>
    <row r="1437" spans="1:22" x14ac:dyDescent="0.25">
      <c r="A1437" s="24" t="s">
        <v>492</v>
      </c>
      <c r="B1437" s="24" t="s">
        <v>492</v>
      </c>
      <c r="D1437" s="24" t="s">
        <v>23</v>
      </c>
      <c r="E1437" s="24" t="s">
        <v>1290</v>
      </c>
      <c r="F1437" s="24" t="s">
        <v>33</v>
      </c>
      <c r="H1437" s="24" t="s">
        <v>20</v>
      </c>
      <c r="I1437" s="24" t="s">
        <v>38</v>
      </c>
      <c r="J1437" s="24" t="s">
        <v>36</v>
      </c>
      <c r="K1437" s="24">
        <v>2000</v>
      </c>
      <c r="L1437" s="29">
        <v>2000</v>
      </c>
      <c r="M1437" s="24" t="s">
        <v>32</v>
      </c>
      <c r="P1437" s="24">
        <v>0.5</v>
      </c>
      <c r="S1437" s="24">
        <v>0.5</v>
      </c>
    </row>
    <row r="1438" spans="1:22" x14ac:dyDescent="0.25">
      <c r="A1438" s="24" t="s">
        <v>493</v>
      </c>
      <c r="B1438" s="24" t="s">
        <v>493</v>
      </c>
      <c r="D1438" s="24" t="s">
        <v>23</v>
      </c>
      <c r="E1438" s="24" t="s">
        <v>1290</v>
      </c>
      <c r="F1438" s="24" t="s">
        <v>24</v>
      </c>
      <c r="H1438" s="24" t="s">
        <v>20</v>
      </c>
      <c r="I1438" s="24" t="s">
        <v>38</v>
      </c>
      <c r="J1438" s="24" t="s">
        <v>36</v>
      </c>
      <c r="K1438" s="24">
        <v>2008</v>
      </c>
      <c r="L1438" s="29">
        <v>2008</v>
      </c>
      <c r="M1438" s="24" t="s">
        <v>37</v>
      </c>
      <c r="R1438" s="24">
        <v>1</v>
      </c>
    </row>
    <row r="1439" spans="1:22" x14ac:dyDescent="0.25">
      <c r="A1439" s="24" t="s">
        <v>494</v>
      </c>
      <c r="B1439" s="24" t="s">
        <v>494</v>
      </c>
      <c r="D1439" s="24" t="s">
        <v>23</v>
      </c>
      <c r="E1439" s="24" t="s">
        <v>1290</v>
      </c>
      <c r="F1439" s="24" t="s">
        <v>30</v>
      </c>
      <c r="H1439" s="24" t="s">
        <v>20</v>
      </c>
      <c r="I1439" s="24" t="s">
        <v>38</v>
      </c>
      <c r="J1439" s="24" t="s">
        <v>36</v>
      </c>
      <c r="K1439" s="24">
        <v>2014</v>
      </c>
      <c r="L1439" s="29">
        <v>2014</v>
      </c>
      <c r="M1439" s="24" t="s">
        <v>27</v>
      </c>
      <c r="R1439" s="24">
        <v>0.5</v>
      </c>
      <c r="S1439" s="24">
        <v>0.5</v>
      </c>
    </row>
    <row r="1440" spans="1:22" x14ac:dyDescent="0.25">
      <c r="A1440" s="24" t="s">
        <v>495</v>
      </c>
      <c r="B1440" s="24" t="s">
        <v>495</v>
      </c>
      <c r="D1440" s="24" t="s">
        <v>23</v>
      </c>
      <c r="E1440" s="24" t="s">
        <v>49</v>
      </c>
      <c r="F1440" s="24" t="s">
        <v>49</v>
      </c>
      <c r="H1440" s="24" t="s">
        <v>20</v>
      </c>
      <c r="I1440" s="24" t="s">
        <v>38</v>
      </c>
      <c r="J1440" s="24" t="s">
        <v>36</v>
      </c>
      <c r="K1440" s="24">
        <v>2008</v>
      </c>
      <c r="L1440" s="29">
        <v>2008</v>
      </c>
      <c r="M1440" s="24" t="s">
        <v>37</v>
      </c>
      <c r="N1440" s="24">
        <v>0.5</v>
      </c>
      <c r="R1440" s="24">
        <v>0.5</v>
      </c>
    </row>
    <row r="1441" spans="1:31" x14ac:dyDescent="0.25">
      <c r="A1441" s="24" t="s">
        <v>496</v>
      </c>
      <c r="C1441" s="24" t="s">
        <v>496</v>
      </c>
      <c r="D1441" s="24" t="s">
        <v>23</v>
      </c>
      <c r="E1441" s="24" t="s">
        <v>49</v>
      </c>
      <c r="F1441" s="24" t="s">
        <v>49</v>
      </c>
      <c r="H1441" s="24" t="s">
        <v>20</v>
      </c>
      <c r="I1441" s="24" t="s">
        <v>38</v>
      </c>
      <c r="J1441" s="24" t="s">
        <v>36</v>
      </c>
      <c r="K1441" s="24">
        <v>1962</v>
      </c>
      <c r="L1441" s="29">
        <v>1962</v>
      </c>
      <c r="M1441" s="24" t="s">
        <v>50</v>
      </c>
      <c r="O1441" s="24">
        <v>1</v>
      </c>
    </row>
    <row r="1442" spans="1:31" x14ac:dyDescent="0.25">
      <c r="A1442" s="24" t="s">
        <v>497</v>
      </c>
      <c r="B1442" s="24" t="s">
        <v>497</v>
      </c>
      <c r="D1442" s="24" t="s">
        <v>23</v>
      </c>
      <c r="E1442" s="24" t="s">
        <v>49</v>
      </c>
      <c r="F1442" s="24" t="s">
        <v>49</v>
      </c>
      <c r="H1442" s="24" t="s">
        <v>20</v>
      </c>
      <c r="I1442" s="24" t="s">
        <v>38</v>
      </c>
      <c r="J1442" s="24" t="s">
        <v>36</v>
      </c>
      <c r="K1442" s="24">
        <v>1970</v>
      </c>
      <c r="L1442" s="29">
        <v>1970</v>
      </c>
      <c r="M1442" s="24" t="s">
        <v>68</v>
      </c>
      <c r="R1442" s="24">
        <v>1</v>
      </c>
    </row>
    <row r="1443" spans="1:31" x14ac:dyDescent="0.25">
      <c r="A1443" s="24" t="s">
        <v>498</v>
      </c>
      <c r="B1443" s="24" t="s">
        <v>498</v>
      </c>
      <c r="D1443" s="24" t="s">
        <v>23</v>
      </c>
      <c r="E1443" s="24" t="s">
        <v>1290</v>
      </c>
      <c r="F1443" s="24" t="s">
        <v>30</v>
      </c>
      <c r="H1443" s="24" t="s">
        <v>20</v>
      </c>
      <c r="I1443" s="24" t="s">
        <v>25</v>
      </c>
      <c r="J1443" s="24" t="s">
        <v>21</v>
      </c>
      <c r="K1443" s="24">
        <v>2011</v>
      </c>
      <c r="L1443" s="29">
        <v>2011</v>
      </c>
      <c r="M1443" s="24" t="s">
        <v>37</v>
      </c>
      <c r="Q1443" s="24">
        <v>0.5</v>
      </c>
      <c r="R1443" s="24">
        <v>0.5</v>
      </c>
    </row>
    <row r="1444" spans="1:31" x14ac:dyDescent="0.25">
      <c r="A1444" s="24" t="s">
        <v>498</v>
      </c>
      <c r="B1444" s="24" t="s">
        <v>498</v>
      </c>
      <c r="D1444" s="24" t="s">
        <v>23</v>
      </c>
      <c r="E1444" s="24" t="s">
        <v>1290</v>
      </c>
      <c r="F1444" s="24" t="s">
        <v>24</v>
      </c>
      <c r="H1444" s="24" t="s">
        <v>20</v>
      </c>
      <c r="I1444" s="24" t="s">
        <v>25</v>
      </c>
      <c r="J1444" s="24" t="s">
        <v>21</v>
      </c>
      <c r="K1444" s="24">
        <v>2013</v>
      </c>
      <c r="L1444" s="29">
        <v>2013</v>
      </c>
      <c r="M1444" s="24" t="s">
        <v>27</v>
      </c>
      <c r="Q1444" s="24">
        <v>0.5</v>
      </c>
      <c r="R1444" s="24">
        <v>0.5</v>
      </c>
    </row>
    <row r="1445" spans="1:31" x14ac:dyDescent="0.25">
      <c r="A1445" s="24" t="s">
        <v>498</v>
      </c>
      <c r="B1445" s="24" t="s">
        <v>498</v>
      </c>
      <c r="C1445" s="31"/>
      <c r="D1445" s="31" t="s">
        <v>23</v>
      </c>
      <c r="E1445" s="105" t="s">
        <v>1291</v>
      </c>
      <c r="F1445" s="31" t="s">
        <v>1030</v>
      </c>
      <c r="G1445" s="31"/>
      <c r="H1445" s="31" t="s">
        <v>20</v>
      </c>
      <c r="I1445" s="24" t="s">
        <v>25</v>
      </c>
      <c r="J1445" s="31" t="s">
        <v>21</v>
      </c>
      <c r="K1445" s="31"/>
      <c r="L1445" s="29">
        <v>2014</v>
      </c>
      <c r="M1445" s="24" t="s">
        <v>27</v>
      </c>
      <c r="N1445" s="31"/>
      <c r="O1445" s="31"/>
      <c r="P1445" s="31"/>
      <c r="Q1445" s="31">
        <v>1</v>
      </c>
      <c r="R1445" s="31"/>
      <c r="S1445" s="31"/>
      <c r="T1445" s="31"/>
      <c r="U1445" s="31"/>
      <c r="V1445" s="31"/>
    </row>
    <row r="1446" spans="1:31" x14ac:dyDescent="0.25">
      <c r="A1446" s="24" t="s">
        <v>498</v>
      </c>
      <c r="B1446" s="24" t="s">
        <v>498</v>
      </c>
      <c r="D1446" s="24" t="s">
        <v>23</v>
      </c>
      <c r="E1446" s="24" t="s">
        <v>1290</v>
      </c>
      <c r="F1446" s="24" t="s">
        <v>33</v>
      </c>
      <c r="H1446" s="24" t="s">
        <v>20</v>
      </c>
      <c r="I1446" s="24" t="s">
        <v>25</v>
      </c>
      <c r="J1446" s="24" t="s">
        <v>21</v>
      </c>
      <c r="K1446" s="24">
        <v>2016</v>
      </c>
      <c r="L1446" s="29">
        <v>2016</v>
      </c>
      <c r="M1446" s="24" t="s">
        <v>27</v>
      </c>
      <c r="Q1446" s="24">
        <v>0.5</v>
      </c>
      <c r="R1446" s="24">
        <v>0.5</v>
      </c>
    </row>
    <row r="1447" spans="1:31" x14ac:dyDescent="0.25">
      <c r="A1447" s="24" t="s">
        <v>499</v>
      </c>
      <c r="B1447" s="24" t="s">
        <v>499</v>
      </c>
      <c r="D1447" s="24" t="s">
        <v>23</v>
      </c>
      <c r="E1447" s="24" t="s">
        <v>1290</v>
      </c>
      <c r="F1447" s="24" t="s">
        <v>30</v>
      </c>
      <c r="H1447" s="24" t="s">
        <v>20</v>
      </c>
      <c r="I1447" s="24" t="s">
        <v>38</v>
      </c>
      <c r="J1447" s="24" t="s">
        <v>36</v>
      </c>
      <c r="K1447" s="24">
        <v>2005</v>
      </c>
      <c r="L1447" s="29">
        <v>2005</v>
      </c>
      <c r="M1447" s="24" t="s">
        <v>32</v>
      </c>
      <c r="P1447" s="24">
        <v>0.5</v>
      </c>
      <c r="S1447" s="24">
        <v>0.5</v>
      </c>
    </row>
    <row r="1448" spans="1:31" x14ac:dyDescent="0.25">
      <c r="A1448" s="24" t="s">
        <v>499</v>
      </c>
      <c r="B1448" s="24" t="s">
        <v>499</v>
      </c>
      <c r="D1448" s="24" t="s">
        <v>23</v>
      </c>
      <c r="E1448" s="105" t="s">
        <v>1291</v>
      </c>
      <c r="F1448" s="24" t="s">
        <v>705</v>
      </c>
      <c r="G1448" s="32"/>
      <c r="H1448" s="25" t="s">
        <v>20</v>
      </c>
      <c r="I1448" s="24" t="s">
        <v>38</v>
      </c>
      <c r="J1448" s="24" t="s">
        <v>36</v>
      </c>
      <c r="K1448" s="24">
        <v>2007</v>
      </c>
      <c r="L1448" s="29">
        <v>2007</v>
      </c>
      <c r="M1448" s="24" t="s">
        <v>37</v>
      </c>
      <c r="P1448" s="24">
        <v>0.5</v>
      </c>
      <c r="S1448" s="24">
        <v>0.5</v>
      </c>
    </row>
    <row r="1449" spans="1:31" x14ac:dyDescent="0.25">
      <c r="A1449" s="24" t="s">
        <v>499</v>
      </c>
      <c r="B1449" s="24" t="s">
        <v>499</v>
      </c>
      <c r="D1449" s="24" t="s">
        <v>23</v>
      </c>
      <c r="E1449" s="24" t="s">
        <v>1290</v>
      </c>
      <c r="F1449" s="24" t="s">
        <v>24</v>
      </c>
      <c r="H1449" s="24" t="s">
        <v>20</v>
      </c>
      <c r="I1449" s="24" t="s">
        <v>38</v>
      </c>
      <c r="J1449" s="24" t="s">
        <v>36</v>
      </c>
      <c r="K1449" s="24">
        <v>2013</v>
      </c>
      <c r="L1449" s="29">
        <v>2013</v>
      </c>
      <c r="M1449" s="24" t="s">
        <v>27</v>
      </c>
      <c r="P1449" s="24">
        <v>0.5</v>
      </c>
      <c r="S1449" s="24">
        <v>0.5</v>
      </c>
    </row>
    <row r="1450" spans="1:31" s="25" customFormat="1" ht="15" customHeight="1" x14ac:dyDescent="0.25">
      <c r="A1450" s="24" t="s">
        <v>499</v>
      </c>
      <c r="B1450" s="24" t="s">
        <v>499</v>
      </c>
      <c r="C1450" s="24"/>
      <c r="D1450" s="24" t="s">
        <v>23</v>
      </c>
      <c r="E1450" s="24" t="s">
        <v>1290</v>
      </c>
      <c r="F1450" s="24" t="s">
        <v>28</v>
      </c>
      <c r="G1450" s="24"/>
      <c r="H1450" s="24" t="s">
        <v>20</v>
      </c>
      <c r="I1450" s="24" t="s">
        <v>38</v>
      </c>
      <c r="J1450" s="24" t="s">
        <v>36</v>
      </c>
      <c r="K1450" s="24">
        <v>2012</v>
      </c>
      <c r="L1450" s="29">
        <v>2012</v>
      </c>
      <c r="M1450" s="24" t="s">
        <v>27</v>
      </c>
      <c r="N1450" s="24"/>
      <c r="O1450" s="24"/>
      <c r="P1450" s="24">
        <v>0.5</v>
      </c>
      <c r="Q1450" s="24"/>
      <c r="R1450" s="24"/>
      <c r="S1450" s="24">
        <v>0.5</v>
      </c>
      <c r="T1450" s="24"/>
      <c r="U1450" s="24"/>
      <c r="V1450" s="24"/>
      <c r="W1450" s="24"/>
      <c r="X1450" s="24"/>
      <c r="Y1450" s="24"/>
      <c r="Z1450" s="24"/>
      <c r="AA1450" s="24"/>
      <c r="AB1450" s="24"/>
      <c r="AC1450" s="24"/>
      <c r="AD1450" s="24"/>
      <c r="AE1450" s="24"/>
    </row>
    <row r="1451" spans="1:31" x14ac:dyDescent="0.25">
      <c r="A1451" s="24" t="s">
        <v>499</v>
      </c>
      <c r="B1451" s="24" t="s">
        <v>499</v>
      </c>
      <c r="D1451" s="24" t="s">
        <v>23</v>
      </c>
      <c r="E1451" s="105" t="s">
        <v>1291</v>
      </c>
      <c r="F1451" s="24" t="s">
        <v>706</v>
      </c>
      <c r="G1451" s="32"/>
      <c r="H1451" s="25" t="s">
        <v>20</v>
      </c>
      <c r="I1451" s="24" t="s">
        <v>38</v>
      </c>
      <c r="J1451" s="24" t="s">
        <v>36</v>
      </c>
      <c r="K1451" s="25"/>
      <c r="L1451" s="27">
        <v>2019</v>
      </c>
      <c r="M1451" s="24" t="s">
        <v>22</v>
      </c>
      <c r="N1451" s="25"/>
      <c r="O1451" s="25"/>
      <c r="P1451" s="25">
        <v>0.5</v>
      </c>
      <c r="Q1451" s="25"/>
      <c r="R1451" s="25"/>
      <c r="S1451" s="25">
        <v>0.5</v>
      </c>
      <c r="T1451" s="25"/>
      <c r="U1451" s="25"/>
      <c r="V1451" s="25"/>
    </row>
    <row r="1452" spans="1:31" ht="15.75" customHeight="1" x14ac:dyDescent="0.25">
      <c r="A1452" s="24" t="s">
        <v>499</v>
      </c>
      <c r="B1452" s="24" t="s">
        <v>499</v>
      </c>
      <c r="C1452" s="31"/>
      <c r="D1452" s="31" t="s">
        <v>23</v>
      </c>
      <c r="E1452" s="105" t="s">
        <v>1291</v>
      </c>
      <c r="F1452" s="31" t="s">
        <v>1030</v>
      </c>
      <c r="G1452" s="31" t="s">
        <v>1180</v>
      </c>
      <c r="H1452" s="31" t="s">
        <v>1134</v>
      </c>
      <c r="I1452" s="24" t="s">
        <v>38</v>
      </c>
      <c r="J1452" s="25" t="s">
        <v>36</v>
      </c>
      <c r="K1452" s="31"/>
      <c r="L1452" s="29">
        <v>2012</v>
      </c>
      <c r="M1452" s="24" t="s">
        <v>27</v>
      </c>
      <c r="N1452" s="31"/>
      <c r="O1452" s="31"/>
      <c r="P1452" s="31"/>
      <c r="Q1452" s="31"/>
      <c r="R1452" s="31"/>
      <c r="S1452" s="31"/>
      <c r="T1452" s="31"/>
      <c r="U1452" s="31"/>
      <c r="V1452" s="31">
        <v>1</v>
      </c>
    </row>
    <row r="1453" spans="1:31" x14ac:dyDescent="0.25">
      <c r="A1453" s="24" t="s">
        <v>499</v>
      </c>
      <c r="B1453" s="24" t="s">
        <v>499</v>
      </c>
      <c r="D1453" s="24" t="s">
        <v>23</v>
      </c>
      <c r="E1453" s="24" t="s">
        <v>1290</v>
      </c>
      <c r="F1453" s="24" t="s">
        <v>33</v>
      </c>
      <c r="H1453" s="24" t="s">
        <v>20</v>
      </c>
      <c r="I1453" s="24" t="s">
        <v>38</v>
      </c>
      <c r="J1453" s="24" t="s">
        <v>36</v>
      </c>
      <c r="K1453" s="24">
        <v>2010</v>
      </c>
      <c r="L1453" s="29">
        <v>2010</v>
      </c>
      <c r="M1453" s="24" t="s">
        <v>37</v>
      </c>
      <c r="P1453" s="24">
        <v>0.5</v>
      </c>
      <c r="S1453" s="24">
        <v>0.5</v>
      </c>
    </row>
    <row r="1454" spans="1:31" x14ac:dyDescent="0.25">
      <c r="A1454" s="24" t="s">
        <v>1066</v>
      </c>
      <c r="B1454" s="24" t="s">
        <v>1066</v>
      </c>
      <c r="C1454" s="31"/>
      <c r="D1454" s="31" t="s">
        <v>23</v>
      </c>
      <c r="E1454" s="105" t="s">
        <v>1291</v>
      </c>
      <c r="F1454" s="31" t="s">
        <v>1030</v>
      </c>
      <c r="G1454" s="31"/>
      <c r="H1454" s="31" t="s">
        <v>20</v>
      </c>
      <c r="I1454" s="24" t="s">
        <v>38</v>
      </c>
      <c r="J1454" s="24" t="s">
        <v>36</v>
      </c>
      <c r="K1454" s="31"/>
      <c r="L1454" s="29">
        <v>2014</v>
      </c>
      <c r="M1454" s="24" t="s">
        <v>27</v>
      </c>
      <c r="N1454" s="31"/>
      <c r="O1454" s="31"/>
      <c r="P1454" s="31"/>
      <c r="Q1454" s="31"/>
      <c r="R1454" s="31"/>
      <c r="S1454" s="31">
        <v>1</v>
      </c>
      <c r="T1454" s="31"/>
      <c r="U1454" s="31"/>
      <c r="V1454" s="31"/>
    </row>
    <row r="1455" spans="1:31" x14ac:dyDescent="0.25">
      <c r="A1455" s="24" t="s">
        <v>1067</v>
      </c>
      <c r="B1455" s="24" t="s">
        <v>1067</v>
      </c>
      <c r="C1455" s="31"/>
      <c r="D1455" s="31" t="s">
        <v>23</v>
      </c>
      <c r="E1455" s="105" t="s">
        <v>1291</v>
      </c>
      <c r="F1455" s="31" t="s">
        <v>1030</v>
      </c>
      <c r="G1455" s="31"/>
      <c r="H1455" s="31" t="s">
        <v>20</v>
      </c>
      <c r="I1455" s="24" t="s">
        <v>38</v>
      </c>
      <c r="J1455" s="24" t="s">
        <v>36</v>
      </c>
      <c r="K1455" s="31"/>
      <c r="L1455" s="29">
        <v>2016</v>
      </c>
      <c r="M1455" s="24" t="s">
        <v>27</v>
      </c>
      <c r="N1455" s="31"/>
      <c r="O1455" s="31"/>
      <c r="P1455" s="31"/>
      <c r="Q1455" s="31"/>
      <c r="R1455" s="31"/>
      <c r="S1455" s="31">
        <v>1</v>
      </c>
      <c r="T1455" s="31"/>
      <c r="U1455" s="31"/>
      <c r="V1455" s="31"/>
    </row>
    <row r="1456" spans="1:31" x14ac:dyDescent="0.25">
      <c r="A1456" s="24" t="s">
        <v>500</v>
      </c>
      <c r="B1456" s="24" t="s">
        <v>500</v>
      </c>
      <c r="D1456" s="24" t="s">
        <v>23</v>
      </c>
      <c r="E1456" s="24" t="s">
        <v>1290</v>
      </c>
      <c r="F1456" s="24" t="s">
        <v>24</v>
      </c>
      <c r="H1456" s="24" t="s">
        <v>20</v>
      </c>
      <c r="I1456" s="24" t="s">
        <v>38</v>
      </c>
      <c r="J1456" s="24" t="s">
        <v>36</v>
      </c>
      <c r="K1456" s="24">
        <v>2016</v>
      </c>
      <c r="L1456" s="29">
        <v>2016</v>
      </c>
      <c r="M1456" s="24" t="s">
        <v>27</v>
      </c>
      <c r="S1456" s="24">
        <v>1</v>
      </c>
    </row>
    <row r="1457" spans="1:22" x14ac:dyDescent="0.25">
      <c r="A1457" s="24" t="s">
        <v>500</v>
      </c>
      <c r="B1457" s="24" t="s">
        <v>500</v>
      </c>
      <c r="D1457" s="24" t="s">
        <v>23</v>
      </c>
      <c r="E1457" s="24" t="s">
        <v>1290</v>
      </c>
      <c r="F1457" s="24" t="s">
        <v>28</v>
      </c>
      <c r="H1457" s="24" t="s">
        <v>20</v>
      </c>
      <c r="I1457" s="24" t="s">
        <v>38</v>
      </c>
      <c r="J1457" s="24" t="s">
        <v>36</v>
      </c>
      <c r="K1457" s="24">
        <v>2016</v>
      </c>
      <c r="L1457" s="29">
        <v>2016</v>
      </c>
      <c r="M1457" s="24" t="s">
        <v>27</v>
      </c>
      <c r="S1457" s="24">
        <v>1</v>
      </c>
    </row>
    <row r="1458" spans="1:22" x14ac:dyDescent="0.25">
      <c r="A1458" s="24" t="s">
        <v>501</v>
      </c>
      <c r="B1458" s="24" t="s">
        <v>501</v>
      </c>
      <c r="D1458" s="24" t="s">
        <v>23</v>
      </c>
      <c r="E1458" s="24" t="s">
        <v>1290</v>
      </c>
      <c r="F1458" s="24" t="s">
        <v>33</v>
      </c>
      <c r="H1458" s="24" t="s">
        <v>20</v>
      </c>
      <c r="I1458" s="24" t="s">
        <v>42</v>
      </c>
      <c r="J1458" s="24" t="s">
        <v>41</v>
      </c>
      <c r="K1458" s="24">
        <v>2016</v>
      </c>
      <c r="L1458" s="29">
        <v>2016</v>
      </c>
      <c r="M1458" s="24" t="s">
        <v>27</v>
      </c>
      <c r="Q1458" s="24">
        <v>1</v>
      </c>
    </row>
    <row r="1459" spans="1:22" x14ac:dyDescent="0.25">
      <c r="A1459" s="24" t="s">
        <v>502</v>
      </c>
      <c r="B1459" s="24" t="s">
        <v>502</v>
      </c>
      <c r="D1459" s="24" t="s">
        <v>23</v>
      </c>
      <c r="E1459" s="24" t="s">
        <v>1290</v>
      </c>
      <c r="F1459" s="24" t="s">
        <v>28</v>
      </c>
      <c r="H1459" s="24" t="s">
        <v>20</v>
      </c>
      <c r="I1459" s="24" t="s">
        <v>38</v>
      </c>
      <c r="J1459" s="24" t="s">
        <v>36</v>
      </c>
      <c r="K1459" s="24">
        <v>2004</v>
      </c>
      <c r="L1459" s="29">
        <v>2004</v>
      </c>
      <c r="M1459" s="24" t="s">
        <v>32</v>
      </c>
      <c r="U1459" s="24">
        <v>1</v>
      </c>
    </row>
    <row r="1460" spans="1:22" x14ac:dyDescent="0.25">
      <c r="A1460" s="24" t="s">
        <v>503</v>
      </c>
      <c r="B1460" s="24" t="s">
        <v>503</v>
      </c>
      <c r="D1460" s="24" t="s">
        <v>23</v>
      </c>
      <c r="E1460" s="24" t="s">
        <v>49</v>
      </c>
      <c r="F1460" s="24" t="s">
        <v>49</v>
      </c>
      <c r="H1460" s="25" t="s">
        <v>978</v>
      </c>
      <c r="I1460" s="24" t="s">
        <v>38</v>
      </c>
      <c r="J1460" s="24" t="s">
        <v>36</v>
      </c>
      <c r="K1460" s="24">
        <v>2001</v>
      </c>
      <c r="L1460" s="29">
        <v>2001</v>
      </c>
      <c r="M1460" s="24" t="s">
        <v>32</v>
      </c>
      <c r="P1460" s="24">
        <v>1</v>
      </c>
    </row>
    <row r="1461" spans="1:22" x14ac:dyDescent="0.25">
      <c r="A1461" s="24" t="s">
        <v>504</v>
      </c>
      <c r="C1461" s="24" t="s">
        <v>504</v>
      </c>
      <c r="D1461" s="24" t="s">
        <v>23</v>
      </c>
      <c r="E1461" s="24" t="s">
        <v>1290</v>
      </c>
      <c r="F1461" s="24" t="s">
        <v>30</v>
      </c>
      <c r="H1461" s="24" t="s">
        <v>20</v>
      </c>
      <c r="I1461" s="24" t="s">
        <v>25</v>
      </c>
      <c r="J1461" s="24" t="s">
        <v>21</v>
      </c>
      <c r="K1461" s="24">
        <v>1985</v>
      </c>
      <c r="L1461" s="29">
        <v>1985</v>
      </c>
      <c r="M1461" s="24" t="s">
        <v>51</v>
      </c>
      <c r="U1461" s="24">
        <v>1</v>
      </c>
    </row>
    <row r="1462" spans="1:22" x14ac:dyDescent="0.25">
      <c r="A1462" s="24" t="s">
        <v>504</v>
      </c>
      <c r="C1462" s="24" t="s">
        <v>504</v>
      </c>
      <c r="D1462" s="24" t="s">
        <v>23</v>
      </c>
      <c r="E1462" s="24" t="s">
        <v>1290</v>
      </c>
      <c r="F1462" s="24" t="s">
        <v>24</v>
      </c>
      <c r="H1462" s="24" t="s">
        <v>20</v>
      </c>
      <c r="I1462" s="24" t="s">
        <v>25</v>
      </c>
      <c r="J1462" s="24" t="s">
        <v>21</v>
      </c>
      <c r="K1462" s="24">
        <v>1987</v>
      </c>
      <c r="L1462" s="29">
        <v>1987</v>
      </c>
      <c r="M1462" s="24" t="s">
        <v>51</v>
      </c>
      <c r="U1462" s="24">
        <v>1</v>
      </c>
    </row>
    <row r="1463" spans="1:22" x14ac:dyDescent="0.25">
      <c r="A1463" s="24" t="s">
        <v>504</v>
      </c>
      <c r="C1463" s="24" t="s">
        <v>504</v>
      </c>
      <c r="D1463" s="24" t="s">
        <v>23</v>
      </c>
      <c r="E1463" s="24" t="s">
        <v>1290</v>
      </c>
      <c r="F1463" s="24" t="s">
        <v>28</v>
      </c>
      <c r="H1463" s="24" t="s">
        <v>20</v>
      </c>
      <c r="I1463" s="24" t="s">
        <v>25</v>
      </c>
      <c r="J1463" s="24" t="s">
        <v>21</v>
      </c>
      <c r="K1463" s="24">
        <v>1955</v>
      </c>
      <c r="L1463" s="29">
        <v>1955</v>
      </c>
      <c r="M1463" s="24" t="s">
        <v>50</v>
      </c>
      <c r="U1463" s="24">
        <v>1</v>
      </c>
    </row>
    <row r="1464" spans="1:22" x14ac:dyDescent="0.25">
      <c r="A1464" s="24" t="s">
        <v>505</v>
      </c>
      <c r="B1464" s="24" t="s">
        <v>505</v>
      </c>
      <c r="D1464" s="24" t="s">
        <v>23</v>
      </c>
      <c r="E1464" s="24" t="s">
        <v>1290</v>
      </c>
      <c r="F1464" s="24" t="s">
        <v>28</v>
      </c>
      <c r="H1464" s="24" t="s">
        <v>20</v>
      </c>
      <c r="I1464" s="24" t="s">
        <v>25</v>
      </c>
      <c r="J1464" s="24" t="s">
        <v>21</v>
      </c>
      <c r="K1464" s="24">
        <v>2014</v>
      </c>
      <c r="L1464" s="29">
        <v>2014</v>
      </c>
      <c r="M1464" s="24" t="s">
        <v>27</v>
      </c>
      <c r="U1464" s="24">
        <v>1</v>
      </c>
    </row>
    <row r="1465" spans="1:22" x14ac:dyDescent="0.25">
      <c r="A1465" s="24" t="s">
        <v>506</v>
      </c>
      <c r="B1465" s="24" t="s">
        <v>506</v>
      </c>
      <c r="D1465" s="24" t="s">
        <v>23</v>
      </c>
      <c r="E1465" s="24" t="s">
        <v>1290</v>
      </c>
      <c r="F1465" s="24" t="s">
        <v>30</v>
      </c>
      <c r="H1465" s="24" t="s">
        <v>20</v>
      </c>
      <c r="I1465" s="24" t="s">
        <v>38</v>
      </c>
      <c r="J1465" s="24" t="s">
        <v>36</v>
      </c>
      <c r="K1465" s="24">
        <v>2014</v>
      </c>
      <c r="L1465" s="29">
        <v>2014</v>
      </c>
      <c r="M1465" s="24" t="s">
        <v>27</v>
      </c>
      <c r="V1465" s="24">
        <v>1</v>
      </c>
    </row>
    <row r="1466" spans="1:22" x14ac:dyDescent="0.25">
      <c r="A1466" s="24" t="s">
        <v>506</v>
      </c>
      <c r="B1466" s="24" t="s">
        <v>506</v>
      </c>
      <c r="D1466" s="24" t="s">
        <v>23</v>
      </c>
      <c r="E1466" s="24" t="s">
        <v>1290</v>
      </c>
      <c r="F1466" s="24" t="s">
        <v>28</v>
      </c>
      <c r="H1466" s="24" t="s">
        <v>20</v>
      </c>
      <c r="I1466" s="24" t="s">
        <v>38</v>
      </c>
      <c r="J1466" s="24" t="s">
        <v>36</v>
      </c>
      <c r="K1466" s="24">
        <v>2009</v>
      </c>
      <c r="L1466" s="29">
        <v>2009</v>
      </c>
      <c r="M1466" s="24" t="s">
        <v>37</v>
      </c>
      <c r="V1466" s="24">
        <v>1</v>
      </c>
    </row>
    <row r="1467" spans="1:22" x14ac:dyDescent="0.25">
      <c r="A1467" s="24" t="s">
        <v>506</v>
      </c>
      <c r="B1467" s="24" t="s">
        <v>506</v>
      </c>
      <c r="D1467" s="24" t="s">
        <v>23</v>
      </c>
      <c r="E1467" s="24" t="s">
        <v>1290</v>
      </c>
      <c r="F1467" s="24" t="s">
        <v>33</v>
      </c>
      <c r="H1467" s="24" t="s">
        <v>20</v>
      </c>
      <c r="I1467" s="24" t="s">
        <v>38</v>
      </c>
      <c r="J1467" s="24" t="s">
        <v>36</v>
      </c>
      <c r="K1467" s="24">
        <v>2013</v>
      </c>
      <c r="L1467" s="29">
        <v>2013</v>
      </c>
      <c r="M1467" s="24" t="s">
        <v>27</v>
      </c>
      <c r="V1467" s="24">
        <v>1</v>
      </c>
    </row>
    <row r="1468" spans="1:22" x14ac:dyDescent="0.25">
      <c r="A1468" s="24" t="s">
        <v>507</v>
      </c>
      <c r="B1468" s="24" t="s">
        <v>507</v>
      </c>
      <c r="D1468" s="24" t="s">
        <v>23</v>
      </c>
      <c r="E1468" s="24" t="s">
        <v>1290</v>
      </c>
      <c r="F1468" s="24" t="s">
        <v>28</v>
      </c>
      <c r="H1468" s="24" t="s">
        <v>20</v>
      </c>
      <c r="I1468" s="24" t="s">
        <v>42</v>
      </c>
      <c r="J1468" s="24" t="s">
        <v>41</v>
      </c>
      <c r="K1468" s="24">
        <v>2010</v>
      </c>
      <c r="L1468" s="29">
        <v>2010</v>
      </c>
      <c r="M1468" s="24" t="s">
        <v>37</v>
      </c>
      <c r="U1468" s="24">
        <v>1</v>
      </c>
    </row>
    <row r="1469" spans="1:22" x14ac:dyDescent="0.25">
      <c r="A1469" s="24" t="s">
        <v>508</v>
      </c>
      <c r="B1469" s="24" t="s">
        <v>508</v>
      </c>
      <c r="D1469" s="24" t="s">
        <v>23</v>
      </c>
      <c r="E1469" s="24" t="s">
        <v>1290</v>
      </c>
      <c r="F1469" s="24" t="s">
        <v>28</v>
      </c>
      <c r="H1469" s="24" t="s">
        <v>20</v>
      </c>
      <c r="I1469" s="24" t="s">
        <v>25</v>
      </c>
      <c r="J1469" s="24" t="s">
        <v>21</v>
      </c>
      <c r="K1469" s="24">
        <v>1983</v>
      </c>
      <c r="L1469" s="29">
        <v>1983</v>
      </c>
      <c r="M1469" s="24" t="s">
        <v>51</v>
      </c>
      <c r="U1469" s="24">
        <v>1</v>
      </c>
    </row>
    <row r="1470" spans="1:22" x14ac:dyDescent="0.25">
      <c r="A1470" s="24" t="s">
        <v>509</v>
      </c>
      <c r="B1470" s="24" t="s">
        <v>509</v>
      </c>
      <c r="D1470" s="24" t="s">
        <v>23</v>
      </c>
      <c r="E1470" s="24" t="s">
        <v>1290</v>
      </c>
      <c r="F1470" s="24" t="s">
        <v>30</v>
      </c>
      <c r="H1470" s="24" t="s">
        <v>20</v>
      </c>
      <c r="I1470" s="24" t="s">
        <v>38</v>
      </c>
      <c r="J1470" s="24" t="s">
        <v>36</v>
      </c>
      <c r="K1470" s="24">
        <v>2013</v>
      </c>
      <c r="L1470" s="29">
        <v>2013</v>
      </c>
      <c r="M1470" s="24" t="s">
        <v>27</v>
      </c>
      <c r="U1470" s="24">
        <v>1</v>
      </c>
    </row>
    <row r="1471" spans="1:22" x14ac:dyDescent="0.25">
      <c r="A1471" s="24" t="s">
        <v>509</v>
      </c>
      <c r="B1471" s="24" t="s">
        <v>509</v>
      </c>
      <c r="D1471" s="24" t="s">
        <v>23</v>
      </c>
      <c r="E1471" s="24" t="s">
        <v>1290</v>
      </c>
      <c r="F1471" s="24" t="s">
        <v>24</v>
      </c>
      <c r="H1471" s="24" t="s">
        <v>20</v>
      </c>
      <c r="I1471" s="24" t="s">
        <v>38</v>
      </c>
      <c r="J1471" s="24" t="s">
        <v>36</v>
      </c>
      <c r="K1471" s="24">
        <v>2013</v>
      </c>
      <c r="L1471" s="29">
        <v>2013</v>
      </c>
      <c r="M1471" s="24" t="s">
        <v>27</v>
      </c>
      <c r="U1471" s="24">
        <v>1</v>
      </c>
    </row>
    <row r="1472" spans="1:22" x14ac:dyDescent="0.25">
      <c r="A1472" s="24" t="s">
        <v>509</v>
      </c>
      <c r="B1472" s="24" t="s">
        <v>509</v>
      </c>
      <c r="D1472" s="24" t="s">
        <v>23</v>
      </c>
      <c r="E1472" s="24" t="s">
        <v>1290</v>
      </c>
      <c r="F1472" s="24" t="s">
        <v>28</v>
      </c>
      <c r="H1472" s="24" t="s">
        <v>20</v>
      </c>
      <c r="I1472" s="24" t="s">
        <v>38</v>
      </c>
      <c r="J1472" s="24" t="s">
        <v>36</v>
      </c>
      <c r="K1472" s="24">
        <v>2012</v>
      </c>
      <c r="L1472" s="29">
        <v>2012</v>
      </c>
      <c r="M1472" s="24" t="s">
        <v>27</v>
      </c>
      <c r="U1472" s="24">
        <v>1</v>
      </c>
    </row>
    <row r="1473" spans="1:22" x14ac:dyDescent="0.25">
      <c r="A1473" s="24" t="s">
        <v>509</v>
      </c>
      <c r="B1473" s="24" t="s">
        <v>509</v>
      </c>
      <c r="D1473" s="24" t="s">
        <v>23</v>
      </c>
      <c r="E1473" s="105" t="s">
        <v>1291</v>
      </c>
      <c r="F1473" s="24" t="s">
        <v>706</v>
      </c>
      <c r="G1473" s="32"/>
      <c r="H1473" s="25" t="s">
        <v>20</v>
      </c>
      <c r="I1473" s="24" t="s">
        <v>38</v>
      </c>
      <c r="J1473" s="24" t="s">
        <v>36</v>
      </c>
      <c r="L1473" s="27">
        <v>2018</v>
      </c>
      <c r="M1473" s="24" t="s">
        <v>22</v>
      </c>
      <c r="N1473" s="25"/>
      <c r="O1473" s="25"/>
      <c r="P1473" s="25"/>
      <c r="Q1473" s="25"/>
      <c r="R1473" s="25"/>
      <c r="S1473" s="25"/>
      <c r="T1473" s="25"/>
      <c r="U1473" s="25">
        <v>1</v>
      </c>
      <c r="V1473" s="25"/>
    </row>
    <row r="1474" spans="1:22" x14ac:dyDescent="0.25">
      <c r="A1474" s="24" t="s">
        <v>509</v>
      </c>
      <c r="B1474" s="24" t="s">
        <v>509</v>
      </c>
      <c r="D1474" s="24" t="s">
        <v>23</v>
      </c>
      <c r="E1474" s="24" t="s">
        <v>1290</v>
      </c>
      <c r="F1474" s="24" t="s">
        <v>33</v>
      </c>
      <c r="H1474" s="24" t="s">
        <v>20</v>
      </c>
      <c r="I1474" s="24" t="s">
        <v>38</v>
      </c>
      <c r="J1474" s="24" t="s">
        <v>36</v>
      </c>
      <c r="K1474" s="24">
        <v>2014</v>
      </c>
      <c r="L1474" s="29">
        <v>2014</v>
      </c>
      <c r="M1474" s="24" t="s">
        <v>27</v>
      </c>
      <c r="U1474" s="24">
        <v>1</v>
      </c>
    </row>
    <row r="1475" spans="1:22" x14ac:dyDescent="0.25">
      <c r="A1475" s="24" t="s">
        <v>510</v>
      </c>
      <c r="B1475" s="24" t="s">
        <v>510</v>
      </c>
      <c r="D1475" s="24" t="s">
        <v>23</v>
      </c>
      <c r="E1475" s="24" t="s">
        <v>1290</v>
      </c>
      <c r="F1475" s="24" t="s">
        <v>28</v>
      </c>
      <c r="H1475" s="24" t="s">
        <v>20</v>
      </c>
      <c r="I1475" s="24" t="s">
        <v>38</v>
      </c>
      <c r="J1475" s="24" t="s">
        <v>36</v>
      </c>
      <c r="K1475" s="24">
        <v>2012</v>
      </c>
      <c r="L1475" s="29">
        <v>2012</v>
      </c>
      <c r="M1475" s="24" t="s">
        <v>27</v>
      </c>
      <c r="U1475" s="24">
        <v>1</v>
      </c>
    </row>
    <row r="1476" spans="1:22" x14ac:dyDescent="0.25">
      <c r="A1476" s="24" t="s">
        <v>900</v>
      </c>
      <c r="B1476" s="24" t="s">
        <v>900</v>
      </c>
      <c r="D1476" s="24" t="s">
        <v>23</v>
      </c>
      <c r="E1476" s="105" t="s">
        <v>1291</v>
      </c>
      <c r="F1476" s="24" t="s">
        <v>705</v>
      </c>
      <c r="G1476" s="32"/>
      <c r="H1476" s="25" t="s">
        <v>20</v>
      </c>
      <c r="I1476" s="24" t="s">
        <v>38</v>
      </c>
      <c r="J1476" s="24" t="s">
        <v>36</v>
      </c>
      <c r="K1476" s="25">
        <v>2011</v>
      </c>
      <c r="L1476" s="27">
        <v>2011</v>
      </c>
      <c r="M1476" s="24" t="s">
        <v>37</v>
      </c>
      <c r="N1476" s="25"/>
      <c r="O1476" s="25"/>
      <c r="P1476" s="25"/>
      <c r="Q1476" s="25"/>
      <c r="R1476" s="25"/>
      <c r="S1476" s="25"/>
      <c r="T1476" s="25"/>
      <c r="U1476" s="25"/>
      <c r="V1476" s="25">
        <v>1</v>
      </c>
    </row>
    <row r="1477" spans="1:22" x14ac:dyDescent="0.25">
      <c r="A1477" s="24" t="s">
        <v>511</v>
      </c>
      <c r="B1477" s="24" t="s">
        <v>511</v>
      </c>
      <c r="D1477" s="24" t="s">
        <v>23</v>
      </c>
      <c r="E1477" s="24" t="s">
        <v>1290</v>
      </c>
      <c r="F1477" s="24" t="s">
        <v>30</v>
      </c>
      <c r="H1477" s="24" t="s">
        <v>20</v>
      </c>
      <c r="I1477" s="24" t="s">
        <v>38</v>
      </c>
      <c r="J1477" s="24" t="s">
        <v>36</v>
      </c>
      <c r="K1477" s="24">
        <v>1985</v>
      </c>
      <c r="L1477" s="29">
        <v>1985</v>
      </c>
      <c r="M1477" s="24" t="s">
        <v>51</v>
      </c>
      <c r="P1477" s="24">
        <v>0.5</v>
      </c>
      <c r="R1477" s="24">
        <v>0.5</v>
      </c>
    </row>
    <row r="1478" spans="1:22" x14ac:dyDescent="0.25">
      <c r="A1478" s="24" t="s">
        <v>511</v>
      </c>
      <c r="B1478" s="24" t="s">
        <v>511</v>
      </c>
      <c r="D1478" s="24" t="s">
        <v>23</v>
      </c>
      <c r="E1478" s="105" t="s">
        <v>1291</v>
      </c>
      <c r="F1478" s="24" t="s">
        <v>705</v>
      </c>
      <c r="G1478" s="32"/>
      <c r="H1478" s="25" t="s">
        <v>20</v>
      </c>
      <c r="I1478" s="24" t="s">
        <v>38</v>
      </c>
      <c r="J1478" s="24" t="s">
        <v>36</v>
      </c>
      <c r="K1478" s="24">
        <v>1980</v>
      </c>
      <c r="L1478" s="29">
        <v>1980</v>
      </c>
      <c r="M1478" s="24" t="s">
        <v>47</v>
      </c>
      <c r="O1478" s="25">
        <v>0.5</v>
      </c>
      <c r="P1478" s="24">
        <v>0.5</v>
      </c>
    </row>
    <row r="1479" spans="1:22" x14ac:dyDescent="0.25">
      <c r="A1479" s="24" t="s">
        <v>511</v>
      </c>
      <c r="B1479" s="24" t="s">
        <v>511</v>
      </c>
      <c r="D1479" s="24" t="s">
        <v>23</v>
      </c>
      <c r="E1479" s="105" t="s">
        <v>1291</v>
      </c>
      <c r="F1479" s="24" t="s">
        <v>712</v>
      </c>
      <c r="G1479" s="32"/>
      <c r="H1479" s="25" t="s">
        <v>20</v>
      </c>
      <c r="I1479" s="24" t="s">
        <v>38</v>
      </c>
      <c r="J1479" s="25" t="s">
        <v>36</v>
      </c>
      <c r="K1479" s="25"/>
      <c r="L1479" s="27">
        <v>2007</v>
      </c>
      <c r="M1479" s="24" t="s">
        <v>37</v>
      </c>
      <c r="N1479" s="25"/>
      <c r="O1479" s="25"/>
      <c r="P1479" s="25"/>
      <c r="Q1479" s="25"/>
      <c r="R1479" s="25"/>
      <c r="S1479" s="25"/>
      <c r="T1479" s="25"/>
      <c r="U1479" s="25">
        <v>1</v>
      </c>
      <c r="V1479" s="25"/>
    </row>
    <row r="1480" spans="1:22" x14ac:dyDescent="0.25">
      <c r="A1480" s="24" t="s">
        <v>511</v>
      </c>
      <c r="B1480" s="24" t="s">
        <v>511</v>
      </c>
      <c r="D1480" s="24" t="s">
        <v>23</v>
      </c>
      <c r="E1480" s="105" t="s">
        <v>1291</v>
      </c>
      <c r="F1480" s="24" t="s">
        <v>706</v>
      </c>
      <c r="G1480" s="32"/>
      <c r="H1480" s="25" t="s">
        <v>20</v>
      </c>
      <c r="I1480" s="24" t="s">
        <v>38</v>
      </c>
      <c r="J1480" s="24" t="s">
        <v>36</v>
      </c>
      <c r="L1480" s="27">
        <v>2005</v>
      </c>
      <c r="M1480" s="24" t="s">
        <v>32</v>
      </c>
      <c r="P1480" s="24">
        <v>0.5</v>
      </c>
      <c r="R1480" s="24">
        <v>0.5</v>
      </c>
    </row>
    <row r="1481" spans="1:22" x14ac:dyDescent="0.25">
      <c r="A1481" s="24" t="s">
        <v>511</v>
      </c>
      <c r="B1481" s="24" t="s">
        <v>511</v>
      </c>
      <c r="D1481" s="24" t="s">
        <v>23</v>
      </c>
      <c r="E1481" s="24" t="s">
        <v>1290</v>
      </c>
      <c r="F1481" s="24" t="s">
        <v>33</v>
      </c>
      <c r="H1481" s="24" t="s">
        <v>20</v>
      </c>
      <c r="I1481" s="24" t="s">
        <v>38</v>
      </c>
      <c r="J1481" s="24" t="s">
        <v>36</v>
      </c>
      <c r="K1481" s="24">
        <v>1972</v>
      </c>
      <c r="L1481" s="29">
        <v>1972</v>
      </c>
      <c r="M1481" s="24" t="s">
        <v>68</v>
      </c>
      <c r="P1481" s="24">
        <v>0.5</v>
      </c>
      <c r="R1481" s="24">
        <v>0.5</v>
      </c>
    </row>
    <row r="1482" spans="1:22" x14ac:dyDescent="0.25">
      <c r="A1482" s="24" t="s">
        <v>512</v>
      </c>
      <c r="C1482" s="24" t="s">
        <v>512</v>
      </c>
      <c r="D1482" s="24" t="s">
        <v>23</v>
      </c>
      <c r="E1482" s="105" t="s">
        <v>1291</v>
      </c>
      <c r="F1482" s="24" t="s">
        <v>705</v>
      </c>
      <c r="G1482" s="32"/>
      <c r="H1482" s="25" t="s">
        <v>20</v>
      </c>
      <c r="I1482" s="24" t="s">
        <v>38</v>
      </c>
      <c r="J1482" s="24" t="s">
        <v>36</v>
      </c>
      <c r="K1482" s="24">
        <v>1982</v>
      </c>
      <c r="L1482" s="24">
        <v>1982</v>
      </c>
      <c r="M1482" s="24" t="s">
        <v>51</v>
      </c>
      <c r="O1482" s="24">
        <v>0.5</v>
      </c>
      <c r="P1482" s="24">
        <v>0.5</v>
      </c>
    </row>
    <row r="1483" spans="1:22" x14ac:dyDescent="0.25">
      <c r="A1483" s="24" t="s">
        <v>512</v>
      </c>
      <c r="C1483" s="24" t="s">
        <v>512</v>
      </c>
      <c r="D1483" s="24" t="s">
        <v>23</v>
      </c>
      <c r="E1483" s="24" t="s">
        <v>1290</v>
      </c>
      <c r="F1483" s="24" t="s">
        <v>28</v>
      </c>
      <c r="H1483" s="24" t="s">
        <v>20</v>
      </c>
      <c r="I1483" s="24" t="s">
        <v>38</v>
      </c>
      <c r="J1483" s="24" t="s">
        <v>36</v>
      </c>
      <c r="K1483" s="24">
        <v>1961</v>
      </c>
      <c r="L1483" s="29">
        <v>1961</v>
      </c>
      <c r="M1483" s="24" t="s">
        <v>50</v>
      </c>
      <c r="U1483" s="24">
        <v>1</v>
      </c>
    </row>
    <row r="1484" spans="1:22" x14ac:dyDescent="0.25">
      <c r="A1484" s="24" t="s">
        <v>901</v>
      </c>
      <c r="B1484" s="24" t="s">
        <v>901</v>
      </c>
      <c r="D1484" s="24" t="s">
        <v>23</v>
      </c>
      <c r="E1484" s="105" t="s">
        <v>1291</v>
      </c>
      <c r="F1484" s="24" t="s">
        <v>706</v>
      </c>
      <c r="G1484" s="32"/>
      <c r="H1484" s="25" t="s">
        <v>20</v>
      </c>
      <c r="I1484" s="24" t="s">
        <v>38</v>
      </c>
      <c r="J1484" s="24" t="s">
        <v>36</v>
      </c>
      <c r="K1484" s="25"/>
      <c r="L1484" s="27">
        <v>2016</v>
      </c>
      <c r="M1484" s="24" t="s">
        <v>27</v>
      </c>
      <c r="N1484" s="25"/>
      <c r="O1484" s="25"/>
      <c r="P1484" s="25"/>
      <c r="Q1484" s="25"/>
      <c r="R1484" s="25">
        <v>1</v>
      </c>
      <c r="S1484" s="25"/>
      <c r="T1484" s="25"/>
      <c r="U1484" s="25"/>
      <c r="V1484" s="25"/>
    </row>
    <row r="1485" spans="1:22" x14ac:dyDescent="0.25">
      <c r="A1485" s="24" t="s">
        <v>902</v>
      </c>
      <c r="B1485" s="24" t="s">
        <v>902</v>
      </c>
      <c r="D1485" s="24" t="s">
        <v>23</v>
      </c>
      <c r="E1485" s="105" t="s">
        <v>1291</v>
      </c>
      <c r="F1485" s="24" t="s">
        <v>712</v>
      </c>
      <c r="G1485" s="24" t="s">
        <v>1191</v>
      </c>
      <c r="H1485" s="25" t="s">
        <v>20</v>
      </c>
      <c r="I1485" s="24" t="s">
        <v>38</v>
      </c>
      <c r="J1485" s="25" t="s">
        <v>36</v>
      </c>
      <c r="K1485" s="25"/>
      <c r="L1485" s="27">
        <v>1998</v>
      </c>
      <c r="M1485" s="24" t="s">
        <v>57</v>
      </c>
      <c r="N1485" s="25"/>
      <c r="O1485" s="25"/>
      <c r="P1485" s="25"/>
      <c r="Q1485" s="25"/>
      <c r="R1485" s="25"/>
      <c r="S1485" s="25">
        <v>1</v>
      </c>
      <c r="T1485" s="25"/>
      <c r="U1485" s="25"/>
      <c r="V1485" s="25"/>
    </row>
    <row r="1486" spans="1:22" x14ac:dyDescent="0.25">
      <c r="A1486" s="24" t="s">
        <v>902</v>
      </c>
      <c r="B1486" s="24" t="s">
        <v>902</v>
      </c>
      <c r="D1486" s="31" t="s">
        <v>23</v>
      </c>
      <c r="E1486" s="105" t="s">
        <v>1291</v>
      </c>
      <c r="F1486" s="31" t="s">
        <v>1030</v>
      </c>
      <c r="G1486" s="24" t="s">
        <v>1191</v>
      </c>
      <c r="H1486" s="31" t="s">
        <v>20</v>
      </c>
      <c r="I1486" s="24" t="s">
        <v>38</v>
      </c>
      <c r="J1486" s="24" t="s">
        <v>36</v>
      </c>
      <c r="K1486" s="31"/>
      <c r="L1486" s="29">
        <v>2011</v>
      </c>
      <c r="M1486" s="24" t="s">
        <v>37</v>
      </c>
      <c r="N1486" s="31"/>
      <c r="O1486" s="31"/>
      <c r="P1486" s="31"/>
      <c r="Q1486" s="31"/>
      <c r="R1486" s="31">
        <v>0.5</v>
      </c>
      <c r="S1486" s="31">
        <v>0.5</v>
      </c>
      <c r="T1486" s="31"/>
      <c r="U1486" s="31"/>
      <c r="V1486" s="31"/>
    </row>
    <row r="1487" spans="1:22" x14ac:dyDescent="0.25">
      <c r="A1487" s="24" t="s">
        <v>513</v>
      </c>
      <c r="B1487" s="24" t="s">
        <v>513</v>
      </c>
      <c r="D1487" s="24" t="s">
        <v>23</v>
      </c>
      <c r="E1487" s="24" t="s">
        <v>49</v>
      </c>
      <c r="F1487" s="24" t="s">
        <v>49</v>
      </c>
      <c r="G1487" s="32"/>
      <c r="H1487" s="24" t="s">
        <v>74</v>
      </c>
      <c r="I1487" s="24" t="s">
        <v>42</v>
      </c>
      <c r="J1487" s="24" t="s">
        <v>41</v>
      </c>
      <c r="K1487" s="24">
        <v>1987</v>
      </c>
      <c r="L1487" s="29">
        <v>1987</v>
      </c>
      <c r="M1487" s="24" t="s">
        <v>51</v>
      </c>
      <c r="R1487" s="24">
        <v>0.5</v>
      </c>
      <c r="U1487" s="24">
        <v>0.5</v>
      </c>
    </row>
    <row r="1488" spans="1:22" x14ac:dyDescent="0.25">
      <c r="A1488" s="24" t="s">
        <v>903</v>
      </c>
      <c r="B1488" s="25"/>
      <c r="C1488" s="24" t="s">
        <v>903</v>
      </c>
      <c r="D1488" s="24" t="s">
        <v>23</v>
      </c>
      <c r="E1488" s="105" t="s">
        <v>1291</v>
      </c>
      <c r="F1488" s="24" t="s">
        <v>706</v>
      </c>
      <c r="G1488" s="32"/>
      <c r="H1488" s="24" t="s">
        <v>74</v>
      </c>
      <c r="I1488" s="24" t="s">
        <v>42</v>
      </c>
      <c r="J1488" s="24" t="s">
        <v>41</v>
      </c>
      <c r="K1488" s="25"/>
      <c r="L1488" s="27">
        <v>1901</v>
      </c>
      <c r="M1488" s="25" t="s">
        <v>50</v>
      </c>
      <c r="N1488" s="25"/>
      <c r="O1488" s="25"/>
      <c r="P1488" s="25"/>
      <c r="Q1488" s="25"/>
      <c r="R1488" s="25">
        <v>0.5</v>
      </c>
      <c r="S1488" s="25"/>
      <c r="T1488" s="25"/>
      <c r="U1488" s="25">
        <v>0.5</v>
      </c>
      <c r="V1488" s="25"/>
    </row>
    <row r="1489" spans="1:22" x14ac:dyDescent="0.25">
      <c r="A1489" s="24" t="s">
        <v>514</v>
      </c>
      <c r="B1489" s="24" t="s">
        <v>514</v>
      </c>
      <c r="D1489" s="24" t="s">
        <v>23</v>
      </c>
      <c r="E1489" s="24" t="s">
        <v>49</v>
      </c>
      <c r="F1489" s="24" t="s">
        <v>49</v>
      </c>
      <c r="G1489" s="32"/>
      <c r="H1489" s="24" t="s">
        <v>74</v>
      </c>
      <c r="I1489" s="24" t="s">
        <v>42</v>
      </c>
      <c r="J1489" s="24" t="s">
        <v>41</v>
      </c>
      <c r="K1489" s="24">
        <v>2008</v>
      </c>
      <c r="L1489" s="29">
        <v>2008</v>
      </c>
      <c r="M1489" s="24" t="s">
        <v>37</v>
      </c>
      <c r="R1489" s="24">
        <v>1</v>
      </c>
    </row>
    <row r="1490" spans="1:22" x14ac:dyDescent="0.25">
      <c r="A1490" s="24" t="s">
        <v>514</v>
      </c>
      <c r="B1490" s="24" t="s">
        <v>514</v>
      </c>
      <c r="D1490" s="24" t="s">
        <v>23</v>
      </c>
      <c r="E1490" s="105" t="s">
        <v>1291</v>
      </c>
      <c r="F1490" s="24" t="s">
        <v>706</v>
      </c>
      <c r="G1490" s="32"/>
      <c r="H1490" s="24" t="s">
        <v>74</v>
      </c>
      <c r="I1490" s="24" t="s">
        <v>42</v>
      </c>
      <c r="J1490" s="24" t="s">
        <v>41</v>
      </c>
      <c r="K1490" s="25"/>
      <c r="L1490" s="27">
        <v>2005</v>
      </c>
      <c r="M1490" s="24" t="s">
        <v>32</v>
      </c>
      <c r="N1490" s="25"/>
      <c r="O1490" s="25"/>
      <c r="P1490" s="25"/>
      <c r="Q1490" s="25"/>
      <c r="R1490" s="25">
        <v>0.5</v>
      </c>
      <c r="S1490" s="25"/>
      <c r="T1490" s="25"/>
      <c r="U1490" s="25">
        <v>0.5</v>
      </c>
      <c r="V1490" s="25"/>
    </row>
    <row r="1491" spans="1:22" x14ac:dyDescent="0.25">
      <c r="A1491" s="24" t="s">
        <v>515</v>
      </c>
      <c r="B1491" s="24" t="s">
        <v>515</v>
      </c>
      <c r="D1491" s="24" t="s">
        <v>23</v>
      </c>
      <c r="E1491" s="24" t="s">
        <v>1290</v>
      </c>
      <c r="F1491" s="24" t="s">
        <v>33</v>
      </c>
      <c r="H1491" s="24" t="s">
        <v>20</v>
      </c>
      <c r="I1491" s="24" t="s">
        <v>38</v>
      </c>
      <c r="J1491" s="24" t="s">
        <v>36</v>
      </c>
      <c r="K1491" s="24">
        <v>2012</v>
      </c>
      <c r="L1491" s="29">
        <v>2012</v>
      </c>
      <c r="M1491" s="24" t="s">
        <v>27</v>
      </c>
      <c r="N1491" s="24">
        <v>1</v>
      </c>
    </row>
    <row r="1492" spans="1:22" x14ac:dyDescent="0.25">
      <c r="A1492" s="24" t="s">
        <v>516</v>
      </c>
      <c r="B1492" s="24" t="s">
        <v>516</v>
      </c>
      <c r="D1492" s="24" t="s">
        <v>23</v>
      </c>
      <c r="E1492" s="105" t="s">
        <v>1291</v>
      </c>
      <c r="F1492" s="24" t="s">
        <v>706</v>
      </c>
      <c r="H1492" s="25" t="s">
        <v>978</v>
      </c>
      <c r="I1492" s="24" t="s">
        <v>42</v>
      </c>
      <c r="J1492" s="24" t="s">
        <v>41</v>
      </c>
      <c r="L1492" s="27">
        <v>1992</v>
      </c>
      <c r="M1492" s="24" t="s">
        <v>62</v>
      </c>
      <c r="P1492" s="24">
        <v>1</v>
      </c>
    </row>
    <row r="1493" spans="1:22" x14ac:dyDescent="0.25">
      <c r="A1493" s="24" t="s">
        <v>516</v>
      </c>
      <c r="B1493" s="24" t="s">
        <v>516</v>
      </c>
      <c r="D1493" s="24" t="s">
        <v>23</v>
      </c>
      <c r="E1493" s="24" t="s">
        <v>1290</v>
      </c>
      <c r="F1493" s="24" t="s">
        <v>33</v>
      </c>
      <c r="H1493" s="25" t="s">
        <v>978</v>
      </c>
      <c r="I1493" s="24" t="s">
        <v>42</v>
      </c>
      <c r="J1493" s="24" t="s">
        <v>41</v>
      </c>
      <c r="K1493" s="24">
        <v>1992</v>
      </c>
      <c r="L1493" s="29">
        <v>1992</v>
      </c>
      <c r="M1493" s="24" t="s">
        <v>62</v>
      </c>
      <c r="P1493" s="24">
        <v>1</v>
      </c>
    </row>
    <row r="1494" spans="1:22" x14ac:dyDescent="0.25">
      <c r="A1494" s="24" t="s">
        <v>904</v>
      </c>
      <c r="B1494" s="24" t="s">
        <v>904</v>
      </c>
      <c r="D1494" s="24" t="s">
        <v>23</v>
      </c>
      <c r="E1494" s="105" t="s">
        <v>1291</v>
      </c>
      <c r="F1494" s="24" t="s">
        <v>705</v>
      </c>
      <c r="H1494" s="25" t="s">
        <v>978</v>
      </c>
      <c r="I1494" s="24" t="s">
        <v>42</v>
      </c>
      <c r="J1494" s="24" t="s">
        <v>41</v>
      </c>
      <c r="K1494" s="25">
        <v>1983</v>
      </c>
      <c r="L1494" s="27">
        <v>1983</v>
      </c>
      <c r="M1494" s="24" t="s">
        <v>51</v>
      </c>
      <c r="N1494" s="25"/>
      <c r="O1494" s="25"/>
      <c r="P1494" s="25">
        <v>1</v>
      </c>
      <c r="Q1494" s="25"/>
      <c r="R1494" s="25"/>
      <c r="S1494" s="25"/>
      <c r="T1494" s="25"/>
      <c r="U1494" s="25"/>
      <c r="V1494" s="25"/>
    </row>
    <row r="1495" spans="1:22" x14ac:dyDescent="0.25">
      <c r="A1495" s="24" t="s">
        <v>904</v>
      </c>
      <c r="B1495" s="24" t="s">
        <v>904</v>
      </c>
      <c r="D1495" s="24" t="s">
        <v>23</v>
      </c>
      <c r="E1495" s="105" t="s">
        <v>1291</v>
      </c>
      <c r="F1495" s="24" t="s">
        <v>712</v>
      </c>
      <c r="H1495" s="25" t="s">
        <v>978</v>
      </c>
      <c r="I1495" s="24" t="s">
        <v>42</v>
      </c>
      <c r="J1495" s="25" t="s">
        <v>41</v>
      </c>
      <c r="K1495" s="25"/>
      <c r="L1495" s="27">
        <v>2005</v>
      </c>
      <c r="M1495" s="24" t="s">
        <v>32</v>
      </c>
      <c r="N1495" s="25"/>
      <c r="O1495" s="25"/>
      <c r="P1495" s="25">
        <v>0.5</v>
      </c>
      <c r="Q1495" s="25"/>
      <c r="R1495" s="25">
        <v>0.5</v>
      </c>
      <c r="S1495" s="25"/>
      <c r="T1495" s="25"/>
      <c r="U1495" s="25"/>
      <c r="V1495" s="25"/>
    </row>
    <row r="1496" spans="1:22" x14ac:dyDescent="0.25">
      <c r="A1496" s="24" t="s">
        <v>904</v>
      </c>
      <c r="B1496" s="24" t="s">
        <v>904</v>
      </c>
      <c r="D1496" s="24" t="s">
        <v>23</v>
      </c>
      <c r="E1496" s="105" t="s">
        <v>1291</v>
      </c>
      <c r="F1496" s="24" t="s">
        <v>706</v>
      </c>
      <c r="H1496" s="25" t="s">
        <v>978</v>
      </c>
      <c r="I1496" s="24" t="s">
        <v>42</v>
      </c>
      <c r="J1496" s="24" t="s">
        <v>41</v>
      </c>
      <c r="L1496" s="27">
        <v>2005</v>
      </c>
      <c r="M1496" s="24" t="s">
        <v>32</v>
      </c>
      <c r="N1496" s="25"/>
      <c r="P1496" s="25">
        <v>1</v>
      </c>
      <c r="Q1496" s="25"/>
      <c r="R1496" s="25"/>
      <c r="S1496" s="25"/>
      <c r="T1496" s="25"/>
      <c r="U1496" s="25"/>
      <c r="V1496" s="25"/>
    </row>
    <row r="1497" spans="1:22" x14ac:dyDescent="0.25">
      <c r="A1497" s="24" t="s">
        <v>905</v>
      </c>
      <c r="B1497" s="24" t="s">
        <v>905</v>
      </c>
      <c r="D1497" s="24" t="s">
        <v>23</v>
      </c>
      <c r="E1497" s="105" t="s">
        <v>1291</v>
      </c>
      <c r="F1497" s="24" t="s">
        <v>705</v>
      </c>
      <c r="G1497" s="32"/>
      <c r="H1497" s="25" t="s">
        <v>20</v>
      </c>
      <c r="I1497" s="24" t="s">
        <v>38</v>
      </c>
      <c r="J1497" s="24" t="s">
        <v>36</v>
      </c>
      <c r="K1497" s="24" t="s">
        <v>906</v>
      </c>
      <c r="L1497" s="29">
        <v>1985</v>
      </c>
      <c r="M1497" s="24" t="s">
        <v>51</v>
      </c>
      <c r="R1497" s="24">
        <v>0.5</v>
      </c>
      <c r="S1497" s="24">
        <v>0.5</v>
      </c>
    </row>
    <row r="1498" spans="1:22" x14ac:dyDescent="0.25">
      <c r="A1498" s="24" t="s">
        <v>905</v>
      </c>
      <c r="B1498" s="24" t="s">
        <v>905</v>
      </c>
      <c r="D1498" s="24" t="s">
        <v>23</v>
      </c>
      <c r="E1498" s="105" t="s">
        <v>1291</v>
      </c>
      <c r="F1498" s="24" t="s">
        <v>712</v>
      </c>
      <c r="G1498" s="32"/>
      <c r="H1498" s="25" t="s">
        <v>20</v>
      </c>
      <c r="I1498" s="24" t="s">
        <v>38</v>
      </c>
      <c r="J1498" s="25" t="s">
        <v>36</v>
      </c>
      <c r="K1498" s="25"/>
      <c r="L1498" s="57">
        <v>2012</v>
      </c>
      <c r="M1498" s="24" t="s">
        <v>27</v>
      </c>
      <c r="N1498" s="25"/>
      <c r="O1498" s="25"/>
      <c r="P1498" s="25"/>
      <c r="Q1498" s="25"/>
      <c r="R1498" s="25"/>
      <c r="S1498" s="25">
        <v>1</v>
      </c>
      <c r="T1498" s="25"/>
      <c r="U1498" s="25"/>
      <c r="V1498" s="25"/>
    </row>
    <row r="1499" spans="1:22" x14ac:dyDescent="0.25">
      <c r="A1499" s="24" t="s">
        <v>905</v>
      </c>
      <c r="B1499" s="24" t="s">
        <v>905</v>
      </c>
      <c r="D1499" s="24" t="s">
        <v>23</v>
      </c>
      <c r="E1499" s="105" t="s">
        <v>1291</v>
      </c>
      <c r="F1499" s="24" t="s">
        <v>706</v>
      </c>
      <c r="G1499" s="32"/>
      <c r="H1499" s="25" t="s">
        <v>20</v>
      </c>
      <c r="I1499" s="24" t="s">
        <v>38</v>
      </c>
      <c r="J1499" s="24" t="s">
        <v>36</v>
      </c>
      <c r="L1499" s="27">
        <v>1982</v>
      </c>
      <c r="M1499" s="24" t="s">
        <v>51</v>
      </c>
      <c r="P1499" s="25">
        <v>1</v>
      </c>
    </row>
    <row r="1500" spans="1:22" x14ac:dyDescent="0.25">
      <c r="A1500" s="24" t="s">
        <v>905</v>
      </c>
      <c r="B1500" s="25" t="s">
        <v>905</v>
      </c>
      <c r="C1500" s="31"/>
      <c r="D1500" s="31" t="s">
        <v>23</v>
      </c>
      <c r="E1500" s="105" t="s">
        <v>1291</v>
      </c>
      <c r="F1500" s="31" t="s">
        <v>1030</v>
      </c>
      <c r="G1500" s="31"/>
      <c r="H1500" s="31" t="s">
        <v>1134</v>
      </c>
      <c r="I1500" s="24" t="s">
        <v>38</v>
      </c>
      <c r="J1500" s="24" t="s">
        <v>36</v>
      </c>
      <c r="K1500" s="31"/>
      <c r="L1500" s="29">
        <v>2004</v>
      </c>
      <c r="M1500" s="24" t="s">
        <v>32</v>
      </c>
      <c r="N1500" s="31"/>
      <c r="O1500" s="31"/>
      <c r="P1500" s="31"/>
      <c r="Q1500" s="31"/>
      <c r="R1500" s="31"/>
      <c r="S1500" s="31"/>
      <c r="T1500" s="31"/>
      <c r="U1500" s="31"/>
      <c r="V1500" s="31">
        <v>1</v>
      </c>
    </row>
    <row r="1501" spans="1:22" x14ac:dyDescent="0.25">
      <c r="A1501" s="24" t="s">
        <v>517</v>
      </c>
      <c r="B1501" s="24" t="s">
        <v>517</v>
      </c>
      <c r="D1501" s="24" t="s">
        <v>23</v>
      </c>
      <c r="E1501" s="24" t="s">
        <v>1290</v>
      </c>
      <c r="F1501" s="24" t="s">
        <v>24</v>
      </c>
      <c r="H1501" s="24" t="s">
        <v>20</v>
      </c>
      <c r="I1501" s="24" t="s">
        <v>38</v>
      </c>
      <c r="J1501" s="24" t="s">
        <v>36</v>
      </c>
      <c r="K1501" s="24">
        <v>2013</v>
      </c>
      <c r="L1501" s="29">
        <v>2013</v>
      </c>
      <c r="M1501" s="24" t="s">
        <v>27</v>
      </c>
      <c r="R1501" s="24">
        <v>0.5</v>
      </c>
      <c r="S1501" s="24">
        <v>0.5</v>
      </c>
    </row>
    <row r="1502" spans="1:22" x14ac:dyDescent="0.25">
      <c r="A1502" s="24" t="s">
        <v>517</v>
      </c>
      <c r="B1502" s="24" t="s">
        <v>517</v>
      </c>
      <c r="D1502" s="24" t="s">
        <v>23</v>
      </c>
      <c r="E1502" s="24" t="s">
        <v>1290</v>
      </c>
      <c r="F1502" s="24" t="s">
        <v>33</v>
      </c>
      <c r="H1502" s="24" t="s">
        <v>20</v>
      </c>
      <c r="I1502" s="24" t="s">
        <v>38</v>
      </c>
      <c r="J1502" s="24" t="s">
        <v>36</v>
      </c>
      <c r="K1502" s="24">
        <v>1983</v>
      </c>
      <c r="L1502" s="29">
        <v>1983</v>
      </c>
      <c r="M1502" s="24" t="s">
        <v>51</v>
      </c>
      <c r="R1502" s="24">
        <v>0.5</v>
      </c>
      <c r="S1502" s="24">
        <v>0.5</v>
      </c>
    </row>
    <row r="1503" spans="1:22" x14ac:dyDescent="0.25">
      <c r="A1503" s="24" t="s">
        <v>1094</v>
      </c>
      <c r="B1503" s="24" t="s">
        <v>1094</v>
      </c>
      <c r="C1503" s="31"/>
      <c r="D1503" s="31" t="s">
        <v>23</v>
      </c>
      <c r="E1503" s="105" t="s">
        <v>1291</v>
      </c>
      <c r="F1503" s="31" t="s">
        <v>1030</v>
      </c>
      <c r="G1503" s="31"/>
      <c r="H1503" s="31" t="s">
        <v>20</v>
      </c>
      <c r="I1503" s="24" t="s">
        <v>38</v>
      </c>
      <c r="J1503" s="24" t="s">
        <v>36</v>
      </c>
      <c r="K1503" s="31"/>
      <c r="L1503" s="29">
        <v>1971</v>
      </c>
      <c r="M1503" s="24" t="s">
        <v>68</v>
      </c>
      <c r="N1503" s="31"/>
      <c r="O1503" s="31"/>
      <c r="P1503" s="31"/>
      <c r="Q1503" s="31"/>
      <c r="R1503" s="31">
        <v>0.5</v>
      </c>
      <c r="S1503" s="31">
        <v>0.5</v>
      </c>
      <c r="T1503" s="31"/>
      <c r="U1503" s="31"/>
      <c r="V1503" s="31"/>
    </row>
    <row r="1504" spans="1:22" x14ac:dyDescent="0.25">
      <c r="A1504" s="24" t="s">
        <v>1095</v>
      </c>
      <c r="B1504" s="24" t="s">
        <v>1095</v>
      </c>
      <c r="C1504" s="31"/>
      <c r="D1504" s="31" t="s">
        <v>23</v>
      </c>
      <c r="E1504" s="105" t="s">
        <v>1291</v>
      </c>
      <c r="F1504" s="31" t="s">
        <v>1030</v>
      </c>
      <c r="G1504" s="31"/>
      <c r="H1504" s="31" t="s">
        <v>20</v>
      </c>
      <c r="I1504" s="24" t="s">
        <v>42</v>
      </c>
      <c r="J1504" s="24" t="s">
        <v>41</v>
      </c>
      <c r="K1504" s="31"/>
      <c r="L1504" s="29">
        <v>1985</v>
      </c>
      <c r="M1504" s="24" t="s">
        <v>51</v>
      </c>
      <c r="N1504" s="31"/>
      <c r="O1504" s="31"/>
      <c r="P1504" s="31"/>
      <c r="Q1504" s="31"/>
      <c r="R1504" s="31">
        <v>0.5</v>
      </c>
      <c r="S1504" s="31">
        <v>0.5</v>
      </c>
      <c r="T1504" s="31"/>
      <c r="U1504" s="31"/>
      <c r="V1504" s="31"/>
    </row>
    <row r="1505" spans="1:22" x14ac:dyDescent="0.25">
      <c r="A1505" s="24" t="s">
        <v>518</v>
      </c>
      <c r="C1505" s="24" t="s">
        <v>518</v>
      </c>
      <c r="D1505" s="24" t="s">
        <v>23</v>
      </c>
      <c r="E1505" s="24" t="s">
        <v>49</v>
      </c>
      <c r="F1505" s="24" t="s">
        <v>49</v>
      </c>
      <c r="H1505" s="24" t="s">
        <v>20</v>
      </c>
      <c r="I1505" s="24" t="s">
        <v>38</v>
      </c>
      <c r="J1505" s="24" t="s">
        <v>36</v>
      </c>
      <c r="K1505" s="24">
        <v>1927</v>
      </c>
      <c r="L1505" s="29">
        <v>1927</v>
      </c>
      <c r="M1505" s="24" t="s">
        <v>50</v>
      </c>
      <c r="R1505" s="24">
        <v>1</v>
      </c>
    </row>
    <row r="1506" spans="1:22" x14ac:dyDescent="0.25">
      <c r="A1506" s="24" t="s">
        <v>518</v>
      </c>
      <c r="C1506" s="24" t="s">
        <v>518</v>
      </c>
      <c r="D1506" s="24" t="s">
        <v>23</v>
      </c>
      <c r="E1506" s="105" t="s">
        <v>1291</v>
      </c>
      <c r="F1506" s="24" t="s">
        <v>705</v>
      </c>
      <c r="G1506" s="32"/>
      <c r="H1506" s="25" t="s">
        <v>20</v>
      </c>
      <c r="I1506" s="24" t="s">
        <v>38</v>
      </c>
      <c r="J1506" s="24" t="s">
        <v>36</v>
      </c>
      <c r="K1506" s="25">
        <v>2007</v>
      </c>
      <c r="L1506" s="27">
        <v>2007</v>
      </c>
      <c r="M1506" s="24" t="s">
        <v>37</v>
      </c>
      <c r="N1506" s="25"/>
      <c r="O1506" s="25"/>
      <c r="P1506" s="25">
        <v>0.5</v>
      </c>
      <c r="Q1506" s="25"/>
      <c r="R1506" s="25"/>
      <c r="S1506" s="25"/>
      <c r="T1506" s="25"/>
      <c r="U1506" s="25">
        <v>0.5</v>
      </c>
      <c r="V1506" s="25"/>
    </row>
    <row r="1507" spans="1:22" x14ac:dyDescent="0.25">
      <c r="A1507" s="24" t="s">
        <v>518</v>
      </c>
      <c r="C1507" s="24" t="s">
        <v>518</v>
      </c>
      <c r="D1507" s="24" t="s">
        <v>23</v>
      </c>
      <c r="E1507" s="24" t="s">
        <v>1290</v>
      </c>
      <c r="F1507" s="24" t="s">
        <v>28</v>
      </c>
      <c r="H1507" s="24" t="s">
        <v>20</v>
      </c>
      <c r="I1507" s="24" t="s">
        <v>38</v>
      </c>
      <c r="J1507" s="24" t="s">
        <v>36</v>
      </c>
      <c r="K1507" s="24">
        <v>1985</v>
      </c>
      <c r="L1507" s="29">
        <v>1985</v>
      </c>
      <c r="M1507" s="24" t="s">
        <v>51</v>
      </c>
      <c r="S1507" s="24">
        <v>1</v>
      </c>
    </row>
    <row r="1508" spans="1:22" x14ac:dyDescent="0.25">
      <c r="A1508" s="24" t="s">
        <v>518</v>
      </c>
      <c r="C1508" s="24" t="s">
        <v>518</v>
      </c>
      <c r="D1508" s="24" t="s">
        <v>23</v>
      </c>
      <c r="E1508" s="105" t="s">
        <v>1291</v>
      </c>
      <c r="F1508" s="24" t="s">
        <v>706</v>
      </c>
      <c r="G1508" s="32"/>
      <c r="H1508" s="25" t="s">
        <v>20</v>
      </c>
      <c r="I1508" s="24" t="s">
        <v>38</v>
      </c>
      <c r="J1508" s="24" t="s">
        <v>36</v>
      </c>
      <c r="L1508" s="33">
        <v>1896</v>
      </c>
      <c r="M1508" s="25" t="s">
        <v>50</v>
      </c>
      <c r="N1508" s="25"/>
      <c r="O1508" s="25"/>
      <c r="P1508" s="25"/>
      <c r="Q1508" s="25"/>
      <c r="R1508" s="25"/>
      <c r="S1508" s="25">
        <v>1</v>
      </c>
      <c r="T1508" s="25"/>
      <c r="U1508" s="25"/>
      <c r="V1508" s="25"/>
    </row>
    <row r="1509" spans="1:22" x14ac:dyDescent="0.25">
      <c r="A1509" s="24" t="s">
        <v>519</v>
      </c>
      <c r="B1509" s="24" t="s">
        <v>519</v>
      </c>
      <c r="D1509" s="24" t="s">
        <v>23</v>
      </c>
      <c r="E1509" s="24" t="s">
        <v>1290</v>
      </c>
      <c r="F1509" s="24" t="s">
        <v>28</v>
      </c>
      <c r="H1509" s="24" t="s">
        <v>20</v>
      </c>
      <c r="I1509" s="24" t="s">
        <v>25</v>
      </c>
      <c r="J1509" s="24" t="s">
        <v>21</v>
      </c>
      <c r="K1509" s="24">
        <v>2004</v>
      </c>
      <c r="L1509" s="29">
        <v>2004</v>
      </c>
      <c r="M1509" s="24" t="s">
        <v>32</v>
      </c>
      <c r="U1509" s="24">
        <v>1</v>
      </c>
    </row>
    <row r="1510" spans="1:22" x14ac:dyDescent="0.25">
      <c r="A1510" s="24" t="s">
        <v>907</v>
      </c>
      <c r="B1510" s="25"/>
      <c r="C1510" s="24" t="s">
        <v>907</v>
      </c>
      <c r="D1510" s="24" t="s">
        <v>23</v>
      </c>
      <c r="E1510" s="105" t="s">
        <v>1291</v>
      </c>
      <c r="F1510" s="24" t="s">
        <v>706</v>
      </c>
      <c r="G1510" s="25" t="s">
        <v>1208</v>
      </c>
      <c r="H1510" s="24" t="s">
        <v>74</v>
      </c>
      <c r="I1510" s="24" t="s">
        <v>42</v>
      </c>
      <c r="J1510" s="24" t="s">
        <v>41</v>
      </c>
      <c r="L1510" s="27">
        <v>1903</v>
      </c>
      <c r="M1510" s="25" t="s">
        <v>50</v>
      </c>
      <c r="N1510" s="25"/>
      <c r="O1510" s="25"/>
      <c r="P1510" s="25"/>
      <c r="Q1510" s="25"/>
      <c r="R1510" s="25"/>
      <c r="S1510" s="25"/>
      <c r="T1510" s="25"/>
      <c r="U1510" s="25"/>
      <c r="V1510" s="25">
        <v>1</v>
      </c>
    </row>
    <row r="1511" spans="1:22" x14ac:dyDescent="0.25">
      <c r="A1511" s="24" t="s">
        <v>1171</v>
      </c>
      <c r="B1511" s="105" t="s">
        <v>1171</v>
      </c>
      <c r="C1511" s="105"/>
      <c r="D1511" s="105" t="s">
        <v>23</v>
      </c>
      <c r="E1511" s="105" t="s">
        <v>1291</v>
      </c>
      <c r="F1511" s="31" t="s">
        <v>1030</v>
      </c>
      <c r="G1511" s="105"/>
      <c r="H1511" s="24" t="s">
        <v>714</v>
      </c>
      <c r="I1511" s="24" t="s">
        <v>38</v>
      </c>
      <c r="J1511" s="105" t="s">
        <v>36</v>
      </c>
      <c r="K1511" s="105"/>
      <c r="L1511" s="105">
        <v>1994</v>
      </c>
      <c r="M1511" s="24" t="s">
        <v>57</v>
      </c>
      <c r="V1511" s="24">
        <v>1</v>
      </c>
    </row>
    <row r="1512" spans="1:22" x14ac:dyDescent="0.25">
      <c r="A1512" s="24" t="s">
        <v>520</v>
      </c>
      <c r="B1512" s="24" t="s">
        <v>520</v>
      </c>
      <c r="D1512" s="24" t="s">
        <v>23</v>
      </c>
      <c r="E1512" s="24" t="s">
        <v>1290</v>
      </c>
      <c r="F1512" s="24" t="s">
        <v>24</v>
      </c>
      <c r="G1512" s="31"/>
      <c r="H1512" s="24" t="s">
        <v>20</v>
      </c>
      <c r="I1512" s="24" t="s">
        <v>38</v>
      </c>
      <c r="J1512" s="24" t="s">
        <v>36</v>
      </c>
      <c r="K1512" s="24">
        <v>2015</v>
      </c>
      <c r="L1512" s="29">
        <v>2015</v>
      </c>
      <c r="M1512" s="24" t="s">
        <v>27</v>
      </c>
      <c r="U1512" s="24">
        <v>1</v>
      </c>
    </row>
    <row r="1513" spans="1:22" x14ac:dyDescent="0.25">
      <c r="A1513" s="24" t="s">
        <v>520</v>
      </c>
      <c r="B1513" s="24" t="s">
        <v>520</v>
      </c>
      <c r="D1513" s="24" t="s">
        <v>23</v>
      </c>
      <c r="E1513" s="24" t="s">
        <v>1290</v>
      </c>
      <c r="F1513" s="24" t="s">
        <v>28</v>
      </c>
      <c r="G1513" s="31"/>
      <c r="H1513" s="24" t="s">
        <v>20</v>
      </c>
      <c r="I1513" s="24" t="s">
        <v>38</v>
      </c>
      <c r="J1513" s="24" t="s">
        <v>36</v>
      </c>
      <c r="K1513" s="24">
        <v>2008</v>
      </c>
      <c r="L1513" s="29">
        <v>2008</v>
      </c>
      <c r="M1513" s="24" t="s">
        <v>37</v>
      </c>
      <c r="U1513" s="24">
        <v>1</v>
      </c>
    </row>
    <row r="1514" spans="1:22" x14ac:dyDescent="0.25">
      <c r="A1514" s="24" t="s">
        <v>520</v>
      </c>
      <c r="B1514" s="24" t="s">
        <v>520</v>
      </c>
      <c r="C1514" s="31"/>
      <c r="D1514" s="31" t="s">
        <v>23</v>
      </c>
      <c r="E1514" s="105" t="s">
        <v>1291</v>
      </c>
      <c r="F1514" s="31" t="s">
        <v>1030</v>
      </c>
      <c r="G1514" s="31"/>
      <c r="H1514" s="31" t="s">
        <v>723</v>
      </c>
      <c r="I1514" s="24" t="s">
        <v>38</v>
      </c>
      <c r="J1514" s="24" t="s">
        <v>36</v>
      </c>
      <c r="K1514" s="31"/>
      <c r="L1514" s="29">
        <v>2015</v>
      </c>
      <c r="M1514" s="24" t="s">
        <v>27</v>
      </c>
      <c r="N1514" s="31"/>
      <c r="O1514" s="31"/>
      <c r="P1514" s="31"/>
      <c r="Q1514" s="31"/>
      <c r="R1514" s="31"/>
      <c r="S1514" s="31"/>
      <c r="T1514" s="31"/>
      <c r="U1514" s="31"/>
      <c r="V1514" s="31">
        <v>1</v>
      </c>
    </row>
    <row r="1515" spans="1:22" x14ac:dyDescent="0.25">
      <c r="A1515" s="24" t="s">
        <v>521</v>
      </c>
      <c r="B1515" s="24" t="s">
        <v>521</v>
      </c>
      <c r="D1515" s="24" t="s">
        <v>23</v>
      </c>
      <c r="E1515" s="24" t="s">
        <v>1290</v>
      </c>
      <c r="F1515" s="24" t="s">
        <v>33</v>
      </c>
      <c r="H1515" s="24" t="s">
        <v>20</v>
      </c>
      <c r="I1515" s="24" t="s">
        <v>38</v>
      </c>
      <c r="J1515" s="24" t="s">
        <v>36</v>
      </c>
      <c r="K1515" s="24">
        <v>1977</v>
      </c>
      <c r="L1515" s="29">
        <v>1977</v>
      </c>
      <c r="M1515" s="24" t="s">
        <v>47</v>
      </c>
      <c r="R1515" s="24">
        <v>0.5</v>
      </c>
      <c r="S1515" s="24">
        <v>0.5</v>
      </c>
    </row>
    <row r="1516" spans="1:22" x14ac:dyDescent="0.25">
      <c r="A1516" s="24" t="s">
        <v>522</v>
      </c>
      <c r="B1516" s="24" t="s">
        <v>522</v>
      </c>
      <c r="D1516" s="24" t="s">
        <v>23</v>
      </c>
      <c r="E1516" s="24" t="s">
        <v>1290</v>
      </c>
      <c r="F1516" s="24" t="s">
        <v>30</v>
      </c>
      <c r="H1516" s="24" t="s">
        <v>20</v>
      </c>
      <c r="I1516" s="24" t="s">
        <v>38</v>
      </c>
      <c r="J1516" s="24" t="s">
        <v>36</v>
      </c>
      <c r="K1516" s="24">
        <v>1975</v>
      </c>
      <c r="L1516" s="29">
        <v>1975</v>
      </c>
      <c r="M1516" s="24" t="s">
        <v>68</v>
      </c>
      <c r="R1516" s="24">
        <v>1</v>
      </c>
    </row>
    <row r="1517" spans="1:22" x14ac:dyDescent="0.25">
      <c r="A1517" s="24" t="s">
        <v>522</v>
      </c>
      <c r="B1517" s="24" t="s">
        <v>522</v>
      </c>
      <c r="D1517" s="24" t="s">
        <v>23</v>
      </c>
      <c r="E1517" s="24" t="s">
        <v>1290</v>
      </c>
      <c r="F1517" s="24" t="s">
        <v>28</v>
      </c>
      <c r="H1517" s="24" t="s">
        <v>20</v>
      </c>
      <c r="I1517" s="24" t="s">
        <v>38</v>
      </c>
      <c r="J1517" s="24" t="s">
        <v>36</v>
      </c>
      <c r="K1517" s="24">
        <v>1998</v>
      </c>
      <c r="L1517" s="29">
        <v>1998</v>
      </c>
      <c r="M1517" s="24" t="s">
        <v>57</v>
      </c>
      <c r="R1517" s="24">
        <v>1</v>
      </c>
    </row>
    <row r="1518" spans="1:22" x14ac:dyDescent="0.25">
      <c r="A1518" s="24" t="s">
        <v>523</v>
      </c>
      <c r="B1518" s="24" t="s">
        <v>523</v>
      </c>
      <c r="D1518" s="24" t="s">
        <v>23</v>
      </c>
      <c r="E1518" s="24" t="s">
        <v>1290</v>
      </c>
      <c r="F1518" s="24" t="s">
        <v>33</v>
      </c>
      <c r="H1518" s="24" t="s">
        <v>20</v>
      </c>
      <c r="I1518" s="24" t="s">
        <v>38</v>
      </c>
      <c r="J1518" s="24" t="s">
        <v>36</v>
      </c>
      <c r="K1518" s="24">
        <v>1996</v>
      </c>
      <c r="L1518" s="29">
        <v>1996</v>
      </c>
      <c r="M1518" s="24" t="s">
        <v>57</v>
      </c>
      <c r="S1518" s="24">
        <v>1</v>
      </c>
    </row>
    <row r="1519" spans="1:22" x14ac:dyDescent="0.25">
      <c r="A1519" s="24" t="s">
        <v>524</v>
      </c>
      <c r="B1519" s="24" t="s">
        <v>524</v>
      </c>
      <c r="D1519" s="24" t="s">
        <v>23</v>
      </c>
      <c r="E1519" s="24" t="s">
        <v>1290</v>
      </c>
      <c r="F1519" s="24" t="s">
        <v>33</v>
      </c>
      <c r="G1519" s="24" t="s">
        <v>1188</v>
      </c>
      <c r="H1519" s="24" t="s">
        <v>20</v>
      </c>
      <c r="I1519" s="24" t="s">
        <v>38</v>
      </c>
      <c r="J1519" s="24" t="s">
        <v>36</v>
      </c>
      <c r="K1519" s="24">
        <v>2015</v>
      </c>
      <c r="L1519" s="29">
        <v>2015</v>
      </c>
      <c r="M1519" s="24" t="s">
        <v>27</v>
      </c>
      <c r="P1519" s="24">
        <v>1</v>
      </c>
    </row>
    <row r="1520" spans="1:22" x14ac:dyDescent="0.25">
      <c r="A1520" s="24" t="s">
        <v>1068</v>
      </c>
      <c r="B1520" s="24" t="s">
        <v>1068</v>
      </c>
      <c r="C1520" s="31"/>
      <c r="D1520" s="31" t="s">
        <v>23</v>
      </c>
      <c r="E1520" s="105" t="s">
        <v>1291</v>
      </c>
      <c r="F1520" s="31" t="s">
        <v>1030</v>
      </c>
      <c r="G1520" s="31" t="s">
        <v>1188</v>
      </c>
      <c r="H1520" s="31" t="s">
        <v>20</v>
      </c>
      <c r="I1520" s="24" t="s">
        <v>38</v>
      </c>
      <c r="J1520" s="31" t="s">
        <v>36</v>
      </c>
      <c r="K1520" s="31"/>
      <c r="L1520" s="29">
        <v>2013</v>
      </c>
      <c r="M1520" s="24" t="s">
        <v>27</v>
      </c>
      <c r="N1520" s="31"/>
      <c r="O1520" s="31"/>
      <c r="P1520" s="31"/>
      <c r="Q1520" s="31"/>
      <c r="R1520" s="31"/>
      <c r="S1520" s="31"/>
      <c r="T1520" s="31"/>
      <c r="U1520" s="31"/>
      <c r="V1520" s="31">
        <v>1</v>
      </c>
    </row>
    <row r="1521" spans="1:22" x14ac:dyDescent="0.25">
      <c r="A1521" s="24" t="s">
        <v>1096</v>
      </c>
      <c r="B1521" s="24" t="s">
        <v>1096</v>
      </c>
      <c r="C1521" s="31"/>
      <c r="D1521" s="31" t="s">
        <v>23</v>
      </c>
      <c r="E1521" s="105" t="s">
        <v>1291</v>
      </c>
      <c r="F1521" s="31" t="s">
        <v>1030</v>
      </c>
      <c r="G1521" s="31" t="s">
        <v>1180</v>
      </c>
      <c r="H1521" s="31" t="s">
        <v>1134</v>
      </c>
      <c r="I1521" s="24" t="s">
        <v>38</v>
      </c>
      <c r="J1521" s="24" t="s">
        <v>36</v>
      </c>
      <c r="K1521" s="31"/>
      <c r="L1521" s="29">
        <v>1991</v>
      </c>
      <c r="M1521" s="24" t="s">
        <v>62</v>
      </c>
      <c r="N1521" s="31"/>
      <c r="O1521" s="31"/>
      <c r="P1521" s="31"/>
      <c r="Q1521" s="31"/>
      <c r="R1521" s="31"/>
      <c r="S1521" s="31"/>
      <c r="T1521" s="31"/>
      <c r="U1521" s="31"/>
      <c r="V1521" s="31">
        <v>1</v>
      </c>
    </row>
    <row r="1522" spans="1:22" x14ac:dyDescent="0.25">
      <c r="A1522" s="24" t="s">
        <v>525</v>
      </c>
      <c r="B1522" s="24" t="s">
        <v>525</v>
      </c>
      <c r="D1522" s="24" t="s">
        <v>23</v>
      </c>
      <c r="E1522" s="24" t="s">
        <v>1290</v>
      </c>
      <c r="F1522" s="24" t="s">
        <v>24</v>
      </c>
      <c r="H1522" s="24" t="s">
        <v>20</v>
      </c>
      <c r="I1522" s="24" t="s">
        <v>38</v>
      </c>
      <c r="J1522" s="24" t="s">
        <v>36</v>
      </c>
      <c r="K1522" s="24">
        <v>1990</v>
      </c>
      <c r="L1522" s="29">
        <v>1990</v>
      </c>
      <c r="M1522" s="24" t="s">
        <v>62</v>
      </c>
      <c r="U1522" s="24">
        <v>1</v>
      </c>
    </row>
    <row r="1523" spans="1:22" x14ac:dyDescent="0.25">
      <c r="A1523" s="24" t="s">
        <v>526</v>
      </c>
      <c r="B1523" s="24" t="s">
        <v>526</v>
      </c>
      <c r="D1523" s="24" t="s">
        <v>23</v>
      </c>
      <c r="E1523" s="24" t="s">
        <v>1290</v>
      </c>
      <c r="F1523" s="24" t="s">
        <v>30</v>
      </c>
      <c r="H1523" s="25" t="s">
        <v>978</v>
      </c>
      <c r="I1523" s="24" t="s">
        <v>42</v>
      </c>
      <c r="J1523" s="24" t="s">
        <v>41</v>
      </c>
      <c r="K1523" s="24">
        <v>1992</v>
      </c>
      <c r="L1523" s="29">
        <v>1992</v>
      </c>
      <c r="M1523" s="24" t="s">
        <v>62</v>
      </c>
      <c r="P1523" s="24">
        <v>1</v>
      </c>
    </row>
    <row r="1524" spans="1:22" x14ac:dyDescent="0.25">
      <c r="A1524" s="24" t="s">
        <v>527</v>
      </c>
      <c r="B1524" s="24" t="s">
        <v>527</v>
      </c>
      <c r="D1524" s="24" t="s">
        <v>23</v>
      </c>
      <c r="E1524" s="24" t="s">
        <v>1290</v>
      </c>
      <c r="F1524" s="24" t="s">
        <v>24</v>
      </c>
      <c r="H1524" s="24" t="s">
        <v>20</v>
      </c>
      <c r="I1524" s="24" t="s">
        <v>42</v>
      </c>
      <c r="J1524" s="24" t="s">
        <v>41</v>
      </c>
      <c r="K1524" s="24">
        <v>1995</v>
      </c>
      <c r="L1524" s="29">
        <v>1995</v>
      </c>
      <c r="M1524" s="24" t="s">
        <v>57</v>
      </c>
      <c r="R1524" s="24">
        <v>0.5</v>
      </c>
      <c r="S1524" s="24">
        <v>0.5</v>
      </c>
    </row>
    <row r="1525" spans="1:22" x14ac:dyDescent="0.25">
      <c r="A1525" s="24" t="s">
        <v>527</v>
      </c>
      <c r="B1525" s="24" t="s">
        <v>527</v>
      </c>
      <c r="D1525" s="24" t="s">
        <v>23</v>
      </c>
      <c r="E1525" s="24" t="s">
        <v>1290</v>
      </c>
      <c r="F1525" s="24" t="s">
        <v>33</v>
      </c>
      <c r="H1525" s="24" t="s">
        <v>20</v>
      </c>
      <c r="I1525" s="24" t="s">
        <v>42</v>
      </c>
      <c r="J1525" s="24" t="s">
        <v>41</v>
      </c>
      <c r="K1525" s="24">
        <v>1992</v>
      </c>
      <c r="L1525" s="29">
        <v>1992</v>
      </c>
      <c r="M1525" s="24" t="s">
        <v>62</v>
      </c>
      <c r="R1525" s="24">
        <v>0.5</v>
      </c>
      <c r="S1525" s="24">
        <v>0.5</v>
      </c>
    </row>
    <row r="1526" spans="1:22" x14ac:dyDescent="0.25">
      <c r="A1526" s="24" t="s">
        <v>528</v>
      </c>
      <c r="B1526" s="24" t="s">
        <v>528</v>
      </c>
      <c r="D1526" s="24" t="s">
        <v>23</v>
      </c>
      <c r="E1526" s="105" t="s">
        <v>1291</v>
      </c>
      <c r="F1526" s="24" t="s">
        <v>705</v>
      </c>
      <c r="G1526" s="32"/>
      <c r="H1526" s="25" t="s">
        <v>20</v>
      </c>
      <c r="I1526" s="24" t="s">
        <v>38</v>
      </c>
      <c r="J1526" s="24" t="s">
        <v>36</v>
      </c>
      <c r="K1526" s="25">
        <v>2018</v>
      </c>
      <c r="L1526" s="27">
        <v>2018</v>
      </c>
      <c r="M1526" s="24" t="s">
        <v>22</v>
      </c>
      <c r="N1526" s="25"/>
      <c r="O1526" s="25"/>
      <c r="P1526" s="25"/>
      <c r="Q1526" s="25"/>
      <c r="R1526" s="25"/>
      <c r="S1526" s="25"/>
      <c r="T1526" s="25"/>
      <c r="U1526" s="25">
        <v>1</v>
      </c>
      <c r="V1526" s="25"/>
    </row>
    <row r="1527" spans="1:22" x14ac:dyDescent="0.25">
      <c r="A1527" s="24" t="s">
        <v>528</v>
      </c>
      <c r="B1527" s="24" t="s">
        <v>528</v>
      </c>
      <c r="D1527" s="24" t="s">
        <v>23</v>
      </c>
      <c r="E1527" s="24" t="s">
        <v>1290</v>
      </c>
      <c r="F1527" s="24" t="s">
        <v>24</v>
      </c>
      <c r="H1527" s="24" t="s">
        <v>20</v>
      </c>
      <c r="I1527" s="24" t="s">
        <v>38</v>
      </c>
      <c r="J1527" s="24" t="s">
        <v>36</v>
      </c>
      <c r="K1527" s="24">
        <v>2005</v>
      </c>
      <c r="L1527" s="29">
        <v>2005</v>
      </c>
      <c r="M1527" s="24" t="s">
        <v>32</v>
      </c>
      <c r="V1527" s="24">
        <v>1</v>
      </c>
    </row>
    <row r="1528" spans="1:22" x14ac:dyDescent="0.25">
      <c r="A1528" s="24" t="s">
        <v>528</v>
      </c>
      <c r="B1528" s="24" t="s">
        <v>528</v>
      </c>
      <c r="D1528" s="24" t="s">
        <v>23</v>
      </c>
      <c r="E1528" s="24" t="s">
        <v>1290</v>
      </c>
      <c r="F1528" s="24" t="s">
        <v>33</v>
      </c>
      <c r="H1528" s="24" t="s">
        <v>20</v>
      </c>
      <c r="I1528" s="24" t="s">
        <v>38</v>
      </c>
      <c r="J1528" s="24" t="s">
        <v>36</v>
      </c>
      <c r="K1528" s="24">
        <v>2009</v>
      </c>
      <c r="L1528" s="29">
        <v>2009</v>
      </c>
      <c r="M1528" s="24" t="s">
        <v>37</v>
      </c>
      <c r="V1528" s="24">
        <v>1</v>
      </c>
    </row>
    <row r="1529" spans="1:22" x14ac:dyDescent="0.25">
      <c r="A1529" s="24" t="s">
        <v>908</v>
      </c>
      <c r="B1529" s="24" t="s">
        <v>908</v>
      </c>
      <c r="D1529" s="24" t="s">
        <v>23</v>
      </c>
      <c r="E1529" s="105" t="s">
        <v>1291</v>
      </c>
      <c r="F1529" s="24" t="s">
        <v>706</v>
      </c>
      <c r="G1529" s="32"/>
      <c r="H1529" s="25" t="s">
        <v>20</v>
      </c>
      <c r="I1529" s="24" t="s">
        <v>25</v>
      </c>
      <c r="J1529" s="24" t="s">
        <v>21</v>
      </c>
      <c r="K1529" s="25"/>
      <c r="L1529" s="27">
        <v>2013</v>
      </c>
      <c r="M1529" s="24" t="s">
        <v>27</v>
      </c>
      <c r="N1529" s="25"/>
      <c r="O1529" s="25">
        <v>1</v>
      </c>
      <c r="P1529" s="25"/>
      <c r="Q1529" s="25"/>
      <c r="R1529" s="25"/>
      <c r="S1529" s="25"/>
      <c r="T1529" s="25"/>
      <c r="U1529" s="25"/>
      <c r="V1529" s="25"/>
    </row>
    <row r="1530" spans="1:22" x14ac:dyDescent="0.25">
      <c r="A1530" s="24" t="s">
        <v>909</v>
      </c>
      <c r="B1530" s="24" t="s">
        <v>909</v>
      </c>
      <c r="D1530" s="24" t="s">
        <v>23</v>
      </c>
      <c r="E1530" s="105" t="s">
        <v>1291</v>
      </c>
      <c r="F1530" s="24" t="s">
        <v>705</v>
      </c>
      <c r="G1530" s="32"/>
      <c r="H1530" s="25" t="s">
        <v>20</v>
      </c>
      <c r="I1530" s="24" t="s">
        <v>42</v>
      </c>
      <c r="J1530" s="24" t="s">
        <v>41</v>
      </c>
      <c r="K1530" s="25">
        <v>1991</v>
      </c>
      <c r="L1530" s="27">
        <v>1991</v>
      </c>
      <c r="M1530" s="24" t="s">
        <v>62</v>
      </c>
      <c r="N1530" s="25"/>
      <c r="O1530" s="25"/>
      <c r="P1530" s="25"/>
      <c r="Q1530" s="25"/>
      <c r="R1530" s="25"/>
      <c r="S1530" s="25">
        <v>1</v>
      </c>
      <c r="T1530" s="25"/>
      <c r="U1530" s="25"/>
      <c r="V1530" s="25"/>
    </row>
    <row r="1531" spans="1:22" x14ac:dyDescent="0.25">
      <c r="A1531" s="24" t="s">
        <v>529</v>
      </c>
      <c r="B1531" s="24" t="s">
        <v>529</v>
      </c>
      <c r="D1531" s="24" t="s">
        <v>23</v>
      </c>
      <c r="E1531" s="24" t="s">
        <v>1290</v>
      </c>
      <c r="F1531" s="24" t="s">
        <v>30</v>
      </c>
      <c r="H1531" s="24" t="s">
        <v>20</v>
      </c>
      <c r="I1531" s="24" t="s">
        <v>38</v>
      </c>
      <c r="J1531" s="24" t="s">
        <v>36</v>
      </c>
      <c r="K1531" s="24">
        <v>2008</v>
      </c>
      <c r="L1531" s="29">
        <v>2008</v>
      </c>
      <c r="M1531" s="24" t="s">
        <v>37</v>
      </c>
      <c r="R1531" s="24">
        <v>1</v>
      </c>
    </row>
    <row r="1532" spans="1:22" x14ac:dyDescent="0.25">
      <c r="A1532" s="24" t="s">
        <v>529</v>
      </c>
      <c r="B1532" s="24" t="s">
        <v>529</v>
      </c>
      <c r="D1532" s="24" t="s">
        <v>23</v>
      </c>
      <c r="E1532" s="105" t="s">
        <v>1291</v>
      </c>
      <c r="F1532" s="24" t="s">
        <v>705</v>
      </c>
      <c r="G1532" s="32"/>
      <c r="H1532" s="25" t="s">
        <v>20</v>
      </c>
      <c r="I1532" s="24" t="s">
        <v>38</v>
      </c>
      <c r="J1532" s="24" t="s">
        <v>36</v>
      </c>
      <c r="K1532" s="24">
        <v>2007</v>
      </c>
      <c r="L1532" s="29">
        <v>2007</v>
      </c>
      <c r="M1532" s="24" t="s">
        <v>37</v>
      </c>
      <c r="R1532" s="24">
        <v>1</v>
      </c>
    </row>
    <row r="1533" spans="1:22" x14ac:dyDescent="0.25">
      <c r="A1533" s="24" t="s">
        <v>529</v>
      </c>
      <c r="B1533" s="24" t="s">
        <v>529</v>
      </c>
      <c r="D1533" s="24" t="s">
        <v>23</v>
      </c>
      <c r="E1533" s="24" t="s">
        <v>1290</v>
      </c>
      <c r="F1533" s="24" t="s">
        <v>24</v>
      </c>
      <c r="H1533" s="24" t="s">
        <v>20</v>
      </c>
      <c r="I1533" s="24" t="s">
        <v>38</v>
      </c>
      <c r="J1533" s="24" t="s">
        <v>36</v>
      </c>
      <c r="K1533" s="24">
        <v>2008</v>
      </c>
      <c r="L1533" s="29">
        <v>2008</v>
      </c>
      <c r="M1533" s="24" t="s">
        <v>37</v>
      </c>
      <c r="R1533" s="24">
        <v>1</v>
      </c>
    </row>
    <row r="1534" spans="1:22" x14ac:dyDescent="0.25">
      <c r="A1534" s="24" t="s">
        <v>529</v>
      </c>
      <c r="B1534" s="24" t="s">
        <v>529</v>
      </c>
      <c r="D1534" s="24" t="s">
        <v>23</v>
      </c>
      <c r="E1534" s="105" t="s">
        <v>1291</v>
      </c>
      <c r="F1534" s="24" t="s">
        <v>706</v>
      </c>
      <c r="G1534" s="32"/>
      <c r="H1534" s="25" t="s">
        <v>20</v>
      </c>
      <c r="I1534" s="24" t="s">
        <v>38</v>
      </c>
      <c r="J1534" s="24" t="s">
        <v>36</v>
      </c>
      <c r="L1534" s="27">
        <v>2010</v>
      </c>
      <c r="M1534" s="24" t="s">
        <v>37</v>
      </c>
      <c r="R1534" s="24">
        <v>1</v>
      </c>
    </row>
    <row r="1535" spans="1:22" x14ac:dyDescent="0.25">
      <c r="A1535" s="24" t="s">
        <v>529</v>
      </c>
      <c r="B1535" s="24" t="s">
        <v>529</v>
      </c>
      <c r="C1535" s="31"/>
      <c r="D1535" s="31" t="s">
        <v>23</v>
      </c>
      <c r="E1535" s="105" t="s">
        <v>1291</v>
      </c>
      <c r="F1535" s="31" t="s">
        <v>1030</v>
      </c>
      <c r="G1535" s="31" t="s">
        <v>1180</v>
      </c>
      <c r="H1535" s="31" t="s">
        <v>1134</v>
      </c>
      <c r="I1535" s="24" t="s">
        <v>38</v>
      </c>
      <c r="J1535" s="24" t="s">
        <v>36</v>
      </c>
      <c r="K1535" s="31"/>
      <c r="L1535" s="29">
        <v>1980</v>
      </c>
      <c r="M1535" s="24" t="s">
        <v>47</v>
      </c>
      <c r="N1535" s="31"/>
      <c r="O1535" s="31"/>
      <c r="P1535" s="31">
        <v>0.33300000000000002</v>
      </c>
      <c r="Q1535" s="31"/>
      <c r="R1535" s="31">
        <v>0.33300000000000002</v>
      </c>
      <c r="S1535" s="31">
        <v>0.33300000000000002</v>
      </c>
      <c r="T1535" s="31"/>
      <c r="U1535" s="31"/>
      <c r="V1535" s="31"/>
    </row>
    <row r="1536" spans="1:22" x14ac:dyDescent="0.25">
      <c r="A1536" s="24" t="s">
        <v>529</v>
      </c>
      <c r="B1536" s="24" t="s">
        <v>529</v>
      </c>
      <c r="D1536" s="24" t="s">
        <v>23</v>
      </c>
      <c r="E1536" s="24" t="s">
        <v>1290</v>
      </c>
      <c r="F1536" s="24" t="s">
        <v>33</v>
      </c>
      <c r="H1536" s="24" t="s">
        <v>20</v>
      </c>
      <c r="I1536" s="24" t="s">
        <v>38</v>
      </c>
      <c r="J1536" s="24" t="s">
        <v>36</v>
      </c>
      <c r="K1536" s="24">
        <v>1977</v>
      </c>
      <c r="L1536" s="29">
        <v>1977</v>
      </c>
      <c r="M1536" s="24" t="s">
        <v>47</v>
      </c>
      <c r="R1536" s="24">
        <v>1</v>
      </c>
    </row>
    <row r="1537" spans="1:22" x14ac:dyDescent="0.25">
      <c r="A1537" s="24" t="s">
        <v>910</v>
      </c>
      <c r="B1537" s="24" t="s">
        <v>910</v>
      </c>
      <c r="D1537" s="24" t="s">
        <v>23</v>
      </c>
      <c r="E1537" s="105" t="s">
        <v>1291</v>
      </c>
      <c r="F1537" s="24" t="s">
        <v>705</v>
      </c>
      <c r="G1537" s="32"/>
      <c r="H1537" s="25" t="s">
        <v>20</v>
      </c>
      <c r="I1537" s="24" t="s">
        <v>38</v>
      </c>
      <c r="J1537" s="24" t="s">
        <v>36</v>
      </c>
      <c r="K1537" s="25">
        <v>2013</v>
      </c>
      <c r="L1537" s="27">
        <v>2013</v>
      </c>
      <c r="M1537" s="24" t="s">
        <v>27</v>
      </c>
      <c r="N1537" s="25"/>
      <c r="O1537" s="25"/>
      <c r="P1537" s="25">
        <v>1</v>
      </c>
      <c r="Q1537" s="25"/>
      <c r="R1537" s="25"/>
      <c r="S1537" s="25"/>
      <c r="T1537" s="25"/>
      <c r="U1537" s="25"/>
      <c r="V1537" s="25"/>
    </row>
    <row r="1538" spans="1:22" x14ac:dyDescent="0.25">
      <c r="A1538" s="24" t="s">
        <v>530</v>
      </c>
      <c r="C1538" s="24" t="s">
        <v>530</v>
      </c>
      <c r="D1538" s="24" t="s">
        <v>23</v>
      </c>
      <c r="E1538" s="24" t="s">
        <v>1290</v>
      </c>
      <c r="F1538" s="24" t="s">
        <v>28</v>
      </c>
      <c r="H1538" s="24" t="s">
        <v>20</v>
      </c>
      <c r="I1538" s="24" t="s">
        <v>38</v>
      </c>
      <c r="J1538" s="24" t="s">
        <v>36</v>
      </c>
      <c r="K1538" s="24">
        <v>1963</v>
      </c>
      <c r="L1538" s="29">
        <v>1963</v>
      </c>
      <c r="M1538" s="24" t="s">
        <v>50</v>
      </c>
      <c r="U1538" s="24">
        <v>1</v>
      </c>
    </row>
    <row r="1539" spans="1:22" x14ac:dyDescent="0.25">
      <c r="A1539" s="24" t="s">
        <v>911</v>
      </c>
      <c r="B1539" s="24" t="s">
        <v>911</v>
      </c>
      <c r="D1539" s="24" t="s">
        <v>23</v>
      </c>
      <c r="E1539" s="105" t="s">
        <v>1291</v>
      </c>
      <c r="F1539" s="24" t="s">
        <v>706</v>
      </c>
      <c r="G1539" s="25" t="s">
        <v>1198</v>
      </c>
      <c r="H1539" s="24" t="s">
        <v>1012</v>
      </c>
      <c r="I1539" s="24" t="s">
        <v>38</v>
      </c>
      <c r="J1539" s="24" t="s">
        <v>36</v>
      </c>
      <c r="K1539" s="25"/>
      <c r="L1539" s="27">
        <v>2005</v>
      </c>
      <c r="M1539" s="24" t="s">
        <v>32</v>
      </c>
      <c r="N1539" s="25"/>
      <c r="O1539" s="25"/>
      <c r="P1539" s="25"/>
      <c r="Q1539" s="25"/>
      <c r="R1539" s="25">
        <v>1</v>
      </c>
      <c r="S1539" s="25"/>
      <c r="T1539" s="25"/>
      <c r="U1539" s="25"/>
      <c r="V1539" s="25"/>
    </row>
    <row r="1540" spans="1:22" x14ac:dyDescent="0.25">
      <c r="A1540" s="24" t="s">
        <v>531</v>
      </c>
      <c r="B1540" s="24" t="s">
        <v>531</v>
      </c>
      <c r="D1540" s="24" t="s">
        <v>23</v>
      </c>
      <c r="E1540" s="24" t="s">
        <v>1290</v>
      </c>
      <c r="F1540" s="24" t="s">
        <v>30</v>
      </c>
      <c r="H1540" s="24" t="s">
        <v>20</v>
      </c>
      <c r="I1540" s="24" t="s">
        <v>38</v>
      </c>
      <c r="J1540" s="24" t="s">
        <v>36</v>
      </c>
      <c r="K1540" s="24">
        <v>2017</v>
      </c>
      <c r="L1540" s="29">
        <v>2017</v>
      </c>
      <c r="M1540" s="24" t="s">
        <v>27</v>
      </c>
      <c r="S1540" s="24">
        <v>1</v>
      </c>
    </row>
    <row r="1541" spans="1:22" x14ac:dyDescent="0.25">
      <c r="A1541" s="24" t="s">
        <v>912</v>
      </c>
      <c r="B1541" s="25"/>
      <c r="C1541" s="24" t="s">
        <v>912</v>
      </c>
      <c r="D1541" s="24" t="s">
        <v>23</v>
      </c>
      <c r="E1541" s="105" t="s">
        <v>1291</v>
      </c>
      <c r="F1541" s="24" t="s">
        <v>706</v>
      </c>
      <c r="G1541" s="25" t="s">
        <v>1191</v>
      </c>
      <c r="H1541" s="24" t="s">
        <v>1012</v>
      </c>
      <c r="I1541" s="24" t="s">
        <v>38</v>
      </c>
      <c r="J1541" s="24" t="s">
        <v>36</v>
      </c>
      <c r="K1541" s="25"/>
      <c r="L1541" s="27">
        <v>1826</v>
      </c>
      <c r="M1541" s="25" t="s">
        <v>50</v>
      </c>
      <c r="N1541" s="25"/>
      <c r="O1541" s="25"/>
      <c r="P1541" s="25"/>
      <c r="Q1541" s="25"/>
      <c r="R1541" s="25">
        <v>1</v>
      </c>
      <c r="S1541" s="25"/>
      <c r="T1541" s="25"/>
      <c r="U1541" s="25"/>
      <c r="V1541" s="25"/>
    </row>
    <row r="1542" spans="1:22" x14ac:dyDescent="0.25">
      <c r="A1542" s="24" t="s">
        <v>532</v>
      </c>
      <c r="B1542" s="24" t="s">
        <v>532</v>
      </c>
      <c r="D1542" s="24" t="s">
        <v>23</v>
      </c>
      <c r="E1542" s="24" t="s">
        <v>1290</v>
      </c>
      <c r="F1542" s="24" t="s">
        <v>30</v>
      </c>
      <c r="H1542" s="24" t="s">
        <v>20</v>
      </c>
      <c r="I1542" s="24" t="s">
        <v>38</v>
      </c>
      <c r="J1542" s="24" t="s">
        <v>36</v>
      </c>
      <c r="K1542" s="24">
        <v>2018</v>
      </c>
      <c r="L1542" s="29">
        <v>2018</v>
      </c>
      <c r="M1542" s="24" t="s">
        <v>22</v>
      </c>
      <c r="R1542" s="24">
        <v>0.5</v>
      </c>
      <c r="S1542" s="24">
        <v>0.5</v>
      </c>
    </row>
    <row r="1543" spans="1:22" x14ac:dyDescent="0.25">
      <c r="A1543" s="24" t="s">
        <v>532</v>
      </c>
      <c r="B1543" s="24" t="s">
        <v>532</v>
      </c>
      <c r="D1543" s="24" t="s">
        <v>23</v>
      </c>
      <c r="E1543" s="24" t="s">
        <v>1290</v>
      </c>
      <c r="F1543" s="24" t="s">
        <v>24</v>
      </c>
      <c r="H1543" s="24" t="s">
        <v>20</v>
      </c>
      <c r="I1543" s="24" t="s">
        <v>38</v>
      </c>
      <c r="J1543" s="24" t="s">
        <v>36</v>
      </c>
      <c r="K1543" s="24">
        <v>2018</v>
      </c>
      <c r="L1543" s="29">
        <v>2018</v>
      </c>
      <c r="M1543" s="24" t="s">
        <v>22</v>
      </c>
      <c r="R1543" s="24">
        <v>0.5</v>
      </c>
      <c r="S1543" s="24">
        <v>0.5</v>
      </c>
    </row>
    <row r="1544" spans="1:22" x14ac:dyDescent="0.25">
      <c r="A1544" s="24" t="s">
        <v>532</v>
      </c>
      <c r="B1544" s="24" t="s">
        <v>532</v>
      </c>
      <c r="D1544" s="24" t="s">
        <v>23</v>
      </c>
      <c r="E1544" s="24" t="s">
        <v>1290</v>
      </c>
      <c r="F1544" s="24" t="s">
        <v>28</v>
      </c>
      <c r="H1544" s="24" t="s">
        <v>1134</v>
      </c>
      <c r="I1544" s="24" t="s">
        <v>38</v>
      </c>
      <c r="J1544" s="24" t="s">
        <v>36</v>
      </c>
      <c r="K1544" s="24">
        <v>2018</v>
      </c>
      <c r="L1544" s="29">
        <v>2018</v>
      </c>
      <c r="M1544" s="24" t="s">
        <v>22</v>
      </c>
      <c r="R1544" s="24">
        <v>0.5</v>
      </c>
      <c r="S1544" s="24">
        <v>0.5</v>
      </c>
    </row>
    <row r="1545" spans="1:22" x14ac:dyDescent="0.25">
      <c r="A1545" s="24" t="s">
        <v>532</v>
      </c>
      <c r="B1545" s="24" t="s">
        <v>532</v>
      </c>
      <c r="D1545" s="24" t="s">
        <v>23</v>
      </c>
      <c r="E1545" s="24" t="s">
        <v>1290</v>
      </c>
      <c r="F1545" s="24" t="s">
        <v>33</v>
      </c>
      <c r="H1545" s="24" t="s">
        <v>20</v>
      </c>
      <c r="I1545" s="24" t="s">
        <v>38</v>
      </c>
      <c r="J1545" s="24" t="s">
        <v>36</v>
      </c>
      <c r="K1545" s="24">
        <v>2019</v>
      </c>
      <c r="L1545" s="29">
        <v>2019</v>
      </c>
      <c r="M1545" s="24" t="s">
        <v>22</v>
      </c>
      <c r="R1545" s="24">
        <v>0.5</v>
      </c>
      <c r="S1545" s="24">
        <v>0.5</v>
      </c>
    </row>
    <row r="1546" spans="1:22" x14ac:dyDescent="0.25">
      <c r="A1546" s="24" t="s">
        <v>1069</v>
      </c>
      <c r="C1546" s="24" t="s">
        <v>1069</v>
      </c>
      <c r="D1546" s="24" t="s">
        <v>23</v>
      </c>
      <c r="E1546" s="24" t="s">
        <v>1290</v>
      </c>
      <c r="F1546" s="24" t="s">
        <v>30</v>
      </c>
      <c r="H1546" s="24" t="s">
        <v>20</v>
      </c>
      <c r="I1546" s="24" t="s">
        <v>38</v>
      </c>
      <c r="J1546" s="24" t="s">
        <v>36</v>
      </c>
      <c r="K1546" s="24">
        <v>2006</v>
      </c>
      <c r="L1546" s="29">
        <v>2006</v>
      </c>
      <c r="M1546" s="24" t="s">
        <v>37</v>
      </c>
      <c r="S1546" s="24">
        <v>1</v>
      </c>
    </row>
    <row r="1547" spans="1:22" x14ac:dyDescent="0.25">
      <c r="A1547" s="24" t="s">
        <v>1069</v>
      </c>
      <c r="C1547" s="24" t="s">
        <v>1069</v>
      </c>
      <c r="D1547" s="24" t="s">
        <v>23</v>
      </c>
      <c r="E1547" s="24" t="s">
        <v>1290</v>
      </c>
      <c r="F1547" s="24" t="s">
        <v>24</v>
      </c>
      <c r="H1547" s="24" t="s">
        <v>20</v>
      </c>
      <c r="I1547" s="24" t="s">
        <v>38</v>
      </c>
      <c r="J1547" s="24" t="s">
        <v>36</v>
      </c>
      <c r="K1547" s="24">
        <v>1912</v>
      </c>
      <c r="L1547" s="29">
        <v>1912</v>
      </c>
      <c r="M1547" s="24" t="s">
        <v>50</v>
      </c>
      <c r="S1547" s="24">
        <v>0.5</v>
      </c>
      <c r="U1547" s="24">
        <v>0.5</v>
      </c>
    </row>
    <row r="1548" spans="1:22" x14ac:dyDescent="0.25">
      <c r="A1548" s="24" t="s">
        <v>1069</v>
      </c>
      <c r="C1548" s="24" t="s">
        <v>1069</v>
      </c>
      <c r="D1548" s="24" t="s">
        <v>23</v>
      </c>
      <c r="E1548" s="24" t="s">
        <v>1290</v>
      </c>
      <c r="F1548" s="24" t="s">
        <v>28</v>
      </c>
      <c r="H1548" s="24" t="s">
        <v>20</v>
      </c>
      <c r="I1548" s="24" t="s">
        <v>38</v>
      </c>
      <c r="J1548" s="24" t="s">
        <v>36</v>
      </c>
      <c r="K1548" s="24">
        <v>1899</v>
      </c>
      <c r="L1548" s="29">
        <v>1899</v>
      </c>
      <c r="M1548" s="24" t="s">
        <v>50</v>
      </c>
      <c r="O1548" s="24">
        <v>0.5</v>
      </c>
      <c r="S1548" s="24">
        <v>0.5</v>
      </c>
    </row>
    <row r="1549" spans="1:22" x14ac:dyDescent="0.25">
      <c r="A1549" s="24" t="s">
        <v>1069</v>
      </c>
      <c r="C1549" s="24" t="s">
        <v>1069</v>
      </c>
      <c r="D1549" s="31" t="s">
        <v>23</v>
      </c>
      <c r="E1549" s="105" t="s">
        <v>1291</v>
      </c>
      <c r="F1549" s="31" t="s">
        <v>1030</v>
      </c>
      <c r="G1549" s="31"/>
      <c r="H1549" s="31" t="s">
        <v>20</v>
      </c>
      <c r="I1549" s="24" t="s">
        <v>38</v>
      </c>
      <c r="J1549" s="31" t="s">
        <v>36</v>
      </c>
      <c r="K1549" s="31"/>
      <c r="L1549" s="29">
        <v>1998</v>
      </c>
      <c r="M1549" s="24" t="s">
        <v>57</v>
      </c>
      <c r="N1549" s="31"/>
      <c r="O1549" s="31"/>
      <c r="P1549" s="31"/>
      <c r="Q1549" s="31"/>
      <c r="R1549" s="31">
        <v>0.5</v>
      </c>
      <c r="S1549" s="31">
        <v>0.5</v>
      </c>
      <c r="T1549" s="31"/>
      <c r="U1549" s="31"/>
      <c r="V1549" s="31"/>
    </row>
    <row r="1550" spans="1:22" x14ac:dyDescent="0.25">
      <c r="A1550" s="24" t="s">
        <v>1069</v>
      </c>
      <c r="C1550" s="24" t="s">
        <v>1069</v>
      </c>
      <c r="D1550" s="24" t="s">
        <v>23</v>
      </c>
      <c r="E1550" s="24" t="s">
        <v>1290</v>
      </c>
      <c r="F1550" s="24" t="s">
        <v>33</v>
      </c>
      <c r="H1550" s="24" t="s">
        <v>20</v>
      </c>
      <c r="I1550" s="24" t="s">
        <v>38</v>
      </c>
      <c r="J1550" s="24" t="s">
        <v>36</v>
      </c>
      <c r="K1550" s="24">
        <v>1967</v>
      </c>
      <c r="L1550" s="29">
        <v>1967</v>
      </c>
      <c r="M1550" s="24" t="s">
        <v>50</v>
      </c>
      <c r="O1550" s="24">
        <v>0.5</v>
      </c>
      <c r="S1550" s="24">
        <v>0.5</v>
      </c>
    </row>
    <row r="1551" spans="1:22" x14ac:dyDescent="0.25">
      <c r="A1551" s="24" t="s">
        <v>533</v>
      </c>
      <c r="B1551" s="24" t="s">
        <v>533</v>
      </c>
      <c r="D1551" s="24" t="s">
        <v>23</v>
      </c>
      <c r="E1551" s="24" t="s">
        <v>1290</v>
      </c>
      <c r="F1551" s="24" t="s">
        <v>24</v>
      </c>
      <c r="H1551" s="24" t="s">
        <v>20</v>
      </c>
      <c r="I1551" s="24" t="s">
        <v>25</v>
      </c>
      <c r="J1551" s="24" t="s">
        <v>21</v>
      </c>
      <c r="K1551" s="24">
        <v>1990</v>
      </c>
      <c r="L1551" s="29">
        <v>1990</v>
      </c>
      <c r="M1551" s="24" t="s">
        <v>62</v>
      </c>
      <c r="R1551" s="24">
        <v>1</v>
      </c>
    </row>
    <row r="1552" spans="1:22" x14ac:dyDescent="0.25">
      <c r="A1552" s="24" t="s">
        <v>534</v>
      </c>
      <c r="B1552" s="24" t="s">
        <v>534</v>
      </c>
      <c r="D1552" s="24" t="s">
        <v>23</v>
      </c>
      <c r="E1552" s="24" t="s">
        <v>49</v>
      </c>
      <c r="F1552" s="24" t="s">
        <v>49</v>
      </c>
      <c r="H1552" s="25" t="s">
        <v>978</v>
      </c>
      <c r="I1552" s="24" t="s">
        <v>38</v>
      </c>
      <c r="J1552" s="24" t="s">
        <v>36</v>
      </c>
      <c r="K1552" s="24">
        <v>2008</v>
      </c>
      <c r="L1552" s="29">
        <v>2008</v>
      </c>
      <c r="M1552" s="24" t="s">
        <v>37</v>
      </c>
      <c r="P1552" s="24">
        <v>1</v>
      </c>
    </row>
    <row r="1553" spans="1:22" x14ac:dyDescent="0.25">
      <c r="A1553" s="24" t="s">
        <v>535</v>
      </c>
      <c r="B1553" s="24" t="s">
        <v>535</v>
      </c>
      <c r="D1553" s="24" t="s">
        <v>23</v>
      </c>
      <c r="E1553" s="105" t="s">
        <v>1291</v>
      </c>
      <c r="F1553" s="24" t="s">
        <v>705</v>
      </c>
      <c r="G1553" s="32"/>
      <c r="H1553" s="25" t="s">
        <v>20</v>
      </c>
      <c r="I1553" s="24" t="s">
        <v>38</v>
      </c>
      <c r="J1553" s="24" t="s">
        <v>36</v>
      </c>
      <c r="K1553" s="25">
        <v>2005</v>
      </c>
      <c r="L1553" s="27">
        <v>2005</v>
      </c>
      <c r="M1553" s="24" t="s">
        <v>32</v>
      </c>
      <c r="N1553" s="25"/>
      <c r="O1553" s="25"/>
      <c r="P1553" s="25"/>
      <c r="Q1553" s="25"/>
      <c r="R1553" s="25">
        <v>1</v>
      </c>
      <c r="S1553" s="25"/>
      <c r="T1553" s="25"/>
      <c r="U1553" s="25"/>
      <c r="V1553" s="25"/>
    </row>
    <row r="1554" spans="1:22" x14ac:dyDescent="0.25">
      <c r="A1554" s="24" t="s">
        <v>535</v>
      </c>
      <c r="B1554" s="24" t="s">
        <v>535</v>
      </c>
      <c r="D1554" s="24" t="s">
        <v>23</v>
      </c>
      <c r="E1554" s="24" t="s">
        <v>1290</v>
      </c>
      <c r="F1554" s="24" t="s">
        <v>28</v>
      </c>
      <c r="H1554" s="24" t="s">
        <v>20</v>
      </c>
      <c r="I1554" s="24" t="s">
        <v>38</v>
      </c>
      <c r="J1554" s="24" t="s">
        <v>36</v>
      </c>
      <c r="K1554" s="24">
        <v>1997</v>
      </c>
      <c r="L1554" s="29">
        <v>1997</v>
      </c>
      <c r="M1554" s="24" t="s">
        <v>57</v>
      </c>
      <c r="Q1554" s="24">
        <v>1</v>
      </c>
    </row>
    <row r="1555" spans="1:22" x14ac:dyDescent="0.25">
      <c r="A1555" s="24" t="s">
        <v>536</v>
      </c>
      <c r="C1555" s="24" t="s">
        <v>536</v>
      </c>
      <c r="D1555" s="24" t="s">
        <v>23</v>
      </c>
      <c r="E1555" s="24" t="s">
        <v>1290</v>
      </c>
      <c r="F1555" s="24" t="s">
        <v>30</v>
      </c>
      <c r="H1555" s="24" t="s">
        <v>20</v>
      </c>
      <c r="I1555" s="24" t="s">
        <v>38</v>
      </c>
      <c r="J1555" s="24" t="s">
        <v>36</v>
      </c>
      <c r="K1555" s="24">
        <v>1906</v>
      </c>
      <c r="L1555" s="29">
        <v>1906</v>
      </c>
      <c r="M1555" s="24" t="s">
        <v>50</v>
      </c>
      <c r="S1555" s="24">
        <v>1</v>
      </c>
    </row>
    <row r="1556" spans="1:22" x14ac:dyDescent="0.25">
      <c r="A1556" s="24" t="s">
        <v>537</v>
      </c>
      <c r="B1556" s="24" t="s">
        <v>537</v>
      </c>
      <c r="D1556" s="24" t="s">
        <v>23</v>
      </c>
      <c r="E1556" s="24" t="s">
        <v>46</v>
      </c>
      <c r="F1556" s="24" t="s">
        <v>46</v>
      </c>
      <c r="H1556" s="24" t="s">
        <v>20</v>
      </c>
      <c r="I1556" s="24" t="s">
        <v>25</v>
      </c>
      <c r="J1556" s="24" t="s">
        <v>21</v>
      </c>
      <c r="K1556" s="24">
        <v>1972</v>
      </c>
      <c r="L1556" s="29">
        <v>1972</v>
      </c>
      <c r="M1556" s="24" t="s">
        <v>68</v>
      </c>
      <c r="N1556" s="24">
        <v>1</v>
      </c>
    </row>
    <row r="1557" spans="1:22" x14ac:dyDescent="0.25">
      <c r="A1557" s="24" t="s">
        <v>537</v>
      </c>
      <c r="B1557" s="24" t="s">
        <v>537</v>
      </c>
      <c r="D1557" s="24" t="s">
        <v>23</v>
      </c>
      <c r="E1557" s="24" t="s">
        <v>1290</v>
      </c>
      <c r="F1557" s="24" t="s">
        <v>28</v>
      </c>
      <c r="H1557" s="24" t="s">
        <v>20</v>
      </c>
      <c r="I1557" s="24" t="s">
        <v>25</v>
      </c>
      <c r="J1557" s="24" t="s">
        <v>21</v>
      </c>
      <c r="K1557" s="24">
        <v>1995</v>
      </c>
      <c r="L1557" s="29">
        <v>1995</v>
      </c>
      <c r="M1557" s="24" t="s">
        <v>57</v>
      </c>
      <c r="N1557" s="24">
        <v>0.5</v>
      </c>
      <c r="U1557" s="24">
        <v>0.5</v>
      </c>
    </row>
    <row r="1558" spans="1:22" x14ac:dyDescent="0.25">
      <c r="A1558" s="24" t="s">
        <v>538</v>
      </c>
      <c r="C1558" s="24" t="s">
        <v>538</v>
      </c>
      <c r="D1558" s="24" t="s">
        <v>23</v>
      </c>
      <c r="E1558" s="24" t="s">
        <v>1290</v>
      </c>
      <c r="F1558" s="24" t="s">
        <v>30</v>
      </c>
      <c r="H1558" s="24" t="s">
        <v>20</v>
      </c>
      <c r="I1558" s="24" t="s">
        <v>42</v>
      </c>
      <c r="J1558" s="24" t="s">
        <v>41</v>
      </c>
      <c r="K1558" s="24">
        <v>1910</v>
      </c>
      <c r="L1558" s="29">
        <v>1910</v>
      </c>
      <c r="M1558" s="24" t="s">
        <v>50</v>
      </c>
      <c r="R1558" s="24">
        <v>0.5</v>
      </c>
      <c r="S1558" s="24">
        <v>0.5</v>
      </c>
    </row>
    <row r="1559" spans="1:22" x14ac:dyDescent="0.25">
      <c r="A1559" s="24" t="s">
        <v>539</v>
      </c>
      <c r="C1559" s="24" t="s">
        <v>539</v>
      </c>
      <c r="D1559" s="24" t="s">
        <v>23</v>
      </c>
      <c r="E1559" s="24" t="s">
        <v>1290</v>
      </c>
      <c r="F1559" s="24" t="s">
        <v>30</v>
      </c>
      <c r="H1559" s="24" t="s">
        <v>20</v>
      </c>
      <c r="I1559" s="24" t="s">
        <v>42</v>
      </c>
      <c r="J1559" s="24" t="s">
        <v>41</v>
      </c>
      <c r="K1559" s="24">
        <v>1913</v>
      </c>
      <c r="L1559" s="29">
        <v>1913</v>
      </c>
      <c r="M1559" s="24" t="s">
        <v>50</v>
      </c>
      <c r="V1559" s="24">
        <v>1</v>
      </c>
    </row>
    <row r="1560" spans="1:22" x14ac:dyDescent="0.25">
      <c r="A1560" s="24" t="s">
        <v>539</v>
      </c>
      <c r="C1560" s="24" t="s">
        <v>539</v>
      </c>
      <c r="D1560" s="24" t="s">
        <v>23</v>
      </c>
      <c r="E1560" s="24" t="s">
        <v>1290</v>
      </c>
      <c r="F1560" s="24" t="s">
        <v>28</v>
      </c>
      <c r="H1560" s="24" t="s">
        <v>20</v>
      </c>
      <c r="I1560" s="24" t="s">
        <v>42</v>
      </c>
      <c r="J1560" s="24" t="s">
        <v>41</v>
      </c>
      <c r="K1560" s="24">
        <v>1909</v>
      </c>
      <c r="L1560" s="29">
        <v>1909</v>
      </c>
      <c r="M1560" s="24" t="s">
        <v>50</v>
      </c>
      <c r="V1560" s="24">
        <v>1</v>
      </c>
    </row>
    <row r="1561" spans="1:22" x14ac:dyDescent="0.25">
      <c r="A1561" s="24" t="s">
        <v>540</v>
      </c>
      <c r="B1561" s="24" t="s">
        <v>540</v>
      </c>
      <c r="D1561" s="24" t="s">
        <v>23</v>
      </c>
      <c r="E1561" s="24" t="s">
        <v>1290</v>
      </c>
      <c r="F1561" s="24" t="s">
        <v>24</v>
      </c>
      <c r="H1561" s="24" t="s">
        <v>20</v>
      </c>
      <c r="I1561" s="24" t="s">
        <v>25</v>
      </c>
      <c r="J1561" s="24" t="s">
        <v>21</v>
      </c>
      <c r="K1561" s="24">
        <v>1978</v>
      </c>
      <c r="L1561" s="29">
        <v>1978</v>
      </c>
      <c r="M1561" s="24" t="s">
        <v>47</v>
      </c>
      <c r="U1561" s="24">
        <v>1</v>
      </c>
    </row>
    <row r="1562" spans="1:22" x14ac:dyDescent="0.25">
      <c r="A1562" s="24" t="s">
        <v>541</v>
      </c>
      <c r="B1562" s="24" t="s">
        <v>541</v>
      </c>
      <c r="D1562" s="24" t="s">
        <v>23</v>
      </c>
      <c r="E1562" s="24" t="s">
        <v>1290</v>
      </c>
      <c r="F1562" s="24" t="s">
        <v>24</v>
      </c>
      <c r="H1562" s="24" t="s">
        <v>20</v>
      </c>
      <c r="I1562" s="24" t="s">
        <v>42</v>
      </c>
      <c r="J1562" s="24" t="s">
        <v>41</v>
      </c>
      <c r="K1562" s="24">
        <v>1991</v>
      </c>
      <c r="L1562" s="29">
        <v>1991</v>
      </c>
      <c r="M1562" s="24" t="s">
        <v>62</v>
      </c>
      <c r="S1562" s="24">
        <v>1</v>
      </c>
    </row>
    <row r="1563" spans="1:22" x14ac:dyDescent="0.25">
      <c r="A1563" s="24" t="s">
        <v>542</v>
      </c>
      <c r="B1563" s="24" t="s">
        <v>542</v>
      </c>
      <c r="D1563" s="24" t="s">
        <v>23</v>
      </c>
      <c r="E1563" s="24" t="s">
        <v>1290</v>
      </c>
      <c r="F1563" s="24" t="s">
        <v>28</v>
      </c>
      <c r="H1563" s="24" t="s">
        <v>20</v>
      </c>
      <c r="I1563" s="24" t="s">
        <v>38</v>
      </c>
      <c r="J1563" s="24" t="s">
        <v>36</v>
      </c>
      <c r="K1563" s="24">
        <v>2015</v>
      </c>
      <c r="L1563" s="29">
        <v>2015</v>
      </c>
      <c r="M1563" s="24" t="s">
        <v>27</v>
      </c>
      <c r="U1563" s="24">
        <v>1</v>
      </c>
    </row>
    <row r="1564" spans="1:22" x14ac:dyDescent="0.25">
      <c r="A1564" s="24" t="s">
        <v>913</v>
      </c>
      <c r="B1564" s="24" t="s">
        <v>913</v>
      </c>
      <c r="D1564" s="24" t="s">
        <v>23</v>
      </c>
      <c r="E1564" s="105" t="s">
        <v>1291</v>
      </c>
      <c r="F1564" s="24" t="s">
        <v>712</v>
      </c>
      <c r="G1564" s="32"/>
      <c r="H1564" s="25" t="s">
        <v>20</v>
      </c>
      <c r="I1564" s="24" t="s">
        <v>25</v>
      </c>
      <c r="J1564" s="25" t="s">
        <v>21</v>
      </c>
      <c r="K1564" s="25"/>
      <c r="L1564" s="27">
        <v>1995</v>
      </c>
      <c r="M1564" s="24" t="s">
        <v>57</v>
      </c>
      <c r="N1564" s="25"/>
      <c r="O1564" s="25"/>
      <c r="P1564" s="25"/>
      <c r="Q1564" s="25"/>
      <c r="R1564" s="25">
        <v>1</v>
      </c>
      <c r="S1564" s="25"/>
      <c r="T1564" s="25"/>
      <c r="U1564" s="25"/>
      <c r="V1564" s="25"/>
    </row>
    <row r="1565" spans="1:22" x14ac:dyDescent="0.25">
      <c r="A1565" s="24" t="s">
        <v>543</v>
      </c>
      <c r="B1565" s="24" t="s">
        <v>543</v>
      </c>
      <c r="D1565" s="24" t="s">
        <v>23</v>
      </c>
      <c r="E1565" s="24" t="s">
        <v>1290</v>
      </c>
      <c r="F1565" s="24" t="s">
        <v>24</v>
      </c>
      <c r="H1565" s="24" t="s">
        <v>20</v>
      </c>
      <c r="I1565" s="24" t="s">
        <v>38</v>
      </c>
      <c r="J1565" s="24" t="s">
        <v>36</v>
      </c>
      <c r="K1565" s="24">
        <v>2001</v>
      </c>
      <c r="L1565" s="29">
        <v>2001</v>
      </c>
      <c r="M1565" s="24" t="s">
        <v>32</v>
      </c>
      <c r="S1565" s="24">
        <v>1</v>
      </c>
    </row>
    <row r="1566" spans="1:22" x14ac:dyDescent="0.25">
      <c r="A1566" s="24" t="s">
        <v>543</v>
      </c>
      <c r="B1566" s="24" t="s">
        <v>543</v>
      </c>
      <c r="C1566" s="31"/>
      <c r="D1566" s="31" t="s">
        <v>23</v>
      </c>
      <c r="E1566" s="105" t="s">
        <v>1291</v>
      </c>
      <c r="F1566" s="31" t="s">
        <v>1030</v>
      </c>
      <c r="G1566" s="31" t="s">
        <v>1180</v>
      </c>
      <c r="H1566" s="31" t="s">
        <v>1134</v>
      </c>
      <c r="I1566" s="24" t="s">
        <v>38</v>
      </c>
      <c r="J1566" s="24" t="s">
        <v>36</v>
      </c>
      <c r="K1566" s="31"/>
      <c r="L1566" s="105">
        <v>2014</v>
      </c>
      <c r="M1566" s="24" t="s">
        <v>27</v>
      </c>
      <c r="N1566" s="31"/>
      <c r="O1566" s="31"/>
      <c r="P1566" s="31"/>
      <c r="Q1566" s="31"/>
      <c r="R1566" s="31"/>
      <c r="S1566" s="31">
        <v>1</v>
      </c>
      <c r="T1566" s="31"/>
      <c r="U1566" s="31"/>
      <c r="V1566" s="31"/>
    </row>
    <row r="1567" spans="1:22" x14ac:dyDescent="0.25">
      <c r="A1567" s="24" t="s">
        <v>543</v>
      </c>
      <c r="B1567" s="24" t="s">
        <v>543</v>
      </c>
      <c r="D1567" s="24" t="s">
        <v>23</v>
      </c>
      <c r="E1567" s="24" t="s">
        <v>1290</v>
      </c>
      <c r="F1567" s="24" t="s">
        <v>33</v>
      </c>
      <c r="H1567" s="24" t="s">
        <v>20</v>
      </c>
      <c r="I1567" s="24" t="s">
        <v>38</v>
      </c>
      <c r="J1567" s="24" t="s">
        <v>36</v>
      </c>
      <c r="K1567" s="24">
        <v>1974</v>
      </c>
      <c r="L1567" s="29">
        <v>1974</v>
      </c>
      <c r="M1567" s="24" t="s">
        <v>68</v>
      </c>
      <c r="S1567" s="24">
        <v>1</v>
      </c>
    </row>
    <row r="1568" spans="1:22" x14ac:dyDescent="0.25">
      <c r="A1568" s="24" t="s">
        <v>544</v>
      </c>
      <c r="B1568" s="24" t="s">
        <v>544</v>
      </c>
      <c r="D1568" s="24" t="s">
        <v>23</v>
      </c>
      <c r="E1568" s="24" t="s">
        <v>1290</v>
      </c>
      <c r="F1568" s="24" t="s">
        <v>30</v>
      </c>
      <c r="H1568" s="24" t="s">
        <v>20</v>
      </c>
      <c r="I1568" s="24" t="s">
        <v>38</v>
      </c>
      <c r="J1568" s="24" t="s">
        <v>36</v>
      </c>
      <c r="K1568" s="24">
        <v>2005</v>
      </c>
      <c r="L1568" s="29">
        <v>2005</v>
      </c>
      <c r="M1568" s="24" t="s">
        <v>32</v>
      </c>
      <c r="P1568" s="24">
        <v>0.5</v>
      </c>
      <c r="R1568" s="24">
        <v>0.5</v>
      </c>
    </row>
    <row r="1569" spans="1:22" x14ac:dyDescent="0.25">
      <c r="A1569" s="24" t="s">
        <v>544</v>
      </c>
      <c r="B1569" s="24" t="s">
        <v>544</v>
      </c>
      <c r="D1569" s="24" t="s">
        <v>23</v>
      </c>
      <c r="E1569" s="105" t="s">
        <v>1291</v>
      </c>
      <c r="F1569" s="24" t="s">
        <v>705</v>
      </c>
      <c r="G1569" s="32"/>
      <c r="H1569" s="25" t="s">
        <v>20</v>
      </c>
      <c r="I1569" s="24" t="s">
        <v>38</v>
      </c>
      <c r="J1569" s="24" t="s">
        <v>36</v>
      </c>
      <c r="K1569" s="25">
        <v>2001</v>
      </c>
      <c r="L1569" s="27">
        <v>2001</v>
      </c>
      <c r="M1569" s="24" t="s">
        <v>32</v>
      </c>
      <c r="O1569" s="25">
        <v>1</v>
      </c>
      <c r="P1569" s="25"/>
      <c r="Q1569" s="25"/>
      <c r="R1569" s="25"/>
      <c r="S1569" s="25"/>
      <c r="T1569" s="25"/>
      <c r="U1569" s="25"/>
      <c r="V1569" s="25"/>
    </row>
    <row r="1570" spans="1:22" x14ac:dyDescent="0.25">
      <c r="A1570" s="24" t="s">
        <v>544</v>
      </c>
      <c r="B1570" s="24" t="s">
        <v>544</v>
      </c>
      <c r="D1570" s="24" t="s">
        <v>23</v>
      </c>
      <c r="E1570" s="24" t="s">
        <v>1290</v>
      </c>
      <c r="F1570" s="24" t="s">
        <v>24</v>
      </c>
      <c r="H1570" s="24" t="s">
        <v>20</v>
      </c>
      <c r="I1570" s="24" t="s">
        <v>38</v>
      </c>
      <c r="J1570" s="24" t="s">
        <v>36</v>
      </c>
      <c r="K1570" s="24">
        <v>2012</v>
      </c>
      <c r="L1570" s="29">
        <v>2012</v>
      </c>
      <c r="M1570" s="24" t="s">
        <v>27</v>
      </c>
      <c r="R1570" s="24">
        <v>1</v>
      </c>
    </row>
    <row r="1571" spans="1:22" x14ac:dyDescent="0.25">
      <c r="A1571" s="24" t="s">
        <v>544</v>
      </c>
      <c r="B1571" s="24" t="s">
        <v>544</v>
      </c>
      <c r="D1571" s="24" t="s">
        <v>23</v>
      </c>
      <c r="E1571" s="24" t="s">
        <v>1290</v>
      </c>
      <c r="F1571" s="24" t="s">
        <v>33</v>
      </c>
      <c r="H1571" s="24" t="s">
        <v>20</v>
      </c>
      <c r="I1571" s="24" t="s">
        <v>38</v>
      </c>
      <c r="J1571" s="24" t="s">
        <v>36</v>
      </c>
      <c r="K1571" s="24">
        <v>1986</v>
      </c>
      <c r="L1571" s="29">
        <v>1986</v>
      </c>
      <c r="M1571" s="24" t="s">
        <v>51</v>
      </c>
      <c r="P1571" s="24">
        <v>0.5</v>
      </c>
      <c r="R1571" s="24">
        <v>0.5</v>
      </c>
    </row>
    <row r="1572" spans="1:22" x14ac:dyDescent="0.25">
      <c r="A1572" s="24" t="s">
        <v>545</v>
      </c>
      <c r="C1572" s="24" t="s">
        <v>545</v>
      </c>
      <c r="D1572" s="24" t="s">
        <v>23</v>
      </c>
      <c r="E1572" s="24" t="s">
        <v>1290</v>
      </c>
      <c r="F1572" s="24" t="s">
        <v>30</v>
      </c>
      <c r="H1572" s="24" t="s">
        <v>20</v>
      </c>
      <c r="I1572" s="24" t="s">
        <v>38</v>
      </c>
      <c r="J1572" s="24" t="s">
        <v>36</v>
      </c>
      <c r="K1572" s="24">
        <v>2016</v>
      </c>
      <c r="L1572" s="29">
        <v>2016</v>
      </c>
      <c r="M1572" s="24" t="s">
        <v>27</v>
      </c>
      <c r="R1572" s="24">
        <v>1</v>
      </c>
    </row>
    <row r="1573" spans="1:22" x14ac:dyDescent="0.25">
      <c r="A1573" s="24" t="s">
        <v>545</v>
      </c>
      <c r="C1573" s="24" t="s">
        <v>545</v>
      </c>
      <c r="D1573" s="24" t="s">
        <v>23</v>
      </c>
      <c r="E1573" s="105" t="s">
        <v>1291</v>
      </c>
      <c r="F1573" s="24" t="s">
        <v>705</v>
      </c>
      <c r="G1573" s="32"/>
      <c r="H1573" s="25" t="s">
        <v>20</v>
      </c>
      <c r="I1573" s="24" t="s">
        <v>38</v>
      </c>
      <c r="J1573" s="24" t="s">
        <v>36</v>
      </c>
      <c r="K1573" s="25">
        <v>1981</v>
      </c>
      <c r="L1573" s="27">
        <v>1981</v>
      </c>
      <c r="M1573" s="24" t="s">
        <v>47</v>
      </c>
      <c r="N1573" s="25"/>
      <c r="O1573" s="25">
        <v>0.5</v>
      </c>
      <c r="P1573" s="25"/>
      <c r="Q1573" s="25"/>
      <c r="R1573" s="25">
        <v>0.5</v>
      </c>
      <c r="S1573" s="25"/>
      <c r="T1573" s="25"/>
      <c r="U1573" s="25"/>
      <c r="V1573" s="25"/>
    </row>
    <row r="1574" spans="1:22" x14ac:dyDescent="0.25">
      <c r="A1574" s="24" t="s">
        <v>545</v>
      </c>
      <c r="C1574" s="24" t="s">
        <v>545</v>
      </c>
      <c r="D1574" s="24" t="s">
        <v>23</v>
      </c>
      <c r="E1574" s="24" t="s">
        <v>1290</v>
      </c>
      <c r="F1574" s="24" t="s">
        <v>24</v>
      </c>
      <c r="H1574" s="24" t="s">
        <v>20</v>
      </c>
      <c r="I1574" s="24" t="s">
        <v>38</v>
      </c>
      <c r="J1574" s="24" t="s">
        <v>36</v>
      </c>
      <c r="K1574" s="24">
        <v>1992</v>
      </c>
      <c r="L1574" s="29">
        <v>1992</v>
      </c>
      <c r="M1574" s="24" t="s">
        <v>62</v>
      </c>
      <c r="R1574" s="24">
        <v>1</v>
      </c>
    </row>
    <row r="1575" spans="1:22" x14ac:dyDescent="0.25">
      <c r="A1575" s="24" t="s">
        <v>545</v>
      </c>
      <c r="C1575" s="24" t="s">
        <v>545</v>
      </c>
      <c r="D1575" s="24" t="s">
        <v>23</v>
      </c>
      <c r="E1575" s="24" t="s">
        <v>1290</v>
      </c>
      <c r="F1575" s="24" t="s">
        <v>33</v>
      </c>
      <c r="H1575" s="24" t="s">
        <v>20</v>
      </c>
      <c r="I1575" s="24" t="s">
        <v>38</v>
      </c>
      <c r="J1575" s="24" t="s">
        <v>36</v>
      </c>
      <c r="K1575" s="24">
        <v>1964</v>
      </c>
      <c r="L1575" s="29">
        <v>1964</v>
      </c>
      <c r="M1575" s="24" t="s">
        <v>50</v>
      </c>
      <c r="R1575" s="24">
        <v>1</v>
      </c>
    </row>
    <row r="1576" spans="1:22" x14ac:dyDescent="0.25">
      <c r="A1576" s="24" t="s">
        <v>546</v>
      </c>
      <c r="B1576" s="24" t="s">
        <v>546</v>
      </c>
      <c r="D1576" s="24" t="s">
        <v>23</v>
      </c>
      <c r="E1576" s="24" t="s">
        <v>1290</v>
      </c>
      <c r="F1576" s="24" t="s">
        <v>24</v>
      </c>
      <c r="H1576" s="24" t="s">
        <v>20</v>
      </c>
      <c r="I1576" s="24" t="s">
        <v>38</v>
      </c>
      <c r="J1576" s="24" t="s">
        <v>36</v>
      </c>
      <c r="K1576" s="24">
        <v>2010</v>
      </c>
      <c r="L1576" s="29">
        <v>2010</v>
      </c>
      <c r="M1576" s="24" t="s">
        <v>37</v>
      </c>
      <c r="U1576" s="24">
        <v>1</v>
      </c>
    </row>
    <row r="1577" spans="1:22" x14ac:dyDescent="0.25">
      <c r="A1577" s="24" t="s">
        <v>546</v>
      </c>
      <c r="B1577" s="24" t="s">
        <v>546</v>
      </c>
      <c r="D1577" s="24" t="s">
        <v>23</v>
      </c>
      <c r="E1577" s="24" t="s">
        <v>1290</v>
      </c>
      <c r="F1577" s="24" t="s">
        <v>28</v>
      </c>
      <c r="H1577" s="24" t="s">
        <v>20</v>
      </c>
      <c r="I1577" s="24" t="s">
        <v>38</v>
      </c>
      <c r="J1577" s="24" t="s">
        <v>36</v>
      </c>
      <c r="K1577" s="24">
        <v>1983</v>
      </c>
      <c r="L1577" s="29">
        <v>1983</v>
      </c>
      <c r="M1577" s="24" t="s">
        <v>51</v>
      </c>
      <c r="U1577" s="24">
        <v>1</v>
      </c>
    </row>
    <row r="1578" spans="1:22" x14ac:dyDescent="0.25">
      <c r="A1578" s="24" t="s">
        <v>1097</v>
      </c>
      <c r="B1578" s="24" t="s">
        <v>1097</v>
      </c>
      <c r="C1578" s="31"/>
      <c r="D1578" s="31" t="s">
        <v>23</v>
      </c>
      <c r="E1578" s="105" t="s">
        <v>1291</v>
      </c>
      <c r="F1578" s="31" t="s">
        <v>1030</v>
      </c>
      <c r="G1578" s="31" t="s">
        <v>1180</v>
      </c>
      <c r="H1578" s="31" t="s">
        <v>1134</v>
      </c>
      <c r="I1578" s="24" t="s">
        <v>38</v>
      </c>
      <c r="J1578" s="24" t="s">
        <v>36</v>
      </c>
      <c r="K1578" s="31"/>
      <c r="L1578" s="29">
        <v>1971</v>
      </c>
      <c r="M1578" s="24" t="s">
        <v>68</v>
      </c>
      <c r="N1578" s="31"/>
      <c r="O1578" s="31"/>
      <c r="P1578" s="31"/>
      <c r="Q1578" s="31"/>
      <c r="R1578" s="31">
        <v>0.5</v>
      </c>
      <c r="S1578" s="31">
        <v>0.5</v>
      </c>
      <c r="T1578" s="31"/>
      <c r="U1578" s="31"/>
      <c r="V1578" s="31"/>
    </row>
    <row r="1579" spans="1:22" x14ac:dyDescent="0.25">
      <c r="A1579" s="24" t="s">
        <v>547</v>
      </c>
      <c r="B1579" s="24" t="s">
        <v>547</v>
      </c>
      <c r="D1579" s="24" t="s">
        <v>23</v>
      </c>
      <c r="E1579" s="24" t="s">
        <v>1290</v>
      </c>
      <c r="F1579" s="24" t="s">
        <v>24</v>
      </c>
      <c r="H1579" s="24" t="s">
        <v>20</v>
      </c>
      <c r="I1579" s="24" t="s">
        <v>38</v>
      </c>
      <c r="J1579" s="24" t="s">
        <v>36</v>
      </c>
      <c r="K1579" s="24">
        <v>2018</v>
      </c>
      <c r="L1579" s="29">
        <v>2018</v>
      </c>
      <c r="M1579" s="24" t="s">
        <v>22</v>
      </c>
      <c r="S1579" s="24">
        <v>1</v>
      </c>
    </row>
    <row r="1580" spans="1:22" x14ac:dyDescent="0.25">
      <c r="A1580" s="24" t="s">
        <v>547</v>
      </c>
      <c r="B1580" s="24" t="s">
        <v>547</v>
      </c>
      <c r="D1580" s="24" t="s">
        <v>23</v>
      </c>
      <c r="E1580" s="24" t="s">
        <v>1290</v>
      </c>
      <c r="F1580" s="24" t="s">
        <v>28</v>
      </c>
      <c r="H1580" s="24" t="s">
        <v>20</v>
      </c>
      <c r="I1580" s="24" t="s">
        <v>38</v>
      </c>
      <c r="J1580" s="24" t="s">
        <v>36</v>
      </c>
      <c r="K1580" s="24">
        <v>2019</v>
      </c>
      <c r="L1580" s="29">
        <v>2019</v>
      </c>
      <c r="M1580" s="24" t="s">
        <v>22</v>
      </c>
      <c r="S1580" s="24">
        <v>1</v>
      </c>
    </row>
    <row r="1581" spans="1:22" x14ac:dyDescent="0.25">
      <c r="A1581" s="24" t="s">
        <v>547</v>
      </c>
      <c r="B1581" s="24" t="s">
        <v>547</v>
      </c>
      <c r="D1581" s="24" t="s">
        <v>23</v>
      </c>
      <c r="E1581" s="24" t="s">
        <v>1290</v>
      </c>
      <c r="F1581" s="24" t="s">
        <v>33</v>
      </c>
      <c r="H1581" s="24" t="s">
        <v>20</v>
      </c>
      <c r="I1581" s="24" t="s">
        <v>38</v>
      </c>
      <c r="J1581" s="24" t="s">
        <v>36</v>
      </c>
      <c r="K1581" s="24">
        <v>2014</v>
      </c>
      <c r="L1581" s="24">
        <v>2014</v>
      </c>
      <c r="M1581" s="24" t="s">
        <v>27</v>
      </c>
      <c r="S1581" s="24">
        <v>1</v>
      </c>
    </row>
    <row r="1582" spans="1:22" x14ac:dyDescent="0.25">
      <c r="A1582" s="24" t="s">
        <v>548</v>
      </c>
      <c r="C1582" s="24" t="s">
        <v>548</v>
      </c>
      <c r="D1582" s="24" t="s">
        <v>23</v>
      </c>
      <c r="E1582" s="24" t="s">
        <v>1290</v>
      </c>
      <c r="F1582" s="24" t="s">
        <v>30</v>
      </c>
      <c r="H1582" s="25" t="s">
        <v>20</v>
      </c>
      <c r="I1582" s="24" t="s">
        <v>38</v>
      </c>
      <c r="J1582" s="24" t="s">
        <v>36</v>
      </c>
      <c r="K1582" s="24">
        <v>2009</v>
      </c>
      <c r="L1582" s="29">
        <v>2009</v>
      </c>
      <c r="M1582" s="24" t="s">
        <v>37</v>
      </c>
      <c r="R1582" s="24">
        <v>0.5</v>
      </c>
      <c r="S1582" s="24">
        <v>0.5</v>
      </c>
    </row>
    <row r="1583" spans="1:22" x14ac:dyDescent="0.25">
      <c r="A1583" s="46" t="s">
        <v>548</v>
      </c>
      <c r="C1583" s="24" t="s">
        <v>548</v>
      </c>
      <c r="D1583" s="24" t="s">
        <v>23</v>
      </c>
      <c r="E1583" s="105" t="s">
        <v>1291</v>
      </c>
      <c r="F1583" s="24" t="s">
        <v>705</v>
      </c>
      <c r="H1583" s="25" t="s">
        <v>723</v>
      </c>
      <c r="I1583" s="24" t="s">
        <v>38</v>
      </c>
      <c r="J1583" s="24" t="s">
        <v>36</v>
      </c>
      <c r="K1583" s="25">
        <v>1989</v>
      </c>
      <c r="L1583" s="27">
        <v>1989</v>
      </c>
      <c r="M1583" s="24" t="s">
        <v>62</v>
      </c>
      <c r="N1583" s="25"/>
      <c r="O1583" s="25"/>
      <c r="P1583" s="25"/>
      <c r="Q1583" s="25"/>
      <c r="R1583" s="25">
        <v>1</v>
      </c>
      <c r="S1583" s="25"/>
      <c r="T1583" s="25"/>
      <c r="U1583" s="25"/>
      <c r="V1583" s="25"/>
    </row>
    <row r="1584" spans="1:22" x14ac:dyDescent="0.25">
      <c r="A1584" s="24" t="s">
        <v>548</v>
      </c>
      <c r="C1584" s="24" t="s">
        <v>548</v>
      </c>
      <c r="D1584" s="24" t="s">
        <v>23</v>
      </c>
      <c r="E1584" s="24" t="s">
        <v>46</v>
      </c>
      <c r="F1584" s="24" t="s">
        <v>46</v>
      </c>
      <c r="H1584" s="25" t="s">
        <v>20</v>
      </c>
      <c r="I1584" s="24" t="s">
        <v>38</v>
      </c>
      <c r="J1584" s="24" t="s">
        <v>36</v>
      </c>
      <c r="K1584" s="24">
        <v>1967</v>
      </c>
      <c r="L1584" s="29">
        <v>1967</v>
      </c>
      <c r="M1584" s="24" t="s">
        <v>50</v>
      </c>
      <c r="R1584" s="24">
        <v>1</v>
      </c>
    </row>
    <row r="1585" spans="1:22" x14ac:dyDescent="0.25">
      <c r="A1585" s="24" t="s">
        <v>548</v>
      </c>
      <c r="C1585" s="24" t="s">
        <v>548</v>
      </c>
      <c r="D1585" s="24" t="s">
        <v>23</v>
      </c>
      <c r="E1585" s="24" t="s">
        <v>1290</v>
      </c>
      <c r="F1585" s="24" t="s">
        <v>28</v>
      </c>
      <c r="H1585" s="25" t="s">
        <v>20</v>
      </c>
      <c r="I1585" s="24" t="s">
        <v>38</v>
      </c>
      <c r="J1585" s="24" t="s">
        <v>36</v>
      </c>
      <c r="K1585" s="24">
        <v>2008</v>
      </c>
      <c r="L1585" s="29">
        <v>2008</v>
      </c>
      <c r="M1585" s="24" t="s">
        <v>37</v>
      </c>
      <c r="R1585" s="24">
        <v>0.5</v>
      </c>
      <c r="S1585" s="24">
        <v>0.5</v>
      </c>
    </row>
    <row r="1586" spans="1:22" x14ac:dyDescent="0.25">
      <c r="A1586" s="46" t="s">
        <v>548</v>
      </c>
      <c r="C1586" s="24" t="s">
        <v>548</v>
      </c>
      <c r="D1586" s="24" t="s">
        <v>23</v>
      </c>
      <c r="E1586" s="105" t="s">
        <v>1291</v>
      </c>
      <c r="F1586" s="24" t="s">
        <v>706</v>
      </c>
      <c r="H1586" s="25" t="s">
        <v>723</v>
      </c>
      <c r="I1586" s="24" t="s">
        <v>38</v>
      </c>
      <c r="J1586" s="24" t="s">
        <v>36</v>
      </c>
      <c r="K1586" s="25"/>
      <c r="L1586" s="27">
        <v>1972</v>
      </c>
      <c r="M1586" s="24" t="s">
        <v>68</v>
      </c>
      <c r="O1586" s="25"/>
      <c r="P1586" s="25"/>
      <c r="Q1586" s="25"/>
      <c r="R1586" s="25">
        <v>0.5</v>
      </c>
      <c r="S1586" s="25">
        <v>0.5</v>
      </c>
      <c r="T1586" s="25"/>
      <c r="U1586" s="25"/>
      <c r="V1586" s="25"/>
    </row>
    <row r="1587" spans="1:22" x14ac:dyDescent="0.25">
      <c r="A1587" s="24" t="s">
        <v>548</v>
      </c>
      <c r="C1587" s="24" t="s">
        <v>548</v>
      </c>
      <c r="D1587" s="24" t="s">
        <v>23</v>
      </c>
      <c r="E1587" s="24" t="s">
        <v>1290</v>
      </c>
      <c r="F1587" s="24" t="s">
        <v>33</v>
      </c>
      <c r="H1587" s="25" t="s">
        <v>20</v>
      </c>
      <c r="I1587" s="24" t="s">
        <v>38</v>
      </c>
      <c r="J1587" s="24" t="s">
        <v>36</v>
      </c>
      <c r="K1587" s="24">
        <v>1990</v>
      </c>
      <c r="L1587" s="29">
        <v>1990</v>
      </c>
      <c r="M1587" s="24" t="s">
        <v>62</v>
      </c>
      <c r="R1587" s="24">
        <v>0.5</v>
      </c>
      <c r="S1587" s="24">
        <v>0.5</v>
      </c>
    </row>
    <row r="1588" spans="1:22" x14ac:dyDescent="0.25">
      <c r="A1588" s="24" t="s">
        <v>549</v>
      </c>
      <c r="B1588" s="24" t="s">
        <v>549</v>
      </c>
      <c r="D1588" s="24" t="s">
        <v>23</v>
      </c>
      <c r="E1588" s="105" t="s">
        <v>1291</v>
      </c>
      <c r="F1588" s="24" t="s">
        <v>705</v>
      </c>
      <c r="G1588" s="37"/>
      <c r="H1588" s="25" t="s">
        <v>20</v>
      </c>
      <c r="I1588" s="24" t="s">
        <v>38</v>
      </c>
      <c r="J1588" s="24" t="s">
        <v>36</v>
      </c>
      <c r="K1588" s="24">
        <v>2018</v>
      </c>
      <c r="L1588" s="29">
        <v>2018</v>
      </c>
      <c r="M1588" s="24" t="s">
        <v>22</v>
      </c>
      <c r="Q1588" s="24">
        <v>1</v>
      </c>
    </row>
    <row r="1589" spans="1:22" x14ac:dyDescent="0.25">
      <c r="A1589" s="24" t="s">
        <v>549</v>
      </c>
      <c r="B1589" s="24" t="s">
        <v>549</v>
      </c>
      <c r="D1589" s="24" t="s">
        <v>23</v>
      </c>
      <c r="E1589" s="24" t="s">
        <v>1290</v>
      </c>
      <c r="F1589" s="24" t="s">
        <v>33</v>
      </c>
      <c r="H1589" s="24" t="s">
        <v>20</v>
      </c>
      <c r="I1589" s="24" t="s">
        <v>38</v>
      </c>
      <c r="J1589" s="24" t="s">
        <v>36</v>
      </c>
      <c r="K1589" s="24">
        <v>1983</v>
      </c>
      <c r="L1589" s="29">
        <v>1983</v>
      </c>
      <c r="M1589" s="24" t="s">
        <v>51</v>
      </c>
      <c r="Q1589" s="24">
        <v>1</v>
      </c>
    </row>
    <row r="1590" spans="1:22" x14ac:dyDescent="0.25">
      <c r="A1590" s="24" t="s">
        <v>914</v>
      </c>
      <c r="B1590" s="25"/>
      <c r="C1590" s="24" t="s">
        <v>914</v>
      </c>
      <c r="D1590" s="24" t="s">
        <v>23</v>
      </c>
      <c r="E1590" s="105" t="s">
        <v>1291</v>
      </c>
      <c r="F1590" s="24" t="s">
        <v>712</v>
      </c>
      <c r="G1590" s="25" t="s">
        <v>1187</v>
      </c>
      <c r="H1590" s="25" t="s">
        <v>20</v>
      </c>
      <c r="I1590" s="24" t="s">
        <v>38</v>
      </c>
      <c r="J1590" s="25" t="s">
        <v>36</v>
      </c>
      <c r="K1590" s="25"/>
      <c r="L1590" s="27">
        <v>1884</v>
      </c>
      <c r="M1590" s="25" t="s">
        <v>50</v>
      </c>
      <c r="N1590" s="25"/>
      <c r="O1590" s="25"/>
      <c r="P1590" s="25"/>
      <c r="Q1590" s="25"/>
      <c r="R1590" s="25"/>
      <c r="S1590" s="25"/>
      <c r="T1590" s="25"/>
      <c r="U1590" s="25"/>
      <c r="V1590" s="25">
        <v>1</v>
      </c>
    </row>
    <row r="1591" spans="1:22" x14ac:dyDescent="0.25">
      <c r="A1591" s="24" t="s">
        <v>914</v>
      </c>
      <c r="B1591" s="25"/>
      <c r="C1591" s="24" t="s">
        <v>914</v>
      </c>
      <c r="D1591" s="24" t="s">
        <v>23</v>
      </c>
      <c r="E1591" s="105" t="s">
        <v>1291</v>
      </c>
      <c r="F1591" s="24" t="s">
        <v>706</v>
      </c>
      <c r="G1591" s="25" t="s">
        <v>1187</v>
      </c>
      <c r="H1591" s="25" t="s">
        <v>20</v>
      </c>
      <c r="I1591" s="24" t="s">
        <v>38</v>
      </c>
      <c r="J1591" s="24" t="s">
        <v>36</v>
      </c>
      <c r="K1591" s="25"/>
      <c r="L1591" s="27">
        <v>1949</v>
      </c>
      <c r="M1591" s="25" t="s">
        <v>50</v>
      </c>
      <c r="N1591" s="25"/>
      <c r="O1591" s="25">
        <v>1</v>
      </c>
      <c r="P1591" s="25"/>
      <c r="Q1591" s="25"/>
      <c r="R1591" s="25"/>
      <c r="S1591" s="25"/>
      <c r="T1591" s="25"/>
      <c r="U1591" s="25"/>
      <c r="V1591" s="25"/>
    </row>
    <row r="1592" spans="1:22" x14ac:dyDescent="0.25">
      <c r="A1592" s="24" t="s">
        <v>915</v>
      </c>
      <c r="B1592" s="24" t="s">
        <v>915</v>
      </c>
      <c r="D1592" s="24" t="s">
        <v>23</v>
      </c>
      <c r="E1592" s="105" t="s">
        <v>1291</v>
      </c>
      <c r="F1592" s="24" t="s">
        <v>705</v>
      </c>
      <c r="G1592" s="32"/>
      <c r="H1592" s="25" t="s">
        <v>20</v>
      </c>
      <c r="I1592" s="24" t="s">
        <v>38</v>
      </c>
      <c r="J1592" s="24" t="s">
        <v>36</v>
      </c>
      <c r="K1592" s="25">
        <v>2014</v>
      </c>
      <c r="L1592" s="27">
        <v>2014</v>
      </c>
      <c r="M1592" s="24" t="s">
        <v>27</v>
      </c>
      <c r="N1592" s="25"/>
      <c r="O1592" s="25"/>
      <c r="P1592" s="25"/>
      <c r="Q1592" s="25"/>
      <c r="R1592" s="25">
        <v>0.5</v>
      </c>
      <c r="S1592" s="25">
        <v>0.5</v>
      </c>
      <c r="T1592" s="25"/>
      <c r="U1592" s="25"/>
      <c r="V1592" s="25"/>
    </row>
    <row r="1593" spans="1:22" x14ac:dyDescent="0.25">
      <c r="A1593" s="24" t="s">
        <v>916</v>
      </c>
      <c r="B1593" s="24" t="s">
        <v>916</v>
      </c>
      <c r="D1593" s="24" t="s">
        <v>23</v>
      </c>
      <c r="E1593" s="105" t="s">
        <v>1291</v>
      </c>
      <c r="F1593" s="24" t="s">
        <v>706</v>
      </c>
      <c r="G1593" s="32"/>
      <c r="H1593" s="25" t="s">
        <v>20</v>
      </c>
      <c r="I1593" s="24" t="s">
        <v>38</v>
      </c>
      <c r="J1593" s="24" t="s">
        <v>36</v>
      </c>
      <c r="K1593" s="36"/>
      <c r="L1593" s="27">
        <v>2014</v>
      </c>
      <c r="M1593" s="24" t="s">
        <v>27</v>
      </c>
      <c r="N1593" s="36"/>
      <c r="O1593" s="36"/>
      <c r="P1593" s="36"/>
      <c r="Q1593" s="36"/>
      <c r="R1593" s="36"/>
      <c r="S1593" s="36"/>
      <c r="T1593" s="36"/>
      <c r="U1593" s="36"/>
      <c r="V1593" s="25">
        <v>1</v>
      </c>
    </row>
    <row r="1594" spans="1:22" x14ac:dyDescent="0.25">
      <c r="A1594" s="24" t="s">
        <v>917</v>
      </c>
      <c r="B1594" s="24" t="s">
        <v>917</v>
      </c>
      <c r="D1594" s="24" t="s">
        <v>23</v>
      </c>
      <c r="E1594" s="105" t="s">
        <v>1291</v>
      </c>
      <c r="F1594" s="24" t="s">
        <v>705</v>
      </c>
      <c r="G1594" s="37"/>
      <c r="H1594" s="25" t="s">
        <v>20</v>
      </c>
      <c r="I1594" s="24" t="s">
        <v>42</v>
      </c>
      <c r="J1594" s="24" t="s">
        <v>41</v>
      </c>
      <c r="K1594" s="24">
        <v>2008</v>
      </c>
      <c r="L1594" s="29">
        <v>2008</v>
      </c>
      <c r="M1594" s="24" t="s">
        <v>37</v>
      </c>
      <c r="P1594" s="24">
        <v>1</v>
      </c>
    </row>
    <row r="1595" spans="1:22" x14ac:dyDescent="0.25">
      <c r="A1595" s="24" t="s">
        <v>550</v>
      </c>
      <c r="C1595" s="24" t="s">
        <v>550</v>
      </c>
      <c r="D1595" s="24" t="s">
        <v>23</v>
      </c>
      <c r="E1595" s="24" t="s">
        <v>1290</v>
      </c>
      <c r="F1595" s="24" t="s">
        <v>24</v>
      </c>
      <c r="H1595" s="24" t="s">
        <v>20</v>
      </c>
      <c r="I1595" s="24" t="s">
        <v>42</v>
      </c>
      <c r="J1595" s="24" t="s">
        <v>41</v>
      </c>
      <c r="K1595" s="24">
        <v>1971</v>
      </c>
      <c r="L1595" s="29">
        <v>1971</v>
      </c>
      <c r="M1595" s="24" t="s">
        <v>68</v>
      </c>
      <c r="S1595" s="24">
        <v>1</v>
      </c>
    </row>
    <row r="1596" spans="1:22" x14ac:dyDescent="0.25">
      <c r="A1596" s="24" t="s">
        <v>550</v>
      </c>
      <c r="C1596" s="24" t="s">
        <v>550</v>
      </c>
      <c r="D1596" s="24" t="s">
        <v>23</v>
      </c>
      <c r="E1596" s="24" t="s">
        <v>1290</v>
      </c>
      <c r="F1596" s="24" t="s">
        <v>33</v>
      </c>
      <c r="H1596" s="24" t="s">
        <v>20</v>
      </c>
      <c r="I1596" s="24" t="s">
        <v>42</v>
      </c>
      <c r="J1596" s="24" t="s">
        <v>41</v>
      </c>
      <c r="K1596" s="24">
        <v>1967</v>
      </c>
      <c r="L1596" s="29">
        <v>1967</v>
      </c>
      <c r="M1596" s="24" t="s">
        <v>50</v>
      </c>
      <c r="S1596" s="24">
        <v>1</v>
      </c>
    </row>
    <row r="1597" spans="1:22" x14ac:dyDescent="0.25">
      <c r="A1597" s="24" t="s">
        <v>918</v>
      </c>
      <c r="B1597" s="24" t="s">
        <v>918</v>
      </c>
      <c r="D1597" s="24" t="s">
        <v>23</v>
      </c>
      <c r="E1597" s="105" t="s">
        <v>1291</v>
      </c>
      <c r="F1597" s="24" t="s">
        <v>705</v>
      </c>
      <c r="G1597" s="37"/>
      <c r="H1597" s="25" t="s">
        <v>20</v>
      </c>
      <c r="I1597" s="24" t="s">
        <v>42</v>
      </c>
      <c r="J1597" s="24" t="s">
        <v>41</v>
      </c>
      <c r="K1597" s="24" t="s">
        <v>919</v>
      </c>
      <c r="L1597" s="29">
        <v>2011</v>
      </c>
      <c r="M1597" s="24" t="s">
        <v>37</v>
      </c>
      <c r="P1597" s="24">
        <v>0.5</v>
      </c>
      <c r="S1597" s="24">
        <v>0.5</v>
      </c>
    </row>
    <row r="1598" spans="1:22" x14ac:dyDescent="0.25">
      <c r="A1598" s="24" t="s">
        <v>551</v>
      </c>
      <c r="B1598" s="24" t="s">
        <v>551</v>
      </c>
      <c r="D1598" s="24" t="s">
        <v>23</v>
      </c>
      <c r="E1598" s="24" t="s">
        <v>1290</v>
      </c>
      <c r="F1598" s="24" t="s">
        <v>30</v>
      </c>
      <c r="H1598" s="24" t="s">
        <v>20</v>
      </c>
      <c r="I1598" s="24" t="s">
        <v>42</v>
      </c>
      <c r="J1598" s="24" t="s">
        <v>41</v>
      </c>
      <c r="K1598" s="24">
        <v>1999</v>
      </c>
      <c r="L1598" s="29">
        <v>1999</v>
      </c>
      <c r="M1598" s="24" t="s">
        <v>57</v>
      </c>
      <c r="P1598" s="24">
        <v>0.5</v>
      </c>
      <c r="S1598" s="24">
        <v>0.5</v>
      </c>
    </row>
    <row r="1599" spans="1:22" x14ac:dyDescent="0.25">
      <c r="A1599" s="24" t="s">
        <v>551</v>
      </c>
      <c r="B1599" s="24" t="s">
        <v>551</v>
      </c>
      <c r="D1599" s="24" t="s">
        <v>23</v>
      </c>
      <c r="E1599" s="105" t="s">
        <v>1291</v>
      </c>
      <c r="F1599" s="24" t="s">
        <v>705</v>
      </c>
      <c r="G1599" s="32"/>
      <c r="H1599" s="25" t="s">
        <v>20</v>
      </c>
      <c r="I1599" s="24" t="s">
        <v>42</v>
      </c>
      <c r="J1599" s="24" t="s">
        <v>41</v>
      </c>
      <c r="K1599" s="25">
        <v>2011</v>
      </c>
      <c r="L1599" s="27">
        <v>2011</v>
      </c>
      <c r="M1599" s="24" t="s">
        <v>37</v>
      </c>
      <c r="N1599" s="25"/>
      <c r="O1599" s="25"/>
      <c r="P1599" s="25">
        <v>0.5</v>
      </c>
      <c r="Q1599" s="25"/>
      <c r="R1599" s="25">
        <v>0.5</v>
      </c>
      <c r="S1599" s="25"/>
      <c r="T1599" s="25"/>
      <c r="U1599" s="25"/>
      <c r="V1599" s="25"/>
    </row>
    <row r="1600" spans="1:22" x14ac:dyDescent="0.25">
      <c r="A1600" s="24" t="s">
        <v>551</v>
      </c>
      <c r="B1600" s="24" t="s">
        <v>551</v>
      </c>
      <c r="D1600" s="24" t="s">
        <v>23</v>
      </c>
      <c r="E1600" s="105" t="s">
        <v>1291</v>
      </c>
      <c r="F1600" s="24" t="s">
        <v>712</v>
      </c>
      <c r="G1600" s="32"/>
      <c r="H1600" s="25" t="s">
        <v>20</v>
      </c>
      <c r="I1600" s="24" t="s">
        <v>42</v>
      </c>
      <c r="J1600" s="41" t="s">
        <v>41</v>
      </c>
      <c r="K1600" s="25"/>
      <c r="L1600" s="27">
        <v>1975</v>
      </c>
      <c r="M1600" s="24" t="s">
        <v>68</v>
      </c>
      <c r="N1600" s="25"/>
      <c r="O1600" s="25"/>
      <c r="P1600" s="25">
        <v>0.5</v>
      </c>
      <c r="Q1600" s="25"/>
      <c r="R1600" s="25"/>
      <c r="S1600" s="25">
        <v>0.5</v>
      </c>
      <c r="T1600" s="25"/>
      <c r="U1600" s="25"/>
      <c r="V1600" s="25"/>
    </row>
    <row r="1601" spans="1:22" x14ac:dyDescent="0.25">
      <c r="A1601" s="24" t="s">
        <v>551</v>
      </c>
      <c r="B1601" s="24" t="s">
        <v>551</v>
      </c>
      <c r="D1601" s="24" t="s">
        <v>23</v>
      </c>
      <c r="E1601" s="24" t="s">
        <v>1290</v>
      </c>
      <c r="F1601" s="24" t="s">
        <v>24</v>
      </c>
      <c r="H1601" s="24" t="s">
        <v>20</v>
      </c>
      <c r="I1601" s="24" t="s">
        <v>42</v>
      </c>
      <c r="J1601" s="24" t="s">
        <v>41</v>
      </c>
      <c r="K1601" s="24">
        <v>2012</v>
      </c>
      <c r="L1601" s="29">
        <v>2012</v>
      </c>
      <c r="M1601" s="24" t="s">
        <v>27</v>
      </c>
      <c r="P1601" s="24">
        <v>0.5</v>
      </c>
      <c r="S1601" s="24">
        <v>0.5</v>
      </c>
    </row>
    <row r="1602" spans="1:22" x14ac:dyDescent="0.25">
      <c r="A1602" s="24" t="s">
        <v>551</v>
      </c>
      <c r="B1602" s="24" t="s">
        <v>551</v>
      </c>
      <c r="D1602" s="24" t="s">
        <v>23</v>
      </c>
      <c r="E1602" s="105" t="s">
        <v>1291</v>
      </c>
      <c r="F1602" s="24" t="s">
        <v>706</v>
      </c>
      <c r="G1602" s="32"/>
      <c r="H1602" s="25" t="s">
        <v>20</v>
      </c>
      <c r="I1602" s="24" t="s">
        <v>42</v>
      </c>
      <c r="J1602" s="24" t="s">
        <v>41</v>
      </c>
      <c r="L1602" s="27">
        <v>2003</v>
      </c>
      <c r="M1602" s="24" t="s">
        <v>32</v>
      </c>
      <c r="P1602" s="24">
        <v>0.5</v>
      </c>
      <c r="S1602" s="24">
        <v>0.5</v>
      </c>
    </row>
    <row r="1603" spans="1:22" x14ac:dyDescent="0.25">
      <c r="A1603" s="24" t="s">
        <v>551</v>
      </c>
      <c r="B1603" s="24" t="s">
        <v>551</v>
      </c>
      <c r="D1603" s="24" t="s">
        <v>23</v>
      </c>
      <c r="E1603" s="24" t="s">
        <v>1290</v>
      </c>
      <c r="F1603" s="24" t="s">
        <v>33</v>
      </c>
      <c r="H1603" s="24" t="s">
        <v>20</v>
      </c>
      <c r="I1603" s="24" t="s">
        <v>42</v>
      </c>
      <c r="J1603" s="24" t="s">
        <v>41</v>
      </c>
      <c r="K1603" s="24">
        <v>1997</v>
      </c>
      <c r="L1603" s="29">
        <v>1997</v>
      </c>
      <c r="M1603" s="24" t="s">
        <v>57</v>
      </c>
      <c r="P1603" s="24">
        <v>0.5</v>
      </c>
      <c r="S1603" s="24">
        <v>0.5</v>
      </c>
    </row>
    <row r="1604" spans="1:22" x14ac:dyDescent="0.25">
      <c r="A1604" s="24" t="s">
        <v>920</v>
      </c>
      <c r="B1604" s="24" t="s">
        <v>920</v>
      </c>
      <c r="D1604" s="24" t="s">
        <v>23</v>
      </c>
      <c r="E1604" s="105" t="s">
        <v>1291</v>
      </c>
      <c r="F1604" s="24" t="s">
        <v>706</v>
      </c>
      <c r="G1604" s="32"/>
      <c r="H1604" s="25" t="s">
        <v>20</v>
      </c>
      <c r="I1604" s="24" t="s">
        <v>42</v>
      </c>
      <c r="J1604" s="24" t="s">
        <v>41</v>
      </c>
      <c r="K1604" s="25"/>
      <c r="L1604" s="27">
        <v>1993</v>
      </c>
      <c r="M1604" s="24" t="s">
        <v>62</v>
      </c>
      <c r="N1604" s="25"/>
      <c r="O1604" s="25"/>
      <c r="P1604" s="25">
        <v>1</v>
      </c>
      <c r="Q1604" s="25"/>
      <c r="R1604" s="25"/>
      <c r="S1604" s="25"/>
      <c r="T1604" s="25"/>
      <c r="U1604" s="25"/>
      <c r="V1604" s="25"/>
    </row>
    <row r="1605" spans="1:22" x14ac:dyDescent="0.25">
      <c r="A1605" s="24" t="s">
        <v>552</v>
      </c>
      <c r="B1605" s="24" t="s">
        <v>552</v>
      </c>
      <c r="D1605" s="24" t="s">
        <v>23</v>
      </c>
      <c r="E1605" s="24" t="s">
        <v>1290</v>
      </c>
      <c r="F1605" s="24" t="s">
        <v>28</v>
      </c>
      <c r="H1605" s="24" t="s">
        <v>20</v>
      </c>
      <c r="I1605" s="24" t="s">
        <v>25</v>
      </c>
      <c r="J1605" s="24" t="s">
        <v>21</v>
      </c>
      <c r="K1605" s="24">
        <v>2016</v>
      </c>
      <c r="L1605" s="29">
        <v>2016</v>
      </c>
      <c r="M1605" s="24" t="s">
        <v>27</v>
      </c>
      <c r="U1605" s="24">
        <v>1</v>
      </c>
    </row>
    <row r="1606" spans="1:22" x14ac:dyDescent="0.25">
      <c r="A1606" s="24" t="s">
        <v>1070</v>
      </c>
      <c r="B1606" s="24" t="s">
        <v>1070</v>
      </c>
      <c r="C1606" s="31"/>
      <c r="D1606" s="31" t="s">
        <v>23</v>
      </c>
      <c r="E1606" s="105" t="s">
        <v>1291</v>
      </c>
      <c r="F1606" s="31" t="s">
        <v>1030</v>
      </c>
      <c r="G1606" s="31" t="s">
        <v>1180</v>
      </c>
      <c r="H1606" s="31" t="s">
        <v>20</v>
      </c>
      <c r="I1606" s="24" t="s">
        <v>25</v>
      </c>
      <c r="J1606" s="31" t="s">
        <v>21</v>
      </c>
      <c r="K1606" s="31"/>
      <c r="L1606" s="29">
        <v>2012</v>
      </c>
      <c r="M1606" s="24" t="s">
        <v>27</v>
      </c>
      <c r="N1606" s="31">
        <v>1</v>
      </c>
      <c r="O1606" s="31"/>
      <c r="P1606" s="31"/>
      <c r="Q1606" s="31"/>
      <c r="R1606" s="31"/>
      <c r="S1606" s="31"/>
      <c r="T1606" s="31"/>
      <c r="U1606" s="31"/>
      <c r="V1606" s="31"/>
    </row>
    <row r="1607" spans="1:22" x14ac:dyDescent="0.25">
      <c r="A1607" s="24" t="s">
        <v>553</v>
      </c>
      <c r="B1607" s="24" t="s">
        <v>553</v>
      </c>
      <c r="D1607" s="24" t="s">
        <v>23</v>
      </c>
      <c r="E1607" s="24" t="s">
        <v>1290</v>
      </c>
      <c r="F1607" s="24" t="s">
        <v>24</v>
      </c>
      <c r="H1607" s="24" t="s">
        <v>20</v>
      </c>
      <c r="I1607" s="24" t="s">
        <v>25</v>
      </c>
      <c r="J1607" s="24" t="s">
        <v>21</v>
      </c>
      <c r="K1607" s="24">
        <v>2012</v>
      </c>
      <c r="L1607" s="29">
        <v>2012</v>
      </c>
      <c r="M1607" s="24" t="s">
        <v>27</v>
      </c>
      <c r="N1607" s="24">
        <v>0.5</v>
      </c>
      <c r="R1607" s="24">
        <v>0.5</v>
      </c>
    </row>
    <row r="1608" spans="1:22" x14ac:dyDescent="0.25">
      <c r="A1608" s="24" t="s">
        <v>553</v>
      </c>
      <c r="B1608" s="24" t="s">
        <v>553</v>
      </c>
      <c r="C1608" s="31"/>
      <c r="D1608" s="31" t="s">
        <v>23</v>
      </c>
      <c r="E1608" s="105" t="s">
        <v>1291</v>
      </c>
      <c r="F1608" s="31" t="s">
        <v>1030</v>
      </c>
      <c r="G1608" s="31" t="s">
        <v>1180</v>
      </c>
      <c r="H1608" s="31" t="s">
        <v>20</v>
      </c>
      <c r="I1608" s="24" t="s">
        <v>25</v>
      </c>
      <c r="J1608" s="31" t="s">
        <v>21</v>
      </c>
      <c r="K1608" s="31"/>
      <c r="L1608" s="29">
        <v>1994</v>
      </c>
      <c r="M1608" s="24" t="s">
        <v>57</v>
      </c>
      <c r="N1608" s="31">
        <v>1</v>
      </c>
      <c r="O1608" s="31"/>
      <c r="P1608" s="31"/>
      <c r="Q1608" s="31"/>
      <c r="R1608" s="31"/>
      <c r="S1608" s="31"/>
      <c r="T1608" s="31"/>
      <c r="U1608" s="31"/>
      <c r="V1608" s="31"/>
    </row>
    <row r="1609" spans="1:22" x14ac:dyDescent="0.25">
      <c r="A1609" s="24" t="s">
        <v>554</v>
      </c>
      <c r="C1609" s="24" t="s">
        <v>554</v>
      </c>
      <c r="D1609" s="24" t="s">
        <v>23</v>
      </c>
      <c r="E1609" s="24" t="s">
        <v>1290</v>
      </c>
      <c r="F1609" s="24" t="s">
        <v>28</v>
      </c>
      <c r="H1609" s="24" t="s">
        <v>20</v>
      </c>
      <c r="I1609" s="24" t="s">
        <v>25</v>
      </c>
      <c r="J1609" s="24" t="s">
        <v>21</v>
      </c>
      <c r="K1609" s="24">
        <v>2014</v>
      </c>
      <c r="L1609" s="29">
        <v>2014</v>
      </c>
      <c r="M1609" s="24" t="s">
        <v>27</v>
      </c>
      <c r="U1609" s="24">
        <v>1</v>
      </c>
    </row>
    <row r="1610" spans="1:22" x14ac:dyDescent="0.25">
      <c r="A1610" s="24" t="s">
        <v>554</v>
      </c>
      <c r="C1610" s="24" t="s">
        <v>554</v>
      </c>
      <c r="D1610" s="24" t="s">
        <v>23</v>
      </c>
      <c r="E1610" s="24" t="s">
        <v>1290</v>
      </c>
      <c r="F1610" s="24" t="s">
        <v>33</v>
      </c>
      <c r="H1610" s="24" t="s">
        <v>20</v>
      </c>
      <c r="I1610" s="24" t="s">
        <v>25</v>
      </c>
      <c r="J1610" s="24" t="s">
        <v>21</v>
      </c>
      <c r="K1610" s="24">
        <v>1968</v>
      </c>
      <c r="L1610" s="29">
        <v>1968</v>
      </c>
      <c r="M1610" s="24" t="s">
        <v>50</v>
      </c>
      <c r="R1610" s="24">
        <v>0.5</v>
      </c>
      <c r="T1610" s="24">
        <v>0.5</v>
      </c>
    </row>
    <row r="1611" spans="1:22" x14ac:dyDescent="0.25">
      <c r="A1611" s="24" t="s">
        <v>1071</v>
      </c>
      <c r="B1611" s="24" t="s">
        <v>1071</v>
      </c>
      <c r="C1611" s="31"/>
      <c r="D1611" s="31" t="s">
        <v>23</v>
      </c>
      <c r="E1611" s="105" t="s">
        <v>1291</v>
      </c>
      <c r="F1611" s="31" t="s">
        <v>1030</v>
      </c>
      <c r="G1611" s="31" t="s">
        <v>1180</v>
      </c>
      <c r="H1611" s="31" t="s">
        <v>1134</v>
      </c>
      <c r="I1611" s="24" t="s">
        <v>38</v>
      </c>
      <c r="J1611" s="24" t="s">
        <v>36</v>
      </c>
      <c r="K1611" s="31"/>
      <c r="L1611" s="29">
        <v>2017</v>
      </c>
      <c r="M1611" s="24" t="s">
        <v>27</v>
      </c>
      <c r="N1611" s="31"/>
      <c r="O1611" s="31"/>
      <c r="P1611" s="31"/>
      <c r="Q1611" s="31"/>
      <c r="R1611" s="31"/>
      <c r="S1611" s="31"/>
      <c r="T1611" s="31"/>
      <c r="U1611" s="31"/>
      <c r="V1611" s="31">
        <v>1</v>
      </c>
    </row>
    <row r="1612" spans="1:22" x14ac:dyDescent="0.25">
      <c r="A1612" s="24" t="s">
        <v>555</v>
      </c>
      <c r="C1612" s="24" t="s">
        <v>555</v>
      </c>
      <c r="D1612" s="24" t="s">
        <v>23</v>
      </c>
      <c r="E1612" s="24" t="s">
        <v>49</v>
      </c>
      <c r="F1612" s="24" t="s">
        <v>49</v>
      </c>
      <c r="H1612" s="24" t="s">
        <v>20</v>
      </c>
      <c r="I1612" s="24" t="s">
        <v>38</v>
      </c>
      <c r="J1612" s="24" t="s">
        <v>36</v>
      </c>
      <c r="K1612" s="24">
        <v>1962</v>
      </c>
      <c r="L1612" s="29">
        <v>1962</v>
      </c>
      <c r="M1612" s="24" t="s">
        <v>50</v>
      </c>
      <c r="R1612" s="24">
        <v>1</v>
      </c>
    </row>
    <row r="1613" spans="1:22" x14ac:dyDescent="0.25">
      <c r="A1613" s="24" t="s">
        <v>556</v>
      </c>
      <c r="B1613" s="24" t="s">
        <v>556</v>
      </c>
      <c r="D1613" s="24" t="s">
        <v>23</v>
      </c>
      <c r="E1613" s="24" t="s">
        <v>49</v>
      </c>
      <c r="F1613" s="24" t="s">
        <v>49</v>
      </c>
      <c r="H1613" s="24" t="s">
        <v>20</v>
      </c>
      <c r="I1613" s="24" t="s">
        <v>42</v>
      </c>
      <c r="J1613" s="24" t="s">
        <v>41</v>
      </c>
      <c r="K1613" s="24">
        <v>1989</v>
      </c>
      <c r="L1613" s="29">
        <v>1989</v>
      </c>
      <c r="M1613" s="24" t="s">
        <v>62</v>
      </c>
      <c r="P1613" s="24">
        <v>0.5</v>
      </c>
      <c r="S1613" s="24">
        <v>0.5</v>
      </c>
    </row>
    <row r="1614" spans="1:22" x14ac:dyDescent="0.25">
      <c r="A1614" s="24" t="s">
        <v>557</v>
      </c>
      <c r="C1614" s="24" t="s">
        <v>557</v>
      </c>
      <c r="D1614" s="24" t="s">
        <v>23</v>
      </c>
      <c r="E1614" s="24" t="s">
        <v>1290</v>
      </c>
      <c r="F1614" s="24" t="s">
        <v>24</v>
      </c>
      <c r="H1614" s="24" t="s">
        <v>20</v>
      </c>
      <c r="I1614" s="24" t="s">
        <v>38</v>
      </c>
      <c r="J1614" s="24" t="s">
        <v>36</v>
      </c>
      <c r="K1614" s="24">
        <v>1966</v>
      </c>
      <c r="L1614" s="29">
        <v>1966</v>
      </c>
      <c r="M1614" s="24" t="s">
        <v>50</v>
      </c>
      <c r="R1614" s="24">
        <v>0.5</v>
      </c>
      <c r="U1614" s="24">
        <v>0.5</v>
      </c>
    </row>
    <row r="1615" spans="1:22" x14ac:dyDescent="0.25">
      <c r="A1615" s="24" t="s">
        <v>557</v>
      </c>
      <c r="C1615" s="24" t="s">
        <v>557</v>
      </c>
      <c r="D1615" s="24" t="s">
        <v>23</v>
      </c>
      <c r="E1615" s="24" t="s">
        <v>1290</v>
      </c>
      <c r="F1615" s="24" t="s">
        <v>28</v>
      </c>
      <c r="H1615" s="24" t="s">
        <v>20</v>
      </c>
      <c r="I1615" s="24" t="s">
        <v>38</v>
      </c>
      <c r="J1615" s="24" t="s">
        <v>36</v>
      </c>
      <c r="K1615" s="24">
        <v>1958</v>
      </c>
      <c r="L1615" s="29">
        <v>1958</v>
      </c>
      <c r="M1615" s="24" t="s">
        <v>50</v>
      </c>
      <c r="R1615" s="24">
        <v>0.5</v>
      </c>
      <c r="U1615" s="24">
        <v>0.5</v>
      </c>
    </row>
    <row r="1616" spans="1:22" x14ac:dyDescent="0.25">
      <c r="A1616" s="24" t="s">
        <v>557</v>
      </c>
      <c r="C1616" s="24" t="s">
        <v>557</v>
      </c>
      <c r="D1616" s="24" t="s">
        <v>23</v>
      </c>
      <c r="E1616" s="24" t="s">
        <v>1290</v>
      </c>
      <c r="F1616" s="24" t="s">
        <v>33</v>
      </c>
      <c r="H1616" s="24" t="s">
        <v>20</v>
      </c>
      <c r="I1616" s="24" t="s">
        <v>38</v>
      </c>
      <c r="J1616" s="24" t="s">
        <v>36</v>
      </c>
      <c r="K1616" s="24">
        <v>2004</v>
      </c>
      <c r="L1616" s="29">
        <v>2004</v>
      </c>
      <c r="M1616" s="24" t="s">
        <v>32</v>
      </c>
      <c r="R1616" s="24">
        <v>0.5</v>
      </c>
      <c r="U1616" s="24">
        <v>0.5</v>
      </c>
    </row>
    <row r="1617" spans="1:22" x14ac:dyDescent="0.25">
      <c r="A1617" s="24" t="s">
        <v>1138</v>
      </c>
      <c r="B1617" s="24" t="s">
        <v>1138</v>
      </c>
      <c r="D1617" s="24" t="s">
        <v>23</v>
      </c>
      <c r="E1617" s="105" t="s">
        <v>1291</v>
      </c>
      <c r="F1617" s="24" t="s">
        <v>706</v>
      </c>
      <c r="H1617" s="25" t="s">
        <v>20</v>
      </c>
      <c r="I1617" s="24" t="s">
        <v>38</v>
      </c>
      <c r="J1617" s="24" t="s">
        <v>763</v>
      </c>
      <c r="K1617" s="25"/>
      <c r="L1617" s="27">
        <v>2018</v>
      </c>
      <c r="M1617" s="24" t="s">
        <v>22</v>
      </c>
      <c r="N1617" s="25"/>
      <c r="O1617" s="25"/>
      <c r="P1617" s="25"/>
      <c r="Q1617" s="25"/>
      <c r="R1617" s="25">
        <v>1</v>
      </c>
      <c r="S1617" s="25"/>
      <c r="T1617" s="25"/>
      <c r="U1617" s="25"/>
      <c r="V1617" s="25"/>
    </row>
    <row r="1618" spans="1:22" x14ac:dyDescent="0.25">
      <c r="A1618" s="24" t="s">
        <v>558</v>
      </c>
      <c r="C1618" s="24" t="s">
        <v>558</v>
      </c>
      <c r="D1618" s="24" t="s">
        <v>23</v>
      </c>
      <c r="E1618" s="24" t="s">
        <v>49</v>
      </c>
      <c r="F1618" s="24" t="s">
        <v>49</v>
      </c>
      <c r="H1618" s="24" t="s">
        <v>20</v>
      </c>
      <c r="I1618" s="24" t="s">
        <v>38</v>
      </c>
      <c r="J1618" s="24" t="s">
        <v>36</v>
      </c>
      <c r="K1618" s="24">
        <v>1801</v>
      </c>
      <c r="L1618" s="29">
        <v>1801</v>
      </c>
      <c r="M1618" s="24" t="s">
        <v>50</v>
      </c>
      <c r="R1618" s="24">
        <v>0.5</v>
      </c>
      <c r="S1618" s="24">
        <v>0.5</v>
      </c>
    </row>
    <row r="1619" spans="1:22" x14ac:dyDescent="0.25">
      <c r="A1619" s="24" t="s">
        <v>558</v>
      </c>
      <c r="C1619" s="24" t="s">
        <v>558</v>
      </c>
      <c r="D1619" s="24" t="s">
        <v>23</v>
      </c>
      <c r="E1619" s="105" t="s">
        <v>1291</v>
      </c>
      <c r="F1619" s="24" t="s">
        <v>705</v>
      </c>
      <c r="G1619" s="32"/>
      <c r="H1619" s="25" t="s">
        <v>20</v>
      </c>
      <c r="I1619" s="24" t="s">
        <v>38</v>
      </c>
      <c r="J1619" s="24" t="s">
        <v>36</v>
      </c>
      <c r="K1619" s="25"/>
      <c r="L1619" s="27">
        <v>1960</v>
      </c>
      <c r="M1619" s="25" t="s">
        <v>50</v>
      </c>
      <c r="N1619" s="25"/>
      <c r="O1619" s="25"/>
      <c r="P1619" s="25"/>
      <c r="Q1619" s="25"/>
      <c r="R1619" s="25">
        <v>0.5</v>
      </c>
      <c r="S1619" s="25">
        <v>0.5</v>
      </c>
      <c r="T1619" s="25"/>
      <c r="U1619" s="25"/>
      <c r="V1619" s="25"/>
    </row>
    <row r="1620" spans="1:22" x14ac:dyDescent="0.25">
      <c r="A1620" s="24" t="s">
        <v>558</v>
      </c>
      <c r="B1620" s="25"/>
      <c r="C1620" s="24" t="s">
        <v>558</v>
      </c>
      <c r="D1620" s="24" t="s">
        <v>23</v>
      </c>
      <c r="E1620" s="105" t="s">
        <v>1291</v>
      </c>
      <c r="F1620" s="24" t="s">
        <v>712</v>
      </c>
      <c r="G1620" s="32"/>
      <c r="H1620" s="25" t="s">
        <v>20</v>
      </c>
      <c r="I1620" s="24" t="s">
        <v>38</v>
      </c>
      <c r="J1620" s="25" t="s">
        <v>36</v>
      </c>
      <c r="K1620" s="25"/>
      <c r="L1620" s="27">
        <v>1900</v>
      </c>
      <c r="M1620" s="25" t="s">
        <v>50</v>
      </c>
      <c r="N1620" s="25"/>
      <c r="O1620" s="25"/>
      <c r="P1620" s="25"/>
      <c r="Q1620" s="25"/>
      <c r="R1620" s="25"/>
      <c r="S1620" s="25">
        <v>1</v>
      </c>
      <c r="T1620" s="25"/>
      <c r="U1620" s="25"/>
      <c r="V1620" s="25"/>
    </row>
    <row r="1621" spans="1:22" x14ac:dyDescent="0.25">
      <c r="A1621" s="24" t="s">
        <v>558</v>
      </c>
      <c r="B1621" s="25"/>
      <c r="C1621" s="24" t="s">
        <v>558</v>
      </c>
      <c r="D1621" s="24" t="s">
        <v>23</v>
      </c>
      <c r="E1621" s="105" t="s">
        <v>1291</v>
      </c>
      <c r="F1621" s="24" t="s">
        <v>706</v>
      </c>
      <c r="G1621" s="32"/>
      <c r="H1621" s="25" t="s">
        <v>20</v>
      </c>
      <c r="I1621" s="24" t="s">
        <v>38</v>
      </c>
      <c r="J1621" s="24" t="s">
        <v>36</v>
      </c>
      <c r="K1621" s="25"/>
      <c r="L1621" s="27">
        <v>1887</v>
      </c>
      <c r="M1621" s="25" t="s">
        <v>50</v>
      </c>
      <c r="N1621" s="25"/>
      <c r="O1621" s="25"/>
      <c r="P1621" s="25"/>
      <c r="Q1621" s="25"/>
      <c r="R1621" s="25">
        <v>0.5</v>
      </c>
      <c r="S1621" s="25">
        <v>0.5</v>
      </c>
      <c r="T1621" s="25"/>
      <c r="U1621" s="25"/>
      <c r="V1621" s="25"/>
    </row>
    <row r="1622" spans="1:22" x14ac:dyDescent="0.25">
      <c r="A1622" s="24" t="s">
        <v>559</v>
      </c>
      <c r="B1622" s="24" t="s">
        <v>559</v>
      </c>
      <c r="D1622" s="24" t="s">
        <v>23</v>
      </c>
      <c r="E1622" s="24" t="s">
        <v>49</v>
      </c>
      <c r="F1622" s="24" t="s">
        <v>49</v>
      </c>
      <c r="H1622" s="24" t="s">
        <v>20</v>
      </c>
      <c r="I1622" s="24" t="s">
        <v>38</v>
      </c>
      <c r="J1622" s="24" t="s">
        <v>36</v>
      </c>
      <c r="K1622" s="24">
        <v>2008</v>
      </c>
      <c r="L1622" s="29">
        <v>2008</v>
      </c>
      <c r="M1622" s="24" t="s">
        <v>37</v>
      </c>
      <c r="R1622" s="24">
        <v>1</v>
      </c>
    </row>
    <row r="1623" spans="1:22" x14ac:dyDescent="0.25">
      <c r="A1623" s="24" t="s">
        <v>560</v>
      </c>
      <c r="B1623" s="24" t="s">
        <v>560</v>
      </c>
      <c r="D1623" s="24" t="s">
        <v>23</v>
      </c>
      <c r="E1623" s="24" t="s">
        <v>49</v>
      </c>
      <c r="F1623" s="24" t="s">
        <v>49</v>
      </c>
      <c r="H1623" s="24" t="s">
        <v>20</v>
      </c>
      <c r="I1623" s="24" t="s">
        <v>38</v>
      </c>
      <c r="J1623" s="24" t="s">
        <v>36</v>
      </c>
      <c r="K1623" s="24">
        <v>2015</v>
      </c>
      <c r="L1623" s="29">
        <v>2015</v>
      </c>
      <c r="M1623" s="24" t="s">
        <v>27</v>
      </c>
      <c r="V1623" s="24">
        <v>1</v>
      </c>
    </row>
    <row r="1624" spans="1:22" x14ac:dyDescent="0.25">
      <c r="A1624" s="24" t="s">
        <v>561</v>
      </c>
      <c r="C1624" s="24" t="s">
        <v>561</v>
      </c>
      <c r="D1624" s="24" t="s">
        <v>23</v>
      </c>
      <c r="E1624" s="24" t="s">
        <v>49</v>
      </c>
      <c r="F1624" s="24" t="s">
        <v>49</v>
      </c>
      <c r="H1624" s="24" t="s">
        <v>20</v>
      </c>
      <c r="I1624" s="24" t="s">
        <v>38</v>
      </c>
      <c r="J1624" s="24" t="s">
        <v>36</v>
      </c>
      <c r="K1624" s="24">
        <v>1915</v>
      </c>
      <c r="L1624" s="29">
        <v>1915</v>
      </c>
      <c r="M1624" s="24" t="s">
        <v>50</v>
      </c>
      <c r="R1624" s="24">
        <v>1</v>
      </c>
    </row>
    <row r="1625" spans="1:22" x14ac:dyDescent="0.25">
      <c r="A1625" s="24" t="s">
        <v>562</v>
      </c>
      <c r="C1625" s="24" t="s">
        <v>562</v>
      </c>
      <c r="D1625" s="24" t="s">
        <v>23</v>
      </c>
      <c r="E1625" s="24" t="s">
        <v>49</v>
      </c>
      <c r="F1625" s="24" t="s">
        <v>49</v>
      </c>
      <c r="H1625" s="24" t="s">
        <v>20</v>
      </c>
      <c r="I1625" s="24" t="s">
        <v>38</v>
      </c>
      <c r="J1625" s="24" t="s">
        <v>36</v>
      </c>
      <c r="K1625" s="24">
        <v>1960</v>
      </c>
      <c r="L1625" s="29">
        <v>1960</v>
      </c>
      <c r="M1625" s="24" t="s">
        <v>50</v>
      </c>
      <c r="R1625" s="24">
        <v>1</v>
      </c>
    </row>
    <row r="1626" spans="1:22" x14ac:dyDescent="0.25">
      <c r="A1626" s="24" t="s">
        <v>563</v>
      </c>
      <c r="C1626" s="24" t="s">
        <v>563</v>
      </c>
      <c r="D1626" s="24" t="s">
        <v>23</v>
      </c>
      <c r="E1626" s="24" t="s">
        <v>49</v>
      </c>
      <c r="F1626" s="24" t="s">
        <v>49</v>
      </c>
      <c r="H1626" s="24" t="s">
        <v>20</v>
      </c>
      <c r="I1626" s="24" t="s">
        <v>38</v>
      </c>
      <c r="J1626" s="24" t="s">
        <v>36</v>
      </c>
      <c r="K1626" s="24">
        <v>1967</v>
      </c>
      <c r="L1626" s="29">
        <v>1967</v>
      </c>
      <c r="M1626" s="24" t="s">
        <v>50</v>
      </c>
      <c r="R1626" s="24">
        <v>1</v>
      </c>
    </row>
    <row r="1627" spans="1:22" x14ac:dyDescent="0.25">
      <c r="A1627" s="24" t="s">
        <v>1072</v>
      </c>
      <c r="B1627" s="24" t="s">
        <v>1072</v>
      </c>
      <c r="C1627" s="31"/>
      <c r="D1627" s="31" t="s">
        <v>23</v>
      </c>
      <c r="E1627" s="105" t="s">
        <v>1291</v>
      </c>
      <c r="F1627" s="31" t="s">
        <v>1030</v>
      </c>
      <c r="G1627" s="31"/>
      <c r="H1627" s="31" t="s">
        <v>1134</v>
      </c>
      <c r="I1627" s="24" t="s">
        <v>42</v>
      </c>
      <c r="J1627" s="24" t="s">
        <v>41</v>
      </c>
      <c r="K1627" s="31"/>
      <c r="L1627" s="29">
        <v>1987</v>
      </c>
      <c r="M1627" s="24" t="s">
        <v>51</v>
      </c>
      <c r="N1627" s="31"/>
      <c r="O1627" s="31"/>
      <c r="P1627" s="31">
        <v>0.5</v>
      </c>
      <c r="Q1627" s="31"/>
      <c r="R1627" s="31"/>
      <c r="S1627" s="31">
        <v>0.5</v>
      </c>
      <c r="T1627" s="31"/>
      <c r="U1627" s="31"/>
      <c r="V1627" s="31"/>
    </row>
    <row r="1628" spans="1:22" x14ac:dyDescent="0.25">
      <c r="A1628" s="24" t="s">
        <v>921</v>
      </c>
      <c r="B1628" s="24" t="s">
        <v>921</v>
      </c>
      <c r="D1628" s="24" t="s">
        <v>23</v>
      </c>
      <c r="E1628" s="105" t="s">
        <v>1291</v>
      </c>
      <c r="F1628" s="24" t="s">
        <v>705</v>
      </c>
      <c r="G1628" s="37"/>
      <c r="H1628" s="25" t="s">
        <v>20</v>
      </c>
      <c r="I1628" s="24" t="s">
        <v>38</v>
      </c>
      <c r="J1628" s="25" t="s">
        <v>763</v>
      </c>
      <c r="K1628" s="25">
        <v>1994</v>
      </c>
      <c r="L1628" s="27">
        <v>1994</v>
      </c>
      <c r="M1628" s="25" t="s">
        <v>57</v>
      </c>
      <c r="N1628" s="25"/>
      <c r="O1628" s="25"/>
      <c r="P1628" s="25"/>
      <c r="Q1628" s="25"/>
      <c r="R1628" s="24">
        <v>0.5</v>
      </c>
      <c r="S1628" s="25">
        <v>0.5</v>
      </c>
      <c r="T1628" s="25"/>
      <c r="U1628" s="25"/>
      <c r="V1628" s="25"/>
    </row>
    <row r="1629" spans="1:22" x14ac:dyDescent="0.25">
      <c r="A1629" s="24" t="s">
        <v>1122</v>
      </c>
      <c r="B1629" s="24" t="s">
        <v>1122</v>
      </c>
      <c r="D1629" s="24" t="s">
        <v>23</v>
      </c>
      <c r="E1629" s="24" t="s">
        <v>1290</v>
      </c>
      <c r="F1629" s="24" t="s">
        <v>24</v>
      </c>
      <c r="H1629" s="24" t="s">
        <v>20</v>
      </c>
      <c r="I1629" s="24" t="s">
        <v>38</v>
      </c>
      <c r="J1629" s="24" t="s">
        <v>36</v>
      </c>
      <c r="K1629" s="24">
        <v>2018</v>
      </c>
      <c r="L1629" s="29">
        <v>2018</v>
      </c>
      <c r="M1629" s="24" t="s">
        <v>22</v>
      </c>
      <c r="R1629" s="24">
        <v>0.5</v>
      </c>
      <c r="S1629" s="24">
        <v>0.5</v>
      </c>
    </row>
    <row r="1630" spans="1:22" x14ac:dyDescent="0.25">
      <c r="A1630" s="24" t="s">
        <v>564</v>
      </c>
      <c r="B1630" s="24" t="s">
        <v>564</v>
      </c>
      <c r="D1630" s="24" t="s">
        <v>23</v>
      </c>
      <c r="E1630" s="105" t="s">
        <v>1291</v>
      </c>
      <c r="F1630" s="24" t="s">
        <v>705</v>
      </c>
      <c r="G1630" s="32"/>
      <c r="H1630" s="25" t="s">
        <v>20</v>
      </c>
      <c r="I1630" s="24" t="s">
        <v>38</v>
      </c>
      <c r="J1630" s="24" t="s">
        <v>36</v>
      </c>
      <c r="K1630" s="25">
        <v>1989</v>
      </c>
      <c r="L1630" s="27">
        <v>1989</v>
      </c>
      <c r="M1630" s="24" t="s">
        <v>62</v>
      </c>
      <c r="N1630" s="25"/>
      <c r="O1630" s="43"/>
      <c r="P1630" s="43">
        <v>0.33333299999999999</v>
      </c>
      <c r="Q1630" s="43"/>
      <c r="R1630" s="43">
        <v>0.33333299999999999</v>
      </c>
      <c r="S1630" s="43">
        <v>0.33333299999999999</v>
      </c>
      <c r="T1630" s="25"/>
      <c r="U1630" s="25"/>
      <c r="V1630" s="25"/>
    </row>
    <row r="1631" spans="1:22" x14ac:dyDescent="0.25">
      <c r="A1631" s="24" t="s">
        <v>564</v>
      </c>
      <c r="B1631" s="24" t="s">
        <v>564</v>
      </c>
      <c r="D1631" s="24" t="s">
        <v>23</v>
      </c>
      <c r="E1631" s="24" t="s">
        <v>1290</v>
      </c>
      <c r="F1631" s="24" t="s">
        <v>28</v>
      </c>
      <c r="H1631" s="24" t="s">
        <v>20</v>
      </c>
      <c r="I1631" s="24" t="s">
        <v>38</v>
      </c>
      <c r="J1631" s="24" t="s">
        <v>36</v>
      </c>
      <c r="K1631" s="24">
        <v>1991</v>
      </c>
      <c r="L1631" s="29">
        <v>1991</v>
      </c>
      <c r="M1631" s="24" t="s">
        <v>62</v>
      </c>
      <c r="P1631" s="24">
        <v>0.33300000000000002</v>
      </c>
      <c r="R1631" s="24">
        <v>0.33300000000000002</v>
      </c>
      <c r="S1631" s="24">
        <v>0.33300000000000002</v>
      </c>
    </row>
    <row r="1632" spans="1:22" x14ac:dyDescent="0.25">
      <c r="A1632" s="24" t="s">
        <v>565</v>
      </c>
      <c r="B1632" s="24" t="s">
        <v>565</v>
      </c>
      <c r="D1632" s="24" t="s">
        <v>23</v>
      </c>
      <c r="E1632" s="24" t="s">
        <v>49</v>
      </c>
      <c r="F1632" s="24" t="s">
        <v>49</v>
      </c>
      <c r="H1632" s="24" t="s">
        <v>20</v>
      </c>
      <c r="I1632" s="24" t="s">
        <v>38</v>
      </c>
      <c r="J1632" s="24" t="s">
        <v>36</v>
      </c>
      <c r="K1632" s="24">
        <v>2011</v>
      </c>
      <c r="L1632" s="29">
        <v>2011</v>
      </c>
      <c r="M1632" s="24" t="s">
        <v>37</v>
      </c>
      <c r="R1632" s="24">
        <v>1</v>
      </c>
    </row>
    <row r="1633" spans="1:22" x14ac:dyDescent="0.25">
      <c r="A1633" s="24" t="s">
        <v>566</v>
      </c>
      <c r="B1633" s="24" t="s">
        <v>566</v>
      </c>
      <c r="D1633" s="24" t="s">
        <v>23</v>
      </c>
      <c r="E1633" s="24" t="s">
        <v>1290</v>
      </c>
      <c r="F1633" s="24" t="s">
        <v>30</v>
      </c>
      <c r="H1633" s="24" t="s">
        <v>20</v>
      </c>
      <c r="I1633" s="24" t="s">
        <v>38</v>
      </c>
      <c r="J1633" s="24" t="s">
        <v>36</v>
      </c>
      <c r="K1633" s="24">
        <v>2007</v>
      </c>
      <c r="L1633" s="29">
        <v>2007</v>
      </c>
      <c r="M1633" s="24" t="s">
        <v>37</v>
      </c>
      <c r="O1633" s="24">
        <v>1</v>
      </c>
    </row>
    <row r="1634" spans="1:22" x14ac:dyDescent="0.25">
      <c r="A1634" s="24" t="s">
        <v>566</v>
      </c>
      <c r="B1634" s="24" t="s">
        <v>566</v>
      </c>
      <c r="D1634" s="24" t="s">
        <v>23</v>
      </c>
      <c r="E1634" s="24" t="s">
        <v>1290</v>
      </c>
      <c r="F1634" s="24" t="s">
        <v>33</v>
      </c>
      <c r="H1634" s="24" t="s">
        <v>20</v>
      </c>
      <c r="I1634" s="24" t="s">
        <v>38</v>
      </c>
      <c r="J1634" s="24" t="s">
        <v>36</v>
      </c>
      <c r="K1634" s="24">
        <v>2000</v>
      </c>
      <c r="L1634" s="29">
        <v>2000</v>
      </c>
      <c r="M1634" s="24" t="s">
        <v>32</v>
      </c>
      <c r="O1634" s="24">
        <v>1</v>
      </c>
    </row>
    <row r="1635" spans="1:22" x14ac:dyDescent="0.25">
      <c r="A1635" s="24" t="s">
        <v>1073</v>
      </c>
      <c r="B1635" s="24" t="s">
        <v>1073</v>
      </c>
      <c r="C1635" s="31"/>
      <c r="D1635" s="31" t="s">
        <v>23</v>
      </c>
      <c r="E1635" s="105" t="s">
        <v>1291</v>
      </c>
      <c r="F1635" s="31" t="s">
        <v>1030</v>
      </c>
      <c r="G1635" s="31" t="s">
        <v>1180</v>
      </c>
      <c r="H1635" s="31" t="s">
        <v>723</v>
      </c>
      <c r="I1635" s="24" t="s">
        <v>25</v>
      </c>
      <c r="J1635" s="31" t="s">
        <v>21</v>
      </c>
      <c r="K1635" s="31"/>
      <c r="L1635" s="29">
        <v>1987</v>
      </c>
      <c r="M1635" s="24" t="s">
        <v>51</v>
      </c>
      <c r="N1635" s="31"/>
      <c r="O1635" s="31"/>
      <c r="P1635" s="31"/>
      <c r="Q1635" s="31"/>
      <c r="R1635" s="31"/>
      <c r="S1635" s="31"/>
      <c r="T1635" s="31"/>
      <c r="U1635" s="31"/>
      <c r="V1635" s="31">
        <v>1</v>
      </c>
    </row>
    <row r="1636" spans="1:22" x14ac:dyDescent="0.25">
      <c r="A1636" s="24" t="s">
        <v>922</v>
      </c>
      <c r="B1636" s="24" t="s">
        <v>922</v>
      </c>
      <c r="D1636" s="24" t="s">
        <v>23</v>
      </c>
      <c r="E1636" s="105" t="s">
        <v>1291</v>
      </c>
      <c r="F1636" s="24" t="s">
        <v>706</v>
      </c>
      <c r="G1636" s="32"/>
      <c r="H1636" s="25" t="s">
        <v>20</v>
      </c>
      <c r="I1636" s="24" t="s">
        <v>38</v>
      </c>
      <c r="J1636" s="24" t="s">
        <v>763</v>
      </c>
      <c r="K1636" s="25"/>
      <c r="L1636" s="27">
        <v>2011</v>
      </c>
      <c r="M1636" s="24" t="s">
        <v>37</v>
      </c>
      <c r="N1636" s="25"/>
      <c r="O1636" s="25"/>
      <c r="P1636" s="25"/>
      <c r="Q1636" s="25"/>
      <c r="R1636" s="25"/>
      <c r="S1636" s="25"/>
      <c r="T1636" s="25"/>
      <c r="U1636" s="25"/>
      <c r="V1636" s="25">
        <v>1</v>
      </c>
    </row>
    <row r="1637" spans="1:22" x14ac:dyDescent="0.25">
      <c r="A1637" s="24" t="s">
        <v>923</v>
      </c>
      <c r="B1637" s="24" t="s">
        <v>923</v>
      </c>
      <c r="D1637" s="24" t="s">
        <v>23</v>
      </c>
      <c r="E1637" s="105" t="s">
        <v>1291</v>
      </c>
      <c r="F1637" s="24" t="s">
        <v>706</v>
      </c>
      <c r="G1637" s="32"/>
      <c r="H1637" s="24" t="s">
        <v>74</v>
      </c>
      <c r="I1637" s="24" t="s">
        <v>42</v>
      </c>
      <c r="J1637" s="24" t="s">
        <v>41</v>
      </c>
      <c r="K1637" s="25"/>
      <c r="L1637" s="27">
        <v>1989</v>
      </c>
      <c r="M1637" s="24" t="s">
        <v>62</v>
      </c>
      <c r="N1637" s="25"/>
      <c r="O1637" s="25"/>
      <c r="P1637" s="25"/>
      <c r="Q1637" s="25"/>
      <c r="R1637" s="25">
        <v>0.5</v>
      </c>
      <c r="S1637" s="25"/>
      <c r="T1637" s="25"/>
      <c r="U1637" s="25">
        <v>0.5</v>
      </c>
      <c r="V1637" s="25"/>
    </row>
    <row r="1638" spans="1:22" x14ac:dyDescent="0.25">
      <c r="A1638" s="24" t="s">
        <v>924</v>
      </c>
      <c r="B1638" s="24" t="s">
        <v>924</v>
      </c>
      <c r="D1638" s="24" t="s">
        <v>23</v>
      </c>
      <c r="E1638" s="105" t="s">
        <v>1291</v>
      </c>
      <c r="F1638" s="24" t="s">
        <v>706</v>
      </c>
      <c r="G1638" s="24" t="s">
        <v>1196</v>
      </c>
      <c r="H1638" s="24" t="s">
        <v>723</v>
      </c>
      <c r="I1638" s="24" t="s">
        <v>42</v>
      </c>
      <c r="J1638" s="24" t="s">
        <v>41</v>
      </c>
      <c r="K1638" s="25"/>
      <c r="L1638" s="27">
        <v>1989</v>
      </c>
      <c r="M1638" s="24" t="s">
        <v>62</v>
      </c>
      <c r="N1638" s="25"/>
      <c r="O1638" s="25"/>
      <c r="P1638" s="25"/>
      <c r="Q1638" s="25"/>
      <c r="R1638" s="25">
        <v>0.5</v>
      </c>
      <c r="S1638" s="25"/>
      <c r="T1638" s="25"/>
      <c r="U1638" s="25">
        <v>0.5</v>
      </c>
      <c r="V1638" s="25"/>
    </row>
    <row r="1639" spans="1:22" x14ac:dyDescent="0.25">
      <c r="A1639" s="24" t="s">
        <v>567</v>
      </c>
      <c r="B1639" s="24" t="s">
        <v>567</v>
      </c>
      <c r="D1639" s="24" t="s">
        <v>23</v>
      </c>
      <c r="E1639" s="24" t="s">
        <v>1290</v>
      </c>
      <c r="F1639" s="24" t="s">
        <v>28</v>
      </c>
      <c r="H1639" s="24" t="s">
        <v>20</v>
      </c>
      <c r="I1639" s="24" t="s">
        <v>38</v>
      </c>
      <c r="J1639" s="24" t="s">
        <v>36</v>
      </c>
      <c r="K1639" s="24">
        <v>1997</v>
      </c>
      <c r="L1639" s="29">
        <v>1997</v>
      </c>
      <c r="M1639" s="24" t="s">
        <v>57</v>
      </c>
      <c r="R1639" s="24">
        <v>0.5</v>
      </c>
      <c r="U1639" s="24">
        <v>0.5</v>
      </c>
    </row>
    <row r="1640" spans="1:22" x14ac:dyDescent="0.25">
      <c r="A1640" s="24" t="s">
        <v>568</v>
      </c>
      <c r="B1640" s="24" t="s">
        <v>568</v>
      </c>
      <c r="D1640" s="24" t="s">
        <v>23</v>
      </c>
      <c r="E1640" s="24" t="s">
        <v>49</v>
      </c>
      <c r="F1640" s="24" t="s">
        <v>49</v>
      </c>
      <c r="H1640" s="24" t="s">
        <v>20</v>
      </c>
      <c r="I1640" s="24" t="s">
        <v>25</v>
      </c>
      <c r="J1640" s="24" t="s">
        <v>21</v>
      </c>
      <c r="K1640" s="24">
        <v>2020</v>
      </c>
      <c r="L1640" s="29">
        <v>2020</v>
      </c>
      <c r="M1640" s="24" t="s">
        <v>22</v>
      </c>
      <c r="R1640" s="24">
        <v>0.5</v>
      </c>
      <c r="T1640" s="24">
        <v>0.5</v>
      </c>
    </row>
    <row r="1641" spans="1:22" x14ac:dyDescent="0.25">
      <c r="A1641" s="24" t="s">
        <v>569</v>
      </c>
      <c r="B1641" s="24" t="s">
        <v>569</v>
      </c>
      <c r="D1641" s="24" t="s">
        <v>23</v>
      </c>
      <c r="E1641" s="24" t="s">
        <v>1290</v>
      </c>
      <c r="F1641" s="24" t="s">
        <v>24</v>
      </c>
      <c r="H1641" s="24" t="s">
        <v>20</v>
      </c>
      <c r="I1641" s="24" t="s">
        <v>38</v>
      </c>
      <c r="J1641" s="24" t="s">
        <v>36</v>
      </c>
      <c r="K1641" s="24">
        <v>1983</v>
      </c>
      <c r="L1641" s="29">
        <v>1983</v>
      </c>
      <c r="M1641" s="24" t="s">
        <v>51</v>
      </c>
      <c r="R1641" s="24">
        <v>1</v>
      </c>
    </row>
    <row r="1642" spans="1:22" x14ac:dyDescent="0.25">
      <c r="A1642" s="24" t="s">
        <v>569</v>
      </c>
      <c r="B1642" s="24" t="s">
        <v>569</v>
      </c>
      <c r="D1642" s="24" t="s">
        <v>23</v>
      </c>
      <c r="E1642" s="24" t="s">
        <v>1290</v>
      </c>
      <c r="F1642" s="24" t="s">
        <v>28</v>
      </c>
      <c r="H1642" s="24" t="s">
        <v>20</v>
      </c>
      <c r="I1642" s="24" t="s">
        <v>38</v>
      </c>
      <c r="J1642" s="24" t="s">
        <v>36</v>
      </c>
      <c r="K1642" s="24">
        <v>1975</v>
      </c>
      <c r="L1642" s="29">
        <v>1975</v>
      </c>
      <c r="M1642" s="24" t="s">
        <v>68</v>
      </c>
      <c r="R1642" s="24">
        <v>1</v>
      </c>
    </row>
    <row r="1643" spans="1:22" x14ac:dyDescent="0.25">
      <c r="A1643" s="24" t="s">
        <v>570</v>
      </c>
      <c r="B1643" s="24" t="s">
        <v>570</v>
      </c>
      <c r="D1643" s="24" t="s">
        <v>23</v>
      </c>
      <c r="E1643" s="24" t="s">
        <v>1290</v>
      </c>
      <c r="F1643" s="24" t="s">
        <v>33</v>
      </c>
      <c r="H1643" s="24" t="s">
        <v>20</v>
      </c>
      <c r="I1643" s="24" t="s">
        <v>38</v>
      </c>
      <c r="J1643" s="24" t="s">
        <v>36</v>
      </c>
      <c r="K1643" s="24">
        <v>1981</v>
      </c>
      <c r="L1643" s="29">
        <v>1981</v>
      </c>
      <c r="M1643" s="24" t="s">
        <v>47</v>
      </c>
      <c r="V1643" s="24">
        <v>1</v>
      </c>
    </row>
    <row r="1644" spans="1:22" x14ac:dyDescent="0.25">
      <c r="A1644" s="24" t="s">
        <v>571</v>
      </c>
      <c r="B1644" s="24" t="s">
        <v>571</v>
      </c>
      <c r="D1644" s="24" t="s">
        <v>23</v>
      </c>
      <c r="E1644" s="24" t="s">
        <v>1290</v>
      </c>
      <c r="F1644" s="24" t="s">
        <v>28</v>
      </c>
      <c r="H1644" s="24" t="s">
        <v>20</v>
      </c>
      <c r="I1644" s="24" t="s">
        <v>38</v>
      </c>
      <c r="J1644" s="24" t="s">
        <v>36</v>
      </c>
      <c r="K1644" s="24">
        <v>2009</v>
      </c>
      <c r="L1644" s="29">
        <v>2009</v>
      </c>
      <c r="M1644" s="24" t="s">
        <v>37</v>
      </c>
      <c r="R1644" s="24">
        <v>0.5</v>
      </c>
      <c r="U1644" s="24">
        <v>0.5</v>
      </c>
    </row>
    <row r="1645" spans="1:22" x14ac:dyDescent="0.25">
      <c r="A1645" s="24" t="s">
        <v>572</v>
      </c>
      <c r="B1645" s="24" t="s">
        <v>572</v>
      </c>
      <c r="D1645" s="24" t="s">
        <v>23</v>
      </c>
      <c r="E1645" s="24" t="s">
        <v>49</v>
      </c>
      <c r="F1645" s="24" t="s">
        <v>49</v>
      </c>
      <c r="G1645" s="32"/>
      <c r="H1645" s="24" t="s">
        <v>74</v>
      </c>
      <c r="I1645" s="24" t="s">
        <v>42</v>
      </c>
      <c r="J1645" s="24" t="s">
        <v>41</v>
      </c>
      <c r="K1645" s="24">
        <v>2001</v>
      </c>
      <c r="L1645" s="29">
        <v>2001</v>
      </c>
      <c r="M1645" s="24" t="s">
        <v>32</v>
      </c>
      <c r="R1645" s="24">
        <v>0.33300000000000002</v>
      </c>
      <c r="U1645" s="24">
        <v>0.33300000000000002</v>
      </c>
      <c r="V1645" s="24">
        <v>0.33300000000000002</v>
      </c>
    </row>
    <row r="1646" spans="1:22" x14ac:dyDescent="0.25">
      <c r="A1646" s="24" t="s">
        <v>572</v>
      </c>
      <c r="B1646" s="24" t="s">
        <v>572</v>
      </c>
      <c r="D1646" s="24" t="s">
        <v>23</v>
      </c>
      <c r="E1646" s="105" t="s">
        <v>1291</v>
      </c>
      <c r="F1646" s="24" t="s">
        <v>706</v>
      </c>
      <c r="G1646" s="32"/>
      <c r="H1646" s="24" t="s">
        <v>74</v>
      </c>
      <c r="I1646" s="24" t="s">
        <v>42</v>
      </c>
      <c r="J1646" s="24" t="s">
        <v>41</v>
      </c>
      <c r="K1646" s="25"/>
      <c r="L1646" s="33">
        <v>1998</v>
      </c>
      <c r="M1646" s="24" t="s">
        <v>57</v>
      </c>
      <c r="N1646" s="25"/>
      <c r="O1646" s="25"/>
      <c r="P1646" s="25"/>
      <c r="Q1646" s="25"/>
      <c r="R1646" s="25">
        <v>1</v>
      </c>
      <c r="S1646" s="25"/>
      <c r="T1646" s="25"/>
      <c r="U1646" s="25"/>
      <c r="V1646" s="25"/>
    </row>
    <row r="1647" spans="1:22" x14ac:dyDescent="0.25">
      <c r="A1647" s="24" t="s">
        <v>573</v>
      </c>
      <c r="B1647" s="24" t="s">
        <v>573</v>
      </c>
      <c r="D1647" s="24" t="s">
        <v>23</v>
      </c>
      <c r="E1647" s="24" t="s">
        <v>49</v>
      </c>
      <c r="F1647" s="24" t="s">
        <v>49</v>
      </c>
      <c r="G1647" s="32"/>
      <c r="H1647" s="24" t="s">
        <v>74</v>
      </c>
      <c r="I1647" s="24" t="s">
        <v>42</v>
      </c>
      <c r="J1647" s="24" t="s">
        <v>41</v>
      </c>
      <c r="K1647" s="24">
        <v>2015</v>
      </c>
      <c r="L1647" s="29">
        <v>2015</v>
      </c>
      <c r="M1647" s="24" t="s">
        <v>27</v>
      </c>
      <c r="R1647" s="24">
        <v>0.5</v>
      </c>
      <c r="U1647" s="24">
        <v>0.5</v>
      </c>
    </row>
    <row r="1648" spans="1:22" x14ac:dyDescent="0.25">
      <c r="A1648" s="24" t="s">
        <v>573</v>
      </c>
      <c r="B1648" s="24" t="s">
        <v>573</v>
      </c>
      <c r="D1648" s="24" t="s">
        <v>23</v>
      </c>
      <c r="E1648" s="105" t="s">
        <v>1291</v>
      </c>
      <c r="F1648" s="24" t="s">
        <v>706</v>
      </c>
      <c r="G1648" s="32"/>
      <c r="H1648" s="24" t="s">
        <v>74</v>
      </c>
      <c r="I1648" s="24" t="s">
        <v>42</v>
      </c>
      <c r="J1648" s="24" t="s">
        <v>41</v>
      </c>
      <c r="K1648" s="25"/>
      <c r="L1648" s="27">
        <v>1998</v>
      </c>
      <c r="M1648" s="24" t="s">
        <v>57</v>
      </c>
      <c r="N1648" s="25"/>
      <c r="O1648" s="25"/>
      <c r="P1648" s="25"/>
      <c r="Q1648" s="25"/>
      <c r="R1648" s="25">
        <v>0.5</v>
      </c>
      <c r="S1648" s="25"/>
      <c r="T1648" s="25"/>
      <c r="U1648" s="25">
        <v>0.5</v>
      </c>
      <c r="V1648" s="25"/>
    </row>
    <row r="1649" spans="1:22" x14ac:dyDescent="0.25">
      <c r="A1649" s="24" t="s">
        <v>574</v>
      </c>
      <c r="C1649" s="24" t="s">
        <v>574</v>
      </c>
      <c r="D1649" s="24" t="s">
        <v>23</v>
      </c>
      <c r="E1649" s="24" t="s">
        <v>49</v>
      </c>
      <c r="F1649" s="24" t="s">
        <v>49</v>
      </c>
      <c r="H1649" s="25" t="s">
        <v>978</v>
      </c>
      <c r="I1649" s="24" t="s">
        <v>38</v>
      </c>
      <c r="J1649" s="24" t="s">
        <v>36</v>
      </c>
      <c r="K1649" s="24">
        <v>1985</v>
      </c>
      <c r="L1649" s="29">
        <v>1985</v>
      </c>
      <c r="M1649" s="24" t="s">
        <v>51</v>
      </c>
      <c r="P1649" s="24">
        <v>1</v>
      </c>
    </row>
    <row r="1650" spans="1:22" x14ac:dyDescent="0.25">
      <c r="A1650" s="24" t="s">
        <v>574</v>
      </c>
      <c r="C1650" s="24" t="s">
        <v>574</v>
      </c>
      <c r="D1650" s="24" t="s">
        <v>23</v>
      </c>
      <c r="E1650" s="105" t="s">
        <v>1291</v>
      </c>
      <c r="F1650" s="24" t="s">
        <v>705</v>
      </c>
      <c r="H1650" s="25" t="s">
        <v>978</v>
      </c>
      <c r="I1650" s="24" t="s">
        <v>38</v>
      </c>
      <c r="J1650" s="24" t="s">
        <v>36</v>
      </c>
      <c r="K1650" s="42" t="s">
        <v>925</v>
      </c>
      <c r="L1650" s="27">
        <v>1922</v>
      </c>
      <c r="M1650" s="25" t="s">
        <v>50</v>
      </c>
      <c r="N1650" s="25"/>
      <c r="O1650" s="25"/>
      <c r="P1650" s="25">
        <v>1</v>
      </c>
      <c r="Q1650" s="25"/>
      <c r="R1650" s="25"/>
      <c r="S1650" s="25"/>
      <c r="T1650" s="25"/>
      <c r="U1650" s="25"/>
      <c r="V1650" s="25"/>
    </row>
    <row r="1651" spans="1:22" x14ac:dyDescent="0.25">
      <c r="A1651" s="24" t="s">
        <v>574</v>
      </c>
      <c r="C1651" s="24" t="s">
        <v>574</v>
      </c>
      <c r="D1651" s="24" t="s">
        <v>23</v>
      </c>
      <c r="E1651" s="105" t="s">
        <v>1291</v>
      </c>
      <c r="F1651" s="24" t="s">
        <v>706</v>
      </c>
      <c r="H1651" s="25" t="s">
        <v>978</v>
      </c>
      <c r="I1651" s="24" t="s">
        <v>38</v>
      </c>
      <c r="J1651" s="24" t="s">
        <v>36</v>
      </c>
      <c r="K1651" s="25"/>
      <c r="L1651" s="27">
        <v>1985</v>
      </c>
      <c r="M1651" s="24" t="s">
        <v>51</v>
      </c>
      <c r="N1651" s="25"/>
      <c r="O1651" s="25">
        <v>1</v>
      </c>
      <c r="Q1651" s="25"/>
      <c r="R1651" s="25"/>
      <c r="S1651" s="25"/>
      <c r="T1651" s="25"/>
      <c r="U1651" s="25"/>
      <c r="V1651" s="25"/>
    </row>
    <row r="1652" spans="1:22" x14ac:dyDescent="0.25">
      <c r="A1652" s="24" t="s">
        <v>575</v>
      </c>
      <c r="B1652" s="24" t="s">
        <v>575</v>
      </c>
      <c r="D1652" s="24" t="s">
        <v>23</v>
      </c>
      <c r="E1652" s="24" t="s">
        <v>49</v>
      </c>
      <c r="F1652" s="24" t="s">
        <v>49</v>
      </c>
      <c r="H1652" s="25" t="s">
        <v>978</v>
      </c>
      <c r="I1652" s="24" t="s">
        <v>38</v>
      </c>
      <c r="J1652" s="24" t="s">
        <v>36</v>
      </c>
      <c r="K1652" s="24">
        <v>1985</v>
      </c>
      <c r="L1652" s="29">
        <v>1985</v>
      </c>
      <c r="M1652" s="24" t="s">
        <v>51</v>
      </c>
      <c r="P1652" s="24">
        <v>1</v>
      </c>
    </row>
    <row r="1653" spans="1:22" x14ac:dyDescent="0.25">
      <c r="A1653" s="24" t="s">
        <v>575</v>
      </c>
      <c r="B1653" s="24" t="s">
        <v>575</v>
      </c>
      <c r="D1653" s="24" t="s">
        <v>23</v>
      </c>
      <c r="E1653" s="105" t="s">
        <v>1291</v>
      </c>
      <c r="F1653" s="24" t="s">
        <v>706</v>
      </c>
      <c r="H1653" s="25" t="s">
        <v>978</v>
      </c>
      <c r="I1653" s="24" t="s">
        <v>38</v>
      </c>
      <c r="J1653" s="24" t="s">
        <v>36</v>
      </c>
      <c r="K1653" s="25"/>
      <c r="L1653" s="27">
        <v>1997</v>
      </c>
      <c r="M1653" s="24" t="s">
        <v>57</v>
      </c>
      <c r="N1653" s="25"/>
      <c r="O1653" s="25"/>
      <c r="P1653" s="25">
        <v>1</v>
      </c>
      <c r="Q1653" s="25"/>
      <c r="R1653" s="25"/>
      <c r="S1653" s="25"/>
      <c r="T1653" s="25"/>
      <c r="U1653" s="25"/>
      <c r="V1653" s="25"/>
    </row>
    <row r="1654" spans="1:22" x14ac:dyDescent="0.25">
      <c r="A1654" s="24" t="s">
        <v>576</v>
      </c>
      <c r="B1654" s="24" t="s">
        <v>576</v>
      </c>
      <c r="D1654" s="24" t="s">
        <v>23</v>
      </c>
      <c r="E1654" s="24" t="s">
        <v>1290</v>
      </c>
      <c r="F1654" s="24" t="s">
        <v>30</v>
      </c>
      <c r="H1654" s="24" t="s">
        <v>20</v>
      </c>
      <c r="I1654" s="24" t="s">
        <v>38</v>
      </c>
      <c r="J1654" s="24" t="s">
        <v>36</v>
      </c>
      <c r="K1654" s="24">
        <v>2007</v>
      </c>
      <c r="L1654" s="29">
        <v>2007</v>
      </c>
      <c r="M1654" s="24" t="s">
        <v>37</v>
      </c>
      <c r="P1654" s="24">
        <v>0.5</v>
      </c>
      <c r="R1654" s="24">
        <v>0.5</v>
      </c>
    </row>
    <row r="1655" spans="1:22" x14ac:dyDescent="0.25">
      <c r="A1655" s="24" t="s">
        <v>576</v>
      </c>
      <c r="B1655" s="24" t="s">
        <v>576</v>
      </c>
      <c r="D1655" s="24" t="s">
        <v>23</v>
      </c>
      <c r="E1655" s="105" t="s">
        <v>1291</v>
      </c>
      <c r="F1655" s="24" t="s">
        <v>705</v>
      </c>
      <c r="G1655" s="37"/>
      <c r="H1655" s="25" t="s">
        <v>20</v>
      </c>
      <c r="I1655" s="24" t="s">
        <v>38</v>
      </c>
      <c r="J1655" s="24" t="s">
        <v>36</v>
      </c>
      <c r="K1655" s="24">
        <v>2011</v>
      </c>
      <c r="L1655" s="29">
        <v>2011</v>
      </c>
      <c r="M1655" s="24" t="s">
        <v>37</v>
      </c>
      <c r="R1655" s="24">
        <v>0.5</v>
      </c>
      <c r="U1655" s="24">
        <v>0.5</v>
      </c>
    </row>
    <row r="1656" spans="1:22" x14ac:dyDescent="0.25">
      <c r="A1656" s="24" t="s">
        <v>576</v>
      </c>
      <c r="B1656" s="24" t="s">
        <v>576</v>
      </c>
      <c r="D1656" s="24" t="s">
        <v>23</v>
      </c>
      <c r="E1656" s="24" t="s">
        <v>1290</v>
      </c>
      <c r="F1656" s="24" t="s">
        <v>24</v>
      </c>
      <c r="H1656" s="24" t="s">
        <v>20</v>
      </c>
      <c r="I1656" s="24" t="s">
        <v>38</v>
      </c>
      <c r="J1656" s="24" t="s">
        <v>36</v>
      </c>
      <c r="K1656" s="24">
        <v>2008</v>
      </c>
      <c r="L1656" s="29">
        <v>2008</v>
      </c>
      <c r="M1656" s="24" t="s">
        <v>37</v>
      </c>
      <c r="P1656" s="24">
        <v>0.5</v>
      </c>
      <c r="R1656" s="24">
        <v>0.5</v>
      </c>
    </row>
    <row r="1657" spans="1:22" x14ac:dyDescent="0.25">
      <c r="A1657" s="24" t="s">
        <v>576</v>
      </c>
      <c r="B1657" s="24" t="s">
        <v>576</v>
      </c>
      <c r="D1657" s="24" t="s">
        <v>23</v>
      </c>
      <c r="E1657" s="105" t="s">
        <v>1291</v>
      </c>
      <c r="F1657" s="24" t="s">
        <v>706</v>
      </c>
      <c r="G1657" s="37"/>
      <c r="H1657" s="25" t="s">
        <v>20</v>
      </c>
      <c r="I1657" s="24" t="s">
        <v>38</v>
      </c>
      <c r="J1657" s="24" t="s">
        <v>36</v>
      </c>
      <c r="K1657" s="25"/>
      <c r="L1657" s="27">
        <v>2010</v>
      </c>
      <c r="M1657" s="24" t="s">
        <v>37</v>
      </c>
      <c r="N1657" s="25"/>
      <c r="O1657" s="25"/>
      <c r="P1657" s="25">
        <v>0.5</v>
      </c>
      <c r="Q1657" s="25"/>
      <c r="R1657" s="25">
        <v>0.5</v>
      </c>
      <c r="S1657" s="25"/>
      <c r="T1657" s="25"/>
      <c r="U1657" s="25"/>
      <c r="V1657" s="25"/>
    </row>
    <row r="1658" spans="1:22" x14ac:dyDescent="0.25">
      <c r="A1658" s="24" t="s">
        <v>576</v>
      </c>
      <c r="B1658" s="24" t="s">
        <v>576</v>
      </c>
      <c r="D1658" s="24" t="s">
        <v>23</v>
      </c>
      <c r="E1658" s="24" t="s">
        <v>1290</v>
      </c>
      <c r="F1658" s="24" t="s">
        <v>33</v>
      </c>
      <c r="H1658" s="24" t="s">
        <v>20</v>
      </c>
      <c r="I1658" s="24" t="s">
        <v>38</v>
      </c>
      <c r="J1658" s="24" t="s">
        <v>36</v>
      </c>
      <c r="K1658" s="24">
        <v>2008</v>
      </c>
      <c r="L1658" s="29">
        <v>2008</v>
      </c>
      <c r="M1658" s="24" t="s">
        <v>37</v>
      </c>
      <c r="P1658" s="24">
        <v>0.5</v>
      </c>
      <c r="R1658" s="24">
        <v>0.5</v>
      </c>
    </row>
    <row r="1659" spans="1:22" x14ac:dyDescent="0.25">
      <c r="A1659" s="24" t="s">
        <v>926</v>
      </c>
      <c r="B1659" s="24" t="s">
        <v>926</v>
      </c>
      <c r="D1659" s="24" t="s">
        <v>23</v>
      </c>
      <c r="E1659" s="105" t="s">
        <v>1291</v>
      </c>
      <c r="F1659" s="24" t="s">
        <v>705</v>
      </c>
      <c r="G1659" s="22" t="s">
        <v>1187</v>
      </c>
      <c r="H1659" s="25" t="s">
        <v>20</v>
      </c>
      <c r="I1659" s="24" t="s">
        <v>38</v>
      </c>
      <c r="J1659" s="24" t="s">
        <v>36</v>
      </c>
      <c r="K1659" s="25">
        <v>1985</v>
      </c>
      <c r="L1659" s="27">
        <v>1985</v>
      </c>
      <c r="M1659" s="24" t="s">
        <v>51</v>
      </c>
      <c r="N1659" s="25"/>
      <c r="O1659" s="25"/>
      <c r="P1659" s="25"/>
      <c r="Q1659" s="25"/>
      <c r="R1659" s="25">
        <v>1</v>
      </c>
      <c r="S1659" s="25"/>
      <c r="T1659" s="25"/>
      <c r="U1659" s="25"/>
      <c r="V1659" s="25"/>
    </row>
    <row r="1660" spans="1:22" x14ac:dyDescent="0.25">
      <c r="A1660" s="24" t="s">
        <v>926</v>
      </c>
      <c r="B1660" s="24" t="s">
        <v>926</v>
      </c>
      <c r="D1660" s="24" t="s">
        <v>23</v>
      </c>
      <c r="E1660" s="105" t="s">
        <v>1291</v>
      </c>
      <c r="F1660" s="24" t="s">
        <v>712</v>
      </c>
      <c r="G1660" s="22" t="s">
        <v>1187</v>
      </c>
      <c r="H1660" s="25" t="s">
        <v>20</v>
      </c>
      <c r="I1660" s="24" t="s">
        <v>38</v>
      </c>
      <c r="J1660" s="24" t="s">
        <v>36</v>
      </c>
      <c r="K1660" s="25">
        <v>2007</v>
      </c>
      <c r="L1660" s="25">
        <v>2007</v>
      </c>
      <c r="M1660" s="24" t="s">
        <v>37</v>
      </c>
      <c r="N1660" s="25"/>
      <c r="O1660" s="25"/>
      <c r="P1660" s="25">
        <v>1</v>
      </c>
      <c r="Q1660" s="25"/>
      <c r="S1660" s="25"/>
      <c r="T1660" s="25"/>
      <c r="U1660" s="25"/>
      <c r="V1660" s="25"/>
    </row>
    <row r="1661" spans="1:22" x14ac:dyDescent="0.25">
      <c r="A1661" s="24" t="s">
        <v>927</v>
      </c>
      <c r="C1661" s="24" t="s">
        <v>927</v>
      </c>
      <c r="D1661" s="24" t="s">
        <v>23</v>
      </c>
      <c r="E1661" s="105" t="s">
        <v>1291</v>
      </c>
      <c r="F1661" s="24" t="s">
        <v>705</v>
      </c>
      <c r="G1661" s="25" t="s">
        <v>928</v>
      </c>
      <c r="H1661" s="25" t="s">
        <v>978</v>
      </c>
      <c r="I1661" s="24" t="s">
        <v>38</v>
      </c>
      <c r="J1661" s="24" t="s">
        <v>36</v>
      </c>
      <c r="K1661" s="24">
        <v>1963</v>
      </c>
      <c r="L1661" s="29">
        <v>1963</v>
      </c>
      <c r="M1661" s="25" t="s">
        <v>50</v>
      </c>
      <c r="P1661" s="24">
        <v>1</v>
      </c>
    </row>
    <row r="1662" spans="1:22" x14ac:dyDescent="0.25">
      <c r="A1662" s="24" t="s">
        <v>927</v>
      </c>
      <c r="C1662" s="24" t="s">
        <v>927</v>
      </c>
      <c r="D1662" s="24" t="s">
        <v>23</v>
      </c>
      <c r="E1662" s="105" t="s">
        <v>1291</v>
      </c>
      <c r="F1662" s="24" t="s">
        <v>706</v>
      </c>
      <c r="G1662" s="25" t="s">
        <v>928</v>
      </c>
      <c r="H1662" s="25" t="s">
        <v>978</v>
      </c>
      <c r="I1662" s="24" t="s">
        <v>38</v>
      </c>
      <c r="J1662" s="24" t="s">
        <v>36</v>
      </c>
      <c r="K1662" s="24">
        <v>1963</v>
      </c>
      <c r="L1662" s="29">
        <v>1963</v>
      </c>
      <c r="M1662" s="25" t="s">
        <v>50</v>
      </c>
      <c r="P1662" s="24">
        <v>1</v>
      </c>
    </row>
    <row r="1663" spans="1:22" x14ac:dyDescent="0.25">
      <c r="A1663" s="24" t="s">
        <v>577</v>
      </c>
      <c r="C1663" s="24" t="s">
        <v>577</v>
      </c>
      <c r="D1663" s="24" t="s">
        <v>23</v>
      </c>
      <c r="E1663" s="24" t="s">
        <v>1290</v>
      </c>
      <c r="F1663" s="24" t="s">
        <v>24</v>
      </c>
      <c r="H1663" s="24" t="s">
        <v>20</v>
      </c>
      <c r="I1663" s="24" t="s">
        <v>38</v>
      </c>
      <c r="J1663" s="24" t="s">
        <v>36</v>
      </c>
      <c r="K1663" s="24">
        <v>2003</v>
      </c>
      <c r="L1663" s="29">
        <v>2003</v>
      </c>
      <c r="M1663" s="24" t="s">
        <v>32</v>
      </c>
      <c r="R1663" s="24">
        <v>0.5</v>
      </c>
      <c r="U1663" s="24">
        <v>0.5</v>
      </c>
    </row>
    <row r="1664" spans="1:22" x14ac:dyDescent="0.25">
      <c r="A1664" s="24" t="s">
        <v>577</v>
      </c>
      <c r="C1664" s="24" t="s">
        <v>577</v>
      </c>
      <c r="D1664" s="24" t="s">
        <v>23</v>
      </c>
      <c r="E1664" s="24" t="s">
        <v>1290</v>
      </c>
      <c r="F1664" s="24" t="s">
        <v>28</v>
      </c>
      <c r="H1664" s="24" t="s">
        <v>20</v>
      </c>
      <c r="I1664" s="24" t="s">
        <v>38</v>
      </c>
      <c r="J1664" s="24" t="s">
        <v>36</v>
      </c>
      <c r="K1664" s="24">
        <v>1969</v>
      </c>
      <c r="L1664" s="29">
        <v>1969</v>
      </c>
      <c r="M1664" s="24" t="s">
        <v>50</v>
      </c>
      <c r="R1664" s="24">
        <v>0.5</v>
      </c>
      <c r="U1664" s="24">
        <v>0.5</v>
      </c>
    </row>
    <row r="1665" spans="1:22" x14ac:dyDescent="0.25">
      <c r="A1665" s="24" t="s">
        <v>578</v>
      </c>
      <c r="B1665" s="24" t="s">
        <v>578</v>
      </c>
      <c r="D1665" s="24" t="s">
        <v>23</v>
      </c>
      <c r="E1665" s="105" t="s">
        <v>1291</v>
      </c>
      <c r="F1665" s="24" t="s">
        <v>705</v>
      </c>
      <c r="G1665" s="32"/>
      <c r="H1665" s="24" t="s">
        <v>74</v>
      </c>
      <c r="I1665" s="24" t="s">
        <v>42</v>
      </c>
      <c r="J1665" s="24" t="s">
        <v>41</v>
      </c>
      <c r="K1665" s="42" t="s">
        <v>929</v>
      </c>
      <c r="L1665" s="27">
        <v>1995</v>
      </c>
      <c r="M1665" s="24" t="s">
        <v>57</v>
      </c>
      <c r="N1665" s="25"/>
      <c r="O1665" s="25">
        <v>0.5</v>
      </c>
      <c r="P1665" s="25">
        <v>0.5</v>
      </c>
      <c r="Q1665" s="25"/>
      <c r="R1665" s="25"/>
      <c r="S1665" s="25"/>
      <c r="T1665" s="25"/>
      <c r="U1665" s="25"/>
      <c r="V1665" s="25"/>
    </row>
    <row r="1666" spans="1:22" x14ac:dyDescent="0.25">
      <c r="A1666" s="24" t="s">
        <v>578</v>
      </c>
      <c r="B1666" s="24" t="s">
        <v>578</v>
      </c>
      <c r="D1666" s="24" t="s">
        <v>23</v>
      </c>
      <c r="E1666" s="24" t="s">
        <v>1290</v>
      </c>
      <c r="F1666" s="24" t="s">
        <v>33</v>
      </c>
      <c r="G1666" s="32"/>
      <c r="H1666" s="24" t="s">
        <v>74</v>
      </c>
      <c r="I1666" s="24" t="s">
        <v>42</v>
      </c>
      <c r="J1666" s="24" t="s">
        <v>41</v>
      </c>
      <c r="K1666" s="24">
        <v>2000</v>
      </c>
      <c r="L1666" s="29">
        <v>2000</v>
      </c>
      <c r="M1666" s="24" t="s">
        <v>32</v>
      </c>
      <c r="O1666" s="24">
        <v>0.5</v>
      </c>
      <c r="P1666" s="24">
        <v>0.5</v>
      </c>
    </row>
    <row r="1667" spans="1:22" x14ac:dyDescent="0.25">
      <c r="A1667" s="24" t="s">
        <v>930</v>
      </c>
      <c r="B1667" s="24" t="s">
        <v>930</v>
      </c>
      <c r="D1667" s="24" t="s">
        <v>23</v>
      </c>
      <c r="E1667" s="105" t="s">
        <v>1291</v>
      </c>
      <c r="F1667" s="24" t="s">
        <v>705</v>
      </c>
      <c r="G1667" s="32"/>
      <c r="H1667" s="24" t="s">
        <v>74</v>
      </c>
      <c r="I1667" s="24" t="s">
        <v>42</v>
      </c>
      <c r="J1667" s="24" t="s">
        <v>41</v>
      </c>
      <c r="K1667" s="24">
        <v>2002</v>
      </c>
      <c r="L1667" s="29">
        <v>2002</v>
      </c>
      <c r="M1667" s="24" t="s">
        <v>32</v>
      </c>
      <c r="R1667" s="24">
        <v>1</v>
      </c>
    </row>
    <row r="1668" spans="1:22" x14ac:dyDescent="0.25">
      <c r="A1668" s="24" t="s">
        <v>930</v>
      </c>
      <c r="B1668" s="24" t="s">
        <v>930</v>
      </c>
      <c r="D1668" s="24" t="s">
        <v>23</v>
      </c>
      <c r="E1668" s="105" t="s">
        <v>1291</v>
      </c>
      <c r="F1668" s="24" t="s">
        <v>706</v>
      </c>
      <c r="G1668" s="32"/>
      <c r="H1668" s="24" t="s">
        <v>74</v>
      </c>
      <c r="I1668" s="24" t="s">
        <v>42</v>
      </c>
      <c r="J1668" s="24" t="s">
        <v>41</v>
      </c>
      <c r="L1668" s="27">
        <v>2003</v>
      </c>
      <c r="M1668" s="24" t="s">
        <v>32</v>
      </c>
      <c r="R1668" s="24">
        <v>1</v>
      </c>
    </row>
    <row r="1669" spans="1:22" x14ac:dyDescent="0.25">
      <c r="A1669" s="24" t="s">
        <v>579</v>
      </c>
      <c r="B1669" s="24" t="s">
        <v>579</v>
      </c>
      <c r="D1669" s="24" t="s">
        <v>23</v>
      </c>
      <c r="E1669" s="24" t="s">
        <v>1290</v>
      </c>
      <c r="F1669" s="24" t="s">
        <v>30</v>
      </c>
      <c r="H1669" s="24" t="s">
        <v>20</v>
      </c>
      <c r="I1669" s="24" t="s">
        <v>38</v>
      </c>
      <c r="J1669" s="24" t="s">
        <v>36</v>
      </c>
      <c r="K1669" s="24">
        <v>2006</v>
      </c>
      <c r="L1669" s="29">
        <v>2006</v>
      </c>
      <c r="M1669" s="24" t="s">
        <v>37</v>
      </c>
      <c r="V1669" s="24">
        <v>1</v>
      </c>
    </row>
    <row r="1670" spans="1:22" x14ac:dyDescent="0.25">
      <c r="A1670" s="24" t="s">
        <v>579</v>
      </c>
      <c r="B1670" s="24" t="s">
        <v>579</v>
      </c>
      <c r="D1670" s="24" t="s">
        <v>23</v>
      </c>
      <c r="E1670" s="105" t="s">
        <v>1291</v>
      </c>
      <c r="F1670" s="24" t="s">
        <v>705</v>
      </c>
      <c r="G1670" s="32"/>
      <c r="H1670" s="25" t="s">
        <v>20</v>
      </c>
      <c r="I1670" s="24" t="s">
        <v>38</v>
      </c>
      <c r="J1670" s="24" t="s">
        <v>36</v>
      </c>
      <c r="K1670" s="25">
        <v>1982</v>
      </c>
      <c r="L1670" s="27">
        <v>1982</v>
      </c>
      <c r="M1670" s="24" t="s">
        <v>51</v>
      </c>
      <c r="N1670" s="25"/>
      <c r="O1670" s="25"/>
      <c r="P1670" s="25">
        <v>0.5</v>
      </c>
      <c r="Q1670" s="25"/>
      <c r="R1670" s="25">
        <v>0.5</v>
      </c>
      <c r="S1670" s="25"/>
      <c r="T1670" s="25"/>
      <c r="U1670" s="25"/>
      <c r="V1670" s="25"/>
    </row>
    <row r="1671" spans="1:22" x14ac:dyDescent="0.25">
      <c r="A1671" s="24" t="s">
        <v>579</v>
      </c>
      <c r="B1671" s="24" t="s">
        <v>579</v>
      </c>
      <c r="D1671" s="24" t="s">
        <v>23</v>
      </c>
      <c r="E1671" s="24" t="s">
        <v>1290</v>
      </c>
      <c r="F1671" s="24" t="s">
        <v>24</v>
      </c>
      <c r="H1671" s="24" t="s">
        <v>20</v>
      </c>
      <c r="I1671" s="24" t="s">
        <v>38</v>
      </c>
      <c r="J1671" s="24" t="s">
        <v>36</v>
      </c>
      <c r="K1671" s="24">
        <v>2014</v>
      </c>
      <c r="L1671" s="29">
        <v>2014</v>
      </c>
      <c r="M1671" s="24" t="s">
        <v>27</v>
      </c>
      <c r="V1671" s="24">
        <v>1</v>
      </c>
    </row>
    <row r="1672" spans="1:22" x14ac:dyDescent="0.25">
      <c r="A1672" s="24" t="s">
        <v>579</v>
      </c>
      <c r="B1672" s="24" t="s">
        <v>579</v>
      </c>
      <c r="D1672" s="24" t="s">
        <v>23</v>
      </c>
      <c r="E1672" s="24" t="s">
        <v>1290</v>
      </c>
      <c r="F1672" s="24" t="s">
        <v>28</v>
      </c>
      <c r="H1672" s="24" t="s">
        <v>20</v>
      </c>
      <c r="I1672" s="24" t="s">
        <v>38</v>
      </c>
      <c r="J1672" s="24" t="s">
        <v>36</v>
      </c>
      <c r="K1672" s="24">
        <v>2005</v>
      </c>
      <c r="L1672" s="29">
        <v>2005</v>
      </c>
      <c r="M1672" s="24" t="s">
        <v>32</v>
      </c>
      <c r="V1672" s="24">
        <v>1</v>
      </c>
    </row>
    <row r="1673" spans="1:22" x14ac:dyDescent="0.25">
      <c r="A1673" s="24" t="s">
        <v>579</v>
      </c>
      <c r="B1673" s="24" t="s">
        <v>579</v>
      </c>
      <c r="D1673" s="24" t="s">
        <v>23</v>
      </c>
      <c r="E1673" s="105" t="s">
        <v>1291</v>
      </c>
      <c r="F1673" s="24" t="s">
        <v>706</v>
      </c>
      <c r="G1673" s="32"/>
      <c r="H1673" s="25" t="s">
        <v>20</v>
      </c>
      <c r="I1673" s="24" t="s">
        <v>38</v>
      </c>
      <c r="J1673" s="24" t="s">
        <v>763</v>
      </c>
      <c r="K1673" s="25"/>
      <c r="L1673" s="27">
        <v>2015</v>
      </c>
      <c r="M1673" s="24" t="s">
        <v>27</v>
      </c>
      <c r="R1673" s="24">
        <v>0.5</v>
      </c>
      <c r="S1673" s="24">
        <v>0.5</v>
      </c>
    </row>
    <row r="1674" spans="1:22" x14ac:dyDescent="0.25">
      <c r="A1674" s="24" t="s">
        <v>579</v>
      </c>
      <c r="B1674" s="24" t="s">
        <v>579</v>
      </c>
      <c r="D1674" s="24" t="s">
        <v>23</v>
      </c>
      <c r="E1674" s="24" t="s">
        <v>1290</v>
      </c>
      <c r="F1674" s="24" t="s">
        <v>33</v>
      </c>
      <c r="H1674" s="24" t="s">
        <v>20</v>
      </c>
      <c r="I1674" s="24" t="s">
        <v>38</v>
      </c>
      <c r="J1674" s="24" t="s">
        <v>36</v>
      </c>
      <c r="K1674" s="24">
        <v>1977</v>
      </c>
      <c r="L1674" s="29">
        <v>1977</v>
      </c>
      <c r="M1674" s="24" t="s">
        <v>47</v>
      </c>
      <c r="V1674" s="24">
        <v>1</v>
      </c>
    </row>
    <row r="1675" spans="1:22" x14ac:dyDescent="0.25">
      <c r="A1675" s="24" t="s">
        <v>1074</v>
      </c>
      <c r="B1675" s="24" t="s">
        <v>1074</v>
      </c>
      <c r="C1675" s="31"/>
      <c r="D1675" s="31" t="s">
        <v>23</v>
      </c>
      <c r="E1675" s="105" t="s">
        <v>1291</v>
      </c>
      <c r="F1675" s="31" t="s">
        <v>1030</v>
      </c>
      <c r="G1675" s="31"/>
      <c r="H1675" s="31" t="s">
        <v>1134</v>
      </c>
      <c r="I1675" s="24" t="s">
        <v>42</v>
      </c>
      <c r="J1675" s="24" t="s">
        <v>41</v>
      </c>
      <c r="K1675" s="31"/>
      <c r="L1675" s="29">
        <v>2004</v>
      </c>
      <c r="M1675" s="24" t="s">
        <v>32</v>
      </c>
      <c r="N1675" s="31"/>
      <c r="O1675" s="31"/>
      <c r="P1675" s="31"/>
      <c r="Q1675" s="31"/>
      <c r="R1675" s="31"/>
      <c r="S1675" s="31"/>
      <c r="T1675" s="31"/>
      <c r="U1675" s="31"/>
      <c r="V1675" s="31">
        <v>1</v>
      </c>
    </row>
    <row r="1676" spans="1:22" x14ac:dyDescent="0.25">
      <c r="A1676" s="24" t="s">
        <v>580</v>
      </c>
      <c r="B1676" s="24" t="s">
        <v>580</v>
      </c>
      <c r="D1676" s="24" t="s">
        <v>23</v>
      </c>
      <c r="E1676" s="24" t="s">
        <v>1290</v>
      </c>
      <c r="F1676" s="24" t="s">
        <v>24</v>
      </c>
      <c r="H1676" s="24" t="s">
        <v>20</v>
      </c>
      <c r="I1676" s="24" t="s">
        <v>25</v>
      </c>
      <c r="J1676" s="24" t="s">
        <v>21</v>
      </c>
      <c r="K1676" s="24">
        <v>2008</v>
      </c>
      <c r="L1676" s="29">
        <v>2008</v>
      </c>
      <c r="M1676" s="24" t="s">
        <v>37</v>
      </c>
      <c r="U1676" s="24">
        <v>1</v>
      </c>
    </row>
    <row r="1677" spans="1:22" x14ac:dyDescent="0.25">
      <c r="A1677" s="24" t="s">
        <v>580</v>
      </c>
      <c r="B1677" s="24" t="s">
        <v>580</v>
      </c>
      <c r="D1677" s="24" t="s">
        <v>23</v>
      </c>
      <c r="E1677" s="24" t="s">
        <v>1290</v>
      </c>
      <c r="F1677" s="24" t="s">
        <v>28</v>
      </c>
      <c r="H1677" s="24" t="s">
        <v>20</v>
      </c>
      <c r="I1677" s="24" t="s">
        <v>25</v>
      </c>
      <c r="J1677" s="24" t="s">
        <v>21</v>
      </c>
      <c r="K1677" s="24">
        <v>1992</v>
      </c>
      <c r="L1677" s="29">
        <v>1992</v>
      </c>
      <c r="M1677" s="24" t="s">
        <v>62</v>
      </c>
      <c r="U1677" s="24">
        <v>1</v>
      </c>
    </row>
    <row r="1678" spans="1:22" x14ac:dyDescent="0.25">
      <c r="A1678" s="24" t="s">
        <v>581</v>
      </c>
      <c r="B1678" s="24" t="s">
        <v>581</v>
      </c>
      <c r="D1678" s="24" t="s">
        <v>23</v>
      </c>
      <c r="E1678" s="24" t="s">
        <v>1290</v>
      </c>
      <c r="F1678" s="24" t="s">
        <v>30</v>
      </c>
      <c r="H1678" s="24" t="s">
        <v>20</v>
      </c>
      <c r="I1678" s="24" t="s">
        <v>25</v>
      </c>
      <c r="J1678" s="24" t="s">
        <v>21</v>
      </c>
      <c r="K1678" s="24">
        <v>2019</v>
      </c>
      <c r="L1678" s="29">
        <v>2019</v>
      </c>
      <c r="M1678" s="24" t="s">
        <v>22</v>
      </c>
      <c r="U1678" s="24">
        <v>1</v>
      </c>
    </row>
    <row r="1679" spans="1:22" x14ac:dyDescent="0.25">
      <c r="A1679" s="24" t="s">
        <v>581</v>
      </c>
      <c r="B1679" s="24" t="s">
        <v>581</v>
      </c>
      <c r="D1679" s="24" t="s">
        <v>23</v>
      </c>
      <c r="E1679" s="24" t="s">
        <v>1290</v>
      </c>
      <c r="F1679" s="24" t="s">
        <v>24</v>
      </c>
      <c r="H1679" s="24" t="s">
        <v>20</v>
      </c>
      <c r="I1679" s="24" t="s">
        <v>25</v>
      </c>
      <c r="J1679" s="24" t="s">
        <v>21</v>
      </c>
      <c r="K1679" s="24">
        <v>2016</v>
      </c>
      <c r="L1679" s="29">
        <v>2016</v>
      </c>
      <c r="M1679" s="24" t="s">
        <v>27</v>
      </c>
      <c r="U1679" s="24">
        <v>1</v>
      </c>
    </row>
    <row r="1680" spans="1:22" x14ac:dyDescent="0.25">
      <c r="A1680" s="24" t="s">
        <v>581</v>
      </c>
      <c r="B1680" s="24" t="s">
        <v>581</v>
      </c>
      <c r="D1680" s="24" t="s">
        <v>23</v>
      </c>
      <c r="E1680" s="24" t="s">
        <v>1290</v>
      </c>
      <c r="F1680" s="24" t="s">
        <v>28</v>
      </c>
      <c r="H1680" s="24" t="s">
        <v>20</v>
      </c>
      <c r="I1680" s="24" t="s">
        <v>25</v>
      </c>
      <c r="J1680" s="24" t="s">
        <v>21</v>
      </c>
      <c r="K1680" s="24">
        <v>2009</v>
      </c>
      <c r="L1680" s="29">
        <v>2009</v>
      </c>
      <c r="M1680" s="24" t="s">
        <v>37</v>
      </c>
      <c r="U1680" s="24">
        <v>1</v>
      </c>
    </row>
    <row r="1681" spans="1:22" x14ac:dyDescent="0.25">
      <c r="A1681" s="24" t="s">
        <v>1172</v>
      </c>
      <c r="B1681" s="105" t="s">
        <v>1172</v>
      </c>
      <c r="C1681" s="105"/>
      <c r="D1681" s="105" t="s">
        <v>23</v>
      </c>
      <c r="E1681" s="105" t="s">
        <v>1291</v>
      </c>
      <c r="F1681" s="31" t="s">
        <v>1030</v>
      </c>
      <c r="G1681" s="105" t="s">
        <v>67</v>
      </c>
      <c r="H1681" s="24" t="s">
        <v>723</v>
      </c>
      <c r="I1681" s="105" t="s">
        <v>25</v>
      </c>
      <c r="J1681" s="24" t="s">
        <v>21</v>
      </c>
      <c r="K1681" s="105"/>
      <c r="L1681" s="105">
        <v>1990</v>
      </c>
      <c r="M1681" s="24" t="s">
        <v>62</v>
      </c>
      <c r="V1681" s="24">
        <v>1</v>
      </c>
    </row>
    <row r="1682" spans="1:22" x14ac:dyDescent="0.25">
      <c r="A1682" s="24" t="s">
        <v>931</v>
      </c>
      <c r="B1682" s="24" t="s">
        <v>931</v>
      </c>
      <c r="D1682" s="24" t="s">
        <v>23</v>
      </c>
      <c r="E1682" s="105" t="s">
        <v>1291</v>
      </c>
      <c r="F1682" s="24" t="s">
        <v>706</v>
      </c>
      <c r="G1682" s="32"/>
      <c r="H1682" s="25" t="s">
        <v>20</v>
      </c>
      <c r="I1682" s="24" t="s">
        <v>38</v>
      </c>
      <c r="J1682" s="24" t="s">
        <v>36</v>
      </c>
      <c r="K1682" s="25"/>
      <c r="L1682" s="27">
        <v>2009</v>
      </c>
      <c r="M1682" s="24" t="s">
        <v>37</v>
      </c>
      <c r="N1682" s="25"/>
      <c r="O1682" s="25"/>
      <c r="P1682" s="25"/>
      <c r="Q1682" s="25"/>
      <c r="R1682" s="25"/>
      <c r="S1682" s="25"/>
      <c r="T1682" s="25"/>
      <c r="U1682" s="25">
        <v>1</v>
      </c>
      <c r="V1682" s="25"/>
    </row>
    <row r="1683" spans="1:22" x14ac:dyDescent="0.25">
      <c r="A1683" s="24" t="s">
        <v>582</v>
      </c>
      <c r="B1683" s="24" t="s">
        <v>582</v>
      </c>
      <c r="D1683" s="24" t="s">
        <v>23</v>
      </c>
      <c r="E1683" s="24" t="s">
        <v>1290</v>
      </c>
      <c r="F1683" s="24" t="s">
        <v>30</v>
      </c>
      <c r="G1683" s="24" t="s">
        <v>1188</v>
      </c>
      <c r="H1683" s="24" t="s">
        <v>20</v>
      </c>
      <c r="I1683" s="24" t="s">
        <v>42</v>
      </c>
      <c r="J1683" s="24" t="s">
        <v>41</v>
      </c>
      <c r="K1683" s="24">
        <v>1998</v>
      </c>
      <c r="L1683" s="29">
        <v>1998</v>
      </c>
      <c r="M1683" s="24" t="s">
        <v>57</v>
      </c>
      <c r="P1683" s="24">
        <v>1</v>
      </c>
    </row>
    <row r="1684" spans="1:22" x14ac:dyDescent="0.25">
      <c r="A1684" s="24" t="s">
        <v>582</v>
      </c>
      <c r="B1684" s="24" t="s">
        <v>582</v>
      </c>
      <c r="D1684" s="24" t="s">
        <v>23</v>
      </c>
      <c r="E1684" s="24" t="s">
        <v>1290</v>
      </c>
      <c r="F1684" s="24" t="s">
        <v>33</v>
      </c>
      <c r="G1684" s="24" t="s">
        <v>1188</v>
      </c>
      <c r="H1684" s="24" t="s">
        <v>20</v>
      </c>
      <c r="I1684" s="24" t="s">
        <v>42</v>
      </c>
      <c r="J1684" s="24" t="s">
        <v>41</v>
      </c>
      <c r="K1684" s="24">
        <v>1985</v>
      </c>
      <c r="L1684" s="29">
        <v>1985</v>
      </c>
      <c r="M1684" s="24" t="s">
        <v>51</v>
      </c>
      <c r="P1684" s="24">
        <v>1</v>
      </c>
    </row>
    <row r="1685" spans="1:22" x14ac:dyDescent="0.25">
      <c r="A1685" s="24" t="s">
        <v>583</v>
      </c>
      <c r="B1685" s="24" t="s">
        <v>583</v>
      </c>
      <c r="D1685" s="24" t="s">
        <v>23</v>
      </c>
      <c r="E1685" s="24" t="s">
        <v>1290</v>
      </c>
      <c r="F1685" s="24" t="s">
        <v>28</v>
      </c>
      <c r="H1685" s="24" t="s">
        <v>20</v>
      </c>
      <c r="I1685" s="24" t="s">
        <v>38</v>
      </c>
      <c r="J1685" s="24" t="s">
        <v>36</v>
      </c>
      <c r="K1685" s="24">
        <v>1988</v>
      </c>
      <c r="L1685" s="29">
        <v>1988</v>
      </c>
      <c r="M1685" s="24" t="s">
        <v>62</v>
      </c>
      <c r="U1685" s="24">
        <v>1</v>
      </c>
    </row>
    <row r="1686" spans="1:22" x14ac:dyDescent="0.25">
      <c r="A1686" s="24" t="s">
        <v>584</v>
      </c>
      <c r="C1686" s="24" t="s">
        <v>584</v>
      </c>
      <c r="D1686" s="24" t="s">
        <v>23</v>
      </c>
      <c r="E1686" s="24" t="s">
        <v>1290</v>
      </c>
      <c r="F1686" s="24" t="s">
        <v>30</v>
      </c>
      <c r="G1686" s="24" t="s">
        <v>1188</v>
      </c>
      <c r="H1686" s="24" t="s">
        <v>20</v>
      </c>
      <c r="I1686" s="24" t="s">
        <v>42</v>
      </c>
      <c r="J1686" s="24" t="s">
        <v>41</v>
      </c>
      <c r="K1686" s="24">
        <v>1960</v>
      </c>
      <c r="L1686" s="29">
        <v>1960</v>
      </c>
      <c r="M1686" s="24" t="s">
        <v>50</v>
      </c>
      <c r="P1686" s="24">
        <v>1</v>
      </c>
    </row>
    <row r="1687" spans="1:22" x14ac:dyDescent="0.25">
      <c r="A1687" s="24" t="s">
        <v>584</v>
      </c>
      <c r="C1687" s="24" t="s">
        <v>584</v>
      </c>
      <c r="D1687" s="24" t="s">
        <v>23</v>
      </c>
      <c r="E1687" s="24" t="s">
        <v>1290</v>
      </c>
      <c r="F1687" s="24" t="s">
        <v>24</v>
      </c>
      <c r="G1687" s="24" t="s">
        <v>1188</v>
      </c>
      <c r="H1687" s="24" t="s">
        <v>20</v>
      </c>
      <c r="I1687" s="24" t="s">
        <v>42</v>
      </c>
      <c r="J1687" s="24" t="s">
        <v>41</v>
      </c>
      <c r="K1687" s="24">
        <v>1975</v>
      </c>
      <c r="L1687" s="29">
        <v>1975</v>
      </c>
      <c r="M1687" s="24" t="s">
        <v>68</v>
      </c>
      <c r="P1687" s="24">
        <v>1</v>
      </c>
    </row>
    <row r="1688" spans="1:22" x14ac:dyDescent="0.25">
      <c r="A1688" s="24" t="s">
        <v>584</v>
      </c>
      <c r="C1688" s="24" t="s">
        <v>584</v>
      </c>
      <c r="D1688" s="24" t="s">
        <v>23</v>
      </c>
      <c r="E1688" s="24" t="s">
        <v>1290</v>
      </c>
      <c r="F1688" s="24" t="s">
        <v>33</v>
      </c>
      <c r="G1688" s="24" t="s">
        <v>1188</v>
      </c>
      <c r="H1688" s="24" t="s">
        <v>20</v>
      </c>
      <c r="I1688" s="24" t="s">
        <v>42</v>
      </c>
      <c r="J1688" s="24" t="s">
        <v>41</v>
      </c>
      <c r="K1688" s="24">
        <v>1985</v>
      </c>
      <c r="L1688" s="29">
        <v>1985</v>
      </c>
      <c r="M1688" s="24" t="s">
        <v>51</v>
      </c>
      <c r="P1688" s="24">
        <v>1</v>
      </c>
    </row>
    <row r="1689" spans="1:22" x14ac:dyDescent="0.25">
      <c r="A1689" s="24" t="s">
        <v>585</v>
      </c>
      <c r="B1689" s="24" t="s">
        <v>585</v>
      </c>
      <c r="D1689" s="24" t="s">
        <v>23</v>
      </c>
      <c r="E1689" s="24" t="s">
        <v>1290</v>
      </c>
      <c r="F1689" s="24" t="s">
        <v>28</v>
      </c>
      <c r="H1689" s="24" t="s">
        <v>20</v>
      </c>
      <c r="I1689" s="24" t="s">
        <v>38</v>
      </c>
      <c r="J1689" s="24" t="s">
        <v>36</v>
      </c>
      <c r="K1689" s="24">
        <v>1995</v>
      </c>
      <c r="L1689" s="29">
        <v>1995</v>
      </c>
      <c r="M1689" s="24" t="s">
        <v>57</v>
      </c>
      <c r="R1689" s="24">
        <v>0.33300000000000002</v>
      </c>
      <c r="S1689" s="24">
        <v>0.33300000000000002</v>
      </c>
      <c r="U1689" s="24">
        <v>0.33300000000000002</v>
      </c>
    </row>
    <row r="1690" spans="1:22" x14ac:dyDescent="0.25">
      <c r="A1690" s="24" t="s">
        <v>932</v>
      </c>
      <c r="B1690" s="24" t="s">
        <v>932</v>
      </c>
      <c r="D1690" s="24" t="s">
        <v>23</v>
      </c>
      <c r="E1690" s="105" t="s">
        <v>1291</v>
      </c>
      <c r="F1690" s="24" t="s">
        <v>705</v>
      </c>
      <c r="G1690" s="32"/>
      <c r="H1690" s="25" t="s">
        <v>20</v>
      </c>
      <c r="I1690" s="24" t="s">
        <v>38</v>
      </c>
      <c r="J1690" s="24" t="s">
        <v>36</v>
      </c>
      <c r="K1690" s="25">
        <v>2016</v>
      </c>
      <c r="L1690" s="27">
        <v>2016</v>
      </c>
      <c r="M1690" s="24" t="s">
        <v>27</v>
      </c>
      <c r="N1690" s="25"/>
      <c r="O1690" s="25"/>
      <c r="P1690" s="25"/>
      <c r="Q1690" s="25"/>
      <c r="R1690" s="25">
        <v>1</v>
      </c>
      <c r="S1690" s="25"/>
      <c r="T1690" s="25"/>
      <c r="U1690" s="25"/>
      <c r="V1690" s="25"/>
    </row>
    <row r="1691" spans="1:22" x14ac:dyDescent="0.25">
      <c r="A1691" s="24" t="s">
        <v>586</v>
      </c>
      <c r="B1691" s="24" t="s">
        <v>586</v>
      </c>
      <c r="D1691" s="24" t="s">
        <v>23</v>
      </c>
      <c r="E1691" s="24" t="s">
        <v>1290</v>
      </c>
      <c r="F1691" s="24" t="s">
        <v>30</v>
      </c>
      <c r="H1691" s="24" t="s">
        <v>20</v>
      </c>
      <c r="I1691" s="24" t="s">
        <v>42</v>
      </c>
      <c r="J1691" s="24" t="s">
        <v>41</v>
      </c>
      <c r="K1691" s="24">
        <v>2010</v>
      </c>
      <c r="L1691" s="29">
        <v>2010</v>
      </c>
      <c r="M1691" s="24" t="s">
        <v>37</v>
      </c>
      <c r="P1691" s="24">
        <v>0.5</v>
      </c>
      <c r="S1691" s="24">
        <v>0.5</v>
      </c>
    </row>
    <row r="1692" spans="1:22" x14ac:dyDescent="0.25">
      <c r="A1692" s="24" t="s">
        <v>586</v>
      </c>
      <c r="B1692" s="24" t="s">
        <v>586</v>
      </c>
      <c r="D1692" s="24" t="s">
        <v>23</v>
      </c>
      <c r="E1692" s="105" t="s">
        <v>1291</v>
      </c>
      <c r="F1692" s="24" t="s">
        <v>706</v>
      </c>
      <c r="G1692" s="32"/>
      <c r="H1692" s="25" t="s">
        <v>20</v>
      </c>
      <c r="I1692" s="24" t="s">
        <v>42</v>
      </c>
      <c r="J1692" s="24" t="s">
        <v>41</v>
      </c>
      <c r="L1692" s="33">
        <v>1984</v>
      </c>
      <c r="M1692" s="24" t="s">
        <v>51</v>
      </c>
      <c r="P1692" s="24">
        <v>1</v>
      </c>
    </row>
    <row r="1693" spans="1:22" x14ac:dyDescent="0.25">
      <c r="A1693" s="24" t="s">
        <v>586</v>
      </c>
      <c r="B1693" s="24" t="s">
        <v>586</v>
      </c>
      <c r="D1693" s="24" t="s">
        <v>23</v>
      </c>
      <c r="E1693" s="24" t="s">
        <v>1290</v>
      </c>
      <c r="F1693" s="24" t="s">
        <v>33</v>
      </c>
      <c r="H1693" s="24" t="s">
        <v>20</v>
      </c>
      <c r="I1693" s="24" t="s">
        <v>42</v>
      </c>
      <c r="J1693" s="24" t="s">
        <v>41</v>
      </c>
      <c r="K1693" s="24">
        <v>1975</v>
      </c>
      <c r="L1693" s="29">
        <v>1975</v>
      </c>
      <c r="M1693" s="24" t="s">
        <v>68</v>
      </c>
      <c r="P1693" s="24">
        <v>1</v>
      </c>
    </row>
    <row r="1694" spans="1:22" x14ac:dyDescent="0.25">
      <c r="A1694" s="24" t="s">
        <v>587</v>
      </c>
      <c r="B1694" s="24" t="s">
        <v>587</v>
      </c>
      <c r="D1694" s="24" t="s">
        <v>23</v>
      </c>
      <c r="E1694" s="24" t="s">
        <v>1290</v>
      </c>
      <c r="F1694" s="24" t="s">
        <v>30</v>
      </c>
      <c r="H1694" s="24" t="s">
        <v>20</v>
      </c>
      <c r="I1694" s="24" t="s">
        <v>42</v>
      </c>
      <c r="J1694" s="24" t="s">
        <v>41</v>
      </c>
      <c r="K1694" s="24">
        <v>2014</v>
      </c>
      <c r="L1694" s="29">
        <v>2014</v>
      </c>
      <c r="M1694" s="24" t="s">
        <v>27</v>
      </c>
      <c r="R1694" s="24">
        <v>1</v>
      </c>
    </row>
    <row r="1695" spans="1:22" x14ac:dyDescent="0.25">
      <c r="A1695" s="24" t="s">
        <v>587</v>
      </c>
      <c r="B1695" s="24" t="s">
        <v>587</v>
      </c>
      <c r="D1695" s="24" t="s">
        <v>23</v>
      </c>
      <c r="E1695" s="105" t="s">
        <v>1291</v>
      </c>
      <c r="F1695" s="24" t="s">
        <v>705</v>
      </c>
      <c r="G1695" s="32"/>
      <c r="H1695" s="25" t="s">
        <v>20</v>
      </c>
      <c r="I1695" s="24" t="s">
        <v>42</v>
      </c>
      <c r="J1695" s="24" t="s">
        <v>41</v>
      </c>
      <c r="K1695" s="25">
        <v>2010</v>
      </c>
      <c r="L1695" s="27">
        <v>2010</v>
      </c>
      <c r="M1695" s="24" t="s">
        <v>37</v>
      </c>
      <c r="N1695" s="25"/>
      <c r="O1695" s="25"/>
      <c r="P1695" s="25"/>
      <c r="Q1695" s="25"/>
      <c r="R1695" s="25">
        <v>1</v>
      </c>
      <c r="S1695" s="25"/>
      <c r="T1695" s="25"/>
      <c r="U1695" s="25"/>
      <c r="V1695" s="25"/>
    </row>
    <row r="1696" spans="1:22" x14ac:dyDescent="0.25">
      <c r="A1696" s="24" t="s">
        <v>588</v>
      </c>
      <c r="B1696" s="24" t="s">
        <v>588</v>
      </c>
      <c r="D1696" s="24" t="s">
        <v>23</v>
      </c>
      <c r="E1696" s="24" t="s">
        <v>1290</v>
      </c>
      <c r="F1696" s="24" t="s">
        <v>28</v>
      </c>
      <c r="H1696" s="24" t="s">
        <v>20</v>
      </c>
      <c r="I1696" s="24" t="s">
        <v>38</v>
      </c>
      <c r="J1696" s="24" t="s">
        <v>36</v>
      </c>
      <c r="K1696" s="24">
        <v>1995</v>
      </c>
      <c r="L1696" s="29">
        <v>1995</v>
      </c>
      <c r="M1696" s="24" t="s">
        <v>57</v>
      </c>
      <c r="R1696" s="24">
        <v>0.33300000000000002</v>
      </c>
      <c r="S1696" s="24">
        <v>0.33300000000000002</v>
      </c>
      <c r="U1696" s="24">
        <v>0.33300000000000002</v>
      </c>
    </row>
    <row r="1697" spans="1:22" x14ac:dyDescent="0.25">
      <c r="A1697" s="24" t="s">
        <v>1107</v>
      </c>
      <c r="B1697" s="31"/>
      <c r="C1697" s="31" t="str">
        <f>A1697</f>
        <v>Pyura tessellata (Forbes, 1848)</v>
      </c>
      <c r="D1697" s="31" t="s">
        <v>23</v>
      </c>
      <c r="E1697" s="105" t="s">
        <v>1291</v>
      </c>
      <c r="F1697" s="31" t="s">
        <v>1030</v>
      </c>
      <c r="G1697" s="31" t="s">
        <v>1180</v>
      </c>
      <c r="H1697" s="31" t="s">
        <v>1134</v>
      </c>
      <c r="I1697" s="24" t="s">
        <v>38</v>
      </c>
      <c r="J1697" s="24" t="s">
        <v>36</v>
      </c>
      <c r="K1697" s="31"/>
      <c r="L1697" s="29">
        <v>1969</v>
      </c>
      <c r="M1697" s="24" t="s">
        <v>50</v>
      </c>
      <c r="N1697" s="31"/>
      <c r="O1697" s="31"/>
      <c r="P1697" s="31"/>
      <c r="Q1697" s="31"/>
      <c r="R1697" s="31">
        <v>0.5</v>
      </c>
      <c r="S1697" s="31">
        <v>0.5</v>
      </c>
      <c r="T1697" s="31"/>
      <c r="U1697" s="31"/>
      <c r="V1697" s="31"/>
    </row>
    <row r="1698" spans="1:22" x14ac:dyDescent="0.25">
      <c r="A1698" s="24" t="s">
        <v>589</v>
      </c>
      <c r="B1698" s="24" t="s">
        <v>589</v>
      </c>
      <c r="D1698" s="24" t="s">
        <v>23</v>
      </c>
      <c r="E1698" s="24" t="s">
        <v>49</v>
      </c>
      <c r="F1698" s="24" t="s">
        <v>49</v>
      </c>
      <c r="H1698" s="24" t="s">
        <v>20</v>
      </c>
      <c r="I1698" s="24" t="s">
        <v>38</v>
      </c>
      <c r="J1698" s="24" t="s">
        <v>36</v>
      </c>
      <c r="K1698" s="24">
        <v>2011</v>
      </c>
      <c r="L1698" s="29">
        <v>2011</v>
      </c>
      <c r="M1698" s="24" t="s">
        <v>37</v>
      </c>
      <c r="U1698" s="24">
        <v>1</v>
      </c>
    </row>
    <row r="1699" spans="1:22" x14ac:dyDescent="0.25">
      <c r="A1699" s="24" t="s">
        <v>589</v>
      </c>
      <c r="B1699" s="24" t="s">
        <v>589</v>
      </c>
      <c r="D1699" s="24" t="s">
        <v>23</v>
      </c>
      <c r="E1699" s="105" t="s">
        <v>1291</v>
      </c>
      <c r="F1699" s="24" t="s">
        <v>705</v>
      </c>
      <c r="G1699" s="37"/>
      <c r="H1699" s="25" t="s">
        <v>20</v>
      </c>
      <c r="I1699" s="24" t="s">
        <v>38</v>
      </c>
      <c r="J1699" s="24" t="s">
        <v>36</v>
      </c>
      <c r="K1699" s="24">
        <v>2017</v>
      </c>
      <c r="L1699" s="29">
        <v>2017</v>
      </c>
      <c r="M1699" s="24" t="s">
        <v>27</v>
      </c>
      <c r="R1699" s="24">
        <v>1</v>
      </c>
    </row>
    <row r="1700" spans="1:22" x14ac:dyDescent="0.25">
      <c r="A1700" s="24" t="s">
        <v>589</v>
      </c>
      <c r="B1700" s="24" t="s">
        <v>589</v>
      </c>
      <c r="D1700" s="24" t="s">
        <v>23</v>
      </c>
      <c r="E1700" s="105" t="s">
        <v>1291</v>
      </c>
      <c r="F1700" s="24" t="s">
        <v>706</v>
      </c>
      <c r="G1700" s="37"/>
      <c r="H1700" s="25" t="s">
        <v>20</v>
      </c>
      <c r="I1700" s="24" t="s">
        <v>38</v>
      </c>
      <c r="J1700" s="24" t="s">
        <v>36</v>
      </c>
      <c r="L1700" s="27">
        <v>1997</v>
      </c>
      <c r="M1700" s="24" t="s">
        <v>57</v>
      </c>
      <c r="R1700" s="25">
        <v>1</v>
      </c>
      <c r="U1700" s="25"/>
    </row>
    <row r="1701" spans="1:22" x14ac:dyDescent="0.25">
      <c r="A1701" s="24" t="s">
        <v>590</v>
      </c>
      <c r="C1701" s="24" t="s">
        <v>590</v>
      </c>
      <c r="D1701" s="24" t="s">
        <v>23</v>
      </c>
      <c r="E1701" s="24" t="s">
        <v>1290</v>
      </c>
      <c r="F1701" s="24" t="s">
        <v>30</v>
      </c>
      <c r="H1701" s="24" t="s">
        <v>20</v>
      </c>
      <c r="I1701" s="24" t="s">
        <v>38</v>
      </c>
      <c r="J1701" s="24" t="s">
        <v>36</v>
      </c>
      <c r="K1701" s="24">
        <v>1973</v>
      </c>
      <c r="L1701" s="29">
        <v>1973</v>
      </c>
      <c r="M1701" s="24" t="s">
        <v>68</v>
      </c>
      <c r="R1701" s="24">
        <v>1</v>
      </c>
    </row>
    <row r="1702" spans="1:22" x14ac:dyDescent="0.25">
      <c r="A1702" s="24" t="s">
        <v>590</v>
      </c>
      <c r="C1702" s="24" t="s">
        <v>590</v>
      </c>
      <c r="D1702" s="24" t="s">
        <v>23</v>
      </c>
      <c r="E1702" s="105" t="s">
        <v>1291</v>
      </c>
      <c r="F1702" s="24" t="s">
        <v>705</v>
      </c>
      <c r="G1702" s="44"/>
      <c r="H1702" s="25" t="s">
        <v>20</v>
      </c>
      <c r="I1702" s="24" t="s">
        <v>38</v>
      </c>
      <c r="J1702" s="24" t="s">
        <v>36</v>
      </c>
      <c r="K1702" s="24">
        <v>1997</v>
      </c>
      <c r="L1702" s="29">
        <v>1997</v>
      </c>
      <c r="M1702" s="24" t="s">
        <v>57</v>
      </c>
      <c r="P1702" s="24">
        <v>1</v>
      </c>
    </row>
    <row r="1703" spans="1:22" x14ac:dyDescent="0.25">
      <c r="A1703" s="24" t="s">
        <v>590</v>
      </c>
      <c r="C1703" s="24" t="s">
        <v>590</v>
      </c>
      <c r="D1703" s="24" t="s">
        <v>23</v>
      </c>
      <c r="E1703" s="24" t="s">
        <v>46</v>
      </c>
      <c r="F1703" s="24" t="s">
        <v>46</v>
      </c>
      <c r="H1703" s="24" t="s">
        <v>20</v>
      </c>
      <c r="I1703" s="24" t="s">
        <v>38</v>
      </c>
      <c r="J1703" s="24" t="s">
        <v>36</v>
      </c>
      <c r="K1703" s="24">
        <v>1956</v>
      </c>
      <c r="L1703" s="29">
        <v>1956</v>
      </c>
      <c r="M1703" s="24" t="s">
        <v>50</v>
      </c>
      <c r="R1703" s="24">
        <v>1</v>
      </c>
    </row>
    <row r="1704" spans="1:22" x14ac:dyDescent="0.25">
      <c r="A1704" s="24" t="s">
        <v>590</v>
      </c>
      <c r="C1704" s="24" t="s">
        <v>590</v>
      </c>
      <c r="D1704" s="24" t="s">
        <v>23</v>
      </c>
      <c r="E1704" s="24" t="s">
        <v>1290</v>
      </c>
      <c r="F1704" s="24" t="s">
        <v>24</v>
      </c>
      <c r="H1704" s="24" t="s">
        <v>20</v>
      </c>
      <c r="I1704" s="24" t="s">
        <v>38</v>
      </c>
      <c r="J1704" s="24" t="s">
        <v>36</v>
      </c>
      <c r="K1704" s="24">
        <v>1988</v>
      </c>
      <c r="L1704" s="29">
        <v>1988</v>
      </c>
      <c r="M1704" s="24" t="s">
        <v>62</v>
      </c>
      <c r="R1704" s="24">
        <v>1</v>
      </c>
    </row>
    <row r="1705" spans="1:22" x14ac:dyDescent="0.25">
      <c r="A1705" s="24" t="s">
        <v>590</v>
      </c>
      <c r="C1705" s="24" t="s">
        <v>590</v>
      </c>
      <c r="D1705" s="24" t="s">
        <v>23</v>
      </c>
      <c r="E1705" s="24" t="s">
        <v>1290</v>
      </c>
      <c r="F1705" s="24" t="s">
        <v>28</v>
      </c>
      <c r="H1705" s="24" t="s">
        <v>20</v>
      </c>
      <c r="I1705" s="24" t="s">
        <v>38</v>
      </c>
      <c r="J1705" s="24" t="s">
        <v>36</v>
      </c>
      <c r="K1705" s="24">
        <v>1986</v>
      </c>
      <c r="L1705" s="29">
        <v>1986</v>
      </c>
      <c r="M1705" s="24" t="s">
        <v>51</v>
      </c>
      <c r="R1705" s="24">
        <v>1</v>
      </c>
    </row>
    <row r="1706" spans="1:22" x14ac:dyDescent="0.25">
      <c r="A1706" s="24" t="s">
        <v>590</v>
      </c>
      <c r="C1706" s="24" t="s">
        <v>590</v>
      </c>
      <c r="D1706" s="24" t="s">
        <v>23</v>
      </c>
      <c r="E1706" s="24" t="s">
        <v>1290</v>
      </c>
      <c r="F1706" s="24" t="s">
        <v>33</v>
      </c>
      <c r="H1706" s="24" t="s">
        <v>20</v>
      </c>
      <c r="I1706" s="24" t="s">
        <v>38</v>
      </c>
      <c r="J1706" s="24" t="s">
        <v>36</v>
      </c>
      <c r="K1706" s="24">
        <v>1978</v>
      </c>
      <c r="L1706" s="29">
        <v>1978</v>
      </c>
      <c r="M1706" s="24" t="s">
        <v>47</v>
      </c>
      <c r="R1706" s="24">
        <v>1</v>
      </c>
    </row>
    <row r="1707" spans="1:22" x14ac:dyDescent="0.25">
      <c r="A1707" s="24" t="s">
        <v>591</v>
      </c>
      <c r="B1707" s="24" t="s">
        <v>591</v>
      </c>
      <c r="D1707" s="24" t="s">
        <v>23</v>
      </c>
      <c r="E1707" s="24" t="s">
        <v>1290</v>
      </c>
      <c r="F1707" s="24" t="s">
        <v>33</v>
      </c>
      <c r="H1707" s="24" t="s">
        <v>20</v>
      </c>
      <c r="I1707" s="24" t="s">
        <v>25</v>
      </c>
      <c r="J1707" s="24" t="s">
        <v>21</v>
      </c>
      <c r="K1707" s="24">
        <v>2018</v>
      </c>
      <c r="L1707" s="29">
        <v>2018</v>
      </c>
      <c r="M1707" s="24" t="s">
        <v>22</v>
      </c>
      <c r="U1707" s="24">
        <v>1</v>
      </c>
    </row>
    <row r="1708" spans="1:22" x14ac:dyDescent="0.25">
      <c r="A1708" s="24" t="s">
        <v>933</v>
      </c>
      <c r="B1708" s="24" t="s">
        <v>933</v>
      </c>
      <c r="D1708" s="24" t="s">
        <v>23</v>
      </c>
      <c r="E1708" s="105" t="s">
        <v>1291</v>
      </c>
      <c r="F1708" s="24" t="s">
        <v>705</v>
      </c>
      <c r="G1708" s="25" t="s">
        <v>80</v>
      </c>
      <c r="H1708" s="25" t="s">
        <v>1283</v>
      </c>
      <c r="I1708" s="24" t="s">
        <v>38</v>
      </c>
      <c r="J1708" s="24" t="s">
        <v>36</v>
      </c>
      <c r="K1708" s="25">
        <v>2012</v>
      </c>
      <c r="L1708" s="27">
        <v>2012</v>
      </c>
      <c r="M1708" s="24" t="s">
        <v>27</v>
      </c>
      <c r="N1708" s="25"/>
      <c r="O1708" s="25"/>
      <c r="P1708" s="25"/>
      <c r="Q1708" s="25"/>
      <c r="R1708" s="25"/>
      <c r="S1708" s="25"/>
      <c r="T1708" s="25"/>
      <c r="U1708" s="25"/>
      <c r="V1708" s="25">
        <v>1</v>
      </c>
    </row>
    <row r="1709" spans="1:22" x14ac:dyDescent="0.25">
      <c r="A1709" s="24" t="s">
        <v>592</v>
      </c>
      <c r="B1709" s="24" t="s">
        <v>592</v>
      </c>
      <c r="D1709" s="24" t="s">
        <v>23</v>
      </c>
      <c r="E1709" s="24" t="s">
        <v>1290</v>
      </c>
      <c r="F1709" s="24" t="s">
        <v>28</v>
      </c>
      <c r="H1709" s="24" t="s">
        <v>20</v>
      </c>
      <c r="I1709" s="24" t="s">
        <v>38</v>
      </c>
      <c r="J1709" s="24" t="s">
        <v>36</v>
      </c>
      <c r="K1709" s="24">
        <v>1976</v>
      </c>
      <c r="L1709" s="29">
        <v>1976</v>
      </c>
      <c r="M1709" s="24" t="s">
        <v>47</v>
      </c>
      <c r="U1709" s="24">
        <v>1</v>
      </c>
    </row>
    <row r="1710" spans="1:22" x14ac:dyDescent="0.25">
      <c r="A1710" s="24" t="s">
        <v>593</v>
      </c>
      <c r="C1710" s="24" t="s">
        <v>593</v>
      </c>
      <c r="D1710" s="24" t="s">
        <v>23</v>
      </c>
      <c r="E1710" s="24" t="s">
        <v>1290</v>
      </c>
      <c r="F1710" s="24" t="s">
        <v>30</v>
      </c>
      <c r="H1710" s="24" t="s">
        <v>20</v>
      </c>
      <c r="I1710" s="24" t="s">
        <v>38</v>
      </c>
      <c r="J1710" s="24" t="s">
        <v>36</v>
      </c>
      <c r="K1710" s="24">
        <v>1994</v>
      </c>
      <c r="L1710" s="29">
        <v>1994</v>
      </c>
      <c r="M1710" s="24" t="s">
        <v>57</v>
      </c>
      <c r="R1710" s="24">
        <v>1</v>
      </c>
    </row>
    <row r="1711" spans="1:22" x14ac:dyDescent="0.25">
      <c r="A1711" s="24" t="s">
        <v>593</v>
      </c>
      <c r="C1711" s="24" t="s">
        <v>593</v>
      </c>
      <c r="D1711" s="24" t="s">
        <v>23</v>
      </c>
      <c r="E1711" s="24" t="s">
        <v>49</v>
      </c>
      <c r="F1711" s="24" t="s">
        <v>49</v>
      </c>
      <c r="H1711" s="24" t="s">
        <v>20</v>
      </c>
      <c r="I1711" s="24" t="s">
        <v>38</v>
      </c>
      <c r="J1711" s="24" t="s">
        <v>36</v>
      </c>
      <c r="K1711" s="24">
        <v>1936</v>
      </c>
      <c r="L1711" s="29">
        <v>1936</v>
      </c>
      <c r="M1711" s="24" t="s">
        <v>50</v>
      </c>
      <c r="R1711" s="24">
        <v>0.5</v>
      </c>
      <c r="S1711" s="24">
        <v>0.5</v>
      </c>
    </row>
    <row r="1712" spans="1:22" x14ac:dyDescent="0.25">
      <c r="A1712" s="46" t="s">
        <v>593</v>
      </c>
      <c r="B1712" s="46"/>
      <c r="C1712" s="24" t="s">
        <v>593</v>
      </c>
      <c r="D1712" s="24" t="s">
        <v>23</v>
      </c>
      <c r="E1712" s="105" t="s">
        <v>1291</v>
      </c>
      <c r="F1712" s="24" t="s">
        <v>705</v>
      </c>
      <c r="G1712" s="44"/>
      <c r="H1712" s="25" t="s">
        <v>20</v>
      </c>
      <c r="I1712" s="24" t="s">
        <v>38</v>
      </c>
      <c r="J1712" s="24" t="s">
        <v>36</v>
      </c>
      <c r="K1712" s="24">
        <v>1955</v>
      </c>
      <c r="L1712" s="29">
        <v>1955</v>
      </c>
      <c r="M1712" s="25" t="s">
        <v>50</v>
      </c>
      <c r="O1712" s="43"/>
      <c r="P1712" s="43">
        <v>0.33333299999999999</v>
      </c>
      <c r="Q1712" s="45"/>
      <c r="R1712" s="43">
        <v>0.33333299999999999</v>
      </c>
      <c r="S1712" s="43">
        <v>0.33333299999999999</v>
      </c>
    </row>
    <row r="1713" spans="1:22" x14ac:dyDescent="0.25">
      <c r="A1713" s="24" t="s">
        <v>593</v>
      </c>
      <c r="C1713" s="24" t="s">
        <v>593</v>
      </c>
      <c r="D1713" s="24" t="s">
        <v>23</v>
      </c>
      <c r="E1713" s="24" t="s">
        <v>46</v>
      </c>
      <c r="F1713" s="24" t="s">
        <v>46</v>
      </c>
      <c r="H1713" s="24" t="s">
        <v>20</v>
      </c>
      <c r="I1713" s="24" t="s">
        <v>38</v>
      </c>
      <c r="J1713" s="24" t="s">
        <v>36</v>
      </c>
      <c r="K1713" s="24">
        <v>1948</v>
      </c>
      <c r="L1713" s="29">
        <v>1948</v>
      </c>
      <c r="M1713" s="24" t="s">
        <v>50</v>
      </c>
      <c r="S1713" s="24">
        <v>1</v>
      </c>
    </row>
    <row r="1714" spans="1:22" x14ac:dyDescent="0.25">
      <c r="A1714" s="46" t="s">
        <v>593</v>
      </c>
      <c r="B1714" s="46"/>
      <c r="C1714" s="24" t="s">
        <v>593</v>
      </c>
      <c r="D1714" s="24" t="s">
        <v>23</v>
      </c>
      <c r="E1714" s="105" t="s">
        <v>1291</v>
      </c>
      <c r="F1714" s="24" t="s">
        <v>706</v>
      </c>
      <c r="G1714" s="44"/>
      <c r="H1714" s="25" t="s">
        <v>20</v>
      </c>
      <c r="I1714" s="24" t="s">
        <v>38</v>
      </c>
      <c r="J1714" s="24" t="s">
        <v>36</v>
      </c>
      <c r="K1714" s="25"/>
      <c r="L1714" s="27">
        <v>1950</v>
      </c>
      <c r="M1714" s="25" t="s">
        <v>50</v>
      </c>
      <c r="N1714" s="25"/>
      <c r="O1714" s="25"/>
      <c r="P1714" s="25"/>
      <c r="Q1714" s="25"/>
      <c r="R1714" s="25">
        <v>1</v>
      </c>
      <c r="S1714" s="25"/>
      <c r="T1714" s="25"/>
      <c r="U1714" s="25"/>
      <c r="V1714" s="25"/>
    </row>
    <row r="1715" spans="1:22" x14ac:dyDescent="0.25">
      <c r="A1715" s="24" t="s">
        <v>593</v>
      </c>
      <c r="C1715" s="24" t="s">
        <v>593</v>
      </c>
      <c r="D1715" s="24" t="s">
        <v>23</v>
      </c>
      <c r="E1715" s="24" t="s">
        <v>1290</v>
      </c>
      <c r="F1715" s="24" t="s">
        <v>33</v>
      </c>
      <c r="H1715" s="24" t="s">
        <v>20</v>
      </c>
      <c r="I1715" s="24" t="s">
        <v>38</v>
      </c>
      <c r="J1715" s="24" t="s">
        <v>36</v>
      </c>
      <c r="K1715" s="24">
        <v>2001</v>
      </c>
      <c r="L1715" s="29">
        <v>2001</v>
      </c>
      <c r="M1715" s="24" t="s">
        <v>32</v>
      </c>
      <c r="R1715" s="24">
        <v>1</v>
      </c>
    </row>
    <row r="1716" spans="1:22" x14ac:dyDescent="0.25">
      <c r="A1716" s="24" t="s">
        <v>934</v>
      </c>
      <c r="B1716" s="24" t="s">
        <v>934</v>
      </c>
      <c r="D1716" s="24" t="s">
        <v>23</v>
      </c>
      <c r="E1716" s="105" t="s">
        <v>1291</v>
      </c>
      <c r="F1716" s="24" t="s">
        <v>706</v>
      </c>
      <c r="G1716" s="32"/>
      <c r="H1716" s="24" t="s">
        <v>74</v>
      </c>
      <c r="I1716" s="24" t="s">
        <v>42</v>
      </c>
      <c r="J1716" s="24" t="s">
        <v>41</v>
      </c>
      <c r="K1716" s="25"/>
      <c r="L1716" s="27">
        <v>2009</v>
      </c>
      <c r="M1716" s="24" t="s">
        <v>37</v>
      </c>
      <c r="N1716" s="25"/>
      <c r="O1716" s="25"/>
      <c r="P1716" s="25"/>
      <c r="Q1716" s="25"/>
      <c r="R1716" s="25">
        <v>0.5</v>
      </c>
      <c r="S1716" s="25"/>
      <c r="T1716" s="25"/>
      <c r="U1716" s="25">
        <v>0.5</v>
      </c>
      <c r="V1716" s="25"/>
    </row>
    <row r="1717" spans="1:22" x14ac:dyDescent="0.25">
      <c r="A1717" s="24" t="s">
        <v>594</v>
      </c>
      <c r="B1717" s="24" t="s">
        <v>594</v>
      </c>
      <c r="D1717" s="24" t="s">
        <v>23</v>
      </c>
      <c r="E1717" s="24" t="s">
        <v>1290</v>
      </c>
      <c r="F1717" s="24" t="s">
        <v>33</v>
      </c>
      <c r="G1717" s="24" t="s">
        <v>1188</v>
      </c>
      <c r="H1717" s="24" t="s">
        <v>20</v>
      </c>
      <c r="I1717" s="24" t="s">
        <v>42</v>
      </c>
      <c r="J1717" s="24" t="s">
        <v>41</v>
      </c>
      <c r="K1717" s="24">
        <v>1978</v>
      </c>
      <c r="L1717" s="29">
        <v>1978</v>
      </c>
      <c r="M1717" s="24" t="s">
        <v>47</v>
      </c>
      <c r="P1717" s="24">
        <v>1</v>
      </c>
    </row>
    <row r="1718" spans="1:22" x14ac:dyDescent="0.25">
      <c r="A1718" s="24" t="s">
        <v>595</v>
      </c>
      <c r="B1718" s="24" t="s">
        <v>595</v>
      </c>
      <c r="D1718" s="24" t="s">
        <v>23</v>
      </c>
      <c r="E1718" s="24" t="s">
        <v>1290</v>
      </c>
      <c r="F1718" s="24" t="s">
        <v>24</v>
      </c>
      <c r="H1718" s="24" t="s">
        <v>20</v>
      </c>
      <c r="I1718" s="24" t="s">
        <v>38</v>
      </c>
      <c r="J1718" s="24" t="s">
        <v>36</v>
      </c>
      <c r="K1718" s="24">
        <v>2004</v>
      </c>
      <c r="L1718" s="29">
        <v>2004</v>
      </c>
      <c r="M1718" s="24" t="s">
        <v>32</v>
      </c>
      <c r="U1718" s="24">
        <v>1</v>
      </c>
    </row>
    <row r="1719" spans="1:22" x14ac:dyDescent="0.25">
      <c r="A1719" s="24" t="s">
        <v>595</v>
      </c>
      <c r="B1719" s="24" t="s">
        <v>595</v>
      </c>
      <c r="D1719" s="24" t="s">
        <v>23</v>
      </c>
      <c r="E1719" s="24" t="s">
        <v>1290</v>
      </c>
      <c r="F1719" s="24" t="s">
        <v>28</v>
      </c>
      <c r="H1719" s="24" t="s">
        <v>20</v>
      </c>
      <c r="I1719" s="24" t="s">
        <v>38</v>
      </c>
      <c r="J1719" s="24" t="s">
        <v>36</v>
      </c>
      <c r="K1719" s="24">
        <v>1995</v>
      </c>
      <c r="L1719" s="29">
        <v>1995</v>
      </c>
      <c r="M1719" s="24" t="s">
        <v>57</v>
      </c>
      <c r="U1719" s="24">
        <v>1</v>
      </c>
    </row>
    <row r="1720" spans="1:22" x14ac:dyDescent="0.25">
      <c r="A1720" s="24" t="s">
        <v>595</v>
      </c>
      <c r="B1720" s="24" t="s">
        <v>595</v>
      </c>
      <c r="D1720" s="24" t="s">
        <v>23</v>
      </c>
      <c r="E1720" s="24" t="s">
        <v>1290</v>
      </c>
      <c r="F1720" s="24" t="s">
        <v>33</v>
      </c>
      <c r="H1720" s="24" t="s">
        <v>20</v>
      </c>
      <c r="I1720" s="24" t="s">
        <v>38</v>
      </c>
      <c r="J1720" s="24" t="s">
        <v>36</v>
      </c>
      <c r="K1720" s="24">
        <v>2015</v>
      </c>
      <c r="L1720" s="29">
        <v>2015</v>
      </c>
      <c r="M1720" s="24" t="s">
        <v>27</v>
      </c>
      <c r="U1720" s="24">
        <v>1</v>
      </c>
    </row>
    <row r="1721" spans="1:22" x14ac:dyDescent="0.25">
      <c r="A1721" s="24" t="s">
        <v>1119</v>
      </c>
      <c r="B1721" s="24" t="s">
        <v>1119</v>
      </c>
      <c r="D1721" s="24" t="s">
        <v>23</v>
      </c>
      <c r="E1721" s="24" t="s">
        <v>1290</v>
      </c>
      <c r="F1721" s="24" t="s">
        <v>28</v>
      </c>
      <c r="H1721" s="24" t="s">
        <v>20</v>
      </c>
      <c r="I1721" s="24" t="s">
        <v>38</v>
      </c>
      <c r="J1721" s="24" t="s">
        <v>36</v>
      </c>
      <c r="K1721" s="24">
        <v>2019</v>
      </c>
      <c r="L1721" s="29">
        <v>2019</v>
      </c>
      <c r="M1721" s="24" t="s">
        <v>22</v>
      </c>
      <c r="R1721" s="24">
        <v>0.5</v>
      </c>
      <c r="S1721" s="24">
        <v>0.5</v>
      </c>
    </row>
    <row r="1722" spans="1:22" x14ac:dyDescent="0.25">
      <c r="A1722" s="24" t="s">
        <v>596</v>
      </c>
      <c r="B1722" s="24" t="s">
        <v>596</v>
      </c>
      <c r="D1722" s="24" t="s">
        <v>23</v>
      </c>
      <c r="E1722" s="24" t="s">
        <v>1290</v>
      </c>
      <c r="F1722" s="24" t="s">
        <v>28</v>
      </c>
      <c r="H1722" s="24" t="s">
        <v>20</v>
      </c>
      <c r="I1722" s="24" t="s">
        <v>38</v>
      </c>
      <c r="J1722" s="24" t="s">
        <v>36</v>
      </c>
      <c r="K1722" s="24">
        <v>1985</v>
      </c>
      <c r="L1722" s="29">
        <v>1985</v>
      </c>
      <c r="M1722" s="24" t="s">
        <v>51</v>
      </c>
      <c r="U1722" s="24">
        <v>1</v>
      </c>
    </row>
    <row r="1723" spans="1:22" x14ac:dyDescent="0.25">
      <c r="A1723" s="24" t="s">
        <v>1108</v>
      </c>
      <c r="B1723" s="31"/>
      <c r="C1723" s="31" t="str">
        <f>A1723</f>
        <v xml:space="preserve">Ruditapes decussatus (Linnaeus, 1758) </v>
      </c>
      <c r="D1723" s="31" t="s">
        <v>23</v>
      </c>
      <c r="E1723" s="105" t="s">
        <v>1291</v>
      </c>
      <c r="F1723" s="31" t="s">
        <v>1030</v>
      </c>
      <c r="G1723" s="24" t="s">
        <v>1191</v>
      </c>
      <c r="H1723" s="31" t="s">
        <v>20</v>
      </c>
      <c r="I1723" s="24" t="s">
        <v>38</v>
      </c>
      <c r="J1723" s="24" t="s">
        <v>763</v>
      </c>
      <c r="K1723" s="31"/>
      <c r="L1723" s="29">
        <v>1889</v>
      </c>
      <c r="M1723" s="24" t="s">
        <v>50</v>
      </c>
      <c r="N1723" s="31"/>
      <c r="O1723" s="31">
        <v>1</v>
      </c>
      <c r="P1723" s="31"/>
      <c r="Q1723" s="31"/>
      <c r="R1723" s="31"/>
      <c r="S1723" s="31"/>
      <c r="T1723" s="31"/>
      <c r="U1723" s="31"/>
      <c r="V1723" s="31"/>
    </row>
    <row r="1724" spans="1:22" x14ac:dyDescent="0.25">
      <c r="A1724" s="24" t="s">
        <v>597</v>
      </c>
      <c r="B1724" s="24" t="s">
        <v>597</v>
      </c>
      <c r="D1724" s="24" t="s">
        <v>23</v>
      </c>
      <c r="E1724" s="24" t="s">
        <v>1290</v>
      </c>
      <c r="F1724" s="24" t="s">
        <v>30</v>
      </c>
      <c r="H1724" s="24" t="s">
        <v>20</v>
      </c>
      <c r="I1724" s="24" t="s">
        <v>38</v>
      </c>
      <c r="J1724" s="24" t="s">
        <v>36</v>
      </c>
      <c r="K1724" s="24">
        <v>1983</v>
      </c>
      <c r="L1724" s="29">
        <v>1983</v>
      </c>
      <c r="M1724" s="24" t="s">
        <v>51</v>
      </c>
      <c r="P1724" s="24">
        <v>1</v>
      </c>
    </row>
    <row r="1725" spans="1:22" x14ac:dyDescent="0.25">
      <c r="A1725" s="24" t="s">
        <v>597</v>
      </c>
      <c r="B1725" s="24" t="s">
        <v>597</v>
      </c>
      <c r="D1725" s="24" t="s">
        <v>23</v>
      </c>
      <c r="E1725" s="105" t="s">
        <v>1291</v>
      </c>
      <c r="F1725" s="24" t="s">
        <v>705</v>
      </c>
      <c r="G1725" s="32"/>
      <c r="H1725" s="25" t="s">
        <v>20</v>
      </c>
      <c r="I1725" s="24" t="s">
        <v>38</v>
      </c>
      <c r="J1725" s="24" t="s">
        <v>36</v>
      </c>
      <c r="K1725" s="24" t="s">
        <v>935</v>
      </c>
      <c r="L1725" s="29">
        <v>1973</v>
      </c>
      <c r="M1725" s="24" t="s">
        <v>68</v>
      </c>
      <c r="O1725" s="25">
        <v>0.5</v>
      </c>
      <c r="P1725" s="24">
        <v>0.5</v>
      </c>
    </row>
    <row r="1726" spans="1:22" x14ac:dyDescent="0.25">
      <c r="A1726" s="24" t="s">
        <v>597</v>
      </c>
      <c r="B1726" s="24" t="s">
        <v>597</v>
      </c>
      <c r="D1726" s="24" t="s">
        <v>23</v>
      </c>
      <c r="E1726" s="105" t="s">
        <v>1291</v>
      </c>
      <c r="F1726" s="24" t="s">
        <v>712</v>
      </c>
      <c r="G1726" s="32"/>
      <c r="H1726" s="25" t="s">
        <v>20</v>
      </c>
      <c r="I1726" s="24" t="s">
        <v>38</v>
      </c>
      <c r="J1726" s="25" t="s">
        <v>36</v>
      </c>
      <c r="K1726" s="25"/>
      <c r="L1726" s="27">
        <v>1973</v>
      </c>
      <c r="M1726" s="24" t="s">
        <v>68</v>
      </c>
      <c r="N1726" s="25">
        <v>0.5</v>
      </c>
      <c r="O1726" s="25">
        <v>0.5</v>
      </c>
      <c r="P1726" s="25"/>
      <c r="Q1726" s="25"/>
      <c r="R1726" s="25"/>
      <c r="S1726" s="25"/>
      <c r="T1726" s="25"/>
      <c r="U1726" s="25"/>
      <c r="V1726" s="25"/>
    </row>
    <row r="1727" spans="1:22" x14ac:dyDescent="0.25">
      <c r="A1727" s="24" t="s">
        <v>597</v>
      </c>
      <c r="B1727" s="24" t="s">
        <v>597</v>
      </c>
      <c r="D1727" s="24" t="s">
        <v>23</v>
      </c>
      <c r="E1727" s="24" t="s">
        <v>1290</v>
      </c>
      <c r="F1727" s="24" t="s">
        <v>24</v>
      </c>
      <c r="H1727" s="24" t="s">
        <v>20</v>
      </c>
      <c r="I1727" s="24" t="s">
        <v>38</v>
      </c>
      <c r="J1727" s="24" t="s">
        <v>36</v>
      </c>
      <c r="K1727" s="24">
        <v>1990</v>
      </c>
      <c r="L1727" s="29">
        <v>1990</v>
      </c>
      <c r="M1727" s="24" t="s">
        <v>62</v>
      </c>
      <c r="P1727" s="24">
        <v>1</v>
      </c>
    </row>
    <row r="1728" spans="1:22" x14ac:dyDescent="0.25">
      <c r="A1728" s="24" t="s">
        <v>597</v>
      </c>
      <c r="B1728" s="24" t="s">
        <v>597</v>
      </c>
      <c r="D1728" s="24" t="s">
        <v>23</v>
      </c>
      <c r="E1728" s="105" t="s">
        <v>1291</v>
      </c>
      <c r="F1728" s="24" t="s">
        <v>706</v>
      </c>
      <c r="G1728" s="32"/>
      <c r="H1728" s="25" t="s">
        <v>20</v>
      </c>
      <c r="I1728" s="24" t="s">
        <v>38</v>
      </c>
      <c r="J1728" s="24" t="s">
        <v>36</v>
      </c>
      <c r="L1728" s="27">
        <v>1973</v>
      </c>
      <c r="M1728" s="24" t="s">
        <v>68</v>
      </c>
      <c r="N1728" s="25"/>
      <c r="O1728" s="25"/>
      <c r="P1728" s="25">
        <v>1</v>
      </c>
      <c r="U1728" s="25"/>
    </row>
    <row r="1729" spans="1:22" x14ac:dyDescent="0.25">
      <c r="A1729" s="24" t="s">
        <v>597</v>
      </c>
      <c r="B1729" s="24" t="s">
        <v>597</v>
      </c>
      <c r="D1729" s="24" t="s">
        <v>23</v>
      </c>
      <c r="E1729" s="24" t="s">
        <v>1290</v>
      </c>
      <c r="F1729" s="24" t="s">
        <v>33</v>
      </c>
      <c r="H1729" s="24" t="s">
        <v>20</v>
      </c>
      <c r="I1729" s="24" t="s">
        <v>38</v>
      </c>
      <c r="J1729" s="24" t="s">
        <v>36</v>
      </c>
      <c r="K1729" s="24">
        <v>1980</v>
      </c>
      <c r="L1729" s="29">
        <v>1980</v>
      </c>
      <c r="M1729" s="24" t="s">
        <v>47</v>
      </c>
      <c r="P1729" s="24">
        <v>1</v>
      </c>
    </row>
    <row r="1730" spans="1:22" x14ac:dyDescent="0.25">
      <c r="A1730" s="24" t="s">
        <v>598</v>
      </c>
      <c r="B1730" s="24" t="s">
        <v>598</v>
      </c>
      <c r="D1730" s="24" t="s">
        <v>23</v>
      </c>
      <c r="E1730" s="105" t="s">
        <v>1291</v>
      </c>
      <c r="F1730" s="24" t="s">
        <v>705</v>
      </c>
      <c r="G1730" s="32"/>
      <c r="H1730" s="25" t="s">
        <v>20</v>
      </c>
      <c r="I1730" s="24" t="s">
        <v>42</v>
      </c>
      <c r="J1730" s="24" t="s">
        <v>41</v>
      </c>
      <c r="K1730" s="25">
        <v>2015</v>
      </c>
      <c r="L1730" s="27">
        <v>2015</v>
      </c>
      <c r="M1730" s="24" t="s">
        <v>27</v>
      </c>
      <c r="N1730" s="25"/>
      <c r="O1730" s="43"/>
      <c r="P1730" s="43">
        <v>0.33333299999999999</v>
      </c>
      <c r="Q1730" s="43"/>
      <c r="R1730" s="43">
        <v>0.33333299999999999</v>
      </c>
      <c r="S1730" s="43">
        <v>0.33333299999999999</v>
      </c>
      <c r="T1730" s="25"/>
      <c r="U1730" s="25"/>
      <c r="V1730" s="25"/>
    </row>
    <row r="1731" spans="1:22" x14ac:dyDescent="0.25">
      <c r="A1731" s="24" t="s">
        <v>598</v>
      </c>
      <c r="B1731" s="24" t="s">
        <v>598</v>
      </c>
      <c r="C1731" s="31"/>
      <c r="D1731" s="31" t="s">
        <v>23</v>
      </c>
      <c r="E1731" s="105" t="s">
        <v>1291</v>
      </c>
      <c r="F1731" s="31" t="s">
        <v>1030</v>
      </c>
      <c r="G1731" s="31"/>
      <c r="H1731" s="31" t="s">
        <v>20</v>
      </c>
      <c r="I1731" s="24" t="s">
        <v>42</v>
      </c>
      <c r="J1731" s="31" t="s">
        <v>41</v>
      </c>
      <c r="K1731" s="31"/>
      <c r="L1731" s="29">
        <v>2019</v>
      </c>
      <c r="M1731" s="24" t="s">
        <v>22</v>
      </c>
      <c r="N1731" s="31"/>
      <c r="O1731" s="31"/>
      <c r="P1731" s="31"/>
      <c r="Q1731" s="31"/>
      <c r="R1731" s="31"/>
      <c r="S1731" s="31"/>
      <c r="T1731" s="31"/>
      <c r="U1731" s="31"/>
      <c r="V1731" s="31">
        <v>1</v>
      </c>
    </row>
    <row r="1732" spans="1:22" x14ac:dyDescent="0.25">
      <c r="A1732" s="24" t="s">
        <v>598</v>
      </c>
      <c r="B1732" s="24" t="s">
        <v>598</v>
      </c>
      <c r="D1732" s="24" t="s">
        <v>23</v>
      </c>
      <c r="E1732" s="24" t="s">
        <v>1290</v>
      </c>
      <c r="F1732" s="24" t="s">
        <v>33</v>
      </c>
      <c r="H1732" s="24" t="s">
        <v>20</v>
      </c>
      <c r="I1732" s="24" t="s">
        <v>42</v>
      </c>
      <c r="J1732" s="24" t="s">
        <v>41</v>
      </c>
      <c r="K1732" s="24">
        <v>2002</v>
      </c>
      <c r="L1732" s="29">
        <v>2002</v>
      </c>
      <c r="M1732" s="24" t="s">
        <v>32</v>
      </c>
      <c r="P1732" s="24">
        <v>1</v>
      </c>
    </row>
    <row r="1733" spans="1:22" x14ac:dyDescent="0.25">
      <c r="A1733" s="24" t="s">
        <v>599</v>
      </c>
      <c r="B1733" s="24" t="s">
        <v>599</v>
      </c>
      <c r="D1733" s="24" t="s">
        <v>23</v>
      </c>
      <c r="E1733" s="105" t="s">
        <v>1291</v>
      </c>
      <c r="F1733" s="24" t="s">
        <v>706</v>
      </c>
      <c r="G1733" s="32"/>
      <c r="H1733" s="25" t="s">
        <v>20</v>
      </c>
      <c r="I1733" s="24" t="s">
        <v>42</v>
      </c>
      <c r="J1733" s="24" t="s">
        <v>41</v>
      </c>
      <c r="L1733" s="33">
        <v>1980</v>
      </c>
      <c r="M1733" s="24" t="s">
        <v>47</v>
      </c>
      <c r="P1733" s="24">
        <v>1</v>
      </c>
    </row>
    <row r="1734" spans="1:22" x14ac:dyDescent="0.25">
      <c r="A1734" s="24" t="s">
        <v>599</v>
      </c>
      <c r="B1734" s="24" t="s">
        <v>599</v>
      </c>
      <c r="D1734" s="24" t="s">
        <v>23</v>
      </c>
      <c r="E1734" s="24" t="s">
        <v>1290</v>
      </c>
      <c r="F1734" s="24" t="s">
        <v>33</v>
      </c>
      <c r="H1734" s="24" t="s">
        <v>20</v>
      </c>
      <c r="I1734" s="24" t="s">
        <v>42</v>
      </c>
      <c r="J1734" s="24" t="s">
        <v>41</v>
      </c>
      <c r="K1734" s="24">
        <v>1976</v>
      </c>
      <c r="L1734" s="29">
        <v>1976</v>
      </c>
      <c r="M1734" s="24" t="s">
        <v>47</v>
      </c>
      <c r="P1734" s="24">
        <v>1</v>
      </c>
    </row>
    <row r="1735" spans="1:22" x14ac:dyDescent="0.25">
      <c r="A1735" s="24" t="s">
        <v>986</v>
      </c>
      <c r="B1735" s="24" t="s">
        <v>986</v>
      </c>
      <c r="D1735" s="24" t="s">
        <v>23</v>
      </c>
      <c r="E1735" s="105" t="s">
        <v>1291</v>
      </c>
      <c r="F1735" s="24" t="s">
        <v>705</v>
      </c>
      <c r="H1735" s="24" t="s">
        <v>20</v>
      </c>
      <c r="I1735" s="24" t="s">
        <v>38</v>
      </c>
      <c r="J1735" s="25" t="s">
        <v>36</v>
      </c>
      <c r="K1735" s="24">
        <v>2007</v>
      </c>
      <c r="L1735" s="25">
        <v>2007</v>
      </c>
      <c r="M1735" s="25" t="s">
        <v>37</v>
      </c>
      <c r="O1735" s="24">
        <v>1</v>
      </c>
    </row>
    <row r="1736" spans="1:22" x14ac:dyDescent="0.25">
      <c r="A1736" s="24" t="s">
        <v>600</v>
      </c>
      <c r="B1736" s="24" t="s">
        <v>600</v>
      </c>
      <c r="D1736" s="24" t="s">
        <v>23</v>
      </c>
      <c r="E1736" s="24" t="s">
        <v>1290</v>
      </c>
      <c r="F1736" s="24" t="s">
        <v>30</v>
      </c>
      <c r="H1736" s="24" t="s">
        <v>20</v>
      </c>
      <c r="I1736" s="24" t="s">
        <v>38</v>
      </c>
      <c r="J1736" s="24" t="s">
        <v>36</v>
      </c>
      <c r="K1736" s="24">
        <v>1984</v>
      </c>
      <c r="L1736" s="29">
        <v>1984</v>
      </c>
      <c r="M1736" s="24" t="s">
        <v>51</v>
      </c>
      <c r="O1736" s="24">
        <v>1</v>
      </c>
    </row>
    <row r="1737" spans="1:22" x14ac:dyDescent="0.25">
      <c r="A1737" s="24" t="s">
        <v>1147</v>
      </c>
      <c r="B1737" s="25"/>
      <c r="C1737" s="24" t="s">
        <v>1147</v>
      </c>
      <c r="D1737" s="24" t="s">
        <v>23</v>
      </c>
      <c r="E1737" s="105" t="s">
        <v>1291</v>
      </c>
      <c r="F1737" s="24" t="s">
        <v>706</v>
      </c>
      <c r="G1737" s="32"/>
      <c r="H1737" s="25" t="s">
        <v>20</v>
      </c>
      <c r="I1737" s="24" t="s">
        <v>25</v>
      </c>
      <c r="J1737" s="24" t="s">
        <v>936</v>
      </c>
      <c r="K1737" s="25"/>
      <c r="L1737" s="33">
        <v>1916</v>
      </c>
      <c r="M1737" s="25" t="s">
        <v>50</v>
      </c>
      <c r="N1737" s="24">
        <v>0.5</v>
      </c>
      <c r="O1737" s="24">
        <v>0.5</v>
      </c>
    </row>
    <row r="1738" spans="1:22" x14ac:dyDescent="0.25">
      <c r="A1738" s="24" t="s">
        <v>601</v>
      </c>
      <c r="B1738" s="24" t="s">
        <v>601</v>
      </c>
      <c r="D1738" s="24" t="s">
        <v>23</v>
      </c>
      <c r="E1738" s="24" t="s">
        <v>1290</v>
      </c>
      <c r="F1738" s="24" t="s">
        <v>33</v>
      </c>
      <c r="H1738" s="24" t="s">
        <v>20</v>
      </c>
      <c r="I1738" s="24" t="s">
        <v>42</v>
      </c>
      <c r="J1738" s="24" t="s">
        <v>41</v>
      </c>
      <c r="K1738" s="24">
        <v>1990</v>
      </c>
      <c r="L1738" s="29">
        <v>1990</v>
      </c>
      <c r="M1738" s="24" t="s">
        <v>62</v>
      </c>
      <c r="P1738" s="24">
        <v>1</v>
      </c>
    </row>
    <row r="1739" spans="1:22" x14ac:dyDescent="0.25">
      <c r="A1739" s="24" t="s">
        <v>602</v>
      </c>
      <c r="B1739" s="24" t="s">
        <v>602</v>
      </c>
      <c r="D1739" s="24" t="s">
        <v>23</v>
      </c>
      <c r="E1739" s="24" t="s">
        <v>1290</v>
      </c>
      <c r="F1739" s="24" t="s">
        <v>28</v>
      </c>
      <c r="H1739" s="24" t="s">
        <v>20</v>
      </c>
      <c r="I1739" s="24" t="s">
        <v>42</v>
      </c>
      <c r="J1739" s="24" t="s">
        <v>41</v>
      </c>
      <c r="K1739" s="24">
        <v>1980</v>
      </c>
      <c r="L1739" s="29">
        <v>1980</v>
      </c>
      <c r="M1739" s="24" t="s">
        <v>47</v>
      </c>
      <c r="O1739" s="24">
        <v>1</v>
      </c>
    </row>
    <row r="1740" spans="1:22" x14ac:dyDescent="0.25">
      <c r="A1740" s="24" t="s">
        <v>603</v>
      </c>
      <c r="B1740" s="24" t="s">
        <v>603</v>
      </c>
      <c r="D1740" s="24" t="s">
        <v>23</v>
      </c>
      <c r="E1740" s="24" t="s">
        <v>1290</v>
      </c>
      <c r="F1740" s="24" t="s">
        <v>30</v>
      </c>
      <c r="H1740" s="24" t="s">
        <v>20</v>
      </c>
      <c r="I1740" s="24" t="s">
        <v>42</v>
      </c>
      <c r="J1740" s="24" t="s">
        <v>41</v>
      </c>
      <c r="K1740" s="24">
        <v>1992</v>
      </c>
      <c r="L1740" s="29">
        <v>1992</v>
      </c>
      <c r="M1740" s="24" t="s">
        <v>62</v>
      </c>
      <c r="U1740" s="24">
        <v>1</v>
      </c>
    </row>
    <row r="1741" spans="1:22" x14ac:dyDescent="0.25">
      <c r="A1741" s="24" t="s">
        <v>603</v>
      </c>
      <c r="B1741" s="24" t="s">
        <v>603</v>
      </c>
      <c r="D1741" s="24" t="s">
        <v>23</v>
      </c>
      <c r="E1741" s="105" t="s">
        <v>1291</v>
      </c>
      <c r="F1741" s="24" t="s">
        <v>705</v>
      </c>
      <c r="G1741" s="32"/>
      <c r="H1741" s="25" t="s">
        <v>20</v>
      </c>
      <c r="I1741" s="24" t="s">
        <v>42</v>
      </c>
      <c r="J1741" s="24" t="s">
        <v>41</v>
      </c>
      <c r="K1741" s="24">
        <v>1975</v>
      </c>
      <c r="L1741" s="29">
        <v>1975</v>
      </c>
      <c r="M1741" s="24" t="s">
        <v>68</v>
      </c>
      <c r="O1741" s="25">
        <v>0.5</v>
      </c>
      <c r="P1741" s="24">
        <v>0.5</v>
      </c>
      <c r="R1741" s="25"/>
    </row>
    <row r="1742" spans="1:22" x14ac:dyDescent="0.25">
      <c r="A1742" s="24" t="s">
        <v>603</v>
      </c>
      <c r="B1742" s="24" t="s">
        <v>603</v>
      </c>
      <c r="D1742" s="24" t="s">
        <v>23</v>
      </c>
      <c r="E1742" s="105" t="s">
        <v>1291</v>
      </c>
      <c r="F1742" s="24" t="s">
        <v>712</v>
      </c>
      <c r="G1742" s="32"/>
      <c r="H1742" s="25" t="s">
        <v>20</v>
      </c>
      <c r="I1742" s="24" t="s">
        <v>42</v>
      </c>
      <c r="J1742" s="41" t="s">
        <v>41</v>
      </c>
      <c r="K1742" s="25"/>
      <c r="L1742" s="27">
        <v>1975</v>
      </c>
      <c r="M1742" s="24" t="s">
        <v>68</v>
      </c>
      <c r="N1742" s="25"/>
      <c r="O1742" s="25"/>
      <c r="P1742" s="25">
        <v>0.5</v>
      </c>
      <c r="Q1742" s="25"/>
      <c r="R1742" s="25"/>
      <c r="S1742" s="25"/>
      <c r="T1742" s="25"/>
      <c r="U1742" s="25">
        <v>0.5</v>
      </c>
      <c r="V1742" s="25"/>
    </row>
    <row r="1743" spans="1:22" x14ac:dyDescent="0.25">
      <c r="A1743" s="24" t="s">
        <v>603</v>
      </c>
      <c r="B1743" s="24" t="s">
        <v>603</v>
      </c>
      <c r="D1743" s="24" t="s">
        <v>23</v>
      </c>
      <c r="E1743" s="105" t="s">
        <v>1291</v>
      </c>
      <c r="F1743" s="24" t="s">
        <v>706</v>
      </c>
      <c r="G1743" s="32"/>
      <c r="H1743" s="25" t="s">
        <v>20</v>
      </c>
      <c r="I1743" s="24" t="s">
        <v>42</v>
      </c>
      <c r="J1743" s="41" t="s">
        <v>41</v>
      </c>
      <c r="L1743" s="27">
        <v>1972</v>
      </c>
      <c r="M1743" s="24" t="s">
        <v>68</v>
      </c>
      <c r="U1743" s="25">
        <v>1</v>
      </c>
    </row>
    <row r="1744" spans="1:22" x14ac:dyDescent="0.25">
      <c r="A1744" s="24" t="s">
        <v>603</v>
      </c>
      <c r="B1744" s="24" t="s">
        <v>603</v>
      </c>
      <c r="D1744" s="24" t="s">
        <v>23</v>
      </c>
      <c r="E1744" s="24" t="s">
        <v>1290</v>
      </c>
      <c r="F1744" s="24" t="s">
        <v>33</v>
      </c>
      <c r="H1744" s="24" t="s">
        <v>20</v>
      </c>
      <c r="I1744" s="24" t="s">
        <v>42</v>
      </c>
      <c r="J1744" s="24" t="s">
        <v>41</v>
      </c>
      <c r="K1744" s="24">
        <v>1980</v>
      </c>
      <c r="L1744" s="29">
        <v>1980</v>
      </c>
      <c r="M1744" s="24" t="s">
        <v>47</v>
      </c>
      <c r="U1744" s="24">
        <v>1</v>
      </c>
    </row>
    <row r="1745" spans="1:22" x14ac:dyDescent="0.25">
      <c r="A1745" s="24" t="s">
        <v>604</v>
      </c>
      <c r="C1745" s="24" t="s">
        <v>604</v>
      </c>
      <c r="D1745" s="24" t="s">
        <v>23</v>
      </c>
      <c r="E1745" s="24" t="s">
        <v>1290</v>
      </c>
      <c r="F1745" s="24" t="s">
        <v>24</v>
      </c>
      <c r="H1745" s="24" t="s">
        <v>20</v>
      </c>
      <c r="I1745" s="24" t="s">
        <v>25</v>
      </c>
      <c r="J1745" s="24" t="s">
        <v>21</v>
      </c>
      <c r="K1745" s="24">
        <v>2017</v>
      </c>
      <c r="L1745" s="29">
        <v>2017</v>
      </c>
      <c r="M1745" s="24" t="s">
        <v>27</v>
      </c>
      <c r="U1745" s="24">
        <v>1</v>
      </c>
    </row>
    <row r="1746" spans="1:22" x14ac:dyDescent="0.25">
      <c r="A1746" s="24" t="s">
        <v>604</v>
      </c>
      <c r="C1746" s="24" t="s">
        <v>604</v>
      </c>
      <c r="D1746" s="24" t="s">
        <v>23</v>
      </c>
      <c r="E1746" s="24" t="s">
        <v>1290</v>
      </c>
      <c r="F1746" s="24" t="s">
        <v>28</v>
      </c>
      <c r="H1746" s="24" t="s">
        <v>20</v>
      </c>
      <c r="I1746" s="24" t="s">
        <v>25</v>
      </c>
      <c r="J1746" s="24" t="s">
        <v>21</v>
      </c>
      <c r="K1746" s="24">
        <v>1943</v>
      </c>
      <c r="L1746" s="29">
        <v>1943</v>
      </c>
      <c r="M1746" s="24" t="s">
        <v>50</v>
      </c>
      <c r="U1746" s="24">
        <v>1</v>
      </c>
    </row>
    <row r="1747" spans="1:22" x14ac:dyDescent="0.25">
      <c r="A1747" s="24" t="s">
        <v>605</v>
      </c>
      <c r="C1747" s="24" t="s">
        <v>605</v>
      </c>
      <c r="D1747" s="24" t="s">
        <v>23</v>
      </c>
      <c r="E1747" s="24" t="s">
        <v>1290</v>
      </c>
      <c r="F1747" s="24" t="s">
        <v>30</v>
      </c>
      <c r="H1747" s="24" t="s">
        <v>20</v>
      </c>
      <c r="I1747" s="24" t="s">
        <v>25</v>
      </c>
      <c r="J1747" s="24" t="s">
        <v>21</v>
      </c>
      <c r="K1747" s="24">
        <v>1995</v>
      </c>
      <c r="L1747" s="29">
        <v>1995</v>
      </c>
      <c r="M1747" s="24" t="s">
        <v>57</v>
      </c>
      <c r="U1747" s="24">
        <v>1</v>
      </c>
    </row>
    <row r="1748" spans="1:22" x14ac:dyDescent="0.25">
      <c r="A1748" s="24" t="s">
        <v>605</v>
      </c>
      <c r="C1748" s="24" t="s">
        <v>605</v>
      </c>
      <c r="D1748" s="24" t="s">
        <v>23</v>
      </c>
      <c r="E1748" s="24" t="s">
        <v>1290</v>
      </c>
      <c r="F1748" s="24" t="s">
        <v>24</v>
      </c>
      <c r="H1748" s="24" t="s">
        <v>20</v>
      </c>
      <c r="I1748" s="24" t="s">
        <v>25</v>
      </c>
      <c r="J1748" s="24" t="s">
        <v>21</v>
      </c>
      <c r="K1748" s="24">
        <v>1978</v>
      </c>
      <c r="L1748" s="29">
        <v>1978</v>
      </c>
      <c r="M1748" s="24" t="s">
        <v>47</v>
      </c>
      <c r="U1748" s="24">
        <v>1</v>
      </c>
    </row>
    <row r="1749" spans="1:22" x14ac:dyDescent="0.25">
      <c r="A1749" s="24" t="s">
        <v>605</v>
      </c>
      <c r="C1749" s="24" t="s">
        <v>605</v>
      </c>
      <c r="D1749" s="24" t="s">
        <v>23</v>
      </c>
      <c r="E1749" s="24" t="s">
        <v>1290</v>
      </c>
      <c r="F1749" s="24" t="s">
        <v>28</v>
      </c>
      <c r="H1749" s="24" t="s">
        <v>20</v>
      </c>
      <c r="I1749" s="24" t="s">
        <v>25</v>
      </c>
      <c r="J1749" s="24" t="s">
        <v>21</v>
      </c>
      <c r="K1749" s="24">
        <v>1960</v>
      </c>
      <c r="L1749" s="29">
        <v>1960</v>
      </c>
      <c r="M1749" s="24" t="s">
        <v>50</v>
      </c>
      <c r="U1749" s="24">
        <v>1</v>
      </c>
    </row>
    <row r="1750" spans="1:22" x14ac:dyDescent="0.25">
      <c r="A1750" s="24" t="s">
        <v>937</v>
      </c>
      <c r="B1750" s="24" t="s">
        <v>937</v>
      </c>
      <c r="D1750" s="24" t="s">
        <v>23</v>
      </c>
      <c r="E1750" s="105" t="s">
        <v>1291</v>
      </c>
      <c r="F1750" s="24" t="s">
        <v>705</v>
      </c>
      <c r="G1750" s="32"/>
      <c r="H1750" s="25" t="s">
        <v>20</v>
      </c>
      <c r="I1750" s="24" t="s">
        <v>42</v>
      </c>
      <c r="J1750" s="24" t="s">
        <v>41</v>
      </c>
      <c r="K1750" s="25">
        <v>2004</v>
      </c>
      <c r="L1750" s="27">
        <v>2004</v>
      </c>
      <c r="M1750" s="24" t="s">
        <v>32</v>
      </c>
      <c r="N1750" s="25"/>
      <c r="O1750" s="25"/>
      <c r="P1750" s="25">
        <v>0.5</v>
      </c>
      <c r="Q1750" s="25"/>
      <c r="R1750" s="25">
        <v>0.5</v>
      </c>
      <c r="S1750" s="25"/>
      <c r="T1750" s="25"/>
      <c r="U1750" s="25"/>
      <c r="V1750" s="25"/>
    </row>
    <row r="1751" spans="1:22" x14ac:dyDescent="0.25">
      <c r="A1751" s="24" t="s">
        <v>937</v>
      </c>
      <c r="B1751" s="25" t="s">
        <v>937</v>
      </c>
      <c r="C1751" s="31"/>
      <c r="D1751" s="31" t="s">
        <v>23</v>
      </c>
      <c r="E1751" s="105" t="s">
        <v>1291</v>
      </c>
      <c r="F1751" s="31" t="s">
        <v>1030</v>
      </c>
      <c r="G1751" s="31"/>
      <c r="H1751" s="31" t="s">
        <v>20</v>
      </c>
      <c r="I1751" s="24" t="s">
        <v>42</v>
      </c>
      <c r="J1751" s="24" t="s">
        <v>41</v>
      </c>
      <c r="K1751" s="31"/>
      <c r="L1751" s="29">
        <v>1989</v>
      </c>
      <c r="M1751" s="24" t="s">
        <v>62</v>
      </c>
      <c r="N1751" s="31"/>
      <c r="O1751" s="31"/>
      <c r="P1751" s="31"/>
      <c r="Q1751" s="31"/>
      <c r="R1751" s="31">
        <v>0.5</v>
      </c>
      <c r="S1751" s="31">
        <v>0.5</v>
      </c>
      <c r="T1751" s="31"/>
      <c r="U1751" s="31"/>
      <c r="V1751" s="31"/>
    </row>
    <row r="1752" spans="1:22" x14ac:dyDescent="0.25">
      <c r="A1752" s="24" t="s">
        <v>606</v>
      </c>
      <c r="B1752" s="24" t="s">
        <v>606</v>
      </c>
      <c r="D1752" s="24" t="s">
        <v>23</v>
      </c>
      <c r="E1752" s="24" t="s">
        <v>1290</v>
      </c>
      <c r="F1752" s="24" t="s">
        <v>28</v>
      </c>
      <c r="H1752" s="24" t="s">
        <v>20</v>
      </c>
      <c r="I1752" s="24" t="s">
        <v>25</v>
      </c>
      <c r="J1752" s="24" t="s">
        <v>21</v>
      </c>
      <c r="K1752" s="24">
        <v>2010</v>
      </c>
      <c r="L1752" s="29">
        <v>2010</v>
      </c>
      <c r="M1752" s="24" t="s">
        <v>37</v>
      </c>
      <c r="U1752" s="24">
        <v>1</v>
      </c>
    </row>
    <row r="1753" spans="1:22" x14ac:dyDescent="0.25">
      <c r="A1753" s="24" t="s">
        <v>607</v>
      </c>
      <c r="B1753" s="24" t="s">
        <v>607</v>
      </c>
      <c r="D1753" s="24" t="s">
        <v>23</v>
      </c>
      <c r="E1753" s="24" t="s">
        <v>1290</v>
      </c>
      <c r="F1753" s="24" t="s">
        <v>24</v>
      </c>
      <c r="H1753" s="24" t="s">
        <v>20</v>
      </c>
      <c r="I1753" s="24" t="s">
        <v>25</v>
      </c>
      <c r="J1753" s="24" t="s">
        <v>21</v>
      </c>
      <c r="K1753" s="24">
        <v>2007</v>
      </c>
      <c r="L1753" s="29">
        <v>2007</v>
      </c>
      <c r="M1753" s="24" t="s">
        <v>37</v>
      </c>
      <c r="N1753" s="24">
        <v>1</v>
      </c>
    </row>
    <row r="1754" spans="1:22" x14ac:dyDescent="0.25">
      <c r="A1754" s="24" t="s">
        <v>1109</v>
      </c>
      <c r="B1754" s="31"/>
      <c r="C1754" s="31" t="str">
        <f>A1754</f>
        <v xml:space="preserve">Schizoporella errata (Waters, 1878) </v>
      </c>
      <c r="D1754" s="31" t="s">
        <v>23</v>
      </c>
      <c r="E1754" s="105" t="s">
        <v>1291</v>
      </c>
      <c r="F1754" s="31" t="s">
        <v>1030</v>
      </c>
      <c r="G1754" s="31" t="s">
        <v>1203</v>
      </c>
      <c r="H1754" s="31" t="s">
        <v>20</v>
      </c>
      <c r="I1754" s="24" t="s">
        <v>38</v>
      </c>
      <c r="J1754" s="24" t="s">
        <v>36</v>
      </c>
      <c r="K1754" s="31"/>
      <c r="L1754" s="29">
        <v>1897</v>
      </c>
      <c r="M1754" s="24" t="s">
        <v>50</v>
      </c>
      <c r="N1754" s="31"/>
      <c r="O1754" s="31"/>
      <c r="P1754" s="31"/>
      <c r="Q1754" s="31"/>
      <c r="R1754" s="31">
        <v>0.5</v>
      </c>
      <c r="S1754" s="31">
        <v>0.5</v>
      </c>
      <c r="T1754" s="31"/>
      <c r="U1754" s="31"/>
      <c r="V1754" s="31"/>
    </row>
    <row r="1755" spans="1:22" x14ac:dyDescent="0.25">
      <c r="A1755" s="24" t="s">
        <v>938</v>
      </c>
      <c r="B1755" s="24" t="s">
        <v>938</v>
      </c>
      <c r="D1755" s="24" t="s">
        <v>23</v>
      </c>
      <c r="E1755" s="105" t="s">
        <v>1291</v>
      </c>
      <c r="F1755" s="24" t="s">
        <v>705</v>
      </c>
      <c r="G1755" s="32"/>
      <c r="H1755" s="25" t="s">
        <v>20</v>
      </c>
      <c r="I1755" s="24" t="s">
        <v>38</v>
      </c>
      <c r="J1755" s="24" t="s">
        <v>36</v>
      </c>
      <c r="K1755" s="25">
        <v>2015</v>
      </c>
      <c r="L1755" s="25">
        <v>2015</v>
      </c>
      <c r="M1755" s="24" t="s">
        <v>27</v>
      </c>
      <c r="N1755" s="25"/>
      <c r="O1755" s="25"/>
      <c r="P1755" s="25"/>
      <c r="Q1755" s="25"/>
      <c r="R1755" s="25"/>
      <c r="S1755" s="25">
        <v>1</v>
      </c>
      <c r="T1755" s="25"/>
      <c r="U1755" s="25"/>
      <c r="V1755" s="25"/>
    </row>
    <row r="1756" spans="1:22" x14ac:dyDescent="0.25">
      <c r="A1756" s="24" t="s">
        <v>938</v>
      </c>
      <c r="B1756" s="24" t="s">
        <v>938</v>
      </c>
      <c r="D1756" s="24" t="s">
        <v>23</v>
      </c>
      <c r="E1756" s="105" t="s">
        <v>1291</v>
      </c>
      <c r="F1756" s="24" t="s">
        <v>712</v>
      </c>
      <c r="G1756" s="32"/>
      <c r="H1756" s="25" t="s">
        <v>20</v>
      </c>
      <c r="I1756" s="24" t="s">
        <v>38</v>
      </c>
      <c r="J1756" s="25" t="s">
        <v>36</v>
      </c>
      <c r="K1756" s="25"/>
      <c r="L1756" s="27">
        <v>2015</v>
      </c>
      <c r="M1756" s="24" t="s">
        <v>27</v>
      </c>
      <c r="N1756" s="25"/>
      <c r="O1756" s="25"/>
      <c r="P1756" s="25"/>
      <c r="Q1756" s="25"/>
      <c r="R1756" s="25"/>
      <c r="S1756" s="25">
        <v>1</v>
      </c>
      <c r="T1756" s="25"/>
      <c r="U1756" s="25"/>
      <c r="V1756" s="25"/>
    </row>
    <row r="1757" spans="1:22" x14ac:dyDescent="0.25">
      <c r="A1757" s="24" t="s">
        <v>938</v>
      </c>
      <c r="B1757" s="24" t="s">
        <v>938</v>
      </c>
      <c r="D1757" s="24" t="s">
        <v>23</v>
      </c>
      <c r="E1757" s="105" t="s">
        <v>1291</v>
      </c>
      <c r="F1757" s="24" t="s">
        <v>706</v>
      </c>
      <c r="G1757" s="32"/>
      <c r="H1757" s="25" t="s">
        <v>20</v>
      </c>
      <c r="I1757" s="24" t="s">
        <v>38</v>
      </c>
      <c r="J1757" s="24" t="s">
        <v>36</v>
      </c>
      <c r="K1757" s="25"/>
      <c r="L1757" s="27">
        <v>1976</v>
      </c>
      <c r="M1757" s="24" t="s">
        <v>47</v>
      </c>
      <c r="N1757" s="25"/>
      <c r="O1757" s="25"/>
      <c r="P1757" s="25"/>
      <c r="Q1757" s="25">
        <v>0.5</v>
      </c>
      <c r="R1757" s="25"/>
      <c r="S1757" s="25">
        <v>0.5</v>
      </c>
      <c r="T1757" s="25"/>
      <c r="U1757" s="25"/>
      <c r="V1757" s="25"/>
    </row>
    <row r="1758" spans="1:22" x14ac:dyDescent="0.25">
      <c r="A1758" s="24" t="s">
        <v>1075</v>
      </c>
      <c r="B1758" s="24" t="s">
        <v>1075</v>
      </c>
      <c r="C1758" s="31"/>
      <c r="D1758" s="31" t="s">
        <v>23</v>
      </c>
      <c r="E1758" s="105" t="s">
        <v>1291</v>
      </c>
      <c r="F1758" s="31" t="s">
        <v>1030</v>
      </c>
      <c r="G1758" s="31"/>
      <c r="H1758" s="31" t="s">
        <v>20</v>
      </c>
      <c r="I1758" s="24" t="s">
        <v>38</v>
      </c>
      <c r="J1758" s="24" t="s">
        <v>36</v>
      </c>
      <c r="K1758" s="31"/>
      <c r="L1758" s="29">
        <v>2010</v>
      </c>
      <c r="M1758" s="24" t="s">
        <v>37</v>
      </c>
      <c r="N1758" s="31"/>
      <c r="O1758" s="31"/>
      <c r="P1758" s="31"/>
      <c r="Q1758" s="31">
        <v>0.5</v>
      </c>
      <c r="R1758" s="31"/>
      <c r="S1758" s="31">
        <v>0.5</v>
      </c>
      <c r="T1758" s="31"/>
      <c r="U1758" s="31"/>
      <c r="V1758" s="31"/>
    </row>
    <row r="1759" spans="1:22" x14ac:dyDescent="0.25">
      <c r="A1759" s="24" t="s">
        <v>608</v>
      </c>
      <c r="B1759" s="24" t="s">
        <v>608</v>
      </c>
      <c r="D1759" s="24" t="s">
        <v>23</v>
      </c>
      <c r="E1759" s="24" t="s">
        <v>1290</v>
      </c>
      <c r="F1759" s="24" t="s">
        <v>30</v>
      </c>
      <c r="H1759" s="24" t="s">
        <v>20</v>
      </c>
      <c r="I1759" s="24" t="s">
        <v>25</v>
      </c>
      <c r="J1759" s="24" t="s">
        <v>21</v>
      </c>
      <c r="K1759" s="24">
        <v>2019</v>
      </c>
      <c r="L1759" s="29">
        <v>2019</v>
      </c>
      <c r="M1759" s="24" t="s">
        <v>22</v>
      </c>
      <c r="V1759" s="24">
        <v>1</v>
      </c>
    </row>
    <row r="1760" spans="1:22" x14ac:dyDescent="0.25">
      <c r="A1760" s="24" t="s">
        <v>608</v>
      </c>
      <c r="B1760" s="24" t="s">
        <v>608</v>
      </c>
      <c r="D1760" s="24" t="s">
        <v>23</v>
      </c>
      <c r="E1760" s="24" t="s">
        <v>1290</v>
      </c>
      <c r="F1760" s="24" t="s">
        <v>24</v>
      </c>
      <c r="H1760" s="24" t="s">
        <v>20</v>
      </c>
      <c r="I1760" s="24" t="s">
        <v>25</v>
      </c>
      <c r="J1760" s="24" t="s">
        <v>21</v>
      </c>
      <c r="K1760" s="24">
        <v>2016</v>
      </c>
      <c r="L1760" s="29">
        <v>2016</v>
      </c>
      <c r="M1760" s="24" t="s">
        <v>27</v>
      </c>
      <c r="V1760" s="24">
        <v>1</v>
      </c>
    </row>
    <row r="1761" spans="1:22" x14ac:dyDescent="0.25">
      <c r="A1761" s="24" t="s">
        <v>1098</v>
      </c>
      <c r="B1761" s="24" t="s">
        <v>1098</v>
      </c>
      <c r="C1761" s="31"/>
      <c r="D1761" s="31" t="s">
        <v>23</v>
      </c>
      <c r="E1761" s="105" t="s">
        <v>1291</v>
      </c>
      <c r="F1761" s="31" t="s">
        <v>1030</v>
      </c>
      <c r="G1761" s="31"/>
      <c r="H1761" s="31" t="s">
        <v>1134</v>
      </c>
      <c r="I1761" s="24" t="s">
        <v>42</v>
      </c>
      <c r="J1761" s="24" t="s">
        <v>41</v>
      </c>
      <c r="K1761" s="31"/>
      <c r="L1761" s="105">
        <v>1993</v>
      </c>
      <c r="M1761" s="24" t="s">
        <v>62</v>
      </c>
      <c r="N1761" s="31"/>
      <c r="O1761" s="31"/>
      <c r="P1761" s="31"/>
      <c r="Q1761" s="31"/>
      <c r="R1761" s="31"/>
      <c r="S1761" s="31">
        <v>1</v>
      </c>
      <c r="T1761" s="31"/>
      <c r="U1761" s="31"/>
      <c r="V1761" s="31"/>
    </row>
    <row r="1762" spans="1:22" x14ac:dyDescent="0.25">
      <c r="A1762" s="24" t="s">
        <v>1120</v>
      </c>
      <c r="B1762" s="24" t="s">
        <v>1120</v>
      </c>
      <c r="D1762" s="24" t="s">
        <v>23</v>
      </c>
      <c r="E1762" s="24" t="s">
        <v>1290</v>
      </c>
      <c r="F1762" s="24" t="s">
        <v>24</v>
      </c>
      <c r="H1762" s="24" t="s">
        <v>20</v>
      </c>
      <c r="I1762" s="24" t="s">
        <v>38</v>
      </c>
      <c r="J1762" s="24" t="s">
        <v>36</v>
      </c>
      <c r="K1762" s="24">
        <v>1977</v>
      </c>
      <c r="L1762" s="29">
        <v>1977</v>
      </c>
      <c r="M1762" s="24" t="s">
        <v>47</v>
      </c>
      <c r="V1762" s="24">
        <v>1</v>
      </c>
    </row>
    <row r="1763" spans="1:22" x14ac:dyDescent="0.25">
      <c r="A1763" s="50" t="s">
        <v>939</v>
      </c>
      <c r="B1763" s="24" t="s">
        <v>939</v>
      </c>
      <c r="D1763" s="24" t="s">
        <v>23</v>
      </c>
      <c r="E1763" s="105" t="s">
        <v>1291</v>
      </c>
      <c r="F1763" s="24" t="s">
        <v>706</v>
      </c>
      <c r="G1763" s="58"/>
      <c r="H1763" s="25" t="s">
        <v>20</v>
      </c>
      <c r="I1763" s="24" t="s">
        <v>38</v>
      </c>
      <c r="J1763" s="24" t="s">
        <v>36</v>
      </c>
      <c r="K1763" s="25"/>
      <c r="L1763" s="27">
        <v>1994</v>
      </c>
      <c r="M1763" s="24" t="s">
        <v>57</v>
      </c>
      <c r="N1763" s="25"/>
      <c r="O1763" s="25"/>
      <c r="P1763" s="25"/>
      <c r="Q1763" s="25"/>
      <c r="R1763" s="25">
        <v>0.5</v>
      </c>
      <c r="S1763" s="25">
        <v>0.5</v>
      </c>
      <c r="T1763" s="25"/>
      <c r="U1763" s="25"/>
      <c r="V1763" s="25"/>
    </row>
    <row r="1764" spans="1:22" x14ac:dyDescent="0.25">
      <c r="A1764" s="24" t="s">
        <v>609</v>
      </c>
      <c r="C1764" s="24" t="s">
        <v>609</v>
      </c>
      <c r="D1764" s="24" t="s">
        <v>23</v>
      </c>
      <c r="E1764" s="24" t="s">
        <v>1290</v>
      </c>
      <c r="F1764" s="24" t="s">
        <v>33</v>
      </c>
      <c r="H1764" s="24" t="s">
        <v>20</v>
      </c>
      <c r="I1764" s="24" t="s">
        <v>38</v>
      </c>
      <c r="J1764" s="24" t="s">
        <v>36</v>
      </c>
      <c r="K1764" s="24">
        <v>1950</v>
      </c>
      <c r="L1764" s="29">
        <v>1950</v>
      </c>
      <c r="M1764" s="24" t="s">
        <v>50</v>
      </c>
      <c r="R1764" s="24">
        <v>1</v>
      </c>
    </row>
    <row r="1765" spans="1:22" x14ac:dyDescent="0.25">
      <c r="A1765" s="24" t="s">
        <v>610</v>
      </c>
      <c r="B1765" s="24" t="s">
        <v>610</v>
      </c>
      <c r="D1765" s="24" t="s">
        <v>23</v>
      </c>
      <c r="E1765" s="24" t="s">
        <v>1290</v>
      </c>
      <c r="F1765" s="24" t="s">
        <v>24</v>
      </c>
      <c r="H1765" s="24" t="s">
        <v>20</v>
      </c>
      <c r="I1765" s="24" t="s">
        <v>25</v>
      </c>
      <c r="J1765" s="24" t="s">
        <v>21</v>
      </c>
      <c r="K1765" s="24">
        <v>2017</v>
      </c>
      <c r="L1765" s="29">
        <v>2017</v>
      </c>
      <c r="M1765" s="24" t="s">
        <v>27</v>
      </c>
      <c r="U1765" s="24">
        <v>1</v>
      </c>
    </row>
    <row r="1766" spans="1:22" x14ac:dyDescent="0.25">
      <c r="A1766" s="24" t="s">
        <v>610</v>
      </c>
      <c r="B1766" s="24" t="s">
        <v>610</v>
      </c>
      <c r="D1766" s="24" t="s">
        <v>23</v>
      </c>
      <c r="E1766" s="24" t="s">
        <v>1290</v>
      </c>
      <c r="F1766" s="24" t="s">
        <v>28</v>
      </c>
      <c r="H1766" s="24" t="s">
        <v>20</v>
      </c>
      <c r="I1766" s="24" t="s">
        <v>25</v>
      </c>
      <c r="J1766" s="24" t="s">
        <v>21</v>
      </c>
      <c r="K1766" s="24">
        <v>2008</v>
      </c>
      <c r="L1766" s="29">
        <v>2008</v>
      </c>
      <c r="M1766" s="24" t="s">
        <v>37</v>
      </c>
      <c r="U1766" s="24">
        <v>1</v>
      </c>
    </row>
    <row r="1767" spans="1:22" x14ac:dyDescent="0.25">
      <c r="A1767" s="24" t="s">
        <v>611</v>
      </c>
      <c r="B1767" s="24" t="s">
        <v>611</v>
      </c>
      <c r="D1767" s="24" t="s">
        <v>23</v>
      </c>
      <c r="E1767" s="24" t="s">
        <v>1290</v>
      </c>
      <c r="F1767" s="24" t="s">
        <v>30</v>
      </c>
      <c r="H1767" s="24" t="s">
        <v>20</v>
      </c>
      <c r="I1767" s="24" t="s">
        <v>38</v>
      </c>
      <c r="J1767" s="24" t="s">
        <v>36</v>
      </c>
      <c r="K1767" s="24">
        <v>1977</v>
      </c>
      <c r="L1767" s="29">
        <v>1977</v>
      </c>
      <c r="M1767" s="24" t="s">
        <v>47</v>
      </c>
      <c r="N1767" s="24">
        <v>0.33300000000000002</v>
      </c>
      <c r="R1767" s="24">
        <v>0.33300000000000002</v>
      </c>
      <c r="S1767" s="24">
        <v>0.33300000000000002</v>
      </c>
    </row>
    <row r="1768" spans="1:22" x14ac:dyDescent="0.25">
      <c r="A1768" s="24" t="s">
        <v>611</v>
      </c>
      <c r="B1768" s="24" t="s">
        <v>611</v>
      </c>
      <c r="D1768" s="24" t="s">
        <v>23</v>
      </c>
      <c r="E1768" s="24" t="s">
        <v>1290</v>
      </c>
      <c r="F1768" s="24" t="s">
        <v>28</v>
      </c>
      <c r="H1768" s="24" t="s">
        <v>20</v>
      </c>
      <c r="I1768" s="24" t="s">
        <v>38</v>
      </c>
      <c r="J1768" s="24" t="s">
        <v>36</v>
      </c>
      <c r="K1768" s="24">
        <v>2007</v>
      </c>
      <c r="L1768" s="29">
        <v>2007</v>
      </c>
      <c r="M1768" s="24" t="s">
        <v>37</v>
      </c>
      <c r="N1768" s="24">
        <v>0.33300000000000002</v>
      </c>
      <c r="R1768" s="24">
        <v>0.33300000000000002</v>
      </c>
      <c r="S1768" s="24">
        <v>0.33300000000000002</v>
      </c>
    </row>
    <row r="1769" spans="1:22" x14ac:dyDescent="0.25">
      <c r="A1769" s="24" t="s">
        <v>612</v>
      </c>
      <c r="C1769" s="24" t="s">
        <v>612</v>
      </c>
      <c r="D1769" s="24" t="s">
        <v>23</v>
      </c>
      <c r="E1769" s="24" t="s">
        <v>1290</v>
      </c>
      <c r="F1769" s="24" t="s">
        <v>30</v>
      </c>
      <c r="H1769" s="24" t="s">
        <v>20</v>
      </c>
      <c r="I1769" s="24" t="s">
        <v>42</v>
      </c>
      <c r="J1769" s="24" t="s">
        <v>41</v>
      </c>
      <c r="K1769" s="24">
        <v>1968</v>
      </c>
      <c r="L1769" s="29">
        <v>1968</v>
      </c>
      <c r="M1769" s="24" t="s">
        <v>50</v>
      </c>
      <c r="P1769" s="24">
        <v>1</v>
      </c>
    </row>
    <row r="1770" spans="1:22" x14ac:dyDescent="0.25">
      <c r="A1770" s="24" t="s">
        <v>612</v>
      </c>
      <c r="C1770" s="24" t="s">
        <v>612</v>
      </c>
      <c r="D1770" s="24" t="s">
        <v>23</v>
      </c>
      <c r="E1770" s="105" t="s">
        <v>1291</v>
      </c>
      <c r="F1770" s="24" t="s">
        <v>705</v>
      </c>
      <c r="G1770" s="32"/>
      <c r="H1770" s="25" t="s">
        <v>20</v>
      </c>
      <c r="I1770" s="24" t="s">
        <v>42</v>
      </c>
      <c r="J1770" s="24" t="s">
        <v>41</v>
      </c>
      <c r="K1770" s="42" t="s">
        <v>940</v>
      </c>
      <c r="L1770" s="27">
        <v>1990</v>
      </c>
      <c r="M1770" s="24" t="s">
        <v>62</v>
      </c>
      <c r="N1770" s="25"/>
      <c r="O1770" s="43"/>
      <c r="P1770" s="43">
        <v>0.33333299999999999</v>
      </c>
      <c r="Q1770" s="43"/>
      <c r="R1770" s="43">
        <v>0.33333299999999999</v>
      </c>
      <c r="S1770" s="43">
        <v>0.33333299999999999</v>
      </c>
      <c r="T1770" s="25"/>
      <c r="U1770" s="25"/>
      <c r="V1770" s="25"/>
    </row>
    <row r="1771" spans="1:22" x14ac:dyDescent="0.25">
      <c r="A1771" s="24" t="s">
        <v>612</v>
      </c>
      <c r="C1771" s="24" t="s">
        <v>612</v>
      </c>
      <c r="D1771" s="24" t="s">
        <v>23</v>
      </c>
      <c r="E1771" s="24" t="s">
        <v>1290</v>
      </c>
      <c r="F1771" s="24" t="s">
        <v>33</v>
      </c>
      <c r="H1771" s="24" t="s">
        <v>20</v>
      </c>
      <c r="I1771" s="24" t="s">
        <v>42</v>
      </c>
      <c r="J1771" s="24" t="s">
        <v>41</v>
      </c>
      <c r="K1771" s="24">
        <v>1994</v>
      </c>
      <c r="L1771" s="29">
        <v>1994</v>
      </c>
      <c r="M1771" s="24" t="s">
        <v>57</v>
      </c>
      <c r="P1771" s="24">
        <v>1</v>
      </c>
    </row>
    <row r="1772" spans="1:22" x14ac:dyDescent="0.25">
      <c r="A1772" s="24" t="s">
        <v>941</v>
      </c>
      <c r="B1772" s="24" t="s">
        <v>941</v>
      </c>
      <c r="D1772" s="24" t="s">
        <v>23</v>
      </c>
      <c r="E1772" s="105" t="s">
        <v>1291</v>
      </c>
      <c r="F1772" s="24" t="s">
        <v>706</v>
      </c>
      <c r="G1772" s="32"/>
      <c r="H1772" s="25" t="s">
        <v>20</v>
      </c>
      <c r="I1772" s="24" t="s">
        <v>25</v>
      </c>
      <c r="J1772" s="24" t="s">
        <v>21</v>
      </c>
      <c r="K1772" s="25"/>
      <c r="L1772" s="27">
        <v>2008</v>
      </c>
      <c r="M1772" s="24" t="s">
        <v>37</v>
      </c>
      <c r="N1772" s="25">
        <v>0.5</v>
      </c>
      <c r="P1772" s="25"/>
      <c r="Q1772" s="25"/>
      <c r="R1772" s="25">
        <v>0.5</v>
      </c>
      <c r="S1772" s="25"/>
      <c r="T1772" s="25"/>
      <c r="U1772" s="25"/>
      <c r="V1772" s="25"/>
    </row>
    <row r="1773" spans="1:22" x14ac:dyDescent="0.25">
      <c r="A1773" s="50" t="s">
        <v>1282</v>
      </c>
      <c r="B1773" s="24" t="s">
        <v>1282</v>
      </c>
      <c r="D1773" s="24" t="s">
        <v>23</v>
      </c>
      <c r="E1773" s="105" t="s">
        <v>1291</v>
      </c>
      <c r="F1773" s="24" t="s">
        <v>706</v>
      </c>
      <c r="G1773" s="58"/>
      <c r="H1773" s="25" t="s">
        <v>20</v>
      </c>
      <c r="I1773" s="24" t="s">
        <v>38</v>
      </c>
      <c r="J1773" s="24" t="s">
        <v>36</v>
      </c>
      <c r="K1773" s="25"/>
      <c r="L1773" s="27">
        <v>2016</v>
      </c>
      <c r="M1773" s="24" t="s">
        <v>27</v>
      </c>
      <c r="N1773" s="41"/>
      <c r="O1773" s="41"/>
      <c r="P1773" s="41"/>
      <c r="Q1773" s="41"/>
      <c r="R1773" s="41">
        <v>1</v>
      </c>
      <c r="S1773" s="41"/>
      <c r="T1773" s="41"/>
      <c r="U1773" s="41"/>
      <c r="V1773" s="41"/>
    </row>
    <row r="1774" spans="1:22" x14ac:dyDescent="0.25">
      <c r="A1774" s="24" t="s">
        <v>613</v>
      </c>
      <c r="B1774" s="24" t="s">
        <v>613</v>
      </c>
      <c r="D1774" s="24" t="s">
        <v>23</v>
      </c>
      <c r="E1774" s="24" t="s">
        <v>1290</v>
      </c>
      <c r="F1774" s="24" t="s">
        <v>30</v>
      </c>
      <c r="H1774" s="24" t="s">
        <v>20</v>
      </c>
      <c r="I1774" s="24" t="s">
        <v>38</v>
      </c>
      <c r="J1774" s="24" t="s">
        <v>36</v>
      </c>
      <c r="K1774" s="24">
        <v>2015</v>
      </c>
      <c r="L1774" s="29">
        <v>2015</v>
      </c>
      <c r="M1774" s="24" t="s">
        <v>27</v>
      </c>
      <c r="U1774" s="24">
        <v>1</v>
      </c>
    </row>
    <row r="1775" spans="1:22" x14ac:dyDescent="0.25">
      <c r="A1775" s="24" t="s">
        <v>613</v>
      </c>
      <c r="B1775" s="24" t="s">
        <v>613</v>
      </c>
      <c r="D1775" s="24" t="s">
        <v>23</v>
      </c>
      <c r="E1775" s="24" t="s">
        <v>1290</v>
      </c>
      <c r="F1775" s="24" t="s">
        <v>28</v>
      </c>
      <c r="H1775" s="24" t="s">
        <v>20</v>
      </c>
      <c r="I1775" s="24" t="s">
        <v>38</v>
      </c>
      <c r="J1775" s="24" t="s">
        <v>36</v>
      </c>
      <c r="K1775" s="24">
        <v>2009</v>
      </c>
      <c r="L1775" s="29">
        <v>2009</v>
      </c>
      <c r="M1775" s="24" t="s">
        <v>37</v>
      </c>
      <c r="U1775" s="24">
        <v>1</v>
      </c>
    </row>
    <row r="1776" spans="1:22" x14ac:dyDescent="0.25">
      <c r="A1776" s="24" t="s">
        <v>614</v>
      </c>
      <c r="B1776" s="24" t="s">
        <v>614</v>
      </c>
      <c r="D1776" s="24" t="s">
        <v>23</v>
      </c>
      <c r="E1776" s="24" t="s">
        <v>1290</v>
      </c>
      <c r="F1776" s="24" t="s">
        <v>28</v>
      </c>
      <c r="H1776" s="24" t="s">
        <v>20</v>
      </c>
      <c r="I1776" s="24" t="s">
        <v>38</v>
      </c>
      <c r="J1776" s="24" t="s">
        <v>36</v>
      </c>
      <c r="K1776" s="24">
        <v>2005</v>
      </c>
      <c r="L1776" s="29">
        <v>2005</v>
      </c>
      <c r="M1776" s="24" t="s">
        <v>32</v>
      </c>
      <c r="S1776" s="24">
        <v>0.5</v>
      </c>
      <c r="U1776" s="24">
        <v>0.5</v>
      </c>
    </row>
    <row r="1777" spans="1:22" x14ac:dyDescent="0.25">
      <c r="A1777" s="24" t="s">
        <v>615</v>
      </c>
      <c r="B1777" s="24" t="s">
        <v>615</v>
      </c>
      <c r="D1777" s="24" t="s">
        <v>23</v>
      </c>
      <c r="E1777" s="105" t="s">
        <v>1291</v>
      </c>
      <c r="F1777" s="24" t="s">
        <v>705</v>
      </c>
      <c r="G1777" s="25"/>
      <c r="H1777" s="25" t="s">
        <v>808</v>
      </c>
      <c r="I1777" s="24" t="s">
        <v>38</v>
      </c>
      <c r="J1777" s="24" t="s">
        <v>36</v>
      </c>
      <c r="K1777" s="25">
        <v>1996</v>
      </c>
      <c r="L1777" s="27">
        <v>1996</v>
      </c>
      <c r="M1777" s="24" t="s">
        <v>57</v>
      </c>
      <c r="N1777" s="25"/>
      <c r="O1777" s="25"/>
      <c r="P1777" s="25"/>
      <c r="Q1777" s="25"/>
      <c r="R1777" s="25"/>
      <c r="S1777" s="25">
        <v>1</v>
      </c>
      <c r="T1777" s="25"/>
      <c r="U1777" s="25"/>
      <c r="V1777" s="25"/>
    </row>
    <row r="1778" spans="1:22" x14ac:dyDescent="0.25">
      <c r="A1778" s="24" t="s">
        <v>615</v>
      </c>
      <c r="B1778" s="24" t="s">
        <v>615</v>
      </c>
      <c r="D1778" s="24" t="s">
        <v>23</v>
      </c>
      <c r="E1778" s="24" t="s">
        <v>1290</v>
      </c>
      <c r="F1778" s="24" t="s">
        <v>24</v>
      </c>
      <c r="H1778" s="24" t="s">
        <v>808</v>
      </c>
      <c r="I1778" s="24" t="s">
        <v>38</v>
      </c>
      <c r="J1778" s="24" t="s">
        <v>36</v>
      </c>
      <c r="K1778" s="24">
        <v>1980</v>
      </c>
      <c r="L1778" s="24">
        <v>1980</v>
      </c>
      <c r="M1778" s="24" t="s">
        <v>47</v>
      </c>
      <c r="R1778" s="24">
        <v>0.5</v>
      </c>
      <c r="S1778" s="24">
        <v>0.5</v>
      </c>
      <c r="T1778" s="25"/>
      <c r="U1778" s="25"/>
      <c r="V1778" s="25"/>
    </row>
    <row r="1779" spans="1:22" x14ac:dyDescent="0.25">
      <c r="A1779" s="24" t="s">
        <v>615</v>
      </c>
      <c r="B1779" s="24" t="s">
        <v>615</v>
      </c>
      <c r="D1779" s="24" t="s">
        <v>23</v>
      </c>
      <c r="E1779" s="24" t="s">
        <v>1290</v>
      </c>
      <c r="F1779" s="24" t="s">
        <v>28</v>
      </c>
      <c r="H1779" s="24" t="s">
        <v>808</v>
      </c>
      <c r="I1779" s="24" t="s">
        <v>38</v>
      </c>
      <c r="J1779" s="24" t="s">
        <v>36</v>
      </c>
      <c r="K1779" s="24">
        <v>1975</v>
      </c>
      <c r="L1779" s="24">
        <v>1975</v>
      </c>
      <c r="M1779" s="24" t="s">
        <v>68</v>
      </c>
      <c r="R1779" s="24">
        <v>0.5</v>
      </c>
      <c r="S1779" s="24">
        <v>0.5</v>
      </c>
      <c r="T1779" s="25"/>
      <c r="U1779" s="25"/>
      <c r="V1779" s="25"/>
    </row>
    <row r="1780" spans="1:22" x14ac:dyDescent="0.25">
      <c r="A1780" s="24" t="s">
        <v>615</v>
      </c>
      <c r="B1780" s="24" t="s">
        <v>615</v>
      </c>
      <c r="D1780" s="24" t="s">
        <v>23</v>
      </c>
      <c r="E1780" s="24" t="s">
        <v>1290</v>
      </c>
      <c r="F1780" s="24" t="s">
        <v>33</v>
      </c>
      <c r="H1780" s="24" t="s">
        <v>808</v>
      </c>
      <c r="I1780" s="24" t="s">
        <v>38</v>
      </c>
      <c r="J1780" s="24" t="s">
        <v>36</v>
      </c>
      <c r="K1780" s="24">
        <v>1996</v>
      </c>
      <c r="L1780" s="24">
        <v>1996</v>
      </c>
      <c r="M1780" s="24" t="s">
        <v>57</v>
      </c>
      <c r="R1780" s="24">
        <v>0.5</v>
      </c>
      <c r="S1780" s="24">
        <v>0.5</v>
      </c>
      <c r="T1780" s="25"/>
      <c r="U1780" s="25"/>
      <c r="V1780" s="25"/>
    </row>
    <row r="1781" spans="1:22" x14ac:dyDescent="0.25">
      <c r="A1781" s="24" t="s">
        <v>616</v>
      </c>
      <c r="B1781" s="24" t="s">
        <v>616</v>
      </c>
      <c r="D1781" s="24" t="s">
        <v>23</v>
      </c>
      <c r="E1781" s="24" t="s">
        <v>1290</v>
      </c>
      <c r="F1781" s="24" t="s">
        <v>33</v>
      </c>
      <c r="H1781" s="24" t="s">
        <v>20</v>
      </c>
      <c r="I1781" s="24" t="s">
        <v>25</v>
      </c>
      <c r="J1781" s="24" t="s">
        <v>21</v>
      </c>
      <c r="K1781" s="24">
        <v>2020</v>
      </c>
      <c r="L1781" s="29">
        <v>2020</v>
      </c>
      <c r="M1781" s="24" t="s">
        <v>22</v>
      </c>
      <c r="R1781" s="24">
        <v>0.5</v>
      </c>
      <c r="S1781" s="24">
        <v>0.5</v>
      </c>
    </row>
    <row r="1782" spans="1:22" x14ac:dyDescent="0.25">
      <c r="A1782" s="24" t="s">
        <v>617</v>
      </c>
      <c r="B1782" s="24" t="s">
        <v>617</v>
      </c>
      <c r="D1782" s="24" t="s">
        <v>23</v>
      </c>
      <c r="E1782" s="24" t="s">
        <v>1290</v>
      </c>
      <c r="F1782" s="24" t="s">
        <v>30</v>
      </c>
      <c r="H1782" s="24" t="s">
        <v>20</v>
      </c>
      <c r="I1782" s="24" t="s">
        <v>25</v>
      </c>
      <c r="J1782" s="24" t="s">
        <v>21</v>
      </c>
      <c r="K1782" s="24">
        <v>1975</v>
      </c>
      <c r="L1782" s="29">
        <v>1975</v>
      </c>
      <c r="M1782" s="24" t="s">
        <v>68</v>
      </c>
      <c r="V1782" s="24">
        <v>1</v>
      </c>
    </row>
    <row r="1783" spans="1:22" x14ac:dyDescent="0.25">
      <c r="A1783" s="24" t="s">
        <v>618</v>
      </c>
      <c r="C1783" s="24" t="s">
        <v>618</v>
      </c>
      <c r="D1783" s="24" t="s">
        <v>23</v>
      </c>
      <c r="E1783" s="24" t="s">
        <v>1290</v>
      </c>
      <c r="F1783" s="24" t="s">
        <v>30</v>
      </c>
      <c r="H1783" s="24" t="s">
        <v>20</v>
      </c>
      <c r="I1783" s="24" t="s">
        <v>25</v>
      </c>
      <c r="J1783" s="24" t="s">
        <v>21</v>
      </c>
      <c r="K1783" s="24">
        <v>2010</v>
      </c>
      <c r="L1783" s="29">
        <v>2010</v>
      </c>
      <c r="M1783" s="24" t="s">
        <v>37</v>
      </c>
      <c r="U1783" s="24">
        <v>1</v>
      </c>
    </row>
    <row r="1784" spans="1:22" x14ac:dyDescent="0.25">
      <c r="A1784" s="24" t="s">
        <v>618</v>
      </c>
      <c r="C1784" s="24" t="s">
        <v>618</v>
      </c>
      <c r="D1784" s="24" t="s">
        <v>23</v>
      </c>
      <c r="E1784" s="24" t="s">
        <v>1290</v>
      </c>
      <c r="F1784" s="24" t="s">
        <v>24</v>
      </c>
      <c r="H1784" s="24" t="s">
        <v>20</v>
      </c>
      <c r="I1784" s="24" t="s">
        <v>25</v>
      </c>
      <c r="J1784" s="24" t="s">
        <v>21</v>
      </c>
      <c r="K1784" s="24">
        <v>1973</v>
      </c>
      <c r="L1784" s="29">
        <v>1973</v>
      </c>
      <c r="M1784" s="24" t="s">
        <v>68</v>
      </c>
      <c r="U1784" s="24">
        <v>1</v>
      </c>
    </row>
    <row r="1785" spans="1:22" x14ac:dyDescent="0.25">
      <c r="A1785" s="24" t="s">
        <v>618</v>
      </c>
      <c r="C1785" s="24" t="s">
        <v>618</v>
      </c>
      <c r="D1785" s="24" t="s">
        <v>23</v>
      </c>
      <c r="E1785" s="24" t="s">
        <v>1290</v>
      </c>
      <c r="F1785" s="24" t="s">
        <v>28</v>
      </c>
      <c r="H1785" s="24" t="s">
        <v>20</v>
      </c>
      <c r="I1785" s="24" t="s">
        <v>25</v>
      </c>
      <c r="J1785" s="24" t="s">
        <v>21</v>
      </c>
      <c r="K1785" s="24">
        <v>1964</v>
      </c>
      <c r="L1785" s="29">
        <v>1964</v>
      </c>
      <c r="M1785" s="24" t="s">
        <v>50</v>
      </c>
      <c r="U1785" s="24">
        <v>1</v>
      </c>
    </row>
    <row r="1786" spans="1:22" x14ac:dyDescent="0.25">
      <c r="A1786" s="24" t="s">
        <v>618</v>
      </c>
      <c r="C1786" s="24" t="s">
        <v>618</v>
      </c>
      <c r="D1786" s="24" t="s">
        <v>23</v>
      </c>
      <c r="E1786" s="24" t="s">
        <v>1290</v>
      </c>
      <c r="F1786" s="24" t="s">
        <v>33</v>
      </c>
      <c r="H1786" s="24" t="s">
        <v>20</v>
      </c>
      <c r="I1786" s="24" t="s">
        <v>25</v>
      </c>
      <c r="J1786" s="24" t="s">
        <v>21</v>
      </c>
      <c r="K1786" s="24">
        <v>2004</v>
      </c>
      <c r="L1786" s="29">
        <v>2004</v>
      </c>
      <c r="M1786" s="24" t="s">
        <v>32</v>
      </c>
      <c r="U1786" s="24">
        <v>1</v>
      </c>
    </row>
    <row r="1787" spans="1:22" x14ac:dyDescent="0.25">
      <c r="A1787" s="24" t="s">
        <v>619</v>
      </c>
      <c r="C1787" s="24" t="s">
        <v>619</v>
      </c>
      <c r="D1787" s="24" t="s">
        <v>23</v>
      </c>
      <c r="E1787" s="24" t="s">
        <v>1290</v>
      </c>
      <c r="F1787" s="24" t="s">
        <v>30</v>
      </c>
      <c r="H1787" s="24" t="s">
        <v>20</v>
      </c>
      <c r="I1787" s="24" t="s">
        <v>25</v>
      </c>
      <c r="J1787" s="24" t="s">
        <v>21</v>
      </c>
      <c r="K1787" s="24">
        <v>2000</v>
      </c>
      <c r="L1787" s="29">
        <v>2000</v>
      </c>
      <c r="M1787" s="24" t="s">
        <v>32</v>
      </c>
      <c r="U1787" s="24">
        <v>1</v>
      </c>
    </row>
    <row r="1788" spans="1:22" x14ac:dyDescent="0.25">
      <c r="A1788" s="24" t="s">
        <v>619</v>
      </c>
      <c r="C1788" s="24" t="s">
        <v>619</v>
      </c>
      <c r="D1788" s="24" t="s">
        <v>23</v>
      </c>
      <c r="E1788" s="24" t="s">
        <v>1290</v>
      </c>
      <c r="F1788" s="24" t="s">
        <v>24</v>
      </c>
      <c r="H1788" s="24" t="s">
        <v>20</v>
      </c>
      <c r="I1788" s="24" t="s">
        <v>25</v>
      </c>
      <c r="J1788" s="24" t="s">
        <v>21</v>
      </c>
      <c r="K1788" s="24">
        <v>2007</v>
      </c>
      <c r="L1788" s="29">
        <v>2007</v>
      </c>
      <c r="M1788" s="24" t="s">
        <v>37</v>
      </c>
      <c r="U1788" s="24">
        <v>1</v>
      </c>
    </row>
    <row r="1789" spans="1:22" x14ac:dyDescent="0.25">
      <c r="A1789" s="24" t="s">
        <v>619</v>
      </c>
      <c r="C1789" s="24" t="s">
        <v>619</v>
      </c>
      <c r="D1789" s="24" t="s">
        <v>23</v>
      </c>
      <c r="E1789" s="24" t="s">
        <v>1290</v>
      </c>
      <c r="F1789" s="24" t="s">
        <v>28</v>
      </c>
      <c r="H1789" s="24" t="s">
        <v>20</v>
      </c>
      <c r="I1789" s="24" t="s">
        <v>25</v>
      </c>
      <c r="J1789" s="24" t="s">
        <v>21</v>
      </c>
      <c r="K1789" s="24">
        <v>1925</v>
      </c>
      <c r="L1789" s="29">
        <v>1925</v>
      </c>
      <c r="M1789" s="24" t="s">
        <v>50</v>
      </c>
      <c r="U1789" s="24">
        <v>1</v>
      </c>
    </row>
    <row r="1790" spans="1:22" x14ac:dyDescent="0.25">
      <c r="A1790" s="24" t="s">
        <v>619</v>
      </c>
      <c r="C1790" s="24" t="s">
        <v>619</v>
      </c>
      <c r="D1790" s="24" t="s">
        <v>23</v>
      </c>
      <c r="E1790" s="24" t="s">
        <v>1290</v>
      </c>
      <c r="F1790" s="24" t="s">
        <v>33</v>
      </c>
      <c r="H1790" s="24" t="s">
        <v>20</v>
      </c>
      <c r="I1790" s="24" t="s">
        <v>25</v>
      </c>
      <c r="J1790" s="24" t="s">
        <v>21</v>
      </c>
      <c r="K1790" s="24">
        <v>2008</v>
      </c>
      <c r="L1790" s="29">
        <v>2008</v>
      </c>
      <c r="M1790" s="24" t="s">
        <v>37</v>
      </c>
      <c r="U1790" s="24">
        <v>1</v>
      </c>
    </row>
    <row r="1791" spans="1:22" x14ac:dyDescent="0.25">
      <c r="A1791" s="24" t="s">
        <v>620</v>
      </c>
      <c r="B1791" s="24" t="s">
        <v>620</v>
      </c>
      <c r="D1791" s="24" t="s">
        <v>23</v>
      </c>
      <c r="E1791" s="24" t="s">
        <v>1290</v>
      </c>
      <c r="F1791" s="24" t="s">
        <v>30</v>
      </c>
      <c r="H1791" s="24" t="s">
        <v>20</v>
      </c>
      <c r="I1791" s="24" t="s">
        <v>42</v>
      </c>
      <c r="J1791" s="24" t="s">
        <v>41</v>
      </c>
      <c r="K1791" s="24">
        <v>2016</v>
      </c>
      <c r="L1791" s="29">
        <v>2016</v>
      </c>
      <c r="M1791" s="24" t="s">
        <v>27</v>
      </c>
      <c r="U1791" s="24">
        <v>1</v>
      </c>
    </row>
    <row r="1792" spans="1:22" x14ac:dyDescent="0.25">
      <c r="A1792" s="24" t="s">
        <v>620</v>
      </c>
      <c r="B1792" s="24" t="s">
        <v>620</v>
      </c>
      <c r="D1792" s="24" t="s">
        <v>23</v>
      </c>
      <c r="E1792" s="24" t="s">
        <v>1290</v>
      </c>
      <c r="F1792" s="24" t="s">
        <v>24</v>
      </c>
      <c r="H1792" s="24" t="s">
        <v>20</v>
      </c>
      <c r="I1792" s="24" t="s">
        <v>42</v>
      </c>
      <c r="J1792" s="24" t="s">
        <v>41</v>
      </c>
      <c r="K1792" s="24">
        <v>2014</v>
      </c>
      <c r="L1792" s="29">
        <v>2014</v>
      </c>
      <c r="M1792" s="24" t="s">
        <v>27</v>
      </c>
      <c r="U1792" s="24">
        <v>1</v>
      </c>
    </row>
    <row r="1793" spans="1:22" x14ac:dyDescent="0.25">
      <c r="A1793" s="24" t="s">
        <v>620</v>
      </c>
      <c r="B1793" s="24" t="s">
        <v>620</v>
      </c>
      <c r="D1793" s="24" t="s">
        <v>23</v>
      </c>
      <c r="E1793" s="24" t="s">
        <v>1290</v>
      </c>
      <c r="F1793" s="24" t="s">
        <v>28</v>
      </c>
      <c r="H1793" s="24" t="s">
        <v>20</v>
      </c>
      <c r="I1793" s="24" t="s">
        <v>42</v>
      </c>
      <c r="J1793" s="24" t="s">
        <v>41</v>
      </c>
      <c r="K1793" s="24">
        <v>2001</v>
      </c>
      <c r="L1793" s="29">
        <v>2001</v>
      </c>
      <c r="M1793" s="24" t="s">
        <v>32</v>
      </c>
      <c r="U1793" s="24">
        <v>1</v>
      </c>
    </row>
    <row r="1794" spans="1:22" x14ac:dyDescent="0.25">
      <c r="A1794" s="24" t="s">
        <v>620</v>
      </c>
      <c r="B1794" s="24" t="s">
        <v>620</v>
      </c>
      <c r="D1794" s="24" t="s">
        <v>23</v>
      </c>
      <c r="E1794" s="24" t="s">
        <v>1290</v>
      </c>
      <c r="F1794" s="24" t="s">
        <v>33</v>
      </c>
      <c r="H1794" s="24" t="s">
        <v>20</v>
      </c>
      <c r="I1794" s="24" t="s">
        <v>42</v>
      </c>
      <c r="J1794" s="24" t="s">
        <v>41</v>
      </c>
      <c r="K1794" s="24">
        <v>1999</v>
      </c>
      <c r="L1794" s="24">
        <v>1999</v>
      </c>
      <c r="M1794" s="24" t="s">
        <v>57</v>
      </c>
      <c r="U1794" s="24">
        <v>1</v>
      </c>
    </row>
    <row r="1795" spans="1:22" x14ac:dyDescent="0.25">
      <c r="A1795" s="24" t="s">
        <v>621</v>
      </c>
      <c r="B1795" s="24" t="s">
        <v>621</v>
      </c>
      <c r="D1795" s="24" t="s">
        <v>23</v>
      </c>
      <c r="E1795" s="24" t="s">
        <v>1290</v>
      </c>
      <c r="F1795" s="24" t="s">
        <v>28</v>
      </c>
      <c r="H1795" s="24" t="s">
        <v>20</v>
      </c>
      <c r="I1795" s="24" t="s">
        <v>25</v>
      </c>
      <c r="J1795" s="24" t="s">
        <v>21</v>
      </c>
      <c r="K1795" s="24">
        <v>2009</v>
      </c>
      <c r="L1795" s="29">
        <v>2009</v>
      </c>
      <c r="M1795" s="24" t="s">
        <v>37</v>
      </c>
      <c r="U1795" s="24">
        <v>1</v>
      </c>
    </row>
    <row r="1796" spans="1:22" x14ac:dyDescent="0.25">
      <c r="A1796" s="24" t="s">
        <v>622</v>
      </c>
      <c r="B1796" s="24" t="s">
        <v>622</v>
      </c>
      <c r="D1796" s="24" t="s">
        <v>23</v>
      </c>
      <c r="E1796" s="24" t="s">
        <v>49</v>
      </c>
      <c r="F1796" s="24" t="s">
        <v>49</v>
      </c>
      <c r="H1796" s="24" t="s">
        <v>20</v>
      </c>
      <c r="I1796" s="24" t="s">
        <v>38</v>
      </c>
      <c r="J1796" s="24" t="s">
        <v>36</v>
      </c>
      <c r="K1796" s="24">
        <v>2010</v>
      </c>
      <c r="L1796" s="29">
        <v>2010</v>
      </c>
      <c r="M1796" s="24" t="s">
        <v>37</v>
      </c>
      <c r="S1796" s="24">
        <v>0.5</v>
      </c>
      <c r="U1796" s="24">
        <v>0.5</v>
      </c>
    </row>
    <row r="1797" spans="1:22" x14ac:dyDescent="0.25">
      <c r="A1797" s="24" t="s">
        <v>622</v>
      </c>
      <c r="B1797" s="24" t="s">
        <v>622</v>
      </c>
      <c r="D1797" s="24" t="s">
        <v>23</v>
      </c>
      <c r="E1797" s="105" t="s">
        <v>1291</v>
      </c>
      <c r="F1797" s="24" t="s">
        <v>706</v>
      </c>
      <c r="G1797" s="32"/>
      <c r="H1797" s="25" t="s">
        <v>20</v>
      </c>
      <c r="I1797" s="24" t="s">
        <v>38</v>
      </c>
      <c r="J1797" s="24" t="s">
        <v>36</v>
      </c>
      <c r="K1797" s="25"/>
      <c r="L1797" s="27">
        <v>2006</v>
      </c>
      <c r="M1797" s="24" t="s">
        <v>37</v>
      </c>
      <c r="N1797" s="25"/>
      <c r="O1797" s="25"/>
      <c r="P1797" s="25"/>
      <c r="Q1797" s="25"/>
      <c r="R1797" s="25"/>
      <c r="S1797" s="25">
        <v>0.5</v>
      </c>
      <c r="T1797" s="25"/>
      <c r="U1797" s="25">
        <v>0.5</v>
      </c>
      <c r="V1797" s="25"/>
    </row>
    <row r="1798" spans="1:22" x14ac:dyDescent="0.25">
      <c r="A1798" s="24" t="s">
        <v>623</v>
      </c>
      <c r="B1798" s="24" t="s">
        <v>623</v>
      </c>
      <c r="D1798" s="24" t="s">
        <v>23</v>
      </c>
      <c r="E1798" s="24" t="s">
        <v>1290</v>
      </c>
      <c r="F1798" s="24" t="s">
        <v>28</v>
      </c>
      <c r="H1798" s="24" t="s">
        <v>20</v>
      </c>
      <c r="I1798" s="24" t="s">
        <v>38</v>
      </c>
      <c r="J1798" s="24" t="s">
        <v>36</v>
      </c>
      <c r="K1798" s="24">
        <v>2019</v>
      </c>
      <c r="L1798" s="29">
        <v>2019</v>
      </c>
      <c r="M1798" s="24" t="s">
        <v>22</v>
      </c>
      <c r="R1798" s="24">
        <v>0.5</v>
      </c>
      <c r="S1798" s="24">
        <v>0.5</v>
      </c>
    </row>
    <row r="1799" spans="1:22" x14ac:dyDescent="0.25">
      <c r="A1799" s="24" t="s">
        <v>624</v>
      </c>
      <c r="B1799" s="24" t="s">
        <v>624</v>
      </c>
      <c r="D1799" s="24" t="s">
        <v>23</v>
      </c>
      <c r="E1799" s="24" t="s">
        <v>1290</v>
      </c>
      <c r="F1799" s="24" t="s">
        <v>24</v>
      </c>
      <c r="H1799" s="24" t="s">
        <v>20</v>
      </c>
      <c r="I1799" s="24" t="s">
        <v>38</v>
      </c>
      <c r="J1799" s="24" t="s">
        <v>36</v>
      </c>
      <c r="K1799" s="24">
        <v>2012</v>
      </c>
      <c r="L1799" s="29">
        <v>2012</v>
      </c>
      <c r="M1799" s="24" t="s">
        <v>27</v>
      </c>
      <c r="U1799" s="24">
        <v>1</v>
      </c>
    </row>
    <row r="1800" spans="1:22" x14ac:dyDescent="0.25">
      <c r="A1800" s="24" t="s">
        <v>624</v>
      </c>
      <c r="B1800" s="24" t="s">
        <v>624</v>
      </c>
      <c r="D1800" s="24" t="s">
        <v>23</v>
      </c>
      <c r="E1800" s="24" t="s">
        <v>1290</v>
      </c>
      <c r="F1800" s="24" t="s">
        <v>28</v>
      </c>
      <c r="H1800" s="24" t="s">
        <v>20</v>
      </c>
      <c r="I1800" s="24" t="s">
        <v>38</v>
      </c>
      <c r="J1800" s="24" t="s">
        <v>36</v>
      </c>
      <c r="K1800" s="24">
        <v>1993</v>
      </c>
      <c r="L1800" s="29">
        <v>1993</v>
      </c>
      <c r="M1800" s="24" t="s">
        <v>62</v>
      </c>
      <c r="U1800" s="24">
        <v>1</v>
      </c>
    </row>
    <row r="1801" spans="1:22" x14ac:dyDescent="0.25">
      <c r="A1801" s="24" t="s">
        <v>625</v>
      </c>
      <c r="B1801" s="24" t="s">
        <v>625</v>
      </c>
      <c r="D1801" s="24" t="s">
        <v>23</v>
      </c>
      <c r="E1801" s="24" t="s">
        <v>1290</v>
      </c>
      <c r="F1801" s="24" t="s">
        <v>24</v>
      </c>
      <c r="H1801" s="24" t="s">
        <v>20</v>
      </c>
      <c r="I1801" s="24" t="s">
        <v>38</v>
      </c>
      <c r="J1801" s="24" t="s">
        <v>36</v>
      </c>
      <c r="K1801" s="24">
        <v>2014</v>
      </c>
      <c r="L1801" s="29">
        <v>2014</v>
      </c>
      <c r="M1801" s="24" t="s">
        <v>27</v>
      </c>
      <c r="U1801" s="24">
        <v>1</v>
      </c>
    </row>
    <row r="1802" spans="1:22" x14ac:dyDescent="0.25">
      <c r="A1802" s="34" t="s">
        <v>942</v>
      </c>
      <c r="B1802" s="24" t="s">
        <v>942</v>
      </c>
      <c r="D1802" s="24" t="s">
        <v>23</v>
      </c>
      <c r="E1802" s="105" t="s">
        <v>1291</v>
      </c>
      <c r="F1802" s="24" t="s">
        <v>706</v>
      </c>
      <c r="G1802" s="35"/>
      <c r="H1802" s="25" t="s">
        <v>20</v>
      </c>
      <c r="I1802" s="24" t="s">
        <v>38</v>
      </c>
      <c r="J1802" s="24" t="s">
        <v>36</v>
      </c>
      <c r="K1802" s="36"/>
      <c r="L1802" s="27">
        <v>1995</v>
      </c>
      <c r="M1802" s="24" t="s">
        <v>57</v>
      </c>
      <c r="N1802" s="36"/>
      <c r="O1802" s="36"/>
      <c r="P1802" s="25">
        <v>1</v>
      </c>
      <c r="Q1802" s="36"/>
      <c r="R1802" s="36"/>
      <c r="S1802" s="36"/>
      <c r="T1802" s="36"/>
      <c r="U1802" s="36"/>
      <c r="V1802" s="36"/>
    </row>
    <row r="1803" spans="1:22" x14ac:dyDescent="0.25">
      <c r="A1803" s="24" t="s">
        <v>943</v>
      </c>
      <c r="B1803" s="25"/>
      <c r="C1803" s="24" t="s">
        <v>943</v>
      </c>
      <c r="D1803" s="24" t="s">
        <v>23</v>
      </c>
      <c r="E1803" s="105" t="s">
        <v>1291</v>
      </c>
      <c r="F1803" s="24" t="s">
        <v>705</v>
      </c>
      <c r="G1803" s="25" t="s">
        <v>1187</v>
      </c>
      <c r="H1803" s="25" t="s">
        <v>20</v>
      </c>
      <c r="I1803" s="24" t="s">
        <v>42</v>
      </c>
      <c r="J1803" s="24" t="s">
        <v>41</v>
      </c>
      <c r="K1803" s="24" t="s">
        <v>944</v>
      </c>
      <c r="L1803" s="29">
        <v>1822</v>
      </c>
      <c r="M1803" s="25" t="s">
        <v>50</v>
      </c>
      <c r="Q1803" s="24">
        <v>1</v>
      </c>
    </row>
    <row r="1804" spans="1:22" x14ac:dyDescent="0.25">
      <c r="A1804" s="47" t="s">
        <v>626</v>
      </c>
      <c r="B1804" s="24" t="s">
        <v>626</v>
      </c>
      <c r="D1804" s="24" t="s">
        <v>23</v>
      </c>
      <c r="E1804" s="105" t="s">
        <v>1291</v>
      </c>
      <c r="F1804" s="24" t="s">
        <v>705</v>
      </c>
      <c r="G1804" s="25" t="s">
        <v>721</v>
      </c>
      <c r="H1804" s="24" t="s">
        <v>721</v>
      </c>
      <c r="I1804" s="24" t="s">
        <v>42</v>
      </c>
      <c r="J1804" s="24" t="s">
        <v>41</v>
      </c>
      <c r="K1804" s="24">
        <v>2005</v>
      </c>
      <c r="L1804" s="29">
        <v>2005</v>
      </c>
      <c r="M1804" s="24" t="s">
        <v>32</v>
      </c>
      <c r="P1804" s="24">
        <v>1</v>
      </c>
    </row>
    <row r="1805" spans="1:22" x14ac:dyDescent="0.25">
      <c r="A1805" s="24" t="s">
        <v>627</v>
      </c>
      <c r="C1805" s="24" t="s">
        <v>627</v>
      </c>
      <c r="D1805" s="24" t="s">
        <v>23</v>
      </c>
      <c r="E1805" s="24" t="s">
        <v>1290</v>
      </c>
      <c r="F1805" s="24" t="s">
        <v>30</v>
      </c>
      <c r="H1805" s="24" t="s">
        <v>20</v>
      </c>
      <c r="I1805" s="24" t="s">
        <v>42</v>
      </c>
      <c r="J1805" s="24" t="s">
        <v>41</v>
      </c>
      <c r="K1805" s="24">
        <v>2003</v>
      </c>
      <c r="L1805" s="29">
        <v>2003</v>
      </c>
      <c r="M1805" s="24" t="s">
        <v>32</v>
      </c>
      <c r="S1805" s="24">
        <v>1</v>
      </c>
    </row>
    <row r="1806" spans="1:22" x14ac:dyDescent="0.25">
      <c r="A1806" s="24" t="s">
        <v>627</v>
      </c>
      <c r="C1806" s="24" t="s">
        <v>627</v>
      </c>
      <c r="D1806" s="24" t="s">
        <v>23</v>
      </c>
      <c r="E1806" s="24" t="s">
        <v>1290</v>
      </c>
      <c r="F1806" s="24" t="s">
        <v>24</v>
      </c>
      <c r="H1806" s="24" t="s">
        <v>20</v>
      </c>
      <c r="I1806" s="24" t="s">
        <v>42</v>
      </c>
      <c r="J1806" s="24" t="s">
        <v>41</v>
      </c>
      <c r="K1806" s="24">
        <v>1922</v>
      </c>
      <c r="L1806" s="29">
        <v>1922</v>
      </c>
      <c r="M1806" s="24" t="s">
        <v>50</v>
      </c>
      <c r="S1806" s="24">
        <v>1</v>
      </c>
    </row>
    <row r="1807" spans="1:22" x14ac:dyDescent="0.25">
      <c r="A1807" s="24" t="s">
        <v>627</v>
      </c>
      <c r="C1807" s="24" t="s">
        <v>627</v>
      </c>
      <c r="D1807" s="24" t="s">
        <v>23</v>
      </c>
      <c r="E1807" s="24" t="s">
        <v>1290</v>
      </c>
      <c r="F1807" s="24" t="s">
        <v>33</v>
      </c>
      <c r="H1807" s="24" t="s">
        <v>20</v>
      </c>
      <c r="I1807" s="24" t="s">
        <v>42</v>
      </c>
      <c r="J1807" s="24" t="s">
        <v>41</v>
      </c>
      <c r="K1807" s="24">
        <v>1999</v>
      </c>
      <c r="L1807" s="29">
        <v>1999</v>
      </c>
      <c r="M1807" s="24" t="s">
        <v>57</v>
      </c>
      <c r="P1807" s="24">
        <v>1</v>
      </c>
    </row>
    <row r="1808" spans="1:22" x14ac:dyDescent="0.25">
      <c r="A1808" s="24" t="s">
        <v>628</v>
      </c>
      <c r="B1808" s="24" t="s">
        <v>628</v>
      </c>
      <c r="D1808" s="24" t="s">
        <v>23</v>
      </c>
      <c r="E1808" s="24" t="s">
        <v>1290</v>
      </c>
      <c r="F1808" s="24" t="s">
        <v>33</v>
      </c>
      <c r="H1808" s="24" t="s">
        <v>20</v>
      </c>
      <c r="I1808" s="24" t="s">
        <v>42</v>
      </c>
      <c r="J1808" s="24" t="s">
        <v>41</v>
      </c>
      <c r="K1808" s="24">
        <v>1996</v>
      </c>
      <c r="L1808" s="29">
        <v>1996</v>
      </c>
      <c r="M1808" s="24" t="s">
        <v>57</v>
      </c>
      <c r="U1808" s="24">
        <v>1</v>
      </c>
    </row>
    <row r="1809" spans="1:22" x14ac:dyDescent="0.25">
      <c r="A1809" s="24" t="s">
        <v>945</v>
      </c>
      <c r="C1809" s="24" t="s">
        <v>945</v>
      </c>
      <c r="D1809" s="24" t="s">
        <v>23</v>
      </c>
      <c r="E1809" s="105" t="s">
        <v>1291</v>
      </c>
      <c r="F1809" s="24" t="s">
        <v>705</v>
      </c>
      <c r="G1809" s="37"/>
      <c r="H1809" s="25" t="s">
        <v>20</v>
      </c>
      <c r="I1809" s="24" t="s">
        <v>42</v>
      </c>
      <c r="J1809" s="24" t="s">
        <v>41</v>
      </c>
      <c r="K1809" s="24">
        <v>1924</v>
      </c>
      <c r="L1809" s="29">
        <v>1924</v>
      </c>
      <c r="M1809" s="25" t="s">
        <v>50</v>
      </c>
      <c r="N1809" s="24">
        <v>1</v>
      </c>
    </row>
    <row r="1810" spans="1:22" x14ac:dyDescent="0.25">
      <c r="A1810" s="24" t="s">
        <v>945</v>
      </c>
      <c r="C1810" s="24" t="s">
        <v>945</v>
      </c>
      <c r="D1810" s="24" t="s">
        <v>23</v>
      </c>
      <c r="E1810" s="105" t="s">
        <v>1291</v>
      </c>
      <c r="F1810" s="24" t="s">
        <v>712</v>
      </c>
      <c r="G1810" s="37"/>
      <c r="H1810" s="25" t="s">
        <v>20</v>
      </c>
      <c r="I1810" s="24" t="s">
        <v>42</v>
      </c>
      <c r="J1810" s="41" t="s">
        <v>41</v>
      </c>
      <c r="K1810" s="25"/>
      <c r="L1810" s="27">
        <v>1925</v>
      </c>
      <c r="M1810" s="25" t="s">
        <v>50</v>
      </c>
      <c r="N1810" s="25">
        <v>1</v>
      </c>
      <c r="O1810" s="25"/>
      <c r="P1810" s="25"/>
      <c r="Q1810" s="25"/>
      <c r="R1810" s="25"/>
      <c r="S1810" s="25"/>
      <c r="T1810" s="25"/>
      <c r="U1810" s="25"/>
      <c r="V1810" s="25"/>
    </row>
    <row r="1811" spans="1:22" x14ac:dyDescent="0.25">
      <c r="A1811" s="24" t="s">
        <v>945</v>
      </c>
      <c r="C1811" s="24" t="s">
        <v>945</v>
      </c>
      <c r="D1811" s="24" t="s">
        <v>23</v>
      </c>
      <c r="E1811" s="105" t="s">
        <v>1291</v>
      </c>
      <c r="F1811" s="24" t="s">
        <v>706</v>
      </c>
      <c r="G1811" s="37"/>
      <c r="H1811" s="25" t="s">
        <v>20</v>
      </c>
      <c r="I1811" s="24" t="s">
        <v>42</v>
      </c>
      <c r="J1811" s="24" t="s">
        <v>41</v>
      </c>
      <c r="K1811" s="25"/>
      <c r="L1811" s="27">
        <v>1894</v>
      </c>
      <c r="M1811" s="25" t="s">
        <v>50</v>
      </c>
      <c r="N1811" s="25">
        <v>1</v>
      </c>
      <c r="O1811" s="25"/>
      <c r="P1811" s="25"/>
      <c r="Q1811" s="25"/>
      <c r="R1811" s="25"/>
      <c r="S1811" s="25"/>
      <c r="T1811" s="25"/>
      <c r="U1811" s="25"/>
      <c r="V1811" s="25"/>
    </row>
    <row r="1812" spans="1:22" x14ac:dyDescent="0.25">
      <c r="A1812" s="24" t="s">
        <v>987</v>
      </c>
      <c r="B1812" s="24" t="s">
        <v>987</v>
      </c>
      <c r="D1812" s="24" t="s">
        <v>23</v>
      </c>
      <c r="E1812" s="105" t="s">
        <v>1291</v>
      </c>
      <c r="F1812" s="24" t="s">
        <v>705</v>
      </c>
      <c r="H1812" s="25" t="s">
        <v>20</v>
      </c>
      <c r="I1812" s="24" t="s">
        <v>42</v>
      </c>
      <c r="J1812" s="25" t="s">
        <v>41</v>
      </c>
      <c r="K1812" s="25">
        <v>1986</v>
      </c>
      <c r="L1812" s="29">
        <v>1986</v>
      </c>
      <c r="M1812" s="25" t="s">
        <v>51</v>
      </c>
      <c r="N1812" s="25"/>
      <c r="O1812" s="25"/>
      <c r="P1812" s="25">
        <v>1</v>
      </c>
      <c r="Q1812" s="25"/>
      <c r="R1812" s="25"/>
      <c r="S1812" s="25"/>
      <c r="T1812" s="25"/>
      <c r="U1812" s="25"/>
      <c r="V1812" s="25"/>
    </row>
    <row r="1813" spans="1:22" x14ac:dyDescent="0.25">
      <c r="A1813" s="24" t="s">
        <v>988</v>
      </c>
      <c r="B1813" s="24" t="s">
        <v>988</v>
      </c>
      <c r="D1813" s="24" t="s">
        <v>23</v>
      </c>
      <c r="E1813" s="105" t="s">
        <v>1291</v>
      </c>
      <c r="F1813" s="24" t="s">
        <v>705</v>
      </c>
      <c r="G1813" s="25"/>
      <c r="H1813" s="25" t="s">
        <v>20</v>
      </c>
      <c r="I1813" s="24" t="s">
        <v>42</v>
      </c>
      <c r="J1813" s="25" t="s">
        <v>41</v>
      </c>
      <c r="K1813" s="24">
        <v>1986</v>
      </c>
      <c r="L1813" s="27">
        <v>1986</v>
      </c>
      <c r="M1813" s="25" t="s">
        <v>51</v>
      </c>
      <c r="P1813" s="24">
        <v>1</v>
      </c>
    </row>
    <row r="1814" spans="1:22" x14ac:dyDescent="0.25">
      <c r="A1814" s="24" t="s">
        <v>1133</v>
      </c>
      <c r="C1814" s="24" t="s">
        <v>1133</v>
      </c>
      <c r="D1814" s="24" t="s">
        <v>23</v>
      </c>
      <c r="E1814" s="105" t="s">
        <v>1291</v>
      </c>
      <c r="F1814" s="24" t="s">
        <v>705</v>
      </c>
      <c r="G1814" s="32"/>
      <c r="H1814" s="25" t="s">
        <v>808</v>
      </c>
      <c r="I1814" s="24" t="s">
        <v>42</v>
      </c>
      <c r="J1814" s="24" t="s">
        <v>41</v>
      </c>
      <c r="K1814" s="24">
        <v>1849</v>
      </c>
      <c r="L1814" s="29">
        <v>1849</v>
      </c>
      <c r="M1814" s="25" t="s">
        <v>50</v>
      </c>
      <c r="N1814" s="24">
        <v>1</v>
      </c>
    </row>
    <row r="1815" spans="1:22" x14ac:dyDescent="0.25">
      <c r="A1815" s="24" t="s">
        <v>946</v>
      </c>
      <c r="C1815" s="24" t="s">
        <v>946</v>
      </c>
      <c r="D1815" s="24" t="s">
        <v>23</v>
      </c>
      <c r="E1815" s="105" t="s">
        <v>1291</v>
      </c>
      <c r="F1815" s="24" t="s">
        <v>705</v>
      </c>
      <c r="G1815" s="32"/>
      <c r="H1815" s="25" t="s">
        <v>20</v>
      </c>
      <c r="I1815" s="24" t="s">
        <v>42</v>
      </c>
      <c r="J1815" s="24" t="s">
        <v>41</v>
      </c>
      <c r="K1815" s="24">
        <v>1806</v>
      </c>
      <c r="L1815" s="29">
        <v>1806</v>
      </c>
      <c r="M1815" s="25" t="s">
        <v>50</v>
      </c>
      <c r="N1815" s="24">
        <v>1</v>
      </c>
    </row>
    <row r="1816" spans="1:22" x14ac:dyDescent="0.25">
      <c r="A1816" s="24" t="s">
        <v>947</v>
      </c>
      <c r="B1816" s="25"/>
      <c r="C1816" s="24" t="s">
        <v>947</v>
      </c>
      <c r="D1816" s="24" t="s">
        <v>23</v>
      </c>
      <c r="E1816" s="105" t="s">
        <v>1291</v>
      </c>
      <c r="F1816" s="24" t="s">
        <v>712</v>
      </c>
      <c r="G1816" s="32"/>
      <c r="H1816" s="25" t="s">
        <v>808</v>
      </c>
      <c r="I1816" s="24" t="s">
        <v>42</v>
      </c>
      <c r="J1816" s="41" t="s">
        <v>41</v>
      </c>
      <c r="K1816" s="25"/>
      <c r="L1816" s="27">
        <v>1930</v>
      </c>
      <c r="M1816" s="25" t="s">
        <v>50</v>
      </c>
      <c r="N1816" s="25"/>
      <c r="O1816" s="25"/>
      <c r="P1816" s="25"/>
      <c r="Q1816" s="25"/>
      <c r="R1816" s="25"/>
      <c r="S1816" s="25">
        <v>1</v>
      </c>
      <c r="T1816" s="25"/>
      <c r="U1816" s="25"/>
      <c r="V1816" s="25"/>
    </row>
    <row r="1817" spans="1:22" x14ac:dyDescent="0.25">
      <c r="A1817" s="24" t="s">
        <v>1076</v>
      </c>
      <c r="B1817" s="24" t="s">
        <v>1076</v>
      </c>
      <c r="C1817" s="31"/>
      <c r="D1817" s="31" t="s">
        <v>23</v>
      </c>
      <c r="E1817" s="105" t="s">
        <v>1291</v>
      </c>
      <c r="F1817" s="31" t="s">
        <v>1030</v>
      </c>
      <c r="G1817" s="24" t="s">
        <v>1191</v>
      </c>
      <c r="H1817" s="31" t="s">
        <v>20</v>
      </c>
      <c r="I1817" s="24" t="s">
        <v>25</v>
      </c>
      <c r="J1817" s="31" t="s">
        <v>21</v>
      </c>
      <c r="K1817" s="31"/>
      <c r="L1817" s="29">
        <v>2000</v>
      </c>
      <c r="M1817" s="24" t="s">
        <v>32</v>
      </c>
      <c r="N1817" s="31"/>
      <c r="O1817" s="31">
        <v>0.5</v>
      </c>
      <c r="P1817" s="31"/>
      <c r="Q1817" s="31">
        <v>0.5</v>
      </c>
      <c r="R1817" s="31"/>
      <c r="S1817" s="31"/>
      <c r="T1817" s="31"/>
      <c r="U1817" s="31"/>
      <c r="V1817" s="31"/>
    </row>
    <row r="1818" spans="1:22" x14ac:dyDescent="0.25">
      <c r="A1818" s="24" t="s">
        <v>629</v>
      </c>
      <c r="B1818" s="24" t="s">
        <v>629</v>
      </c>
      <c r="D1818" s="24" t="s">
        <v>23</v>
      </c>
      <c r="E1818" s="24" t="s">
        <v>1290</v>
      </c>
      <c r="F1818" s="24" t="s">
        <v>30</v>
      </c>
      <c r="H1818" s="24" t="s">
        <v>20</v>
      </c>
      <c r="I1818" s="24" t="s">
        <v>42</v>
      </c>
      <c r="J1818" s="24" t="s">
        <v>41</v>
      </c>
      <c r="K1818" s="24">
        <v>2010</v>
      </c>
      <c r="L1818" s="29">
        <v>2010</v>
      </c>
      <c r="M1818" s="24" t="s">
        <v>37</v>
      </c>
      <c r="S1818" s="24">
        <v>1</v>
      </c>
    </row>
    <row r="1819" spans="1:22" x14ac:dyDescent="0.25">
      <c r="A1819" s="24" t="s">
        <v>630</v>
      </c>
      <c r="B1819" s="24" t="s">
        <v>630</v>
      </c>
      <c r="D1819" s="24" t="s">
        <v>23</v>
      </c>
      <c r="E1819" s="105" t="s">
        <v>1291</v>
      </c>
      <c r="F1819" s="24" t="s">
        <v>705</v>
      </c>
      <c r="G1819" s="44"/>
      <c r="H1819" s="25" t="s">
        <v>20</v>
      </c>
      <c r="I1819" s="24" t="s">
        <v>38</v>
      </c>
      <c r="J1819" s="24" t="s">
        <v>36</v>
      </c>
      <c r="K1819" s="25">
        <v>2017</v>
      </c>
      <c r="L1819" s="27">
        <v>2017</v>
      </c>
      <c r="M1819" s="24" t="s">
        <v>27</v>
      </c>
      <c r="N1819" s="25"/>
      <c r="O1819" s="25"/>
      <c r="P1819" s="25"/>
      <c r="Q1819" s="25"/>
      <c r="R1819" s="25">
        <v>0.5</v>
      </c>
      <c r="S1819" s="25">
        <v>0.5</v>
      </c>
      <c r="T1819" s="25"/>
      <c r="U1819" s="25"/>
      <c r="V1819" s="25"/>
    </row>
    <row r="1820" spans="1:22" x14ac:dyDescent="0.25">
      <c r="A1820" s="24" t="s">
        <v>630</v>
      </c>
      <c r="B1820" s="24" t="s">
        <v>630</v>
      </c>
      <c r="D1820" s="24" t="s">
        <v>23</v>
      </c>
      <c r="E1820" s="24" t="s">
        <v>46</v>
      </c>
      <c r="F1820" s="24" t="s">
        <v>46</v>
      </c>
      <c r="H1820" s="24" t="s">
        <v>20</v>
      </c>
      <c r="I1820" s="24" t="s">
        <v>38</v>
      </c>
      <c r="J1820" s="24" t="s">
        <v>36</v>
      </c>
      <c r="K1820" s="24">
        <v>2004</v>
      </c>
      <c r="L1820" s="29">
        <v>2004</v>
      </c>
      <c r="M1820" s="24" t="s">
        <v>32</v>
      </c>
      <c r="R1820" s="24">
        <v>0.5</v>
      </c>
      <c r="S1820" s="24">
        <v>0.5</v>
      </c>
    </row>
    <row r="1821" spans="1:22" x14ac:dyDescent="0.25">
      <c r="A1821" s="24" t="s">
        <v>630</v>
      </c>
      <c r="B1821" s="24" t="s">
        <v>630</v>
      </c>
      <c r="D1821" s="24" t="s">
        <v>23</v>
      </c>
      <c r="E1821" s="24" t="s">
        <v>1290</v>
      </c>
      <c r="F1821" s="24" t="s">
        <v>24</v>
      </c>
      <c r="H1821" s="24" t="s">
        <v>20</v>
      </c>
      <c r="I1821" s="24" t="s">
        <v>38</v>
      </c>
      <c r="J1821" s="24" t="s">
        <v>36</v>
      </c>
      <c r="K1821" s="24">
        <v>2018</v>
      </c>
      <c r="L1821" s="24">
        <v>2018</v>
      </c>
      <c r="M1821" s="24" t="s">
        <v>22</v>
      </c>
      <c r="R1821" s="24">
        <v>0.5</v>
      </c>
      <c r="S1821" s="24">
        <v>0.5</v>
      </c>
    </row>
    <row r="1822" spans="1:22" x14ac:dyDescent="0.25">
      <c r="A1822" s="24" t="s">
        <v>630</v>
      </c>
      <c r="B1822" s="24" t="s">
        <v>630</v>
      </c>
      <c r="D1822" s="24" t="s">
        <v>23</v>
      </c>
      <c r="E1822" s="24" t="s">
        <v>1290</v>
      </c>
      <c r="F1822" s="24" t="s">
        <v>28</v>
      </c>
      <c r="H1822" s="24" t="s">
        <v>20</v>
      </c>
      <c r="I1822" s="24" t="s">
        <v>38</v>
      </c>
      <c r="J1822" s="24" t="s">
        <v>36</v>
      </c>
      <c r="K1822" s="24">
        <v>2017</v>
      </c>
      <c r="L1822" s="29">
        <v>2017</v>
      </c>
      <c r="M1822" s="24" t="s">
        <v>27</v>
      </c>
      <c r="R1822" s="24">
        <v>0.5</v>
      </c>
      <c r="S1822" s="24">
        <v>0.5</v>
      </c>
    </row>
    <row r="1823" spans="1:22" x14ac:dyDescent="0.25">
      <c r="A1823" s="24" t="s">
        <v>630</v>
      </c>
      <c r="B1823" s="24" t="s">
        <v>630</v>
      </c>
      <c r="C1823" s="31"/>
      <c r="D1823" s="31" t="s">
        <v>23</v>
      </c>
      <c r="E1823" s="105" t="s">
        <v>1291</v>
      </c>
      <c r="F1823" s="31" t="s">
        <v>1030</v>
      </c>
      <c r="G1823" s="31"/>
      <c r="H1823" s="31" t="s">
        <v>20</v>
      </c>
      <c r="I1823" s="24" t="s">
        <v>38</v>
      </c>
      <c r="J1823" s="24" t="s">
        <v>36</v>
      </c>
      <c r="K1823" s="31"/>
      <c r="L1823" s="29">
        <v>2015</v>
      </c>
      <c r="M1823" s="24" t="s">
        <v>27</v>
      </c>
      <c r="N1823" s="31"/>
      <c r="O1823" s="31"/>
      <c r="P1823" s="31"/>
      <c r="Q1823" s="31"/>
      <c r="R1823" s="31"/>
      <c r="S1823" s="31">
        <v>1</v>
      </c>
      <c r="T1823" s="31"/>
      <c r="U1823" s="31"/>
      <c r="V1823" s="31"/>
    </row>
    <row r="1824" spans="1:22" x14ac:dyDescent="0.25">
      <c r="A1824" s="24" t="s">
        <v>630</v>
      </c>
      <c r="B1824" s="24" t="s">
        <v>630</v>
      </c>
      <c r="D1824" s="24" t="s">
        <v>23</v>
      </c>
      <c r="E1824" s="24" t="s">
        <v>1290</v>
      </c>
      <c r="F1824" s="24" t="s">
        <v>33</v>
      </c>
      <c r="H1824" s="24" t="s">
        <v>20</v>
      </c>
      <c r="I1824" s="24" t="s">
        <v>38</v>
      </c>
      <c r="J1824" s="24" t="s">
        <v>36</v>
      </c>
      <c r="K1824" s="24">
        <v>1977</v>
      </c>
      <c r="L1824" s="29">
        <v>1977</v>
      </c>
      <c r="M1824" s="24" t="s">
        <v>47</v>
      </c>
      <c r="R1824" s="24">
        <v>0.33300000000000002</v>
      </c>
      <c r="S1824" s="24">
        <v>0.33300000000000002</v>
      </c>
      <c r="T1824" s="24">
        <v>0.33300000000000002</v>
      </c>
    </row>
    <row r="1825" spans="1:22" x14ac:dyDescent="0.25">
      <c r="A1825" s="24" t="s">
        <v>631</v>
      </c>
      <c r="B1825" s="24" t="s">
        <v>631</v>
      </c>
      <c r="D1825" s="24" t="s">
        <v>23</v>
      </c>
      <c r="E1825" s="24" t="s">
        <v>1290</v>
      </c>
      <c r="F1825" s="24" t="s">
        <v>33</v>
      </c>
      <c r="H1825" s="24" t="s">
        <v>20</v>
      </c>
      <c r="I1825" s="24" t="s">
        <v>42</v>
      </c>
      <c r="J1825" s="24" t="s">
        <v>41</v>
      </c>
      <c r="K1825" s="24">
        <v>1981</v>
      </c>
      <c r="L1825" s="29">
        <v>1981</v>
      </c>
      <c r="M1825" s="24" t="s">
        <v>47</v>
      </c>
      <c r="P1825" s="24">
        <v>1</v>
      </c>
    </row>
    <row r="1826" spans="1:22" x14ac:dyDescent="0.25">
      <c r="A1826" s="24" t="s">
        <v>632</v>
      </c>
      <c r="B1826" s="24" t="s">
        <v>632</v>
      </c>
      <c r="D1826" s="24" t="s">
        <v>23</v>
      </c>
      <c r="E1826" s="24" t="s">
        <v>1290</v>
      </c>
      <c r="F1826" s="24" t="s">
        <v>33</v>
      </c>
      <c r="H1826" s="24" t="s">
        <v>20</v>
      </c>
      <c r="I1826" s="24" t="s">
        <v>38</v>
      </c>
      <c r="J1826" s="24" t="s">
        <v>36</v>
      </c>
      <c r="K1826" s="24">
        <v>2013</v>
      </c>
      <c r="L1826" s="29">
        <v>2013</v>
      </c>
      <c r="M1826" s="24" t="s">
        <v>27</v>
      </c>
      <c r="U1826" s="24">
        <v>1</v>
      </c>
    </row>
    <row r="1827" spans="1:22" x14ac:dyDescent="0.25">
      <c r="A1827" s="24" t="s">
        <v>633</v>
      </c>
      <c r="C1827" s="24" t="s">
        <v>633</v>
      </c>
      <c r="D1827" s="24" t="s">
        <v>23</v>
      </c>
      <c r="E1827" s="24" t="s">
        <v>1290</v>
      </c>
      <c r="F1827" s="24" t="s">
        <v>30</v>
      </c>
      <c r="H1827" s="24" t="s">
        <v>20</v>
      </c>
      <c r="I1827" s="24" t="s">
        <v>25</v>
      </c>
      <c r="J1827" s="24" t="s">
        <v>21</v>
      </c>
      <c r="K1827" s="24">
        <v>2000</v>
      </c>
      <c r="L1827" s="29">
        <v>2000</v>
      </c>
      <c r="M1827" s="24" t="s">
        <v>32</v>
      </c>
      <c r="U1827" s="24">
        <v>1</v>
      </c>
    </row>
    <row r="1828" spans="1:22" x14ac:dyDescent="0.25">
      <c r="A1828" s="24" t="s">
        <v>633</v>
      </c>
      <c r="C1828" s="24" t="s">
        <v>633</v>
      </c>
      <c r="D1828" s="24" t="s">
        <v>23</v>
      </c>
      <c r="E1828" s="24" t="s">
        <v>1290</v>
      </c>
      <c r="F1828" s="24" t="s">
        <v>24</v>
      </c>
      <c r="H1828" s="24" t="s">
        <v>20</v>
      </c>
      <c r="I1828" s="24" t="s">
        <v>25</v>
      </c>
      <c r="J1828" s="24" t="s">
        <v>21</v>
      </c>
      <c r="K1828" s="24">
        <v>1993</v>
      </c>
      <c r="L1828" s="29">
        <v>1993</v>
      </c>
      <c r="M1828" s="24" t="s">
        <v>62</v>
      </c>
      <c r="U1828" s="24">
        <v>1</v>
      </c>
    </row>
    <row r="1829" spans="1:22" x14ac:dyDescent="0.25">
      <c r="A1829" s="24" t="s">
        <v>633</v>
      </c>
      <c r="C1829" s="24" t="s">
        <v>633</v>
      </c>
      <c r="D1829" s="24" t="s">
        <v>23</v>
      </c>
      <c r="E1829" s="24" t="s">
        <v>1290</v>
      </c>
      <c r="F1829" s="24" t="s">
        <v>28</v>
      </c>
      <c r="H1829" s="24" t="s">
        <v>20</v>
      </c>
      <c r="I1829" s="24" t="s">
        <v>25</v>
      </c>
      <c r="J1829" s="24" t="s">
        <v>21</v>
      </c>
      <c r="K1829" s="24">
        <v>1964</v>
      </c>
      <c r="L1829" s="29">
        <v>1964</v>
      </c>
      <c r="M1829" s="24" t="s">
        <v>50</v>
      </c>
      <c r="U1829" s="24">
        <v>1</v>
      </c>
    </row>
    <row r="1830" spans="1:22" x14ac:dyDescent="0.25">
      <c r="A1830" s="24" t="s">
        <v>634</v>
      </c>
      <c r="B1830" s="24" t="s">
        <v>634</v>
      </c>
      <c r="D1830" s="24" t="s">
        <v>23</v>
      </c>
      <c r="E1830" s="24" t="s">
        <v>1290</v>
      </c>
      <c r="F1830" s="24" t="s">
        <v>28</v>
      </c>
      <c r="H1830" s="24" t="s">
        <v>20</v>
      </c>
      <c r="I1830" s="24" t="s">
        <v>25</v>
      </c>
      <c r="J1830" s="24" t="s">
        <v>21</v>
      </c>
      <c r="K1830" s="24">
        <v>2003</v>
      </c>
      <c r="L1830" s="29">
        <v>2003</v>
      </c>
      <c r="M1830" s="24" t="s">
        <v>32</v>
      </c>
      <c r="U1830" s="24">
        <v>1</v>
      </c>
    </row>
    <row r="1831" spans="1:22" x14ac:dyDescent="0.25">
      <c r="A1831" s="24" t="s">
        <v>635</v>
      </c>
      <c r="B1831" s="24" t="s">
        <v>635</v>
      </c>
      <c r="D1831" s="24" t="s">
        <v>23</v>
      </c>
      <c r="E1831" s="24" t="s">
        <v>1290</v>
      </c>
      <c r="F1831" s="24" t="s">
        <v>24</v>
      </c>
      <c r="H1831" s="24" t="s">
        <v>20</v>
      </c>
      <c r="I1831" s="24" t="s">
        <v>38</v>
      </c>
      <c r="J1831" s="24" t="s">
        <v>36</v>
      </c>
      <c r="K1831" s="24">
        <v>2016</v>
      </c>
      <c r="L1831" s="29">
        <v>2016</v>
      </c>
      <c r="M1831" s="24" t="s">
        <v>27</v>
      </c>
      <c r="R1831" s="24">
        <v>0.5</v>
      </c>
      <c r="S1831" s="24">
        <v>0.5</v>
      </c>
    </row>
    <row r="1832" spans="1:22" x14ac:dyDescent="0.25">
      <c r="A1832" s="24" t="s">
        <v>635</v>
      </c>
      <c r="B1832" s="24" t="s">
        <v>635</v>
      </c>
      <c r="D1832" s="24" t="s">
        <v>23</v>
      </c>
      <c r="E1832" s="24" t="s">
        <v>1290</v>
      </c>
      <c r="F1832" s="24" t="s">
        <v>28</v>
      </c>
      <c r="H1832" s="24" t="s">
        <v>20</v>
      </c>
      <c r="I1832" s="24" t="s">
        <v>38</v>
      </c>
      <c r="J1832" s="24" t="s">
        <v>36</v>
      </c>
      <c r="K1832" s="24">
        <v>1970</v>
      </c>
      <c r="L1832" s="29">
        <v>1970</v>
      </c>
      <c r="M1832" s="24" t="s">
        <v>68</v>
      </c>
      <c r="R1832" s="24">
        <v>0.5</v>
      </c>
      <c r="S1832" s="24">
        <v>0.5</v>
      </c>
    </row>
    <row r="1833" spans="1:22" x14ac:dyDescent="0.25">
      <c r="A1833" s="24" t="s">
        <v>635</v>
      </c>
      <c r="B1833" s="24" t="s">
        <v>635</v>
      </c>
      <c r="D1833" s="24" t="s">
        <v>23</v>
      </c>
      <c r="E1833" s="24" t="s">
        <v>1290</v>
      </c>
      <c r="F1833" s="24" t="s">
        <v>33</v>
      </c>
      <c r="H1833" s="24" t="s">
        <v>20</v>
      </c>
      <c r="I1833" s="24" t="s">
        <v>38</v>
      </c>
      <c r="J1833" s="24" t="s">
        <v>36</v>
      </c>
      <c r="K1833" s="24">
        <v>2015</v>
      </c>
      <c r="L1833" s="29">
        <v>2015</v>
      </c>
      <c r="M1833" s="24" t="s">
        <v>27</v>
      </c>
      <c r="R1833" s="24">
        <v>0.5</v>
      </c>
      <c r="S1833" s="24">
        <v>0.5</v>
      </c>
    </row>
    <row r="1834" spans="1:22" x14ac:dyDescent="0.25">
      <c r="A1834" s="24" t="s">
        <v>636</v>
      </c>
      <c r="B1834" s="24" t="s">
        <v>636</v>
      </c>
      <c r="D1834" s="24" t="s">
        <v>23</v>
      </c>
      <c r="E1834" s="24" t="s">
        <v>1290</v>
      </c>
      <c r="F1834" s="24" t="s">
        <v>28</v>
      </c>
      <c r="H1834" s="24" t="s">
        <v>20</v>
      </c>
      <c r="I1834" s="24" t="s">
        <v>42</v>
      </c>
      <c r="J1834" s="24" t="s">
        <v>41</v>
      </c>
      <c r="K1834" s="24">
        <v>1996</v>
      </c>
      <c r="L1834" s="29">
        <v>1996</v>
      </c>
      <c r="M1834" s="24" t="s">
        <v>57</v>
      </c>
      <c r="U1834" s="24">
        <v>1</v>
      </c>
    </row>
    <row r="1835" spans="1:22" x14ac:dyDescent="0.25">
      <c r="A1835" s="24" t="s">
        <v>637</v>
      </c>
      <c r="C1835" s="24" t="s">
        <v>637</v>
      </c>
      <c r="D1835" s="24" t="s">
        <v>23</v>
      </c>
      <c r="E1835" s="24" t="s">
        <v>1290</v>
      </c>
      <c r="F1835" s="24" t="s">
        <v>30</v>
      </c>
      <c r="H1835" s="24" t="s">
        <v>20</v>
      </c>
      <c r="I1835" s="24" t="s">
        <v>42</v>
      </c>
      <c r="J1835" s="24" t="s">
        <v>41</v>
      </c>
      <c r="K1835" s="24">
        <v>1911</v>
      </c>
      <c r="L1835" s="29">
        <v>1911</v>
      </c>
      <c r="M1835" s="24" t="s">
        <v>50</v>
      </c>
      <c r="R1835" s="24">
        <v>0.5</v>
      </c>
      <c r="S1835" s="24">
        <v>0.5</v>
      </c>
    </row>
    <row r="1836" spans="1:22" x14ac:dyDescent="0.25">
      <c r="A1836" s="24" t="s">
        <v>638</v>
      </c>
      <c r="B1836" s="24" t="s">
        <v>638</v>
      </c>
      <c r="D1836" s="24" t="s">
        <v>23</v>
      </c>
      <c r="E1836" s="24" t="s">
        <v>1290</v>
      </c>
      <c r="F1836" s="24" t="s">
        <v>30</v>
      </c>
      <c r="H1836" s="24" t="s">
        <v>20</v>
      </c>
      <c r="I1836" s="24" t="s">
        <v>38</v>
      </c>
      <c r="J1836" s="24" t="s">
        <v>36</v>
      </c>
      <c r="K1836" s="24">
        <v>2009</v>
      </c>
      <c r="L1836" s="29">
        <v>2009</v>
      </c>
      <c r="M1836" s="24" t="s">
        <v>37</v>
      </c>
      <c r="R1836" s="24">
        <v>0.5</v>
      </c>
      <c r="S1836" s="24">
        <v>0.5</v>
      </c>
    </row>
    <row r="1837" spans="1:22" x14ac:dyDescent="0.25">
      <c r="A1837" s="24" t="s">
        <v>638</v>
      </c>
      <c r="B1837" s="24" t="s">
        <v>638</v>
      </c>
      <c r="D1837" s="24" t="s">
        <v>23</v>
      </c>
      <c r="E1837" s="24" t="s">
        <v>1290</v>
      </c>
      <c r="F1837" s="24" t="s">
        <v>24</v>
      </c>
      <c r="H1837" s="24" t="s">
        <v>20</v>
      </c>
      <c r="I1837" s="24" t="s">
        <v>38</v>
      </c>
      <c r="J1837" s="24" t="s">
        <v>36</v>
      </c>
      <c r="K1837" s="24">
        <v>2008</v>
      </c>
      <c r="L1837" s="29">
        <v>2008</v>
      </c>
      <c r="M1837" s="24" t="s">
        <v>37</v>
      </c>
      <c r="R1837" s="24">
        <v>0.5</v>
      </c>
      <c r="S1837" s="24">
        <v>0.5</v>
      </c>
    </row>
    <row r="1838" spans="1:22" x14ac:dyDescent="0.25">
      <c r="A1838" s="24" t="s">
        <v>638</v>
      </c>
      <c r="B1838" s="24" t="s">
        <v>638</v>
      </c>
      <c r="D1838" s="24" t="s">
        <v>23</v>
      </c>
      <c r="E1838" s="24" t="s">
        <v>1290</v>
      </c>
      <c r="F1838" s="24" t="s">
        <v>28</v>
      </c>
      <c r="H1838" s="24" t="s">
        <v>20</v>
      </c>
      <c r="I1838" s="24" t="s">
        <v>38</v>
      </c>
      <c r="J1838" s="24" t="s">
        <v>36</v>
      </c>
      <c r="K1838" s="24">
        <v>1996</v>
      </c>
      <c r="L1838" s="29">
        <v>1996</v>
      </c>
      <c r="M1838" s="24" t="s">
        <v>57</v>
      </c>
      <c r="R1838" s="24">
        <v>0.5</v>
      </c>
      <c r="S1838" s="24">
        <v>0.5</v>
      </c>
    </row>
    <row r="1839" spans="1:22" x14ac:dyDescent="0.25">
      <c r="A1839" s="24" t="s">
        <v>638</v>
      </c>
      <c r="B1839" s="24" t="s">
        <v>638</v>
      </c>
      <c r="C1839" s="31"/>
      <c r="D1839" s="31" t="s">
        <v>23</v>
      </c>
      <c r="E1839" s="105" t="s">
        <v>1291</v>
      </c>
      <c r="F1839" s="31" t="s">
        <v>1030</v>
      </c>
      <c r="G1839" s="31"/>
      <c r="H1839" s="31" t="s">
        <v>20</v>
      </c>
      <c r="I1839" s="24" t="s">
        <v>38</v>
      </c>
      <c r="J1839" s="24" t="s">
        <v>36</v>
      </c>
      <c r="K1839" s="31"/>
      <c r="L1839" s="29">
        <v>1974</v>
      </c>
      <c r="M1839" s="24" t="s">
        <v>68</v>
      </c>
      <c r="N1839" s="31"/>
      <c r="O1839" s="31"/>
      <c r="P1839" s="31"/>
      <c r="Q1839" s="31"/>
      <c r="R1839" s="31">
        <v>0.5</v>
      </c>
      <c r="S1839" s="31">
        <v>0.5</v>
      </c>
      <c r="T1839" s="31"/>
      <c r="U1839" s="31"/>
      <c r="V1839" s="31"/>
    </row>
    <row r="1840" spans="1:22" x14ac:dyDescent="0.25">
      <c r="A1840" s="24" t="s">
        <v>638</v>
      </c>
      <c r="B1840" s="24" t="s">
        <v>638</v>
      </c>
      <c r="D1840" s="24" t="s">
        <v>23</v>
      </c>
      <c r="E1840" s="24" t="s">
        <v>1290</v>
      </c>
      <c r="F1840" s="24" t="s">
        <v>33</v>
      </c>
      <c r="H1840" s="24" t="s">
        <v>20</v>
      </c>
      <c r="I1840" s="24" t="s">
        <v>38</v>
      </c>
      <c r="J1840" s="24" t="s">
        <v>36</v>
      </c>
      <c r="K1840" s="24">
        <v>1977</v>
      </c>
      <c r="L1840" s="29">
        <v>1977</v>
      </c>
      <c r="M1840" s="24" t="s">
        <v>47</v>
      </c>
      <c r="R1840" s="24">
        <v>0.5</v>
      </c>
      <c r="S1840" s="24">
        <v>0.5</v>
      </c>
    </row>
    <row r="1841" spans="1:22" x14ac:dyDescent="0.25">
      <c r="A1841" s="24" t="s">
        <v>639</v>
      </c>
      <c r="B1841" s="24" t="s">
        <v>639</v>
      </c>
      <c r="D1841" s="24" t="s">
        <v>23</v>
      </c>
      <c r="E1841" s="24" t="s">
        <v>1290</v>
      </c>
      <c r="F1841" s="24" t="s">
        <v>28</v>
      </c>
      <c r="H1841" s="24" t="s">
        <v>20</v>
      </c>
      <c r="I1841" s="24" t="s">
        <v>38</v>
      </c>
      <c r="J1841" s="24" t="s">
        <v>36</v>
      </c>
      <c r="K1841" s="24">
        <v>2001</v>
      </c>
      <c r="L1841" s="29">
        <v>2001</v>
      </c>
      <c r="M1841" s="24" t="s">
        <v>32</v>
      </c>
      <c r="S1841" s="24">
        <v>0.5</v>
      </c>
      <c r="U1841" s="24">
        <v>0.5</v>
      </c>
    </row>
    <row r="1842" spans="1:22" x14ac:dyDescent="0.25">
      <c r="A1842" s="24" t="s">
        <v>640</v>
      </c>
      <c r="B1842" s="25"/>
      <c r="C1842" s="24" t="s">
        <v>640</v>
      </c>
      <c r="D1842" s="24" t="s">
        <v>23</v>
      </c>
      <c r="E1842" s="105" t="s">
        <v>1291</v>
      </c>
      <c r="F1842" s="24" t="s">
        <v>705</v>
      </c>
      <c r="G1842" s="32"/>
      <c r="H1842" s="25" t="s">
        <v>20</v>
      </c>
      <c r="I1842" s="24" t="s">
        <v>42</v>
      </c>
      <c r="J1842" s="24" t="s">
        <v>41</v>
      </c>
      <c r="K1842" s="24">
        <v>1967</v>
      </c>
      <c r="L1842" s="29">
        <v>1967</v>
      </c>
      <c r="M1842" s="25" t="s">
        <v>50</v>
      </c>
      <c r="V1842" s="25">
        <v>1</v>
      </c>
    </row>
    <row r="1843" spans="1:22" x14ac:dyDescent="0.25">
      <c r="A1843" s="24" t="s">
        <v>640</v>
      </c>
      <c r="B1843" s="25"/>
      <c r="C1843" s="24" t="s">
        <v>640</v>
      </c>
      <c r="D1843" s="24" t="s">
        <v>23</v>
      </c>
      <c r="E1843" s="105" t="s">
        <v>1291</v>
      </c>
      <c r="F1843" s="24" t="s">
        <v>706</v>
      </c>
      <c r="G1843" s="32"/>
      <c r="H1843" s="25" t="s">
        <v>20</v>
      </c>
      <c r="I1843" s="24" t="s">
        <v>42</v>
      </c>
      <c r="J1843" s="24" t="s">
        <v>41</v>
      </c>
      <c r="L1843" s="27">
        <v>1967</v>
      </c>
      <c r="M1843" s="25" t="s">
        <v>50</v>
      </c>
      <c r="S1843" s="24">
        <v>1</v>
      </c>
    </row>
    <row r="1844" spans="1:22" x14ac:dyDescent="0.25">
      <c r="A1844" s="24" t="s">
        <v>640</v>
      </c>
      <c r="C1844" s="24" t="s">
        <v>640</v>
      </c>
      <c r="D1844" s="24" t="s">
        <v>23</v>
      </c>
      <c r="E1844" s="24" t="s">
        <v>1290</v>
      </c>
      <c r="F1844" s="24" t="s">
        <v>33</v>
      </c>
      <c r="H1844" s="24" t="s">
        <v>20</v>
      </c>
      <c r="I1844" s="24" t="s">
        <v>42</v>
      </c>
      <c r="J1844" s="24" t="s">
        <v>41</v>
      </c>
      <c r="K1844" s="24">
        <v>1974</v>
      </c>
      <c r="L1844" s="29">
        <v>1974</v>
      </c>
      <c r="M1844" s="24" t="s">
        <v>68</v>
      </c>
      <c r="S1844" s="24">
        <v>1</v>
      </c>
    </row>
    <row r="1845" spans="1:22" x14ac:dyDescent="0.25">
      <c r="A1845" s="24" t="s">
        <v>641</v>
      </c>
      <c r="B1845" s="24" t="s">
        <v>641</v>
      </c>
      <c r="D1845" s="24" t="s">
        <v>23</v>
      </c>
      <c r="E1845" s="24" t="s">
        <v>1290</v>
      </c>
      <c r="F1845" s="24" t="s">
        <v>28</v>
      </c>
      <c r="H1845" s="24" t="s">
        <v>20</v>
      </c>
      <c r="I1845" s="24" t="s">
        <v>25</v>
      </c>
      <c r="J1845" s="24" t="s">
        <v>21</v>
      </c>
      <c r="K1845" s="24">
        <v>2014</v>
      </c>
      <c r="L1845" s="29">
        <v>2014</v>
      </c>
      <c r="M1845" s="24" t="s">
        <v>27</v>
      </c>
      <c r="U1845" s="24">
        <v>1</v>
      </c>
    </row>
    <row r="1846" spans="1:22" x14ac:dyDescent="0.25">
      <c r="A1846" s="24" t="s">
        <v>642</v>
      </c>
      <c r="B1846" s="24" t="s">
        <v>642</v>
      </c>
      <c r="D1846" s="24" t="s">
        <v>23</v>
      </c>
      <c r="E1846" s="24" t="s">
        <v>1290</v>
      </c>
      <c r="F1846" s="24" t="s">
        <v>24</v>
      </c>
      <c r="H1846" s="24" t="s">
        <v>20</v>
      </c>
      <c r="I1846" s="24" t="s">
        <v>25</v>
      </c>
      <c r="J1846" s="24" t="s">
        <v>21</v>
      </c>
      <c r="K1846" s="24">
        <v>2014</v>
      </c>
      <c r="L1846" s="29">
        <v>2014</v>
      </c>
      <c r="M1846" s="24" t="s">
        <v>27</v>
      </c>
      <c r="R1846" s="24">
        <v>1</v>
      </c>
    </row>
    <row r="1847" spans="1:22" x14ac:dyDescent="0.25">
      <c r="A1847" s="24" t="s">
        <v>643</v>
      </c>
      <c r="B1847" s="24" t="s">
        <v>643</v>
      </c>
      <c r="D1847" s="24" t="s">
        <v>23</v>
      </c>
      <c r="E1847" s="24" t="s">
        <v>1290</v>
      </c>
      <c r="F1847" s="24" t="s">
        <v>30</v>
      </c>
      <c r="H1847" s="24" t="s">
        <v>20</v>
      </c>
      <c r="I1847" s="24" t="s">
        <v>38</v>
      </c>
      <c r="J1847" s="24" t="s">
        <v>36</v>
      </c>
      <c r="K1847" s="24">
        <v>2017</v>
      </c>
      <c r="L1847" s="29">
        <v>2017</v>
      </c>
      <c r="M1847" s="24" t="s">
        <v>27</v>
      </c>
      <c r="Q1847" s="24">
        <v>1</v>
      </c>
    </row>
    <row r="1848" spans="1:22" x14ac:dyDescent="0.25">
      <c r="A1848" s="24" t="s">
        <v>643</v>
      </c>
      <c r="B1848" s="24" t="s">
        <v>643</v>
      </c>
      <c r="D1848" s="24" t="s">
        <v>23</v>
      </c>
      <c r="E1848" s="105" t="s">
        <v>1291</v>
      </c>
      <c r="F1848" s="24" t="s">
        <v>705</v>
      </c>
      <c r="G1848" s="32"/>
      <c r="H1848" s="24" t="s">
        <v>20</v>
      </c>
      <c r="I1848" s="24" t="s">
        <v>38</v>
      </c>
      <c r="J1848" s="24" t="s">
        <v>36</v>
      </c>
      <c r="K1848" s="25">
        <v>2011</v>
      </c>
      <c r="L1848" s="27">
        <v>2011</v>
      </c>
      <c r="M1848" s="24" t="s">
        <v>37</v>
      </c>
      <c r="S1848" s="24">
        <v>1</v>
      </c>
    </row>
    <row r="1849" spans="1:22" x14ac:dyDescent="0.25">
      <c r="A1849" s="24" t="s">
        <v>643</v>
      </c>
      <c r="B1849" s="24" t="s">
        <v>643</v>
      </c>
      <c r="D1849" s="24" t="s">
        <v>23</v>
      </c>
      <c r="E1849" s="24" t="s">
        <v>1290</v>
      </c>
      <c r="F1849" s="24" t="s">
        <v>24</v>
      </c>
      <c r="H1849" s="24" t="s">
        <v>20</v>
      </c>
      <c r="I1849" s="24" t="s">
        <v>38</v>
      </c>
      <c r="J1849" s="24" t="s">
        <v>36</v>
      </c>
      <c r="K1849" s="24">
        <v>2016</v>
      </c>
      <c r="L1849" s="29">
        <v>2016</v>
      </c>
      <c r="M1849" s="24" t="s">
        <v>27</v>
      </c>
      <c r="Q1849" s="24">
        <v>1</v>
      </c>
    </row>
    <row r="1850" spans="1:22" x14ac:dyDescent="0.25">
      <c r="A1850" s="24" t="s">
        <v>643</v>
      </c>
      <c r="B1850" s="24" t="s">
        <v>643</v>
      </c>
      <c r="C1850" s="31"/>
      <c r="D1850" s="31" t="s">
        <v>23</v>
      </c>
      <c r="E1850" s="105" t="s">
        <v>1291</v>
      </c>
      <c r="F1850" s="31" t="s">
        <v>1030</v>
      </c>
      <c r="G1850" s="31"/>
      <c r="H1850" s="31" t="s">
        <v>20</v>
      </c>
      <c r="I1850" s="24" t="s">
        <v>38</v>
      </c>
      <c r="J1850" s="24" t="s">
        <v>36</v>
      </c>
      <c r="K1850" s="31"/>
      <c r="L1850" s="29">
        <v>2013</v>
      </c>
      <c r="M1850" s="24" t="s">
        <v>27</v>
      </c>
      <c r="N1850" s="31"/>
      <c r="O1850" s="31"/>
      <c r="P1850" s="31"/>
      <c r="Q1850" s="31"/>
      <c r="R1850" s="31"/>
      <c r="S1850" s="31">
        <v>1</v>
      </c>
      <c r="T1850" s="31"/>
      <c r="U1850" s="31"/>
      <c r="V1850" s="31"/>
    </row>
    <row r="1851" spans="1:22" x14ac:dyDescent="0.25">
      <c r="A1851" s="24" t="s">
        <v>643</v>
      </c>
      <c r="B1851" s="24" t="s">
        <v>643</v>
      </c>
      <c r="D1851" s="24" t="s">
        <v>23</v>
      </c>
      <c r="E1851" s="24" t="s">
        <v>1290</v>
      </c>
      <c r="F1851" s="24" t="s">
        <v>33</v>
      </c>
      <c r="H1851" s="24" t="s">
        <v>20</v>
      </c>
      <c r="I1851" s="24" t="s">
        <v>38</v>
      </c>
      <c r="J1851" s="24" t="s">
        <v>36</v>
      </c>
      <c r="K1851" s="24">
        <v>2010</v>
      </c>
      <c r="L1851" s="29">
        <v>2010</v>
      </c>
      <c r="M1851" s="24" t="s">
        <v>37</v>
      </c>
      <c r="Q1851" s="24">
        <v>1</v>
      </c>
    </row>
    <row r="1852" spans="1:22" x14ac:dyDescent="0.25">
      <c r="A1852" s="24" t="s">
        <v>644</v>
      </c>
      <c r="C1852" s="24" t="s">
        <v>644</v>
      </c>
      <c r="D1852" s="24" t="s">
        <v>23</v>
      </c>
      <c r="E1852" s="24" t="s">
        <v>1290</v>
      </c>
      <c r="F1852" s="24" t="s">
        <v>30</v>
      </c>
      <c r="H1852" s="24" t="s">
        <v>20</v>
      </c>
      <c r="I1852" s="24" t="s">
        <v>25</v>
      </c>
      <c r="J1852" s="24" t="s">
        <v>21</v>
      </c>
      <c r="K1852" s="24">
        <v>2002</v>
      </c>
      <c r="L1852" s="29">
        <v>2002</v>
      </c>
      <c r="M1852" s="24" t="s">
        <v>32</v>
      </c>
      <c r="U1852" s="24">
        <v>1</v>
      </c>
    </row>
    <row r="1853" spans="1:22" x14ac:dyDescent="0.25">
      <c r="A1853" s="24" t="s">
        <v>644</v>
      </c>
      <c r="C1853" s="24" t="s">
        <v>644</v>
      </c>
      <c r="D1853" s="24" t="s">
        <v>23</v>
      </c>
      <c r="E1853" s="24" t="s">
        <v>1290</v>
      </c>
      <c r="F1853" s="24" t="s">
        <v>24</v>
      </c>
      <c r="H1853" s="24" t="s">
        <v>20</v>
      </c>
      <c r="I1853" s="24" t="s">
        <v>25</v>
      </c>
      <c r="J1853" s="24" t="s">
        <v>21</v>
      </c>
      <c r="K1853" s="24">
        <v>1967</v>
      </c>
      <c r="L1853" s="29">
        <v>1967</v>
      </c>
      <c r="M1853" s="24" t="s">
        <v>50</v>
      </c>
      <c r="U1853" s="24">
        <v>1</v>
      </c>
    </row>
    <row r="1854" spans="1:22" x14ac:dyDescent="0.25">
      <c r="A1854" s="24" t="s">
        <v>644</v>
      </c>
      <c r="C1854" s="24" t="s">
        <v>644</v>
      </c>
      <c r="D1854" s="24" t="s">
        <v>23</v>
      </c>
      <c r="E1854" s="24" t="s">
        <v>1290</v>
      </c>
      <c r="F1854" s="24" t="s">
        <v>28</v>
      </c>
      <c r="H1854" s="24" t="s">
        <v>20</v>
      </c>
      <c r="I1854" s="24" t="s">
        <v>25</v>
      </c>
      <c r="J1854" s="24" t="s">
        <v>21</v>
      </c>
      <c r="K1854" s="24">
        <v>1935</v>
      </c>
      <c r="L1854" s="29">
        <v>1935</v>
      </c>
      <c r="M1854" s="24" t="s">
        <v>50</v>
      </c>
      <c r="U1854" s="24">
        <v>1</v>
      </c>
    </row>
    <row r="1855" spans="1:22" x14ac:dyDescent="0.25">
      <c r="A1855" s="24" t="s">
        <v>644</v>
      </c>
      <c r="C1855" s="24" t="s">
        <v>644</v>
      </c>
      <c r="D1855" s="24" t="s">
        <v>23</v>
      </c>
      <c r="E1855" s="24" t="s">
        <v>1290</v>
      </c>
      <c r="F1855" s="24" t="s">
        <v>33</v>
      </c>
      <c r="H1855" s="24" t="s">
        <v>20</v>
      </c>
      <c r="I1855" s="24" t="s">
        <v>25</v>
      </c>
      <c r="J1855" s="24" t="s">
        <v>21</v>
      </c>
      <c r="K1855" s="24">
        <v>1983</v>
      </c>
      <c r="L1855" s="29">
        <v>1983</v>
      </c>
      <c r="M1855" s="24" t="s">
        <v>51</v>
      </c>
      <c r="U1855" s="24">
        <v>1</v>
      </c>
    </row>
    <row r="1856" spans="1:22" x14ac:dyDescent="0.25">
      <c r="A1856" s="24" t="s">
        <v>1121</v>
      </c>
      <c r="C1856" s="24" t="s">
        <v>1121</v>
      </c>
      <c r="D1856" s="24" t="s">
        <v>23</v>
      </c>
      <c r="E1856" s="24" t="s">
        <v>1290</v>
      </c>
      <c r="F1856" s="24" t="s">
        <v>24</v>
      </c>
      <c r="H1856" s="24" t="s">
        <v>20</v>
      </c>
      <c r="I1856" s="24" t="s">
        <v>38</v>
      </c>
      <c r="J1856" s="24" t="s">
        <v>36</v>
      </c>
      <c r="K1856" s="24">
        <v>1969</v>
      </c>
      <c r="L1856" s="29">
        <v>1969</v>
      </c>
      <c r="M1856" s="24" t="s">
        <v>50</v>
      </c>
      <c r="R1856" s="24">
        <v>0.5</v>
      </c>
      <c r="S1856" s="24">
        <v>0.5</v>
      </c>
    </row>
    <row r="1857" spans="1:22" x14ac:dyDescent="0.25">
      <c r="A1857" s="24" t="s">
        <v>948</v>
      </c>
      <c r="B1857" s="24" t="s">
        <v>948</v>
      </c>
      <c r="D1857" s="24" t="s">
        <v>23</v>
      </c>
      <c r="E1857" s="105" t="s">
        <v>1291</v>
      </c>
      <c r="F1857" s="24" t="s">
        <v>705</v>
      </c>
      <c r="G1857" s="24" t="s">
        <v>1187</v>
      </c>
      <c r="H1857" s="24" t="s">
        <v>20</v>
      </c>
      <c r="I1857" s="24" t="s">
        <v>38</v>
      </c>
      <c r="J1857" s="24" t="s">
        <v>36</v>
      </c>
      <c r="K1857" s="25" t="s">
        <v>949</v>
      </c>
      <c r="L1857" s="27">
        <v>2017</v>
      </c>
      <c r="M1857" s="24" t="s">
        <v>27</v>
      </c>
      <c r="N1857" s="25"/>
      <c r="O1857" s="25"/>
      <c r="P1857" s="25">
        <v>1</v>
      </c>
      <c r="Q1857" s="25"/>
      <c r="R1857" s="25"/>
      <c r="S1857" s="25"/>
      <c r="T1857" s="25"/>
      <c r="U1857" s="25"/>
      <c r="V1857" s="25"/>
    </row>
    <row r="1858" spans="1:22" x14ac:dyDescent="0.25">
      <c r="A1858" s="24" t="s">
        <v>950</v>
      </c>
      <c r="B1858" s="24" t="s">
        <v>950</v>
      </c>
      <c r="D1858" s="24" t="s">
        <v>23</v>
      </c>
      <c r="E1858" s="105" t="s">
        <v>1291</v>
      </c>
      <c r="F1858" s="24" t="s">
        <v>705</v>
      </c>
      <c r="G1858" s="24" t="s">
        <v>1187</v>
      </c>
      <c r="H1858" s="24" t="s">
        <v>20</v>
      </c>
      <c r="I1858" s="24" t="s">
        <v>38</v>
      </c>
      <c r="J1858" s="24" t="s">
        <v>36</v>
      </c>
      <c r="K1858" s="25">
        <v>1990</v>
      </c>
      <c r="L1858" s="27">
        <v>1990</v>
      </c>
      <c r="M1858" s="24" t="s">
        <v>62</v>
      </c>
      <c r="N1858" s="25"/>
      <c r="O1858" s="25"/>
      <c r="P1858" s="25">
        <v>1</v>
      </c>
      <c r="Q1858" s="25"/>
      <c r="R1858" s="25"/>
      <c r="S1858" s="25"/>
      <c r="T1858" s="25"/>
      <c r="U1858" s="25"/>
      <c r="V1858" s="25"/>
    </row>
    <row r="1859" spans="1:22" x14ac:dyDescent="0.25">
      <c r="A1859" s="24" t="s">
        <v>951</v>
      </c>
      <c r="B1859" s="24" t="s">
        <v>951</v>
      </c>
      <c r="D1859" s="24" t="s">
        <v>23</v>
      </c>
      <c r="E1859" s="105" t="s">
        <v>1291</v>
      </c>
      <c r="F1859" s="24" t="s">
        <v>705</v>
      </c>
      <c r="G1859" s="24" t="s">
        <v>1187</v>
      </c>
      <c r="H1859" s="24" t="s">
        <v>20</v>
      </c>
      <c r="I1859" s="24" t="s">
        <v>38</v>
      </c>
      <c r="J1859" s="24" t="s">
        <v>36</v>
      </c>
      <c r="K1859" s="24">
        <v>1973</v>
      </c>
      <c r="L1859" s="29">
        <v>1973</v>
      </c>
      <c r="M1859" s="24" t="s">
        <v>68</v>
      </c>
      <c r="P1859" s="24">
        <v>1</v>
      </c>
    </row>
    <row r="1860" spans="1:22" x14ac:dyDescent="0.25">
      <c r="A1860" s="24" t="s">
        <v>951</v>
      </c>
      <c r="B1860" s="24" t="s">
        <v>951</v>
      </c>
      <c r="D1860" s="24" t="s">
        <v>23</v>
      </c>
      <c r="E1860" s="105" t="s">
        <v>1291</v>
      </c>
      <c r="F1860" s="24" t="s">
        <v>712</v>
      </c>
      <c r="G1860" s="24" t="s">
        <v>1187</v>
      </c>
      <c r="H1860" s="24" t="s">
        <v>20</v>
      </c>
      <c r="I1860" s="24" t="s">
        <v>38</v>
      </c>
      <c r="J1860" s="25" t="s">
        <v>36</v>
      </c>
      <c r="K1860" s="25"/>
      <c r="L1860" s="27">
        <v>1993</v>
      </c>
      <c r="M1860" s="24" t="s">
        <v>62</v>
      </c>
      <c r="N1860" s="25"/>
      <c r="O1860" s="25"/>
      <c r="P1860" s="25"/>
      <c r="Q1860" s="25"/>
      <c r="R1860" s="25">
        <v>1</v>
      </c>
      <c r="S1860" s="25"/>
      <c r="T1860" s="25"/>
      <c r="U1860" s="25"/>
      <c r="V1860" s="25"/>
    </row>
    <row r="1861" spans="1:22" x14ac:dyDescent="0.25">
      <c r="A1861" s="24" t="s">
        <v>951</v>
      </c>
      <c r="B1861" s="24" t="s">
        <v>951</v>
      </c>
      <c r="D1861" s="24" t="s">
        <v>23</v>
      </c>
      <c r="E1861" s="105" t="s">
        <v>1291</v>
      </c>
      <c r="F1861" s="24" t="s">
        <v>706</v>
      </c>
      <c r="G1861" s="24" t="s">
        <v>1187</v>
      </c>
      <c r="H1861" s="24" t="s">
        <v>20</v>
      </c>
      <c r="I1861" s="24" t="s">
        <v>38</v>
      </c>
      <c r="J1861" s="24" t="s">
        <v>36</v>
      </c>
      <c r="L1861" s="27">
        <v>1993</v>
      </c>
      <c r="M1861" s="24" t="s">
        <v>62</v>
      </c>
      <c r="P1861" s="24">
        <v>0.5</v>
      </c>
      <c r="R1861" s="24">
        <v>0.5</v>
      </c>
    </row>
    <row r="1862" spans="1:22" x14ac:dyDescent="0.25">
      <c r="A1862" s="24" t="s">
        <v>645</v>
      </c>
      <c r="B1862" s="24" t="s">
        <v>645</v>
      </c>
      <c r="D1862" s="24" t="s">
        <v>23</v>
      </c>
      <c r="E1862" s="24" t="s">
        <v>1290</v>
      </c>
      <c r="F1862" s="24" t="s">
        <v>24</v>
      </c>
      <c r="G1862" s="24" t="s">
        <v>1188</v>
      </c>
      <c r="H1862" s="24" t="s">
        <v>20</v>
      </c>
      <c r="I1862" s="24" t="s">
        <v>38</v>
      </c>
      <c r="J1862" s="24" t="s">
        <v>36</v>
      </c>
      <c r="K1862" s="24">
        <v>1976</v>
      </c>
      <c r="L1862" s="29">
        <v>1976</v>
      </c>
      <c r="M1862" s="24" t="s">
        <v>47</v>
      </c>
      <c r="P1862" s="24">
        <v>1</v>
      </c>
    </row>
    <row r="1863" spans="1:22" x14ac:dyDescent="0.25">
      <c r="A1863" s="24" t="s">
        <v>645</v>
      </c>
      <c r="B1863" s="24" t="s">
        <v>645</v>
      </c>
      <c r="D1863" s="24" t="s">
        <v>23</v>
      </c>
      <c r="E1863" s="105" t="s">
        <v>1291</v>
      </c>
      <c r="F1863" s="24" t="s">
        <v>706</v>
      </c>
      <c r="G1863" s="24" t="s">
        <v>1188</v>
      </c>
      <c r="H1863" s="24" t="s">
        <v>1012</v>
      </c>
      <c r="I1863" s="24" t="s">
        <v>38</v>
      </c>
      <c r="J1863" s="24" t="s">
        <v>763</v>
      </c>
      <c r="L1863" s="27">
        <v>1985</v>
      </c>
      <c r="M1863" s="24" t="s">
        <v>51</v>
      </c>
      <c r="P1863" s="24">
        <v>1</v>
      </c>
    </row>
    <row r="1864" spans="1:22" x14ac:dyDescent="0.25">
      <c r="A1864" s="24" t="s">
        <v>645</v>
      </c>
      <c r="B1864" s="24" t="s">
        <v>645</v>
      </c>
      <c r="D1864" s="24" t="s">
        <v>23</v>
      </c>
      <c r="E1864" s="24" t="s">
        <v>1290</v>
      </c>
      <c r="F1864" s="24" t="s">
        <v>33</v>
      </c>
      <c r="G1864" s="24" t="s">
        <v>1188</v>
      </c>
      <c r="H1864" s="24" t="s">
        <v>20</v>
      </c>
      <c r="I1864" s="24" t="s">
        <v>38</v>
      </c>
      <c r="J1864" s="24" t="s">
        <v>36</v>
      </c>
      <c r="K1864" s="24">
        <v>2015</v>
      </c>
      <c r="L1864" s="29">
        <v>2015</v>
      </c>
      <c r="M1864" s="24" t="s">
        <v>27</v>
      </c>
      <c r="P1864" s="24">
        <v>1</v>
      </c>
    </row>
    <row r="1865" spans="1:22" x14ac:dyDescent="0.25">
      <c r="A1865" s="24" t="s">
        <v>646</v>
      </c>
      <c r="B1865" s="24" t="s">
        <v>646</v>
      </c>
      <c r="D1865" s="24" t="s">
        <v>23</v>
      </c>
      <c r="E1865" s="24" t="s">
        <v>1290</v>
      </c>
      <c r="F1865" s="24" t="s">
        <v>28</v>
      </c>
      <c r="H1865" s="24" t="s">
        <v>20</v>
      </c>
      <c r="I1865" s="24" t="s">
        <v>38</v>
      </c>
      <c r="J1865" s="24" t="s">
        <v>36</v>
      </c>
      <c r="K1865" s="24">
        <v>1995</v>
      </c>
      <c r="L1865" s="29">
        <v>1995</v>
      </c>
      <c r="M1865" s="24" t="s">
        <v>57</v>
      </c>
      <c r="R1865" s="24">
        <v>0.33300000000000002</v>
      </c>
      <c r="S1865" s="24">
        <v>0.33300000000000002</v>
      </c>
      <c r="U1865" s="24">
        <v>0.33300000000000002</v>
      </c>
    </row>
    <row r="1866" spans="1:22" x14ac:dyDescent="0.25">
      <c r="A1866" s="24" t="s">
        <v>647</v>
      </c>
      <c r="B1866" s="24" t="s">
        <v>647</v>
      </c>
      <c r="D1866" s="24" t="s">
        <v>23</v>
      </c>
      <c r="E1866" s="24" t="s">
        <v>1290</v>
      </c>
      <c r="F1866" s="24" t="s">
        <v>24</v>
      </c>
      <c r="H1866" s="24" t="s">
        <v>20</v>
      </c>
      <c r="I1866" s="24" t="s">
        <v>38</v>
      </c>
      <c r="J1866" s="24" t="s">
        <v>36</v>
      </c>
      <c r="K1866" s="24">
        <v>2011</v>
      </c>
      <c r="L1866" s="29">
        <v>2011</v>
      </c>
      <c r="M1866" s="24" t="s">
        <v>37</v>
      </c>
      <c r="V1866" s="24">
        <v>1</v>
      </c>
    </row>
    <row r="1867" spans="1:22" x14ac:dyDescent="0.25">
      <c r="A1867" s="24" t="s">
        <v>648</v>
      </c>
      <c r="B1867" s="24" t="s">
        <v>648</v>
      </c>
      <c r="D1867" s="24" t="s">
        <v>23</v>
      </c>
      <c r="E1867" s="24" t="s">
        <v>46</v>
      </c>
      <c r="F1867" s="24" t="s">
        <v>46</v>
      </c>
      <c r="H1867" s="24" t="s">
        <v>20</v>
      </c>
      <c r="I1867" s="24" t="s">
        <v>38</v>
      </c>
      <c r="J1867" s="24" t="s">
        <v>36</v>
      </c>
      <c r="K1867" s="24">
        <v>2011</v>
      </c>
      <c r="L1867" s="29">
        <v>2011</v>
      </c>
      <c r="M1867" s="24" t="s">
        <v>37</v>
      </c>
      <c r="R1867" s="24">
        <v>0.5</v>
      </c>
      <c r="S1867" s="24">
        <v>0.5</v>
      </c>
    </row>
    <row r="1868" spans="1:22" x14ac:dyDescent="0.25">
      <c r="A1868" s="24" t="s">
        <v>952</v>
      </c>
      <c r="B1868" s="24" t="s">
        <v>952</v>
      </c>
      <c r="D1868" s="24" t="s">
        <v>23</v>
      </c>
      <c r="E1868" s="105" t="s">
        <v>1291</v>
      </c>
      <c r="F1868" s="24" t="s">
        <v>705</v>
      </c>
      <c r="G1868" s="37"/>
      <c r="H1868" s="25" t="s">
        <v>20</v>
      </c>
      <c r="I1868" s="24" t="s">
        <v>38</v>
      </c>
      <c r="J1868" s="24" t="s">
        <v>36</v>
      </c>
      <c r="K1868" s="24">
        <v>1982</v>
      </c>
      <c r="L1868" s="29">
        <v>1982</v>
      </c>
      <c r="M1868" s="24" t="s">
        <v>51</v>
      </c>
      <c r="S1868" s="24">
        <v>1</v>
      </c>
    </row>
    <row r="1869" spans="1:22" x14ac:dyDescent="0.25">
      <c r="A1869" s="24" t="s">
        <v>952</v>
      </c>
      <c r="B1869" s="24" t="s">
        <v>952</v>
      </c>
      <c r="D1869" s="24" t="s">
        <v>23</v>
      </c>
      <c r="E1869" s="105" t="s">
        <v>1291</v>
      </c>
      <c r="F1869" s="24" t="s">
        <v>706</v>
      </c>
      <c r="G1869" s="37"/>
      <c r="H1869" s="25" t="s">
        <v>20</v>
      </c>
      <c r="I1869" s="24" t="s">
        <v>38</v>
      </c>
      <c r="J1869" s="24" t="s">
        <v>36</v>
      </c>
      <c r="L1869" s="27">
        <v>2006</v>
      </c>
      <c r="M1869" s="24" t="s">
        <v>37</v>
      </c>
      <c r="S1869" s="24">
        <v>1</v>
      </c>
    </row>
    <row r="1870" spans="1:22" x14ac:dyDescent="0.25">
      <c r="A1870" s="24" t="s">
        <v>649</v>
      </c>
      <c r="C1870" s="24" t="s">
        <v>649</v>
      </c>
      <c r="D1870" s="24" t="s">
        <v>23</v>
      </c>
      <c r="E1870" s="24" t="s">
        <v>49</v>
      </c>
      <c r="F1870" s="24" t="s">
        <v>49</v>
      </c>
      <c r="H1870" s="24" t="s">
        <v>20</v>
      </c>
      <c r="I1870" s="24" t="s">
        <v>38</v>
      </c>
      <c r="J1870" s="24" t="s">
        <v>36</v>
      </c>
      <c r="K1870" s="24">
        <v>2017</v>
      </c>
      <c r="L1870" s="29">
        <v>2017</v>
      </c>
      <c r="M1870" s="24" t="s">
        <v>27</v>
      </c>
      <c r="O1870" s="24">
        <v>0.33300000000000002</v>
      </c>
      <c r="S1870" s="24">
        <v>0.33300000000000002</v>
      </c>
      <c r="V1870" s="24">
        <v>0.33300000000000002</v>
      </c>
    </row>
    <row r="1871" spans="1:22" x14ac:dyDescent="0.25">
      <c r="A1871" s="24" t="s">
        <v>649</v>
      </c>
      <c r="C1871" s="24" t="s">
        <v>649</v>
      </c>
      <c r="D1871" s="24" t="s">
        <v>23</v>
      </c>
      <c r="E1871" s="105" t="s">
        <v>1291</v>
      </c>
      <c r="F1871" s="24" t="s">
        <v>705</v>
      </c>
      <c r="G1871" s="32"/>
      <c r="H1871" s="25" t="s">
        <v>20</v>
      </c>
      <c r="I1871" s="24" t="s">
        <v>38</v>
      </c>
      <c r="J1871" s="24" t="s">
        <v>36</v>
      </c>
      <c r="K1871" s="24">
        <v>1979</v>
      </c>
      <c r="L1871" s="29">
        <v>1979</v>
      </c>
      <c r="M1871" s="24" t="s">
        <v>47</v>
      </c>
      <c r="P1871" s="24">
        <v>0.5</v>
      </c>
      <c r="Q1871" s="25"/>
      <c r="S1871" s="24">
        <v>0.5</v>
      </c>
    </row>
    <row r="1872" spans="1:22" x14ac:dyDescent="0.25">
      <c r="A1872" s="24" t="s">
        <v>649</v>
      </c>
      <c r="C1872" s="24" t="s">
        <v>649</v>
      </c>
      <c r="D1872" s="24" t="s">
        <v>23</v>
      </c>
      <c r="E1872" s="24" t="s">
        <v>46</v>
      </c>
      <c r="F1872" s="24" t="s">
        <v>46</v>
      </c>
      <c r="H1872" s="24" t="s">
        <v>20</v>
      </c>
      <c r="I1872" s="24" t="s">
        <v>38</v>
      </c>
      <c r="J1872" s="24" t="s">
        <v>36</v>
      </c>
      <c r="K1872" s="24">
        <v>2002</v>
      </c>
      <c r="L1872" s="29">
        <v>2002</v>
      </c>
      <c r="M1872" s="24" t="s">
        <v>32</v>
      </c>
      <c r="S1872" s="24">
        <v>1</v>
      </c>
    </row>
    <row r="1873" spans="1:22" x14ac:dyDescent="0.25">
      <c r="A1873" s="24" t="s">
        <v>649</v>
      </c>
      <c r="C1873" s="24" t="s">
        <v>649</v>
      </c>
      <c r="D1873" s="24" t="s">
        <v>23</v>
      </c>
      <c r="E1873" s="105" t="s">
        <v>1291</v>
      </c>
      <c r="F1873" s="24" t="s">
        <v>712</v>
      </c>
      <c r="G1873" s="32"/>
      <c r="H1873" s="25" t="s">
        <v>20</v>
      </c>
      <c r="I1873" s="24" t="s">
        <v>38</v>
      </c>
      <c r="J1873" s="25" t="s">
        <v>36</v>
      </c>
      <c r="K1873" s="25"/>
      <c r="L1873" s="27">
        <v>1971</v>
      </c>
      <c r="M1873" s="24" t="s">
        <v>68</v>
      </c>
      <c r="N1873" s="25"/>
      <c r="O1873" s="25"/>
      <c r="P1873" s="25">
        <v>0.5</v>
      </c>
      <c r="Q1873" s="25"/>
      <c r="R1873" s="25"/>
      <c r="S1873" s="25">
        <v>0.5</v>
      </c>
      <c r="T1873" s="25"/>
      <c r="U1873" s="25"/>
      <c r="V1873" s="25"/>
    </row>
    <row r="1874" spans="1:22" x14ac:dyDescent="0.25">
      <c r="A1874" s="24" t="s">
        <v>649</v>
      </c>
      <c r="B1874" s="25"/>
      <c r="C1874" s="24" t="s">
        <v>649</v>
      </c>
      <c r="D1874" s="24" t="s">
        <v>23</v>
      </c>
      <c r="E1874" s="105" t="s">
        <v>1291</v>
      </c>
      <c r="F1874" s="24" t="s">
        <v>706</v>
      </c>
      <c r="G1874" s="32"/>
      <c r="H1874" s="25" t="s">
        <v>20</v>
      </c>
      <c r="I1874" s="24" t="s">
        <v>38</v>
      </c>
      <c r="J1874" s="24" t="s">
        <v>36</v>
      </c>
      <c r="L1874" s="27">
        <v>1968</v>
      </c>
      <c r="M1874" s="25" t="s">
        <v>50</v>
      </c>
      <c r="P1874" s="25">
        <v>0.5</v>
      </c>
      <c r="S1874" s="25">
        <v>0.5</v>
      </c>
      <c r="U1874" s="25"/>
    </row>
    <row r="1875" spans="1:22" x14ac:dyDescent="0.25">
      <c r="A1875" s="24" t="s">
        <v>649</v>
      </c>
      <c r="C1875" s="24" t="s">
        <v>649</v>
      </c>
      <c r="D1875" s="31" t="s">
        <v>23</v>
      </c>
      <c r="E1875" s="105" t="s">
        <v>1291</v>
      </c>
      <c r="F1875" s="31" t="s">
        <v>1030</v>
      </c>
      <c r="G1875" s="31"/>
      <c r="H1875" s="31" t="s">
        <v>20</v>
      </c>
      <c r="I1875" s="24" t="s">
        <v>38</v>
      </c>
      <c r="J1875" s="24" t="s">
        <v>36</v>
      </c>
      <c r="K1875" s="31"/>
      <c r="L1875" s="29">
        <v>2014</v>
      </c>
      <c r="M1875" s="24" t="s">
        <v>27</v>
      </c>
      <c r="N1875" s="31"/>
      <c r="O1875" s="31"/>
      <c r="P1875" s="31"/>
      <c r="Q1875" s="31"/>
      <c r="R1875" s="31"/>
      <c r="S1875" s="31">
        <v>1</v>
      </c>
      <c r="T1875" s="31"/>
      <c r="U1875" s="31"/>
      <c r="V1875" s="31"/>
    </row>
    <row r="1876" spans="1:22" x14ac:dyDescent="0.25">
      <c r="A1876" s="24" t="s">
        <v>649</v>
      </c>
      <c r="C1876" s="24" t="s">
        <v>649</v>
      </c>
      <c r="D1876" s="24" t="s">
        <v>23</v>
      </c>
      <c r="E1876" s="24" t="s">
        <v>1290</v>
      </c>
      <c r="F1876" s="24" t="s">
        <v>33</v>
      </c>
      <c r="H1876" s="24" t="s">
        <v>20</v>
      </c>
      <c r="I1876" s="24" t="s">
        <v>38</v>
      </c>
      <c r="J1876" s="24" t="s">
        <v>36</v>
      </c>
      <c r="K1876" s="24">
        <v>2005</v>
      </c>
      <c r="L1876" s="29">
        <v>2005</v>
      </c>
      <c r="M1876" s="24" t="s">
        <v>32</v>
      </c>
      <c r="P1876" s="24">
        <v>0.5</v>
      </c>
      <c r="S1876" s="24">
        <v>0.5</v>
      </c>
    </row>
    <row r="1877" spans="1:22" x14ac:dyDescent="0.25">
      <c r="A1877" s="24" t="s">
        <v>650</v>
      </c>
      <c r="C1877" s="24" t="s">
        <v>650</v>
      </c>
      <c r="D1877" s="24" t="s">
        <v>23</v>
      </c>
      <c r="E1877" s="24" t="s">
        <v>1290</v>
      </c>
      <c r="F1877" s="24" t="s">
        <v>30</v>
      </c>
      <c r="H1877" s="24" t="s">
        <v>20</v>
      </c>
      <c r="I1877" s="24" t="s">
        <v>38</v>
      </c>
      <c r="J1877" s="24" t="s">
        <v>36</v>
      </c>
      <c r="K1877" s="24">
        <v>1877</v>
      </c>
      <c r="L1877" s="29">
        <v>1877</v>
      </c>
      <c r="M1877" s="24" t="s">
        <v>50</v>
      </c>
      <c r="P1877" s="24">
        <v>0.5</v>
      </c>
      <c r="S1877" s="24">
        <v>0.5</v>
      </c>
    </row>
    <row r="1878" spans="1:22" x14ac:dyDescent="0.25">
      <c r="A1878" s="24" t="s">
        <v>650</v>
      </c>
      <c r="C1878" s="24" t="s">
        <v>650</v>
      </c>
      <c r="D1878" s="24" t="s">
        <v>23</v>
      </c>
      <c r="E1878" s="105" t="s">
        <v>1291</v>
      </c>
      <c r="F1878" s="24" t="s">
        <v>705</v>
      </c>
      <c r="G1878" s="32"/>
      <c r="H1878" s="25" t="s">
        <v>20</v>
      </c>
      <c r="I1878" s="24" t="s">
        <v>38</v>
      </c>
      <c r="J1878" s="24" t="s">
        <v>36</v>
      </c>
      <c r="K1878" s="25">
        <v>1989</v>
      </c>
      <c r="L1878" s="27">
        <v>1989</v>
      </c>
      <c r="M1878" s="24" t="s">
        <v>62</v>
      </c>
      <c r="N1878" s="25"/>
      <c r="O1878" s="25"/>
      <c r="P1878" s="25"/>
      <c r="Q1878" s="25"/>
      <c r="R1878" s="25">
        <v>0.5</v>
      </c>
      <c r="S1878" s="25">
        <v>0.5</v>
      </c>
      <c r="T1878" s="25"/>
      <c r="U1878" s="25"/>
      <c r="V1878" s="25"/>
    </row>
    <row r="1879" spans="1:22" x14ac:dyDescent="0.25">
      <c r="A1879" s="24" t="s">
        <v>650</v>
      </c>
      <c r="C1879" s="24" t="s">
        <v>650</v>
      </c>
      <c r="D1879" s="24" t="s">
        <v>23</v>
      </c>
      <c r="E1879" s="24" t="s">
        <v>1290</v>
      </c>
      <c r="F1879" s="24" t="s">
        <v>24</v>
      </c>
      <c r="H1879" s="24" t="s">
        <v>20</v>
      </c>
      <c r="I1879" s="24" t="s">
        <v>38</v>
      </c>
      <c r="J1879" s="24" t="s">
        <v>36</v>
      </c>
      <c r="K1879" s="24">
        <v>1948</v>
      </c>
      <c r="L1879" s="29">
        <v>1948</v>
      </c>
      <c r="M1879" s="24" t="s">
        <v>50</v>
      </c>
      <c r="S1879" s="24">
        <v>1</v>
      </c>
    </row>
    <row r="1880" spans="1:22" x14ac:dyDescent="0.25">
      <c r="A1880" s="24" t="s">
        <v>650</v>
      </c>
      <c r="C1880" s="24" t="s">
        <v>650</v>
      </c>
      <c r="D1880" s="24" t="s">
        <v>23</v>
      </c>
      <c r="E1880" s="24" t="s">
        <v>1290</v>
      </c>
      <c r="F1880" s="24" t="s">
        <v>28</v>
      </c>
      <c r="H1880" s="24" t="s">
        <v>20</v>
      </c>
      <c r="I1880" s="24" t="s">
        <v>38</v>
      </c>
      <c r="J1880" s="24" t="s">
        <v>36</v>
      </c>
      <c r="K1880" s="24">
        <v>1968</v>
      </c>
      <c r="L1880" s="29">
        <v>1968</v>
      </c>
      <c r="M1880" s="24" t="s">
        <v>50</v>
      </c>
      <c r="S1880" s="24">
        <v>1</v>
      </c>
    </row>
    <row r="1881" spans="1:22" x14ac:dyDescent="0.25">
      <c r="A1881" s="24" t="s">
        <v>650</v>
      </c>
      <c r="B1881" s="31"/>
      <c r="C1881" s="25" t="s">
        <v>650</v>
      </c>
      <c r="D1881" s="31" t="s">
        <v>23</v>
      </c>
      <c r="E1881" s="105" t="s">
        <v>1291</v>
      </c>
      <c r="F1881" s="31" t="s">
        <v>1030</v>
      </c>
      <c r="G1881" s="31"/>
      <c r="H1881" s="31" t="s">
        <v>20</v>
      </c>
      <c r="I1881" s="24" t="s">
        <v>38</v>
      </c>
      <c r="J1881" s="24" t="s">
        <v>36</v>
      </c>
      <c r="K1881" s="31"/>
      <c r="L1881" s="105">
        <v>1992</v>
      </c>
      <c r="M1881" s="24" t="s">
        <v>62</v>
      </c>
      <c r="N1881" s="31"/>
      <c r="O1881" s="31"/>
      <c r="P1881" s="31"/>
      <c r="Q1881" s="31"/>
      <c r="R1881" s="31">
        <v>0.5</v>
      </c>
      <c r="S1881" s="31">
        <v>0.5</v>
      </c>
      <c r="T1881" s="31"/>
      <c r="U1881" s="31"/>
      <c r="V1881" s="31"/>
    </row>
    <row r="1882" spans="1:22" x14ac:dyDescent="0.25">
      <c r="A1882" s="24" t="s">
        <v>650</v>
      </c>
      <c r="C1882" s="24" t="s">
        <v>650</v>
      </c>
      <c r="D1882" s="24" t="s">
        <v>23</v>
      </c>
      <c r="E1882" s="24" t="s">
        <v>1290</v>
      </c>
      <c r="F1882" s="24" t="s">
        <v>33</v>
      </c>
      <c r="H1882" s="24" t="s">
        <v>20</v>
      </c>
      <c r="I1882" s="24" t="s">
        <v>38</v>
      </c>
      <c r="J1882" s="24" t="s">
        <v>36</v>
      </c>
      <c r="K1882" s="24">
        <v>1883</v>
      </c>
      <c r="L1882" s="29">
        <v>1883</v>
      </c>
      <c r="M1882" s="24" t="s">
        <v>50</v>
      </c>
      <c r="S1882" s="24">
        <v>1</v>
      </c>
    </row>
    <row r="1883" spans="1:22" x14ac:dyDescent="0.25">
      <c r="A1883" s="24" t="s">
        <v>953</v>
      </c>
      <c r="B1883" s="24" t="s">
        <v>953</v>
      </c>
      <c r="D1883" s="24" t="s">
        <v>23</v>
      </c>
      <c r="E1883" s="105" t="s">
        <v>1291</v>
      </c>
      <c r="F1883" s="24" t="s">
        <v>705</v>
      </c>
      <c r="G1883" s="32"/>
      <c r="H1883" s="25" t="s">
        <v>20</v>
      </c>
      <c r="I1883" s="24" t="s">
        <v>38</v>
      </c>
      <c r="J1883" s="24" t="s">
        <v>36</v>
      </c>
      <c r="K1883" s="25">
        <v>2015</v>
      </c>
      <c r="L1883" s="27">
        <v>2015</v>
      </c>
      <c r="M1883" s="24" t="s">
        <v>27</v>
      </c>
      <c r="N1883" s="25"/>
      <c r="O1883" s="25"/>
      <c r="P1883" s="25"/>
      <c r="Q1883" s="25"/>
      <c r="R1883" s="25">
        <v>0.5</v>
      </c>
      <c r="S1883" s="25">
        <v>0.5</v>
      </c>
      <c r="T1883" s="25"/>
      <c r="U1883" s="25"/>
      <c r="V1883" s="25"/>
    </row>
    <row r="1884" spans="1:22" x14ac:dyDescent="0.25">
      <c r="A1884" s="24" t="s">
        <v>953</v>
      </c>
      <c r="B1884" s="24" t="s">
        <v>953</v>
      </c>
      <c r="C1884" s="31"/>
      <c r="D1884" s="31" t="s">
        <v>23</v>
      </c>
      <c r="E1884" s="105" t="s">
        <v>1291</v>
      </c>
      <c r="F1884" s="31" t="s">
        <v>1030</v>
      </c>
      <c r="G1884" s="31"/>
      <c r="H1884" s="31" t="s">
        <v>20</v>
      </c>
      <c r="I1884" s="24" t="s">
        <v>38</v>
      </c>
      <c r="J1884" s="24" t="s">
        <v>36</v>
      </c>
      <c r="K1884" s="31"/>
      <c r="L1884" s="29">
        <v>2006</v>
      </c>
      <c r="M1884" s="24" t="s">
        <v>37</v>
      </c>
      <c r="N1884" s="31"/>
      <c r="O1884" s="31"/>
      <c r="P1884" s="31">
        <v>0.33300000000000002</v>
      </c>
      <c r="Q1884" s="31">
        <v>0.33300000000000002</v>
      </c>
      <c r="R1884" s="31"/>
      <c r="S1884" s="31">
        <v>0.33300000000000002</v>
      </c>
      <c r="T1884" s="31"/>
      <c r="U1884" s="31"/>
      <c r="V1884" s="31"/>
    </row>
    <row r="1885" spans="1:22" x14ac:dyDescent="0.25">
      <c r="A1885" s="24" t="s">
        <v>651</v>
      </c>
      <c r="B1885" s="24" t="s">
        <v>651</v>
      </c>
      <c r="D1885" s="24" t="s">
        <v>23</v>
      </c>
      <c r="E1885" s="24" t="s">
        <v>1290</v>
      </c>
      <c r="F1885" s="24" t="s">
        <v>24</v>
      </c>
      <c r="H1885" s="24" t="s">
        <v>20</v>
      </c>
      <c r="I1885" s="24" t="s">
        <v>42</v>
      </c>
      <c r="J1885" s="24" t="s">
        <v>41</v>
      </c>
      <c r="K1885" s="24">
        <v>2008</v>
      </c>
      <c r="L1885" s="29">
        <v>2008</v>
      </c>
      <c r="M1885" s="24" t="s">
        <v>37</v>
      </c>
      <c r="U1885" s="24">
        <v>1</v>
      </c>
    </row>
    <row r="1886" spans="1:22" x14ac:dyDescent="0.25">
      <c r="A1886" s="24" t="s">
        <v>651</v>
      </c>
      <c r="B1886" s="24" t="s">
        <v>651</v>
      </c>
      <c r="D1886" s="24" t="s">
        <v>23</v>
      </c>
      <c r="E1886" s="24" t="s">
        <v>1290</v>
      </c>
      <c r="F1886" s="24" t="s">
        <v>28</v>
      </c>
      <c r="H1886" s="24" t="s">
        <v>20</v>
      </c>
      <c r="I1886" s="24" t="s">
        <v>42</v>
      </c>
      <c r="J1886" s="24" t="s">
        <v>41</v>
      </c>
      <c r="K1886" s="24">
        <v>1990</v>
      </c>
      <c r="L1886" s="29">
        <v>1990</v>
      </c>
      <c r="M1886" s="24" t="s">
        <v>62</v>
      </c>
      <c r="U1886" s="24">
        <v>1</v>
      </c>
    </row>
    <row r="1887" spans="1:22" x14ac:dyDescent="0.25">
      <c r="A1887" s="24" t="s">
        <v>651</v>
      </c>
      <c r="B1887" s="24" t="s">
        <v>651</v>
      </c>
      <c r="C1887" s="31"/>
      <c r="D1887" s="31" t="s">
        <v>23</v>
      </c>
      <c r="E1887" s="105" t="s">
        <v>1291</v>
      </c>
      <c r="F1887" s="31" t="s">
        <v>1030</v>
      </c>
      <c r="G1887" s="31"/>
      <c r="H1887" s="31" t="s">
        <v>1134</v>
      </c>
      <c r="I1887" s="24" t="s">
        <v>42</v>
      </c>
      <c r="J1887" s="24" t="s">
        <v>41</v>
      </c>
      <c r="K1887" s="31"/>
      <c r="L1887" s="29">
        <v>1997</v>
      </c>
      <c r="M1887" s="24" t="s">
        <v>57</v>
      </c>
      <c r="N1887" s="31"/>
      <c r="O1887" s="31"/>
      <c r="P1887" s="31"/>
      <c r="Q1887" s="31"/>
      <c r="R1887" s="31"/>
      <c r="S1887" s="31">
        <v>1</v>
      </c>
      <c r="T1887" s="31"/>
      <c r="U1887" s="31"/>
      <c r="V1887" s="31"/>
    </row>
    <row r="1888" spans="1:22" x14ac:dyDescent="0.25">
      <c r="A1888" s="24" t="s">
        <v>652</v>
      </c>
      <c r="B1888" s="24" t="s">
        <v>652</v>
      </c>
      <c r="D1888" s="24" t="s">
        <v>23</v>
      </c>
      <c r="E1888" s="24" t="s">
        <v>1290</v>
      </c>
      <c r="F1888" s="24" t="s">
        <v>30</v>
      </c>
      <c r="H1888" s="24" t="s">
        <v>20</v>
      </c>
      <c r="I1888" s="24" t="s">
        <v>38</v>
      </c>
      <c r="J1888" s="24" t="s">
        <v>36</v>
      </c>
      <c r="K1888" s="24">
        <v>2014</v>
      </c>
      <c r="L1888" s="29">
        <v>2014</v>
      </c>
      <c r="M1888" s="24" t="s">
        <v>27</v>
      </c>
      <c r="P1888" s="24">
        <v>1</v>
      </c>
    </row>
    <row r="1889" spans="1:22" x14ac:dyDescent="0.25">
      <c r="A1889" s="24" t="s">
        <v>652</v>
      </c>
      <c r="B1889" s="24" t="s">
        <v>652</v>
      </c>
      <c r="D1889" s="24" t="s">
        <v>23</v>
      </c>
      <c r="E1889" s="24" t="s">
        <v>1290</v>
      </c>
      <c r="F1889" s="24" t="s">
        <v>24</v>
      </c>
      <c r="H1889" s="24" t="s">
        <v>20</v>
      </c>
      <c r="I1889" s="24" t="s">
        <v>38</v>
      </c>
      <c r="J1889" s="24" t="s">
        <v>36</v>
      </c>
      <c r="K1889" s="24">
        <v>2008</v>
      </c>
      <c r="L1889" s="29">
        <v>2008</v>
      </c>
      <c r="M1889" s="24" t="s">
        <v>37</v>
      </c>
      <c r="P1889" s="24">
        <v>1</v>
      </c>
    </row>
    <row r="1890" spans="1:22" x14ac:dyDescent="0.25">
      <c r="A1890" s="24" t="s">
        <v>652</v>
      </c>
      <c r="B1890" s="24" t="s">
        <v>652</v>
      </c>
      <c r="D1890" s="24" t="s">
        <v>23</v>
      </c>
      <c r="E1890" s="24" t="s">
        <v>1290</v>
      </c>
      <c r="F1890" s="24" t="s">
        <v>28</v>
      </c>
      <c r="H1890" s="24" t="s">
        <v>20</v>
      </c>
      <c r="I1890" s="24" t="s">
        <v>38</v>
      </c>
      <c r="J1890" s="24" t="s">
        <v>36</v>
      </c>
      <c r="K1890" s="24">
        <v>1972</v>
      </c>
      <c r="L1890" s="29">
        <v>1972</v>
      </c>
      <c r="M1890" s="24" t="s">
        <v>68</v>
      </c>
      <c r="V1890" s="24">
        <v>1</v>
      </c>
    </row>
    <row r="1891" spans="1:22" x14ac:dyDescent="0.25">
      <c r="A1891" s="24" t="s">
        <v>653</v>
      </c>
      <c r="B1891" s="24" t="s">
        <v>653</v>
      </c>
      <c r="D1891" s="24" t="s">
        <v>23</v>
      </c>
      <c r="E1891" s="24" t="s">
        <v>1290</v>
      </c>
      <c r="F1891" s="24" t="s">
        <v>30</v>
      </c>
      <c r="H1891" s="24" t="s">
        <v>20</v>
      </c>
      <c r="I1891" s="24" t="s">
        <v>38</v>
      </c>
      <c r="J1891" s="24" t="s">
        <v>36</v>
      </c>
      <c r="K1891" s="24">
        <v>2013</v>
      </c>
      <c r="L1891" s="29">
        <v>2013</v>
      </c>
      <c r="M1891" s="24" t="s">
        <v>27</v>
      </c>
      <c r="Q1891" s="24">
        <v>1</v>
      </c>
    </row>
    <row r="1892" spans="1:22" x14ac:dyDescent="0.25">
      <c r="A1892" s="47" t="s">
        <v>653</v>
      </c>
      <c r="B1892" s="24" t="s">
        <v>653</v>
      </c>
      <c r="D1892" s="24" t="s">
        <v>23</v>
      </c>
      <c r="E1892" s="105" t="s">
        <v>1291</v>
      </c>
      <c r="F1892" s="24" t="s">
        <v>705</v>
      </c>
      <c r="G1892" s="59"/>
      <c r="H1892" s="25" t="s">
        <v>20</v>
      </c>
      <c r="I1892" s="24" t="s">
        <v>38</v>
      </c>
      <c r="J1892" s="24" t="s">
        <v>36</v>
      </c>
      <c r="K1892" s="32">
        <v>1982</v>
      </c>
      <c r="L1892" s="27">
        <v>1982</v>
      </c>
      <c r="M1892" s="24" t="s">
        <v>51</v>
      </c>
      <c r="N1892" s="25"/>
      <c r="O1892" s="25"/>
      <c r="P1892" s="25"/>
      <c r="Q1892" s="25">
        <v>1</v>
      </c>
      <c r="R1892" s="25"/>
      <c r="S1892" s="25"/>
      <c r="T1892" s="25"/>
      <c r="U1892" s="25"/>
      <c r="V1892" s="25"/>
    </row>
    <row r="1893" spans="1:22" x14ac:dyDescent="0.25">
      <c r="A1893" s="24" t="s">
        <v>653</v>
      </c>
      <c r="B1893" s="24" t="s">
        <v>653</v>
      </c>
      <c r="D1893" s="24" t="s">
        <v>23</v>
      </c>
      <c r="E1893" s="24" t="s">
        <v>1290</v>
      </c>
      <c r="F1893" s="24" t="s">
        <v>33</v>
      </c>
      <c r="H1893" s="24" t="s">
        <v>20</v>
      </c>
      <c r="I1893" s="24" t="s">
        <v>38</v>
      </c>
      <c r="J1893" s="24" t="s">
        <v>36</v>
      </c>
      <c r="K1893" s="24">
        <v>1982</v>
      </c>
      <c r="L1893" s="29">
        <v>1982</v>
      </c>
      <c r="M1893" s="24" t="s">
        <v>51</v>
      </c>
      <c r="Q1893" s="24">
        <v>1</v>
      </c>
    </row>
    <row r="1894" spans="1:22" x14ac:dyDescent="0.25">
      <c r="A1894" s="24" t="s">
        <v>654</v>
      </c>
      <c r="B1894" s="24" t="s">
        <v>654</v>
      </c>
      <c r="D1894" s="24" t="s">
        <v>23</v>
      </c>
      <c r="E1894" s="105" t="s">
        <v>1291</v>
      </c>
      <c r="F1894" s="24" t="s">
        <v>705</v>
      </c>
      <c r="G1894" s="32"/>
      <c r="H1894" s="25" t="s">
        <v>20</v>
      </c>
      <c r="I1894" s="24" t="s">
        <v>42</v>
      </c>
      <c r="J1894" s="24" t="s">
        <v>41</v>
      </c>
      <c r="K1894" s="25">
        <v>2003</v>
      </c>
      <c r="L1894" s="27">
        <v>2003</v>
      </c>
      <c r="M1894" s="24" t="s">
        <v>32</v>
      </c>
      <c r="N1894" s="25"/>
      <c r="O1894" s="25"/>
      <c r="P1894" s="25"/>
      <c r="Q1894" s="25"/>
      <c r="R1894" s="25">
        <v>1</v>
      </c>
      <c r="S1894" s="25"/>
      <c r="T1894" s="25"/>
      <c r="U1894" s="25"/>
      <c r="V1894" s="25"/>
    </row>
    <row r="1895" spans="1:22" x14ac:dyDescent="0.25">
      <c r="A1895" s="24" t="s">
        <v>654</v>
      </c>
      <c r="B1895" s="24" t="s">
        <v>654</v>
      </c>
      <c r="C1895" s="31"/>
      <c r="D1895" s="31" t="s">
        <v>23</v>
      </c>
      <c r="E1895" s="105" t="s">
        <v>1291</v>
      </c>
      <c r="F1895" s="31" t="s">
        <v>1030</v>
      </c>
      <c r="G1895" s="31"/>
      <c r="H1895" s="31" t="s">
        <v>20</v>
      </c>
      <c r="I1895" s="24" t="s">
        <v>42</v>
      </c>
      <c r="J1895" s="24" t="s">
        <v>41</v>
      </c>
      <c r="K1895" s="31"/>
      <c r="L1895" s="29">
        <v>1971</v>
      </c>
      <c r="M1895" s="24" t="s">
        <v>68</v>
      </c>
      <c r="N1895" s="31"/>
      <c r="O1895" s="31"/>
      <c r="P1895" s="31"/>
      <c r="Q1895" s="31"/>
      <c r="R1895" s="31">
        <v>0.5</v>
      </c>
      <c r="S1895" s="31">
        <v>0.5</v>
      </c>
      <c r="T1895" s="31"/>
      <c r="U1895" s="31"/>
      <c r="V1895" s="31"/>
    </row>
    <row r="1896" spans="1:22" x14ac:dyDescent="0.25">
      <c r="A1896" s="24" t="s">
        <v>654</v>
      </c>
      <c r="B1896" s="24" t="s">
        <v>654</v>
      </c>
      <c r="D1896" s="24" t="s">
        <v>23</v>
      </c>
      <c r="E1896" s="24" t="s">
        <v>1290</v>
      </c>
      <c r="F1896" s="24" t="s">
        <v>33</v>
      </c>
      <c r="H1896" s="24" t="s">
        <v>20</v>
      </c>
      <c r="I1896" s="24" t="s">
        <v>42</v>
      </c>
      <c r="J1896" s="24" t="s">
        <v>41</v>
      </c>
      <c r="K1896" s="24">
        <v>1984</v>
      </c>
      <c r="L1896" s="29">
        <v>1984</v>
      </c>
      <c r="M1896" s="24" t="s">
        <v>51</v>
      </c>
      <c r="S1896" s="24">
        <v>1</v>
      </c>
    </row>
    <row r="1897" spans="1:22" x14ac:dyDescent="0.25">
      <c r="A1897" s="24" t="s">
        <v>954</v>
      </c>
      <c r="B1897" s="24" t="s">
        <v>954</v>
      </c>
      <c r="D1897" s="24" t="s">
        <v>23</v>
      </c>
      <c r="E1897" s="105" t="s">
        <v>1291</v>
      </c>
      <c r="F1897" s="24" t="s">
        <v>705</v>
      </c>
      <c r="G1897" s="37"/>
      <c r="H1897" s="25" t="s">
        <v>20</v>
      </c>
      <c r="I1897" s="24" t="s">
        <v>42</v>
      </c>
      <c r="J1897" s="24" t="s">
        <v>41</v>
      </c>
      <c r="K1897" s="24">
        <v>2005</v>
      </c>
      <c r="L1897" s="29">
        <v>2005</v>
      </c>
      <c r="M1897" s="24" t="s">
        <v>32</v>
      </c>
      <c r="O1897" s="25"/>
      <c r="P1897" s="25">
        <v>1</v>
      </c>
      <c r="R1897" s="25"/>
      <c r="U1897" s="25"/>
    </row>
    <row r="1898" spans="1:22" x14ac:dyDescent="0.25">
      <c r="A1898" s="24" t="s">
        <v>954</v>
      </c>
      <c r="B1898" s="24" t="s">
        <v>954</v>
      </c>
      <c r="D1898" s="24" t="s">
        <v>23</v>
      </c>
      <c r="E1898" s="105" t="s">
        <v>1291</v>
      </c>
      <c r="F1898" s="24" t="s">
        <v>706</v>
      </c>
      <c r="G1898" s="52"/>
      <c r="H1898" s="25" t="s">
        <v>20</v>
      </c>
      <c r="I1898" s="24" t="s">
        <v>42</v>
      </c>
      <c r="J1898" s="24" t="s">
        <v>41</v>
      </c>
      <c r="L1898" s="27">
        <v>2008</v>
      </c>
      <c r="M1898" s="24" t="s">
        <v>37</v>
      </c>
      <c r="P1898" s="24">
        <v>1</v>
      </c>
    </row>
    <row r="1899" spans="1:22" x14ac:dyDescent="0.25">
      <c r="A1899" s="24" t="s">
        <v>954</v>
      </c>
      <c r="B1899" s="24" t="s">
        <v>954</v>
      </c>
      <c r="D1899" s="24" t="s">
        <v>23</v>
      </c>
      <c r="E1899" s="24" t="s">
        <v>1290</v>
      </c>
      <c r="F1899" s="24" t="s">
        <v>33</v>
      </c>
      <c r="H1899" s="24" t="s">
        <v>20</v>
      </c>
      <c r="I1899" s="24" t="s">
        <v>42</v>
      </c>
      <c r="J1899" s="24" t="s">
        <v>41</v>
      </c>
      <c r="K1899" s="24">
        <v>1993</v>
      </c>
      <c r="L1899" s="29">
        <v>1993</v>
      </c>
      <c r="M1899" s="24" t="s">
        <v>62</v>
      </c>
      <c r="P1899" s="24">
        <v>1</v>
      </c>
    </row>
    <row r="1900" spans="1:22" x14ac:dyDescent="0.25">
      <c r="A1900" s="24" t="s">
        <v>1077</v>
      </c>
      <c r="B1900" s="24" t="s">
        <v>1077</v>
      </c>
      <c r="C1900" s="31"/>
      <c r="D1900" s="31" t="s">
        <v>23</v>
      </c>
      <c r="E1900" s="105" t="s">
        <v>1291</v>
      </c>
      <c r="F1900" s="31" t="s">
        <v>1030</v>
      </c>
      <c r="G1900" s="31"/>
      <c r="H1900" s="31" t="s">
        <v>20</v>
      </c>
      <c r="I1900" s="24" t="s">
        <v>38</v>
      </c>
      <c r="J1900" s="24" t="s">
        <v>36</v>
      </c>
      <c r="K1900" s="31"/>
      <c r="L1900" s="29">
        <v>2014</v>
      </c>
      <c r="M1900" s="24" t="s">
        <v>27</v>
      </c>
      <c r="N1900" s="31"/>
      <c r="O1900" s="31"/>
      <c r="P1900" s="31"/>
      <c r="Q1900" s="31"/>
      <c r="R1900" s="31"/>
      <c r="S1900" s="31"/>
      <c r="T1900" s="31"/>
      <c r="U1900" s="31"/>
      <c r="V1900" s="31">
        <v>1</v>
      </c>
    </row>
    <row r="1901" spans="1:22" x14ac:dyDescent="0.25">
      <c r="A1901" s="24" t="s">
        <v>655</v>
      </c>
      <c r="B1901" s="24" t="s">
        <v>655</v>
      </c>
      <c r="D1901" s="24" t="s">
        <v>23</v>
      </c>
      <c r="E1901" s="24" t="s">
        <v>1290</v>
      </c>
      <c r="F1901" s="24" t="s">
        <v>24</v>
      </c>
      <c r="H1901" s="24" t="s">
        <v>20</v>
      </c>
      <c r="I1901" s="24" t="s">
        <v>38</v>
      </c>
      <c r="J1901" s="24" t="s">
        <v>36</v>
      </c>
      <c r="K1901" s="24">
        <v>2016</v>
      </c>
      <c r="L1901" s="29">
        <v>2016</v>
      </c>
      <c r="M1901" s="24" t="s">
        <v>27</v>
      </c>
      <c r="S1901" s="24">
        <v>1</v>
      </c>
    </row>
    <row r="1902" spans="1:22" x14ac:dyDescent="0.25">
      <c r="A1902" s="24" t="s">
        <v>655</v>
      </c>
      <c r="B1902" s="24" t="s">
        <v>655</v>
      </c>
      <c r="D1902" s="24" t="s">
        <v>23</v>
      </c>
      <c r="E1902" s="24" t="s">
        <v>1290</v>
      </c>
      <c r="F1902" s="24" t="s">
        <v>28</v>
      </c>
      <c r="H1902" s="24" t="s">
        <v>20</v>
      </c>
      <c r="I1902" s="24" t="s">
        <v>38</v>
      </c>
      <c r="J1902" s="24" t="s">
        <v>36</v>
      </c>
      <c r="K1902" s="24">
        <v>2015</v>
      </c>
      <c r="L1902" s="29">
        <v>2015</v>
      </c>
      <c r="M1902" s="24" t="s">
        <v>27</v>
      </c>
      <c r="S1902" s="24">
        <v>1</v>
      </c>
    </row>
    <row r="1903" spans="1:22" x14ac:dyDescent="0.25">
      <c r="A1903" s="24" t="s">
        <v>655</v>
      </c>
      <c r="B1903" s="24" t="s">
        <v>655</v>
      </c>
      <c r="D1903" s="24" t="s">
        <v>23</v>
      </c>
      <c r="E1903" s="24" t="s">
        <v>1290</v>
      </c>
      <c r="F1903" s="24" t="s">
        <v>33</v>
      </c>
      <c r="H1903" s="24" t="s">
        <v>20</v>
      </c>
      <c r="I1903" s="24" t="s">
        <v>38</v>
      </c>
      <c r="J1903" s="24" t="s">
        <v>36</v>
      </c>
      <c r="K1903" s="24">
        <v>2003</v>
      </c>
      <c r="L1903" s="29">
        <v>2003</v>
      </c>
      <c r="M1903" s="24" t="s">
        <v>32</v>
      </c>
      <c r="S1903" s="24">
        <v>1</v>
      </c>
    </row>
    <row r="1904" spans="1:22" x14ac:dyDescent="0.25">
      <c r="A1904" s="24" t="s">
        <v>656</v>
      </c>
      <c r="B1904" s="24" t="s">
        <v>656</v>
      </c>
      <c r="D1904" s="24" t="s">
        <v>23</v>
      </c>
      <c r="E1904" s="24" t="s">
        <v>1290</v>
      </c>
      <c r="F1904" s="24" t="s">
        <v>33</v>
      </c>
      <c r="H1904" s="24" t="s">
        <v>20</v>
      </c>
      <c r="I1904" s="24" t="s">
        <v>25</v>
      </c>
      <c r="J1904" s="24" t="s">
        <v>21</v>
      </c>
      <c r="K1904" s="24">
        <v>1987</v>
      </c>
      <c r="L1904" s="29">
        <v>1987</v>
      </c>
      <c r="M1904" s="24" t="s">
        <v>51</v>
      </c>
      <c r="R1904" s="24">
        <v>1</v>
      </c>
    </row>
    <row r="1905" spans="1:22" x14ac:dyDescent="0.25">
      <c r="A1905" s="24" t="s">
        <v>657</v>
      </c>
      <c r="C1905" s="24" t="s">
        <v>657</v>
      </c>
      <c r="D1905" s="24" t="s">
        <v>23</v>
      </c>
      <c r="E1905" s="24" t="s">
        <v>1290</v>
      </c>
      <c r="F1905" s="24" t="s">
        <v>28</v>
      </c>
      <c r="H1905" s="24" t="s">
        <v>20</v>
      </c>
      <c r="I1905" s="24" t="s">
        <v>38</v>
      </c>
      <c r="J1905" s="24" t="s">
        <v>36</v>
      </c>
      <c r="K1905" s="24">
        <v>1967</v>
      </c>
      <c r="L1905" s="29">
        <v>1967</v>
      </c>
      <c r="M1905" s="24" t="s">
        <v>50</v>
      </c>
      <c r="U1905" s="24">
        <v>1</v>
      </c>
    </row>
    <row r="1906" spans="1:22" x14ac:dyDescent="0.25">
      <c r="A1906" s="24" t="s">
        <v>658</v>
      </c>
      <c r="B1906" s="24" t="s">
        <v>658</v>
      </c>
      <c r="D1906" s="24" t="s">
        <v>23</v>
      </c>
      <c r="E1906" s="24" t="s">
        <v>1290</v>
      </c>
      <c r="F1906" s="24" t="s">
        <v>24</v>
      </c>
      <c r="H1906" s="24" t="s">
        <v>20</v>
      </c>
      <c r="I1906" s="24" t="s">
        <v>25</v>
      </c>
      <c r="J1906" s="24" t="s">
        <v>21</v>
      </c>
      <c r="K1906" s="24">
        <v>2018</v>
      </c>
      <c r="L1906" s="29">
        <v>2018</v>
      </c>
      <c r="M1906" s="24" t="s">
        <v>22</v>
      </c>
      <c r="U1906" s="24">
        <v>1</v>
      </c>
    </row>
    <row r="1907" spans="1:22" x14ac:dyDescent="0.25">
      <c r="A1907" s="24" t="s">
        <v>658</v>
      </c>
      <c r="B1907" s="24" t="s">
        <v>658</v>
      </c>
      <c r="D1907" s="24" t="s">
        <v>23</v>
      </c>
      <c r="E1907" s="24" t="s">
        <v>1290</v>
      </c>
      <c r="F1907" s="24" t="s">
        <v>28</v>
      </c>
      <c r="H1907" s="24" t="s">
        <v>20</v>
      </c>
      <c r="I1907" s="24" t="s">
        <v>25</v>
      </c>
      <c r="J1907" s="24" t="s">
        <v>21</v>
      </c>
      <c r="K1907" s="24">
        <v>2014</v>
      </c>
      <c r="L1907" s="29">
        <v>2014</v>
      </c>
      <c r="M1907" s="24" t="s">
        <v>27</v>
      </c>
      <c r="U1907" s="24">
        <v>1</v>
      </c>
    </row>
    <row r="1908" spans="1:22" x14ac:dyDescent="0.25">
      <c r="A1908" s="24" t="s">
        <v>955</v>
      </c>
      <c r="B1908" s="24" t="s">
        <v>955</v>
      </c>
      <c r="D1908" s="24" t="s">
        <v>23</v>
      </c>
      <c r="E1908" s="105" t="s">
        <v>1291</v>
      </c>
      <c r="F1908" s="24" t="s">
        <v>705</v>
      </c>
      <c r="G1908" s="37"/>
      <c r="H1908" s="25" t="s">
        <v>20</v>
      </c>
      <c r="I1908" s="24" t="s">
        <v>38</v>
      </c>
      <c r="J1908" s="24" t="s">
        <v>36</v>
      </c>
      <c r="K1908" s="24">
        <v>1975</v>
      </c>
      <c r="L1908" s="29">
        <v>1975</v>
      </c>
      <c r="M1908" s="24" t="s">
        <v>68</v>
      </c>
      <c r="R1908" s="24">
        <v>0.5</v>
      </c>
      <c r="S1908" s="24">
        <v>0.5</v>
      </c>
    </row>
    <row r="1909" spans="1:22" x14ac:dyDescent="0.25">
      <c r="A1909" s="24" t="s">
        <v>955</v>
      </c>
      <c r="B1909" s="24" t="s">
        <v>955</v>
      </c>
      <c r="D1909" s="24" t="s">
        <v>23</v>
      </c>
      <c r="E1909" s="105" t="s">
        <v>1291</v>
      </c>
      <c r="F1909" s="24" t="s">
        <v>706</v>
      </c>
      <c r="G1909" s="37"/>
      <c r="H1909" s="25" t="s">
        <v>20</v>
      </c>
      <c r="I1909" s="24" t="s">
        <v>38</v>
      </c>
      <c r="J1909" s="24" t="s">
        <v>36</v>
      </c>
      <c r="L1909" s="27">
        <v>2005</v>
      </c>
      <c r="M1909" s="24" t="s">
        <v>32</v>
      </c>
      <c r="R1909" s="24">
        <v>0.5</v>
      </c>
      <c r="S1909" s="24">
        <v>0.5</v>
      </c>
    </row>
    <row r="1910" spans="1:22" x14ac:dyDescent="0.25">
      <c r="A1910" s="24" t="s">
        <v>659</v>
      </c>
      <c r="B1910" s="24" t="s">
        <v>659</v>
      </c>
      <c r="D1910" s="24" t="s">
        <v>23</v>
      </c>
      <c r="E1910" s="24" t="s">
        <v>1290</v>
      </c>
      <c r="F1910" s="24" t="s">
        <v>24</v>
      </c>
      <c r="H1910" s="24" t="s">
        <v>20</v>
      </c>
      <c r="I1910" s="24" t="s">
        <v>38</v>
      </c>
      <c r="J1910" s="24" t="s">
        <v>36</v>
      </c>
      <c r="K1910" s="24">
        <v>1999</v>
      </c>
      <c r="L1910" s="29">
        <v>1999</v>
      </c>
      <c r="M1910" s="24" t="s">
        <v>57</v>
      </c>
      <c r="R1910" s="24">
        <v>0.5</v>
      </c>
      <c r="U1910" s="24">
        <v>0.5</v>
      </c>
    </row>
    <row r="1911" spans="1:22" x14ac:dyDescent="0.25">
      <c r="A1911" s="24" t="s">
        <v>659</v>
      </c>
      <c r="B1911" s="24" t="s">
        <v>659</v>
      </c>
      <c r="D1911" s="24" t="s">
        <v>23</v>
      </c>
      <c r="E1911" s="24" t="s">
        <v>1290</v>
      </c>
      <c r="F1911" s="24" t="s">
        <v>28</v>
      </c>
      <c r="H1911" s="24" t="s">
        <v>20</v>
      </c>
      <c r="I1911" s="24" t="s">
        <v>38</v>
      </c>
      <c r="J1911" s="24" t="s">
        <v>36</v>
      </c>
      <c r="K1911" s="24">
        <v>2014</v>
      </c>
      <c r="L1911" s="29">
        <v>2014</v>
      </c>
      <c r="M1911" s="24" t="s">
        <v>27</v>
      </c>
      <c r="R1911" s="24">
        <v>0.5</v>
      </c>
      <c r="U1911" s="24">
        <v>0.5</v>
      </c>
    </row>
    <row r="1912" spans="1:22" x14ac:dyDescent="0.25">
      <c r="A1912" s="24" t="s">
        <v>660</v>
      </c>
      <c r="B1912" s="24" t="s">
        <v>660</v>
      </c>
      <c r="D1912" s="24" t="s">
        <v>23</v>
      </c>
      <c r="E1912" s="24" t="s">
        <v>1290</v>
      </c>
      <c r="F1912" s="24" t="s">
        <v>28</v>
      </c>
      <c r="H1912" s="24" t="s">
        <v>20</v>
      </c>
      <c r="I1912" s="24" t="s">
        <v>38</v>
      </c>
      <c r="J1912" s="24" t="s">
        <v>36</v>
      </c>
      <c r="K1912" s="24">
        <v>1995</v>
      </c>
      <c r="L1912" s="29">
        <v>1995</v>
      </c>
      <c r="M1912" s="24" t="s">
        <v>57</v>
      </c>
      <c r="R1912" s="24">
        <v>0.33300000000000002</v>
      </c>
      <c r="S1912" s="24">
        <v>0.33300000000000002</v>
      </c>
      <c r="U1912" s="24">
        <v>0.33300000000000002</v>
      </c>
    </row>
    <row r="1913" spans="1:22" x14ac:dyDescent="0.25">
      <c r="A1913" s="24" t="s">
        <v>956</v>
      </c>
      <c r="B1913" s="24" t="s">
        <v>956</v>
      </c>
      <c r="D1913" s="24" t="s">
        <v>23</v>
      </c>
      <c r="E1913" s="105" t="s">
        <v>1291</v>
      </c>
      <c r="F1913" s="24" t="s">
        <v>712</v>
      </c>
      <c r="G1913" s="25" t="s">
        <v>721</v>
      </c>
      <c r="H1913" s="25" t="s">
        <v>978</v>
      </c>
      <c r="I1913" s="24" t="s">
        <v>42</v>
      </c>
      <c r="J1913" s="41" t="s">
        <v>41</v>
      </c>
      <c r="K1913" s="25"/>
      <c r="L1913" s="27">
        <v>1993</v>
      </c>
      <c r="M1913" s="24" t="s">
        <v>62</v>
      </c>
      <c r="N1913" s="25"/>
      <c r="O1913" s="25"/>
      <c r="P1913" s="25">
        <v>1</v>
      </c>
      <c r="Q1913" s="25"/>
      <c r="R1913" s="25"/>
      <c r="S1913" s="25"/>
      <c r="T1913" s="25"/>
      <c r="U1913" s="25"/>
      <c r="V1913" s="25"/>
    </row>
    <row r="1914" spans="1:22" x14ac:dyDescent="0.25">
      <c r="A1914" s="24" t="s">
        <v>957</v>
      </c>
      <c r="B1914" s="24" t="s">
        <v>957</v>
      </c>
      <c r="D1914" s="24" t="s">
        <v>23</v>
      </c>
      <c r="E1914" s="105" t="s">
        <v>1291</v>
      </c>
      <c r="F1914" s="24" t="s">
        <v>705</v>
      </c>
      <c r="G1914" s="32"/>
      <c r="H1914" s="24" t="s">
        <v>74</v>
      </c>
      <c r="I1914" s="24" t="s">
        <v>42</v>
      </c>
      <c r="J1914" s="24" t="s">
        <v>41</v>
      </c>
      <c r="K1914" s="24">
        <v>2008</v>
      </c>
      <c r="L1914" s="29">
        <v>2008</v>
      </c>
      <c r="M1914" s="24" t="s">
        <v>37</v>
      </c>
      <c r="R1914" s="24">
        <v>1</v>
      </c>
    </row>
    <row r="1915" spans="1:22" x14ac:dyDescent="0.25">
      <c r="A1915" s="24" t="s">
        <v>661</v>
      </c>
      <c r="C1915" s="24" t="s">
        <v>661</v>
      </c>
      <c r="D1915" s="24" t="s">
        <v>23</v>
      </c>
      <c r="E1915" s="24" t="s">
        <v>49</v>
      </c>
      <c r="F1915" s="24" t="s">
        <v>49</v>
      </c>
      <c r="H1915" s="24" t="s">
        <v>20</v>
      </c>
      <c r="I1915" s="24" t="s">
        <v>38</v>
      </c>
      <c r="J1915" s="24" t="s">
        <v>36</v>
      </c>
      <c r="K1915" s="24">
        <v>1962</v>
      </c>
      <c r="L1915" s="29">
        <v>1962</v>
      </c>
      <c r="M1915" s="24" t="s">
        <v>50</v>
      </c>
      <c r="R1915" s="24">
        <v>1</v>
      </c>
    </row>
    <row r="1916" spans="1:22" x14ac:dyDescent="0.25">
      <c r="A1916" s="34" t="s">
        <v>661</v>
      </c>
      <c r="C1916" s="24" t="s">
        <v>661</v>
      </c>
      <c r="D1916" s="24" t="s">
        <v>23</v>
      </c>
      <c r="E1916" s="105" t="s">
        <v>1291</v>
      </c>
      <c r="F1916" s="24" t="s">
        <v>712</v>
      </c>
      <c r="G1916" s="35"/>
      <c r="H1916" s="25" t="s">
        <v>20</v>
      </c>
      <c r="I1916" s="24" t="s">
        <v>38</v>
      </c>
      <c r="J1916" s="25" t="s">
        <v>36</v>
      </c>
      <c r="K1916" s="25"/>
      <c r="L1916" s="27">
        <v>1999</v>
      </c>
      <c r="M1916" s="24" t="s">
        <v>57</v>
      </c>
      <c r="N1916" s="25"/>
      <c r="O1916" s="25"/>
      <c r="P1916" s="25"/>
      <c r="Q1916" s="25"/>
      <c r="R1916" s="25"/>
      <c r="S1916" s="25"/>
      <c r="T1916" s="25"/>
      <c r="U1916" s="25">
        <v>1</v>
      </c>
      <c r="V1916" s="25"/>
    </row>
    <row r="1917" spans="1:22" x14ac:dyDescent="0.25">
      <c r="A1917" s="34" t="s">
        <v>661</v>
      </c>
      <c r="C1917" s="24" t="s">
        <v>661</v>
      </c>
      <c r="D1917" s="24" t="s">
        <v>23</v>
      </c>
      <c r="E1917" s="105" t="s">
        <v>1291</v>
      </c>
      <c r="F1917" s="24" t="s">
        <v>706</v>
      </c>
      <c r="G1917" s="35"/>
      <c r="H1917" s="25" t="s">
        <v>20</v>
      </c>
      <c r="I1917" s="24" t="s">
        <v>38</v>
      </c>
      <c r="J1917" s="24" t="s">
        <v>36</v>
      </c>
      <c r="L1917" s="33">
        <v>1979</v>
      </c>
      <c r="M1917" s="24" t="s">
        <v>47</v>
      </c>
      <c r="N1917" s="36"/>
      <c r="O1917" s="36"/>
      <c r="P1917" s="36"/>
      <c r="Q1917" s="36"/>
      <c r="R1917" s="36">
        <v>1</v>
      </c>
      <c r="S1917" s="36"/>
      <c r="T1917" s="36"/>
      <c r="U1917" s="36"/>
      <c r="V1917" s="36"/>
    </row>
    <row r="1918" spans="1:22" x14ac:dyDescent="0.25">
      <c r="A1918" s="24" t="s">
        <v>958</v>
      </c>
      <c r="B1918" s="24" t="s">
        <v>958</v>
      </c>
      <c r="D1918" s="24" t="s">
        <v>23</v>
      </c>
      <c r="E1918" s="105" t="s">
        <v>1291</v>
      </c>
      <c r="F1918" s="24" t="s">
        <v>705</v>
      </c>
      <c r="G1918" s="32"/>
      <c r="H1918" s="25" t="s">
        <v>20</v>
      </c>
      <c r="I1918" s="24" t="s">
        <v>38</v>
      </c>
      <c r="J1918" s="24" t="s">
        <v>36</v>
      </c>
      <c r="K1918" s="25">
        <v>2016</v>
      </c>
      <c r="L1918" s="27">
        <v>2016</v>
      </c>
      <c r="M1918" s="24" t="s">
        <v>27</v>
      </c>
      <c r="N1918" s="25"/>
      <c r="O1918" s="25"/>
      <c r="P1918" s="25"/>
      <c r="Q1918" s="25"/>
      <c r="R1918" s="25"/>
      <c r="S1918" s="25"/>
      <c r="T1918" s="25"/>
      <c r="U1918" s="25"/>
      <c r="V1918" s="25">
        <v>1</v>
      </c>
    </row>
    <row r="1919" spans="1:22" x14ac:dyDescent="0.25">
      <c r="A1919" s="24" t="s">
        <v>662</v>
      </c>
      <c r="B1919" s="24" t="s">
        <v>662</v>
      </c>
      <c r="D1919" s="24" t="s">
        <v>23</v>
      </c>
      <c r="E1919" s="24" t="s">
        <v>1290</v>
      </c>
      <c r="F1919" s="24" t="s">
        <v>30</v>
      </c>
      <c r="H1919" s="24" t="s">
        <v>20</v>
      </c>
      <c r="I1919" s="24" t="s">
        <v>25</v>
      </c>
      <c r="J1919" s="24" t="s">
        <v>21</v>
      </c>
      <c r="K1919" s="24">
        <v>2007</v>
      </c>
      <c r="L1919" s="29">
        <v>2007</v>
      </c>
      <c r="M1919" s="24" t="s">
        <v>37</v>
      </c>
      <c r="T1919" s="24">
        <v>1</v>
      </c>
    </row>
    <row r="1920" spans="1:22" x14ac:dyDescent="0.25">
      <c r="A1920" s="24" t="s">
        <v>662</v>
      </c>
      <c r="B1920" s="24" t="s">
        <v>662</v>
      </c>
      <c r="D1920" s="24" t="s">
        <v>23</v>
      </c>
      <c r="E1920" s="24" t="s">
        <v>1290</v>
      </c>
      <c r="F1920" s="24" t="s">
        <v>28</v>
      </c>
      <c r="H1920" s="24" t="s">
        <v>20</v>
      </c>
      <c r="I1920" s="24" t="s">
        <v>25</v>
      </c>
      <c r="J1920" s="24" t="s">
        <v>21</v>
      </c>
      <c r="K1920" s="24">
        <v>2008</v>
      </c>
      <c r="L1920" s="29">
        <v>2008</v>
      </c>
      <c r="M1920" s="24" t="s">
        <v>37</v>
      </c>
      <c r="T1920" s="24">
        <v>1</v>
      </c>
    </row>
    <row r="1921" spans="1:22" x14ac:dyDescent="0.25">
      <c r="A1921" s="24" t="s">
        <v>663</v>
      </c>
      <c r="C1921" s="24" t="s">
        <v>663</v>
      </c>
      <c r="D1921" s="24" t="s">
        <v>23</v>
      </c>
      <c r="E1921" s="24" t="s">
        <v>1290</v>
      </c>
      <c r="F1921" s="24" t="s">
        <v>28</v>
      </c>
      <c r="H1921" s="24" t="s">
        <v>20</v>
      </c>
      <c r="I1921" s="24" t="s">
        <v>38</v>
      </c>
      <c r="J1921" s="24" t="s">
        <v>36</v>
      </c>
      <c r="K1921" s="24">
        <v>1969</v>
      </c>
      <c r="L1921" s="29">
        <v>1969</v>
      </c>
      <c r="M1921" s="24" t="s">
        <v>50</v>
      </c>
      <c r="R1921" s="24">
        <v>0.5</v>
      </c>
      <c r="S1921" s="24">
        <v>0.5</v>
      </c>
    </row>
    <row r="1922" spans="1:22" x14ac:dyDescent="0.25">
      <c r="A1922" s="24" t="s">
        <v>663</v>
      </c>
      <c r="C1922" s="24" t="s">
        <v>663</v>
      </c>
      <c r="D1922" s="24" t="s">
        <v>23</v>
      </c>
      <c r="E1922" s="24" t="s">
        <v>1290</v>
      </c>
      <c r="F1922" s="24" t="s">
        <v>33</v>
      </c>
      <c r="H1922" s="24" t="s">
        <v>20</v>
      </c>
      <c r="I1922" s="24" t="s">
        <v>38</v>
      </c>
      <c r="J1922" s="24" t="s">
        <v>36</v>
      </c>
      <c r="K1922" s="24">
        <v>1952</v>
      </c>
      <c r="L1922" s="29">
        <v>1952</v>
      </c>
      <c r="M1922" s="24" t="s">
        <v>50</v>
      </c>
      <c r="R1922" s="24">
        <v>0.5</v>
      </c>
      <c r="S1922" s="24">
        <v>0.5</v>
      </c>
    </row>
    <row r="1923" spans="1:22" x14ac:dyDescent="0.25">
      <c r="A1923" s="24" t="s">
        <v>959</v>
      </c>
      <c r="B1923" s="24" t="s">
        <v>959</v>
      </c>
      <c r="D1923" s="24" t="s">
        <v>23</v>
      </c>
      <c r="E1923" s="105" t="s">
        <v>1291</v>
      </c>
      <c r="F1923" s="24" t="s">
        <v>712</v>
      </c>
      <c r="G1923" s="24" t="s">
        <v>1201</v>
      </c>
      <c r="H1923" s="24" t="s">
        <v>20</v>
      </c>
      <c r="I1923" s="24" t="s">
        <v>38</v>
      </c>
      <c r="J1923" s="25" t="s">
        <v>36</v>
      </c>
      <c r="K1923" s="25"/>
      <c r="L1923" s="27">
        <v>1993</v>
      </c>
      <c r="M1923" s="24" t="s">
        <v>62</v>
      </c>
      <c r="N1923" s="25"/>
      <c r="O1923" s="25"/>
      <c r="P1923" s="25">
        <v>1</v>
      </c>
      <c r="Q1923" s="25"/>
      <c r="R1923" s="25"/>
      <c r="S1923" s="25"/>
      <c r="T1923" s="25"/>
      <c r="U1923" s="25"/>
      <c r="V1923" s="25"/>
    </row>
    <row r="1924" spans="1:22" x14ac:dyDescent="0.25">
      <c r="A1924" s="24" t="s">
        <v>959</v>
      </c>
      <c r="B1924" s="24" t="s">
        <v>959</v>
      </c>
      <c r="D1924" s="24" t="s">
        <v>23</v>
      </c>
      <c r="E1924" s="105" t="s">
        <v>1291</v>
      </c>
      <c r="F1924" s="24" t="s">
        <v>706</v>
      </c>
      <c r="G1924" s="24" t="s">
        <v>1201</v>
      </c>
      <c r="H1924" s="24" t="s">
        <v>1012</v>
      </c>
      <c r="I1924" s="24" t="s">
        <v>38</v>
      </c>
      <c r="J1924" s="25" t="s">
        <v>36</v>
      </c>
      <c r="K1924" s="25"/>
      <c r="L1924" s="27">
        <v>1993</v>
      </c>
      <c r="M1924" s="24" t="s">
        <v>62</v>
      </c>
      <c r="N1924" s="25"/>
      <c r="O1924" s="25"/>
      <c r="P1924" s="25">
        <v>1</v>
      </c>
      <c r="Q1924" s="25"/>
      <c r="R1924" s="25"/>
      <c r="S1924" s="25"/>
      <c r="T1924" s="25"/>
      <c r="U1924" s="25"/>
      <c r="V1924" s="25"/>
    </row>
    <row r="1925" spans="1:22" x14ac:dyDescent="0.25">
      <c r="A1925" s="24" t="s">
        <v>1173</v>
      </c>
      <c r="B1925" s="105" t="s">
        <v>1173</v>
      </c>
      <c r="C1925" s="105"/>
      <c r="D1925" s="105" t="s">
        <v>23</v>
      </c>
      <c r="E1925" s="105" t="s">
        <v>1291</v>
      </c>
      <c r="F1925" s="31" t="s">
        <v>1030</v>
      </c>
      <c r="G1925" s="105"/>
      <c r="H1925" s="25" t="s">
        <v>714</v>
      </c>
      <c r="I1925" s="24" t="s">
        <v>38</v>
      </c>
      <c r="J1925" s="25" t="s">
        <v>36</v>
      </c>
      <c r="K1925" s="105"/>
      <c r="L1925" s="105">
        <v>2006</v>
      </c>
      <c r="M1925" s="24" t="s">
        <v>37</v>
      </c>
      <c r="V1925" s="24">
        <v>1</v>
      </c>
    </row>
    <row r="1926" spans="1:22" x14ac:dyDescent="0.25">
      <c r="A1926" s="24" t="s">
        <v>664</v>
      </c>
      <c r="B1926" s="24" t="s">
        <v>664</v>
      </c>
      <c r="D1926" s="24" t="s">
        <v>23</v>
      </c>
      <c r="E1926" s="24" t="s">
        <v>1290</v>
      </c>
      <c r="F1926" s="24" t="s">
        <v>30</v>
      </c>
      <c r="H1926" s="24" t="s">
        <v>20</v>
      </c>
      <c r="I1926" s="24" t="s">
        <v>38</v>
      </c>
      <c r="J1926" s="24" t="s">
        <v>36</v>
      </c>
      <c r="K1926" s="24">
        <v>2007</v>
      </c>
      <c r="L1926" s="29">
        <v>2007</v>
      </c>
      <c r="M1926" s="24" t="s">
        <v>37</v>
      </c>
      <c r="S1926" s="24">
        <v>1</v>
      </c>
    </row>
    <row r="1927" spans="1:22" x14ac:dyDescent="0.25">
      <c r="A1927" s="24" t="s">
        <v>664</v>
      </c>
      <c r="B1927" s="24" t="s">
        <v>664</v>
      </c>
      <c r="D1927" s="24" t="s">
        <v>23</v>
      </c>
      <c r="E1927" s="105" t="s">
        <v>1291</v>
      </c>
      <c r="F1927" s="24" t="s">
        <v>705</v>
      </c>
      <c r="G1927" s="32"/>
      <c r="H1927" s="25" t="s">
        <v>20</v>
      </c>
      <c r="I1927" s="24" t="s">
        <v>38</v>
      </c>
      <c r="J1927" s="24" t="s">
        <v>36</v>
      </c>
      <c r="K1927" s="25">
        <v>2003</v>
      </c>
      <c r="L1927" s="27">
        <v>2003</v>
      </c>
      <c r="M1927" s="24" t="s">
        <v>32</v>
      </c>
      <c r="N1927" s="25"/>
      <c r="O1927" s="25"/>
      <c r="P1927" s="25"/>
      <c r="Q1927" s="25"/>
      <c r="R1927" s="25"/>
      <c r="S1927" s="25">
        <v>1</v>
      </c>
      <c r="T1927" s="25"/>
      <c r="U1927" s="25"/>
      <c r="V1927" s="25"/>
    </row>
    <row r="1928" spans="1:22" x14ac:dyDescent="0.25">
      <c r="A1928" s="24" t="s">
        <v>664</v>
      </c>
      <c r="B1928" s="24" t="s">
        <v>664</v>
      </c>
      <c r="D1928" s="24" t="s">
        <v>23</v>
      </c>
      <c r="E1928" s="24" t="s">
        <v>1290</v>
      </c>
      <c r="F1928" s="24" t="s">
        <v>24</v>
      </c>
      <c r="H1928" s="24" t="s">
        <v>20</v>
      </c>
      <c r="I1928" s="24" t="s">
        <v>38</v>
      </c>
      <c r="J1928" s="24" t="s">
        <v>36</v>
      </c>
      <c r="K1928" s="24">
        <v>2013</v>
      </c>
      <c r="L1928" s="29">
        <v>2013</v>
      </c>
      <c r="M1928" s="24" t="s">
        <v>27</v>
      </c>
      <c r="S1928" s="24">
        <v>1</v>
      </c>
    </row>
    <row r="1929" spans="1:22" x14ac:dyDescent="0.25">
      <c r="A1929" s="24" t="s">
        <v>665</v>
      </c>
      <c r="B1929" s="24" t="s">
        <v>665</v>
      </c>
      <c r="D1929" s="24" t="s">
        <v>23</v>
      </c>
      <c r="E1929" s="24" t="s">
        <v>1290</v>
      </c>
      <c r="F1929" s="24" t="s">
        <v>33</v>
      </c>
      <c r="H1929" s="24" t="s">
        <v>20</v>
      </c>
      <c r="I1929" s="24" t="s">
        <v>38</v>
      </c>
      <c r="J1929" s="24" t="s">
        <v>36</v>
      </c>
      <c r="K1929" s="24">
        <v>1977</v>
      </c>
      <c r="L1929" s="29">
        <v>1977</v>
      </c>
      <c r="M1929" s="24" t="s">
        <v>47</v>
      </c>
      <c r="Q1929" s="24">
        <v>0.33300000000000002</v>
      </c>
      <c r="R1929" s="24">
        <v>0.33300000000000002</v>
      </c>
      <c r="S1929" s="24">
        <v>0.33300000000000002</v>
      </c>
    </row>
    <row r="1930" spans="1:22" x14ac:dyDescent="0.25">
      <c r="A1930" s="24" t="s">
        <v>666</v>
      </c>
      <c r="C1930" s="24" t="s">
        <v>666</v>
      </c>
      <c r="D1930" s="24" t="s">
        <v>23</v>
      </c>
      <c r="E1930" s="24" t="s">
        <v>1290</v>
      </c>
      <c r="F1930" s="24" t="s">
        <v>24</v>
      </c>
      <c r="H1930" s="24" t="s">
        <v>20</v>
      </c>
      <c r="I1930" s="24" t="s">
        <v>38</v>
      </c>
      <c r="J1930" s="24" t="s">
        <v>36</v>
      </c>
      <c r="K1930" s="24">
        <v>1986</v>
      </c>
      <c r="L1930" s="29">
        <v>1986</v>
      </c>
      <c r="M1930" s="24" t="s">
        <v>51</v>
      </c>
      <c r="U1930" s="24">
        <v>1</v>
      </c>
    </row>
    <row r="1931" spans="1:22" x14ac:dyDescent="0.25">
      <c r="A1931" s="24" t="s">
        <v>666</v>
      </c>
      <c r="C1931" s="24" t="s">
        <v>666</v>
      </c>
      <c r="D1931" s="24" t="s">
        <v>23</v>
      </c>
      <c r="E1931" s="24" t="s">
        <v>1290</v>
      </c>
      <c r="F1931" s="24" t="s">
        <v>28</v>
      </c>
      <c r="H1931" s="24" t="s">
        <v>20</v>
      </c>
      <c r="I1931" s="24" t="s">
        <v>38</v>
      </c>
      <c r="J1931" s="24" t="s">
        <v>36</v>
      </c>
      <c r="K1931" s="24">
        <v>1969</v>
      </c>
      <c r="L1931" s="29">
        <v>1969</v>
      </c>
      <c r="M1931" s="24" t="s">
        <v>50</v>
      </c>
      <c r="U1931" s="24">
        <v>1</v>
      </c>
    </row>
    <row r="1932" spans="1:22" x14ac:dyDescent="0.25">
      <c r="A1932" s="24" t="s">
        <v>667</v>
      </c>
      <c r="C1932" s="24" t="s">
        <v>667</v>
      </c>
      <c r="D1932" s="24" t="s">
        <v>23</v>
      </c>
      <c r="E1932" s="24" t="s">
        <v>46</v>
      </c>
      <c r="F1932" s="24" t="s">
        <v>46</v>
      </c>
      <c r="G1932" s="32"/>
      <c r="H1932" s="24" t="s">
        <v>74</v>
      </c>
      <c r="I1932" s="24" t="s">
        <v>42</v>
      </c>
      <c r="J1932" s="24" t="s">
        <v>41</v>
      </c>
      <c r="K1932" s="24">
        <v>1967</v>
      </c>
      <c r="L1932" s="29">
        <v>1967</v>
      </c>
      <c r="M1932" s="24" t="s">
        <v>50</v>
      </c>
      <c r="R1932" s="24">
        <v>1</v>
      </c>
    </row>
    <row r="1933" spans="1:22" x14ac:dyDescent="0.25">
      <c r="A1933" s="24" t="s">
        <v>960</v>
      </c>
      <c r="B1933" s="24" t="s">
        <v>960</v>
      </c>
      <c r="D1933" s="24" t="s">
        <v>23</v>
      </c>
      <c r="E1933" s="105" t="s">
        <v>1291</v>
      </c>
      <c r="F1933" s="24" t="s">
        <v>706</v>
      </c>
      <c r="G1933" s="32"/>
      <c r="H1933" s="24" t="s">
        <v>74</v>
      </c>
      <c r="I1933" s="24" t="s">
        <v>42</v>
      </c>
      <c r="J1933" s="24" t="s">
        <v>41</v>
      </c>
      <c r="L1933" s="27">
        <v>1978</v>
      </c>
      <c r="M1933" s="24" t="s">
        <v>47</v>
      </c>
      <c r="N1933" s="25"/>
      <c r="O1933" s="25"/>
      <c r="P1933" s="25"/>
      <c r="Q1933" s="25"/>
      <c r="R1933" s="25">
        <v>1</v>
      </c>
      <c r="S1933" s="25"/>
      <c r="T1933" s="25"/>
      <c r="U1933" s="25"/>
      <c r="V1933" s="25"/>
    </row>
    <row r="1934" spans="1:22" x14ac:dyDescent="0.25">
      <c r="A1934" s="24" t="s">
        <v>961</v>
      </c>
      <c r="B1934" s="25"/>
      <c r="C1934" s="24" t="s">
        <v>961</v>
      </c>
      <c r="D1934" s="24" t="s">
        <v>23</v>
      </c>
      <c r="E1934" s="105" t="s">
        <v>1291</v>
      </c>
      <c r="F1934" s="24" t="s">
        <v>706</v>
      </c>
      <c r="G1934" s="32"/>
      <c r="H1934" s="24" t="s">
        <v>74</v>
      </c>
      <c r="I1934" s="24" t="s">
        <v>42</v>
      </c>
      <c r="J1934" s="24" t="s">
        <v>41</v>
      </c>
      <c r="L1934" s="27">
        <v>1968</v>
      </c>
      <c r="M1934" s="25" t="s">
        <v>50</v>
      </c>
      <c r="N1934" s="25"/>
      <c r="O1934" s="25"/>
      <c r="P1934" s="25"/>
      <c r="Q1934" s="25"/>
      <c r="R1934" s="25">
        <v>1</v>
      </c>
      <c r="S1934" s="25"/>
      <c r="T1934" s="25"/>
      <c r="U1934" s="25"/>
      <c r="V1934" s="25"/>
    </row>
    <row r="1935" spans="1:22" x14ac:dyDescent="0.25">
      <c r="A1935" s="24" t="s">
        <v>962</v>
      </c>
      <c r="B1935" s="24" t="s">
        <v>962</v>
      </c>
      <c r="D1935" s="24" t="s">
        <v>23</v>
      </c>
      <c r="E1935" s="105" t="s">
        <v>1291</v>
      </c>
      <c r="F1935" s="24" t="s">
        <v>706</v>
      </c>
      <c r="G1935" s="32"/>
      <c r="H1935" s="24" t="s">
        <v>74</v>
      </c>
      <c r="I1935" s="24" t="s">
        <v>42</v>
      </c>
      <c r="J1935" s="24" t="s">
        <v>41</v>
      </c>
      <c r="L1935" s="33">
        <v>2002</v>
      </c>
      <c r="M1935" s="24" t="s">
        <v>32</v>
      </c>
      <c r="N1935" s="36"/>
      <c r="O1935" s="36"/>
      <c r="P1935" s="36"/>
      <c r="Q1935" s="36"/>
      <c r="R1935" s="36">
        <v>1</v>
      </c>
      <c r="S1935" s="36"/>
      <c r="T1935" s="36"/>
      <c r="U1935" s="36"/>
      <c r="V1935" s="36"/>
    </row>
    <row r="1936" spans="1:22" x14ac:dyDescent="0.25">
      <c r="A1936" s="24" t="s">
        <v>963</v>
      </c>
      <c r="B1936" s="24" t="s">
        <v>963</v>
      </c>
      <c r="C1936" s="109"/>
      <c r="D1936" s="24" t="s">
        <v>23</v>
      </c>
      <c r="E1936" s="105" t="s">
        <v>1291</v>
      </c>
      <c r="F1936" s="24" t="s">
        <v>705</v>
      </c>
      <c r="G1936" s="32"/>
      <c r="H1936" s="25" t="s">
        <v>20</v>
      </c>
      <c r="I1936" s="24" t="s">
        <v>38</v>
      </c>
      <c r="J1936" s="24" t="s">
        <v>36</v>
      </c>
      <c r="K1936" s="25">
        <v>2017</v>
      </c>
      <c r="L1936" s="25">
        <v>2017</v>
      </c>
      <c r="M1936" s="24" t="s">
        <v>27</v>
      </c>
      <c r="N1936" s="109"/>
      <c r="O1936" s="109"/>
      <c r="P1936" s="109">
        <v>1</v>
      </c>
      <c r="Q1936" s="109"/>
      <c r="R1936" s="109"/>
      <c r="S1936" s="109"/>
      <c r="T1936" s="109"/>
      <c r="U1936" s="109"/>
      <c r="V1936" s="109"/>
    </row>
    <row r="1937" spans="1:22" x14ac:dyDescent="0.25">
      <c r="A1937" s="24" t="s">
        <v>963</v>
      </c>
      <c r="B1937" s="24" t="s">
        <v>963</v>
      </c>
      <c r="D1937" s="24" t="s">
        <v>23</v>
      </c>
      <c r="E1937" s="105" t="s">
        <v>1291</v>
      </c>
      <c r="F1937" s="24" t="s">
        <v>706</v>
      </c>
      <c r="G1937" s="32"/>
      <c r="H1937" s="25" t="s">
        <v>20</v>
      </c>
      <c r="I1937" s="24" t="s">
        <v>38</v>
      </c>
      <c r="J1937" s="24" t="s">
        <v>36</v>
      </c>
      <c r="K1937" s="25">
        <v>2018</v>
      </c>
      <c r="L1937" s="25">
        <v>2018</v>
      </c>
      <c r="M1937" s="24" t="s">
        <v>22</v>
      </c>
      <c r="P1937" s="24">
        <v>1</v>
      </c>
    </row>
    <row r="1938" spans="1:22" x14ac:dyDescent="0.25">
      <c r="A1938" s="24" t="s">
        <v>668</v>
      </c>
      <c r="B1938" s="24" t="s">
        <v>668</v>
      </c>
      <c r="D1938" s="24" t="s">
        <v>23</v>
      </c>
      <c r="E1938" s="105" t="s">
        <v>1291</v>
      </c>
      <c r="F1938" s="24" t="s">
        <v>705</v>
      </c>
      <c r="G1938" s="32"/>
      <c r="H1938" s="25" t="s">
        <v>20</v>
      </c>
      <c r="I1938" s="24" t="s">
        <v>38</v>
      </c>
      <c r="J1938" s="24" t="s">
        <v>36</v>
      </c>
      <c r="K1938" s="25">
        <v>2010</v>
      </c>
      <c r="L1938" s="27">
        <v>2010</v>
      </c>
      <c r="M1938" s="24" t="s">
        <v>37</v>
      </c>
      <c r="N1938" s="25"/>
      <c r="O1938" s="25"/>
      <c r="P1938" s="25"/>
      <c r="Q1938" s="25"/>
      <c r="R1938" s="25">
        <v>1</v>
      </c>
      <c r="S1938" s="25"/>
      <c r="T1938" s="25"/>
      <c r="U1938" s="25"/>
      <c r="V1938" s="25"/>
    </row>
    <row r="1939" spans="1:22" x14ac:dyDescent="0.25">
      <c r="A1939" s="24" t="s">
        <v>668</v>
      </c>
      <c r="B1939" s="24" t="s">
        <v>668</v>
      </c>
      <c r="D1939" s="24" t="s">
        <v>23</v>
      </c>
      <c r="E1939" s="24" t="s">
        <v>1290</v>
      </c>
      <c r="F1939" s="24" t="s">
        <v>24</v>
      </c>
      <c r="H1939" s="24" t="s">
        <v>20</v>
      </c>
      <c r="I1939" s="24" t="s">
        <v>38</v>
      </c>
      <c r="J1939" s="24" t="s">
        <v>36</v>
      </c>
      <c r="K1939" s="24">
        <v>2018</v>
      </c>
      <c r="L1939" s="24">
        <v>2018</v>
      </c>
      <c r="M1939" s="24" t="s">
        <v>22</v>
      </c>
      <c r="R1939" s="24">
        <v>1</v>
      </c>
    </row>
    <row r="1940" spans="1:22" x14ac:dyDescent="0.25">
      <c r="A1940" s="24" t="s">
        <v>668</v>
      </c>
      <c r="B1940" s="24" t="s">
        <v>668</v>
      </c>
      <c r="D1940" s="24" t="s">
        <v>23</v>
      </c>
      <c r="E1940" s="105" t="s">
        <v>1291</v>
      </c>
      <c r="F1940" s="24" t="s">
        <v>706</v>
      </c>
      <c r="G1940" s="107"/>
      <c r="H1940" s="25" t="s">
        <v>20</v>
      </c>
      <c r="I1940" s="24" t="s">
        <v>38</v>
      </c>
      <c r="J1940" s="24" t="s">
        <v>36</v>
      </c>
      <c r="K1940" s="25">
        <v>2003</v>
      </c>
      <c r="L1940" s="25">
        <v>2003</v>
      </c>
      <c r="M1940" s="24" t="s">
        <v>32</v>
      </c>
      <c r="N1940" s="106"/>
      <c r="O1940" s="106"/>
      <c r="P1940" s="106"/>
      <c r="Q1940" s="106"/>
      <c r="R1940" s="106">
        <v>1</v>
      </c>
      <c r="S1940" s="106"/>
      <c r="T1940" s="106"/>
      <c r="U1940" s="106"/>
      <c r="V1940" s="106"/>
    </row>
    <row r="1941" spans="1:22" x14ac:dyDescent="0.25">
      <c r="A1941" s="24" t="s">
        <v>668</v>
      </c>
      <c r="B1941" s="24" t="s">
        <v>668</v>
      </c>
      <c r="D1941" s="24" t="s">
        <v>23</v>
      </c>
      <c r="E1941" s="24" t="s">
        <v>1290</v>
      </c>
      <c r="F1941" s="24" t="s">
        <v>33</v>
      </c>
      <c r="H1941" s="24" t="s">
        <v>20</v>
      </c>
      <c r="I1941" s="24" t="s">
        <v>38</v>
      </c>
      <c r="J1941" s="24" t="s">
        <v>36</v>
      </c>
      <c r="K1941" s="24">
        <v>2001</v>
      </c>
      <c r="L1941" s="29">
        <v>2001</v>
      </c>
      <c r="M1941" s="24" t="s">
        <v>32</v>
      </c>
      <c r="R1941" s="24">
        <v>1</v>
      </c>
    </row>
    <row r="1942" spans="1:22" x14ac:dyDescent="0.25">
      <c r="A1942" s="24" t="s">
        <v>669</v>
      </c>
      <c r="B1942" s="24" t="s">
        <v>669</v>
      </c>
      <c r="D1942" s="24" t="s">
        <v>23</v>
      </c>
      <c r="E1942" s="24" t="s">
        <v>1290</v>
      </c>
      <c r="F1942" s="24" t="s">
        <v>28</v>
      </c>
      <c r="H1942" s="24" t="s">
        <v>20</v>
      </c>
      <c r="I1942" s="24" t="s">
        <v>38</v>
      </c>
      <c r="J1942" s="24" t="s">
        <v>36</v>
      </c>
      <c r="K1942" s="24">
        <v>2006</v>
      </c>
      <c r="L1942" s="29">
        <v>2006</v>
      </c>
      <c r="M1942" s="24" t="s">
        <v>37</v>
      </c>
      <c r="R1942" s="24">
        <v>1</v>
      </c>
    </row>
    <row r="1943" spans="1:22" x14ac:dyDescent="0.25">
      <c r="A1943" s="24" t="s">
        <v>964</v>
      </c>
      <c r="B1943" s="24" t="s">
        <v>964</v>
      </c>
      <c r="D1943" s="24" t="s">
        <v>23</v>
      </c>
      <c r="E1943" s="105" t="s">
        <v>1291</v>
      </c>
      <c r="F1943" s="24" t="s">
        <v>705</v>
      </c>
      <c r="G1943" s="32"/>
      <c r="H1943" s="25" t="s">
        <v>20</v>
      </c>
      <c r="I1943" s="24" t="s">
        <v>38</v>
      </c>
      <c r="J1943" s="24" t="s">
        <v>36</v>
      </c>
      <c r="K1943" s="25">
        <v>1978</v>
      </c>
      <c r="L1943" s="27">
        <v>1978</v>
      </c>
      <c r="M1943" s="24" t="s">
        <v>47</v>
      </c>
      <c r="N1943" s="25"/>
      <c r="O1943" s="43">
        <v>0.33333299999999999</v>
      </c>
      <c r="P1943" s="43"/>
      <c r="Q1943" s="43"/>
      <c r="R1943" s="43">
        <v>0.33333299999999999</v>
      </c>
      <c r="S1943" s="43">
        <v>0.33333299999999999</v>
      </c>
      <c r="T1943" s="25"/>
      <c r="U1943" s="25"/>
      <c r="V1943" s="25"/>
    </row>
    <row r="1944" spans="1:22" x14ac:dyDescent="0.25">
      <c r="A1944" s="24" t="s">
        <v>670</v>
      </c>
      <c r="B1944" s="24" t="s">
        <v>670</v>
      </c>
      <c r="D1944" s="24" t="s">
        <v>23</v>
      </c>
      <c r="E1944" s="24" t="s">
        <v>1290</v>
      </c>
      <c r="F1944" s="24" t="s">
        <v>24</v>
      </c>
      <c r="H1944" s="24" t="s">
        <v>20</v>
      </c>
      <c r="I1944" s="24" t="s">
        <v>25</v>
      </c>
      <c r="J1944" s="24" t="s">
        <v>21</v>
      </c>
      <c r="K1944" s="24">
        <v>2016</v>
      </c>
      <c r="L1944" s="29">
        <v>2016</v>
      </c>
      <c r="M1944" s="24" t="s">
        <v>27</v>
      </c>
      <c r="U1944" s="24">
        <v>1</v>
      </c>
    </row>
    <row r="1945" spans="1:22" x14ac:dyDescent="0.25">
      <c r="A1945" s="24" t="s">
        <v>670</v>
      </c>
      <c r="B1945" s="24" t="s">
        <v>670</v>
      </c>
      <c r="D1945" s="24" t="s">
        <v>23</v>
      </c>
      <c r="E1945" s="24" t="s">
        <v>1290</v>
      </c>
      <c r="F1945" s="24" t="s">
        <v>28</v>
      </c>
      <c r="H1945" s="24" t="s">
        <v>20</v>
      </c>
      <c r="I1945" s="24" t="s">
        <v>25</v>
      </c>
      <c r="J1945" s="24" t="s">
        <v>21</v>
      </c>
      <c r="K1945" s="24">
        <v>2006</v>
      </c>
      <c r="L1945" s="29">
        <v>2006</v>
      </c>
      <c r="M1945" s="24" t="s">
        <v>37</v>
      </c>
      <c r="U1945" s="24">
        <v>1</v>
      </c>
    </row>
    <row r="1946" spans="1:22" x14ac:dyDescent="0.25">
      <c r="A1946" s="24" t="s">
        <v>671</v>
      </c>
      <c r="B1946" s="24" t="s">
        <v>671</v>
      </c>
      <c r="D1946" s="24" t="s">
        <v>23</v>
      </c>
      <c r="E1946" s="24" t="s">
        <v>1290</v>
      </c>
      <c r="F1946" s="24" t="s">
        <v>24</v>
      </c>
      <c r="H1946" s="24" t="s">
        <v>20</v>
      </c>
      <c r="I1946" s="24" t="s">
        <v>38</v>
      </c>
      <c r="J1946" s="24" t="s">
        <v>36</v>
      </c>
      <c r="K1946" s="24">
        <v>2016</v>
      </c>
      <c r="L1946" s="29">
        <v>2016</v>
      </c>
      <c r="M1946" s="24" t="s">
        <v>27</v>
      </c>
      <c r="U1946" s="24">
        <v>1</v>
      </c>
    </row>
    <row r="1947" spans="1:22" x14ac:dyDescent="0.25">
      <c r="A1947" s="24" t="s">
        <v>671</v>
      </c>
      <c r="B1947" s="24" t="s">
        <v>671</v>
      </c>
      <c r="D1947" s="24" t="s">
        <v>23</v>
      </c>
      <c r="E1947" s="24" t="s">
        <v>1290</v>
      </c>
      <c r="F1947" s="24" t="s">
        <v>28</v>
      </c>
      <c r="H1947" s="24" t="s">
        <v>20</v>
      </c>
      <c r="I1947" s="24" t="s">
        <v>38</v>
      </c>
      <c r="J1947" s="24" t="s">
        <v>36</v>
      </c>
      <c r="K1947" s="24">
        <v>1995</v>
      </c>
      <c r="L1947" s="29">
        <v>1995</v>
      </c>
      <c r="M1947" s="24" t="s">
        <v>57</v>
      </c>
      <c r="U1947" s="24">
        <v>1</v>
      </c>
    </row>
    <row r="1948" spans="1:22" x14ac:dyDescent="0.25">
      <c r="A1948" s="24" t="s">
        <v>672</v>
      </c>
      <c r="C1948" s="24" t="s">
        <v>672</v>
      </c>
      <c r="D1948" s="24" t="s">
        <v>23</v>
      </c>
      <c r="E1948" s="24" t="s">
        <v>1290</v>
      </c>
      <c r="F1948" s="24" t="s">
        <v>30</v>
      </c>
      <c r="H1948" s="24" t="s">
        <v>20</v>
      </c>
      <c r="I1948" s="24" t="s">
        <v>38</v>
      </c>
      <c r="J1948" s="24" t="s">
        <v>36</v>
      </c>
      <c r="K1948" s="24">
        <v>1937</v>
      </c>
      <c r="L1948" s="29">
        <v>1937</v>
      </c>
      <c r="M1948" s="24" t="s">
        <v>50</v>
      </c>
      <c r="T1948" s="24">
        <v>1</v>
      </c>
    </row>
    <row r="1949" spans="1:22" x14ac:dyDescent="0.25">
      <c r="A1949" s="24" t="s">
        <v>672</v>
      </c>
      <c r="C1949" s="24" t="s">
        <v>672</v>
      </c>
      <c r="D1949" s="24" t="s">
        <v>23</v>
      </c>
      <c r="E1949" s="24" t="s">
        <v>1290</v>
      </c>
      <c r="F1949" s="24" t="s">
        <v>33</v>
      </c>
      <c r="H1949" s="24" t="s">
        <v>20</v>
      </c>
      <c r="I1949" s="24" t="s">
        <v>38</v>
      </c>
      <c r="J1949" s="24" t="s">
        <v>36</v>
      </c>
      <c r="K1949" s="24">
        <v>2002</v>
      </c>
      <c r="L1949" s="29">
        <v>2002</v>
      </c>
      <c r="M1949" s="24" t="s">
        <v>32</v>
      </c>
      <c r="U1949" s="24">
        <v>1</v>
      </c>
    </row>
    <row r="1950" spans="1:22" x14ac:dyDescent="0.25">
      <c r="A1950" s="24" t="s">
        <v>673</v>
      </c>
      <c r="B1950" s="24" t="s">
        <v>673</v>
      </c>
      <c r="D1950" s="24" t="s">
        <v>23</v>
      </c>
      <c r="E1950" s="24" t="s">
        <v>1290</v>
      </c>
      <c r="F1950" s="24" t="s">
        <v>30</v>
      </c>
      <c r="H1950" s="24" t="s">
        <v>20</v>
      </c>
      <c r="I1950" s="24" t="s">
        <v>38</v>
      </c>
      <c r="J1950" s="24" t="s">
        <v>36</v>
      </c>
      <c r="K1950" s="24">
        <v>1982</v>
      </c>
      <c r="L1950" s="29">
        <v>1982</v>
      </c>
      <c r="M1950" s="24" t="s">
        <v>51</v>
      </c>
      <c r="S1950" s="24">
        <v>1</v>
      </c>
    </row>
    <row r="1951" spans="1:22" x14ac:dyDescent="0.25">
      <c r="A1951" s="24" t="s">
        <v>673</v>
      </c>
      <c r="B1951" s="24" t="s">
        <v>673</v>
      </c>
      <c r="D1951" s="24" t="s">
        <v>23</v>
      </c>
      <c r="E1951" s="105" t="s">
        <v>1291</v>
      </c>
      <c r="F1951" s="24" t="s">
        <v>705</v>
      </c>
      <c r="G1951" s="32"/>
      <c r="H1951" s="25" t="s">
        <v>20</v>
      </c>
      <c r="I1951" s="24" t="s">
        <v>38</v>
      </c>
      <c r="J1951" s="24" t="s">
        <v>36</v>
      </c>
      <c r="K1951" s="42">
        <v>1996</v>
      </c>
      <c r="L1951" s="51">
        <v>1996</v>
      </c>
      <c r="M1951" s="24" t="s">
        <v>57</v>
      </c>
      <c r="N1951" s="25"/>
      <c r="O1951" s="25"/>
      <c r="P1951" s="25"/>
      <c r="Q1951" s="25"/>
      <c r="R1951" s="25"/>
      <c r="S1951" s="25">
        <v>1</v>
      </c>
      <c r="T1951" s="25"/>
      <c r="U1951" s="25"/>
      <c r="V1951" s="25"/>
    </row>
    <row r="1952" spans="1:22" x14ac:dyDescent="0.25">
      <c r="A1952" s="24" t="s">
        <v>673</v>
      </c>
      <c r="B1952" s="24" t="s">
        <v>673</v>
      </c>
      <c r="D1952" s="24" t="s">
        <v>23</v>
      </c>
      <c r="E1952" s="105" t="s">
        <v>1291</v>
      </c>
      <c r="F1952" s="24" t="s">
        <v>712</v>
      </c>
      <c r="G1952" s="32"/>
      <c r="H1952" s="25" t="s">
        <v>20</v>
      </c>
      <c r="I1952" s="24" t="s">
        <v>38</v>
      </c>
      <c r="J1952" s="25" t="s">
        <v>36</v>
      </c>
      <c r="K1952" s="25"/>
      <c r="L1952" s="27">
        <v>2006</v>
      </c>
      <c r="M1952" s="24" t="s">
        <v>37</v>
      </c>
      <c r="N1952" s="25"/>
      <c r="O1952" s="25"/>
      <c r="P1952" s="25"/>
      <c r="Q1952" s="25">
        <v>0.5</v>
      </c>
      <c r="R1952" s="25"/>
      <c r="S1952" s="25">
        <v>0.5</v>
      </c>
      <c r="T1952" s="25"/>
      <c r="U1952" s="25"/>
      <c r="V1952" s="25"/>
    </row>
    <row r="1953" spans="1:31" x14ac:dyDescent="0.25">
      <c r="A1953" s="24" t="s">
        <v>673</v>
      </c>
      <c r="B1953" s="24" t="s">
        <v>673</v>
      </c>
      <c r="D1953" s="24" t="s">
        <v>23</v>
      </c>
      <c r="E1953" s="24" t="s">
        <v>1290</v>
      </c>
      <c r="F1953" s="24" t="s">
        <v>28</v>
      </c>
      <c r="H1953" s="24" t="s">
        <v>20</v>
      </c>
      <c r="I1953" s="24" t="s">
        <v>38</v>
      </c>
      <c r="J1953" s="24" t="s">
        <v>36</v>
      </c>
      <c r="K1953" s="24">
        <v>2015</v>
      </c>
      <c r="L1953" s="29">
        <v>2015</v>
      </c>
      <c r="M1953" s="24" t="s">
        <v>27</v>
      </c>
      <c r="S1953" s="24">
        <v>1</v>
      </c>
    </row>
    <row r="1954" spans="1:31" x14ac:dyDescent="0.25">
      <c r="A1954" s="24" t="s">
        <v>673</v>
      </c>
      <c r="B1954" s="24" t="s">
        <v>673</v>
      </c>
      <c r="D1954" s="24" t="s">
        <v>23</v>
      </c>
      <c r="E1954" s="105" t="s">
        <v>1291</v>
      </c>
      <c r="F1954" s="24" t="s">
        <v>706</v>
      </c>
      <c r="G1954" s="32"/>
      <c r="H1954" s="25" t="s">
        <v>20</v>
      </c>
      <c r="I1954" s="24" t="s">
        <v>38</v>
      </c>
      <c r="J1954" s="24" t="s">
        <v>36</v>
      </c>
      <c r="L1954" s="27">
        <v>2000</v>
      </c>
      <c r="M1954" s="24" t="s">
        <v>32</v>
      </c>
      <c r="N1954" s="25"/>
      <c r="O1954" s="25"/>
      <c r="S1954" s="24">
        <v>1</v>
      </c>
      <c r="W1954" s="25"/>
      <c r="X1954" s="25"/>
      <c r="Y1954" s="25"/>
      <c r="Z1954" s="25"/>
      <c r="AA1954" s="25"/>
      <c r="AB1954" s="25"/>
      <c r="AC1954" s="25"/>
      <c r="AD1954" s="25"/>
      <c r="AE1954" s="25"/>
    </row>
    <row r="1955" spans="1:31" x14ac:dyDescent="0.25">
      <c r="A1955" s="24" t="s">
        <v>673</v>
      </c>
      <c r="B1955" s="24" t="s">
        <v>673</v>
      </c>
      <c r="C1955" s="31"/>
      <c r="D1955" s="31" t="s">
        <v>23</v>
      </c>
      <c r="E1955" s="105" t="s">
        <v>1291</v>
      </c>
      <c r="F1955" s="31" t="s">
        <v>1030</v>
      </c>
      <c r="G1955" s="31"/>
      <c r="H1955" s="31" t="s">
        <v>20</v>
      </c>
      <c r="I1955" s="24" t="s">
        <v>38</v>
      </c>
      <c r="J1955" s="24" t="s">
        <v>36</v>
      </c>
      <c r="K1955" s="31"/>
      <c r="L1955" s="29">
        <v>2011</v>
      </c>
      <c r="M1955" s="24" t="s">
        <v>37</v>
      </c>
      <c r="N1955" s="31"/>
      <c r="O1955" s="31"/>
      <c r="P1955" s="31"/>
      <c r="Q1955" s="31"/>
      <c r="R1955" s="31"/>
      <c r="S1955" s="31">
        <v>1</v>
      </c>
      <c r="T1955" s="31"/>
      <c r="U1955" s="31"/>
      <c r="V1955" s="31"/>
    </row>
    <row r="1956" spans="1:31" x14ac:dyDescent="0.25">
      <c r="A1956" s="24" t="s">
        <v>673</v>
      </c>
      <c r="B1956" s="24" t="s">
        <v>673</v>
      </c>
      <c r="D1956" s="24" t="s">
        <v>23</v>
      </c>
      <c r="E1956" s="24" t="s">
        <v>1290</v>
      </c>
      <c r="F1956" s="24" t="s">
        <v>33</v>
      </c>
      <c r="H1956" s="24" t="s">
        <v>20</v>
      </c>
      <c r="I1956" s="24" t="s">
        <v>38</v>
      </c>
      <c r="J1956" s="24" t="s">
        <v>36</v>
      </c>
      <c r="K1956" s="24">
        <v>2010</v>
      </c>
      <c r="L1956" s="29">
        <v>2010</v>
      </c>
      <c r="M1956" s="24" t="s">
        <v>37</v>
      </c>
      <c r="S1956" s="24">
        <v>1</v>
      </c>
    </row>
    <row r="1957" spans="1:31" x14ac:dyDescent="0.25">
      <c r="A1957" s="24" t="s">
        <v>674</v>
      </c>
      <c r="B1957" s="24" t="s">
        <v>674</v>
      </c>
      <c r="D1957" s="24" t="s">
        <v>23</v>
      </c>
      <c r="E1957" s="24" t="s">
        <v>1290</v>
      </c>
      <c r="F1957" s="24" t="s">
        <v>33</v>
      </c>
      <c r="H1957" s="24" t="s">
        <v>20</v>
      </c>
      <c r="I1957" s="24" t="s">
        <v>38</v>
      </c>
      <c r="J1957" s="24" t="s">
        <v>36</v>
      </c>
      <c r="K1957" s="24">
        <v>2004</v>
      </c>
      <c r="L1957" s="29">
        <v>2004</v>
      </c>
      <c r="M1957" s="24" t="s">
        <v>32</v>
      </c>
      <c r="R1957" s="24">
        <v>0.5</v>
      </c>
      <c r="U1957" s="24">
        <v>0.5</v>
      </c>
    </row>
    <row r="1958" spans="1:31" x14ac:dyDescent="0.25">
      <c r="A1958" s="24" t="s">
        <v>675</v>
      </c>
      <c r="B1958" s="24" t="s">
        <v>675</v>
      </c>
      <c r="D1958" s="24" t="s">
        <v>23</v>
      </c>
      <c r="E1958" s="24" t="s">
        <v>1290</v>
      </c>
      <c r="F1958" s="24" t="s">
        <v>33</v>
      </c>
      <c r="H1958" s="24" t="s">
        <v>20</v>
      </c>
      <c r="I1958" s="24" t="s">
        <v>38</v>
      </c>
      <c r="J1958" s="24" t="s">
        <v>36</v>
      </c>
      <c r="K1958" s="24">
        <v>2004</v>
      </c>
      <c r="L1958" s="29">
        <v>2004</v>
      </c>
      <c r="M1958" s="24" t="s">
        <v>32</v>
      </c>
      <c r="R1958" s="24">
        <v>0.5</v>
      </c>
      <c r="U1958" s="24">
        <v>0.5</v>
      </c>
    </row>
    <row r="1959" spans="1:31" x14ac:dyDescent="0.25">
      <c r="A1959" s="24" t="s">
        <v>676</v>
      </c>
      <c r="B1959" s="24" t="s">
        <v>676</v>
      </c>
      <c r="D1959" s="24" t="s">
        <v>23</v>
      </c>
      <c r="E1959" s="105" t="s">
        <v>1291</v>
      </c>
      <c r="F1959" s="24" t="s">
        <v>705</v>
      </c>
      <c r="G1959" s="59"/>
      <c r="H1959" s="25" t="s">
        <v>20</v>
      </c>
      <c r="I1959" s="24" t="s">
        <v>38</v>
      </c>
      <c r="J1959" s="24" t="s">
        <v>36</v>
      </c>
      <c r="K1959" s="25">
        <v>1980</v>
      </c>
      <c r="L1959" s="27">
        <v>1980</v>
      </c>
      <c r="M1959" s="24" t="s">
        <v>47</v>
      </c>
      <c r="N1959" s="25"/>
      <c r="O1959" s="25"/>
      <c r="P1959" s="25"/>
      <c r="Q1959" s="25"/>
      <c r="R1959" s="25"/>
      <c r="S1959" s="25">
        <v>1</v>
      </c>
      <c r="T1959" s="25"/>
      <c r="U1959" s="25"/>
      <c r="V1959" s="25"/>
    </row>
    <row r="1960" spans="1:31" x14ac:dyDescent="0.25">
      <c r="A1960" s="24" t="s">
        <v>676</v>
      </c>
      <c r="B1960" s="24" t="s">
        <v>676</v>
      </c>
      <c r="D1960" s="24" t="s">
        <v>23</v>
      </c>
      <c r="E1960" s="24" t="s">
        <v>1290</v>
      </c>
      <c r="F1960" s="24" t="s">
        <v>28</v>
      </c>
      <c r="H1960" s="24" t="s">
        <v>20</v>
      </c>
      <c r="I1960" s="24" t="s">
        <v>38</v>
      </c>
      <c r="J1960" s="24" t="s">
        <v>36</v>
      </c>
      <c r="K1960" s="24">
        <v>1990</v>
      </c>
      <c r="L1960" s="29">
        <v>1990</v>
      </c>
      <c r="M1960" s="24" t="s">
        <v>62</v>
      </c>
      <c r="Q1960" s="24">
        <v>0.5</v>
      </c>
      <c r="S1960" s="24">
        <v>0.5</v>
      </c>
    </row>
    <row r="1961" spans="1:31" x14ac:dyDescent="0.25">
      <c r="A1961" s="24" t="s">
        <v>676</v>
      </c>
      <c r="B1961" s="24" t="s">
        <v>676</v>
      </c>
      <c r="D1961" s="24" t="s">
        <v>23</v>
      </c>
      <c r="E1961" s="24" t="s">
        <v>1290</v>
      </c>
      <c r="F1961" s="24" t="s">
        <v>33</v>
      </c>
      <c r="H1961" s="24" t="s">
        <v>20</v>
      </c>
      <c r="I1961" s="24" t="s">
        <v>38</v>
      </c>
      <c r="J1961" s="24" t="s">
        <v>36</v>
      </c>
      <c r="K1961" s="24">
        <v>2007</v>
      </c>
      <c r="L1961" s="29">
        <v>2007</v>
      </c>
      <c r="M1961" s="24" t="s">
        <v>37</v>
      </c>
      <c r="Q1961" s="24">
        <v>0.5</v>
      </c>
      <c r="S1961" s="24">
        <v>0.5</v>
      </c>
    </row>
    <row r="1962" spans="1:31" x14ac:dyDescent="0.25">
      <c r="A1962" s="24" t="s">
        <v>965</v>
      </c>
      <c r="B1962" s="24" t="s">
        <v>965</v>
      </c>
      <c r="D1962" s="24" t="s">
        <v>23</v>
      </c>
      <c r="E1962" s="105" t="s">
        <v>1291</v>
      </c>
      <c r="F1962" s="24" t="s">
        <v>706</v>
      </c>
      <c r="G1962" s="32"/>
      <c r="H1962" s="25" t="s">
        <v>20</v>
      </c>
      <c r="I1962" s="24" t="s">
        <v>25</v>
      </c>
      <c r="J1962" s="24" t="s">
        <v>21</v>
      </c>
      <c r="L1962" s="27">
        <v>2016</v>
      </c>
      <c r="M1962" s="24" t="s">
        <v>27</v>
      </c>
      <c r="N1962" s="25"/>
      <c r="O1962" s="25"/>
      <c r="R1962" s="24">
        <v>1</v>
      </c>
    </row>
    <row r="1963" spans="1:31" x14ac:dyDescent="0.25">
      <c r="A1963" s="24" t="s">
        <v>966</v>
      </c>
      <c r="B1963" s="24" t="s">
        <v>966</v>
      </c>
      <c r="D1963" s="24" t="s">
        <v>23</v>
      </c>
      <c r="E1963" s="105" t="s">
        <v>1291</v>
      </c>
      <c r="F1963" s="24" t="s">
        <v>706</v>
      </c>
      <c r="G1963" s="32"/>
      <c r="H1963" s="24" t="s">
        <v>74</v>
      </c>
      <c r="I1963" s="24" t="s">
        <v>42</v>
      </c>
      <c r="J1963" s="24" t="s">
        <v>41</v>
      </c>
      <c r="K1963" s="25"/>
      <c r="L1963" s="27">
        <v>1983</v>
      </c>
      <c r="M1963" s="24" t="s">
        <v>51</v>
      </c>
      <c r="N1963" s="25"/>
      <c r="O1963" s="25"/>
      <c r="P1963" s="25"/>
      <c r="Q1963" s="25"/>
      <c r="R1963" s="25">
        <v>0.5</v>
      </c>
      <c r="S1963" s="25"/>
      <c r="T1963" s="25"/>
      <c r="U1963" s="25">
        <v>0.5</v>
      </c>
      <c r="V1963" s="25"/>
    </row>
    <row r="1964" spans="1:31" x14ac:dyDescent="0.25">
      <c r="A1964" s="24" t="s">
        <v>967</v>
      </c>
      <c r="B1964" s="24" t="s">
        <v>967</v>
      </c>
      <c r="D1964" s="24" t="s">
        <v>23</v>
      </c>
      <c r="E1964" s="105" t="s">
        <v>1291</v>
      </c>
      <c r="F1964" s="24" t="s">
        <v>706</v>
      </c>
      <c r="G1964" s="32"/>
      <c r="H1964" s="24" t="s">
        <v>74</v>
      </c>
      <c r="I1964" s="24" t="s">
        <v>42</v>
      </c>
      <c r="J1964" s="24" t="s">
        <v>41</v>
      </c>
      <c r="K1964" s="25"/>
      <c r="L1964" s="27">
        <v>1989</v>
      </c>
      <c r="M1964" s="24" t="s">
        <v>62</v>
      </c>
      <c r="N1964" s="25"/>
      <c r="O1964" s="25"/>
      <c r="P1964" s="25"/>
      <c r="Q1964" s="25"/>
      <c r="R1964" s="25">
        <v>0.5</v>
      </c>
      <c r="S1964" s="25"/>
      <c r="T1964" s="25"/>
      <c r="U1964" s="25">
        <v>0.5</v>
      </c>
      <c r="V1964" s="25"/>
    </row>
    <row r="1965" spans="1:31" x14ac:dyDescent="0.25">
      <c r="A1965" s="24" t="s">
        <v>677</v>
      </c>
      <c r="C1965" s="24" t="s">
        <v>677</v>
      </c>
      <c r="D1965" s="24" t="s">
        <v>23</v>
      </c>
      <c r="E1965" s="24" t="s">
        <v>1290</v>
      </c>
      <c r="F1965" s="24" t="s">
        <v>30</v>
      </c>
      <c r="H1965" s="24" t="s">
        <v>20</v>
      </c>
      <c r="I1965" s="24" t="s">
        <v>42</v>
      </c>
      <c r="J1965" s="24" t="s">
        <v>41</v>
      </c>
      <c r="K1965" s="24">
        <v>1911</v>
      </c>
      <c r="L1965" s="29">
        <v>1911</v>
      </c>
      <c r="M1965" s="24" t="s">
        <v>50</v>
      </c>
      <c r="R1965" s="24">
        <v>0.5</v>
      </c>
      <c r="S1965" s="24">
        <v>0.5</v>
      </c>
    </row>
    <row r="1966" spans="1:31" x14ac:dyDescent="0.25">
      <c r="A1966" s="24" t="s">
        <v>677</v>
      </c>
      <c r="C1966" s="24" t="s">
        <v>677</v>
      </c>
      <c r="D1966" s="24" t="s">
        <v>23</v>
      </c>
      <c r="E1966" s="24" t="s">
        <v>1290</v>
      </c>
      <c r="F1966" s="24" t="s">
        <v>24</v>
      </c>
      <c r="H1966" s="24" t="s">
        <v>20</v>
      </c>
      <c r="I1966" s="24" t="s">
        <v>42</v>
      </c>
      <c r="J1966" s="24" t="s">
        <v>41</v>
      </c>
      <c r="K1966" s="24">
        <v>2006</v>
      </c>
      <c r="L1966" s="29">
        <v>2006</v>
      </c>
      <c r="M1966" s="24" t="s">
        <v>37</v>
      </c>
      <c r="U1966" s="24">
        <v>1</v>
      </c>
    </row>
    <row r="1967" spans="1:31" x14ac:dyDescent="0.25">
      <c r="A1967" s="24" t="s">
        <v>677</v>
      </c>
      <c r="C1967" s="24" t="s">
        <v>677</v>
      </c>
      <c r="D1967" s="24" t="s">
        <v>23</v>
      </c>
      <c r="E1967" s="24" t="s">
        <v>1290</v>
      </c>
      <c r="F1967" s="24" t="s">
        <v>28</v>
      </c>
      <c r="H1967" s="24" t="s">
        <v>20</v>
      </c>
      <c r="I1967" s="24" t="s">
        <v>42</v>
      </c>
      <c r="J1967" s="24" t="s">
        <v>41</v>
      </c>
      <c r="K1967" s="24">
        <v>2006</v>
      </c>
      <c r="L1967" s="29">
        <v>2006</v>
      </c>
      <c r="M1967" s="24" t="s">
        <v>37</v>
      </c>
      <c r="R1967" s="24">
        <v>0.5</v>
      </c>
      <c r="S1967" s="24">
        <v>0.5</v>
      </c>
    </row>
    <row r="1968" spans="1:31" x14ac:dyDescent="0.25">
      <c r="A1968" s="24" t="s">
        <v>968</v>
      </c>
      <c r="B1968" s="24" t="s">
        <v>968</v>
      </c>
      <c r="D1968" s="24" t="s">
        <v>23</v>
      </c>
      <c r="E1968" s="105" t="s">
        <v>1291</v>
      </c>
      <c r="F1968" s="24" t="s">
        <v>706</v>
      </c>
      <c r="G1968" s="32"/>
      <c r="H1968" s="25" t="s">
        <v>20</v>
      </c>
      <c r="I1968" s="24" t="s">
        <v>25</v>
      </c>
      <c r="J1968" s="24" t="s">
        <v>21</v>
      </c>
      <c r="K1968" s="25"/>
      <c r="L1968" s="27">
        <v>1984</v>
      </c>
      <c r="M1968" s="24" t="s">
        <v>51</v>
      </c>
      <c r="N1968" s="25">
        <v>0.5</v>
      </c>
      <c r="O1968" s="25"/>
      <c r="P1968" s="25"/>
      <c r="Q1968" s="25"/>
      <c r="R1968" s="25">
        <v>0.5</v>
      </c>
      <c r="S1968" s="25"/>
      <c r="T1968" s="25"/>
      <c r="U1968" s="25"/>
      <c r="V1968" s="25"/>
    </row>
    <row r="1969" spans="1:22" x14ac:dyDescent="0.25">
      <c r="A1969" s="24" t="s">
        <v>969</v>
      </c>
      <c r="B1969" s="24" t="s">
        <v>969</v>
      </c>
      <c r="D1969" s="24" t="s">
        <v>23</v>
      </c>
      <c r="E1969" s="105" t="s">
        <v>1291</v>
      </c>
      <c r="F1969" s="24" t="s">
        <v>706</v>
      </c>
      <c r="G1969" s="32"/>
      <c r="H1969" s="24" t="s">
        <v>74</v>
      </c>
      <c r="I1969" s="24" t="s">
        <v>42</v>
      </c>
      <c r="J1969" s="24" t="s">
        <v>41</v>
      </c>
      <c r="K1969" s="25"/>
      <c r="L1969" s="27">
        <v>1992</v>
      </c>
      <c r="M1969" s="24" t="s">
        <v>62</v>
      </c>
      <c r="N1969" s="25"/>
      <c r="O1969" s="25"/>
      <c r="P1969" s="25"/>
      <c r="Q1969" s="25"/>
      <c r="R1969" s="25">
        <v>0.5</v>
      </c>
      <c r="S1969" s="25"/>
      <c r="T1969" s="25"/>
      <c r="U1969" s="25">
        <v>0.5</v>
      </c>
      <c r="V1969" s="25"/>
    </row>
    <row r="1970" spans="1:22" x14ac:dyDescent="0.25">
      <c r="A1970" s="24" t="s">
        <v>970</v>
      </c>
      <c r="B1970" s="24" t="s">
        <v>970</v>
      </c>
      <c r="D1970" s="24" t="s">
        <v>23</v>
      </c>
      <c r="E1970" s="105" t="s">
        <v>1291</v>
      </c>
      <c r="F1970" s="24" t="s">
        <v>706</v>
      </c>
      <c r="G1970" s="32"/>
      <c r="H1970" s="24" t="s">
        <v>74</v>
      </c>
      <c r="I1970" s="24" t="s">
        <v>42</v>
      </c>
      <c r="J1970" s="24" t="s">
        <v>41</v>
      </c>
      <c r="K1970" s="25"/>
      <c r="L1970" s="27">
        <v>1983</v>
      </c>
      <c r="M1970" s="24" t="s">
        <v>51</v>
      </c>
      <c r="N1970" s="25"/>
      <c r="O1970" s="25"/>
      <c r="P1970" s="25"/>
      <c r="Q1970" s="25"/>
      <c r="R1970" s="25">
        <v>0.5</v>
      </c>
      <c r="S1970" s="25"/>
      <c r="T1970" s="25"/>
      <c r="U1970" s="25">
        <v>0.5</v>
      </c>
      <c r="V1970" s="25"/>
    </row>
    <row r="1971" spans="1:22" x14ac:dyDescent="0.25">
      <c r="A1971" s="24" t="s">
        <v>1011</v>
      </c>
      <c r="B1971" s="25"/>
      <c r="C1971" s="24" t="s">
        <v>1011</v>
      </c>
      <c r="D1971" s="24" t="s">
        <v>23</v>
      </c>
      <c r="E1971" s="105" t="s">
        <v>1291</v>
      </c>
      <c r="F1971" s="25" t="s">
        <v>706</v>
      </c>
      <c r="G1971" s="25" t="s">
        <v>1191</v>
      </c>
      <c r="H1971" s="24" t="s">
        <v>1012</v>
      </c>
      <c r="I1971" s="24" t="s">
        <v>38</v>
      </c>
      <c r="J1971" s="24" t="s">
        <v>36</v>
      </c>
      <c r="L1971" s="24" t="s">
        <v>50</v>
      </c>
      <c r="M1971" s="24" t="s">
        <v>50</v>
      </c>
      <c r="V1971" s="24">
        <v>1</v>
      </c>
    </row>
    <row r="1972" spans="1:22" x14ac:dyDescent="0.25">
      <c r="A1972" s="24" t="s">
        <v>971</v>
      </c>
      <c r="B1972" s="24" t="s">
        <v>971</v>
      </c>
      <c r="D1972" s="24" t="s">
        <v>23</v>
      </c>
      <c r="E1972" s="105" t="s">
        <v>1291</v>
      </c>
      <c r="F1972" s="24" t="s">
        <v>705</v>
      </c>
      <c r="G1972" s="24" t="s">
        <v>1197</v>
      </c>
      <c r="H1972" s="24" t="s">
        <v>1012</v>
      </c>
      <c r="I1972" s="24" t="s">
        <v>38</v>
      </c>
      <c r="J1972" s="24" t="s">
        <v>36</v>
      </c>
      <c r="K1972" s="24">
        <v>1976</v>
      </c>
      <c r="L1972" s="29">
        <v>1976</v>
      </c>
      <c r="M1972" s="24" t="s">
        <v>47</v>
      </c>
      <c r="P1972" s="24">
        <v>0.5</v>
      </c>
      <c r="Q1972" s="24">
        <v>0.5</v>
      </c>
    </row>
    <row r="1973" spans="1:22" x14ac:dyDescent="0.25">
      <c r="A1973" s="24" t="s">
        <v>678</v>
      </c>
      <c r="B1973" s="24" t="s">
        <v>678</v>
      </c>
      <c r="D1973" s="24" t="s">
        <v>23</v>
      </c>
      <c r="E1973" s="24" t="s">
        <v>1290</v>
      </c>
      <c r="F1973" s="24" t="s">
        <v>28</v>
      </c>
      <c r="H1973" s="24" t="s">
        <v>20</v>
      </c>
      <c r="I1973" s="24" t="s">
        <v>38</v>
      </c>
      <c r="J1973" s="24" t="s">
        <v>36</v>
      </c>
      <c r="K1973" s="24">
        <v>1985</v>
      </c>
      <c r="L1973" s="29">
        <v>1985</v>
      </c>
      <c r="M1973" s="24" t="s">
        <v>51</v>
      </c>
      <c r="U1973" s="24">
        <v>1</v>
      </c>
    </row>
    <row r="1974" spans="1:22" x14ac:dyDescent="0.25">
      <c r="A1974" s="24" t="s">
        <v>1078</v>
      </c>
      <c r="B1974" s="24" t="s">
        <v>1078</v>
      </c>
      <c r="C1974" s="31"/>
      <c r="D1974" s="31" t="s">
        <v>23</v>
      </c>
      <c r="E1974" s="105" t="s">
        <v>1291</v>
      </c>
      <c r="F1974" s="31" t="s">
        <v>1030</v>
      </c>
      <c r="G1974" s="31"/>
      <c r="H1974" s="31" t="s">
        <v>1134</v>
      </c>
      <c r="I1974" s="24" t="s">
        <v>38</v>
      </c>
      <c r="J1974" s="24" t="s">
        <v>36</v>
      </c>
      <c r="K1974" s="31"/>
      <c r="L1974" s="29">
        <v>2016</v>
      </c>
      <c r="M1974" s="24" t="s">
        <v>27</v>
      </c>
      <c r="N1974" s="31"/>
      <c r="O1974" s="31"/>
      <c r="P1974" s="31"/>
      <c r="Q1974" s="31">
        <v>1</v>
      </c>
      <c r="R1974" s="31"/>
      <c r="S1974" s="31"/>
      <c r="T1974" s="31"/>
      <c r="U1974" s="31"/>
      <c r="V1974" s="31"/>
    </row>
    <row r="1975" spans="1:22" x14ac:dyDescent="0.25">
      <c r="A1975" s="24" t="s">
        <v>1079</v>
      </c>
      <c r="B1975" s="24" t="s">
        <v>1079</v>
      </c>
      <c r="C1975" s="31"/>
      <c r="D1975" s="31" t="s">
        <v>23</v>
      </c>
      <c r="E1975" s="105" t="s">
        <v>1291</v>
      </c>
      <c r="F1975" s="31" t="s">
        <v>1030</v>
      </c>
      <c r="G1975" s="31"/>
      <c r="H1975" s="31" t="s">
        <v>20</v>
      </c>
      <c r="I1975" s="24" t="s">
        <v>38</v>
      </c>
      <c r="J1975" s="24" t="s">
        <v>36</v>
      </c>
      <c r="K1975" s="31"/>
      <c r="L1975" s="29">
        <v>2016</v>
      </c>
      <c r="M1975" s="24" t="s">
        <v>27</v>
      </c>
      <c r="N1975" s="31"/>
      <c r="O1975" s="31"/>
      <c r="P1975" s="31"/>
      <c r="Q1975" s="31"/>
      <c r="R1975" s="31"/>
      <c r="S1975" s="31"/>
      <c r="T1975" s="31"/>
      <c r="U1975" s="31"/>
      <c r="V1975" s="31">
        <v>1</v>
      </c>
    </row>
    <row r="1976" spans="1:22" x14ac:dyDescent="0.25">
      <c r="A1976" s="24" t="s">
        <v>1099</v>
      </c>
      <c r="B1976" s="24" t="s">
        <v>1099</v>
      </c>
      <c r="C1976" s="31"/>
      <c r="D1976" s="31" t="s">
        <v>23</v>
      </c>
      <c r="E1976" s="105" t="s">
        <v>1291</v>
      </c>
      <c r="F1976" s="31" t="s">
        <v>1030</v>
      </c>
      <c r="G1976" s="31" t="s">
        <v>1180</v>
      </c>
      <c r="H1976" s="31" t="s">
        <v>1134</v>
      </c>
      <c r="I1976" s="24" t="s">
        <v>38</v>
      </c>
      <c r="J1976" s="24" t="s">
        <v>36</v>
      </c>
      <c r="K1976" s="31"/>
      <c r="L1976" s="29">
        <v>1989</v>
      </c>
      <c r="M1976" s="24" t="s">
        <v>62</v>
      </c>
      <c r="N1976" s="31"/>
      <c r="O1976" s="31"/>
      <c r="P1976" s="31"/>
      <c r="Q1976" s="31"/>
      <c r="R1976" s="31">
        <v>0.5</v>
      </c>
      <c r="S1976" s="31">
        <v>0.5</v>
      </c>
      <c r="T1976" s="31"/>
      <c r="U1976" s="31"/>
      <c r="V1976" s="31"/>
    </row>
    <row r="1977" spans="1:22" x14ac:dyDescent="0.25">
      <c r="A1977" s="24" t="s">
        <v>679</v>
      </c>
      <c r="B1977" s="24" t="s">
        <v>679</v>
      </c>
      <c r="D1977" s="24" t="s">
        <v>23</v>
      </c>
      <c r="E1977" s="24" t="s">
        <v>1290</v>
      </c>
      <c r="F1977" s="24" t="s">
        <v>28</v>
      </c>
      <c r="H1977" s="24" t="s">
        <v>20</v>
      </c>
      <c r="I1977" s="24" t="s">
        <v>38</v>
      </c>
      <c r="J1977" s="24" t="s">
        <v>36</v>
      </c>
      <c r="K1977" s="24">
        <v>1996</v>
      </c>
      <c r="L1977" s="29">
        <v>1996</v>
      </c>
      <c r="M1977" s="24" t="s">
        <v>57</v>
      </c>
      <c r="U1977" s="24">
        <v>1</v>
      </c>
    </row>
    <row r="1978" spans="1:22" x14ac:dyDescent="0.25">
      <c r="A1978" s="24" t="s">
        <v>680</v>
      </c>
      <c r="B1978" s="24" t="s">
        <v>680</v>
      </c>
      <c r="D1978" s="24" t="s">
        <v>23</v>
      </c>
      <c r="E1978" s="24" t="s">
        <v>1290</v>
      </c>
      <c r="F1978" s="24" t="s">
        <v>28</v>
      </c>
      <c r="H1978" s="24" t="s">
        <v>20</v>
      </c>
      <c r="I1978" s="24" t="s">
        <v>25</v>
      </c>
      <c r="J1978" s="24" t="s">
        <v>21</v>
      </c>
      <c r="K1978" s="24">
        <v>2004</v>
      </c>
      <c r="L1978" s="29">
        <v>2004</v>
      </c>
      <c r="M1978" s="24" t="s">
        <v>32</v>
      </c>
      <c r="U1978" s="24">
        <v>1</v>
      </c>
    </row>
    <row r="1979" spans="1:22" x14ac:dyDescent="0.25">
      <c r="A1979" s="24" t="s">
        <v>681</v>
      </c>
      <c r="B1979" s="24" t="s">
        <v>681</v>
      </c>
      <c r="D1979" s="24" t="s">
        <v>23</v>
      </c>
      <c r="E1979" s="24" t="s">
        <v>1290</v>
      </c>
      <c r="F1979" s="24" t="s">
        <v>28</v>
      </c>
      <c r="H1979" s="24" t="s">
        <v>20</v>
      </c>
      <c r="I1979" s="24" t="s">
        <v>25</v>
      </c>
      <c r="J1979" s="24" t="s">
        <v>21</v>
      </c>
      <c r="K1979" s="24">
        <v>2003</v>
      </c>
      <c r="L1979" s="29">
        <v>2003</v>
      </c>
      <c r="M1979" s="24" t="s">
        <v>32</v>
      </c>
      <c r="U1979" s="24">
        <v>1</v>
      </c>
    </row>
    <row r="1980" spans="1:22" x14ac:dyDescent="0.25">
      <c r="A1980" s="24" t="s">
        <v>682</v>
      </c>
      <c r="B1980" s="24" t="s">
        <v>682</v>
      </c>
      <c r="D1980" s="24" t="s">
        <v>23</v>
      </c>
      <c r="E1980" s="105" t="s">
        <v>1291</v>
      </c>
      <c r="F1980" s="24" t="s">
        <v>705</v>
      </c>
      <c r="G1980" s="32"/>
      <c r="H1980" s="25" t="s">
        <v>20</v>
      </c>
      <c r="I1980" s="24" t="s">
        <v>42</v>
      </c>
      <c r="J1980" s="24" t="s">
        <v>41</v>
      </c>
      <c r="K1980" s="25" t="s">
        <v>973</v>
      </c>
      <c r="L1980" s="27">
        <v>2016</v>
      </c>
      <c r="M1980" s="24" t="s">
        <v>27</v>
      </c>
      <c r="N1980" s="25"/>
      <c r="O1980" s="25"/>
      <c r="P1980" s="25"/>
      <c r="Q1980" s="25"/>
      <c r="R1980" s="25"/>
      <c r="S1980" s="25"/>
      <c r="T1980" s="25"/>
      <c r="U1980" s="25"/>
      <c r="V1980" s="25">
        <v>1</v>
      </c>
    </row>
    <row r="1981" spans="1:22" x14ac:dyDescent="0.25">
      <c r="A1981" s="24" t="s">
        <v>682</v>
      </c>
      <c r="B1981" s="24" t="s">
        <v>682</v>
      </c>
      <c r="D1981" s="24" t="s">
        <v>23</v>
      </c>
      <c r="E1981" s="24" t="s">
        <v>1290</v>
      </c>
      <c r="F1981" s="24" t="s">
        <v>24</v>
      </c>
      <c r="H1981" s="24" t="s">
        <v>20</v>
      </c>
      <c r="I1981" s="24" t="s">
        <v>42</v>
      </c>
      <c r="J1981" s="24" t="s">
        <v>41</v>
      </c>
      <c r="K1981" s="24">
        <v>2012</v>
      </c>
      <c r="L1981" s="29">
        <v>2012</v>
      </c>
      <c r="M1981" s="24" t="s">
        <v>27</v>
      </c>
      <c r="V1981" s="24">
        <v>1</v>
      </c>
    </row>
    <row r="1982" spans="1:22" x14ac:dyDescent="0.25">
      <c r="A1982" s="24" t="s">
        <v>682</v>
      </c>
      <c r="B1982" s="24" t="s">
        <v>682</v>
      </c>
      <c r="D1982" s="24" t="s">
        <v>23</v>
      </c>
      <c r="E1982" s="105" t="s">
        <v>1291</v>
      </c>
      <c r="F1982" s="24" t="s">
        <v>706</v>
      </c>
      <c r="G1982" s="32"/>
      <c r="H1982" s="25" t="s">
        <v>20</v>
      </c>
      <c r="I1982" s="24" t="s">
        <v>42</v>
      </c>
      <c r="J1982" s="24" t="s">
        <v>41</v>
      </c>
      <c r="K1982" s="25"/>
      <c r="L1982" s="27">
        <v>2015</v>
      </c>
      <c r="M1982" s="24" t="s">
        <v>27</v>
      </c>
      <c r="N1982" s="25"/>
      <c r="O1982" s="25"/>
      <c r="P1982" s="25"/>
      <c r="Q1982" s="25"/>
      <c r="R1982" s="25"/>
      <c r="S1982" s="25"/>
      <c r="T1982" s="25"/>
      <c r="U1982" s="25"/>
      <c r="V1982" s="25">
        <v>1</v>
      </c>
    </row>
    <row r="1983" spans="1:22" x14ac:dyDescent="0.25">
      <c r="A1983" s="24" t="s">
        <v>682</v>
      </c>
      <c r="B1983" s="24" t="s">
        <v>682</v>
      </c>
      <c r="D1983" s="24" t="s">
        <v>23</v>
      </c>
      <c r="E1983" s="24" t="s">
        <v>1290</v>
      </c>
      <c r="F1983" s="24" t="s">
        <v>33</v>
      </c>
      <c r="H1983" s="24" t="s">
        <v>20</v>
      </c>
      <c r="I1983" s="24" t="s">
        <v>42</v>
      </c>
      <c r="J1983" s="24" t="s">
        <v>41</v>
      </c>
      <c r="K1983" s="24">
        <v>2011</v>
      </c>
      <c r="L1983" s="29">
        <v>2011</v>
      </c>
      <c r="M1983" s="24" t="s">
        <v>37</v>
      </c>
      <c r="V1983" s="24">
        <v>1</v>
      </c>
    </row>
    <row r="1984" spans="1:22" x14ac:dyDescent="0.25">
      <c r="A1984" s="24" t="s">
        <v>683</v>
      </c>
      <c r="B1984" s="24" t="s">
        <v>683</v>
      </c>
      <c r="D1984" s="24" t="s">
        <v>23</v>
      </c>
      <c r="E1984" s="24" t="s">
        <v>1290</v>
      </c>
      <c r="F1984" s="24" t="s">
        <v>30</v>
      </c>
      <c r="H1984" s="24" t="s">
        <v>20</v>
      </c>
      <c r="I1984" s="24" t="s">
        <v>42</v>
      </c>
      <c r="J1984" s="24" t="s">
        <v>41</v>
      </c>
      <c r="K1984" s="24">
        <v>2010</v>
      </c>
      <c r="L1984" s="29">
        <v>2010</v>
      </c>
      <c r="M1984" s="24" t="s">
        <v>37</v>
      </c>
      <c r="P1984" s="24">
        <v>1</v>
      </c>
    </row>
    <row r="1985" spans="1:22" x14ac:dyDescent="0.25">
      <c r="A1985" s="24" t="s">
        <v>683</v>
      </c>
      <c r="B1985" s="24" t="s">
        <v>683</v>
      </c>
      <c r="D1985" s="24" t="s">
        <v>23</v>
      </c>
      <c r="E1985" s="105" t="s">
        <v>1291</v>
      </c>
      <c r="F1985" s="24" t="s">
        <v>705</v>
      </c>
      <c r="G1985" s="32"/>
      <c r="H1985" s="25" t="s">
        <v>20</v>
      </c>
      <c r="I1985" s="24" t="s">
        <v>42</v>
      </c>
      <c r="J1985" s="24" t="s">
        <v>41</v>
      </c>
      <c r="K1985" s="25">
        <v>1990</v>
      </c>
      <c r="L1985" s="27">
        <v>1990</v>
      </c>
      <c r="M1985" s="24" t="s">
        <v>62</v>
      </c>
      <c r="N1985" s="25"/>
      <c r="O1985" s="43">
        <v>0.33333299999999999</v>
      </c>
      <c r="P1985" s="43">
        <v>0.33333299999999999</v>
      </c>
      <c r="Q1985" s="43"/>
      <c r="R1985" s="43"/>
      <c r="S1985" s="43">
        <v>0.33333299999999999</v>
      </c>
      <c r="T1985" s="25"/>
      <c r="U1985" s="25"/>
      <c r="V1985" s="25"/>
    </row>
    <row r="1986" spans="1:22" x14ac:dyDescent="0.25">
      <c r="A1986" s="24" t="s">
        <v>683</v>
      </c>
      <c r="B1986" s="24" t="s">
        <v>683</v>
      </c>
      <c r="D1986" s="24" t="s">
        <v>23</v>
      </c>
      <c r="E1986" s="105" t="s">
        <v>1291</v>
      </c>
      <c r="F1986" s="24" t="s">
        <v>706</v>
      </c>
      <c r="G1986" s="32"/>
      <c r="H1986" s="25" t="s">
        <v>20</v>
      </c>
      <c r="I1986" s="24" t="s">
        <v>42</v>
      </c>
      <c r="J1986" s="24" t="s">
        <v>41</v>
      </c>
      <c r="L1986" s="27">
        <v>1993</v>
      </c>
      <c r="M1986" s="24" t="s">
        <v>62</v>
      </c>
      <c r="P1986" s="24">
        <v>1</v>
      </c>
    </row>
    <row r="1987" spans="1:22" x14ac:dyDescent="0.25">
      <c r="A1987" s="24" t="s">
        <v>683</v>
      </c>
      <c r="B1987" s="24" t="s">
        <v>683</v>
      </c>
      <c r="D1987" s="24" t="s">
        <v>23</v>
      </c>
      <c r="E1987" s="24" t="s">
        <v>1290</v>
      </c>
      <c r="F1987" s="24" t="s">
        <v>33</v>
      </c>
      <c r="H1987" s="24" t="s">
        <v>20</v>
      </c>
      <c r="I1987" s="24" t="s">
        <v>42</v>
      </c>
      <c r="J1987" s="24" t="s">
        <v>41</v>
      </c>
      <c r="K1987" s="24">
        <v>1984</v>
      </c>
      <c r="L1987" s="29">
        <v>1984</v>
      </c>
      <c r="M1987" s="24" t="s">
        <v>51</v>
      </c>
      <c r="P1987" s="24">
        <v>1</v>
      </c>
    </row>
    <row r="1988" spans="1:22" x14ac:dyDescent="0.25">
      <c r="A1988" s="24" t="s">
        <v>684</v>
      </c>
      <c r="B1988" s="24" t="s">
        <v>684</v>
      </c>
      <c r="D1988" s="24" t="s">
        <v>23</v>
      </c>
      <c r="E1988" s="24" t="s">
        <v>1290</v>
      </c>
      <c r="F1988" s="24" t="s">
        <v>30</v>
      </c>
      <c r="H1988" s="24" t="s">
        <v>20</v>
      </c>
      <c r="I1988" s="24" t="s">
        <v>42</v>
      </c>
      <c r="J1988" s="24" t="s">
        <v>41</v>
      </c>
      <c r="K1988" s="24">
        <v>2011</v>
      </c>
      <c r="L1988" s="29">
        <v>2011</v>
      </c>
      <c r="M1988" s="24" t="s">
        <v>37</v>
      </c>
      <c r="S1988" s="24">
        <v>1</v>
      </c>
    </row>
    <row r="1989" spans="1:22" x14ac:dyDescent="0.25">
      <c r="A1989" s="24" t="s">
        <v>684</v>
      </c>
      <c r="B1989" s="24" t="s">
        <v>684</v>
      </c>
      <c r="D1989" s="24" t="s">
        <v>23</v>
      </c>
      <c r="E1989" s="105" t="s">
        <v>1291</v>
      </c>
      <c r="F1989" s="24" t="s">
        <v>712</v>
      </c>
      <c r="G1989" s="32"/>
      <c r="H1989" s="25" t="s">
        <v>20</v>
      </c>
      <c r="I1989" s="24" t="s">
        <v>42</v>
      </c>
      <c r="J1989" s="41" t="s">
        <v>41</v>
      </c>
      <c r="K1989" s="25"/>
      <c r="L1989" s="27">
        <v>2006</v>
      </c>
      <c r="M1989" s="24" t="s">
        <v>37</v>
      </c>
      <c r="N1989" s="25"/>
      <c r="O1989" s="25"/>
      <c r="P1989" s="25"/>
      <c r="Q1989" s="25"/>
      <c r="R1989" s="25"/>
      <c r="S1989" s="25">
        <v>1</v>
      </c>
      <c r="T1989" s="25"/>
      <c r="U1989" s="25"/>
      <c r="V1989" s="25"/>
    </row>
    <row r="1990" spans="1:22" x14ac:dyDescent="0.25">
      <c r="A1990" s="24" t="s">
        <v>684</v>
      </c>
      <c r="B1990" s="24" t="s">
        <v>684</v>
      </c>
      <c r="D1990" s="24" t="s">
        <v>23</v>
      </c>
      <c r="E1990" s="105" t="s">
        <v>1291</v>
      </c>
      <c r="F1990" s="24" t="s">
        <v>706</v>
      </c>
      <c r="G1990" s="32"/>
      <c r="H1990" s="25" t="s">
        <v>20</v>
      </c>
      <c r="I1990" s="24" t="s">
        <v>42</v>
      </c>
      <c r="J1990" s="24" t="s">
        <v>41</v>
      </c>
      <c r="K1990" s="25"/>
      <c r="L1990" s="33">
        <v>2007</v>
      </c>
      <c r="M1990" s="24" t="s">
        <v>37</v>
      </c>
      <c r="N1990" s="25"/>
      <c r="O1990" s="25"/>
      <c r="P1990" s="25"/>
      <c r="Q1990" s="25"/>
      <c r="R1990" s="25"/>
      <c r="S1990" s="25">
        <v>1</v>
      </c>
      <c r="T1990" s="25"/>
      <c r="U1990" s="25"/>
      <c r="V1990" s="25"/>
    </row>
    <row r="1991" spans="1:22" x14ac:dyDescent="0.25">
      <c r="A1991" s="24" t="s">
        <v>972</v>
      </c>
      <c r="B1991" s="24" t="s">
        <v>972</v>
      </c>
      <c r="D1991" s="24" t="s">
        <v>23</v>
      </c>
      <c r="E1991" s="105" t="s">
        <v>1291</v>
      </c>
      <c r="F1991" s="24" t="s">
        <v>706</v>
      </c>
      <c r="G1991" s="32"/>
      <c r="H1991" s="25" t="s">
        <v>20</v>
      </c>
      <c r="I1991" s="24" t="s">
        <v>42</v>
      </c>
      <c r="J1991" s="24" t="s">
        <v>41</v>
      </c>
      <c r="K1991" s="36"/>
      <c r="L1991" s="27">
        <v>2015</v>
      </c>
      <c r="M1991" s="24" t="s">
        <v>27</v>
      </c>
      <c r="N1991" s="36"/>
      <c r="O1991" s="36"/>
      <c r="P1991" s="36"/>
      <c r="Q1991" s="36"/>
      <c r="R1991" s="36"/>
      <c r="S1991" s="36"/>
      <c r="T1991" s="36"/>
      <c r="U1991" s="36"/>
      <c r="V1991" s="25">
        <v>1</v>
      </c>
    </row>
    <row r="1992" spans="1:22" x14ac:dyDescent="0.25">
      <c r="A1992" s="24" t="s">
        <v>685</v>
      </c>
      <c r="B1992" s="24" t="s">
        <v>685</v>
      </c>
      <c r="D1992" s="24" t="s">
        <v>23</v>
      </c>
      <c r="E1992" s="24" t="s">
        <v>1290</v>
      </c>
      <c r="F1992" s="24" t="s">
        <v>30</v>
      </c>
      <c r="H1992" s="24" t="s">
        <v>20</v>
      </c>
      <c r="I1992" s="24" t="s">
        <v>42</v>
      </c>
      <c r="J1992" s="24" t="s">
        <v>41</v>
      </c>
      <c r="K1992" s="24">
        <v>2000</v>
      </c>
      <c r="L1992" s="29">
        <v>2000</v>
      </c>
      <c r="M1992" s="24" t="s">
        <v>32</v>
      </c>
      <c r="P1992" s="24">
        <v>1</v>
      </c>
    </row>
    <row r="1993" spans="1:22" x14ac:dyDescent="0.25">
      <c r="A1993" s="24" t="s">
        <v>685</v>
      </c>
      <c r="B1993" s="24" t="s">
        <v>685</v>
      </c>
      <c r="D1993" s="24" t="s">
        <v>23</v>
      </c>
      <c r="E1993" s="24" t="s">
        <v>1290</v>
      </c>
      <c r="F1993" s="24" t="s">
        <v>33</v>
      </c>
      <c r="H1993" s="24" t="s">
        <v>20</v>
      </c>
      <c r="I1993" s="24" t="s">
        <v>42</v>
      </c>
      <c r="J1993" s="24" t="s">
        <v>41</v>
      </c>
      <c r="K1993" s="24">
        <v>1985</v>
      </c>
      <c r="L1993" s="29">
        <v>1985</v>
      </c>
      <c r="M1993" s="24" t="s">
        <v>51</v>
      </c>
      <c r="P1993" s="24">
        <v>1</v>
      </c>
    </row>
    <row r="1994" spans="1:22" x14ac:dyDescent="0.25">
      <c r="A1994" s="24" t="s">
        <v>974</v>
      </c>
      <c r="B1994" s="24" t="s">
        <v>974</v>
      </c>
      <c r="D1994" s="24" t="s">
        <v>23</v>
      </c>
      <c r="E1994" s="105" t="s">
        <v>1291</v>
      </c>
      <c r="F1994" s="24" t="s">
        <v>706</v>
      </c>
      <c r="G1994" s="32"/>
      <c r="H1994" s="25" t="s">
        <v>20</v>
      </c>
      <c r="I1994" s="24" t="s">
        <v>42</v>
      </c>
      <c r="J1994" s="24" t="s">
        <v>41</v>
      </c>
      <c r="K1994" s="36"/>
      <c r="L1994" s="27">
        <v>2014</v>
      </c>
      <c r="M1994" s="24" t="s">
        <v>27</v>
      </c>
      <c r="N1994" s="36"/>
      <c r="O1994" s="36"/>
      <c r="P1994" s="36"/>
      <c r="Q1994" s="36"/>
      <c r="R1994" s="36"/>
      <c r="S1994" s="36"/>
      <c r="T1994" s="36"/>
      <c r="U1994" s="36"/>
      <c r="V1994" s="25">
        <v>1</v>
      </c>
    </row>
    <row r="1995" spans="1:22" x14ac:dyDescent="0.25">
      <c r="A1995" s="24" t="s">
        <v>686</v>
      </c>
      <c r="B1995" s="24" t="s">
        <v>686</v>
      </c>
      <c r="D1995" s="24" t="s">
        <v>23</v>
      </c>
      <c r="E1995" s="24" t="s">
        <v>1290</v>
      </c>
      <c r="F1995" s="24" t="s">
        <v>30</v>
      </c>
      <c r="H1995" s="24" t="s">
        <v>20</v>
      </c>
      <c r="I1995" s="24" t="s">
        <v>42</v>
      </c>
      <c r="J1995" s="24" t="s">
        <v>41</v>
      </c>
      <c r="K1995" s="24">
        <v>1992</v>
      </c>
      <c r="L1995" s="29">
        <v>1992</v>
      </c>
      <c r="M1995" s="24" t="s">
        <v>62</v>
      </c>
      <c r="P1995" s="24">
        <v>1</v>
      </c>
    </row>
    <row r="1996" spans="1:22" x14ac:dyDescent="0.25">
      <c r="A1996" s="24" t="s">
        <v>686</v>
      </c>
      <c r="B1996" s="24" t="s">
        <v>686</v>
      </c>
      <c r="D1996" s="24" t="s">
        <v>23</v>
      </c>
      <c r="E1996" s="105" t="s">
        <v>1291</v>
      </c>
      <c r="F1996" s="24" t="s">
        <v>705</v>
      </c>
      <c r="G1996" s="32"/>
      <c r="H1996" s="25" t="s">
        <v>20</v>
      </c>
      <c r="I1996" s="24" t="s">
        <v>42</v>
      </c>
      <c r="J1996" s="24" t="s">
        <v>41</v>
      </c>
      <c r="K1996" s="24">
        <v>1983</v>
      </c>
      <c r="L1996" s="29">
        <v>1983</v>
      </c>
      <c r="M1996" s="24" t="s">
        <v>51</v>
      </c>
      <c r="O1996" s="45">
        <v>0.33333299999999999</v>
      </c>
      <c r="P1996" s="45">
        <v>0.33333299999999999</v>
      </c>
      <c r="Q1996" s="45">
        <v>0.33333299999999999</v>
      </c>
      <c r="R1996" s="45"/>
      <c r="S1996" s="45"/>
      <c r="U1996" s="25"/>
    </row>
    <row r="1997" spans="1:22" x14ac:dyDescent="0.25">
      <c r="A1997" s="24" t="s">
        <v>686</v>
      </c>
      <c r="B1997" s="24" t="s">
        <v>686</v>
      </c>
      <c r="D1997" s="24" t="s">
        <v>23</v>
      </c>
      <c r="E1997" s="105" t="s">
        <v>1291</v>
      </c>
      <c r="F1997" s="24" t="s">
        <v>712</v>
      </c>
      <c r="G1997" s="32"/>
      <c r="H1997" s="25" t="s">
        <v>20</v>
      </c>
      <c r="I1997" s="24" t="s">
        <v>42</v>
      </c>
      <c r="J1997" s="41" t="s">
        <v>41</v>
      </c>
      <c r="K1997" s="25"/>
      <c r="L1997" s="27">
        <v>1983</v>
      </c>
      <c r="M1997" s="24" t="s">
        <v>51</v>
      </c>
      <c r="N1997" s="25"/>
      <c r="O1997" s="25"/>
      <c r="P1997" s="25">
        <v>0.5</v>
      </c>
      <c r="Q1997" s="25">
        <v>0.5</v>
      </c>
      <c r="R1997" s="25"/>
      <c r="S1997" s="25"/>
      <c r="T1997" s="25"/>
      <c r="U1997" s="25"/>
      <c r="V1997" s="25"/>
    </row>
    <row r="1998" spans="1:22" x14ac:dyDescent="0.25">
      <c r="A1998" s="24" t="s">
        <v>686</v>
      </c>
      <c r="B1998" s="24" t="s">
        <v>686</v>
      </c>
      <c r="D1998" s="24" t="s">
        <v>23</v>
      </c>
      <c r="E1998" s="24" t="s">
        <v>1290</v>
      </c>
      <c r="F1998" s="24" t="s">
        <v>24</v>
      </c>
      <c r="H1998" s="24" t="s">
        <v>20</v>
      </c>
      <c r="I1998" s="24" t="s">
        <v>42</v>
      </c>
      <c r="J1998" s="24" t="s">
        <v>41</v>
      </c>
      <c r="K1998" s="24">
        <v>1998</v>
      </c>
      <c r="L1998" s="29">
        <v>1998</v>
      </c>
      <c r="M1998" s="24" t="s">
        <v>57</v>
      </c>
      <c r="P1998" s="24">
        <v>1</v>
      </c>
    </row>
    <row r="1999" spans="1:22" x14ac:dyDescent="0.25">
      <c r="A1999" s="24" t="s">
        <v>686</v>
      </c>
      <c r="B1999" s="24" t="s">
        <v>686</v>
      </c>
      <c r="D1999" s="24" t="s">
        <v>23</v>
      </c>
      <c r="E1999" s="105" t="s">
        <v>1291</v>
      </c>
      <c r="F1999" s="24" t="s">
        <v>706</v>
      </c>
      <c r="G1999" s="32"/>
      <c r="H1999" s="25" t="s">
        <v>20</v>
      </c>
      <c r="I1999" s="24" t="s">
        <v>42</v>
      </c>
      <c r="J1999" s="24" t="s">
        <v>41</v>
      </c>
      <c r="L1999" s="27">
        <v>1975</v>
      </c>
      <c r="M1999" s="24" t="s">
        <v>68</v>
      </c>
      <c r="P1999" s="24">
        <v>1</v>
      </c>
    </row>
    <row r="2000" spans="1:22" x14ac:dyDescent="0.25">
      <c r="A2000" s="24" t="s">
        <v>686</v>
      </c>
      <c r="B2000" s="24" t="s">
        <v>686</v>
      </c>
      <c r="D2000" s="24" t="s">
        <v>23</v>
      </c>
      <c r="E2000" s="24" t="s">
        <v>1290</v>
      </c>
      <c r="F2000" s="24" t="s">
        <v>33</v>
      </c>
      <c r="H2000" s="24" t="s">
        <v>20</v>
      </c>
      <c r="I2000" s="24" t="s">
        <v>42</v>
      </c>
      <c r="J2000" s="24" t="s">
        <v>41</v>
      </c>
      <c r="K2000" s="24">
        <v>1971</v>
      </c>
      <c r="L2000" s="29">
        <v>1971</v>
      </c>
      <c r="M2000" s="24" t="s">
        <v>68</v>
      </c>
      <c r="P2000" s="24">
        <v>1</v>
      </c>
    </row>
    <row r="2001" spans="1:22" x14ac:dyDescent="0.25">
      <c r="A2001" s="24" t="s">
        <v>687</v>
      </c>
      <c r="B2001" s="24" t="s">
        <v>687</v>
      </c>
      <c r="D2001" s="24" t="s">
        <v>23</v>
      </c>
      <c r="E2001" s="24" t="s">
        <v>1290</v>
      </c>
      <c r="F2001" s="24" t="s">
        <v>30</v>
      </c>
      <c r="H2001" s="24" t="s">
        <v>20</v>
      </c>
      <c r="I2001" s="24" t="s">
        <v>42</v>
      </c>
      <c r="J2001" s="24" t="s">
        <v>41</v>
      </c>
      <c r="K2001" s="24">
        <v>2004</v>
      </c>
      <c r="L2001" s="29">
        <v>2004</v>
      </c>
      <c r="M2001" s="24" t="s">
        <v>32</v>
      </c>
      <c r="U2001" s="24">
        <v>1</v>
      </c>
    </row>
    <row r="2002" spans="1:22" x14ac:dyDescent="0.25">
      <c r="A2002" s="24" t="s">
        <v>688</v>
      </c>
      <c r="C2002" s="24" t="s">
        <v>688</v>
      </c>
      <c r="D2002" s="24" t="s">
        <v>23</v>
      </c>
      <c r="E2002" s="24" t="s">
        <v>1290</v>
      </c>
      <c r="F2002" s="24" t="s">
        <v>24</v>
      </c>
      <c r="H2002" s="24" t="s">
        <v>20</v>
      </c>
      <c r="I2002" s="24" t="s">
        <v>25</v>
      </c>
      <c r="J2002" s="24" t="s">
        <v>21</v>
      </c>
      <c r="K2002" s="24">
        <v>1976</v>
      </c>
      <c r="L2002" s="29">
        <v>1976</v>
      </c>
      <c r="M2002" s="24" t="s">
        <v>47</v>
      </c>
      <c r="U2002" s="24">
        <v>1</v>
      </c>
    </row>
    <row r="2003" spans="1:22" x14ac:dyDescent="0.25">
      <c r="A2003" s="24" t="s">
        <v>688</v>
      </c>
      <c r="C2003" s="24" t="s">
        <v>688</v>
      </c>
      <c r="D2003" s="24" t="s">
        <v>23</v>
      </c>
      <c r="E2003" s="24" t="s">
        <v>1290</v>
      </c>
      <c r="F2003" s="24" t="s">
        <v>28</v>
      </c>
      <c r="H2003" s="24" t="s">
        <v>20</v>
      </c>
      <c r="I2003" s="24" t="s">
        <v>25</v>
      </c>
      <c r="J2003" s="24" t="s">
        <v>21</v>
      </c>
      <c r="K2003" s="24">
        <v>1947</v>
      </c>
      <c r="L2003" s="29">
        <v>1947</v>
      </c>
      <c r="M2003" s="24" t="s">
        <v>50</v>
      </c>
      <c r="U2003" s="24">
        <v>1</v>
      </c>
    </row>
    <row r="2004" spans="1:22" x14ac:dyDescent="0.25">
      <c r="A2004" s="24" t="s">
        <v>689</v>
      </c>
      <c r="B2004" s="24" t="s">
        <v>689</v>
      </c>
      <c r="D2004" s="24" t="s">
        <v>23</v>
      </c>
      <c r="E2004" s="24" t="s">
        <v>1290</v>
      </c>
      <c r="F2004" s="24" t="s">
        <v>24</v>
      </c>
      <c r="H2004" s="24" t="s">
        <v>20</v>
      </c>
      <c r="I2004" s="24" t="s">
        <v>25</v>
      </c>
      <c r="J2004" s="24" t="s">
        <v>21</v>
      </c>
      <c r="K2004" s="24">
        <v>2012</v>
      </c>
      <c r="L2004" s="29">
        <v>2012</v>
      </c>
      <c r="M2004" s="24" t="s">
        <v>27</v>
      </c>
      <c r="U2004" s="24">
        <v>1</v>
      </c>
    </row>
    <row r="2005" spans="1:22" x14ac:dyDescent="0.25">
      <c r="A2005" s="24" t="s">
        <v>689</v>
      </c>
      <c r="B2005" s="24" t="s">
        <v>689</v>
      </c>
      <c r="D2005" s="24" t="s">
        <v>23</v>
      </c>
      <c r="E2005" s="24" t="s">
        <v>1290</v>
      </c>
      <c r="F2005" s="24" t="s">
        <v>28</v>
      </c>
      <c r="H2005" s="24" t="s">
        <v>20</v>
      </c>
      <c r="I2005" s="24" t="s">
        <v>25</v>
      </c>
      <c r="J2005" s="24" t="s">
        <v>21</v>
      </c>
      <c r="K2005" s="24">
        <v>2003</v>
      </c>
      <c r="L2005" s="29">
        <v>2003</v>
      </c>
      <c r="M2005" s="24" t="s">
        <v>32</v>
      </c>
      <c r="U2005" s="24">
        <v>1</v>
      </c>
    </row>
    <row r="2006" spans="1:22" x14ac:dyDescent="0.25">
      <c r="A2006" s="24" t="s">
        <v>690</v>
      </c>
      <c r="B2006" s="24" t="s">
        <v>690</v>
      </c>
      <c r="D2006" s="24" t="s">
        <v>23</v>
      </c>
      <c r="E2006" s="24" t="s">
        <v>1290</v>
      </c>
      <c r="F2006" s="24" t="s">
        <v>28</v>
      </c>
      <c r="H2006" s="24" t="s">
        <v>20</v>
      </c>
      <c r="I2006" s="24" t="s">
        <v>38</v>
      </c>
      <c r="J2006" s="24" t="s">
        <v>36</v>
      </c>
      <c r="K2006" s="24">
        <v>2018</v>
      </c>
      <c r="L2006" s="29">
        <v>2018</v>
      </c>
      <c r="M2006" s="24" t="s">
        <v>22</v>
      </c>
      <c r="U2006" s="24">
        <v>1</v>
      </c>
    </row>
    <row r="2007" spans="1:22" x14ac:dyDescent="0.25">
      <c r="A2007" s="24" t="s">
        <v>691</v>
      </c>
      <c r="B2007" s="24" t="s">
        <v>691</v>
      </c>
      <c r="D2007" s="24" t="s">
        <v>23</v>
      </c>
      <c r="E2007" s="24" t="s">
        <v>1290</v>
      </c>
      <c r="F2007" s="24" t="s">
        <v>30</v>
      </c>
      <c r="H2007" s="24" t="s">
        <v>20</v>
      </c>
      <c r="I2007" s="24" t="s">
        <v>42</v>
      </c>
      <c r="J2007" s="24" t="s">
        <v>41</v>
      </c>
      <c r="K2007" s="24">
        <v>2008</v>
      </c>
      <c r="L2007" s="29">
        <v>2008</v>
      </c>
      <c r="M2007" s="24" t="s">
        <v>37</v>
      </c>
      <c r="S2007" s="24">
        <v>1</v>
      </c>
    </row>
    <row r="2008" spans="1:22" x14ac:dyDescent="0.25">
      <c r="A2008" s="24" t="s">
        <v>691</v>
      </c>
      <c r="B2008" s="24" t="s">
        <v>691</v>
      </c>
      <c r="D2008" s="24" t="s">
        <v>23</v>
      </c>
      <c r="E2008" s="24" t="s">
        <v>1290</v>
      </c>
      <c r="F2008" s="24" t="s">
        <v>33</v>
      </c>
      <c r="H2008" s="24" t="s">
        <v>20</v>
      </c>
      <c r="I2008" s="24" t="s">
        <v>42</v>
      </c>
      <c r="J2008" s="24" t="s">
        <v>41</v>
      </c>
      <c r="K2008" s="24">
        <v>1989</v>
      </c>
      <c r="L2008" s="29">
        <v>1989</v>
      </c>
      <c r="M2008" s="24" t="s">
        <v>62</v>
      </c>
      <c r="S2008" s="24">
        <v>1</v>
      </c>
    </row>
    <row r="2009" spans="1:22" x14ac:dyDescent="0.25">
      <c r="A2009" s="24" t="s">
        <v>975</v>
      </c>
      <c r="C2009" s="24" t="s">
        <v>975</v>
      </c>
      <c r="D2009" s="24" t="s">
        <v>23</v>
      </c>
      <c r="E2009" s="105" t="s">
        <v>1291</v>
      </c>
      <c r="F2009" s="24" t="s">
        <v>705</v>
      </c>
      <c r="G2009" s="37"/>
      <c r="H2009" s="25" t="s">
        <v>20</v>
      </c>
      <c r="I2009" s="24" t="s">
        <v>38</v>
      </c>
      <c r="J2009" s="24" t="s">
        <v>36</v>
      </c>
      <c r="K2009" s="24">
        <v>1960</v>
      </c>
      <c r="L2009" s="29">
        <v>1960</v>
      </c>
      <c r="M2009" s="25" t="s">
        <v>50</v>
      </c>
      <c r="O2009" s="25"/>
      <c r="P2009" s="25">
        <v>0.5</v>
      </c>
      <c r="R2009" s="25">
        <v>0.5</v>
      </c>
    </row>
    <row r="2010" spans="1:22" x14ac:dyDescent="0.25">
      <c r="A2010" s="24" t="s">
        <v>975</v>
      </c>
      <c r="C2010" s="24" t="s">
        <v>975</v>
      </c>
      <c r="D2010" s="24" t="s">
        <v>23</v>
      </c>
      <c r="E2010" s="105" t="s">
        <v>1291</v>
      </c>
      <c r="F2010" s="24" t="s">
        <v>706</v>
      </c>
      <c r="G2010" s="37"/>
      <c r="H2010" s="25" t="s">
        <v>20</v>
      </c>
      <c r="I2010" s="24" t="s">
        <v>38</v>
      </c>
      <c r="J2010" s="24" t="s">
        <v>36</v>
      </c>
      <c r="L2010" s="27">
        <v>1963</v>
      </c>
      <c r="M2010" s="25" t="s">
        <v>50</v>
      </c>
      <c r="O2010" s="25"/>
      <c r="P2010" s="25">
        <v>1</v>
      </c>
      <c r="R2010" s="25"/>
    </row>
    <row r="2011" spans="1:22" x14ac:dyDescent="0.25">
      <c r="A2011" s="24" t="s">
        <v>1080</v>
      </c>
      <c r="B2011" s="24" t="s">
        <v>1080</v>
      </c>
      <c r="C2011" s="31"/>
      <c r="D2011" s="31" t="s">
        <v>23</v>
      </c>
      <c r="E2011" s="105" t="s">
        <v>1291</v>
      </c>
      <c r="F2011" s="31" t="s">
        <v>1030</v>
      </c>
      <c r="G2011" s="31"/>
      <c r="H2011" s="31" t="s">
        <v>20</v>
      </c>
      <c r="I2011" s="24" t="s">
        <v>38</v>
      </c>
      <c r="J2011" s="24" t="s">
        <v>36</v>
      </c>
      <c r="K2011" s="31"/>
      <c r="L2011" s="29">
        <v>1994</v>
      </c>
      <c r="M2011" s="24" t="s">
        <v>57</v>
      </c>
      <c r="N2011" s="31">
        <v>0.33300000000000002</v>
      </c>
      <c r="O2011" s="31"/>
      <c r="P2011" s="31"/>
      <c r="Q2011" s="31"/>
      <c r="R2011" s="31">
        <v>0.33300000000000002</v>
      </c>
      <c r="S2011" s="31">
        <v>0.33300000000000002</v>
      </c>
      <c r="T2011" s="31"/>
      <c r="U2011" s="31"/>
      <c r="V2011" s="31"/>
    </row>
    <row r="2012" spans="1:22" x14ac:dyDescent="0.25">
      <c r="A2012" s="24" t="s">
        <v>692</v>
      </c>
      <c r="B2012" s="24" t="s">
        <v>692</v>
      </c>
      <c r="D2012" s="24" t="s">
        <v>23</v>
      </c>
      <c r="E2012" s="24" t="s">
        <v>1290</v>
      </c>
      <c r="F2012" s="24" t="s">
        <v>28</v>
      </c>
      <c r="H2012" s="24" t="s">
        <v>20</v>
      </c>
      <c r="I2012" s="24" t="s">
        <v>25</v>
      </c>
      <c r="J2012" s="24" t="s">
        <v>21</v>
      </c>
      <c r="K2012" s="24">
        <v>2019</v>
      </c>
      <c r="L2012" s="29">
        <v>2019</v>
      </c>
      <c r="M2012" s="24" t="s">
        <v>22</v>
      </c>
      <c r="U2012" s="24">
        <v>1</v>
      </c>
    </row>
    <row r="2013" spans="1:22" x14ac:dyDescent="0.25">
      <c r="A2013" s="24" t="s">
        <v>1174</v>
      </c>
      <c r="B2013" s="105" t="s">
        <v>1174</v>
      </c>
      <c r="C2013" s="105"/>
      <c r="D2013" s="105" t="s">
        <v>23</v>
      </c>
      <c r="E2013" s="105" t="s">
        <v>1291</v>
      </c>
      <c r="F2013" s="31" t="s">
        <v>1030</v>
      </c>
      <c r="G2013" s="105" t="s">
        <v>67</v>
      </c>
      <c r="H2013" s="24" t="s">
        <v>714</v>
      </c>
      <c r="I2013" s="105" t="s">
        <v>25</v>
      </c>
      <c r="J2013" s="105" t="s">
        <v>21</v>
      </c>
      <c r="K2013" s="105"/>
      <c r="L2013" s="105">
        <v>1996</v>
      </c>
      <c r="M2013" s="24" t="s">
        <v>57</v>
      </c>
      <c r="V2013" s="24">
        <v>1</v>
      </c>
    </row>
    <row r="2014" spans="1:22" x14ac:dyDescent="0.25">
      <c r="A2014" s="24" t="s">
        <v>693</v>
      </c>
      <c r="B2014" s="24" t="s">
        <v>693</v>
      </c>
      <c r="D2014" s="24" t="s">
        <v>23</v>
      </c>
      <c r="E2014" s="24" t="s">
        <v>1290</v>
      </c>
      <c r="F2014" s="24" t="s">
        <v>28</v>
      </c>
      <c r="H2014" s="24" t="s">
        <v>20</v>
      </c>
      <c r="I2014" s="24" t="s">
        <v>25</v>
      </c>
      <c r="J2014" s="24" t="s">
        <v>21</v>
      </c>
      <c r="K2014" s="24">
        <v>2018</v>
      </c>
      <c r="L2014" s="29">
        <v>2018</v>
      </c>
      <c r="M2014" s="24" t="s">
        <v>22</v>
      </c>
      <c r="N2014" s="24">
        <v>1</v>
      </c>
    </row>
    <row r="2015" spans="1:22" x14ac:dyDescent="0.25">
      <c r="A2015" s="24" t="s">
        <v>1143</v>
      </c>
      <c r="B2015" s="24" t="s">
        <v>1143</v>
      </c>
      <c r="D2015" s="24" t="s">
        <v>23</v>
      </c>
      <c r="E2015" s="105" t="s">
        <v>1291</v>
      </c>
      <c r="F2015" s="24" t="s">
        <v>706</v>
      </c>
      <c r="G2015" s="32"/>
      <c r="H2015" s="25" t="s">
        <v>20</v>
      </c>
      <c r="I2015" s="24" t="s">
        <v>42</v>
      </c>
      <c r="J2015" s="24" t="s">
        <v>41</v>
      </c>
      <c r="K2015" s="25"/>
      <c r="L2015" s="27">
        <v>2020</v>
      </c>
      <c r="M2015" s="24" t="s">
        <v>22</v>
      </c>
      <c r="N2015" s="25"/>
      <c r="O2015" s="25"/>
      <c r="P2015" s="25"/>
      <c r="Q2015" s="25"/>
      <c r="R2015" s="25"/>
      <c r="S2015" s="25"/>
      <c r="T2015" s="25"/>
      <c r="U2015" s="25"/>
      <c r="V2015" s="25">
        <v>1</v>
      </c>
    </row>
    <row r="2016" spans="1:22" x14ac:dyDescent="0.25">
      <c r="A2016" s="24" t="s">
        <v>694</v>
      </c>
      <c r="B2016" s="24" t="s">
        <v>694</v>
      </c>
      <c r="D2016" s="24" t="s">
        <v>23</v>
      </c>
      <c r="E2016" s="24" t="s">
        <v>1290</v>
      </c>
      <c r="F2016" s="24" t="s">
        <v>28</v>
      </c>
      <c r="H2016" s="24" t="s">
        <v>20</v>
      </c>
      <c r="I2016" s="24" t="s">
        <v>38</v>
      </c>
      <c r="J2016" s="24" t="s">
        <v>36</v>
      </c>
      <c r="K2016" s="24">
        <v>2016</v>
      </c>
      <c r="L2016" s="29">
        <v>2016</v>
      </c>
      <c r="M2016" s="24" t="s">
        <v>27</v>
      </c>
      <c r="U2016" s="24">
        <v>1</v>
      </c>
    </row>
    <row r="2017" spans="1:22" x14ac:dyDescent="0.25">
      <c r="A2017" s="24" t="s">
        <v>695</v>
      </c>
      <c r="B2017" s="24" t="s">
        <v>695</v>
      </c>
      <c r="D2017" s="24" t="s">
        <v>23</v>
      </c>
      <c r="E2017" s="24" t="s">
        <v>1290</v>
      </c>
      <c r="F2017" s="24" t="s">
        <v>30</v>
      </c>
      <c r="H2017" s="24" t="s">
        <v>20</v>
      </c>
      <c r="I2017" s="24" t="s">
        <v>38</v>
      </c>
      <c r="J2017" s="24" t="s">
        <v>36</v>
      </c>
      <c r="K2017" s="24">
        <v>2017</v>
      </c>
      <c r="L2017" s="29">
        <v>2017</v>
      </c>
      <c r="M2017" s="24" t="s">
        <v>27</v>
      </c>
      <c r="S2017" s="24">
        <v>1</v>
      </c>
    </row>
    <row r="2018" spans="1:22" x14ac:dyDescent="0.25">
      <c r="A2018" s="24" t="s">
        <v>695</v>
      </c>
      <c r="B2018" s="24" t="s">
        <v>695</v>
      </c>
      <c r="D2018" s="24" t="s">
        <v>23</v>
      </c>
      <c r="E2018" s="105" t="s">
        <v>1291</v>
      </c>
      <c r="F2018" s="24" t="s">
        <v>705</v>
      </c>
      <c r="G2018" s="32"/>
      <c r="H2018" s="25" t="s">
        <v>20</v>
      </c>
      <c r="I2018" s="24" t="s">
        <v>38</v>
      </c>
      <c r="J2018" s="24" t="s">
        <v>36</v>
      </c>
      <c r="K2018" s="25">
        <v>1990</v>
      </c>
      <c r="L2018" s="27">
        <v>1990</v>
      </c>
      <c r="M2018" s="24" t="s">
        <v>62</v>
      </c>
      <c r="N2018" s="25"/>
      <c r="O2018" s="25"/>
      <c r="P2018" s="25"/>
      <c r="Q2018" s="25"/>
      <c r="R2018" s="25"/>
      <c r="S2018" s="25">
        <v>1</v>
      </c>
      <c r="T2018" s="25"/>
      <c r="U2018" s="25"/>
      <c r="V2018" s="25"/>
    </row>
    <row r="2019" spans="1:22" x14ac:dyDescent="0.25">
      <c r="A2019" s="24" t="s">
        <v>695</v>
      </c>
      <c r="B2019" s="24" t="s">
        <v>695</v>
      </c>
      <c r="D2019" s="24" t="s">
        <v>23</v>
      </c>
      <c r="E2019" s="24" t="s">
        <v>1290</v>
      </c>
      <c r="F2019" s="24" t="s">
        <v>24</v>
      </c>
      <c r="H2019" s="24" t="s">
        <v>20</v>
      </c>
      <c r="I2019" s="24" t="s">
        <v>38</v>
      </c>
      <c r="J2019" s="24" t="s">
        <v>36</v>
      </c>
      <c r="K2019" s="24">
        <v>2013</v>
      </c>
      <c r="L2019" s="29">
        <v>2013</v>
      </c>
      <c r="M2019" s="24" t="s">
        <v>27</v>
      </c>
      <c r="S2019" s="24">
        <v>1</v>
      </c>
    </row>
    <row r="2020" spans="1:22" x14ac:dyDescent="0.25">
      <c r="A2020" s="24" t="s">
        <v>695</v>
      </c>
      <c r="B2020" s="24" t="s">
        <v>695</v>
      </c>
      <c r="D2020" s="24" t="s">
        <v>23</v>
      </c>
      <c r="E2020" s="24" t="s">
        <v>1290</v>
      </c>
      <c r="F2020" s="24" t="s">
        <v>33</v>
      </c>
      <c r="H2020" s="24" t="s">
        <v>20</v>
      </c>
      <c r="I2020" s="24" t="s">
        <v>38</v>
      </c>
      <c r="J2020" s="24" t="s">
        <v>36</v>
      </c>
      <c r="K2020" s="24">
        <v>2013</v>
      </c>
      <c r="L2020" s="29">
        <v>2013</v>
      </c>
      <c r="M2020" s="24" t="s">
        <v>27</v>
      </c>
      <c r="S2020" s="24">
        <v>1</v>
      </c>
    </row>
    <row r="2021" spans="1:22" x14ac:dyDescent="0.25">
      <c r="A2021" s="24" t="s">
        <v>1130</v>
      </c>
      <c r="B2021" s="24" t="s">
        <v>1130</v>
      </c>
      <c r="D2021" s="24" t="s">
        <v>23</v>
      </c>
      <c r="E2021" s="105" t="s">
        <v>1291</v>
      </c>
      <c r="F2021" s="24" t="s">
        <v>705</v>
      </c>
      <c r="G2021" s="32"/>
      <c r="H2021" s="25" t="s">
        <v>20</v>
      </c>
      <c r="I2021" s="24" t="s">
        <v>38</v>
      </c>
      <c r="J2021" s="24" t="s">
        <v>36</v>
      </c>
      <c r="K2021" s="25">
        <v>1983</v>
      </c>
      <c r="L2021" s="25">
        <v>1983</v>
      </c>
      <c r="M2021" s="24" t="s">
        <v>51</v>
      </c>
      <c r="S2021" s="24">
        <v>1</v>
      </c>
    </row>
    <row r="2022" spans="1:22" x14ac:dyDescent="0.25">
      <c r="A2022" s="24" t="s">
        <v>1100</v>
      </c>
      <c r="B2022" s="24" t="s">
        <v>1100</v>
      </c>
      <c r="C2022" s="31"/>
      <c r="D2022" s="31" t="s">
        <v>23</v>
      </c>
      <c r="E2022" s="105" t="s">
        <v>1291</v>
      </c>
      <c r="F2022" s="31" t="s">
        <v>1030</v>
      </c>
      <c r="G2022" s="31" t="s">
        <v>1181</v>
      </c>
      <c r="H2022" s="31" t="s">
        <v>20</v>
      </c>
      <c r="I2022" s="24" t="s">
        <v>38</v>
      </c>
      <c r="J2022" s="24" t="s">
        <v>36</v>
      </c>
      <c r="K2022" s="31"/>
      <c r="L2022" s="29">
        <v>1984</v>
      </c>
      <c r="M2022" s="24" t="s">
        <v>51</v>
      </c>
      <c r="N2022" s="31"/>
      <c r="O2022" s="31"/>
      <c r="P2022" s="31"/>
      <c r="Q2022" s="31"/>
      <c r="R2022" s="31"/>
      <c r="S2022" s="31"/>
      <c r="T2022" s="31"/>
      <c r="U2022" s="31"/>
      <c r="V2022" s="31">
        <v>1</v>
      </c>
    </row>
    <row r="2023" spans="1:22" x14ac:dyDescent="0.25">
      <c r="A2023" s="24" t="s">
        <v>696</v>
      </c>
      <c r="C2023" s="24" t="s">
        <v>696</v>
      </c>
      <c r="D2023" s="24" t="s">
        <v>23</v>
      </c>
      <c r="E2023" s="105" t="s">
        <v>1291</v>
      </c>
      <c r="F2023" s="24" t="s">
        <v>705</v>
      </c>
      <c r="G2023" s="32"/>
      <c r="H2023" s="25" t="s">
        <v>723</v>
      </c>
      <c r="I2023" s="24" t="s">
        <v>38</v>
      </c>
      <c r="J2023" s="24" t="s">
        <v>36</v>
      </c>
      <c r="K2023" s="25">
        <v>1989</v>
      </c>
      <c r="L2023" s="27">
        <v>1989</v>
      </c>
      <c r="M2023" s="24" t="s">
        <v>62</v>
      </c>
      <c r="N2023" s="25"/>
      <c r="O2023" s="25"/>
      <c r="P2023" s="25"/>
      <c r="Q2023" s="25"/>
      <c r="R2023" s="25"/>
      <c r="S2023" s="25">
        <v>1</v>
      </c>
      <c r="T2023" s="25"/>
      <c r="U2023" s="25"/>
      <c r="V2023" s="25"/>
    </row>
    <row r="2024" spans="1:22" x14ac:dyDescent="0.25">
      <c r="A2024" s="24" t="s">
        <v>696</v>
      </c>
      <c r="C2024" s="24" t="s">
        <v>696</v>
      </c>
      <c r="D2024" s="24" t="s">
        <v>23</v>
      </c>
      <c r="E2024" s="24" t="s">
        <v>1290</v>
      </c>
      <c r="F2024" s="24" t="s">
        <v>33</v>
      </c>
      <c r="H2024" s="25" t="s">
        <v>723</v>
      </c>
      <c r="I2024" s="24" t="s">
        <v>38</v>
      </c>
      <c r="J2024" s="24" t="s">
        <v>36</v>
      </c>
      <c r="K2024" s="24">
        <v>1894</v>
      </c>
      <c r="L2024" s="29">
        <v>1894</v>
      </c>
      <c r="M2024" s="24" t="s">
        <v>50</v>
      </c>
      <c r="Q2024" s="24">
        <v>1</v>
      </c>
    </row>
    <row r="2025" spans="1:22" x14ac:dyDescent="0.25">
      <c r="A2025" s="24" t="s">
        <v>976</v>
      </c>
      <c r="B2025" s="24" t="s">
        <v>976</v>
      </c>
      <c r="D2025" s="24" t="s">
        <v>23</v>
      </c>
      <c r="E2025" s="105" t="s">
        <v>1291</v>
      </c>
      <c r="F2025" s="24" t="s">
        <v>712</v>
      </c>
      <c r="G2025" s="32"/>
      <c r="H2025" s="25" t="s">
        <v>20</v>
      </c>
      <c r="I2025" s="24" t="s">
        <v>38</v>
      </c>
      <c r="J2025" s="25" t="s">
        <v>36</v>
      </c>
      <c r="K2025" s="25"/>
      <c r="L2025" s="27">
        <v>1999</v>
      </c>
      <c r="M2025" s="24" t="s">
        <v>57</v>
      </c>
      <c r="N2025" s="25"/>
      <c r="O2025" s="25"/>
      <c r="P2025" s="25"/>
      <c r="Q2025" s="25"/>
      <c r="R2025" s="25"/>
      <c r="S2025" s="25">
        <v>1</v>
      </c>
      <c r="T2025" s="25"/>
      <c r="U2025" s="25"/>
      <c r="V2025" s="25"/>
    </row>
    <row r="2026" spans="1:22" x14ac:dyDescent="0.25">
      <c r="A2026" s="24" t="s">
        <v>976</v>
      </c>
      <c r="B2026" s="24" t="s">
        <v>976</v>
      </c>
      <c r="D2026" s="24" t="s">
        <v>23</v>
      </c>
      <c r="E2026" s="105" t="s">
        <v>1291</v>
      </c>
      <c r="F2026" s="24" t="s">
        <v>706</v>
      </c>
      <c r="G2026" s="32"/>
      <c r="H2026" s="25" t="s">
        <v>20</v>
      </c>
      <c r="I2026" s="24" t="s">
        <v>38</v>
      </c>
      <c r="J2026" s="24" t="s">
        <v>36</v>
      </c>
      <c r="K2026" s="25"/>
      <c r="L2026" s="27">
        <v>1987</v>
      </c>
      <c r="M2026" s="24" t="s">
        <v>51</v>
      </c>
      <c r="N2026" s="25"/>
      <c r="O2026" s="25"/>
      <c r="P2026" s="25"/>
      <c r="Q2026" s="25"/>
      <c r="R2026" s="25"/>
      <c r="S2026" s="25">
        <v>1</v>
      </c>
      <c r="T2026" s="25"/>
      <c r="U2026" s="25"/>
      <c r="V2026" s="25"/>
    </row>
    <row r="2027" spans="1:22" x14ac:dyDescent="0.25">
      <c r="A2027" s="24" t="s">
        <v>1110</v>
      </c>
      <c r="B2027" s="31"/>
      <c r="C2027" s="31" t="str">
        <f>A2027</f>
        <v xml:space="preserve">Watersipora subtorquata (d'Orbigny, 1852) </v>
      </c>
      <c r="D2027" s="31" t="s">
        <v>23</v>
      </c>
      <c r="E2027" s="105" t="s">
        <v>1291</v>
      </c>
      <c r="F2027" s="31" t="s">
        <v>1030</v>
      </c>
      <c r="G2027" s="31" t="s">
        <v>1203</v>
      </c>
      <c r="H2027" s="31" t="s">
        <v>20</v>
      </c>
      <c r="I2027" s="24" t="s">
        <v>38</v>
      </c>
      <c r="J2027" s="24" t="s">
        <v>36</v>
      </c>
      <c r="K2027" s="105" t="s">
        <v>1177</v>
      </c>
      <c r="L2027" s="29">
        <v>1887</v>
      </c>
      <c r="M2027" s="24" t="s">
        <v>50</v>
      </c>
      <c r="N2027" s="31"/>
      <c r="O2027" s="31"/>
      <c r="P2027" s="31"/>
      <c r="Q2027" s="31"/>
      <c r="R2027" s="31"/>
      <c r="S2027" s="31">
        <v>1</v>
      </c>
      <c r="T2027" s="31"/>
      <c r="U2027" s="31"/>
      <c r="V2027" s="31"/>
    </row>
    <row r="2028" spans="1:22" x14ac:dyDescent="0.25">
      <c r="A2028" s="24" t="s">
        <v>697</v>
      </c>
      <c r="B2028" s="24" t="s">
        <v>697</v>
      </c>
      <c r="D2028" s="24" t="s">
        <v>23</v>
      </c>
      <c r="E2028" s="24" t="s">
        <v>1290</v>
      </c>
      <c r="F2028" s="24" t="s">
        <v>30</v>
      </c>
      <c r="H2028" s="24" t="s">
        <v>20</v>
      </c>
      <c r="I2028" s="24" t="s">
        <v>42</v>
      </c>
      <c r="J2028" s="24" t="s">
        <v>41</v>
      </c>
      <c r="K2028" s="24">
        <v>1996</v>
      </c>
      <c r="L2028" s="29">
        <v>1996</v>
      </c>
      <c r="M2028" s="24" t="s">
        <v>57</v>
      </c>
      <c r="S2028" s="24">
        <v>1</v>
      </c>
    </row>
    <row r="2029" spans="1:22" x14ac:dyDescent="0.25">
      <c r="A2029" s="24" t="s">
        <v>697</v>
      </c>
      <c r="B2029" s="24" t="s">
        <v>697</v>
      </c>
      <c r="D2029" s="24" t="s">
        <v>23</v>
      </c>
      <c r="E2029" s="24" t="s">
        <v>1290</v>
      </c>
      <c r="F2029" s="24" t="s">
        <v>24</v>
      </c>
      <c r="H2029" s="24" t="s">
        <v>20</v>
      </c>
      <c r="I2029" s="24" t="s">
        <v>42</v>
      </c>
      <c r="J2029" s="24" t="s">
        <v>41</v>
      </c>
      <c r="K2029" s="24">
        <v>1993</v>
      </c>
      <c r="L2029" s="29">
        <v>1993</v>
      </c>
      <c r="M2029" s="24" t="s">
        <v>62</v>
      </c>
      <c r="S2029" s="24">
        <v>1</v>
      </c>
    </row>
    <row r="2030" spans="1:22" x14ac:dyDescent="0.25">
      <c r="A2030" s="24" t="s">
        <v>697</v>
      </c>
      <c r="B2030" s="24" t="s">
        <v>697</v>
      </c>
      <c r="D2030" s="24" t="s">
        <v>23</v>
      </c>
      <c r="E2030" s="24" t="s">
        <v>1290</v>
      </c>
      <c r="F2030" s="24" t="s">
        <v>28</v>
      </c>
      <c r="H2030" s="24" t="s">
        <v>20</v>
      </c>
      <c r="I2030" s="24" t="s">
        <v>42</v>
      </c>
      <c r="J2030" s="24" t="s">
        <v>41</v>
      </c>
      <c r="K2030" s="24">
        <v>1992</v>
      </c>
      <c r="L2030" s="29">
        <v>1992</v>
      </c>
      <c r="M2030" s="24" t="s">
        <v>62</v>
      </c>
      <c r="Q2030" s="24">
        <v>0.5</v>
      </c>
      <c r="S2030" s="24">
        <v>0.5</v>
      </c>
    </row>
    <row r="2031" spans="1:22" x14ac:dyDescent="0.25">
      <c r="A2031" s="24" t="s">
        <v>697</v>
      </c>
      <c r="B2031" s="24" t="s">
        <v>697</v>
      </c>
      <c r="D2031" s="24" t="s">
        <v>23</v>
      </c>
      <c r="E2031" s="24" t="s">
        <v>1290</v>
      </c>
      <c r="F2031" s="24" t="s">
        <v>33</v>
      </c>
      <c r="H2031" s="24" t="s">
        <v>20</v>
      </c>
      <c r="I2031" s="24" t="s">
        <v>42</v>
      </c>
      <c r="J2031" s="24" t="s">
        <v>41</v>
      </c>
      <c r="K2031" s="24">
        <v>1986</v>
      </c>
      <c r="L2031" s="29">
        <v>1986</v>
      </c>
      <c r="M2031" s="24" t="s">
        <v>51</v>
      </c>
      <c r="N2031" s="24">
        <v>0.5</v>
      </c>
      <c r="S2031" s="24">
        <v>0.5</v>
      </c>
    </row>
    <row r="2032" spans="1:22" x14ac:dyDescent="0.25">
      <c r="A2032" s="24" t="s">
        <v>698</v>
      </c>
      <c r="B2032" s="24" t="s">
        <v>698</v>
      </c>
      <c r="D2032" s="24" t="s">
        <v>23</v>
      </c>
      <c r="E2032" s="24" t="s">
        <v>1290</v>
      </c>
      <c r="F2032" s="24" t="s">
        <v>28</v>
      </c>
      <c r="H2032" s="24" t="s">
        <v>20</v>
      </c>
      <c r="I2032" s="24" t="s">
        <v>38</v>
      </c>
      <c r="J2032" s="24" t="s">
        <v>36</v>
      </c>
      <c r="K2032" s="24">
        <v>2013</v>
      </c>
      <c r="L2032" s="29">
        <v>2013</v>
      </c>
      <c r="M2032" s="24" t="s">
        <v>27</v>
      </c>
      <c r="U2032" s="24">
        <v>1</v>
      </c>
    </row>
    <row r="2033" spans="1:22" x14ac:dyDescent="0.25">
      <c r="A2033" s="24" t="s">
        <v>699</v>
      </c>
      <c r="B2033" s="24" t="s">
        <v>699</v>
      </c>
      <c r="D2033" s="24" t="s">
        <v>23</v>
      </c>
      <c r="E2033" s="24" t="s">
        <v>1290</v>
      </c>
      <c r="F2033" s="24" t="s">
        <v>30</v>
      </c>
      <c r="H2033" s="24" t="s">
        <v>20</v>
      </c>
      <c r="I2033" s="24" t="s">
        <v>38</v>
      </c>
      <c r="J2033" s="24" t="s">
        <v>36</v>
      </c>
      <c r="K2033" s="24">
        <v>1991</v>
      </c>
      <c r="L2033" s="29">
        <v>1991</v>
      </c>
      <c r="M2033" s="24" t="s">
        <v>62</v>
      </c>
      <c r="P2033" s="24">
        <v>0.5</v>
      </c>
      <c r="S2033" s="24">
        <v>0.5</v>
      </c>
    </row>
    <row r="2034" spans="1:22" x14ac:dyDescent="0.25">
      <c r="A2034" s="24" t="s">
        <v>699</v>
      </c>
      <c r="B2034" s="24" t="s">
        <v>699</v>
      </c>
      <c r="D2034" s="24" t="s">
        <v>23</v>
      </c>
      <c r="E2034" s="105" t="s">
        <v>1291</v>
      </c>
      <c r="F2034" s="24" t="s">
        <v>705</v>
      </c>
      <c r="G2034" s="32"/>
      <c r="H2034" s="25" t="s">
        <v>20</v>
      </c>
      <c r="I2034" s="24" t="s">
        <v>38</v>
      </c>
      <c r="J2034" s="24" t="s">
        <v>36</v>
      </c>
      <c r="K2034" s="25">
        <v>2005</v>
      </c>
      <c r="L2034" s="27">
        <v>2005</v>
      </c>
      <c r="M2034" s="24" t="s">
        <v>32</v>
      </c>
      <c r="N2034" s="25"/>
      <c r="O2034" s="25"/>
      <c r="P2034" s="25"/>
      <c r="Q2034" s="25">
        <v>1</v>
      </c>
      <c r="R2034" s="25"/>
      <c r="S2034" s="25"/>
      <c r="T2034" s="25"/>
      <c r="U2034" s="25"/>
      <c r="V2034" s="25"/>
    </row>
    <row r="2035" spans="1:22" x14ac:dyDescent="0.25">
      <c r="A2035" s="24" t="s">
        <v>699</v>
      </c>
      <c r="B2035" s="24" t="s">
        <v>699</v>
      </c>
      <c r="D2035" s="24" t="s">
        <v>23</v>
      </c>
      <c r="E2035" s="24" t="s">
        <v>1290</v>
      </c>
      <c r="F2035" s="24" t="s">
        <v>33</v>
      </c>
      <c r="H2035" s="24" t="s">
        <v>20</v>
      </c>
      <c r="I2035" s="24" t="s">
        <v>38</v>
      </c>
      <c r="J2035" s="24" t="s">
        <v>36</v>
      </c>
      <c r="K2035" s="24">
        <v>2002</v>
      </c>
      <c r="L2035" s="29">
        <v>2002</v>
      </c>
      <c r="M2035" s="24" t="s">
        <v>32</v>
      </c>
      <c r="P2035" s="24">
        <v>0.5</v>
      </c>
      <c r="S2035" s="24">
        <v>0.5</v>
      </c>
    </row>
    <row r="2036" spans="1:22" x14ac:dyDescent="0.25">
      <c r="A2036" s="24" t="s">
        <v>1139</v>
      </c>
      <c r="B2036" s="24" t="s">
        <v>1139</v>
      </c>
      <c r="D2036" s="24" t="s">
        <v>23</v>
      </c>
      <c r="E2036" s="105" t="s">
        <v>1291</v>
      </c>
      <c r="F2036" s="24" t="s">
        <v>706</v>
      </c>
      <c r="G2036" s="37"/>
      <c r="H2036" s="25" t="s">
        <v>20</v>
      </c>
      <c r="I2036" s="24" t="s">
        <v>38</v>
      </c>
      <c r="J2036" s="24" t="s">
        <v>36</v>
      </c>
      <c r="K2036" s="25"/>
      <c r="L2036" s="27">
        <v>2019</v>
      </c>
      <c r="M2036" s="24" t="s">
        <v>22</v>
      </c>
      <c r="N2036" s="25"/>
      <c r="O2036" s="25"/>
      <c r="P2036" s="25"/>
      <c r="Q2036" s="25"/>
      <c r="R2036" s="25"/>
      <c r="S2036" s="25"/>
      <c r="T2036" s="25"/>
      <c r="U2036" s="25"/>
      <c r="V2036" s="25">
        <v>1</v>
      </c>
    </row>
    <row r="2037" spans="1:22" x14ac:dyDescent="0.25">
      <c r="A2037" s="24" t="s">
        <v>700</v>
      </c>
      <c r="B2037" s="24" t="s">
        <v>700</v>
      </c>
      <c r="D2037" s="24" t="s">
        <v>23</v>
      </c>
      <c r="E2037" s="24" t="s">
        <v>1290</v>
      </c>
      <c r="F2037" s="24" t="s">
        <v>28</v>
      </c>
      <c r="H2037" s="24" t="s">
        <v>20</v>
      </c>
      <c r="I2037" s="24" t="s">
        <v>38</v>
      </c>
      <c r="J2037" s="24" t="s">
        <v>36</v>
      </c>
      <c r="K2037" s="24">
        <v>1995</v>
      </c>
      <c r="L2037" s="29">
        <v>1995</v>
      </c>
      <c r="M2037" s="24" t="s">
        <v>57</v>
      </c>
      <c r="R2037" s="24">
        <v>0.33300000000000002</v>
      </c>
      <c r="S2037" s="24">
        <v>0.33300000000000002</v>
      </c>
      <c r="U2037" s="24">
        <v>0.33300000000000002</v>
      </c>
    </row>
    <row r="2038" spans="1:22" x14ac:dyDescent="0.25">
      <c r="A2038" s="24" t="s">
        <v>701</v>
      </c>
      <c r="B2038" s="24" t="s">
        <v>701</v>
      </c>
      <c r="D2038" s="24" t="s">
        <v>23</v>
      </c>
      <c r="E2038" s="24" t="s">
        <v>1290</v>
      </c>
      <c r="F2038" s="24" t="s">
        <v>28</v>
      </c>
      <c r="H2038" s="24" t="s">
        <v>20</v>
      </c>
      <c r="I2038" s="24" t="s">
        <v>38</v>
      </c>
      <c r="J2038" s="24" t="s">
        <v>36</v>
      </c>
      <c r="K2038" s="24">
        <v>1995</v>
      </c>
      <c r="L2038" s="29">
        <v>1995</v>
      </c>
      <c r="M2038" s="24" t="s">
        <v>57</v>
      </c>
      <c r="R2038" s="24">
        <v>0.33300000000000002</v>
      </c>
      <c r="S2038" s="24">
        <v>0.33300000000000002</v>
      </c>
      <c r="U2038" s="24">
        <v>0.33300000000000002</v>
      </c>
    </row>
    <row r="2039" spans="1:22" x14ac:dyDescent="0.25">
      <c r="A2039" s="24" t="s">
        <v>702</v>
      </c>
      <c r="B2039" s="24" t="s">
        <v>702</v>
      </c>
      <c r="D2039" s="24" t="s">
        <v>23</v>
      </c>
      <c r="E2039" s="24" t="s">
        <v>1290</v>
      </c>
      <c r="F2039" s="24" t="s">
        <v>33</v>
      </c>
      <c r="H2039" s="24" t="s">
        <v>20</v>
      </c>
      <c r="I2039" s="24" t="s">
        <v>25</v>
      </c>
      <c r="J2039" s="24" t="s">
        <v>21</v>
      </c>
      <c r="K2039" s="24">
        <v>2008</v>
      </c>
      <c r="L2039" s="29">
        <v>2008</v>
      </c>
      <c r="M2039" s="24" t="s">
        <v>37</v>
      </c>
      <c r="N2039" s="24">
        <v>1</v>
      </c>
    </row>
    <row r="2040" spans="1:22" x14ac:dyDescent="0.25">
      <c r="A2040" s="24" t="s">
        <v>703</v>
      </c>
      <c r="B2040" s="24" t="s">
        <v>703</v>
      </c>
      <c r="D2040" s="24" t="s">
        <v>23</v>
      </c>
      <c r="E2040" s="24" t="s">
        <v>1290</v>
      </c>
      <c r="F2040" s="24" t="s">
        <v>33</v>
      </c>
      <c r="H2040" s="24" t="s">
        <v>20</v>
      </c>
      <c r="I2040" s="24" t="s">
        <v>25</v>
      </c>
      <c r="J2040" s="24" t="s">
        <v>21</v>
      </c>
      <c r="K2040" s="24">
        <v>2015</v>
      </c>
      <c r="L2040" s="29">
        <v>2015</v>
      </c>
      <c r="M2040" s="24" t="s">
        <v>27</v>
      </c>
      <c r="N2040" s="24">
        <v>0.5</v>
      </c>
      <c r="R2040" s="24">
        <v>0.5</v>
      </c>
    </row>
    <row r="2041" spans="1:22" x14ac:dyDescent="0.25">
      <c r="A2041" s="24" t="s">
        <v>977</v>
      </c>
      <c r="B2041" s="24" t="s">
        <v>977</v>
      </c>
      <c r="D2041" s="24" t="s">
        <v>23</v>
      </c>
      <c r="E2041" s="105" t="s">
        <v>1291</v>
      </c>
      <c r="F2041" s="24" t="s">
        <v>705</v>
      </c>
      <c r="G2041" s="25" t="s">
        <v>1202</v>
      </c>
      <c r="H2041" s="24" t="s">
        <v>1012</v>
      </c>
      <c r="I2041" s="24" t="s">
        <v>38</v>
      </c>
      <c r="J2041" s="24" t="s">
        <v>36</v>
      </c>
      <c r="K2041" s="25"/>
      <c r="L2041" s="27">
        <v>2012</v>
      </c>
      <c r="M2041" s="24" t="s">
        <v>27</v>
      </c>
      <c r="P2041" s="24">
        <v>1</v>
      </c>
    </row>
    <row r="2042" spans="1:22" x14ac:dyDescent="0.25">
      <c r="A2042" s="24" t="s">
        <v>977</v>
      </c>
      <c r="B2042" s="24" t="s">
        <v>977</v>
      </c>
      <c r="D2042" s="24" t="s">
        <v>23</v>
      </c>
      <c r="E2042" s="105" t="s">
        <v>1291</v>
      </c>
      <c r="F2042" s="24" t="s">
        <v>706</v>
      </c>
      <c r="G2042" s="25" t="s">
        <v>1202</v>
      </c>
      <c r="H2042" s="24" t="s">
        <v>20</v>
      </c>
      <c r="I2042" s="24" t="s">
        <v>38</v>
      </c>
      <c r="J2042" s="24" t="s">
        <v>36</v>
      </c>
      <c r="K2042" s="25"/>
      <c r="L2042" s="27">
        <v>2012</v>
      </c>
      <c r="M2042" s="24" t="s">
        <v>27</v>
      </c>
      <c r="P2042" s="24">
        <v>1</v>
      </c>
    </row>
  </sheetData>
  <autoFilter ref="A1:V2042" xr:uid="{00000000-0001-0000-0000-000000000000}"/>
  <sortState xmlns:xlrd2="http://schemas.microsoft.com/office/spreadsheetml/2017/richdata2" ref="A2:V2042">
    <sortCondition ref="A2:A2042"/>
  </sortState>
  <phoneticPr fontId="2" type="noConversion"/>
  <conditionalFormatting sqref="G1411">
    <cfRule type="duplicateValues" dxfId="37" priority="23"/>
  </conditionalFormatting>
  <conditionalFormatting sqref="G1194 G1190">
    <cfRule type="duplicateValues" dxfId="36" priority="24"/>
  </conditionalFormatting>
  <conditionalFormatting sqref="G1209">
    <cfRule type="duplicateValues" dxfId="35" priority="25"/>
  </conditionalFormatting>
  <conditionalFormatting sqref="G1293">
    <cfRule type="duplicateValues" dxfId="34" priority="26"/>
  </conditionalFormatting>
  <conditionalFormatting sqref="G1450 A1450">
    <cfRule type="duplicateValues" dxfId="33" priority="27"/>
  </conditionalFormatting>
  <conditionalFormatting sqref="G1447 A1447">
    <cfRule type="duplicateValues" dxfId="32" priority="28"/>
  </conditionalFormatting>
  <conditionalFormatting sqref="G1446">
    <cfRule type="duplicateValues" dxfId="31" priority="29"/>
  </conditionalFormatting>
  <conditionalFormatting sqref="G1449 A1449">
    <cfRule type="duplicateValues" dxfId="30" priority="30"/>
  </conditionalFormatting>
  <conditionalFormatting sqref="G1444 A1444">
    <cfRule type="duplicateValues" dxfId="29" priority="31"/>
  </conditionalFormatting>
  <conditionalFormatting sqref="A1455">
    <cfRule type="duplicateValues" dxfId="28" priority="32"/>
  </conditionalFormatting>
  <conditionalFormatting sqref="G1455">
    <cfRule type="duplicateValues" dxfId="27" priority="33"/>
  </conditionalFormatting>
  <conditionalFormatting sqref="A1446">
    <cfRule type="duplicateValues" dxfId="26" priority="34"/>
  </conditionalFormatting>
  <conditionalFormatting sqref="A1676">
    <cfRule type="duplicateValues" dxfId="25" priority="22"/>
  </conditionalFormatting>
  <conditionalFormatting sqref="A1677">
    <cfRule type="duplicateValues" dxfId="24" priority="20"/>
  </conditionalFormatting>
  <conditionalFormatting sqref="A1677">
    <cfRule type="duplicateValues" dxfId="23" priority="21"/>
  </conditionalFormatting>
  <conditionalFormatting sqref="A1678:B1678">
    <cfRule type="duplicateValues" dxfId="22" priority="19"/>
  </conditionalFormatting>
  <conditionalFormatting sqref="A1679">
    <cfRule type="duplicateValues" dxfId="21" priority="18"/>
  </conditionalFormatting>
  <conditionalFormatting sqref="A1680">
    <cfRule type="duplicateValues" dxfId="20" priority="17"/>
  </conditionalFormatting>
  <conditionalFormatting sqref="A1681">
    <cfRule type="duplicateValues" dxfId="19" priority="16"/>
  </conditionalFormatting>
  <conditionalFormatting sqref="A1682">
    <cfRule type="duplicateValues" dxfId="18" priority="15"/>
  </conditionalFormatting>
  <conditionalFormatting sqref="A1683">
    <cfRule type="duplicateValues" dxfId="17" priority="13"/>
  </conditionalFormatting>
  <conditionalFormatting sqref="A1683">
    <cfRule type="duplicateValues" dxfId="16" priority="14"/>
  </conditionalFormatting>
  <conditionalFormatting sqref="A1684">
    <cfRule type="duplicateValues" dxfId="15" priority="12"/>
  </conditionalFormatting>
  <conditionalFormatting sqref="A1686">
    <cfRule type="duplicateValues" dxfId="14" priority="11"/>
  </conditionalFormatting>
  <conditionalFormatting sqref="A1687">
    <cfRule type="duplicateValues" dxfId="13" priority="10"/>
  </conditionalFormatting>
  <conditionalFormatting sqref="A1688">
    <cfRule type="duplicateValues" dxfId="12" priority="9"/>
  </conditionalFormatting>
  <conditionalFormatting sqref="A1689">
    <cfRule type="duplicateValues" dxfId="11" priority="8"/>
  </conditionalFormatting>
  <conditionalFormatting sqref="A1690">
    <cfRule type="duplicateValues" dxfId="10" priority="7"/>
  </conditionalFormatting>
  <conditionalFormatting sqref="A1691">
    <cfRule type="duplicateValues" dxfId="9" priority="6"/>
  </conditionalFormatting>
  <conditionalFormatting sqref="A1692">
    <cfRule type="duplicateValues" dxfId="8" priority="5"/>
  </conditionalFormatting>
  <conditionalFormatting sqref="A1693">
    <cfRule type="duplicateValues" dxfId="7" priority="4"/>
  </conditionalFormatting>
  <conditionalFormatting sqref="G1598">
    <cfRule type="duplicateValues" dxfId="6" priority="2"/>
  </conditionalFormatting>
  <conditionalFormatting sqref="G1598">
    <cfRule type="duplicateValues" dxfId="5" priority="3"/>
  </conditionalFormatting>
  <conditionalFormatting sqref="G1358">
    <cfRule type="duplicateValues" dxfId="4" priority="1"/>
  </conditionalFormatting>
  <conditionalFormatting sqref="G1210:G1214 G1197:G1205 G1207:G1208">
    <cfRule type="duplicateValues" dxfId="3" priority="35"/>
  </conditionalFormatting>
  <conditionalFormatting sqref="G1161">
    <cfRule type="duplicateValues" dxfId="2" priority="36"/>
  </conditionalFormatting>
  <conditionalFormatting sqref="G1425:G1426 G1386 G1157:G1160 G1163:G1165 G1179:G1182 G1225 G1401:G1404 G1431">
    <cfRule type="duplicateValues" dxfId="1" priority="37"/>
  </conditionalFormatting>
  <conditionalFormatting sqref="G1425:G1426 G1386 G1155 G1191:G1192 G1157:G1165 G1225 G1401:G1404 G1431 G1171:G1188">
    <cfRule type="duplicateValues" dxfId="0" priority="38"/>
  </conditionalFormatting>
  <dataValidations count="5">
    <dataValidation allowBlank="1" showDropDown="1" showInputMessage="1" showErrorMessage="1" sqref="H1403:H1404 H1408:H1410 H1412:H1418" xr:uid="{BF02E884-2593-419D-8F50-D9834DEB3A76}"/>
    <dataValidation type="list" showInputMessage="1" showErrorMessage="1" sqref="K1129 H1288 H1296 H1315 H1299 H1378 H1246 H1462 K1054 H1313 H1308:H1310 H1304 H1144:H1147 H1257 H1301" xr:uid="{60FC8C9B-3394-4B1D-9E50-BE950EF85240}">
      <formula1>"alien,cryptogenic,questionable"</formula1>
    </dataValidation>
    <dataValidation type="list" allowBlank="1" showInputMessage="1" showErrorMessage="1" sqref="K1025" xr:uid="{BB9E8658-E5E5-48F8-A801-BC3F1355E47B}">
      <formula1>"alien, cryptogenic, debatable, native, range expanding, crypto-expanding"</formula1>
    </dataValidation>
    <dataValidation type="list" allowBlank="1" showErrorMessage="1" sqref="K924 K1003" xr:uid="{8248027B-B26E-4C05-82F0-6B38CAD5F9C6}">
      <formula1>"alien,cryptogenic,debatable, native, range expanding, crypto-expanding"</formula1>
    </dataValidation>
    <dataValidation type="list" showInputMessage="1" showErrorMessage="1" sqref="H1151 H1252:H1253 K1132 H1255:H1256" xr:uid="{3095FF4B-2F89-4201-BBBC-D5B983E1233B}">
      <formula1>"alien,cryptogenic,questionable"</formula1>
      <formula2>0</formula2>
    </dataValidation>
  </dataValidations>
  <pageMargins left="0.70866141732283472" right="0.70866141732283472" top="0.74803149606299213" bottom="0.74803149606299213" header="0.31496062992125984" footer="0.31496062992125984"/>
  <pageSetup orientation="portrait" cellComments="asDisplayed"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AO1620"/>
  <sheetViews>
    <sheetView zoomScale="106" zoomScaleNormal="106" workbookViewId="0">
      <selection activeCell="R4" sqref="R4"/>
    </sheetView>
  </sheetViews>
  <sheetFormatPr defaultColWidth="8.7265625" defaultRowHeight="10.5" x14ac:dyDescent="0.25"/>
  <cols>
    <col min="1" max="1" width="12.08984375" style="1" customWidth="1"/>
    <col min="2" max="2" width="31.54296875" style="1" customWidth="1"/>
    <col min="3" max="3" width="7.453125" style="1" bestFit="1" customWidth="1"/>
    <col min="4" max="12" width="7.90625" style="1" bestFit="1" customWidth="1"/>
    <col min="13" max="13" width="8.1796875" style="1" bestFit="1" customWidth="1"/>
    <col min="14" max="14" width="8.7265625" style="1"/>
    <col min="15" max="15" width="12.90625" style="1" customWidth="1"/>
    <col min="16" max="26" width="8.7265625" style="1"/>
    <col min="27" max="27" width="21" style="1" customWidth="1"/>
    <col min="28" max="28" width="16.1796875" style="1" customWidth="1"/>
    <col min="29" max="16384" width="8.7265625" style="1"/>
  </cols>
  <sheetData>
    <row r="1" spans="1:41" x14ac:dyDescent="0.25">
      <c r="A1" s="10" t="s">
        <v>1</v>
      </c>
      <c r="B1" s="1" t="s">
        <v>23</v>
      </c>
      <c r="AC1" s="1" t="str">
        <f>AC7</f>
        <v>&lt;1970</v>
      </c>
      <c r="AD1" s="1" t="str">
        <f>AD7</f>
        <v>1970-1975</v>
      </c>
      <c r="AE1" s="1" t="str">
        <f t="shared" ref="AE1:AL1" si="0">AE7</f>
        <v>1976-1981</v>
      </c>
      <c r="AF1" s="1" t="str">
        <f t="shared" si="0"/>
        <v>1982-1987</v>
      </c>
      <c r="AG1" s="1" t="str">
        <f t="shared" si="0"/>
        <v>1988-1993</v>
      </c>
      <c r="AH1" s="1" t="str">
        <f t="shared" si="0"/>
        <v>1994-1999</v>
      </c>
      <c r="AI1" s="1" t="str">
        <f t="shared" si="0"/>
        <v>2000-2005</v>
      </c>
      <c r="AJ1" s="1" t="str">
        <f t="shared" si="0"/>
        <v>2006-2011</v>
      </c>
      <c r="AK1" s="1" t="str">
        <f t="shared" si="0"/>
        <v>2012-2017</v>
      </c>
      <c r="AL1" s="1" t="str">
        <f t="shared" si="0"/>
        <v>2018-2020</v>
      </c>
      <c r="AM1" s="1" t="s">
        <v>18</v>
      </c>
      <c r="AN1" s="1" t="s">
        <v>1013</v>
      </c>
    </row>
    <row r="2" spans="1:41" x14ac:dyDescent="0.25">
      <c r="A2" s="10" t="s">
        <v>2</v>
      </c>
      <c r="B2" s="1" t="s">
        <v>990</v>
      </c>
      <c r="AB2" s="1" t="s">
        <v>42</v>
      </c>
      <c r="AC2" s="1">
        <f>SUMIF($AB8:$AB1030, "Primary producer", AC8:AC1030)</f>
        <v>39</v>
      </c>
      <c r="AD2" s="1">
        <f>SUMIF($AB8:$AB1030, "Primary producer", AD8:AD1030)</f>
        <v>8</v>
      </c>
      <c r="AE2" s="1">
        <f t="shared" ref="AE2:AL2" si="1">SUMIF($AB8:$AB1030, "Primary producer", AE8:AE1030)</f>
        <v>10</v>
      </c>
      <c r="AF2" s="1">
        <f t="shared" si="1"/>
        <v>17</v>
      </c>
      <c r="AG2" s="1">
        <f>SUMIF($AB8:$AB1030, "Primary producer", AG8:AG1030)</f>
        <v>26</v>
      </c>
      <c r="AH2" s="1">
        <f t="shared" si="1"/>
        <v>13</v>
      </c>
      <c r="AI2" s="1">
        <f t="shared" si="1"/>
        <v>10</v>
      </c>
      <c r="AJ2" s="1">
        <f t="shared" si="1"/>
        <v>21</v>
      </c>
      <c r="AK2" s="1">
        <f t="shared" si="1"/>
        <v>9</v>
      </c>
      <c r="AL2" s="1">
        <f t="shared" si="1"/>
        <v>4</v>
      </c>
      <c r="AM2" s="1">
        <f>SUM(AC2:AL2)</f>
        <v>157</v>
      </c>
      <c r="AN2" s="1">
        <f>SUM(AD2:AL2)</f>
        <v>118</v>
      </c>
      <c r="AO2" s="60">
        <f>AN2/AN$5</f>
        <v>0.18437500000000001</v>
      </c>
    </row>
    <row r="3" spans="1:41" x14ac:dyDescent="0.25">
      <c r="A3" s="10" t="s">
        <v>3</v>
      </c>
      <c r="B3" s="1" t="s">
        <v>990</v>
      </c>
      <c r="AB3" s="1" t="s">
        <v>38</v>
      </c>
      <c r="AC3" s="1">
        <f>SUMIF($AB8:$AB1030, "Invertebrate", AC8:AC1030)</f>
        <v>98</v>
      </c>
      <c r="AD3" s="1">
        <f>SUMIF($AB8:$AB1030, "Invertebrate", AD8:AD1030)</f>
        <v>25</v>
      </c>
      <c r="AE3" s="1">
        <f t="shared" ref="AE3:AL3" si="2">SUMIF($AB8:$AB1030, "Invertebrate", AE8:AE1030)</f>
        <v>36</v>
      </c>
      <c r="AF3" s="1">
        <f t="shared" si="2"/>
        <v>43</v>
      </c>
      <c r="AG3" s="1">
        <f>SUMIF($AB8:$AB1030, "Invertebrate", AG8:AG1030)</f>
        <v>26</v>
      </c>
      <c r="AH3" s="1">
        <f t="shared" si="2"/>
        <v>63</v>
      </c>
      <c r="AI3" s="1">
        <f t="shared" si="2"/>
        <v>52</v>
      </c>
      <c r="AJ3" s="1">
        <f t="shared" si="2"/>
        <v>61</v>
      </c>
      <c r="AK3" s="1">
        <f t="shared" si="2"/>
        <v>82</v>
      </c>
      <c r="AL3" s="1">
        <f t="shared" si="2"/>
        <v>23</v>
      </c>
      <c r="AM3" s="1">
        <f>SUM(AC3:AL3)</f>
        <v>509</v>
      </c>
      <c r="AN3" s="1">
        <f>SUM(AD3:AL3)</f>
        <v>411</v>
      </c>
      <c r="AO3" s="60">
        <f t="shared" ref="AO3:AO4" si="3">AN3/AN$5</f>
        <v>0.64218750000000002</v>
      </c>
    </row>
    <row r="4" spans="1:41" ht="12.5" x14ac:dyDescent="0.25">
      <c r="A4" s="10" t="s">
        <v>1289</v>
      </c>
      <c r="B4" s="1" t="s">
        <v>990</v>
      </c>
      <c r="E4" s="104"/>
      <c r="AB4" s="1" t="s">
        <v>25</v>
      </c>
      <c r="AC4" s="1">
        <f>SUMIF($AB8:$AB1030, "Vertebrate", AC8:AC1030)</f>
        <v>27</v>
      </c>
      <c r="AD4" s="1">
        <f>SUMIF($AB8:$AB1030, "Vertebrate", AD8:AD1030)</f>
        <v>3</v>
      </c>
      <c r="AE4" s="1">
        <f t="shared" ref="AE4:AL4" si="4">SUMIF($AB8:$AB1030, "Vertebrate", AE8:AE1030)</f>
        <v>1</v>
      </c>
      <c r="AF4" s="1">
        <f t="shared" si="4"/>
        <v>3</v>
      </c>
      <c r="AG4" s="1">
        <f>SUMIF($AB8:$AB1030, "Vertebrate", AG8:AG1030)</f>
        <v>4</v>
      </c>
      <c r="AH4" s="1">
        <f t="shared" si="4"/>
        <v>8</v>
      </c>
      <c r="AI4" s="1">
        <f t="shared" si="4"/>
        <v>16</v>
      </c>
      <c r="AJ4" s="1">
        <f t="shared" si="4"/>
        <v>20</v>
      </c>
      <c r="AK4" s="1">
        <f t="shared" si="4"/>
        <v>38</v>
      </c>
      <c r="AL4" s="1">
        <f t="shared" si="4"/>
        <v>18</v>
      </c>
      <c r="AM4" s="1">
        <f>SUM(AC4:AL4)</f>
        <v>138</v>
      </c>
      <c r="AN4" s="1">
        <f>SUM(AD4:AL4)</f>
        <v>111</v>
      </c>
      <c r="AO4" s="60">
        <f t="shared" si="3"/>
        <v>0.17343749999999999</v>
      </c>
    </row>
    <row r="5" spans="1:41" x14ac:dyDescent="0.25">
      <c r="AB5" s="1" t="s">
        <v>1003</v>
      </c>
      <c r="AC5" s="1">
        <f>SUM(AC8:AC1030)</f>
        <v>164</v>
      </c>
      <c r="AD5" s="1">
        <f>SUM(AD8:AD1030)</f>
        <v>36</v>
      </c>
      <c r="AE5" s="1">
        <f t="shared" ref="AE5:AL5" si="5">SUM(AE8:AE1030)</f>
        <v>47</v>
      </c>
      <c r="AF5" s="1">
        <f t="shared" si="5"/>
        <v>63</v>
      </c>
      <c r="AG5" s="1">
        <f>SUM(AG8:AG1030)</f>
        <v>56</v>
      </c>
      <c r="AH5" s="1">
        <f t="shared" si="5"/>
        <v>84</v>
      </c>
      <c r="AI5" s="1">
        <f t="shared" si="5"/>
        <v>78</v>
      </c>
      <c r="AJ5" s="1">
        <f t="shared" si="5"/>
        <v>102</v>
      </c>
      <c r="AK5" s="1">
        <f t="shared" si="5"/>
        <v>129</v>
      </c>
      <c r="AL5" s="1">
        <f t="shared" si="5"/>
        <v>45</v>
      </c>
      <c r="AM5" s="21">
        <f>SUM(AC5:AL5)</f>
        <v>804</v>
      </c>
      <c r="AN5" s="21">
        <f>SUM(AD5:AL5)</f>
        <v>640</v>
      </c>
    </row>
    <row r="6" spans="1:41" ht="14.5" x14ac:dyDescent="0.35">
      <c r="A6" s="10" t="s">
        <v>991</v>
      </c>
      <c r="C6" s="10" t="s">
        <v>8</v>
      </c>
      <c r="M6"/>
    </row>
    <row r="7" spans="1:41" ht="14.5" x14ac:dyDescent="0.35">
      <c r="A7" s="10" t="s">
        <v>4</v>
      </c>
      <c r="B7" s="10" t="s">
        <v>0</v>
      </c>
      <c r="C7" s="1" t="s">
        <v>50</v>
      </c>
      <c r="D7" s="1" t="s">
        <v>68</v>
      </c>
      <c r="E7" s="1" t="s">
        <v>47</v>
      </c>
      <c r="F7" s="1" t="s">
        <v>51</v>
      </c>
      <c r="G7" s="1" t="s">
        <v>62</v>
      </c>
      <c r="H7" s="1" t="s">
        <v>57</v>
      </c>
      <c r="I7" s="1" t="s">
        <v>32</v>
      </c>
      <c r="J7" s="1" t="s">
        <v>37</v>
      </c>
      <c r="K7" s="1" t="s">
        <v>27</v>
      </c>
      <c r="L7" s="1" t="s">
        <v>22</v>
      </c>
      <c r="M7"/>
      <c r="O7" s="1" t="str">
        <f>B7</f>
        <v>Species</v>
      </c>
      <c r="P7" s="1" t="str">
        <f t="shared" ref="P7:Y7" si="6">C7</f>
        <v>&lt;1970</v>
      </c>
      <c r="Q7" s="1" t="str">
        <f t="shared" si="6"/>
        <v>1970-1975</v>
      </c>
      <c r="R7" s="1" t="str">
        <f t="shared" si="6"/>
        <v>1976-1981</v>
      </c>
      <c r="S7" s="1" t="str">
        <f t="shared" si="6"/>
        <v>1982-1987</v>
      </c>
      <c r="T7" s="1" t="str">
        <f t="shared" si="6"/>
        <v>1988-1993</v>
      </c>
      <c r="U7" s="1" t="str">
        <f t="shared" si="6"/>
        <v>1994-1999</v>
      </c>
      <c r="V7" s="1" t="str">
        <f t="shared" si="6"/>
        <v>2000-2005</v>
      </c>
      <c r="W7" s="1" t="str">
        <f t="shared" si="6"/>
        <v>2006-2011</v>
      </c>
      <c r="X7" s="1" t="str">
        <f t="shared" si="6"/>
        <v>2012-2017</v>
      </c>
      <c r="Y7" s="1" t="str">
        <f t="shared" si="6"/>
        <v>2018-2020</v>
      </c>
      <c r="Z7" s="1" t="s">
        <v>1183</v>
      </c>
      <c r="AC7" s="1" t="str">
        <f>P7</f>
        <v>&lt;1970</v>
      </c>
      <c r="AD7" s="1" t="str">
        <f t="shared" ref="AD7:AL7" si="7">Q7</f>
        <v>1970-1975</v>
      </c>
      <c r="AE7" s="1" t="str">
        <f t="shared" si="7"/>
        <v>1976-1981</v>
      </c>
      <c r="AF7" s="1" t="str">
        <f t="shared" si="7"/>
        <v>1982-1987</v>
      </c>
      <c r="AG7" s="1" t="str">
        <f t="shared" si="7"/>
        <v>1988-1993</v>
      </c>
      <c r="AH7" s="1" t="str">
        <f t="shared" si="7"/>
        <v>1994-1999</v>
      </c>
      <c r="AI7" s="1" t="str">
        <f t="shared" si="7"/>
        <v>2000-2005</v>
      </c>
      <c r="AJ7" s="1" t="str">
        <f t="shared" si="7"/>
        <v>2006-2011</v>
      </c>
      <c r="AK7" s="1" t="str">
        <f t="shared" si="7"/>
        <v>2012-2017</v>
      </c>
      <c r="AL7" s="1" t="str">
        <f t="shared" si="7"/>
        <v>2018-2020</v>
      </c>
      <c r="AM7" s="1" t="s">
        <v>1113</v>
      </c>
    </row>
    <row r="8" spans="1:41" ht="14.5" x14ac:dyDescent="0.35">
      <c r="A8" s="1" t="s">
        <v>38</v>
      </c>
      <c r="B8" s="1" t="s">
        <v>35</v>
      </c>
      <c r="J8" s="1">
        <v>1</v>
      </c>
      <c r="M8"/>
      <c r="N8" s="1" t="str">
        <f>A8</f>
        <v>Invertebrate</v>
      </c>
      <c r="O8" s="1" t="str">
        <f>B8</f>
        <v>Acanthaster planci (Linnaeus, 1758)</v>
      </c>
      <c r="P8" s="1" t="str">
        <f>IF(ISBLANK(C8),"",1)</f>
        <v/>
      </c>
      <c r="Q8" s="1" t="str">
        <f t="shared" ref="Q8:X8" si="8">IF(ISBLANK(D8),"",1)</f>
        <v/>
      </c>
      <c r="R8" s="1" t="str">
        <f t="shared" si="8"/>
        <v/>
      </c>
      <c r="S8" s="1" t="str">
        <f t="shared" si="8"/>
        <v/>
      </c>
      <c r="T8" s="1" t="str">
        <f t="shared" si="8"/>
        <v/>
      </c>
      <c r="U8" s="1" t="str">
        <f t="shared" si="8"/>
        <v/>
      </c>
      <c r="V8" s="1" t="str">
        <f t="shared" si="8"/>
        <v/>
      </c>
      <c r="W8" s="1">
        <f>IF(ISBLANK(J8),"",1)</f>
        <v>1</v>
      </c>
      <c r="X8" s="1" t="str">
        <f t="shared" si="8"/>
        <v/>
      </c>
      <c r="Y8" s="1" t="str">
        <f>IF(ISBLANK(L8),"",1)</f>
        <v/>
      </c>
      <c r="Z8" s="1">
        <f>SUM(P8:Y8)</f>
        <v>1</v>
      </c>
      <c r="AA8" s="1" t="str">
        <f>O8</f>
        <v>Acanthaster planci (Linnaeus, 1758)</v>
      </c>
      <c r="AB8" s="1" t="str">
        <f>N8</f>
        <v>Invertebrate</v>
      </c>
      <c r="AC8" s="1" t="str">
        <f>IF((P8=1),1,"")</f>
        <v/>
      </c>
      <c r="AD8" s="1" t="str">
        <f>IF((P8=1), "", IF((Q8=1), 1,""))</f>
        <v/>
      </c>
      <c r="AE8" s="1" t="str">
        <f>IF((P8=1), "", IF((Q8=1), "",IF(R8=1, 1, "")))</f>
        <v/>
      </c>
      <c r="AF8" s="1" t="str">
        <f>IF((P8=1), "", IF((Q8=1), "", IF((R8=1), "", IF(S8=1, 1, ""))))</f>
        <v/>
      </c>
      <c r="AG8" s="1" t="str">
        <f>IF((P8=1), "", IF((Q8=1), "", IF((R8=1), "", IF((S8=1), "", IF(T8=1, 1, "")))))</f>
        <v/>
      </c>
      <c r="AH8" s="1" t="str">
        <f>IF((P8=1),"",IF((Q8=1),"",IF((R8=1),"",IF((S8=1),"",IF((T8=1),"",IF(U8=1,1,""))))))</f>
        <v/>
      </c>
      <c r="AI8" s="1" t="str">
        <f>IF((P8=1),"",IF((Q8=1),"",IF((R8=1),"",IF((S8=1),"",IF((T8=1),"",IF((U8=1),"",IF(V8=1,1,"")))))))</f>
        <v/>
      </c>
      <c r="AJ8" s="1">
        <f>IF((P8=1),"",IF((Q8=1),"",IF((R8=1),"",IF((S8=1),"",IF((T8=1),"",IF((U8=1),"",IF((V8=1),"",IF(W8=1,1,""))))))))</f>
        <v>1</v>
      </c>
      <c r="AK8" s="1" t="str">
        <f>IF((P8=1),"",IF((Q8=1),"",IF((R8=1),"",IF((S8=1),"",IF((T8=1),"",IF((U8=1),"",IF((V8=1),"",IF((W8=1),"",IF(X8=1,1,"")))))))))</f>
        <v/>
      </c>
      <c r="AL8" s="1" t="str">
        <f>IF((P8=1),"",IF((Q8=1),"",IF((R8=1),"",IF((S8=1),"",IF((T8=1),"",IF((U8=1),"",IF((V8=1),"",IF((W8=1),"",IF((X8=1),"",IF(Y8=1,1,""))))))))))</f>
        <v/>
      </c>
      <c r="AM8" s="1">
        <f>SUM(AC8:AL8)</f>
        <v>1</v>
      </c>
    </row>
    <row r="9" spans="1:41" ht="14.5" x14ac:dyDescent="0.35">
      <c r="A9" s="1" t="s">
        <v>38</v>
      </c>
      <c r="B9" s="1" t="s">
        <v>983</v>
      </c>
      <c r="I9" s="1">
        <v>1</v>
      </c>
      <c r="M9"/>
      <c r="N9" s="1" t="str">
        <f t="shared" ref="N9:N22" si="9">A9</f>
        <v>Invertebrate</v>
      </c>
      <c r="O9" s="1" t="str">
        <f t="shared" ref="O9:O22" si="10">B9</f>
        <v>Acartia (Acartiura) omorii Bradford, 1976</v>
      </c>
      <c r="P9" s="1" t="str">
        <f t="shared" ref="P9:P22" si="11">IF(ISBLANK(C9),"",1)</f>
        <v/>
      </c>
      <c r="Q9" s="1" t="str">
        <f t="shared" ref="Q9:Q23" si="12">IF(ISBLANK(D9),"",1)</f>
        <v/>
      </c>
      <c r="R9" s="1" t="str">
        <f t="shared" ref="R9:R23" si="13">IF(ISBLANK(E9),"",1)</f>
        <v/>
      </c>
      <c r="S9" s="1" t="str">
        <f t="shared" ref="S9:S23" si="14">IF(ISBLANK(F9),"",1)</f>
        <v/>
      </c>
      <c r="T9" s="1" t="str">
        <f t="shared" ref="T9:T23" si="15">IF(ISBLANK(G9),"",1)</f>
        <v/>
      </c>
      <c r="U9" s="1" t="str">
        <f t="shared" ref="U9:U23" si="16">IF(ISBLANK(H9),"",1)</f>
        <v/>
      </c>
      <c r="V9" s="1">
        <f t="shared" ref="V9:V23" si="17">IF(ISBLANK(I9),"",1)</f>
        <v>1</v>
      </c>
      <c r="W9" s="1" t="str">
        <f t="shared" ref="W9:W22" si="18">IF(ISBLANK(J9),"",1)</f>
        <v/>
      </c>
      <c r="X9" s="1" t="str">
        <f t="shared" ref="X9:X23" si="19">IF(ISBLANK(K9),"",1)</f>
        <v/>
      </c>
      <c r="Y9" s="1" t="str">
        <f t="shared" ref="Y9:Y22" si="20">IF(ISBLANK(L9),"",1)</f>
        <v/>
      </c>
      <c r="Z9" s="1">
        <f t="shared" ref="Z9:Z22" si="21">SUM(P9:Y9)</f>
        <v>1</v>
      </c>
      <c r="AA9" s="1" t="str">
        <f t="shared" ref="AA9:AA72" si="22">O9</f>
        <v>Acartia (Acartiura) omorii Bradford, 1976</v>
      </c>
      <c r="AB9" s="1" t="str">
        <f t="shared" ref="AB9:AB72" si="23">N9</f>
        <v>Invertebrate</v>
      </c>
      <c r="AC9" s="1" t="str">
        <f t="shared" ref="AC9:AC72" si="24">IF((P9=1),1,"")</f>
        <v/>
      </c>
      <c r="AD9" s="1" t="str">
        <f t="shared" ref="AD9:AD72" si="25">IF((P9=1), "", IF((Q9=1), 1,""))</f>
        <v/>
      </c>
      <c r="AE9" s="1" t="str">
        <f t="shared" ref="AE9:AE72" si="26">IF((P9=1), "", IF((Q9=1), "",IF(R9=1, 1, "")))</f>
        <v/>
      </c>
      <c r="AF9" s="1" t="str">
        <f t="shared" ref="AF9:AF72" si="27">IF((P9=1), "", IF((Q9=1), "", IF((R9=1), "", IF(S9=1, 1, ""))))</f>
        <v/>
      </c>
      <c r="AG9" s="1" t="str">
        <f t="shared" ref="AG9:AG72" si="28">IF((P9=1), "", IF((Q9=1), "", IF((R9=1), "", IF((S9=1), "", IF(T9=1, 1, "")))))</f>
        <v/>
      </c>
      <c r="AH9" s="1" t="str">
        <f t="shared" ref="AH9:AH72" si="29">IF((P9=1),"",IF((Q9=1),"",IF((R9=1),"",IF((S9=1),"",IF((T9=1),"",IF(U9=1,1,""))))))</f>
        <v/>
      </c>
      <c r="AI9" s="1">
        <f t="shared" ref="AI9:AI72" si="30">IF((P9=1),"",IF((Q9=1),"",IF((R9=1),"",IF((S9=1),"",IF((T9=1),"",IF((U9=1),"",IF(V9=1,1,"")))))))</f>
        <v>1</v>
      </c>
      <c r="AJ9" s="1" t="str">
        <f t="shared" ref="AJ9:AJ72" si="31">IF((P9=1),"",IF((Q9=1),"",IF((R9=1),"",IF((S9=1),"",IF((T9=1),"",IF((U9=1),"",IF((V9=1),"",IF(W9=1,1,""))))))))</f>
        <v/>
      </c>
      <c r="AK9" s="1" t="str">
        <f t="shared" ref="AK9:AK72" si="32">IF((P9=1),"",IF((Q9=1),"",IF((R9=1),"",IF((S9=1),"",IF((T9=1),"",IF((U9=1),"",IF((V9=1),"",IF((W9=1),"",IF(X9=1,1,"")))))))))</f>
        <v/>
      </c>
      <c r="AL9" s="1" t="str">
        <f t="shared" ref="AL9:AL72" si="33">IF((P9=1),"",IF((Q9=1),"",IF((R9=1),"",IF((S9=1),"",IF((T9=1),"",IF((U9=1),"",IF((V9=1),"",IF((W9=1),"",IF((X9=1),"",IF(Y9=1,1,""))))))))))</f>
        <v/>
      </c>
      <c r="AM9" s="1">
        <f t="shared" ref="AM9:AM72" si="34">SUM(AC9:AL9)</f>
        <v>1</v>
      </c>
    </row>
    <row r="10" spans="1:41" ht="14.5" x14ac:dyDescent="0.35">
      <c r="A10" s="1" t="s">
        <v>38</v>
      </c>
      <c r="B10" s="1" t="s">
        <v>48</v>
      </c>
      <c r="C10" s="1">
        <v>2</v>
      </c>
      <c r="E10" s="1">
        <v>2</v>
      </c>
      <c r="F10" s="1">
        <v>2</v>
      </c>
      <c r="I10" s="1">
        <v>1</v>
      </c>
      <c r="M10"/>
      <c r="N10" s="1" t="str">
        <f t="shared" si="9"/>
        <v>Invertebrate</v>
      </c>
      <c r="O10" s="1" t="str">
        <f t="shared" si="10"/>
        <v>Acartia (Acanthacartia) tonsa Dana, 1849</v>
      </c>
      <c r="P10" s="1">
        <f t="shared" si="11"/>
        <v>1</v>
      </c>
      <c r="Q10" s="1" t="str">
        <f t="shared" si="12"/>
        <v/>
      </c>
      <c r="R10" s="1">
        <f t="shared" si="13"/>
        <v>1</v>
      </c>
      <c r="S10" s="1">
        <f t="shared" si="14"/>
        <v>1</v>
      </c>
      <c r="T10" s="1" t="str">
        <f t="shared" si="15"/>
        <v/>
      </c>
      <c r="U10" s="1" t="str">
        <f t="shared" si="16"/>
        <v/>
      </c>
      <c r="V10" s="1">
        <f t="shared" si="17"/>
        <v>1</v>
      </c>
      <c r="W10" s="1" t="str">
        <f t="shared" si="18"/>
        <v/>
      </c>
      <c r="X10" s="1" t="str">
        <f t="shared" si="19"/>
        <v/>
      </c>
      <c r="Y10" s="1" t="str">
        <f t="shared" si="20"/>
        <v/>
      </c>
      <c r="Z10" s="1">
        <f t="shared" si="21"/>
        <v>4</v>
      </c>
      <c r="AA10" s="1" t="str">
        <f t="shared" si="22"/>
        <v>Acartia (Acanthacartia) tonsa Dana, 1849</v>
      </c>
      <c r="AB10" s="1" t="str">
        <f t="shared" si="23"/>
        <v>Invertebrate</v>
      </c>
      <c r="AC10" s="1">
        <f>IF((P10=1),1,"")</f>
        <v>1</v>
      </c>
      <c r="AD10" s="1" t="str">
        <f t="shared" si="25"/>
        <v/>
      </c>
      <c r="AE10" s="1" t="str">
        <f t="shared" si="26"/>
        <v/>
      </c>
      <c r="AF10" s="1" t="str">
        <f t="shared" si="27"/>
        <v/>
      </c>
      <c r="AG10" s="1" t="str">
        <f t="shared" si="28"/>
        <v/>
      </c>
      <c r="AH10" s="1" t="str">
        <f t="shared" si="29"/>
        <v/>
      </c>
      <c r="AI10" s="1" t="str">
        <f t="shared" si="30"/>
        <v/>
      </c>
      <c r="AJ10" s="1" t="str">
        <f t="shared" si="31"/>
        <v/>
      </c>
      <c r="AK10" s="1" t="str">
        <f t="shared" si="32"/>
        <v/>
      </c>
      <c r="AL10" s="1" t="str">
        <f t="shared" si="33"/>
        <v/>
      </c>
      <c r="AM10" s="1">
        <f t="shared" si="34"/>
        <v>1</v>
      </c>
    </row>
    <row r="11" spans="1:41" ht="14.5" x14ac:dyDescent="0.35">
      <c r="A11" s="1" t="s">
        <v>38</v>
      </c>
      <c r="B11" s="1" t="s">
        <v>52</v>
      </c>
      <c r="K11" s="1">
        <v>1</v>
      </c>
      <c r="M11"/>
      <c r="N11" s="1" t="str">
        <f t="shared" si="9"/>
        <v>Invertebrate</v>
      </c>
      <c r="O11" s="1" t="str">
        <f t="shared" si="10"/>
        <v>Achelia sawayai Marcus, 1940</v>
      </c>
      <c r="P11" s="1" t="str">
        <f t="shared" si="11"/>
        <v/>
      </c>
      <c r="Q11" s="1" t="str">
        <f t="shared" si="12"/>
        <v/>
      </c>
      <c r="R11" s="1" t="str">
        <f t="shared" si="13"/>
        <v/>
      </c>
      <c r="S11" s="1" t="str">
        <f t="shared" si="14"/>
        <v/>
      </c>
      <c r="T11" s="1" t="str">
        <f t="shared" si="15"/>
        <v/>
      </c>
      <c r="U11" s="1" t="str">
        <f t="shared" si="16"/>
        <v/>
      </c>
      <c r="V11" s="1" t="str">
        <f t="shared" si="17"/>
        <v/>
      </c>
      <c r="W11" s="1" t="str">
        <f t="shared" si="18"/>
        <v/>
      </c>
      <c r="X11" s="1">
        <f t="shared" si="19"/>
        <v>1</v>
      </c>
      <c r="Y11" s="1" t="str">
        <f t="shared" si="20"/>
        <v/>
      </c>
      <c r="Z11" s="1">
        <f t="shared" si="21"/>
        <v>1</v>
      </c>
      <c r="AA11" s="1" t="str">
        <f t="shared" si="22"/>
        <v>Achelia sawayai Marcus, 1940</v>
      </c>
      <c r="AB11" s="1" t="str">
        <f t="shared" si="23"/>
        <v>Invertebrate</v>
      </c>
      <c r="AC11" s="1" t="str">
        <f t="shared" si="24"/>
        <v/>
      </c>
      <c r="AD11" s="1" t="str">
        <f t="shared" si="25"/>
        <v/>
      </c>
      <c r="AE11" s="1" t="str">
        <f t="shared" si="26"/>
        <v/>
      </c>
      <c r="AF11" s="1" t="str">
        <f t="shared" si="27"/>
        <v/>
      </c>
      <c r="AG11" s="1" t="str">
        <f t="shared" si="28"/>
        <v/>
      </c>
      <c r="AH11" s="1" t="str">
        <f t="shared" si="29"/>
        <v/>
      </c>
      <c r="AI11" s="1" t="str">
        <f t="shared" si="30"/>
        <v/>
      </c>
      <c r="AJ11" s="1" t="str">
        <f t="shared" si="31"/>
        <v/>
      </c>
      <c r="AK11" s="1">
        <f t="shared" si="32"/>
        <v>1</v>
      </c>
      <c r="AL11" s="1" t="str">
        <f t="shared" si="33"/>
        <v/>
      </c>
      <c r="AM11" s="1">
        <f t="shared" si="34"/>
        <v>1</v>
      </c>
    </row>
    <row r="12" spans="1:41" ht="14.5" x14ac:dyDescent="0.35">
      <c r="A12" s="1" t="s">
        <v>38</v>
      </c>
      <c r="B12" s="1" t="s">
        <v>60</v>
      </c>
      <c r="K12" s="1">
        <v>1</v>
      </c>
      <c r="M12"/>
      <c r="N12" s="1" t="str">
        <f t="shared" si="9"/>
        <v>Invertebrate</v>
      </c>
      <c r="O12" s="1" t="str">
        <f t="shared" si="10"/>
        <v>Actaeodes tomentosus (H. Milne Edwards, 1834)</v>
      </c>
      <c r="P12" s="1" t="str">
        <f t="shared" si="11"/>
        <v/>
      </c>
      <c r="Q12" s="1" t="str">
        <f t="shared" si="12"/>
        <v/>
      </c>
      <c r="R12" s="1" t="str">
        <f t="shared" si="13"/>
        <v/>
      </c>
      <c r="S12" s="1" t="str">
        <f t="shared" si="14"/>
        <v/>
      </c>
      <c r="T12" s="1" t="str">
        <f t="shared" si="15"/>
        <v/>
      </c>
      <c r="U12" s="1" t="str">
        <f t="shared" si="16"/>
        <v/>
      </c>
      <c r="V12" s="1" t="str">
        <f t="shared" si="17"/>
        <v/>
      </c>
      <c r="W12" s="1" t="str">
        <f t="shared" si="18"/>
        <v/>
      </c>
      <c r="X12" s="1">
        <f t="shared" si="19"/>
        <v>1</v>
      </c>
      <c r="Y12" s="1" t="str">
        <f t="shared" si="20"/>
        <v/>
      </c>
      <c r="Z12" s="1">
        <f t="shared" si="21"/>
        <v>1</v>
      </c>
      <c r="AA12" s="1" t="str">
        <f t="shared" si="22"/>
        <v>Actaeodes tomentosus (H. Milne Edwards, 1834)</v>
      </c>
      <c r="AB12" s="1" t="str">
        <f t="shared" si="23"/>
        <v>Invertebrate</v>
      </c>
      <c r="AC12" s="1" t="str">
        <f t="shared" si="24"/>
        <v/>
      </c>
      <c r="AD12" s="1" t="str">
        <f t="shared" si="25"/>
        <v/>
      </c>
      <c r="AE12" s="1" t="str">
        <f t="shared" si="26"/>
        <v/>
      </c>
      <c r="AF12" s="1" t="str">
        <f t="shared" si="27"/>
        <v/>
      </c>
      <c r="AG12" s="1" t="str">
        <f t="shared" si="28"/>
        <v/>
      </c>
      <c r="AH12" s="1" t="str">
        <f t="shared" si="29"/>
        <v/>
      </c>
      <c r="AI12" s="1" t="str">
        <f t="shared" si="30"/>
        <v/>
      </c>
      <c r="AJ12" s="1" t="str">
        <f t="shared" si="31"/>
        <v/>
      </c>
      <c r="AK12" s="1">
        <f t="shared" si="32"/>
        <v>1</v>
      </c>
      <c r="AL12" s="1" t="str">
        <f t="shared" si="33"/>
        <v/>
      </c>
      <c r="AM12" s="1">
        <f t="shared" si="34"/>
        <v>1</v>
      </c>
    </row>
    <row r="13" spans="1:41" ht="14.5" x14ac:dyDescent="0.35">
      <c r="A13" s="1" t="s">
        <v>38</v>
      </c>
      <c r="B13" s="1" t="s">
        <v>61</v>
      </c>
      <c r="G13" s="1">
        <v>1</v>
      </c>
      <c r="M13"/>
      <c r="N13" s="1" t="str">
        <f t="shared" si="9"/>
        <v>Invertebrate</v>
      </c>
      <c r="O13" s="1" t="str">
        <f t="shared" si="10"/>
        <v>Acteocina mucronata (Philippi, 1849)</v>
      </c>
      <c r="P13" s="1" t="str">
        <f t="shared" si="11"/>
        <v/>
      </c>
      <c r="Q13" s="1" t="str">
        <f t="shared" si="12"/>
        <v/>
      </c>
      <c r="R13" s="1" t="str">
        <f t="shared" si="13"/>
        <v/>
      </c>
      <c r="S13" s="1" t="str">
        <f t="shared" si="14"/>
        <v/>
      </c>
      <c r="T13" s="1">
        <f t="shared" si="15"/>
        <v>1</v>
      </c>
      <c r="U13" s="1" t="str">
        <f t="shared" si="16"/>
        <v/>
      </c>
      <c r="V13" s="1" t="str">
        <f t="shared" si="17"/>
        <v/>
      </c>
      <c r="W13" s="1" t="str">
        <f t="shared" si="18"/>
        <v/>
      </c>
      <c r="X13" s="1" t="str">
        <f t="shared" si="19"/>
        <v/>
      </c>
      <c r="Y13" s="1" t="str">
        <f t="shared" si="20"/>
        <v/>
      </c>
      <c r="Z13" s="1">
        <f t="shared" si="21"/>
        <v>1</v>
      </c>
      <c r="AA13" s="1" t="str">
        <f t="shared" si="22"/>
        <v>Acteocina mucronata (Philippi, 1849)</v>
      </c>
      <c r="AB13" s="1" t="str">
        <f t="shared" si="23"/>
        <v>Invertebrate</v>
      </c>
      <c r="AC13" s="1" t="str">
        <f t="shared" si="24"/>
        <v/>
      </c>
      <c r="AD13" s="1" t="str">
        <f t="shared" si="25"/>
        <v/>
      </c>
      <c r="AE13" s="1" t="str">
        <f t="shared" si="26"/>
        <v/>
      </c>
      <c r="AF13" s="1" t="str">
        <f t="shared" si="27"/>
        <v/>
      </c>
      <c r="AG13" s="1">
        <f>IF((P13=1), "", IF((Q13=1), "", IF((R13=1), "", IF((S13=1), "", IF(T13=1, 1, "")))))</f>
        <v>1</v>
      </c>
      <c r="AH13" s="1" t="str">
        <f t="shared" si="29"/>
        <v/>
      </c>
      <c r="AI13" s="1" t="str">
        <f t="shared" si="30"/>
        <v/>
      </c>
      <c r="AJ13" s="1" t="str">
        <f t="shared" si="31"/>
        <v/>
      </c>
      <c r="AK13" s="1" t="str">
        <f t="shared" si="32"/>
        <v/>
      </c>
      <c r="AL13" s="1" t="str">
        <f t="shared" si="33"/>
        <v/>
      </c>
      <c r="AM13" s="1">
        <f t="shared" si="34"/>
        <v>1</v>
      </c>
    </row>
    <row r="14" spans="1:41" ht="14.5" x14ac:dyDescent="0.35">
      <c r="A14" s="1" t="s">
        <v>38</v>
      </c>
      <c r="B14" s="1" t="s">
        <v>63</v>
      </c>
      <c r="E14" s="1">
        <v>1</v>
      </c>
      <c r="M14"/>
      <c r="N14" s="1" t="str">
        <f t="shared" si="9"/>
        <v>Invertebrate</v>
      </c>
      <c r="O14" s="1" t="str">
        <f t="shared" si="10"/>
        <v>Actumnus globulus Heller, 1861</v>
      </c>
      <c r="P14" s="1" t="str">
        <f t="shared" si="11"/>
        <v/>
      </c>
      <c r="Q14" s="1" t="str">
        <f t="shared" si="12"/>
        <v/>
      </c>
      <c r="R14" s="1">
        <f t="shared" si="13"/>
        <v>1</v>
      </c>
      <c r="S14" s="1" t="str">
        <f t="shared" si="14"/>
        <v/>
      </c>
      <c r="T14" s="1" t="str">
        <f t="shared" si="15"/>
        <v/>
      </c>
      <c r="U14" s="1" t="str">
        <f t="shared" si="16"/>
        <v/>
      </c>
      <c r="V14" s="1" t="str">
        <f t="shared" si="17"/>
        <v/>
      </c>
      <c r="W14" s="1" t="str">
        <f t="shared" si="18"/>
        <v/>
      </c>
      <c r="X14" s="1" t="str">
        <f t="shared" si="19"/>
        <v/>
      </c>
      <c r="Y14" s="1" t="str">
        <f t="shared" si="20"/>
        <v/>
      </c>
      <c r="Z14" s="1">
        <f t="shared" si="21"/>
        <v>1</v>
      </c>
      <c r="AA14" s="1" t="str">
        <f t="shared" si="22"/>
        <v>Actumnus globulus Heller, 1861</v>
      </c>
      <c r="AB14" s="1" t="str">
        <f t="shared" si="23"/>
        <v>Invertebrate</v>
      </c>
      <c r="AC14" s="1" t="str">
        <f t="shared" si="24"/>
        <v/>
      </c>
      <c r="AD14" s="1" t="str">
        <f t="shared" si="25"/>
        <v/>
      </c>
      <c r="AE14" s="1">
        <f t="shared" si="26"/>
        <v>1</v>
      </c>
      <c r="AF14" s="1" t="str">
        <f t="shared" si="27"/>
        <v/>
      </c>
      <c r="AG14" s="1" t="str">
        <f t="shared" si="28"/>
        <v/>
      </c>
      <c r="AH14" s="1" t="str">
        <f t="shared" si="29"/>
        <v/>
      </c>
      <c r="AI14" s="1" t="str">
        <f t="shared" si="30"/>
        <v/>
      </c>
      <c r="AJ14" s="1" t="str">
        <f t="shared" si="31"/>
        <v/>
      </c>
      <c r="AK14" s="1" t="str">
        <f t="shared" si="32"/>
        <v/>
      </c>
      <c r="AL14" s="1" t="str">
        <f t="shared" si="33"/>
        <v/>
      </c>
      <c r="AM14" s="1">
        <f t="shared" si="34"/>
        <v>1</v>
      </c>
    </row>
    <row r="15" spans="1:41" ht="14.5" x14ac:dyDescent="0.35">
      <c r="A15" s="1" t="s">
        <v>38</v>
      </c>
      <c r="B15" s="1" t="s">
        <v>75</v>
      </c>
      <c r="L15" s="1">
        <v>1</v>
      </c>
      <c r="M15"/>
      <c r="N15" s="1" t="str">
        <f t="shared" si="9"/>
        <v>Invertebrate</v>
      </c>
      <c r="O15" s="1" t="str">
        <f t="shared" si="10"/>
        <v>Aliculastrum cylindricum (Helbling, 1779)</v>
      </c>
      <c r="P15" s="1" t="str">
        <f t="shared" si="11"/>
        <v/>
      </c>
      <c r="Q15" s="1" t="str">
        <f t="shared" si="12"/>
        <v/>
      </c>
      <c r="R15" s="1" t="str">
        <f t="shared" si="13"/>
        <v/>
      </c>
      <c r="S15" s="1" t="str">
        <f t="shared" si="14"/>
        <v/>
      </c>
      <c r="T15" s="1" t="str">
        <f t="shared" si="15"/>
        <v/>
      </c>
      <c r="U15" s="1" t="str">
        <f t="shared" si="16"/>
        <v/>
      </c>
      <c r="V15" s="1" t="str">
        <f t="shared" si="17"/>
        <v/>
      </c>
      <c r="W15" s="1" t="str">
        <f t="shared" si="18"/>
        <v/>
      </c>
      <c r="X15" s="1" t="str">
        <f t="shared" si="19"/>
        <v/>
      </c>
      <c r="Y15" s="1">
        <f t="shared" si="20"/>
        <v>1</v>
      </c>
      <c r="Z15" s="1">
        <f t="shared" si="21"/>
        <v>1</v>
      </c>
      <c r="AA15" s="1" t="str">
        <f t="shared" si="22"/>
        <v>Aliculastrum cylindricum (Helbling, 1779)</v>
      </c>
      <c r="AB15" s="1" t="str">
        <f t="shared" si="23"/>
        <v>Invertebrate</v>
      </c>
      <c r="AC15" s="1" t="str">
        <f t="shared" si="24"/>
        <v/>
      </c>
      <c r="AD15" s="1" t="str">
        <f t="shared" si="25"/>
        <v/>
      </c>
      <c r="AE15" s="1" t="str">
        <f t="shared" si="26"/>
        <v/>
      </c>
      <c r="AF15" s="1" t="str">
        <f t="shared" si="27"/>
        <v/>
      </c>
      <c r="AG15" s="1" t="str">
        <f t="shared" si="28"/>
        <v/>
      </c>
      <c r="AH15" s="1" t="str">
        <f t="shared" si="29"/>
        <v/>
      </c>
      <c r="AI15" s="1" t="str">
        <f t="shared" si="30"/>
        <v/>
      </c>
      <c r="AJ15" s="1" t="str">
        <f t="shared" si="31"/>
        <v/>
      </c>
      <c r="AK15" s="1" t="str">
        <f t="shared" si="32"/>
        <v/>
      </c>
      <c r="AL15" s="1">
        <f t="shared" si="33"/>
        <v>1</v>
      </c>
      <c r="AM15" s="1">
        <f t="shared" si="34"/>
        <v>1</v>
      </c>
    </row>
    <row r="16" spans="1:41" ht="14.5" x14ac:dyDescent="0.35">
      <c r="A16" s="1" t="s">
        <v>38</v>
      </c>
      <c r="B16" s="1" t="s">
        <v>720</v>
      </c>
      <c r="K16" s="1">
        <v>1</v>
      </c>
      <c r="M16"/>
      <c r="N16" s="1" t="str">
        <f t="shared" si="9"/>
        <v>Invertebrate</v>
      </c>
      <c r="O16" s="1" t="str">
        <f t="shared" si="10"/>
        <v>Alpheus sp. Fabricius, 1798</v>
      </c>
      <c r="P16" s="1" t="str">
        <f t="shared" si="11"/>
        <v/>
      </c>
      <c r="Q16" s="1" t="str">
        <f t="shared" si="12"/>
        <v/>
      </c>
      <c r="R16" s="1" t="str">
        <f t="shared" si="13"/>
        <v/>
      </c>
      <c r="S16" s="1" t="str">
        <f t="shared" si="14"/>
        <v/>
      </c>
      <c r="T16" s="1" t="str">
        <f t="shared" si="15"/>
        <v/>
      </c>
      <c r="U16" s="1" t="str">
        <f t="shared" si="16"/>
        <v/>
      </c>
      <c r="V16" s="1" t="str">
        <f t="shared" si="17"/>
        <v/>
      </c>
      <c r="W16" s="1" t="str">
        <f t="shared" si="18"/>
        <v/>
      </c>
      <c r="X16" s="1">
        <f t="shared" si="19"/>
        <v>1</v>
      </c>
      <c r="Y16" s="1" t="str">
        <f t="shared" si="20"/>
        <v/>
      </c>
      <c r="Z16" s="1">
        <f t="shared" si="21"/>
        <v>1</v>
      </c>
      <c r="AA16" s="1" t="str">
        <f t="shared" si="22"/>
        <v>Alpheus sp. Fabricius, 1798</v>
      </c>
      <c r="AB16" s="1" t="str">
        <f t="shared" si="23"/>
        <v>Invertebrate</v>
      </c>
      <c r="AC16" s="1" t="str">
        <f t="shared" si="24"/>
        <v/>
      </c>
      <c r="AD16" s="1" t="str">
        <f t="shared" si="25"/>
        <v/>
      </c>
      <c r="AE16" s="1" t="str">
        <f t="shared" si="26"/>
        <v/>
      </c>
      <c r="AF16" s="1" t="str">
        <f t="shared" si="27"/>
        <v/>
      </c>
      <c r="AG16" s="1" t="str">
        <f t="shared" si="28"/>
        <v/>
      </c>
      <c r="AH16" s="1" t="str">
        <f t="shared" si="29"/>
        <v/>
      </c>
      <c r="AI16" s="1" t="str">
        <f t="shared" si="30"/>
        <v/>
      </c>
      <c r="AJ16" s="1" t="str">
        <f t="shared" si="31"/>
        <v/>
      </c>
      <c r="AK16" s="1">
        <f t="shared" si="32"/>
        <v>1</v>
      </c>
      <c r="AL16" s="1" t="str">
        <f t="shared" si="33"/>
        <v/>
      </c>
      <c r="AM16" s="1">
        <f t="shared" si="34"/>
        <v>1</v>
      </c>
    </row>
    <row r="17" spans="1:39" ht="14.5" x14ac:dyDescent="0.35">
      <c r="A17" s="1" t="s">
        <v>38</v>
      </c>
      <c r="B17" s="1" t="s">
        <v>81</v>
      </c>
      <c r="H17" s="1">
        <v>1</v>
      </c>
      <c r="M17"/>
      <c r="N17" s="1" t="str">
        <f t="shared" si="9"/>
        <v>Invertebrate</v>
      </c>
      <c r="O17" s="1" t="str">
        <f t="shared" si="10"/>
        <v>Alpheus rapacida de Man, 1908</v>
      </c>
      <c r="P17" s="1" t="str">
        <f t="shared" si="11"/>
        <v/>
      </c>
      <c r="Q17" s="1" t="str">
        <f t="shared" si="12"/>
        <v/>
      </c>
      <c r="R17" s="1" t="str">
        <f t="shared" si="13"/>
        <v/>
      </c>
      <c r="S17" s="1" t="str">
        <f t="shared" si="14"/>
        <v/>
      </c>
      <c r="T17" s="1" t="str">
        <f t="shared" si="15"/>
        <v/>
      </c>
      <c r="U17" s="1">
        <f t="shared" si="16"/>
        <v>1</v>
      </c>
      <c r="V17" s="1" t="str">
        <f t="shared" si="17"/>
        <v/>
      </c>
      <c r="W17" s="1" t="str">
        <f t="shared" si="18"/>
        <v/>
      </c>
      <c r="X17" s="1" t="str">
        <f t="shared" si="19"/>
        <v/>
      </c>
      <c r="Y17" s="1" t="str">
        <f t="shared" si="20"/>
        <v/>
      </c>
      <c r="Z17" s="1">
        <f t="shared" si="21"/>
        <v>1</v>
      </c>
      <c r="AA17" s="1" t="str">
        <f t="shared" si="22"/>
        <v>Alpheus rapacida de Man, 1908</v>
      </c>
      <c r="AB17" s="1" t="str">
        <f t="shared" si="23"/>
        <v>Invertebrate</v>
      </c>
      <c r="AC17" s="1" t="str">
        <f t="shared" si="24"/>
        <v/>
      </c>
      <c r="AD17" s="1" t="str">
        <f t="shared" si="25"/>
        <v/>
      </c>
      <c r="AE17" s="1" t="str">
        <f t="shared" si="26"/>
        <v/>
      </c>
      <c r="AF17" s="1" t="str">
        <f t="shared" si="27"/>
        <v/>
      </c>
      <c r="AG17" s="1" t="str">
        <f t="shared" si="28"/>
        <v/>
      </c>
      <c r="AH17" s="1">
        <f t="shared" si="29"/>
        <v>1</v>
      </c>
      <c r="AI17" s="1" t="str">
        <f t="shared" si="30"/>
        <v/>
      </c>
      <c r="AJ17" s="1" t="str">
        <f t="shared" si="31"/>
        <v/>
      </c>
      <c r="AK17" s="1" t="str">
        <f t="shared" si="32"/>
        <v/>
      </c>
      <c r="AL17" s="1" t="str">
        <f t="shared" si="33"/>
        <v/>
      </c>
      <c r="AM17" s="1">
        <f t="shared" si="34"/>
        <v>1</v>
      </c>
    </row>
    <row r="18" spans="1:39" ht="14.5" x14ac:dyDescent="0.35">
      <c r="A18" s="1" t="s">
        <v>38</v>
      </c>
      <c r="B18" s="1" t="s">
        <v>83</v>
      </c>
      <c r="K18" s="1">
        <v>1</v>
      </c>
      <c r="M18"/>
      <c r="N18" s="1" t="str">
        <f t="shared" si="9"/>
        <v>Invertebrate</v>
      </c>
      <c r="O18" s="1" t="str">
        <f t="shared" si="10"/>
        <v>Amathina tricarinata (Linnaeus, 1767)</v>
      </c>
      <c r="P18" s="1" t="str">
        <f t="shared" si="11"/>
        <v/>
      </c>
      <c r="Q18" s="1" t="str">
        <f t="shared" si="12"/>
        <v/>
      </c>
      <c r="R18" s="1" t="str">
        <f t="shared" si="13"/>
        <v/>
      </c>
      <c r="S18" s="1" t="str">
        <f t="shared" si="14"/>
        <v/>
      </c>
      <c r="T18" s="1" t="str">
        <f t="shared" si="15"/>
        <v/>
      </c>
      <c r="U18" s="1" t="str">
        <f t="shared" si="16"/>
        <v/>
      </c>
      <c r="V18" s="1" t="str">
        <f t="shared" si="17"/>
        <v/>
      </c>
      <c r="W18" s="1" t="str">
        <f t="shared" si="18"/>
        <v/>
      </c>
      <c r="X18" s="1">
        <f t="shared" si="19"/>
        <v>1</v>
      </c>
      <c r="Y18" s="1" t="str">
        <f t="shared" si="20"/>
        <v/>
      </c>
      <c r="Z18" s="1">
        <f t="shared" si="21"/>
        <v>1</v>
      </c>
      <c r="AA18" s="1" t="str">
        <f t="shared" si="22"/>
        <v>Amathina tricarinata (Linnaeus, 1767)</v>
      </c>
      <c r="AB18" s="1" t="str">
        <f t="shared" si="23"/>
        <v>Invertebrate</v>
      </c>
      <c r="AC18" s="1" t="str">
        <f t="shared" si="24"/>
        <v/>
      </c>
      <c r="AD18" s="1" t="str">
        <f t="shared" si="25"/>
        <v/>
      </c>
      <c r="AE18" s="1" t="str">
        <f t="shared" si="26"/>
        <v/>
      </c>
      <c r="AF18" s="1" t="str">
        <f t="shared" si="27"/>
        <v/>
      </c>
      <c r="AG18" s="1" t="str">
        <f t="shared" si="28"/>
        <v/>
      </c>
      <c r="AH18" s="1" t="str">
        <f t="shared" si="29"/>
        <v/>
      </c>
      <c r="AI18" s="1" t="str">
        <f t="shared" si="30"/>
        <v/>
      </c>
      <c r="AJ18" s="1" t="str">
        <f t="shared" si="31"/>
        <v/>
      </c>
      <c r="AK18" s="1">
        <f t="shared" si="32"/>
        <v>1</v>
      </c>
      <c r="AL18" s="1" t="str">
        <f t="shared" si="33"/>
        <v/>
      </c>
      <c r="AM18" s="1">
        <f t="shared" si="34"/>
        <v>1</v>
      </c>
    </row>
    <row r="19" spans="1:39" ht="14.5" x14ac:dyDescent="0.35">
      <c r="A19" s="1" t="s">
        <v>38</v>
      </c>
      <c r="B19" s="1" t="s">
        <v>84</v>
      </c>
      <c r="E19" s="1">
        <v>1</v>
      </c>
      <c r="K19" s="1">
        <v>1</v>
      </c>
      <c r="L19" s="1">
        <v>1</v>
      </c>
      <c r="M19"/>
      <c r="N19" s="1" t="str">
        <f t="shared" si="9"/>
        <v>Invertebrate</v>
      </c>
      <c r="O19" s="1" t="str">
        <f t="shared" si="10"/>
        <v>Ammothea hilgendorfi (Böhm, 1879)</v>
      </c>
      <c r="P19" s="1" t="str">
        <f t="shared" si="11"/>
        <v/>
      </c>
      <c r="Q19" s="1" t="str">
        <f t="shared" si="12"/>
        <v/>
      </c>
      <c r="R19" s="1">
        <f t="shared" si="13"/>
        <v>1</v>
      </c>
      <c r="S19" s="1" t="str">
        <f t="shared" si="14"/>
        <v/>
      </c>
      <c r="T19" s="1" t="str">
        <f t="shared" si="15"/>
        <v/>
      </c>
      <c r="U19" s="1" t="str">
        <f t="shared" si="16"/>
        <v/>
      </c>
      <c r="V19" s="1" t="str">
        <f t="shared" si="17"/>
        <v/>
      </c>
      <c r="W19" s="1" t="str">
        <f t="shared" si="18"/>
        <v/>
      </c>
      <c r="X19" s="1">
        <f t="shared" si="19"/>
        <v>1</v>
      </c>
      <c r="Y19" s="1">
        <f t="shared" si="20"/>
        <v>1</v>
      </c>
      <c r="Z19" s="1">
        <f t="shared" si="21"/>
        <v>3</v>
      </c>
      <c r="AA19" s="1" t="str">
        <f t="shared" si="22"/>
        <v>Ammothea hilgendorfi (Böhm, 1879)</v>
      </c>
      <c r="AB19" s="1" t="str">
        <f t="shared" si="23"/>
        <v>Invertebrate</v>
      </c>
      <c r="AC19" s="1" t="str">
        <f t="shared" si="24"/>
        <v/>
      </c>
      <c r="AD19" s="1" t="str">
        <f t="shared" si="25"/>
        <v/>
      </c>
      <c r="AE19" s="1">
        <f t="shared" si="26"/>
        <v>1</v>
      </c>
      <c r="AF19" s="1" t="str">
        <f t="shared" si="27"/>
        <v/>
      </c>
      <c r="AG19" s="1" t="str">
        <f t="shared" si="28"/>
        <v/>
      </c>
      <c r="AH19" s="1" t="str">
        <f t="shared" si="29"/>
        <v/>
      </c>
      <c r="AI19" s="1" t="str">
        <f t="shared" si="30"/>
        <v/>
      </c>
      <c r="AJ19" s="1" t="str">
        <f t="shared" si="31"/>
        <v/>
      </c>
      <c r="AK19" s="1" t="str">
        <f t="shared" si="32"/>
        <v/>
      </c>
      <c r="AL19" s="1" t="str">
        <f t="shared" si="33"/>
        <v/>
      </c>
      <c r="AM19" s="1">
        <f t="shared" si="34"/>
        <v>1</v>
      </c>
    </row>
    <row r="20" spans="1:39" ht="14.5" x14ac:dyDescent="0.35">
      <c r="A20" s="1" t="s">
        <v>38</v>
      </c>
      <c r="B20" s="1" t="s">
        <v>724</v>
      </c>
      <c r="I20" s="1">
        <v>1</v>
      </c>
      <c r="M20"/>
      <c r="N20" s="1" t="str">
        <f t="shared" si="9"/>
        <v>Invertebrate</v>
      </c>
      <c r="O20" s="1" t="str">
        <f t="shared" si="10"/>
        <v>Ampelisca cavicoxa Reid, 1951</v>
      </c>
      <c r="P20" s="1" t="str">
        <f t="shared" si="11"/>
        <v/>
      </c>
      <c r="Q20" s="1" t="str">
        <f t="shared" si="12"/>
        <v/>
      </c>
      <c r="R20" s="1" t="str">
        <f t="shared" si="13"/>
        <v/>
      </c>
      <c r="S20" s="1" t="str">
        <f t="shared" si="14"/>
        <v/>
      </c>
      <c r="T20" s="1" t="str">
        <f t="shared" si="15"/>
        <v/>
      </c>
      <c r="U20" s="1" t="str">
        <f t="shared" si="16"/>
        <v/>
      </c>
      <c r="V20" s="1">
        <f t="shared" si="17"/>
        <v>1</v>
      </c>
      <c r="W20" s="1" t="str">
        <f t="shared" si="18"/>
        <v/>
      </c>
      <c r="X20" s="1" t="str">
        <f t="shared" si="19"/>
        <v/>
      </c>
      <c r="Y20" s="1" t="str">
        <f t="shared" si="20"/>
        <v/>
      </c>
      <c r="Z20" s="1">
        <f t="shared" si="21"/>
        <v>1</v>
      </c>
      <c r="AA20" s="1" t="str">
        <f t="shared" si="22"/>
        <v>Ampelisca cavicoxa Reid, 1951</v>
      </c>
      <c r="AB20" s="1" t="str">
        <f t="shared" si="23"/>
        <v>Invertebrate</v>
      </c>
      <c r="AC20" s="1" t="str">
        <f t="shared" si="24"/>
        <v/>
      </c>
      <c r="AD20" s="1" t="str">
        <f t="shared" si="25"/>
        <v/>
      </c>
      <c r="AE20" s="1" t="str">
        <f t="shared" si="26"/>
        <v/>
      </c>
      <c r="AF20" s="1" t="str">
        <f t="shared" si="27"/>
        <v/>
      </c>
      <c r="AG20" s="1" t="str">
        <f t="shared" si="28"/>
        <v/>
      </c>
      <c r="AH20" s="1" t="str">
        <f t="shared" si="29"/>
        <v/>
      </c>
      <c r="AI20" s="1">
        <f t="shared" si="30"/>
        <v>1</v>
      </c>
      <c r="AJ20" s="1" t="str">
        <f t="shared" si="31"/>
        <v/>
      </c>
      <c r="AK20" s="1" t="str">
        <f t="shared" si="32"/>
        <v/>
      </c>
      <c r="AL20" s="1" t="str">
        <f t="shared" si="33"/>
        <v/>
      </c>
      <c r="AM20" s="1">
        <f t="shared" si="34"/>
        <v>1</v>
      </c>
    </row>
    <row r="21" spans="1:39" ht="14.5" x14ac:dyDescent="0.35">
      <c r="A21" s="1" t="s">
        <v>38</v>
      </c>
      <c r="B21" s="1" t="s">
        <v>725</v>
      </c>
      <c r="F21" s="1">
        <v>1</v>
      </c>
      <c r="M21"/>
      <c r="N21" s="1" t="str">
        <f t="shared" si="9"/>
        <v>Invertebrate</v>
      </c>
      <c r="O21" s="1" t="str">
        <f t="shared" si="10"/>
        <v>Ampelisca heterodactyla Schellenberg, 1925</v>
      </c>
      <c r="P21" s="1" t="str">
        <f t="shared" si="11"/>
        <v/>
      </c>
      <c r="Q21" s="1" t="str">
        <f t="shared" si="12"/>
        <v/>
      </c>
      <c r="R21" s="1" t="str">
        <f t="shared" si="13"/>
        <v/>
      </c>
      <c r="S21" s="1">
        <f t="shared" si="14"/>
        <v>1</v>
      </c>
      <c r="T21" s="1" t="str">
        <f t="shared" si="15"/>
        <v/>
      </c>
      <c r="U21" s="1" t="str">
        <f t="shared" si="16"/>
        <v/>
      </c>
      <c r="V21" s="1" t="str">
        <f t="shared" si="17"/>
        <v/>
      </c>
      <c r="W21" s="1" t="str">
        <f t="shared" si="18"/>
        <v/>
      </c>
      <c r="X21" s="1" t="str">
        <f t="shared" si="19"/>
        <v/>
      </c>
      <c r="Y21" s="1" t="str">
        <f t="shared" si="20"/>
        <v/>
      </c>
      <c r="Z21" s="1">
        <f t="shared" si="21"/>
        <v>1</v>
      </c>
      <c r="AA21" s="1" t="str">
        <f t="shared" si="22"/>
        <v>Ampelisca heterodactyla Schellenberg, 1925</v>
      </c>
      <c r="AB21" s="1" t="str">
        <f t="shared" si="23"/>
        <v>Invertebrate</v>
      </c>
      <c r="AC21" s="1" t="str">
        <f t="shared" si="24"/>
        <v/>
      </c>
      <c r="AD21" s="1" t="str">
        <f t="shared" si="25"/>
        <v/>
      </c>
      <c r="AE21" s="1" t="str">
        <f t="shared" si="26"/>
        <v/>
      </c>
      <c r="AF21" s="1">
        <f t="shared" si="27"/>
        <v>1</v>
      </c>
      <c r="AG21" s="1" t="str">
        <f t="shared" si="28"/>
        <v/>
      </c>
      <c r="AH21" s="1" t="str">
        <f t="shared" si="29"/>
        <v/>
      </c>
      <c r="AI21" s="1" t="str">
        <f t="shared" si="30"/>
        <v/>
      </c>
      <c r="AJ21" s="1" t="str">
        <f t="shared" si="31"/>
        <v/>
      </c>
      <c r="AK21" s="1" t="str">
        <f t="shared" si="32"/>
        <v/>
      </c>
      <c r="AL21" s="1" t="str">
        <f t="shared" si="33"/>
        <v/>
      </c>
      <c r="AM21" s="1">
        <f t="shared" si="34"/>
        <v>1</v>
      </c>
    </row>
    <row r="22" spans="1:39" ht="14.5" x14ac:dyDescent="0.35">
      <c r="A22" s="1" t="s">
        <v>38</v>
      </c>
      <c r="B22" s="1" t="s">
        <v>86</v>
      </c>
      <c r="C22" s="1">
        <v>6</v>
      </c>
      <c r="D22" s="1">
        <v>1</v>
      </c>
      <c r="H22" s="1">
        <v>1</v>
      </c>
      <c r="M22"/>
      <c r="N22" s="1" t="str">
        <f t="shared" si="9"/>
        <v>Invertebrate</v>
      </c>
      <c r="O22" s="1" t="str">
        <f t="shared" si="10"/>
        <v>Amphibalanus eburneus (Gould, 1841)</v>
      </c>
      <c r="P22" s="1">
        <f t="shared" si="11"/>
        <v>1</v>
      </c>
      <c r="Q22" s="1">
        <f t="shared" si="12"/>
        <v>1</v>
      </c>
      <c r="R22" s="1" t="str">
        <f t="shared" si="13"/>
        <v/>
      </c>
      <c r="S22" s="1" t="str">
        <f t="shared" si="14"/>
        <v/>
      </c>
      <c r="T22" s="1" t="str">
        <f t="shared" si="15"/>
        <v/>
      </c>
      <c r="U22" s="1">
        <f t="shared" si="16"/>
        <v>1</v>
      </c>
      <c r="V22" s="1" t="str">
        <f t="shared" si="17"/>
        <v/>
      </c>
      <c r="W22" s="1" t="str">
        <f t="shared" si="18"/>
        <v/>
      </c>
      <c r="X22" s="1" t="str">
        <f t="shared" si="19"/>
        <v/>
      </c>
      <c r="Y22" s="1" t="str">
        <f t="shared" si="20"/>
        <v/>
      </c>
      <c r="Z22" s="1">
        <f t="shared" si="21"/>
        <v>3</v>
      </c>
      <c r="AA22" s="1" t="str">
        <f t="shared" si="22"/>
        <v>Amphibalanus eburneus (Gould, 1841)</v>
      </c>
      <c r="AB22" s="1" t="str">
        <f t="shared" si="23"/>
        <v>Invertebrate</v>
      </c>
      <c r="AC22" s="1">
        <f t="shared" si="24"/>
        <v>1</v>
      </c>
      <c r="AD22" s="1" t="str">
        <f t="shared" si="25"/>
        <v/>
      </c>
      <c r="AE22" s="1" t="str">
        <f t="shared" si="26"/>
        <v/>
      </c>
      <c r="AF22" s="1" t="str">
        <f t="shared" si="27"/>
        <v/>
      </c>
      <c r="AG22" s="1" t="str">
        <f t="shared" si="28"/>
        <v/>
      </c>
      <c r="AH22" s="1" t="str">
        <f t="shared" si="29"/>
        <v/>
      </c>
      <c r="AI22" s="1" t="str">
        <f t="shared" si="30"/>
        <v/>
      </c>
      <c r="AJ22" s="1" t="str">
        <f t="shared" si="31"/>
        <v/>
      </c>
      <c r="AK22" s="1" t="str">
        <f t="shared" si="32"/>
        <v/>
      </c>
      <c r="AL22" s="1" t="str">
        <f t="shared" si="33"/>
        <v/>
      </c>
      <c r="AM22" s="1">
        <f t="shared" si="34"/>
        <v>1</v>
      </c>
    </row>
    <row r="23" spans="1:39" ht="14.5" x14ac:dyDescent="0.35">
      <c r="A23" s="1" t="s">
        <v>38</v>
      </c>
      <c r="B23" s="1" t="s">
        <v>87</v>
      </c>
      <c r="E23" s="1">
        <v>1</v>
      </c>
      <c r="H23" s="1">
        <v>2</v>
      </c>
      <c r="M23"/>
      <c r="N23" s="1" t="str">
        <f>A23</f>
        <v>Invertebrate</v>
      </c>
      <c r="O23" s="1" t="str">
        <f>B23</f>
        <v>Amphibalanus reticulatus (Utinomi, 1967)</v>
      </c>
      <c r="P23" s="1" t="str">
        <f>IF(ISBLANK(C23),"",1)</f>
        <v/>
      </c>
      <c r="Q23" s="1" t="str">
        <f t="shared" si="12"/>
        <v/>
      </c>
      <c r="R23" s="1">
        <f t="shared" si="13"/>
        <v>1</v>
      </c>
      <c r="S23" s="1" t="str">
        <f t="shared" si="14"/>
        <v/>
      </c>
      <c r="T23" s="1" t="str">
        <f t="shared" si="15"/>
        <v/>
      </c>
      <c r="U23" s="1">
        <f t="shared" si="16"/>
        <v>1</v>
      </c>
      <c r="V23" s="1" t="str">
        <f t="shared" si="17"/>
        <v/>
      </c>
      <c r="W23" s="1" t="str">
        <f>IF(ISBLANK(J23),"",1)</f>
        <v/>
      </c>
      <c r="X23" s="1" t="str">
        <f t="shared" si="19"/>
        <v/>
      </c>
      <c r="Y23" s="1" t="str">
        <f>IF(ISBLANK(L23),"",1)</f>
        <v/>
      </c>
      <c r="Z23" s="1">
        <f>SUM(P23:Y23)</f>
        <v>2</v>
      </c>
      <c r="AA23" s="1" t="str">
        <f t="shared" si="22"/>
        <v>Amphibalanus reticulatus (Utinomi, 1967)</v>
      </c>
      <c r="AB23" s="1" t="str">
        <f t="shared" si="23"/>
        <v>Invertebrate</v>
      </c>
      <c r="AC23" s="1" t="str">
        <f t="shared" si="24"/>
        <v/>
      </c>
      <c r="AD23" s="1" t="str">
        <f t="shared" si="25"/>
        <v/>
      </c>
      <c r="AE23" s="1">
        <f t="shared" si="26"/>
        <v>1</v>
      </c>
      <c r="AF23" s="1" t="str">
        <f t="shared" si="27"/>
        <v/>
      </c>
      <c r="AG23" s="1" t="str">
        <f t="shared" si="28"/>
        <v/>
      </c>
      <c r="AH23" s="1" t="str">
        <f t="shared" si="29"/>
        <v/>
      </c>
      <c r="AI23" s="1" t="str">
        <f t="shared" si="30"/>
        <v/>
      </c>
      <c r="AJ23" s="1" t="str">
        <f t="shared" si="31"/>
        <v/>
      </c>
      <c r="AK23" s="1" t="str">
        <f t="shared" si="32"/>
        <v/>
      </c>
      <c r="AL23" s="1" t="str">
        <f t="shared" si="33"/>
        <v/>
      </c>
      <c r="AM23" s="1">
        <f t="shared" si="34"/>
        <v>1</v>
      </c>
    </row>
    <row r="24" spans="1:39" ht="14.5" x14ac:dyDescent="0.35">
      <c r="A24" s="1" t="s">
        <v>38</v>
      </c>
      <c r="B24" s="1" t="s">
        <v>726</v>
      </c>
      <c r="H24" s="1">
        <v>1</v>
      </c>
      <c r="M24"/>
      <c r="N24" s="1" t="str">
        <f t="shared" ref="N24:N52" si="35">A24</f>
        <v>Invertebrate</v>
      </c>
      <c r="O24" s="1" t="str">
        <f t="shared" ref="O24:O52" si="36">B24</f>
        <v>Amphibalanus variegatus (Darwin, 1854)</v>
      </c>
      <c r="P24" s="1" t="str">
        <f t="shared" ref="P24:P52" si="37">IF(ISBLANK(C24),"",1)</f>
        <v/>
      </c>
      <c r="Q24" s="1" t="str">
        <f t="shared" ref="Q24:Q52" si="38">IF(ISBLANK(D24),"",1)</f>
        <v/>
      </c>
      <c r="R24" s="1" t="str">
        <f t="shared" ref="R24:R52" si="39">IF(ISBLANK(E24),"",1)</f>
        <v/>
      </c>
      <c r="S24" s="1" t="str">
        <f t="shared" ref="S24:S52" si="40">IF(ISBLANK(F24),"",1)</f>
        <v/>
      </c>
      <c r="T24" s="1" t="str">
        <f t="shared" ref="T24:T52" si="41">IF(ISBLANK(G24),"",1)</f>
        <v/>
      </c>
      <c r="U24" s="1">
        <f t="shared" ref="U24:U52" si="42">IF(ISBLANK(H24),"",1)</f>
        <v>1</v>
      </c>
      <c r="V24" s="1" t="str">
        <f t="shared" ref="V24:V52" si="43">IF(ISBLANK(I24),"",1)</f>
        <v/>
      </c>
      <c r="W24" s="1" t="str">
        <f t="shared" ref="W24:W52" si="44">IF(ISBLANK(J24),"",1)</f>
        <v/>
      </c>
      <c r="X24" s="1" t="str">
        <f t="shared" ref="X24:X52" si="45">IF(ISBLANK(K24),"",1)</f>
        <v/>
      </c>
      <c r="Y24" s="1" t="str">
        <f t="shared" ref="Y24:Y52" si="46">IF(ISBLANK(L24),"",1)</f>
        <v/>
      </c>
      <c r="Z24" s="1">
        <f t="shared" ref="Z24:Z52" si="47">SUM(P24:Y24)</f>
        <v>1</v>
      </c>
      <c r="AA24" s="1" t="str">
        <f t="shared" si="22"/>
        <v>Amphibalanus variegatus (Darwin, 1854)</v>
      </c>
      <c r="AB24" s="1" t="str">
        <f t="shared" si="23"/>
        <v>Invertebrate</v>
      </c>
      <c r="AC24" s="1" t="str">
        <f t="shared" si="24"/>
        <v/>
      </c>
      <c r="AD24" s="1" t="str">
        <f t="shared" si="25"/>
        <v/>
      </c>
      <c r="AE24" s="1" t="str">
        <f t="shared" si="26"/>
        <v/>
      </c>
      <c r="AF24" s="1" t="str">
        <f t="shared" si="27"/>
        <v/>
      </c>
      <c r="AG24" s="1" t="str">
        <f t="shared" si="28"/>
        <v/>
      </c>
      <c r="AH24" s="1">
        <f t="shared" si="29"/>
        <v>1</v>
      </c>
      <c r="AI24" s="1" t="str">
        <f t="shared" si="30"/>
        <v/>
      </c>
      <c r="AJ24" s="1" t="str">
        <f t="shared" si="31"/>
        <v/>
      </c>
      <c r="AK24" s="1" t="str">
        <f t="shared" si="32"/>
        <v/>
      </c>
      <c r="AL24" s="1" t="str">
        <f t="shared" si="33"/>
        <v/>
      </c>
      <c r="AM24" s="1">
        <f t="shared" si="34"/>
        <v>1</v>
      </c>
    </row>
    <row r="25" spans="1:39" ht="14.5" x14ac:dyDescent="0.35">
      <c r="A25" s="1" t="s">
        <v>38</v>
      </c>
      <c r="B25" s="1" t="s">
        <v>1101</v>
      </c>
      <c r="C25" s="1">
        <v>1</v>
      </c>
      <c r="M25"/>
      <c r="N25" s="1" t="str">
        <f t="shared" si="35"/>
        <v>Invertebrate</v>
      </c>
      <c r="O25" s="1" t="str">
        <f t="shared" si="36"/>
        <v xml:space="preserve">Amphinome rostrata (Pallas, 1766) </v>
      </c>
      <c r="P25" s="1">
        <f t="shared" si="37"/>
        <v>1</v>
      </c>
      <c r="Q25" s="1" t="str">
        <f t="shared" si="38"/>
        <v/>
      </c>
      <c r="R25" s="1" t="str">
        <f t="shared" si="39"/>
        <v/>
      </c>
      <c r="S25" s="1" t="str">
        <f t="shared" si="40"/>
        <v/>
      </c>
      <c r="T25" s="1" t="str">
        <f t="shared" si="41"/>
        <v/>
      </c>
      <c r="U25" s="1" t="str">
        <f t="shared" si="42"/>
        <v/>
      </c>
      <c r="V25" s="1" t="str">
        <f t="shared" si="43"/>
        <v/>
      </c>
      <c r="W25" s="1" t="str">
        <f t="shared" si="44"/>
        <v/>
      </c>
      <c r="X25" s="1" t="str">
        <f t="shared" si="45"/>
        <v/>
      </c>
      <c r="Y25" s="1" t="str">
        <f t="shared" si="46"/>
        <v/>
      </c>
      <c r="Z25" s="1">
        <f t="shared" si="47"/>
        <v>1</v>
      </c>
      <c r="AA25" s="1" t="str">
        <f t="shared" si="22"/>
        <v xml:space="preserve">Amphinome rostrata (Pallas, 1766) </v>
      </c>
      <c r="AB25" s="1" t="str">
        <f t="shared" si="23"/>
        <v>Invertebrate</v>
      </c>
      <c r="AC25" s="1">
        <f t="shared" si="24"/>
        <v>1</v>
      </c>
      <c r="AD25" s="1" t="str">
        <f t="shared" si="25"/>
        <v/>
      </c>
      <c r="AE25" s="1" t="str">
        <f t="shared" si="26"/>
        <v/>
      </c>
      <c r="AF25" s="1" t="str">
        <f t="shared" si="27"/>
        <v/>
      </c>
      <c r="AG25" s="1" t="str">
        <f t="shared" si="28"/>
        <v/>
      </c>
      <c r="AH25" s="1" t="str">
        <f t="shared" si="29"/>
        <v/>
      </c>
      <c r="AI25" s="1" t="str">
        <f t="shared" si="30"/>
        <v/>
      </c>
      <c r="AJ25" s="1" t="str">
        <f t="shared" si="31"/>
        <v/>
      </c>
      <c r="AK25" s="1" t="str">
        <f t="shared" si="32"/>
        <v/>
      </c>
      <c r="AL25" s="1" t="str">
        <f t="shared" si="33"/>
        <v/>
      </c>
      <c r="AM25" s="1">
        <f t="shared" si="34"/>
        <v>1</v>
      </c>
    </row>
    <row r="26" spans="1:39" ht="14.5" x14ac:dyDescent="0.35">
      <c r="A26" s="1" t="s">
        <v>38</v>
      </c>
      <c r="B26" s="1" t="s">
        <v>92</v>
      </c>
      <c r="G26" s="1">
        <v>1</v>
      </c>
      <c r="I26" s="1">
        <v>1</v>
      </c>
      <c r="K26" s="1">
        <v>2</v>
      </c>
      <c r="M26"/>
      <c r="N26" s="1" t="str">
        <f t="shared" si="35"/>
        <v>Invertebrate</v>
      </c>
      <c r="O26" s="1" t="str">
        <f t="shared" si="36"/>
        <v>Ampithoe valida Smith, 1873</v>
      </c>
      <c r="P26" s="1" t="str">
        <f t="shared" si="37"/>
        <v/>
      </c>
      <c r="Q26" s="1" t="str">
        <f t="shared" si="38"/>
        <v/>
      </c>
      <c r="R26" s="1" t="str">
        <f t="shared" si="39"/>
        <v/>
      </c>
      <c r="S26" s="1" t="str">
        <f t="shared" si="40"/>
        <v/>
      </c>
      <c r="T26" s="1">
        <f t="shared" si="41"/>
        <v>1</v>
      </c>
      <c r="U26" s="1" t="str">
        <f t="shared" si="42"/>
        <v/>
      </c>
      <c r="V26" s="1">
        <f t="shared" si="43"/>
        <v>1</v>
      </c>
      <c r="W26" s="1" t="str">
        <f t="shared" si="44"/>
        <v/>
      </c>
      <c r="X26" s="1">
        <f t="shared" si="45"/>
        <v>1</v>
      </c>
      <c r="Y26" s="1" t="str">
        <f t="shared" si="46"/>
        <v/>
      </c>
      <c r="Z26" s="1">
        <f t="shared" si="47"/>
        <v>3</v>
      </c>
      <c r="AA26" s="1" t="str">
        <f t="shared" si="22"/>
        <v>Ampithoe valida Smith, 1873</v>
      </c>
      <c r="AB26" s="1" t="str">
        <f t="shared" si="23"/>
        <v>Invertebrate</v>
      </c>
      <c r="AC26" s="1" t="str">
        <f t="shared" si="24"/>
        <v/>
      </c>
      <c r="AD26" s="1" t="str">
        <f t="shared" si="25"/>
        <v/>
      </c>
      <c r="AE26" s="1" t="str">
        <f t="shared" si="26"/>
        <v/>
      </c>
      <c r="AF26" s="1" t="str">
        <f t="shared" si="27"/>
        <v/>
      </c>
      <c r="AG26" s="1">
        <f t="shared" si="28"/>
        <v>1</v>
      </c>
      <c r="AH26" s="1" t="str">
        <f t="shared" si="29"/>
        <v/>
      </c>
      <c r="AI26" s="1" t="str">
        <f t="shared" si="30"/>
        <v/>
      </c>
      <c r="AJ26" s="1" t="str">
        <f t="shared" si="31"/>
        <v/>
      </c>
      <c r="AK26" s="1" t="str">
        <f t="shared" si="32"/>
        <v/>
      </c>
      <c r="AL26" s="1" t="str">
        <f t="shared" si="33"/>
        <v/>
      </c>
      <c r="AM26" s="1">
        <f t="shared" si="34"/>
        <v>1</v>
      </c>
    </row>
    <row r="27" spans="1:39" ht="14.5" x14ac:dyDescent="0.35">
      <c r="A27" s="1" t="s">
        <v>38</v>
      </c>
      <c r="B27" s="1" t="s">
        <v>93</v>
      </c>
      <c r="D27" s="1">
        <v>1</v>
      </c>
      <c r="G27" s="1">
        <v>1</v>
      </c>
      <c r="I27" s="1">
        <v>3</v>
      </c>
      <c r="K27" s="1">
        <v>1</v>
      </c>
      <c r="M27"/>
      <c r="N27" s="1" t="str">
        <f t="shared" si="35"/>
        <v>Invertebrate</v>
      </c>
      <c r="O27" s="1" t="str">
        <f t="shared" si="36"/>
        <v>Anadara transversa (Say, 1822)</v>
      </c>
      <c r="P27" s="1" t="str">
        <f t="shared" si="37"/>
        <v/>
      </c>
      <c r="Q27" s="1">
        <f t="shared" si="38"/>
        <v>1</v>
      </c>
      <c r="R27" s="1" t="str">
        <f t="shared" si="39"/>
        <v/>
      </c>
      <c r="S27" s="1" t="str">
        <f t="shared" si="40"/>
        <v/>
      </c>
      <c r="T27" s="1">
        <f t="shared" si="41"/>
        <v>1</v>
      </c>
      <c r="U27" s="1" t="str">
        <f t="shared" si="42"/>
        <v/>
      </c>
      <c r="V27" s="1">
        <f t="shared" si="43"/>
        <v>1</v>
      </c>
      <c r="W27" s="1" t="str">
        <f t="shared" si="44"/>
        <v/>
      </c>
      <c r="X27" s="1">
        <f t="shared" si="45"/>
        <v>1</v>
      </c>
      <c r="Y27" s="1" t="str">
        <f t="shared" si="46"/>
        <v/>
      </c>
      <c r="Z27" s="1">
        <f t="shared" si="47"/>
        <v>4</v>
      </c>
      <c r="AA27" s="1" t="str">
        <f t="shared" si="22"/>
        <v>Anadara transversa (Say, 1822)</v>
      </c>
      <c r="AB27" s="1" t="str">
        <f t="shared" si="23"/>
        <v>Invertebrate</v>
      </c>
      <c r="AC27" s="1" t="str">
        <f t="shared" si="24"/>
        <v/>
      </c>
      <c r="AD27" s="1">
        <f t="shared" si="25"/>
        <v>1</v>
      </c>
      <c r="AE27" s="1" t="str">
        <f t="shared" si="26"/>
        <v/>
      </c>
      <c r="AF27" s="1" t="str">
        <f t="shared" si="27"/>
        <v/>
      </c>
      <c r="AG27" s="1" t="str">
        <f t="shared" si="28"/>
        <v/>
      </c>
      <c r="AH27" s="1" t="str">
        <f t="shared" si="29"/>
        <v/>
      </c>
      <c r="AI27" s="1" t="str">
        <f t="shared" si="30"/>
        <v/>
      </c>
      <c r="AJ27" s="1" t="str">
        <f t="shared" si="31"/>
        <v/>
      </c>
      <c r="AK27" s="1" t="str">
        <f t="shared" si="32"/>
        <v/>
      </c>
      <c r="AL27" s="1" t="str">
        <f t="shared" si="33"/>
        <v/>
      </c>
      <c r="AM27" s="1">
        <f t="shared" si="34"/>
        <v>1</v>
      </c>
    </row>
    <row r="28" spans="1:39" ht="14.5" x14ac:dyDescent="0.35">
      <c r="A28" s="1" t="s">
        <v>38</v>
      </c>
      <c r="B28" s="1" t="s">
        <v>94</v>
      </c>
      <c r="C28" s="1">
        <v>1</v>
      </c>
      <c r="E28" s="1">
        <v>3</v>
      </c>
      <c r="G28" s="1">
        <v>1</v>
      </c>
      <c r="M28"/>
      <c r="N28" s="1" t="str">
        <f t="shared" si="35"/>
        <v>Invertebrate</v>
      </c>
      <c r="O28" s="1" t="str">
        <f t="shared" si="36"/>
        <v>Anadara kagoshimensis (Tokunaga, 1906)</v>
      </c>
      <c r="P28" s="1">
        <f t="shared" si="37"/>
        <v>1</v>
      </c>
      <c r="Q28" s="1" t="str">
        <f t="shared" si="38"/>
        <v/>
      </c>
      <c r="R28" s="1">
        <f t="shared" si="39"/>
        <v>1</v>
      </c>
      <c r="S28" s="1" t="str">
        <f t="shared" si="40"/>
        <v/>
      </c>
      <c r="T28" s="1">
        <f t="shared" si="41"/>
        <v>1</v>
      </c>
      <c r="U28" s="1" t="str">
        <f t="shared" si="42"/>
        <v/>
      </c>
      <c r="V28" s="1" t="str">
        <f t="shared" si="43"/>
        <v/>
      </c>
      <c r="W28" s="1" t="str">
        <f t="shared" si="44"/>
        <v/>
      </c>
      <c r="X28" s="1" t="str">
        <f t="shared" si="45"/>
        <v/>
      </c>
      <c r="Y28" s="1" t="str">
        <f t="shared" si="46"/>
        <v/>
      </c>
      <c r="Z28" s="1">
        <f t="shared" si="47"/>
        <v>3</v>
      </c>
      <c r="AA28" s="1" t="str">
        <f t="shared" si="22"/>
        <v>Anadara kagoshimensis (Tokunaga, 1906)</v>
      </c>
      <c r="AB28" s="1" t="str">
        <f t="shared" si="23"/>
        <v>Invertebrate</v>
      </c>
      <c r="AC28" s="1">
        <f t="shared" si="24"/>
        <v>1</v>
      </c>
      <c r="AD28" s="1" t="str">
        <f t="shared" si="25"/>
        <v/>
      </c>
      <c r="AE28" s="1" t="str">
        <f t="shared" si="26"/>
        <v/>
      </c>
      <c r="AF28" s="1" t="str">
        <f t="shared" si="27"/>
        <v/>
      </c>
      <c r="AG28" s="1" t="str">
        <f t="shared" si="28"/>
        <v/>
      </c>
      <c r="AH28" s="1" t="str">
        <f t="shared" si="29"/>
        <v/>
      </c>
      <c r="AI28" s="1" t="str">
        <f t="shared" si="30"/>
        <v/>
      </c>
      <c r="AJ28" s="1" t="str">
        <f t="shared" si="31"/>
        <v/>
      </c>
      <c r="AK28" s="1" t="str">
        <f t="shared" si="32"/>
        <v/>
      </c>
      <c r="AL28" s="1" t="str">
        <f t="shared" si="33"/>
        <v/>
      </c>
      <c r="AM28" s="1">
        <f t="shared" si="34"/>
        <v>1</v>
      </c>
    </row>
    <row r="29" spans="1:39" ht="14.5" x14ac:dyDescent="0.35">
      <c r="A29" s="1" t="s">
        <v>38</v>
      </c>
      <c r="B29" s="1" t="s">
        <v>1131</v>
      </c>
      <c r="C29" s="1">
        <v>1</v>
      </c>
      <c r="D29" s="1">
        <v>1</v>
      </c>
      <c r="M29"/>
      <c r="N29" s="1" t="str">
        <f t="shared" si="35"/>
        <v>Invertebrate</v>
      </c>
      <c r="O29" s="1" t="str">
        <f t="shared" si="36"/>
        <v>Anomia chinensis Philippi, 1849</v>
      </c>
      <c r="P29" s="1">
        <f t="shared" si="37"/>
        <v>1</v>
      </c>
      <c r="Q29" s="1">
        <f t="shared" si="38"/>
        <v>1</v>
      </c>
      <c r="R29" s="1" t="str">
        <f t="shared" si="39"/>
        <v/>
      </c>
      <c r="S29" s="1" t="str">
        <f t="shared" si="40"/>
        <v/>
      </c>
      <c r="T29" s="1" t="str">
        <f t="shared" si="41"/>
        <v/>
      </c>
      <c r="U29" s="1" t="str">
        <f t="shared" si="42"/>
        <v/>
      </c>
      <c r="V29" s="1" t="str">
        <f t="shared" si="43"/>
        <v/>
      </c>
      <c r="W29" s="1" t="str">
        <f t="shared" si="44"/>
        <v/>
      </c>
      <c r="X29" s="1" t="str">
        <f t="shared" si="45"/>
        <v/>
      </c>
      <c r="Y29" s="1" t="str">
        <f t="shared" si="46"/>
        <v/>
      </c>
      <c r="Z29" s="1">
        <f t="shared" si="47"/>
        <v>2</v>
      </c>
      <c r="AA29" s="1" t="str">
        <f t="shared" si="22"/>
        <v>Anomia chinensis Philippi, 1849</v>
      </c>
      <c r="AB29" s="1" t="str">
        <f t="shared" si="23"/>
        <v>Invertebrate</v>
      </c>
      <c r="AC29" s="1">
        <f t="shared" si="24"/>
        <v>1</v>
      </c>
      <c r="AD29" s="1" t="str">
        <f t="shared" si="25"/>
        <v/>
      </c>
      <c r="AE29" s="1" t="str">
        <f t="shared" si="26"/>
        <v/>
      </c>
      <c r="AF29" s="1" t="str">
        <f t="shared" si="27"/>
        <v/>
      </c>
      <c r="AG29" s="1" t="str">
        <f t="shared" si="28"/>
        <v/>
      </c>
      <c r="AH29" s="1" t="str">
        <f t="shared" si="29"/>
        <v/>
      </c>
      <c r="AI29" s="1" t="str">
        <f t="shared" si="30"/>
        <v/>
      </c>
      <c r="AJ29" s="1" t="str">
        <f t="shared" si="31"/>
        <v/>
      </c>
      <c r="AK29" s="1" t="str">
        <f t="shared" si="32"/>
        <v/>
      </c>
      <c r="AL29" s="1" t="str">
        <f t="shared" si="33"/>
        <v/>
      </c>
      <c r="AM29" s="1">
        <f t="shared" si="34"/>
        <v>1</v>
      </c>
    </row>
    <row r="30" spans="1:39" ht="14.5" x14ac:dyDescent="0.35">
      <c r="A30" s="1" t="s">
        <v>38</v>
      </c>
      <c r="B30" s="1" t="s">
        <v>96</v>
      </c>
      <c r="C30" s="1">
        <v>1</v>
      </c>
      <c r="M30"/>
      <c r="N30" s="1" t="str">
        <f t="shared" si="35"/>
        <v>Invertebrate</v>
      </c>
      <c r="O30" s="1" t="str">
        <f t="shared" si="36"/>
        <v>Anoplodactylus californicus Hall, 1912</v>
      </c>
      <c r="P30" s="1">
        <f t="shared" si="37"/>
        <v>1</v>
      </c>
      <c r="Q30" s="1" t="str">
        <f t="shared" si="38"/>
        <v/>
      </c>
      <c r="R30" s="1" t="str">
        <f t="shared" si="39"/>
        <v/>
      </c>
      <c r="S30" s="1" t="str">
        <f t="shared" si="40"/>
        <v/>
      </c>
      <c r="T30" s="1" t="str">
        <f t="shared" si="41"/>
        <v/>
      </c>
      <c r="U30" s="1" t="str">
        <f t="shared" si="42"/>
        <v/>
      </c>
      <c r="V30" s="1" t="str">
        <f t="shared" si="43"/>
        <v/>
      </c>
      <c r="W30" s="1" t="str">
        <f t="shared" si="44"/>
        <v/>
      </c>
      <c r="X30" s="1" t="str">
        <f t="shared" si="45"/>
        <v/>
      </c>
      <c r="Y30" s="1" t="str">
        <f t="shared" si="46"/>
        <v/>
      </c>
      <c r="Z30" s="1">
        <f t="shared" si="47"/>
        <v>1</v>
      </c>
      <c r="AA30" s="1" t="str">
        <f t="shared" si="22"/>
        <v>Anoplodactylus californicus Hall, 1912</v>
      </c>
      <c r="AB30" s="1" t="str">
        <f t="shared" si="23"/>
        <v>Invertebrate</v>
      </c>
      <c r="AC30" s="1">
        <f t="shared" si="24"/>
        <v>1</v>
      </c>
      <c r="AD30" s="1" t="str">
        <f t="shared" si="25"/>
        <v/>
      </c>
      <c r="AE30" s="1" t="str">
        <f t="shared" si="26"/>
        <v/>
      </c>
      <c r="AF30" s="1" t="str">
        <f t="shared" si="27"/>
        <v/>
      </c>
      <c r="AG30" s="1" t="str">
        <f t="shared" si="28"/>
        <v/>
      </c>
      <c r="AH30" s="1" t="str">
        <f t="shared" si="29"/>
        <v/>
      </c>
      <c r="AI30" s="1" t="str">
        <f t="shared" si="30"/>
        <v/>
      </c>
      <c r="AJ30" s="1" t="str">
        <f t="shared" si="31"/>
        <v/>
      </c>
      <c r="AK30" s="1" t="str">
        <f t="shared" si="32"/>
        <v/>
      </c>
      <c r="AL30" s="1" t="str">
        <f t="shared" si="33"/>
        <v/>
      </c>
      <c r="AM30" s="1">
        <f t="shared" si="34"/>
        <v>1</v>
      </c>
    </row>
    <row r="31" spans="1:39" ht="14.5" x14ac:dyDescent="0.35">
      <c r="A31" s="1" t="s">
        <v>38</v>
      </c>
      <c r="B31" s="1" t="s">
        <v>731</v>
      </c>
      <c r="J31" s="1">
        <v>1</v>
      </c>
      <c r="M31"/>
      <c r="N31" s="1" t="str">
        <f t="shared" si="35"/>
        <v>Invertebrate</v>
      </c>
      <c r="O31" s="1" t="str">
        <f t="shared" si="36"/>
        <v>Aoroides curvipes Ariyama, 2004</v>
      </c>
      <c r="P31" s="1" t="str">
        <f t="shared" si="37"/>
        <v/>
      </c>
      <c r="Q31" s="1" t="str">
        <f t="shared" si="38"/>
        <v/>
      </c>
      <c r="R31" s="1" t="str">
        <f t="shared" si="39"/>
        <v/>
      </c>
      <c r="S31" s="1" t="str">
        <f t="shared" si="40"/>
        <v/>
      </c>
      <c r="T31" s="1" t="str">
        <f t="shared" si="41"/>
        <v/>
      </c>
      <c r="U31" s="1" t="str">
        <f t="shared" si="42"/>
        <v/>
      </c>
      <c r="V31" s="1" t="str">
        <f t="shared" si="43"/>
        <v/>
      </c>
      <c r="W31" s="1">
        <f t="shared" si="44"/>
        <v>1</v>
      </c>
      <c r="X31" s="1" t="str">
        <f t="shared" si="45"/>
        <v/>
      </c>
      <c r="Y31" s="1" t="str">
        <f t="shared" si="46"/>
        <v/>
      </c>
      <c r="Z31" s="1">
        <f t="shared" si="47"/>
        <v>1</v>
      </c>
      <c r="AA31" s="1" t="str">
        <f t="shared" si="22"/>
        <v>Aoroides curvipes Ariyama, 2004</v>
      </c>
      <c r="AB31" s="1" t="str">
        <f t="shared" si="23"/>
        <v>Invertebrate</v>
      </c>
      <c r="AC31" s="1" t="str">
        <f t="shared" si="24"/>
        <v/>
      </c>
      <c r="AD31" s="1" t="str">
        <f t="shared" si="25"/>
        <v/>
      </c>
      <c r="AE31" s="1" t="str">
        <f t="shared" si="26"/>
        <v/>
      </c>
      <c r="AF31" s="1" t="str">
        <f t="shared" si="27"/>
        <v/>
      </c>
      <c r="AG31" s="1" t="str">
        <f t="shared" si="28"/>
        <v/>
      </c>
      <c r="AH31" s="1" t="str">
        <f t="shared" si="29"/>
        <v/>
      </c>
      <c r="AI31" s="1" t="str">
        <f t="shared" si="30"/>
        <v/>
      </c>
      <c r="AJ31" s="1">
        <f t="shared" si="31"/>
        <v>1</v>
      </c>
      <c r="AK31" s="1" t="str">
        <f t="shared" si="32"/>
        <v/>
      </c>
      <c r="AL31" s="1" t="str">
        <f t="shared" si="33"/>
        <v/>
      </c>
      <c r="AM31" s="1">
        <f t="shared" si="34"/>
        <v>1</v>
      </c>
    </row>
    <row r="32" spans="1:39" ht="14.5" x14ac:dyDescent="0.35">
      <c r="A32" s="1" t="s">
        <v>38</v>
      </c>
      <c r="B32" s="1" t="s">
        <v>732</v>
      </c>
      <c r="J32" s="1">
        <v>1</v>
      </c>
      <c r="K32" s="1">
        <v>1</v>
      </c>
      <c r="M32"/>
      <c r="N32" s="1" t="str">
        <f t="shared" si="35"/>
        <v>Invertebrate</v>
      </c>
      <c r="O32" s="1" t="str">
        <f t="shared" si="36"/>
        <v>Aoroides semicurvatus Ariyama, 2004</v>
      </c>
      <c r="P32" s="1" t="str">
        <f t="shared" si="37"/>
        <v/>
      </c>
      <c r="Q32" s="1" t="str">
        <f t="shared" si="38"/>
        <v/>
      </c>
      <c r="R32" s="1" t="str">
        <f t="shared" si="39"/>
        <v/>
      </c>
      <c r="S32" s="1" t="str">
        <f t="shared" si="40"/>
        <v/>
      </c>
      <c r="T32" s="1" t="str">
        <f t="shared" si="41"/>
        <v/>
      </c>
      <c r="U32" s="1" t="str">
        <f t="shared" si="42"/>
        <v/>
      </c>
      <c r="V32" s="1" t="str">
        <f t="shared" si="43"/>
        <v/>
      </c>
      <c r="W32" s="1">
        <f t="shared" si="44"/>
        <v>1</v>
      </c>
      <c r="X32" s="1">
        <f t="shared" si="45"/>
        <v>1</v>
      </c>
      <c r="Y32" s="1" t="str">
        <f t="shared" si="46"/>
        <v/>
      </c>
      <c r="Z32" s="1">
        <f t="shared" si="47"/>
        <v>2</v>
      </c>
      <c r="AA32" s="1" t="str">
        <f t="shared" si="22"/>
        <v>Aoroides semicurvatus Ariyama, 2004</v>
      </c>
      <c r="AB32" s="1" t="str">
        <f t="shared" si="23"/>
        <v>Invertebrate</v>
      </c>
      <c r="AC32" s="1" t="str">
        <f t="shared" si="24"/>
        <v/>
      </c>
      <c r="AD32" s="1" t="str">
        <f t="shared" si="25"/>
        <v/>
      </c>
      <c r="AE32" s="1" t="str">
        <f t="shared" si="26"/>
        <v/>
      </c>
      <c r="AF32" s="1" t="str">
        <f t="shared" si="27"/>
        <v/>
      </c>
      <c r="AG32" s="1" t="str">
        <f t="shared" si="28"/>
        <v/>
      </c>
      <c r="AH32" s="1" t="str">
        <f t="shared" si="29"/>
        <v/>
      </c>
      <c r="AI32" s="1" t="str">
        <f t="shared" si="30"/>
        <v/>
      </c>
      <c r="AJ32" s="1">
        <f t="shared" si="31"/>
        <v>1</v>
      </c>
      <c r="AK32" s="1" t="str">
        <f t="shared" si="32"/>
        <v/>
      </c>
      <c r="AL32" s="1" t="str">
        <f t="shared" si="33"/>
        <v/>
      </c>
      <c r="AM32" s="1">
        <f t="shared" si="34"/>
        <v>1</v>
      </c>
    </row>
    <row r="33" spans="1:39" ht="14.5" x14ac:dyDescent="0.35">
      <c r="A33" s="1" t="s">
        <v>38</v>
      </c>
      <c r="B33" s="1" t="s">
        <v>100</v>
      </c>
      <c r="K33" s="1">
        <v>4</v>
      </c>
      <c r="L33" s="1">
        <v>1</v>
      </c>
      <c r="M33"/>
      <c r="N33" s="1" t="str">
        <f t="shared" si="35"/>
        <v>Invertebrate</v>
      </c>
      <c r="O33" s="1" t="str">
        <f t="shared" si="36"/>
        <v>Aoroides longimerus Ren &amp; Zheng, 1996</v>
      </c>
      <c r="P33" s="1" t="str">
        <f t="shared" si="37"/>
        <v/>
      </c>
      <c r="Q33" s="1" t="str">
        <f t="shared" si="38"/>
        <v/>
      </c>
      <c r="R33" s="1" t="str">
        <f t="shared" si="39"/>
        <v/>
      </c>
      <c r="S33" s="1" t="str">
        <f t="shared" si="40"/>
        <v/>
      </c>
      <c r="T33" s="1" t="str">
        <f t="shared" si="41"/>
        <v/>
      </c>
      <c r="U33" s="1" t="str">
        <f t="shared" si="42"/>
        <v/>
      </c>
      <c r="V33" s="1" t="str">
        <f t="shared" si="43"/>
        <v/>
      </c>
      <c r="W33" s="1" t="str">
        <f t="shared" si="44"/>
        <v/>
      </c>
      <c r="X33" s="1">
        <f t="shared" si="45"/>
        <v>1</v>
      </c>
      <c r="Y33" s="1">
        <f t="shared" si="46"/>
        <v>1</v>
      </c>
      <c r="Z33" s="1">
        <f t="shared" si="47"/>
        <v>2</v>
      </c>
      <c r="AA33" s="1" t="str">
        <f t="shared" si="22"/>
        <v>Aoroides longimerus Ren &amp; Zheng, 1996</v>
      </c>
      <c r="AB33" s="1" t="str">
        <f t="shared" si="23"/>
        <v>Invertebrate</v>
      </c>
      <c r="AC33" s="1" t="str">
        <f t="shared" si="24"/>
        <v/>
      </c>
      <c r="AD33" s="1" t="str">
        <f t="shared" si="25"/>
        <v/>
      </c>
      <c r="AE33" s="1" t="str">
        <f t="shared" si="26"/>
        <v/>
      </c>
      <c r="AF33" s="1" t="str">
        <f t="shared" si="27"/>
        <v/>
      </c>
      <c r="AG33" s="1" t="str">
        <f t="shared" si="28"/>
        <v/>
      </c>
      <c r="AH33" s="1" t="str">
        <f t="shared" si="29"/>
        <v/>
      </c>
      <c r="AI33" s="1" t="str">
        <f t="shared" si="30"/>
        <v/>
      </c>
      <c r="AJ33" s="1" t="str">
        <f t="shared" si="31"/>
        <v/>
      </c>
      <c r="AK33" s="1">
        <f t="shared" si="32"/>
        <v>1</v>
      </c>
      <c r="AL33" s="1" t="str">
        <f t="shared" si="33"/>
        <v/>
      </c>
      <c r="AM33" s="1">
        <f t="shared" si="34"/>
        <v>1</v>
      </c>
    </row>
    <row r="34" spans="1:39" ht="14.5" x14ac:dyDescent="0.35">
      <c r="A34" s="1" t="s">
        <v>38</v>
      </c>
      <c r="B34" s="1" t="s">
        <v>101</v>
      </c>
      <c r="H34" s="1">
        <v>1</v>
      </c>
      <c r="M34"/>
      <c r="N34" s="1" t="str">
        <f t="shared" si="35"/>
        <v>Invertebrate</v>
      </c>
      <c r="O34" s="1" t="str">
        <f t="shared" si="36"/>
        <v>Apanthura addui Wägele, 1981</v>
      </c>
      <c r="P34" s="1" t="str">
        <f t="shared" si="37"/>
        <v/>
      </c>
      <c r="Q34" s="1" t="str">
        <f t="shared" si="38"/>
        <v/>
      </c>
      <c r="R34" s="1" t="str">
        <f t="shared" si="39"/>
        <v/>
      </c>
      <c r="S34" s="1" t="str">
        <f t="shared" si="40"/>
        <v/>
      </c>
      <c r="T34" s="1" t="str">
        <f t="shared" si="41"/>
        <v/>
      </c>
      <c r="U34" s="1">
        <f t="shared" si="42"/>
        <v>1</v>
      </c>
      <c r="V34" s="1" t="str">
        <f t="shared" si="43"/>
        <v/>
      </c>
      <c r="W34" s="1" t="str">
        <f t="shared" si="44"/>
        <v/>
      </c>
      <c r="X34" s="1" t="str">
        <f t="shared" si="45"/>
        <v/>
      </c>
      <c r="Y34" s="1" t="str">
        <f t="shared" si="46"/>
        <v/>
      </c>
      <c r="Z34" s="1">
        <f t="shared" si="47"/>
        <v>1</v>
      </c>
      <c r="AA34" s="1" t="str">
        <f t="shared" si="22"/>
        <v>Apanthura addui Wägele, 1981</v>
      </c>
      <c r="AB34" s="1" t="str">
        <f t="shared" si="23"/>
        <v>Invertebrate</v>
      </c>
      <c r="AC34" s="1" t="str">
        <f t="shared" si="24"/>
        <v/>
      </c>
      <c r="AD34" s="1" t="str">
        <f t="shared" si="25"/>
        <v/>
      </c>
      <c r="AE34" s="1" t="str">
        <f t="shared" si="26"/>
        <v/>
      </c>
      <c r="AF34" s="1" t="str">
        <f t="shared" si="27"/>
        <v/>
      </c>
      <c r="AG34" s="1" t="str">
        <f t="shared" si="28"/>
        <v/>
      </c>
      <c r="AH34" s="1">
        <f t="shared" si="29"/>
        <v>1</v>
      </c>
      <c r="AI34" s="1" t="str">
        <f t="shared" si="30"/>
        <v/>
      </c>
      <c r="AJ34" s="1" t="str">
        <f t="shared" si="31"/>
        <v/>
      </c>
      <c r="AK34" s="1" t="str">
        <f t="shared" si="32"/>
        <v/>
      </c>
      <c r="AL34" s="1" t="str">
        <f t="shared" si="33"/>
        <v/>
      </c>
      <c r="AM34" s="1">
        <f t="shared" si="34"/>
        <v>1</v>
      </c>
    </row>
    <row r="35" spans="1:39" ht="14.5" x14ac:dyDescent="0.35">
      <c r="A35" s="1" t="s">
        <v>38</v>
      </c>
      <c r="B35" s="1" t="s">
        <v>733</v>
      </c>
      <c r="I35" s="1">
        <v>1</v>
      </c>
      <c r="M35"/>
      <c r="N35" s="1" t="str">
        <f t="shared" si="35"/>
        <v>Invertebrate</v>
      </c>
      <c r="O35" s="1" t="str">
        <f t="shared" si="36"/>
        <v>Aplidium antillense (Gravier, 1955)</v>
      </c>
      <c r="P35" s="1" t="str">
        <f t="shared" si="37"/>
        <v/>
      </c>
      <c r="Q35" s="1" t="str">
        <f t="shared" si="38"/>
        <v/>
      </c>
      <c r="R35" s="1" t="str">
        <f t="shared" si="39"/>
        <v/>
      </c>
      <c r="S35" s="1" t="str">
        <f t="shared" si="40"/>
        <v/>
      </c>
      <c r="T35" s="1" t="str">
        <f t="shared" si="41"/>
        <v/>
      </c>
      <c r="U35" s="1" t="str">
        <f t="shared" si="42"/>
        <v/>
      </c>
      <c r="V35" s="1">
        <f t="shared" si="43"/>
        <v>1</v>
      </c>
      <c r="W35" s="1" t="str">
        <f t="shared" si="44"/>
        <v/>
      </c>
      <c r="X35" s="1" t="str">
        <f t="shared" si="45"/>
        <v/>
      </c>
      <c r="Y35" s="1" t="str">
        <f t="shared" si="46"/>
        <v/>
      </c>
      <c r="Z35" s="1">
        <f t="shared" si="47"/>
        <v>1</v>
      </c>
      <c r="AA35" s="1" t="str">
        <f t="shared" si="22"/>
        <v>Aplidium antillense (Gravier, 1955)</v>
      </c>
      <c r="AB35" s="1" t="str">
        <f t="shared" si="23"/>
        <v>Invertebrate</v>
      </c>
      <c r="AC35" s="1" t="str">
        <f t="shared" si="24"/>
        <v/>
      </c>
      <c r="AD35" s="1" t="str">
        <f t="shared" si="25"/>
        <v/>
      </c>
      <c r="AE35" s="1" t="str">
        <f t="shared" si="26"/>
        <v/>
      </c>
      <c r="AF35" s="1" t="str">
        <f t="shared" si="27"/>
        <v/>
      </c>
      <c r="AG35" s="1" t="str">
        <f t="shared" si="28"/>
        <v/>
      </c>
      <c r="AH35" s="1" t="str">
        <f t="shared" si="29"/>
        <v/>
      </c>
      <c r="AI35" s="1">
        <f t="shared" si="30"/>
        <v>1</v>
      </c>
      <c r="AJ35" s="1" t="str">
        <f t="shared" si="31"/>
        <v/>
      </c>
      <c r="AK35" s="1" t="str">
        <f t="shared" si="32"/>
        <v/>
      </c>
      <c r="AL35" s="1" t="str">
        <f t="shared" si="33"/>
        <v/>
      </c>
      <c r="AM35" s="1">
        <f t="shared" si="34"/>
        <v>1</v>
      </c>
    </row>
    <row r="36" spans="1:39" ht="14.5" x14ac:dyDescent="0.35">
      <c r="A36" s="1" t="s">
        <v>38</v>
      </c>
      <c r="B36" s="1" t="s">
        <v>102</v>
      </c>
      <c r="K36" s="1">
        <v>1</v>
      </c>
      <c r="L36" s="1">
        <v>1</v>
      </c>
      <c r="M36"/>
      <c r="N36" s="1" t="str">
        <f t="shared" si="35"/>
        <v>Invertebrate</v>
      </c>
      <c r="O36" s="1" t="str">
        <f t="shared" si="36"/>
        <v>Aplidium accarense (Millar, 1953)</v>
      </c>
      <c r="P36" s="1" t="str">
        <f t="shared" si="37"/>
        <v/>
      </c>
      <c r="Q36" s="1" t="str">
        <f t="shared" si="38"/>
        <v/>
      </c>
      <c r="R36" s="1" t="str">
        <f t="shared" si="39"/>
        <v/>
      </c>
      <c r="S36" s="1" t="str">
        <f t="shared" si="40"/>
        <v/>
      </c>
      <c r="T36" s="1" t="str">
        <f t="shared" si="41"/>
        <v/>
      </c>
      <c r="U36" s="1" t="str">
        <f t="shared" si="42"/>
        <v/>
      </c>
      <c r="V36" s="1" t="str">
        <f t="shared" si="43"/>
        <v/>
      </c>
      <c r="W36" s="1" t="str">
        <f t="shared" si="44"/>
        <v/>
      </c>
      <c r="X36" s="1">
        <f t="shared" si="45"/>
        <v>1</v>
      </c>
      <c r="Y36" s="1">
        <f t="shared" si="46"/>
        <v>1</v>
      </c>
      <c r="Z36" s="1">
        <f t="shared" si="47"/>
        <v>2</v>
      </c>
      <c r="AA36" s="1" t="str">
        <f t="shared" si="22"/>
        <v>Aplidium accarense (Millar, 1953)</v>
      </c>
      <c r="AB36" s="1" t="str">
        <f t="shared" si="23"/>
        <v>Invertebrate</v>
      </c>
      <c r="AC36" s="1" t="str">
        <f t="shared" si="24"/>
        <v/>
      </c>
      <c r="AD36" s="1" t="str">
        <f t="shared" si="25"/>
        <v/>
      </c>
      <c r="AE36" s="1" t="str">
        <f t="shared" si="26"/>
        <v/>
      </c>
      <c r="AF36" s="1" t="str">
        <f t="shared" si="27"/>
        <v/>
      </c>
      <c r="AG36" s="1" t="str">
        <f t="shared" si="28"/>
        <v/>
      </c>
      <c r="AH36" s="1" t="str">
        <f t="shared" si="29"/>
        <v/>
      </c>
      <c r="AI36" s="1" t="str">
        <f t="shared" si="30"/>
        <v/>
      </c>
      <c r="AJ36" s="1" t="str">
        <f t="shared" si="31"/>
        <v/>
      </c>
      <c r="AK36" s="1">
        <f t="shared" si="32"/>
        <v>1</v>
      </c>
      <c r="AL36" s="1" t="str">
        <f t="shared" si="33"/>
        <v/>
      </c>
      <c r="AM36" s="1">
        <f t="shared" si="34"/>
        <v>1</v>
      </c>
    </row>
    <row r="37" spans="1:39" ht="14.5" x14ac:dyDescent="0.35">
      <c r="A37" s="1" t="s">
        <v>38</v>
      </c>
      <c r="B37" s="1" t="s">
        <v>104</v>
      </c>
      <c r="I37" s="1">
        <v>1</v>
      </c>
      <c r="M37"/>
      <c r="N37" s="1" t="str">
        <f t="shared" si="35"/>
        <v>Invertebrate</v>
      </c>
      <c r="O37" s="1" t="str">
        <f t="shared" si="36"/>
        <v>Aquilonastra burtoni (Gray, 1840)</v>
      </c>
      <c r="P37" s="1" t="str">
        <f t="shared" si="37"/>
        <v/>
      </c>
      <c r="Q37" s="1" t="str">
        <f t="shared" si="38"/>
        <v/>
      </c>
      <c r="R37" s="1" t="str">
        <f t="shared" si="39"/>
        <v/>
      </c>
      <c r="S37" s="1" t="str">
        <f t="shared" si="40"/>
        <v/>
      </c>
      <c r="T37" s="1" t="str">
        <f t="shared" si="41"/>
        <v/>
      </c>
      <c r="U37" s="1" t="str">
        <f t="shared" si="42"/>
        <v/>
      </c>
      <c r="V37" s="1">
        <f t="shared" si="43"/>
        <v>1</v>
      </c>
      <c r="W37" s="1" t="str">
        <f t="shared" si="44"/>
        <v/>
      </c>
      <c r="X37" s="1" t="str">
        <f t="shared" si="45"/>
        <v/>
      </c>
      <c r="Y37" s="1" t="str">
        <f t="shared" si="46"/>
        <v/>
      </c>
      <c r="Z37" s="1">
        <f t="shared" si="47"/>
        <v>1</v>
      </c>
      <c r="AA37" s="1" t="str">
        <f t="shared" si="22"/>
        <v>Aquilonastra burtoni (Gray, 1840)</v>
      </c>
      <c r="AB37" s="1" t="str">
        <f t="shared" si="23"/>
        <v>Invertebrate</v>
      </c>
      <c r="AC37" s="1" t="str">
        <f t="shared" si="24"/>
        <v/>
      </c>
      <c r="AD37" s="1" t="str">
        <f t="shared" si="25"/>
        <v/>
      </c>
      <c r="AE37" s="1" t="str">
        <f t="shared" si="26"/>
        <v/>
      </c>
      <c r="AF37" s="1" t="str">
        <f t="shared" si="27"/>
        <v/>
      </c>
      <c r="AG37" s="1" t="str">
        <f t="shared" si="28"/>
        <v/>
      </c>
      <c r="AH37" s="1" t="str">
        <f t="shared" si="29"/>
        <v/>
      </c>
      <c r="AI37" s="1">
        <f t="shared" si="30"/>
        <v>1</v>
      </c>
      <c r="AJ37" s="1" t="str">
        <f t="shared" si="31"/>
        <v/>
      </c>
      <c r="AK37" s="1" t="str">
        <f t="shared" si="32"/>
        <v/>
      </c>
      <c r="AL37" s="1" t="str">
        <f t="shared" si="33"/>
        <v/>
      </c>
      <c r="AM37" s="1">
        <f t="shared" si="34"/>
        <v>1</v>
      </c>
    </row>
    <row r="38" spans="1:39" ht="14.5" x14ac:dyDescent="0.35">
      <c r="A38" s="1" t="s">
        <v>38</v>
      </c>
      <c r="B38" s="1" t="s">
        <v>105</v>
      </c>
      <c r="H38" s="1">
        <v>1</v>
      </c>
      <c r="K38" s="1">
        <v>1</v>
      </c>
      <c r="M38"/>
      <c r="N38" s="1" t="str">
        <f t="shared" si="35"/>
        <v>Invertebrate</v>
      </c>
      <c r="O38" s="1" t="str">
        <f t="shared" si="36"/>
        <v>Arachnidium lacourti (d'Hondt &amp; Faasse, 2006)</v>
      </c>
      <c r="P38" s="1" t="str">
        <f t="shared" si="37"/>
        <v/>
      </c>
      <c r="Q38" s="1" t="str">
        <f t="shared" si="38"/>
        <v/>
      </c>
      <c r="R38" s="1" t="str">
        <f t="shared" si="39"/>
        <v/>
      </c>
      <c r="S38" s="1" t="str">
        <f t="shared" si="40"/>
        <v/>
      </c>
      <c r="T38" s="1" t="str">
        <f t="shared" si="41"/>
        <v/>
      </c>
      <c r="U38" s="1">
        <f t="shared" si="42"/>
        <v>1</v>
      </c>
      <c r="V38" s="1" t="str">
        <f t="shared" si="43"/>
        <v/>
      </c>
      <c r="W38" s="1" t="str">
        <f t="shared" si="44"/>
        <v/>
      </c>
      <c r="X38" s="1">
        <f t="shared" si="45"/>
        <v>1</v>
      </c>
      <c r="Y38" s="1" t="str">
        <f t="shared" si="46"/>
        <v/>
      </c>
      <c r="Z38" s="1">
        <f t="shared" si="47"/>
        <v>2</v>
      </c>
      <c r="AA38" s="1" t="str">
        <f t="shared" si="22"/>
        <v>Arachnidium lacourti (d'Hondt &amp; Faasse, 2006)</v>
      </c>
      <c r="AB38" s="1" t="str">
        <f t="shared" si="23"/>
        <v>Invertebrate</v>
      </c>
      <c r="AC38" s="1" t="str">
        <f t="shared" si="24"/>
        <v/>
      </c>
      <c r="AD38" s="1" t="str">
        <f t="shared" si="25"/>
        <v/>
      </c>
      <c r="AE38" s="1" t="str">
        <f t="shared" si="26"/>
        <v/>
      </c>
      <c r="AF38" s="1" t="str">
        <f t="shared" si="27"/>
        <v/>
      </c>
      <c r="AG38" s="1" t="str">
        <f t="shared" si="28"/>
        <v/>
      </c>
      <c r="AH38" s="1">
        <f t="shared" si="29"/>
        <v>1</v>
      </c>
      <c r="AI38" s="1" t="str">
        <f t="shared" si="30"/>
        <v/>
      </c>
      <c r="AJ38" s="1" t="str">
        <f t="shared" si="31"/>
        <v/>
      </c>
      <c r="AK38" s="1" t="str">
        <f t="shared" si="32"/>
        <v/>
      </c>
      <c r="AL38" s="1" t="str">
        <f t="shared" si="33"/>
        <v/>
      </c>
      <c r="AM38" s="1">
        <f t="shared" si="34"/>
        <v>1</v>
      </c>
    </row>
    <row r="39" spans="1:39" ht="14.5" x14ac:dyDescent="0.35">
      <c r="A39" s="1" t="s">
        <v>38</v>
      </c>
      <c r="B39" s="1" t="s">
        <v>106</v>
      </c>
      <c r="G39" s="1">
        <v>1</v>
      </c>
      <c r="M39"/>
      <c r="N39" s="1" t="str">
        <f t="shared" si="35"/>
        <v>Invertebrate</v>
      </c>
      <c r="O39" s="1" t="str">
        <f t="shared" si="36"/>
        <v>Arachnoidella protecta Harmer, 1915</v>
      </c>
      <c r="P39" s="1" t="str">
        <f t="shared" si="37"/>
        <v/>
      </c>
      <c r="Q39" s="1" t="str">
        <f t="shared" si="38"/>
        <v/>
      </c>
      <c r="R39" s="1" t="str">
        <f t="shared" si="39"/>
        <v/>
      </c>
      <c r="S39" s="1" t="str">
        <f t="shared" si="40"/>
        <v/>
      </c>
      <c r="T39" s="1">
        <f t="shared" si="41"/>
        <v>1</v>
      </c>
      <c r="U39" s="1" t="str">
        <f t="shared" si="42"/>
        <v/>
      </c>
      <c r="V39" s="1" t="str">
        <f t="shared" si="43"/>
        <v/>
      </c>
      <c r="W39" s="1" t="str">
        <f t="shared" si="44"/>
        <v/>
      </c>
      <c r="X39" s="1" t="str">
        <f t="shared" si="45"/>
        <v/>
      </c>
      <c r="Y39" s="1" t="str">
        <f t="shared" si="46"/>
        <v/>
      </c>
      <c r="Z39" s="1">
        <f t="shared" si="47"/>
        <v>1</v>
      </c>
      <c r="AA39" s="1" t="str">
        <f t="shared" si="22"/>
        <v>Arachnoidella protecta Harmer, 1915</v>
      </c>
      <c r="AB39" s="1" t="str">
        <f t="shared" si="23"/>
        <v>Invertebrate</v>
      </c>
      <c r="AC39" s="1" t="str">
        <f t="shared" si="24"/>
        <v/>
      </c>
      <c r="AD39" s="1" t="str">
        <f t="shared" si="25"/>
        <v/>
      </c>
      <c r="AE39" s="1" t="str">
        <f t="shared" si="26"/>
        <v/>
      </c>
      <c r="AF39" s="1" t="str">
        <f t="shared" si="27"/>
        <v/>
      </c>
      <c r="AG39" s="1">
        <f t="shared" si="28"/>
        <v>1</v>
      </c>
      <c r="AH39" s="1" t="str">
        <f t="shared" si="29"/>
        <v/>
      </c>
      <c r="AI39" s="1" t="str">
        <f t="shared" si="30"/>
        <v/>
      </c>
      <c r="AJ39" s="1" t="str">
        <f t="shared" si="31"/>
        <v/>
      </c>
      <c r="AK39" s="1" t="str">
        <f t="shared" si="32"/>
        <v/>
      </c>
      <c r="AL39" s="1" t="str">
        <f t="shared" si="33"/>
        <v/>
      </c>
      <c r="AM39" s="1">
        <f t="shared" si="34"/>
        <v>1</v>
      </c>
    </row>
    <row r="40" spans="1:39" ht="14.5" x14ac:dyDescent="0.35">
      <c r="A40" s="1" t="s">
        <v>38</v>
      </c>
      <c r="B40" s="1" t="s">
        <v>107</v>
      </c>
      <c r="G40" s="1">
        <v>1</v>
      </c>
      <c r="J40" s="1">
        <v>1</v>
      </c>
      <c r="L40" s="1">
        <v>1</v>
      </c>
      <c r="M40"/>
      <c r="N40" s="1" t="str">
        <f t="shared" si="35"/>
        <v>Invertebrate</v>
      </c>
      <c r="O40" s="1" t="str">
        <f t="shared" si="36"/>
        <v>Arbopercula tenella (Hincks, 1880)</v>
      </c>
      <c r="P40" s="1" t="str">
        <f t="shared" si="37"/>
        <v/>
      </c>
      <c r="Q40" s="1" t="str">
        <f t="shared" si="38"/>
        <v/>
      </c>
      <c r="R40" s="1" t="str">
        <f t="shared" si="39"/>
        <v/>
      </c>
      <c r="S40" s="1" t="str">
        <f t="shared" si="40"/>
        <v/>
      </c>
      <c r="T40" s="1">
        <f t="shared" si="41"/>
        <v>1</v>
      </c>
      <c r="U40" s="1" t="str">
        <f t="shared" si="42"/>
        <v/>
      </c>
      <c r="V40" s="1" t="str">
        <f t="shared" si="43"/>
        <v/>
      </c>
      <c r="W40" s="1">
        <f t="shared" si="44"/>
        <v>1</v>
      </c>
      <c r="X40" s="1" t="str">
        <f t="shared" si="45"/>
        <v/>
      </c>
      <c r="Y40" s="1">
        <f t="shared" si="46"/>
        <v>1</v>
      </c>
      <c r="Z40" s="1">
        <f t="shared" si="47"/>
        <v>3</v>
      </c>
      <c r="AA40" s="1" t="str">
        <f t="shared" si="22"/>
        <v>Arbopercula tenella (Hincks, 1880)</v>
      </c>
      <c r="AB40" s="1" t="str">
        <f t="shared" si="23"/>
        <v>Invertebrate</v>
      </c>
      <c r="AC40" s="1" t="str">
        <f t="shared" si="24"/>
        <v/>
      </c>
      <c r="AD40" s="1" t="str">
        <f t="shared" si="25"/>
        <v/>
      </c>
      <c r="AE40" s="1" t="str">
        <f t="shared" si="26"/>
        <v/>
      </c>
      <c r="AF40" s="1" t="str">
        <f t="shared" si="27"/>
        <v/>
      </c>
      <c r="AG40" s="1">
        <f t="shared" si="28"/>
        <v>1</v>
      </c>
      <c r="AH40" s="1" t="str">
        <f t="shared" si="29"/>
        <v/>
      </c>
      <c r="AI40" s="1" t="str">
        <f t="shared" si="30"/>
        <v/>
      </c>
      <c r="AJ40" s="1" t="str">
        <f t="shared" si="31"/>
        <v/>
      </c>
      <c r="AK40" s="1" t="str">
        <f t="shared" si="32"/>
        <v/>
      </c>
      <c r="AL40" s="1" t="str">
        <f t="shared" si="33"/>
        <v/>
      </c>
      <c r="AM40" s="1">
        <f t="shared" si="34"/>
        <v>1</v>
      </c>
    </row>
    <row r="41" spans="1:39" ht="14.5" x14ac:dyDescent="0.35">
      <c r="A41" s="1" t="s">
        <v>38</v>
      </c>
      <c r="B41" s="1" t="s">
        <v>108</v>
      </c>
      <c r="C41" s="1">
        <v>1</v>
      </c>
      <c r="H41" s="1">
        <v>1</v>
      </c>
      <c r="M41"/>
      <c r="N41" s="1" t="str">
        <f t="shared" si="35"/>
        <v>Invertebrate</v>
      </c>
      <c r="O41" s="1" t="str">
        <f t="shared" si="36"/>
        <v>Arctapodema australis (Vanhöffen, 1912)</v>
      </c>
      <c r="P41" s="1">
        <f t="shared" si="37"/>
        <v>1</v>
      </c>
      <c r="Q41" s="1" t="str">
        <f t="shared" si="38"/>
        <v/>
      </c>
      <c r="R41" s="1" t="str">
        <f t="shared" si="39"/>
        <v/>
      </c>
      <c r="S41" s="1" t="str">
        <f t="shared" si="40"/>
        <v/>
      </c>
      <c r="T41" s="1" t="str">
        <f t="shared" si="41"/>
        <v/>
      </c>
      <c r="U41" s="1">
        <f t="shared" si="42"/>
        <v>1</v>
      </c>
      <c r="V41" s="1" t="str">
        <f t="shared" si="43"/>
        <v/>
      </c>
      <c r="W41" s="1" t="str">
        <f t="shared" si="44"/>
        <v/>
      </c>
      <c r="X41" s="1" t="str">
        <f t="shared" si="45"/>
        <v/>
      </c>
      <c r="Y41" s="1" t="str">
        <f t="shared" si="46"/>
        <v/>
      </c>
      <c r="Z41" s="1">
        <f t="shared" si="47"/>
        <v>2</v>
      </c>
      <c r="AA41" s="1" t="str">
        <f t="shared" si="22"/>
        <v>Arctapodema australis (Vanhöffen, 1912)</v>
      </c>
      <c r="AB41" s="1" t="str">
        <f t="shared" si="23"/>
        <v>Invertebrate</v>
      </c>
      <c r="AC41" s="1">
        <f t="shared" si="24"/>
        <v>1</v>
      </c>
      <c r="AD41" s="1" t="str">
        <f t="shared" si="25"/>
        <v/>
      </c>
      <c r="AE41" s="1" t="str">
        <f t="shared" si="26"/>
        <v/>
      </c>
      <c r="AF41" s="1" t="str">
        <f t="shared" si="27"/>
        <v/>
      </c>
      <c r="AG41" s="1" t="str">
        <f t="shared" si="28"/>
        <v/>
      </c>
      <c r="AH41" s="1" t="str">
        <f t="shared" si="29"/>
        <v/>
      </c>
      <c r="AI41" s="1" t="str">
        <f t="shared" si="30"/>
        <v/>
      </c>
      <c r="AJ41" s="1" t="str">
        <f t="shared" si="31"/>
        <v/>
      </c>
      <c r="AK41" s="1" t="str">
        <f t="shared" si="32"/>
        <v/>
      </c>
      <c r="AL41" s="1" t="str">
        <f t="shared" si="33"/>
        <v/>
      </c>
      <c r="AM41" s="1">
        <f t="shared" si="34"/>
        <v>1</v>
      </c>
    </row>
    <row r="42" spans="1:39" ht="14.5" x14ac:dyDescent="0.35">
      <c r="A42" s="1" t="s">
        <v>38</v>
      </c>
      <c r="B42" s="1" t="s">
        <v>109</v>
      </c>
      <c r="F42" s="1">
        <v>1</v>
      </c>
      <c r="G42" s="1">
        <v>2</v>
      </c>
      <c r="I42" s="1">
        <v>2</v>
      </c>
      <c r="M42"/>
      <c r="N42" s="1" t="str">
        <f t="shared" si="35"/>
        <v>Invertebrate</v>
      </c>
      <c r="O42" s="1" t="str">
        <f t="shared" si="36"/>
        <v>Arcuatula senhousia (Benson, 1842)</v>
      </c>
      <c r="P42" s="1" t="str">
        <f t="shared" si="37"/>
        <v/>
      </c>
      <c r="Q42" s="1" t="str">
        <f t="shared" si="38"/>
        <v/>
      </c>
      <c r="R42" s="1" t="str">
        <f t="shared" si="39"/>
        <v/>
      </c>
      <c r="S42" s="1">
        <f t="shared" si="40"/>
        <v>1</v>
      </c>
      <c r="T42" s="1">
        <f t="shared" si="41"/>
        <v>1</v>
      </c>
      <c r="U42" s="1" t="str">
        <f t="shared" si="42"/>
        <v/>
      </c>
      <c r="V42" s="1">
        <f t="shared" si="43"/>
        <v>1</v>
      </c>
      <c r="W42" s="1" t="str">
        <f t="shared" si="44"/>
        <v/>
      </c>
      <c r="X42" s="1" t="str">
        <f t="shared" si="45"/>
        <v/>
      </c>
      <c r="Y42" s="1" t="str">
        <f t="shared" si="46"/>
        <v/>
      </c>
      <c r="Z42" s="1">
        <f t="shared" si="47"/>
        <v>3</v>
      </c>
      <c r="AA42" s="1" t="str">
        <f t="shared" si="22"/>
        <v>Arcuatula senhousia (Benson, 1842)</v>
      </c>
      <c r="AB42" s="1" t="str">
        <f t="shared" si="23"/>
        <v>Invertebrate</v>
      </c>
      <c r="AC42" s="1" t="str">
        <f t="shared" si="24"/>
        <v/>
      </c>
      <c r="AD42" s="1" t="str">
        <f t="shared" si="25"/>
        <v/>
      </c>
      <c r="AE42" s="1" t="str">
        <f t="shared" si="26"/>
        <v/>
      </c>
      <c r="AF42" s="1">
        <f t="shared" si="27"/>
        <v>1</v>
      </c>
      <c r="AG42" s="1" t="str">
        <f t="shared" si="28"/>
        <v/>
      </c>
      <c r="AH42" s="1" t="str">
        <f t="shared" si="29"/>
        <v/>
      </c>
      <c r="AI42" s="1" t="str">
        <f t="shared" si="30"/>
        <v/>
      </c>
      <c r="AJ42" s="1" t="str">
        <f t="shared" si="31"/>
        <v/>
      </c>
      <c r="AK42" s="1" t="str">
        <f t="shared" si="32"/>
        <v/>
      </c>
      <c r="AL42" s="1" t="str">
        <f t="shared" si="33"/>
        <v/>
      </c>
      <c r="AM42" s="1">
        <f t="shared" si="34"/>
        <v>1</v>
      </c>
    </row>
    <row r="43" spans="1:39" ht="14.5" x14ac:dyDescent="0.35">
      <c r="A43" s="1" t="s">
        <v>38</v>
      </c>
      <c r="B43" s="1" t="s">
        <v>734</v>
      </c>
      <c r="K43" s="1">
        <v>1</v>
      </c>
      <c r="M43"/>
      <c r="N43" s="1" t="str">
        <f t="shared" si="35"/>
        <v>Invertebrate</v>
      </c>
      <c r="O43" s="1" t="str">
        <f t="shared" si="36"/>
        <v>Argopecten gibbus (L.)</v>
      </c>
      <c r="P43" s="1" t="str">
        <f t="shared" si="37"/>
        <v/>
      </c>
      <c r="Q43" s="1" t="str">
        <f t="shared" si="38"/>
        <v/>
      </c>
      <c r="R43" s="1" t="str">
        <f t="shared" si="39"/>
        <v/>
      </c>
      <c r="S43" s="1" t="str">
        <f t="shared" si="40"/>
        <v/>
      </c>
      <c r="T43" s="1" t="str">
        <f t="shared" si="41"/>
        <v/>
      </c>
      <c r="U43" s="1" t="str">
        <f t="shared" si="42"/>
        <v/>
      </c>
      <c r="V43" s="1" t="str">
        <f t="shared" si="43"/>
        <v/>
      </c>
      <c r="W43" s="1" t="str">
        <f t="shared" si="44"/>
        <v/>
      </c>
      <c r="X43" s="1">
        <f t="shared" si="45"/>
        <v>1</v>
      </c>
      <c r="Y43" s="1" t="str">
        <f t="shared" si="46"/>
        <v/>
      </c>
      <c r="Z43" s="1">
        <f t="shared" si="47"/>
        <v>1</v>
      </c>
      <c r="AA43" s="1" t="str">
        <f t="shared" si="22"/>
        <v>Argopecten gibbus (L.)</v>
      </c>
      <c r="AB43" s="1" t="str">
        <f t="shared" si="23"/>
        <v>Invertebrate</v>
      </c>
      <c r="AC43" s="1" t="str">
        <f t="shared" si="24"/>
        <v/>
      </c>
      <c r="AD43" s="1" t="str">
        <f t="shared" si="25"/>
        <v/>
      </c>
      <c r="AE43" s="1" t="str">
        <f t="shared" si="26"/>
        <v/>
      </c>
      <c r="AF43" s="1" t="str">
        <f t="shared" si="27"/>
        <v/>
      </c>
      <c r="AG43" s="1" t="str">
        <f t="shared" si="28"/>
        <v/>
      </c>
      <c r="AH43" s="1" t="str">
        <f t="shared" si="29"/>
        <v/>
      </c>
      <c r="AI43" s="1" t="str">
        <f t="shared" si="30"/>
        <v/>
      </c>
      <c r="AJ43" s="1" t="str">
        <f t="shared" si="31"/>
        <v/>
      </c>
      <c r="AK43" s="1">
        <f t="shared" si="32"/>
        <v>1</v>
      </c>
      <c r="AL43" s="1" t="str">
        <f t="shared" si="33"/>
        <v/>
      </c>
      <c r="AM43" s="1">
        <f t="shared" si="34"/>
        <v>1</v>
      </c>
    </row>
    <row r="44" spans="1:39" ht="14.5" x14ac:dyDescent="0.35">
      <c r="A44" s="1" t="s">
        <v>38</v>
      </c>
      <c r="B44" s="1" t="s">
        <v>110</v>
      </c>
      <c r="I44" s="1">
        <v>1</v>
      </c>
      <c r="M44"/>
      <c r="N44" s="1" t="str">
        <f t="shared" si="35"/>
        <v>Invertebrate</v>
      </c>
      <c r="O44" s="1" t="str">
        <f t="shared" si="36"/>
        <v>Arhynchite arhynchite (Ikeda, 1924)</v>
      </c>
      <c r="P44" s="1" t="str">
        <f t="shared" si="37"/>
        <v/>
      </c>
      <c r="Q44" s="1" t="str">
        <f t="shared" si="38"/>
        <v/>
      </c>
      <c r="R44" s="1" t="str">
        <f t="shared" si="39"/>
        <v/>
      </c>
      <c r="S44" s="1" t="str">
        <f t="shared" si="40"/>
        <v/>
      </c>
      <c r="T44" s="1" t="str">
        <f t="shared" si="41"/>
        <v/>
      </c>
      <c r="U44" s="1" t="str">
        <f t="shared" si="42"/>
        <v/>
      </c>
      <c r="V44" s="1">
        <f t="shared" si="43"/>
        <v>1</v>
      </c>
      <c r="W44" s="1" t="str">
        <f t="shared" si="44"/>
        <v/>
      </c>
      <c r="X44" s="1" t="str">
        <f t="shared" si="45"/>
        <v/>
      </c>
      <c r="Y44" s="1" t="str">
        <f t="shared" si="46"/>
        <v/>
      </c>
      <c r="Z44" s="1">
        <f t="shared" si="47"/>
        <v>1</v>
      </c>
      <c r="AA44" s="1" t="str">
        <f t="shared" si="22"/>
        <v>Arhynchite arhynchite (Ikeda, 1924)</v>
      </c>
      <c r="AB44" s="1" t="str">
        <f t="shared" si="23"/>
        <v>Invertebrate</v>
      </c>
      <c r="AC44" s="1" t="str">
        <f t="shared" si="24"/>
        <v/>
      </c>
      <c r="AD44" s="1" t="str">
        <f t="shared" si="25"/>
        <v/>
      </c>
      <c r="AE44" s="1" t="str">
        <f t="shared" si="26"/>
        <v/>
      </c>
      <c r="AF44" s="1" t="str">
        <f t="shared" si="27"/>
        <v/>
      </c>
      <c r="AG44" s="1" t="str">
        <f t="shared" si="28"/>
        <v/>
      </c>
      <c r="AH44" s="1" t="str">
        <f t="shared" si="29"/>
        <v/>
      </c>
      <c r="AI44" s="1">
        <f t="shared" si="30"/>
        <v>1</v>
      </c>
      <c r="AJ44" s="1" t="str">
        <f t="shared" si="31"/>
        <v/>
      </c>
      <c r="AK44" s="1" t="str">
        <f t="shared" si="32"/>
        <v/>
      </c>
      <c r="AL44" s="1" t="str">
        <f t="shared" si="33"/>
        <v/>
      </c>
      <c r="AM44" s="1">
        <f t="shared" si="34"/>
        <v>1</v>
      </c>
    </row>
    <row r="45" spans="1:39" ht="14.5" x14ac:dyDescent="0.35">
      <c r="A45" s="1" t="s">
        <v>38</v>
      </c>
      <c r="B45" s="1" t="s">
        <v>111</v>
      </c>
      <c r="C45" s="1">
        <v>1</v>
      </c>
      <c r="H45" s="1">
        <v>1</v>
      </c>
      <c r="M45"/>
      <c r="N45" s="1" t="str">
        <f t="shared" si="35"/>
        <v>Invertebrate</v>
      </c>
      <c r="O45" s="1" t="str">
        <f t="shared" si="36"/>
        <v>Arietellus pavoninus Sars G.O., 1905</v>
      </c>
      <c r="P45" s="1">
        <f t="shared" si="37"/>
        <v>1</v>
      </c>
      <c r="Q45" s="1" t="str">
        <f t="shared" si="38"/>
        <v/>
      </c>
      <c r="R45" s="1" t="str">
        <f t="shared" si="39"/>
        <v/>
      </c>
      <c r="S45" s="1" t="str">
        <f t="shared" si="40"/>
        <v/>
      </c>
      <c r="T45" s="1" t="str">
        <f t="shared" si="41"/>
        <v/>
      </c>
      <c r="U45" s="1">
        <f t="shared" si="42"/>
        <v>1</v>
      </c>
      <c r="V45" s="1" t="str">
        <f t="shared" si="43"/>
        <v/>
      </c>
      <c r="W45" s="1" t="str">
        <f t="shared" si="44"/>
        <v/>
      </c>
      <c r="X45" s="1" t="str">
        <f t="shared" si="45"/>
        <v/>
      </c>
      <c r="Y45" s="1" t="str">
        <f t="shared" si="46"/>
        <v/>
      </c>
      <c r="Z45" s="1">
        <f t="shared" si="47"/>
        <v>2</v>
      </c>
      <c r="AA45" s="1" t="str">
        <f t="shared" si="22"/>
        <v>Arietellus pavoninus Sars G.O., 1905</v>
      </c>
      <c r="AB45" s="1" t="str">
        <f t="shared" si="23"/>
        <v>Invertebrate</v>
      </c>
      <c r="AC45" s="1">
        <f t="shared" si="24"/>
        <v>1</v>
      </c>
      <c r="AD45" s="1" t="str">
        <f t="shared" si="25"/>
        <v/>
      </c>
      <c r="AE45" s="1" t="str">
        <f t="shared" si="26"/>
        <v/>
      </c>
      <c r="AF45" s="1" t="str">
        <f t="shared" si="27"/>
        <v/>
      </c>
      <c r="AG45" s="1" t="str">
        <f t="shared" si="28"/>
        <v/>
      </c>
      <c r="AH45" s="1" t="str">
        <f t="shared" si="29"/>
        <v/>
      </c>
      <c r="AI45" s="1" t="str">
        <f t="shared" si="30"/>
        <v/>
      </c>
      <c r="AJ45" s="1" t="str">
        <f t="shared" si="31"/>
        <v/>
      </c>
      <c r="AK45" s="1" t="str">
        <f t="shared" si="32"/>
        <v/>
      </c>
      <c r="AL45" s="1" t="str">
        <f t="shared" si="33"/>
        <v/>
      </c>
      <c r="AM45" s="1">
        <f t="shared" si="34"/>
        <v>1</v>
      </c>
    </row>
    <row r="46" spans="1:39" ht="14.5" x14ac:dyDescent="0.35">
      <c r="A46" s="1" t="s">
        <v>38</v>
      </c>
      <c r="B46" s="1" t="s">
        <v>113</v>
      </c>
      <c r="D46" s="1">
        <v>1</v>
      </c>
      <c r="E46" s="1">
        <v>1</v>
      </c>
      <c r="I46" s="1">
        <v>1</v>
      </c>
      <c r="M46"/>
      <c r="N46" s="1" t="str">
        <f t="shared" si="35"/>
        <v>Invertebrate</v>
      </c>
      <c r="O46" s="1" t="str">
        <f t="shared" si="36"/>
        <v>Artemia monica Verrill, 1869 ex Artemia franciscana Kellog, 1906</v>
      </c>
      <c r="P46" s="1" t="str">
        <f t="shared" si="37"/>
        <v/>
      </c>
      <c r="Q46" s="1">
        <f t="shared" si="38"/>
        <v>1</v>
      </c>
      <c r="R46" s="1">
        <f t="shared" si="39"/>
        <v>1</v>
      </c>
      <c r="S46" s="1" t="str">
        <f t="shared" si="40"/>
        <v/>
      </c>
      <c r="T46" s="1" t="str">
        <f t="shared" si="41"/>
        <v/>
      </c>
      <c r="U46" s="1" t="str">
        <f t="shared" si="42"/>
        <v/>
      </c>
      <c r="V46" s="1">
        <f t="shared" si="43"/>
        <v>1</v>
      </c>
      <c r="W46" s="1" t="str">
        <f t="shared" si="44"/>
        <v/>
      </c>
      <c r="X46" s="1" t="str">
        <f t="shared" si="45"/>
        <v/>
      </c>
      <c r="Y46" s="1" t="str">
        <f t="shared" si="46"/>
        <v/>
      </c>
      <c r="Z46" s="1">
        <f t="shared" si="47"/>
        <v>3</v>
      </c>
      <c r="AA46" s="1" t="str">
        <f t="shared" si="22"/>
        <v>Artemia monica Verrill, 1869 ex Artemia franciscana Kellog, 1906</v>
      </c>
      <c r="AB46" s="1" t="str">
        <f t="shared" si="23"/>
        <v>Invertebrate</v>
      </c>
      <c r="AC46" s="1" t="str">
        <f t="shared" si="24"/>
        <v/>
      </c>
      <c r="AD46" s="1">
        <f t="shared" si="25"/>
        <v>1</v>
      </c>
      <c r="AE46" s="1" t="str">
        <f t="shared" si="26"/>
        <v/>
      </c>
      <c r="AF46" s="1" t="str">
        <f t="shared" si="27"/>
        <v/>
      </c>
      <c r="AG46" s="1" t="str">
        <f t="shared" si="28"/>
        <v/>
      </c>
      <c r="AH46" s="1" t="str">
        <f t="shared" si="29"/>
        <v/>
      </c>
      <c r="AI46" s="1" t="str">
        <f t="shared" si="30"/>
        <v/>
      </c>
      <c r="AJ46" s="1" t="str">
        <f t="shared" si="31"/>
        <v/>
      </c>
      <c r="AK46" s="1" t="str">
        <f t="shared" si="32"/>
        <v/>
      </c>
      <c r="AL46" s="1" t="str">
        <f t="shared" si="33"/>
        <v/>
      </c>
      <c r="AM46" s="1">
        <f t="shared" si="34"/>
        <v>1</v>
      </c>
    </row>
    <row r="47" spans="1:39" ht="14.5" x14ac:dyDescent="0.35">
      <c r="A47" s="1" t="s">
        <v>38</v>
      </c>
      <c r="B47" s="1" t="s">
        <v>1033</v>
      </c>
      <c r="K47" s="1">
        <v>1</v>
      </c>
      <c r="M47"/>
      <c r="N47" s="1" t="str">
        <f t="shared" si="35"/>
        <v>Invertebrate</v>
      </c>
      <c r="O47" s="1" t="str">
        <f t="shared" si="36"/>
        <v>Ascidia curvata (Traustedt, 1882)</v>
      </c>
      <c r="P47" s="1" t="str">
        <f t="shared" si="37"/>
        <v/>
      </c>
      <c r="Q47" s="1" t="str">
        <f t="shared" si="38"/>
        <v/>
      </c>
      <c r="R47" s="1" t="str">
        <f t="shared" si="39"/>
        <v/>
      </c>
      <c r="S47" s="1" t="str">
        <f t="shared" si="40"/>
        <v/>
      </c>
      <c r="T47" s="1" t="str">
        <f t="shared" si="41"/>
        <v/>
      </c>
      <c r="U47" s="1" t="str">
        <f t="shared" si="42"/>
        <v/>
      </c>
      <c r="V47" s="1" t="str">
        <f t="shared" si="43"/>
        <v/>
      </c>
      <c r="W47" s="1" t="str">
        <f t="shared" si="44"/>
        <v/>
      </c>
      <c r="X47" s="1">
        <f t="shared" si="45"/>
        <v>1</v>
      </c>
      <c r="Y47" s="1" t="str">
        <f t="shared" si="46"/>
        <v/>
      </c>
      <c r="Z47" s="1">
        <f t="shared" si="47"/>
        <v>1</v>
      </c>
      <c r="AA47" s="1" t="str">
        <f t="shared" si="22"/>
        <v>Ascidia curvata (Traustedt, 1882)</v>
      </c>
      <c r="AB47" s="1" t="str">
        <f t="shared" si="23"/>
        <v>Invertebrate</v>
      </c>
      <c r="AC47" s="1" t="str">
        <f t="shared" si="24"/>
        <v/>
      </c>
      <c r="AD47" s="1" t="str">
        <f t="shared" si="25"/>
        <v/>
      </c>
      <c r="AE47" s="1" t="str">
        <f t="shared" si="26"/>
        <v/>
      </c>
      <c r="AF47" s="1" t="str">
        <f t="shared" si="27"/>
        <v/>
      </c>
      <c r="AG47" s="1" t="str">
        <f t="shared" si="28"/>
        <v/>
      </c>
      <c r="AH47" s="1" t="str">
        <f t="shared" si="29"/>
        <v/>
      </c>
      <c r="AI47" s="1" t="str">
        <f t="shared" si="30"/>
        <v/>
      </c>
      <c r="AJ47" s="1" t="str">
        <f t="shared" si="31"/>
        <v/>
      </c>
      <c r="AK47" s="1">
        <f t="shared" si="32"/>
        <v>1</v>
      </c>
      <c r="AL47" s="1" t="str">
        <f t="shared" si="33"/>
        <v/>
      </c>
      <c r="AM47" s="1">
        <f t="shared" si="34"/>
        <v>1</v>
      </c>
    </row>
    <row r="48" spans="1:39" ht="14.5" x14ac:dyDescent="0.35">
      <c r="A48" s="1" t="s">
        <v>38</v>
      </c>
      <c r="B48" s="1" t="s">
        <v>1083</v>
      </c>
      <c r="G48" s="1">
        <v>1</v>
      </c>
      <c r="M48"/>
      <c r="N48" s="1" t="str">
        <f t="shared" si="35"/>
        <v>Invertebrate</v>
      </c>
      <c r="O48" s="1" t="str">
        <f t="shared" si="36"/>
        <v xml:space="preserve">Ascidia interrupta Heller, 1878 </v>
      </c>
      <c r="P48" s="1" t="str">
        <f t="shared" si="37"/>
        <v/>
      </c>
      <c r="Q48" s="1" t="str">
        <f t="shared" si="38"/>
        <v/>
      </c>
      <c r="R48" s="1" t="str">
        <f t="shared" si="39"/>
        <v/>
      </c>
      <c r="S48" s="1" t="str">
        <f t="shared" si="40"/>
        <v/>
      </c>
      <c r="T48" s="1">
        <f t="shared" si="41"/>
        <v>1</v>
      </c>
      <c r="U48" s="1" t="str">
        <f t="shared" si="42"/>
        <v/>
      </c>
      <c r="V48" s="1" t="str">
        <f t="shared" si="43"/>
        <v/>
      </c>
      <c r="W48" s="1" t="str">
        <f t="shared" si="44"/>
        <v/>
      </c>
      <c r="X48" s="1" t="str">
        <f t="shared" si="45"/>
        <v/>
      </c>
      <c r="Y48" s="1" t="str">
        <f t="shared" si="46"/>
        <v/>
      </c>
      <c r="Z48" s="1">
        <f t="shared" si="47"/>
        <v>1</v>
      </c>
      <c r="AA48" s="1" t="str">
        <f t="shared" si="22"/>
        <v xml:space="preserve">Ascidia interrupta Heller, 1878 </v>
      </c>
      <c r="AB48" s="1" t="str">
        <f t="shared" si="23"/>
        <v>Invertebrate</v>
      </c>
      <c r="AC48" s="1" t="str">
        <f t="shared" si="24"/>
        <v/>
      </c>
      <c r="AD48" s="1" t="str">
        <f t="shared" si="25"/>
        <v/>
      </c>
      <c r="AE48" s="1" t="str">
        <f t="shared" si="26"/>
        <v/>
      </c>
      <c r="AF48" s="1" t="str">
        <f t="shared" si="27"/>
        <v/>
      </c>
      <c r="AG48" s="1">
        <f t="shared" si="28"/>
        <v>1</v>
      </c>
      <c r="AH48" s="1" t="str">
        <f t="shared" si="29"/>
        <v/>
      </c>
      <c r="AI48" s="1" t="str">
        <f t="shared" si="30"/>
        <v/>
      </c>
      <c r="AJ48" s="1" t="str">
        <f t="shared" si="31"/>
        <v/>
      </c>
      <c r="AK48" s="1" t="str">
        <f t="shared" si="32"/>
        <v/>
      </c>
      <c r="AL48" s="1" t="str">
        <f t="shared" si="33"/>
        <v/>
      </c>
      <c r="AM48" s="1">
        <f t="shared" si="34"/>
        <v>1</v>
      </c>
    </row>
    <row r="49" spans="1:39" ht="14.5" x14ac:dyDescent="0.35">
      <c r="A49" s="1" t="s">
        <v>38</v>
      </c>
      <c r="B49" s="1" t="s">
        <v>735</v>
      </c>
      <c r="I49" s="1">
        <v>1</v>
      </c>
      <c r="M49"/>
      <c r="N49" s="1" t="str">
        <f t="shared" si="35"/>
        <v>Invertebrate</v>
      </c>
      <c r="O49" s="1" t="str">
        <f t="shared" si="36"/>
        <v>Asclerocheilus ashworthi Blake, 1981</v>
      </c>
      <c r="P49" s="1" t="str">
        <f t="shared" si="37"/>
        <v/>
      </c>
      <c r="Q49" s="1" t="str">
        <f t="shared" si="38"/>
        <v/>
      </c>
      <c r="R49" s="1" t="str">
        <f t="shared" si="39"/>
        <v/>
      </c>
      <c r="S49" s="1" t="str">
        <f t="shared" si="40"/>
        <v/>
      </c>
      <c r="T49" s="1" t="str">
        <f t="shared" si="41"/>
        <v/>
      </c>
      <c r="U49" s="1" t="str">
        <f t="shared" si="42"/>
        <v/>
      </c>
      <c r="V49" s="1">
        <f t="shared" si="43"/>
        <v>1</v>
      </c>
      <c r="W49" s="1" t="str">
        <f t="shared" si="44"/>
        <v/>
      </c>
      <c r="X49" s="1" t="str">
        <f t="shared" si="45"/>
        <v/>
      </c>
      <c r="Y49" s="1" t="str">
        <f t="shared" si="46"/>
        <v/>
      </c>
      <c r="Z49" s="1">
        <f t="shared" si="47"/>
        <v>1</v>
      </c>
      <c r="AA49" s="1" t="str">
        <f t="shared" si="22"/>
        <v>Asclerocheilus ashworthi Blake, 1981</v>
      </c>
      <c r="AB49" s="1" t="str">
        <f t="shared" si="23"/>
        <v>Invertebrate</v>
      </c>
      <c r="AC49" s="1" t="str">
        <f t="shared" si="24"/>
        <v/>
      </c>
      <c r="AD49" s="1" t="str">
        <f t="shared" si="25"/>
        <v/>
      </c>
      <c r="AE49" s="1" t="str">
        <f t="shared" si="26"/>
        <v/>
      </c>
      <c r="AF49" s="1" t="str">
        <f t="shared" si="27"/>
        <v/>
      </c>
      <c r="AG49" s="1" t="str">
        <f t="shared" si="28"/>
        <v/>
      </c>
      <c r="AH49" s="1" t="str">
        <f t="shared" si="29"/>
        <v/>
      </c>
      <c r="AI49" s="1">
        <f t="shared" si="30"/>
        <v>1</v>
      </c>
      <c r="AJ49" s="1" t="str">
        <f t="shared" si="31"/>
        <v/>
      </c>
      <c r="AK49" s="1" t="str">
        <f t="shared" si="32"/>
        <v/>
      </c>
      <c r="AL49" s="1" t="str">
        <f t="shared" si="33"/>
        <v/>
      </c>
      <c r="AM49" s="1">
        <f t="shared" si="34"/>
        <v>1</v>
      </c>
    </row>
    <row r="50" spans="1:39" ht="14.5" x14ac:dyDescent="0.35">
      <c r="A50" s="1" t="s">
        <v>38</v>
      </c>
      <c r="B50" s="1" t="s">
        <v>737</v>
      </c>
      <c r="I50" s="1">
        <v>1</v>
      </c>
      <c r="J50" s="1">
        <v>1</v>
      </c>
      <c r="M50"/>
      <c r="N50" s="1" t="str">
        <f t="shared" si="35"/>
        <v>Invertebrate</v>
      </c>
      <c r="O50" s="1" t="str">
        <f t="shared" si="36"/>
        <v>Asterocarpa humilis (Heller, 1878)</v>
      </c>
      <c r="P50" s="1" t="str">
        <f t="shared" si="37"/>
        <v/>
      </c>
      <c r="Q50" s="1" t="str">
        <f t="shared" si="38"/>
        <v/>
      </c>
      <c r="R50" s="1" t="str">
        <f t="shared" si="39"/>
        <v/>
      </c>
      <c r="S50" s="1" t="str">
        <f t="shared" si="40"/>
        <v/>
      </c>
      <c r="T50" s="1" t="str">
        <f t="shared" si="41"/>
        <v/>
      </c>
      <c r="U50" s="1" t="str">
        <f t="shared" si="42"/>
        <v/>
      </c>
      <c r="V50" s="1">
        <f t="shared" si="43"/>
        <v>1</v>
      </c>
      <c r="W50" s="1">
        <f t="shared" si="44"/>
        <v>1</v>
      </c>
      <c r="X50" s="1" t="str">
        <f t="shared" si="45"/>
        <v/>
      </c>
      <c r="Y50" s="1" t="str">
        <f t="shared" si="46"/>
        <v/>
      </c>
      <c r="Z50" s="1">
        <f t="shared" si="47"/>
        <v>2</v>
      </c>
      <c r="AA50" s="1" t="str">
        <f t="shared" si="22"/>
        <v>Asterocarpa humilis (Heller, 1878)</v>
      </c>
      <c r="AB50" s="1" t="str">
        <f t="shared" si="23"/>
        <v>Invertebrate</v>
      </c>
      <c r="AC50" s="1" t="str">
        <f t="shared" si="24"/>
        <v/>
      </c>
      <c r="AD50" s="1" t="str">
        <f t="shared" si="25"/>
        <v/>
      </c>
      <c r="AE50" s="1" t="str">
        <f t="shared" si="26"/>
        <v/>
      </c>
      <c r="AF50" s="1" t="str">
        <f t="shared" si="27"/>
        <v/>
      </c>
      <c r="AG50" s="1" t="str">
        <f t="shared" si="28"/>
        <v/>
      </c>
      <c r="AH50" s="1" t="str">
        <f t="shared" si="29"/>
        <v/>
      </c>
      <c r="AI50" s="1">
        <f t="shared" si="30"/>
        <v>1</v>
      </c>
      <c r="AJ50" s="1" t="str">
        <f t="shared" si="31"/>
        <v/>
      </c>
      <c r="AK50" s="1" t="str">
        <f t="shared" si="32"/>
        <v/>
      </c>
      <c r="AL50" s="1" t="str">
        <f t="shared" si="33"/>
        <v/>
      </c>
      <c r="AM50" s="1">
        <f t="shared" si="34"/>
        <v>1</v>
      </c>
    </row>
    <row r="51" spans="1:39" ht="14.5" x14ac:dyDescent="0.35">
      <c r="A51" s="1" t="s">
        <v>38</v>
      </c>
      <c r="B51" s="1" t="s">
        <v>119</v>
      </c>
      <c r="E51" s="1">
        <v>1</v>
      </c>
      <c r="M51"/>
      <c r="N51" s="1" t="str">
        <f t="shared" si="35"/>
        <v>Invertebrate</v>
      </c>
      <c r="O51" s="1" t="str">
        <f t="shared" si="36"/>
        <v>Atactodea striata (Gmelin, 1791)</v>
      </c>
      <c r="P51" s="1" t="str">
        <f t="shared" si="37"/>
        <v/>
      </c>
      <c r="Q51" s="1" t="str">
        <f t="shared" si="38"/>
        <v/>
      </c>
      <c r="R51" s="1">
        <f t="shared" si="39"/>
        <v>1</v>
      </c>
      <c r="S51" s="1" t="str">
        <f t="shared" si="40"/>
        <v/>
      </c>
      <c r="T51" s="1" t="str">
        <f t="shared" si="41"/>
        <v/>
      </c>
      <c r="U51" s="1" t="str">
        <f t="shared" si="42"/>
        <v/>
      </c>
      <c r="V51" s="1" t="str">
        <f t="shared" si="43"/>
        <v/>
      </c>
      <c r="W51" s="1" t="str">
        <f t="shared" si="44"/>
        <v/>
      </c>
      <c r="X51" s="1" t="str">
        <f t="shared" si="45"/>
        <v/>
      </c>
      <c r="Y51" s="1" t="str">
        <f t="shared" si="46"/>
        <v/>
      </c>
      <c r="Z51" s="1">
        <f t="shared" si="47"/>
        <v>1</v>
      </c>
      <c r="AA51" s="1" t="str">
        <f t="shared" si="22"/>
        <v>Atactodea striata (Gmelin, 1791)</v>
      </c>
      <c r="AB51" s="1" t="str">
        <f t="shared" si="23"/>
        <v>Invertebrate</v>
      </c>
      <c r="AC51" s="1" t="str">
        <f t="shared" si="24"/>
        <v/>
      </c>
      <c r="AD51" s="1" t="str">
        <f t="shared" si="25"/>
        <v/>
      </c>
      <c r="AE51" s="1">
        <f t="shared" si="26"/>
        <v>1</v>
      </c>
      <c r="AF51" s="1" t="str">
        <f t="shared" si="27"/>
        <v/>
      </c>
      <c r="AG51" s="1" t="str">
        <f t="shared" si="28"/>
        <v/>
      </c>
      <c r="AH51" s="1" t="str">
        <f t="shared" si="29"/>
        <v/>
      </c>
      <c r="AI51" s="1" t="str">
        <f t="shared" si="30"/>
        <v/>
      </c>
      <c r="AJ51" s="1" t="str">
        <f t="shared" si="31"/>
        <v/>
      </c>
      <c r="AK51" s="1" t="str">
        <f t="shared" si="32"/>
        <v/>
      </c>
      <c r="AL51" s="1" t="str">
        <f t="shared" si="33"/>
        <v/>
      </c>
      <c r="AM51" s="1">
        <f t="shared" si="34"/>
        <v>1</v>
      </c>
    </row>
    <row r="52" spans="1:39" ht="14.5" x14ac:dyDescent="0.35">
      <c r="A52" s="1" t="s">
        <v>38</v>
      </c>
      <c r="B52" s="1" t="s">
        <v>120</v>
      </c>
      <c r="J52" s="1">
        <v>1</v>
      </c>
      <c r="M52"/>
      <c r="N52" s="1" t="str">
        <f t="shared" si="35"/>
        <v>Invertebrate</v>
      </c>
      <c r="O52" s="1" t="str">
        <f t="shared" si="36"/>
        <v>Atergatis roseus (Rüppell, 1830)</v>
      </c>
      <c r="P52" s="1" t="str">
        <f t="shared" si="37"/>
        <v/>
      </c>
      <c r="Q52" s="1" t="str">
        <f t="shared" si="38"/>
        <v/>
      </c>
      <c r="R52" s="1" t="str">
        <f t="shared" si="39"/>
        <v/>
      </c>
      <c r="S52" s="1" t="str">
        <f t="shared" si="40"/>
        <v/>
      </c>
      <c r="T52" s="1" t="str">
        <f t="shared" si="41"/>
        <v/>
      </c>
      <c r="U52" s="1" t="str">
        <f t="shared" si="42"/>
        <v/>
      </c>
      <c r="V52" s="1" t="str">
        <f t="shared" si="43"/>
        <v/>
      </c>
      <c r="W52" s="1">
        <f t="shared" si="44"/>
        <v>1</v>
      </c>
      <c r="X52" s="1" t="str">
        <f t="shared" si="45"/>
        <v/>
      </c>
      <c r="Y52" s="1" t="str">
        <f t="shared" si="46"/>
        <v/>
      </c>
      <c r="Z52" s="1">
        <f t="shared" si="47"/>
        <v>1</v>
      </c>
      <c r="AA52" s="1" t="str">
        <f t="shared" si="22"/>
        <v>Atergatis roseus (Rüppell, 1830)</v>
      </c>
      <c r="AB52" s="1" t="str">
        <f t="shared" si="23"/>
        <v>Invertebrate</v>
      </c>
      <c r="AC52" s="1" t="str">
        <f t="shared" si="24"/>
        <v/>
      </c>
      <c r="AD52" s="1" t="str">
        <f t="shared" si="25"/>
        <v/>
      </c>
      <c r="AE52" s="1" t="str">
        <f t="shared" si="26"/>
        <v/>
      </c>
      <c r="AF52" s="1" t="str">
        <f t="shared" si="27"/>
        <v/>
      </c>
      <c r="AG52" s="1" t="str">
        <f t="shared" si="28"/>
        <v/>
      </c>
      <c r="AH52" s="1" t="str">
        <f t="shared" si="29"/>
        <v/>
      </c>
      <c r="AI52" s="1" t="str">
        <f t="shared" si="30"/>
        <v/>
      </c>
      <c r="AJ52" s="1">
        <f t="shared" si="31"/>
        <v>1</v>
      </c>
      <c r="AK52" s="1" t="str">
        <f t="shared" si="32"/>
        <v/>
      </c>
      <c r="AL52" s="1" t="str">
        <f t="shared" si="33"/>
        <v/>
      </c>
      <c r="AM52" s="1">
        <f t="shared" si="34"/>
        <v>1</v>
      </c>
    </row>
    <row r="53" spans="1:39" ht="14.5" x14ac:dyDescent="0.35">
      <c r="A53" s="1" t="s">
        <v>38</v>
      </c>
      <c r="B53" s="1" t="s">
        <v>122</v>
      </c>
      <c r="K53" s="1">
        <v>1</v>
      </c>
      <c r="M53"/>
      <c r="N53" s="1" t="str">
        <f t="shared" ref="N53:N116" si="48">A53</f>
        <v>Invertebrate</v>
      </c>
      <c r="O53" s="1" t="str">
        <f t="shared" ref="O53:O116" si="49">B53</f>
        <v>Atys angustatus E. A. Smith, 1872</v>
      </c>
      <c r="P53" s="1" t="str">
        <f t="shared" ref="P53:P116" si="50">IF(ISBLANK(C53),"",1)</f>
        <v/>
      </c>
      <c r="Q53" s="1" t="str">
        <f t="shared" ref="Q53:Q116" si="51">IF(ISBLANK(D53),"",1)</f>
        <v/>
      </c>
      <c r="R53" s="1" t="str">
        <f t="shared" ref="R53:R116" si="52">IF(ISBLANK(E53),"",1)</f>
        <v/>
      </c>
      <c r="S53" s="1" t="str">
        <f t="shared" ref="S53:S116" si="53">IF(ISBLANK(F53),"",1)</f>
        <v/>
      </c>
      <c r="T53" s="1" t="str">
        <f t="shared" ref="T53:T116" si="54">IF(ISBLANK(G53),"",1)</f>
        <v/>
      </c>
      <c r="U53" s="1" t="str">
        <f t="shared" ref="U53:U116" si="55">IF(ISBLANK(H53),"",1)</f>
        <v/>
      </c>
      <c r="V53" s="1" t="str">
        <f t="shared" ref="V53:V116" si="56">IF(ISBLANK(I53),"",1)</f>
        <v/>
      </c>
      <c r="W53" s="1" t="str">
        <f t="shared" ref="W53:W116" si="57">IF(ISBLANK(J53),"",1)</f>
        <v/>
      </c>
      <c r="X53" s="1">
        <f t="shared" ref="X53:X116" si="58">IF(ISBLANK(K53),"",1)</f>
        <v>1</v>
      </c>
      <c r="Y53" s="1" t="str">
        <f t="shared" ref="Y53:Y116" si="59">IF(ISBLANK(L53),"",1)</f>
        <v/>
      </c>
      <c r="Z53" s="1">
        <f t="shared" ref="Z53:Z116" si="60">SUM(P53:Y53)</f>
        <v>1</v>
      </c>
      <c r="AA53" s="1" t="str">
        <f t="shared" si="22"/>
        <v>Atys angustatus E. A. Smith, 1872</v>
      </c>
      <c r="AB53" s="1" t="str">
        <f t="shared" si="23"/>
        <v>Invertebrate</v>
      </c>
      <c r="AC53" s="1" t="str">
        <f t="shared" si="24"/>
        <v/>
      </c>
      <c r="AD53" s="1" t="str">
        <f t="shared" si="25"/>
        <v/>
      </c>
      <c r="AE53" s="1" t="str">
        <f t="shared" si="26"/>
        <v/>
      </c>
      <c r="AF53" s="1" t="str">
        <f t="shared" si="27"/>
        <v/>
      </c>
      <c r="AG53" s="1" t="str">
        <f t="shared" si="28"/>
        <v/>
      </c>
      <c r="AH53" s="1" t="str">
        <f t="shared" si="29"/>
        <v/>
      </c>
      <c r="AI53" s="1" t="str">
        <f t="shared" si="30"/>
        <v/>
      </c>
      <c r="AJ53" s="1" t="str">
        <f t="shared" si="31"/>
        <v/>
      </c>
      <c r="AK53" s="1">
        <f t="shared" si="32"/>
        <v>1</v>
      </c>
      <c r="AL53" s="1" t="str">
        <f t="shared" si="33"/>
        <v/>
      </c>
      <c r="AM53" s="1">
        <f t="shared" si="34"/>
        <v>1</v>
      </c>
    </row>
    <row r="54" spans="1:39" ht="14.5" x14ac:dyDescent="0.35">
      <c r="A54" s="1" t="s">
        <v>38</v>
      </c>
      <c r="B54" s="1" t="s">
        <v>123</v>
      </c>
      <c r="I54" s="1">
        <v>1</v>
      </c>
      <c r="J54" s="1">
        <v>1</v>
      </c>
      <c r="M54"/>
      <c r="N54" s="1" t="str">
        <f t="shared" si="48"/>
        <v>Invertebrate</v>
      </c>
      <c r="O54" s="1" t="str">
        <f t="shared" si="49"/>
        <v>Aurelia coerulea von Lendenfeld, 1884</v>
      </c>
      <c r="P54" s="1" t="str">
        <f t="shared" si="50"/>
        <v/>
      </c>
      <c r="Q54" s="1" t="str">
        <f t="shared" si="51"/>
        <v/>
      </c>
      <c r="R54" s="1" t="str">
        <f t="shared" si="52"/>
        <v/>
      </c>
      <c r="S54" s="1" t="str">
        <f t="shared" si="53"/>
        <v/>
      </c>
      <c r="T54" s="1" t="str">
        <f t="shared" si="54"/>
        <v/>
      </c>
      <c r="U54" s="1" t="str">
        <f t="shared" si="55"/>
        <v/>
      </c>
      <c r="V54" s="1">
        <f t="shared" si="56"/>
        <v>1</v>
      </c>
      <c r="W54" s="1">
        <f t="shared" si="57"/>
        <v>1</v>
      </c>
      <c r="X54" s="1" t="str">
        <f t="shared" si="58"/>
        <v/>
      </c>
      <c r="Y54" s="1" t="str">
        <f t="shared" si="59"/>
        <v/>
      </c>
      <c r="Z54" s="1">
        <f t="shared" si="60"/>
        <v>2</v>
      </c>
      <c r="AA54" s="1" t="str">
        <f t="shared" si="22"/>
        <v>Aurelia coerulea von Lendenfeld, 1884</v>
      </c>
      <c r="AB54" s="1" t="str">
        <f t="shared" si="23"/>
        <v>Invertebrate</v>
      </c>
      <c r="AC54" s="1" t="str">
        <f t="shared" si="24"/>
        <v/>
      </c>
      <c r="AD54" s="1" t="str">
        <f t="shared" si="25"/>
        <v/>
      </c>
      <c r="AE54" s="1" t="str">
        <f t="shared" si="26"/>
        <v/>
      </c>
      <c r="AF54" s="1" t="str">
        <f t="shared" si="27"/>
        <v/>
      </c>
      <c r="AG54" s="1" t="str">
        <f t="shared" si="28"/>
        <v/>
      </c>
      <c r="AH54" s="1" t="str">
        <f t="shared" si="29"/>
        <v/>
      </c>
      <c r="AI54" s="1">
        <f t="shared" si="30"/>
        <v>1</v>
      </c>
      <c r="AJ54" s="1" t="str">
        <f t="shared" si="31"/>
        <v/>
      </c>
      <c r="AK54" s="1" t="str">
        <f t="shared" si="32"/>
        <v/>
      </c>
      <c r="AL54" s="1" t="str">
        <f t="shared" si="33"/>
        <v/>
      </c>
      <c r="AM54" s="1">
        <f t="shared" si="34"/>
        <v>1</v>
      </c>
    </row>
    <row r="55" spans="1:39" ht="14.5" x14ac:dyDescent="0.35">
      <c r="A55" s="1" t="s">
        <v>38</v>
      </c>
      <c r="B55" s="1" t="s">
        <v>124</v>
      </c>
      <c r="I55" s="1">
        <v>1</v>
      </c>
      <c r="J55" s="1">
        <v>1</v>
      </c>
      <c r="K55" s="1">
        <v>1</v>
      </c>
      <c r="M55"/>
      <c r="N55" s="1" t="str">
        <f t="shared" si="48"/>
        <v>Invertebrate</v>
      </c>
      <c r="O55" s="1" t="str">
        <f t="shared" si="49"/>
        <v>Aurelia solida Browne, 1905</v>
      </c>
      <c r="P55" s="1" t="str">
        <f t="shared" si="50"/>
        <v/>
      </c>
      <c r="Q55" s="1" t="str">
        <f t="shared" si="51"/>
        <v/>
      </c>
      <c r="R55" s="1" t="str">
        <f t="shared" si="52"/>
        <v/>
      </c>
      <c r="S55" s="1" t="str">
        <f t="shared" si="53"/>
        <v/>
      </c>
      <c r="T55" s="1" t="str">
        <f t="shared" si="54"/>
        <v/>
      </c>
      <c r="U55" s="1" t="str">
        <f t="shared" si="55"/>
        <v/>
      </c>
      <c r="V55" s="1">
        <f t="shared" si="56"/>
        <v>1</v>
      </c>
      <c r="W55" s="1">
        <f t="shared" si="57"/>
        <v>1</v>
      </c>
      <c r="X55" s="1">
        <f t="shared" si="58"/>
        <v>1</v>
      </c>
      <c r="Y55" s="1" t="str">
        <f t="shared" si="59"/>
        <v/>
      </c>
      <c r="Z55" s="1">
        <f t="shared" si="60"/>
        <v>3</v>
      </c>
      <c r="AA55" s="1" t="str">
        <f t="shared" si="22"/>
        <v>Aurelia solida Browne, 1905</v>
      </c>
      <c r="AB55" s="1" t="str">
        <f t="shared" si="23"/>
        <v>Invertebrate</v>
      </c>
      <c r="AC55" s="1" t="str">
        <f t="shared" si="24"/>
        <v/>
      </c>
      <c r="AD55" s="1" t="str">
        <f t="shared" si="25"/>
        <v/>
      </c>
      <c r="AE55" s="1" t="str">
        <f t="shared" si="26"/>
        <v/>
      </c>
      <c r="AF55" s="1" t="str">
        <f t="shared" si="27"/>
        <v/>
      </c>
      <c r="AG55" s="1" t="str">
        <f t="shared" si="28"/>
        <v/>
      </c>
      <c r="AH55" s="1" t="str">
        <f t="shared" si="29"/>
        <v/>
      </c>
      <c r="AI55" s="1">
        <f t="shared" si="30"/>
        <v>1</v>
      </c>
      <c r="AJ55" s="1" t="str">
        <f t="shared" si="31"/>
        <v/>
      </c>
      <c r="AK55" s="1" t="str">
        <f t="shared" si="32"/>
        <v/>
      </c>
      <c r="AL55" s="1" t="str">
        <f t="shared" si="33"/>
        <v/>
      </c>
      <c r="AM55" s="1">
        <f t="shared" si="34"/>
        <v>1</v>
      </c>
    </row>
    <row r="56" spans="1:39" ht="14.5" x14ac:dyDescent="0.35">
      <c r="A56" s="1" t="s">
        <v>38</v>
      </c>
      <c r="B56" s="1" t="s">
        <v>125</v>
      </c>
      <c r="C56" s="1">
        <v>3</v>
      </c>
      <c r="G56" s="1">
        <v>1</v>
      </c>
      <c r="M56"/>
      <c r="N56" s="1" t="str">
        <f t="shared" si="48"/>
        <v>Invertebrate</v>
      </c>
      <c r="O56" s="1" t="str">
        <f t="shared" si="49"/>
        <v>Austrominius modestus (Darwin, 1854)</v>
      </c>
      <c r="P56" s="1">
        <f t="shared" si="50"/>
        <v>1</v>
      </c>
      <c r="Q56" s="1" t="str">
        <f t="shared" si="51"/>
        <v/>
      </c>
      <c r="R56" s="1" t="str">
        <f t="shared" si="52"/>
        <v/>
      </c>
      <c r="S56" s="1" t="str">
        <f t="shared" si="53"/>
        <v/>
      </c>
      <c r="T56" s="1">
        <f t="shared" si="54"/>
        <v>1</v>
      </c>
      <c r="U56" s="1" t="str">
        <f t="shared" si="55"/>
        <v/>
      </c>
      <c r="V56" s="1" t="str">
        <f t="shared" si="56"/>
        <v/>
      </c>
      <c r="W56" s="1" t="str">
        <f t="shared" si="57"/>
        <v/>
      </c>
      <c r="X56" s="1" t="str">
        <f t="shared" si="58"/>
        <v/>
      </c>
      <c r="Y56" s="1" t="str">
        <f t="shared" si="59"/>
        <v/>
      </c>
      <c r="Z56" s="1">
        <f t="shared" si="60"/>
        <v>2</v>
      </c>
      <c r="AA56" s="1" t="str">
        <f t="shared" si="22"/>
        <v>Austrominius modestus (Darwin, 1854)</v>
      </c>
      <c r="AB56" s="1" t="str">
        <f t="shared" si="23"/>
        <v>Invertebrate</v>
      </c>
      <c r="AC56" s="1">
        <f t="shared" si="24"/>
        <v>1</v>
      </c>
      <c r="AD56" s="1" t="str">
        <f t="shared" si="25"/>
        <v/>
      </c>
      <c r="AE56" s="1" t="str">
        <f t="shared" si="26"/>
        <v/>
      </c>
      <c r="AF56" s="1" t="str">
        <f t="shared" si="27"/>
        <v/>
      </c>
      <c r="AG56" s="1" t="str">
        <f t="shared" si="28"/>
        <v/>
      </c>
      <c r="AH56" s="1" t="str">
        <f t="shared" si="29"/>
        <v/>
      </c>
      <c r="AI56" s="1" t="str">
        <f t="shared" si="30"/>
        <v/>
      </c>
      <c r="AJ56" s="1" t="str">
        <f t="shared" si="31"/>
        <v/>
      </c>
      <c r="AK56" s="1" t="str">
        <f t="shared" si="32"/>
        <v/>
      </c>
      <c r="AL56" s="1" t="str">
        <f t="shared" si="33"/>
        <v/>
      </c>
      <c r="AM56" s="1">
        <f t="shared" si="34"/>
        <v>1</v>
      </c>
    </row>
    <row r="57" spans="1:39" ht="14.5" x14ac:dyDescent="0.35">
      <c r="A57" s="1" t="s">
        <v>38</v>
      </c>
      <c r="B57" s="1" t="s">
        <v>126</v>
      </c>
      <c r="E57" s="1">
        <v>2</v>
      </c>
      <c r="M57"/>
      <c r="N57" s="1" t="str">
        <f t="shared" si="48"/>
        <v>Invertebrate</v>
      </c>
      <c r="O57" s="1" t="str">
        <f t="shared" si="49"/>
        <v>Axionice medusa (Savigny in Lamarck, 1818)</v>
      </c>
      <c r="P57" s="1" t="str">
        <f t="shared" si="50"/>
        <v/>
      </c>
      <c r="Q57" s="1" t="str">
        <f t="shared" si="51"/>
        <v/>
      </c>
      <c r="R57" s="1">
        <f t="shared" si="52"/>
        <v>1</v>
      </c>
      <c r="S57" s="1" t="str">
        <f t="shared" si="53"/>
        <v/>
      </c>
      <c r="T57" s="1" t="str">
        <f t="shared" si="54"/>
        <v/>
      </c>
      <c r="U57" s="1" t="str">
        <f t="shared" si="55"/>
        <v/>
      </c>
      <c r="V57" s="1" t="str">
        <f t="shared" si="56"/>
        <v/>
      </c>
      <c r="W57" s="1" t="str">
        <f t="shared" si="57"/>
        <v/>
      </c>
      <c r="X57" s="1" t="str">
        <f t="shared" si="58"/>
        <v/>
      </c>
      <c r="Y57" s="1" t="str">
        <f t="shared" si="59"/>
        <v/>
      </c>
      <c r="Z57" s="1">
        <f t="shared" si="60"/>
        <v>1</v>
      </c>
      <c r="AA57" s="1" t="str">
        <f t="shared" si="22"/>
        <v>Axionice medusa (Savigny in Lamarck, 1818)</v>
      </c>
      <c r="AB57" s="1" t="str">
        <f t="shared" si="23"/>
        <v>Invertebrate</v>
      </c>
      <c r="AC57" s="1" t="str">
        <f t="shared" si="24"/>
        <v/>
      </c>
      <c r="AD57" s="1" t="str">
        <f t="shared" si="25"/>
        <v/>
      </c>
      <c r="AE57" s="1">
        <f t="shared" si="26"/>
        <v>1</v>
      </c>
      <c r="AF57" s="1" t="str">
        <f t="shared" si="27"/>
        <v/>
      </c>
      <c r="AG57" s="1" t="str">
        <f t="shared" si="28"/>
        <v/>
      </c>
      <c r="AH57" s="1" t="str">
        <f t="shared" si="29"/>
        <v/>
      </c>
      <c r="AI57" s="1" t="str">
        <f t="shared" si="30"/>
        <v/>
      </c>
      <c r="AJ57" s="1" t="str">
        <f t="shared" si="31"/>
        <v/>
      </c>
      <c r="AK57" s="1" t="str">
        <f t="shared" si="32"/>
        <v/>
      </c>
      <c r="AL57" s="1" t="str">
        <f t="shared" si="33"/>
        <v/>
      </c>
      <c r="AM57" s="1">
        <f t="shared" si="34"/>
        <v>1</v>
      </c>
    </row>
    <row r="58" spans="1:39" ht="14.5" x14ac:dyDescent="0.35">
      <c r="A58" s="1" t="s">
        <v>38</v>
      </c>
      <c r="B58" s="1" t="s">
        <v>127</v>
      </c>
      <c r="K58" s="1">
        <v>1</v>
      </c>
      <c r="M58"/>
      <c r="N58" s="1" t="str">
        <f t="shared" si="48"/>
        <v>Invertebrate</v>
      </c>
      <c r="O58" s="1" t="str">
        <f t="shared" si="49"/>
        <v>Baeolidia moebii Bergh, 1888</v>
      </c>
      <c r="P58" s="1" t="str">
        <f t="shared" si="50"/>
        <v/>
      </c>
      <c r="Q58" s="1" t="str">
        <f t="shared" si="51"/>
        <v/>
      </c>
      <c r="R58" s="1" t="str">
        <f t="shared" si="52"/>
        <v/>
      </c>
      <c r="S58" s="1" t="str">
        <f t="shared" si="53"/>
        <v/>
      </c>
      <c r="T58" s="1" t="str">
        <f t="shared" si="54"/>
        <v/>
      </c>
      <c r="U58" s="1" t="str">
        <f t="shared" si="55"/>
        <v/>
      </c>
      <c r="V58" s="1" t="str">
        <f t="shared" si="56"/>
        <v/>
      </c>
      <c r="W58" s="1" t="str">
        <f t="shared" si="57"/>
        <v/>
      </c>
      <c r="X58" s="1">
        <f t="shared" si="58"/>
        <v>1</v>
      </c>
      <c r="Y58" s="1" t="str">
        <f t="shared" si="59"/>
        <v/>
      </c>
      <c r="Z58" s="1">
        <f t="shared" si="60"/>
        <v>1</v>
      </c>
      <c r="AA58" s="1" t="str">
        <f t="shared" si="22"/>
        <v>Baeolidia moebii Bergh, 1888</v>
      </c>
      <c r="AB58" s="1" t="str">
        <f t="shared" si="23"/>
        <v>Invertebrate</v>
      </c>
      <c r="AC58" s="1" t="str">
        <f t="shared" si="24"/>
        <v/>
      </c>
      <c r="AD58" s="1" t="str">
        <f t="shared" si="25"/>
        <v/>
      </c>
      <c r="AE58" s="1" t="str">
        <f t="shared" si="26"/>
        <v/>
      </c>
      <c r="AF58" s="1" t="str">
        <f t="shared" si="27"/>
        <v/>
      </c>
      <c r="AG58" s="1" t="str">
        <f t="shared" si="28"/>
        <v/>
      </c>
      <c r="AH58" s="1" t="str">
        <f t="shared" si="29"/>
        <v/>
      </c>
      <c r="AI58" s="1" t="str">
        <f t="shared" si="30"/>
        <v/>
      </c>
      <c r="AJ58" s="1" t="str">
        <f t="shared" si="31"/>
        <v/>
      </c>
      <c r="AK58" s="1">
        <f t="shared" si="32"/>
        <v>1</v>
      </c>
      <c r="AL58" s="1" t="str">
        <f t="shared" si="33"/>
        <v/>
      </c>
      <c r="AM58" s="1">
        <f t="shared" si="34"/>
        <v>1</v>
      </c>
    </row>
    <row r="59" spans="1:39" ht="14.5" x14ac:dyDescent="0.35">
      <c r="A59" s="1" t="s">
        <v>38</v>
      </c>
      <c r="B59" s="1" t="s">
        <v>740</v>
      </c>
      <c r="K59" s="1">
        <v>2</v>
      </c>
      <c r="M59"/>
      <c r="N59" s="1" t="str">
        <f t="shared" si="48"/>
        <v>Invertebrate</v>
      </c>
      <c r="O59" s="1" t="str">
        <f t="shared" si="49"/>
        <v>Balanus glandula Darwin, 1854</v>
      </c>
      <c r="P59" s="1" t="str">
        <f t="shared" si="50"/>
        <v/>
      </c>
      <c r="Q59" s="1" t="str">
        <f t="shared" si="51"/>
        <v/>
      </c>
      <c r="R59" s="1" t="str">
        <f t="shared" si="52"/>
        <v/>
      </c>
      <c r="S59" s="1" t="str">
        <f t="shared" si="53"/>
        <v/>
      </c>
      <c r="T59" s="1" t="str">
        <f t="shared" si="54"/>
        <v/>
      </c>
      <c r="U59" s="1" t="str">
        <f t="shared" si="55"/>
        <v/>
      </c>
      <c r="V59" s="1" t="str">
        <f t="shared" si="56"/>
        <v/>
      </c>
      <c r="W59" s="1" t="str">
        <f t="shared" si="57"/>
        <v/>
      </c>
      <c r="X59" s="1">
        <f t="shared" si="58"/>
        <v>1</v>
      </c>
      <c r="Y59" s="1" t="str">
        <f t="shared" si="59"/>
        <v/>
      </c>
      <c r="Z59" s="1">
        <f t="shared" si="60"/>
        <v>1</v>
      </c>
      <c r="AA59" s="1" t="str">
        <f t="shared" si="22"/>
        <v>Balanus glandula Darwin, 1854</v>
      </c>
      <c r="AB59" s="1" t="str">
        <f t="shared" si="23"/>
        <v>Invertebrate</v>
      </c>
      <c r="AC59" s="1" t="str">
        <f t="shared" si="24"/>
        <v/>
      </c>
      <c r="AD59" s="1" t="str">
        <f t="shared" si="25"/>
        <v/>
      </c>
      <c r="AE59" s="1" t="str">
        <f t="shared" si="26"/>
        <v/>
      </c>
      <c r="AF59" s="1" t="str">
        <f t="shared" si="27"/>
        <v/>
      </c>
      <c r="AG59" s="1" t="str">
        <f t="shared" si="28"/>
        <v/>
      </c>
      <c r="AH59" s="1" t="str">
        <f t="shared" si="29"/>
        <v/>
      </c>
      <c r="AI59" s="1" t="str">
        <f t="shared" si="30"/>
        <v/>
      </c>
      <c r="AJ59" s="1" t="str">
        <f t="shared" si="31"/>
        <v/>
      </c>
      <c r="AK59" s="1">
        <f t="shared" si="32"/>
        <v>1</v>
      </c>
      <c r="AL59" s="1" t="str">
        <f t="shared" si="33"/>
        <v/>
      </c>
      <c r="AM59" s="1">
        <f t="shared" si="34"/>
        <v>1</v>
      </c>
    </row>
    <row r="60" spans="1:39" ht="14.5" x14ac:dyDescent="0.35">
      <c r="A60" s="1" t="s">
        <v>38</v>
      </c>
      <c r="B60" s="1" t="s">
        <v>128</v>
      </c>
      <c r="C60" s="1">
        <v>4</v>
      </c>
      <c r="D60" s="1">
        <v>1</v>
      </c>
      <c r="H60" s="1">
        <v>2</v>
      </c>
      <c r="J60" s="1">
        <v>1</v>
      </c>
      <c r="M60"/>
      <c r="N60" s="1" t="str">
        <f t="shared" si="48"/>
        <v>Invertebrate</v>
      </c>
      <c r="O60" s="1" t="str">
        <f t="shared" si="49"/>
        <v>Balanus trigonus Darwin, 1854</v>
      </c>
      <c r="P60" s="1">
        <f t="shared" si="50"/>
        <v>1</v>
      </c>
      <c r="Q60" s="1">
        <f t="shared" si="51"/>
        <v>1</v>
      </c>
      <c r="R60" s="1" t="str">
        <f t="shared" si="52"/>
        <v/>
      </c>
      <c r="S60" s="1" t="str">
        <f t="shared" si="53"/>
        <v/>
      </c>
      <c r="T60" s="1" t="str">
        <f t="shared" si="54"/>
        <v/>
      </c>
      <c r="U60" s="1">
        <f t="shared" si="55"/>
        <v>1</v>
      </c>
      <c r="V60" s="1" t="str">
        <f t="shared" si="56"/>
        <v/>
      </c>
      <c r="W60" s="1">
        <f t="shared" si="57"/>
        <v>1</v>
      </c>
      <c r="X60" s="1" t="str">
        <f t="shared" si="58"/>
        <v/>
      </c>
      <c r="Y60" s="1" t="str">
        <f t="shared" si="59"/>
        <v/>
      </c>
      <c r="Z60" s="1">
        <f t="shared" si="60"/>
        <v>4</v>
      </c>
      <c r="AA60" s="1" t="str">
        <f t="shared" si="22"/>
        <v>Balanus trigonus Darwin, 1854</v>
      </c>
      <c r="AB60" s="1" t="str">
        <f t="shared" si="23"/>
        <v>Invertebrate</v>
      </c>
      <c r="AC60" s="1">
        <f t="shared" si="24"/>
        <v>1</v>
      </c>
      <c r="AD60" s="1" t="str">
        <f t="shared" si="25"/>
        <v/>
      </c>
      <c r="AE60" s="1" t="str">
        <f t="shared" si="26"/>
        <v/>
      </c>
      <c r="AF60" s="1" t="str">
        <f t="shared" si="27"/>
        <v/>
      </c>
      <c r="AG60" s="1" t="str">
        <f t="shared" si="28"/>
        <v/>
      </c>
      <c r="AH60" s="1" t="str">
        <f t="shared" si="29"/>
        <v/>
      </c>
      <c r="AI60" s="1" t="str">
        <f t="shared" si="30"/>
        <v/>
      </c>
      <c r="AJ60" s="1" t="str">
        <f t="shared" si="31"/>
        <v/>
      </c>
      <c r="AK60" s="1" t="str">
        <f t="shared" si="32"/>
        <v/>
      </c>
      <c r="AL60" s="1" t="str">
        <f t="shared" si="33"/>
        <v/>
      </c>
      <c r="AM60" s="1">
        <f t="shared" si="34"/>
        <v>1</v>
      </c>
    </row>
    <row r="61" spans="1:39" ht="14.5" x14ac:dyDescent="0.35">
      <c r="A61" s="1" t="s">
        <v>38</v>
      </c>
      <c r="B61" s="1" t="s">
        <v>741</v>
      </c>
      <c r="C61" s="1">
        <v>1</v>
      </c>
      <c r="M61"/>
      <c r="N61" s="1" t="str">
        <f t="shared" si="48"/>
        <v>Invertebrate</v>
      </c>
      <c r="O61" s="1" t="str">
        <f t="shared" si="49"/>
        <v>Bankia fimbriatula Moll &amp; Roch, 1931</v>
      </c>
      <c r="P61" s="1">
        <f t="shared" si="50"/>
        <v>1</v>
      </c>
      <c r="Q61" s="1" t="str">
        <f t="shared" si="51"/>
        <v/>
      </c>
      <c r="R61" s="1" t="str">
        <f t="shared" si="52"/>
        <v/>
      </c>
      <c r="S61" s="1" t="str">
        <f t="shared" si="53"/>
        <v/>
      </c>
      <c r="T61" s="1" t="str">
        <f t="shared" si="54"/>
        <v/>
      </c>
      <c r="U61" s="1" t="str">
        <f t="shared" si="55"/>
        <v/>
      </c>
      <c r="V61" s="1" t="str">
        <f t="shared" si="56"/>
        <v/>
      </c>
      <c r="W61" s="1" t="str">
        <f t="shared" si="57"/>
        <v/>
      </c>
      <c r="X61" s="1" t="str">
        <f t="shared" si="58"/>
        <v/>
      </c>
      <c r="Y61" s="1" t="str">
        <f t="shared" si="59"/>
        <v/>
      </c>
      <c r="Z61" s="1">
        <f t="shared" si="60"/>
        <v>1</v>
      </c>
      <c r="AA61" s="1" t="str">
        <f t="shared" si="22"/>
        <v>Bankia fimbriatula Moll &amp; Roch, 1931</v>
      </c>
      <c r="AB61" s="1" t="str">
        <f t="shared" si="23"/>
        <v>Invertebrate</v>
      </c>
      <c r="AC61" s="1">
        <f t="shared" si="24"/>
        <v>1</v>
      </c>
      <c r="AD61" s="1" t="str">
        <f t="shared" si="25"/>
        <v/>
      </c>
      <c r="AE61" s="1" t="str">
        <f t="shared" si="26"/>
        <v/>
      </c>
      <c r="AF61" s="1" t="str">
        <f t="shared" si="27"/>
        <v/>
      </c>
      <c r="AG61" s="1" t="str">
        <f t="shared" si="28"/>
        <v/>
      </c>
      <c r="AH61" s="1" t="str">
        <f t="shared" si="29"/>
        <v/>
      </c>
      <c r="AI61" s="1" t="str">
        <f t="shared" si="30"/>
        <v/>
      </c>
      <c r="AJ61" s="1" t="str">
        <f t="shared" si="31"/>
        <v/>
      </c>
      <c r="AK61" s="1" t="str">
        <f t="shared" si="32"/>
        <v/>
      </c>
      <c r="AL61" s="1" t="str">
        <f t="shared" si="33"/>
        <v/>
      </c>
      <c r="AM61" s="1">
        <f t="shared" si="34"/>
        <v>1</v>
      </c>
    </row>
    <row r="62" spans="1:39" ht="14.5" x14ac:dyDescent="0.35">
      <c r="A62" s="1" t="s">
        <v>38</v>
      </c>
      <c r="B62" s="1" t="s">
        <v>742</v>
      </c>
      <c r="C62" s="1">
        <v>1</v>
      </c>
      <c r="M62"/>
      <c r="N62" s="1" t="str">
        <f t="shared" si="48"/>
        <v>Invertebrate</v>
      </c>
      <c r="O62" s="1" t="str">
        <f t="shared" si="49"/>
        <v>Barentsia ramosa (Robertson, 1900)</v>
      </c>
      <c r="P62" s="1">
        <f t="shared" si="50"/>
        <v>1</v>
      </c>
      <c r="Q62" s="1" t="str">
        <f t="shared" si="51"/>
        <v/>
      </c>
      <c r="R62" s="1" t="str">
        <f t="shared" si="52"/>
        <v/>
      </c>
      <c r="S62" s="1" t="str">
        <f t="shared" si="53"/>
        <v/>
      </c>
      <c r="T62" s="1" t="str">
        <f t="shared" si="54"/>
        <v/>
      </c>
      <c r="U62" s="1" t="str">
        <f t="shared" si="55"/>
        <v/>
      </c>
      <c r="V62" s="1" t="str">
        <f t="shared" si="56"/>
        <v/>
      </c>
      <c r="W62" s="1" t="str">
        <f t="shared" si="57"/>
        <v/>
      </c>
      <c r="X62" s="1" t="str">
        <f t="shared" si="58"/>
        <v/>
      </c>
      <c r="Y62" s="1" t="str">
        <f t="shared" si="59"/>
        <v/>
      </c>
      <c r="Z62" s="1">
        <f t="shared" si="60"/>
        <v>1</v>
      </c>
      <c r="AA62" s="1" t="str">
        <f t="shared" si="22"/>
        <v>Barentsia ramosa (Robertson, 1900)</v>
      </c>
      <c r="AB62" s="1" t="str">
        <f t="shared" si="23"/>
        <v>Invertebrate</v>
      </c>
      <c r="AC62" s="1">
        <f t="shared" si="24"/>
        <v>1</v>
      </c>
      <c r="AD62" s="1" t="str">
        <f t="shared" si="25"/>
        <v/>
      </c>
      <c r="AE62" s="1" t="str">
        <f t="shared" si="26"/>
        <v/>
      </c>
      <c r="AF62" s="1" t="str">
        <f t="shared" si="27"/>
        <v/>
      </c>
      <c r="AG62" s="1" t="str">
        <f t="shared" si="28"/>
        <v/>
      </c>
      <c r="AH62" s="1" t="str">
        <f t="shared" si="29"/>
        <v/>
      </c>
      <c r="AI62" s="1" t="str">
        <f t="shared" si="30"/>
        <v/>
      </c>
      <c r="AJ62" s="1" t="str">
        <f t="shared" si="31"/>
        <v/>
      </c>
      <c r="AK62" s="1" t="str">
        <f t="shared" si="32"/>
        <v/>
      </c>
      <c r="AL62" s="1" t="str">
        <f t="shared" si="33"/>
        <v/>
      </c>
      <c r="AM62" s="1">
        <f t="shared" si="34"/>
        <v>1</v>
      </c>
    </row>
    <row r="63" spans="1:39" ht="14.5" x14ac:dyDescent="0.35">
      <c r="A63" s="1" t="s">
        <v>38</v>
      </c>
      <c r="B63" s="1" t="s">
        <v>1024</v>
      </c>
      <c r="K63" s="1">
        <v>1</v>
      </c>
      <c r="M63"/>
      <c r="N63" s="1" t="str">
        <f t="shared" si="48"/>
        <v>Invertebrate</v>
      </c>
      <c r="O63" s="1" t="str">
        <f t="shared" si="49"/>
        <v>Beania maxilladentata Ramalho, Muricy &amp; Taylor, 2010</v>
      </c>
      <c r="P63" s="1" t="str">
        <f t="shared" si="50"/>
        <v/>
      </c>
      <c r="Q63" s="1" t="str">
        <f t="shared" si="51"/>
        <v/>
      </c>
      <c r="R63" s="1" t="str">
        <f t="shared" si="52"/>
        <v/>
      </c>
      <c r="S63" s="1" t="str">
        <f t="shared" si="53"/>
        <v/>
      </c>
      <c r="T63" s="1" t="str">
        <f t="shared" si="54"/>
        <v/>
      </c>
      <c r="U63" s="1" t="str">
        <f t="shared" si="55"/>
        <v/>
      </c>
      <c r="V63" s="1" t="str">
        <f t="shared" si="56"/>
        <v/>
      </c>
      <c r="W63" s="1" t="str">
        <f t="shared" si="57"/>
        <v/>
      </c>
      <c r="X63" s="1">
        <f t="shared" si="58"/>
        <v>1</v>
      </c>
      <c r="Y63" s="1" t="str">
        <f t="shared" si="59"/>
        <v/>
      </c>
      <c r="Z63" s="1">
        <f t="shared" si="60"/>
        <v>1</v>
      </c>
      <c r="AA63" s="1" t="str">
        <f t="shared" si="22"/>
        <v>Beania maxilladentata Ramalho, Muricy &amp; Taylor, 2010</v>
      </c>
      <c r="AB63" s="1" t="str">
        <f t="shared" si="23"/>
        <v>Invertebrate</v>
      </c>
      <c r="AC63" s="1" t="str">
        <f t="shared" si="24"/>
        <v/>
      </c>
      <c r="AD63" s="1" t="str">
        <f t="shared" si="25"/>
        <v/>
      </c>
      <c r="AE63" s="1" t="str">
        <f t="shared" si="26"/>
        <v/>
      </c>
      <c r="AF63" s="1" t="str">
        <f t="shared" si="27"/>
        <v/>
      </c>
      <c r="AG63" s="1" t="str">
        <f t="shared" si="28"/>
        <v/>
      </c>
      <c r="AH63" s="1" t="str">
        <f t="shared" si="29"/>
        <v/>
      </c>
      <c r="AI63" s="1" t="str">
        <f t="shared" si="30"/>
        <v/>
      </c>
      <c r="AJ63" s="1" t="str">
        <f t="shared" si="31"/>
        <v/>
      </c>
      <c r="AK63" s="1">
        <f t="shared" si="32"/>
        <v>1</v>
      </c>
      <c r="AL63" s="1" t="str">
        <f t="shared" si="33"/>
        <v/>
      </c>
      <c r="AM63" s="1">
        <f t="shared" si="34"/>
        <v>1</v>
      </c>
    </row>
    <row r="64" spans="1:39" ht="14.5" x14ac:dyDescent="0.35">
      <c r="A64" s="1" t="s">
        <v>38</v>
      </c>
      <c r="B64" s="1" t="s">
        <v>132</v>
      </c>
      <c r="K64" s="1">
        <v>1</v>
      </c>
      <c r="M64"/>
      <c r="N64" s="1" t="str">
        <f t="shared" si="48"/>
        <v>Invertebrate</v>
      </c>
      <c r="O64" s="1" t="str">
        <f t="shared" si="49"/>
        <v>Bemlos leptocheirus (Walker, 1909)</v>
      </c>
      <c r="P64" s="1" t="str">
        <f t="shared" si="50"/>
        <v/>
      </c>
      <c r="Q64" s="1" t="str">
        <f t="shared" si="51"/>
        <v/>
      </c>
      <c r="R64" s="1" t="str">
        <f t="shared" si="52"/>
        <v/>
      </c>
      <c r="S64" s="1" t="str">
        <f t="shared" si="53"/>
        <v/>
      </c>
      <c r="T64" s="1" t="str">
        <f t="shared" si="54"/>
        <v/>
      </c>
      <c r="U64" s="1" t="str">
        <f t="shared" si="55"/>
        <v/>
      </c>
      <c r="V64" s="1" t="str">
        <f t="shared" si="56"/>
        <v/>
      </c>
      <c r="W64" s="1" t="str">
        <f t="shared" si="57"/>
        <v/>
      </c>
      <c r="X64" s="1">
        <f t="shared" si="58"/>
        <v>1</v>
      </c>
      <c r="Y64" s="1" t="str">
        <f t="shared" si="59"/>
        <v/>
      </c>
      <c r="Z64" s="1">
        <f t="shared" si="60"/>
        <v>1</v>
      </c>
      <c r="AA64" s="1" t="str">
        <f t="shared" si="22"/>
        <v>Bemlos leptocheirus (Walker, 1909)</v>
      </c>
      <c r="AB64" s="1" t="str">
        <f t="shared" si="23"/>
        <v>Invertebrate</v>
      </c>
      <c r="AC64" s="1" t="str">
        <f t="shared" si="24"/>
        <v/>
      </c>
      <c r="AD64" s="1" t="str">
        <f t="shared" si="25"/>
        <v/>
      </c>
      <c r="AE64" s="1" t="str">
        <f t="shared" si="26"/>
        <v/>
      </c>
      <c r="AF64" s="1" t="str">
        <f t="shared" si="27"/>
        <v/>
      </c>
      <c r="AG64" s="1" t="str">
        <f t="shared" si="28"/>
        <v/>
      </c>
      <c r="AH64" s="1" t="str">
        <f t="shared" si="29"/>
        <v/>
      </c>
      <c r="AI64" s="1" t="str">
        <f t="shared" si="30"/>
        <v/>
      </c>
      <c r="AJ64" s="1" t="str">
        <f t="shared" si="31"/>
        <v/>
      </c>
      <c r="AK64" s="1">
        <f t="shared" si="32"/>
        <v>1</v>
      </c>
      <c r="AL64" s="1" t="str">
        <f t="shared" si="33"/>
        <v/>
      </c>
      <c r="AM64" s="1">
        <f t="shared" si="34"/>
        <v>1</v>
      </c>
    </row>
    <row r="65" spans="1:39" ht="14.5" x14ac:dyDescent="0.35">
      <c r="A65" s="1" t="s">
        <v>38</v>
      </c>
      <c r="B65" s="1" t="s">
        <v>133</v>
      </c>
      <c r="H65" s="1">
        <v>1</v>
      </c>
      <c r="I65" s="1">
        <v>1</v>
      </c>
      <c r="J65" s="1">
        <v>1</v>
      </c>
      <c r="K65" s="1">
        <v>1</v>
      </c>
      <c r="M65"/>
      <c r="N65" s="1" t="str">
        <f t="shared" si="48"/>
        <v>Invertebrate</v>
      </c>
      <c r="O65" s="1" t="str">
        <f t="shared" si="49"/>
        <v>Beroe ovata Bruguière, 1789</v>
      </c>
      <c r="P65" s="1" t="str">
        <f t="shared" si="50"/>
        <v/>
      </c>
      <c r="Q65" s="1" t="str">
        <f t="shared" si="51"/>
        <v/>
      </c>
      <c r="R65" s="1" t="str">
        <f t="shared" si="52"/>
        <v/>
      </c>
      <c r="S65" s="1" t="str">
        <f t="shared" si="53"/>
        <v/>
      </c>
      <c r="T65" s="1" t="str">
        <f t="shared" si="54"/>
        <v/>
      </c>
      <c r="U65" s="1">
        <f t="shared" si="55"/>
        <v>1</v>
      </c>
      <c r="V65" s="1">
        <f t="shared" si="56"/>
        <v>1</v>
      </c>
      <c r="W65" s="1">
        <f t="shared" si="57"/>
        <v>1</v>
      </c>
      <c r="X65" s="1">
        <f t="shared" si="58"/>
        <v>1</v>
      </c>
      <c r="Y65" s="1" t="str">
        <f t="shared" si="59"/>
        <v/>
      </c>
      <c r="Z65" s="1">
        <f t="shared" si="60"/>
        <v>4</v>
      </c>
      <c r="AA65" s="1" t="str">
        <f t="shared" si="22"/>
        <v>Beroe ovata Bruguière, 1789</v>
      </c>
      <c r="AB65" s="1" t="str">
        <f t="shared" si="23"/>
        <v>Invertebrate</v>
      </c>
      <c r="AC65" s="1" t="str">
        <f t="shared" si="24"/>
        <v/>
      </c>
      <c r="AD65" s="1" t="str">
        <f t="shared" si="25"/>
        <v/>
      </c>
      <c r="AE65" s="1" t="str">
        <f t="shared" si="26"/>
        <v/>
      </c>
      <c r="AF65" s="1" t="str">
        <f t="shared" si="27"/>
        <v/>
      </c>
      <c r="AG65" s="1" t="str">
        <f t="shared" si="28"/>
        <v/>
      </c>
      <c r="AH65" s="1">
        <f t="shared" si="29"/>
        <v>1</v>
      </c>
      <c r="AI65" s="1" t="str">
        <f t="shared" si="30"/>
        <v/>
      </c>
      <c r="AJ65" s="1" t="str">
        <f t="shared" si="31"/>
        <v/>
      </c>
      <c r="AK65" s="1" t="str">
        <f t="shared" si="32"/>
        <v/>
      </c>
      <c r="AL65" s="1" t="str">
        <f t="shared" si="33"/>
        <v/>
      </c>
      <c r="AM65" s="1">
        <f t="shared" si="34"/>
        <v>1</v>
      </c>
    </row>
    <row r="66" spans="1:39" ht="14.5" x14ac:dyDescent="0.35">
      <c r="A66" s="1" t="s">
        <v>38</v>
      </c>
      <c r="B66" s="1" t="s">
        <v>134</v>
      </c>
      <c r="L66" s="1">
        <v>1</v>
      </c>
      <c r="M66"/>
      <c r="N66" s="1" t="str">
        <f t="shared" si="48"/>
        <v>Invertebrate</v>
      </c>
      <c r="O66" s="1" t="str">
        <f t="shared" si="49"/>
        <v>Berthellina citrina (Rüppell &amp; Leuckart, 1828)</v>
      </c>
      <c r="P66" s="1" t="str">
        <f t="shared" si="50"/>
        <v/>
      </c>
      <c r="Q66" s="1" t="str">
        <f t="shared" si="51"/>
        <v/>
      </c>
      <c r="R66" s="1" t="str">
        <f t="shared" si="52"/>
        <v/>
      </c>
      <c r="S66" s="1" t="str">
        <f t="shared" si="53"/>
        <v/>
      </c>
      <c r="T66" s="1" t="str">
        <f t="shared" si="54"/>
        <v/>
      </c>
      <c r="U66" s="1" t="str">
        <f t="shared" si="55"/>
        <v/>
      </c>
      <c r="V66" s="1" t="str">
        <f t="shared" si="56"/>
        <v/>
      </c>
      <c r="W66" s="1" t="str">
        <f t="shared" si="57"/>
        <v/>
      </c>
      <c r="X66" s="1" t="str">
        <f t="shared" si="58"/>
        <v/>
      </c>
      <c r="Y66" s="1">
        <f t="shared" si="59"/>
        <v>1</v>
      </c>
      <c r="Z66" s="1">
        <f t="shared" si="60"/>
        <v>1</v>
      </c>
      <c r="AA66" s="1" t="str">
        <f t="shared" si="22"/>
        <v>Berthellina citrina (Rüppell &amp; Leuckart, 1828)</v>
      </c>
      <c r="AB66" s="1" t="str">
        <f t="shared" si="23"/>
        <v>Invertebrate</v>
      </c>
      <c r="AC66" s="1" t="str">
        <f t="shared" si="24"/>
        <v/>
      </c>
      <c r="AD66" s="1" t="str">
        <f t="shared" si="25"/>
        <v/>
      </c>
      <c r="AE66" s="1" t="str">
        <f t="shared" si="26"/>
        <v/>
      </c>
      <c r="AF66" s="1" t="str">
        <f t="shared" si="27"/>
        <v/>
      </c>
      <c r="AG66" s="1" t="str">
        <f t="shared" si="28"/>
        <v/>
      </c>
      <c r="AH66" s="1" t="str">
        <f t="shared" si="29"/>
        <v/>
      </c>
      <c r="AI66" s="1" t="str">
        <f t="shared" si="30"/>
        <v/>
      </c>
      <c r="AJ66" s="1" t="str">
        <f t="shared" si="31"/>
        <v/>
      </c>
      <c r="AK66" s="1" t="str">
        <f t="shared" si="32"/>
        <v/>
      </c>
      <c r="AL66" s="1">
        <f t="shared" si="33"/>
        <v>1</v>
      </c>
      <c r="AM66" s="1">
        <f t="shared" si="34"/>
        <v>1</v>
      </c>
    </row>
    <row r="67" spans="1:39" ht="14.5" x14ac:dyDescent="0.35">
      <c r="A67" s="1" t="s">
        <v>38</v>
      </c>
      <c r="B67" s="1" t="s">
        <v>746</v>
      </c>
      <c r="K67" s="1">
        <v>1</v>
      </c>
      <c r="M67"/>
      <c r="N67" s="1" t="str">
        <f t="shared" si="48"/>
        <v>Invertebrate</v>
      </c>
      <c r="O67" s="1" t="str">
        <f t="shared" si="49"/>
        <v>Biflustra grandicella (Canu &amp; Bassler, 1929)</v>
      </c>
      <c r="P67" s="1" t="str">
        <f t="shared" si="50"/>
        <v/>
      </c>
      <c r="Q67" s="1" t="str">
        <f t="shared" si="51"/>
        <v/>
      </c>
      <c r="R67" s="1" t="str">
        <f t="shared" si="52"/>
        <v/>
      </c>
      <c r="S67" s="1" t="str">
        <f t="shared" si="53"/>
        <v/>
      </c>
      <c r="T67" s="1" t="str">
        <f t="shared" si="54"/>
        <v/>
      </c>
      <c r="U67" s="1" t="str">
        <f t="shared" si="55"/>
        <v/>
      </c>
      <c r="V67" s="1" t="str">
        <f t="shared" si="56"/>
        <v/>
      </c>
      <c r="W67" s="1" t="str">
        <f t="shared" si="57"/>
        <v/>
      </c>
      <c r="X67" s="1">
        <f t="shared" si="58"/>
        <v>1</v>
      </c>
      <c r="Y67" s="1" t="str">
        <f t="shared" si="59"/>
        <v/>
      </c>
      <c r="Z67" s="1">
        <f t="shared" si="60"/>
        <v>1</v>
      </c>
      <c r="AA67" s="1" t="str">
        <f t="shared" si="22"/>
        <v>Biflustra grandicella (Canu &amp; Bassler, 1929)</v>
      </c>
      <c r="AB67" s="1" t="str">
        <f t="shared" si="23"/>
        <v>Invertebrate</v>
      </c>
      <c r="AC67" s="1" t="str">
        <f t="shared" si="24"/>
        <v/>
      </c>
      <c r="AD67" s="1" t="str">
        <f t="shared" si="25"/>
        <v/>
      </c>
      <c r="AE67" s="1" t="str">
        <f t="shared" si="26"/>
        <v/>
      </c>
      <c r="AF67" s="1" t="str">
        <f t="shared" si="27"/>
        <v/>
      </c>
      <c r="AG67" s="1" t="str">
        <f t="shared" si="28"/>
        <v/>
      </c>
      <c r="AH67" s="1" t="str">
        <f t="shared" si="29"/>
        <v/>
      </c>
      <c r="AI67" s="1" t="str">
        <f t="shared" si="30"/>
        <v/>
      </c>
      <c r="AJ67" s="1" t="str">
        <f t="shared" si="31"/>
        <v/>
      </c>
      <c r="AK67" s="1">
        <f t="shared" si="32"/>
        <v>1</v>
      </c>
      <c r="AL67" s="1" t="str">
        <f t="shared" si="33"/>
        <v/>
      </c>
      <c r="AM67" s="1">
        <f t="shared" si="34"/>
        <v>1</v>
      </c>
    </row>
    <row r="68" spans="1:39" ht="14.5" x14ac:dyDescent="0.35">
      <c r="A68" s="1" t="s">
        <v>38</v>
      </c>
      <c r="B68" s="1" t="s">
        <v>135</v>
      </c>
      <c r="J68" s="1">
        <v>1</v>
      </c>
      <c r="K68" s="1">
        <v>1</v>
      </c>
      <c r="M68"/>
      <c r="N68" s="1" t="str">
        <f t="shared" si="48"/>
        <v>Invertebrate</v>
      </c>
      <c r="O68" s="1" t="str">
        <f t="shared" si="49"/>
        <v>Bispira polyomma Giangrande &amp; Faasse, 2012</v>
      </c>
      <c r="P68" s="1" t="str">
        <f t="shared" si="50"/>
        <v/>
      </c>
      <c r="Q68" s="1" t="str">
        <f t="shared" si="51"/>
        <v/>
      </c>
      <c r="R68" s="1" t="str">
        <f t="shared" si="52"/>
        <v/>
      </c>
      <c r="S68" s="1" t="str">
        <f t="shared" si="53"/>
        <v/>
      </c>
      <c r="T68" s="1" t="str">
        <f t="shared" si="54"/>
        <v/>
      </c>
      <c r="U68" s="1" t="str">
        <f t="shared" si="55"/>
        <v/>
      </c>
      <c r="V68" s="1" t="str">
        <f t="shared" si="56"/>
        <v/>
      </c>
      <c r="W68" s="1">
        <f t="shared" si="57"/>
        <v>1</v>
      </c>
      <c r="X68" s="1">
        <f t="shared" si="58"/>
        <v>1</v>
      </c>
      <c r="Y68" s="1" t="str">
        <f t="shared" si="59"/>
        <v/>
      </c>
      <c r="Z68" s="1">
        <f t="shared" si="60"/>
        <v>2</v>
      </c>
      <c r="AA68" s="1" t="str">
        <f t="shared" si="22"/>
        <v>Bispira polyomma Giangrande &amp; Faasse, 2012</v>
      </c>
      <c r="AB68" s="1" t="str">
        <f t="shared" si="23"/>
        <v>Invertebrate</v>
      </c>
      <c r="AC68" s="1" t="str">
        <f t="shared" si="24"/>
        <v/>
      </c>
      <c r="AD68" s="1" t="str">
        <f t="shared" si="25"/>
        <v/>
      </c>
      <c r="AE68" s="1" t="str">
        <f t="shared" si="26"/>
        <v/>
      </c>
      <c r="AF68" s="1" t="str">
        <f t="shared" si="27"/>
        <v/>
      </c>
      <c r="AG68" s="1" t="str">
        <f t="shared" si="28"/>
        <v/>
      </c>
      <c r="AH68" s="1" t="str">
        <f t="shared" si="29"/>
        <v/>
      </c>
      <c r="AI68" s="1" t="str">
        <f t="shared" si="30"/>
        <v/>
      </c>
      <c r="AJ68" s="1">
        <f t="shared" si="31"/>
        <v>1</v>
      </c>
      <c r="AK68" s="1" t="str">
        <f t="shared" si="32"/>
        <v/>
      </c>
      <c r="AL68" s="1" t="str">
        <f t="shared" si="33"/>
        <v/>
      </c>
      <c r="AM68" s="1">
        <f t="shared" si="34"/>
        <v>1</v>
      </c>
    </row>
    <row r="69" spans="1:39" ht="14.5" x14ac:dyDescent="0.35">
      <c r="A69" s="1" t="s">
        <v>38</v>
      </c>
      <c r="B69" s="1" t="s">
        <v>136</v>
      </c>
      <c r="G69" s="1">
        <v>1</v>
      </c>
      <c r="I69" s="1">
        <v>1</v>
      </c>
      <c r="K69" s="1">
        <v>1</v>
      </c>
      <c r="M69"/>
      <c r="N69" s="1" t="str">
        <f t="shared" si="48"/>
        <v>Invertebrate</v>
      </c>
      <c r="O69" s="1" t="str">
        <f t="shared" si="49"/>
        <v>Biuve fulvipunctata (Baba, 1938)</v>
      </c>
      <c r="P69" s="1" t="str">
        <f t="shared" si="50"/>
        <v/>
      </c>
      <c r="Q69" s="1" t="str">
        <f t="shared" si="51"/>
        <v/>
      </c>
      <c r="R69" s="1" t="str">
        <f t="shared" si="52"/>
        <v/>
      </c>
      <c r="S69" s="1" t="str">
        <f t="shared" si="53"/>
        <v/>
      </c>
      <c r="T69" s="1">
        <f t="shared" si="54"/>
        <v>1</v>
      </c>
      <c r="U69" s="1" t="str">
        <f t="shared" si="55"/>
        <v/>
      </c>
      <c r="V69" s="1">
        <f t="shared" si="56"/>
        <v>1</v>
      </c>
      <c r="W69" s="1" t="str">
        <f t="shared" si="57"/>
        <v/>
      </c>
      <c r="X69" s="1">
        <f t="shared" si="58"/>
        <v>1</v>
      </c>
      <c r="Y69" s="1" t="str">
        <f t="shared" si="59"/>
        <v/>
      </c>
      <c r="Z69" s="1">
        <f t="shared" si="60"/>
        <v>3</v>
      </c>
      <c r="AA69" s="1" t="str">
        <f t="shared" si="22"/>
        <v>Biuve fulvipunctata (Baba, 1938)</v>
      </c>
      <c r="AB69" s="1" t="str">
        <f t="shared" si="23"/>
        <v>Invertebrate</v>
      </c>
      <c r="AC69" s="1" t="str">
        <f t="shared" si="24"/>
        <v/>
      </c>
      <c r="AD69" s="1" t="str">
        <f t="shared" si="25"/>
        <v/>
      </c>
      <c r="AE69" s="1" t="str">
        <f t="shared" si="26"/>
        <v/>
      </c>
      <c r="AF69" s="1" t="str">
        <f t="shared" si="27"/>
        <v/>
      </c>
      <c r="AG69" s="1">
        <f t="shared" si="28"/>
        <v>1</v>
      </c>
      <c r="AH69" s="1" t="str">
        <f t="shared" si="29"/>
        <v/>
      </c>
      <c r="AI69" s="1" t="str">
        <f t="shared" si="30"/>
        <v/>
      </c>
      <c r="AJ69" s="1" t="str">
        <f t="shared" si="31"/>
        <v/>
      </c>
      <c r="AK69" s="1" t="str">
        <f t="shared" si="32"/>
        <v/>
      </c>
      <c r="AL69" s="1" t="str">
        <f t="shared" si="33"/>
        <v/>
      </c>
      <c r="AM69" s="1">
        <f t="shared" si="34"/>
        <v>1</v>
      </c>
    </row>
    <row r="70" spans="1:39" ht="14.5" x14ac:dyDescent="0.35">
      <c r="A70" s="1" t="s">
        <v>38</v>
      </c>
      <c r="B70" s="1" t="s">
        <v>138</v>
      </c>
      <c r="H70" s="1">
        <v>2</v>
      </c>
      <c r="I70" s="1">
        <v>1</v>
      </c>
      <c r="K70" s="1">
        <v>1</v>
      </c>
      <c r="M70"/>
      <c r="N70" s="1" t="str">
        <f t="shared" si="48"/>
        <v>Invertebrate</v>
      </c>
      <c r="O70" s="1" t="str">
        <f t="shared" si="49"/>
        <v>Boccardia proboscidea Hartman, 1940</v>
      </c>
      <c r="P70" s="1" t="str">
        <f t="shared" si="50"/>
        <v/>
      </c>
      <c r="Q70" s="1" t="str">
        <f t="shared" si="51"/>
        <v/>
      </c>
      <c r="R70" s="1" t="str">
        <f t="shared" si="52"/>
        <v/>
      </c>
      <c r="S70" s="1" t="str">
        <f t="shared" si="53"/>
        <v/>
      </c>
      <c r="T70" s="1" t="str">
        <f t="shared" si="54"/>
        <v/>
      </c>
      <c r="U70" s="1">
        <f t="shared" si="55"/>
        <v>1</v>
      </c>
      <c r="V70" s="1">
        <f t="shared" si="56"/>
        <v>1</v>
      </c>
      <c r="W70" s="1" t="str">
        <f t="shared" si="57"/>
        <v/>
      </c>
      <c r="X70" s="1">
        <f t="shared" si="58"/>
        <v>1</v>
      </c>
      <c r="Y70" s="1" t="str">
        <f t="shared" si="59"/>
        <v/>
      </c>
      <c r="Z70" s="1">
        <f t="shared" si="60"/>
        <v>3</v>
      </c>
      <c r="AA70" s="1" t="str">
        <f t="shared" si="22"/>
        <v>Boccardia proboscidea Hartman, 1940</v>
      </c>
      <c r="AB70" s="1" t="str">
        <f t="shared" si="23"/>
        <v>Invertebrate</v>
      </c>
      <c r="AC70" s="1" t="str">
        <f t="shared" si="24"/>
        <v/>
      </c>
      <c r="AD70" s="1" t="str">
        <f t="shared" si="25"/>
        <v/>
      </c>
      <c r="AE70" s="1" t="str">
        <f t="shared" si="26"/>
        <v/>
      </c>
      <c r="AF70" s="1" t="str">
        <f t="shared" si="27"/>
        <v/>
      </c>
      <c r="AG70" s="1" t="str">
        <f t="shared" si="28"/>
        <v/>
      </c>
      <c r="AH70" s="1">
        <f t="shared" si="29"/>
        <v>1</v>
      </c>
      <c r="AI70" s="1" t="str">
        <f t="shared" si="30"/>
        <v/>
      </c>
      <c r="AJ70" s="1" t="str">
        <f t="shared" si="31"/>
        <v/>
      </c>
      <c r="AK70" s="1" t="str">
        <f t="shared" si="32"/>
        <v/>
      </c>
      <c r="AL70" s="1" t="str">
        <f t="shared" si="33"/>
        <v/>
      </c>
      <c r="AM70" s="1">
        <f t="shared" si="34"/>
        <v>1</v>
      </c>
    </row>
    <row r="71" spans="1:39" ht="14.5" x14ac:dyDescent="0.35">
      <c r="A71" s="1" t="s">
        <v>38</v>
      </c>
      <c r="B71" s="1" t="s">
        <v>749</v>
      </c>
      <c r="H71" s="1">
        <v>1</v>
      </c>
      <c r="I71" s="1">
        <v>1</v>
      </c>
      <c r="M71"/>
      <c r="N71" s="1" t="str">
        <f t="shared" si="48"/>
        <v>Invertebrate</v>
      </c>
      <c r="O71" s="1" t="str">
        <f t="shared" si="49"/>
        <v>Boccardia semibranchiata Guérin, 1990</v>
      </c>
      <c r="P71" s="1" t="str">
        <f t="shared" si="50"/>
        <v/>
      </c>
      <c r="Q71" s="1" t="str">
        <f t="shared" si="51"/>
        <v/>
      </c>
      <c r="R71" s="1" t="str">
        <f t="shared" si="52"/>
        <v/>
      </c>
      <c r="S71" s="1" t="str">
        <f t="shared" si="53"/>
        <v/>
      </c>
      <c r="T71" s="1" t="str">
        <f t="shared" si="54"/>
        <v/>
      </c>
      <c r="U71" s="1">
        <f t="shared" si="55"/>
        <v>1</v>
      </c>
      <c r="V71" s="1">
        <f t="shared" si="56"/>
        <v>1</v>
      </c>
      <c r="W71" s="1" t="str">
        <f t="shared" si="57"/>
        <v/>
      </c>
      <c r="X71" s="1" t="str">
        <f t="shared" si="58"/>
        <v/>
      </c>
      <c r="Y71" s="1" t="str">
        <f t="shared" si="59"/>
        <v/>
      </c>
      <c r="Z71" s="1">
        <f t="shared" si="60"/>
        <v>2</v>
      </c>
      <c r="AA71" s="1" t="str">
        <f t="shared" si="22"/>
        <v>Boccardia semibranchiata Guérin, 1990</v>
      </c>
      <c r="AB71" s="1" t="str">
        <f t="shared" si="23"/>
        <v>Invertebrate</v>
      </c>
      <c r="AC71" s="1" t="str">
        <f t="shared" si="24"/>
        <v/>
      </c>
      <c r="AD71" s="1" t="str">
        <f t="shared" si="25"/>
        <v/>
      </c>
      <c r="AE71" s="1" t="str">
        <f t="shared" si="26"/>
        <v/>
      </c>
      <c r="AF71" s="1" t="str">
        <f t="shared" si="27"/>
        <v/>
      </c>
      <c r="AG71" s="1" t="str">
        <f t="shared" si="28"/>
        <v/>
      </c>
      <c r="AH71" s="1">
        <f t="shared" si="29"/>
        <v>1</v>
      </c>
      <c r="AI71" s="1" t="str">
        <f t="shared" si="30"/>
        <v/>
      </c>
      <c r="AJ71" s="1" t="str">
        <f t="shared" si="31"/>
        <v/>
      </c>
      <c r="AK71" s="1" t="str">
        <f t="shared" si="32"/>
        <v/>
      </c>
      <c r="AL71" s="1" t="str">
        <f t="shared" si="33"/>
        <v/>
      </c>
      <c r="AM71" s="1">
        <f t="shared" si="34"/>
        <v>1</v>
      </c>
    </row>
    <row r="72" spans="1:39" ht="14.5" x14ac:dyDescent="0.35">
      <c r="A72" s="1" t="s">
        <v>38</v>
      </c>
      <c r="B72" s="1" t="s">
        <v>750</v>
      </c>
      <c r="I72" s="1">
        <v>1</v>
      </c>
      <c r="M72"/>
      <c r="N72" s="1" t="str">
        <f t="shared" si="48"/>
        <v>Invertebrate</v>
      </c>
      <c r="O72" s="1" t="str">
        <f t="shared" si="49"/>
        <v>Boccardiella hamata (Webster, 1879)</v>
      </c>
      <c r="P72" s="1" t="str">
        <f t="shared" si="50"/>
        <v/>
      </c>
      <c r="Q72" s="1" t="str">
        <f t="shared" si="51"/>
        <v/>
      </c>
      <c r="R72" s="1" t="str">
        <f t="shared" si="52"/>
        <v/>
      </c>
      <c r="S72" s="1" t="str">
        <f t="shared" si="53"/>
        <v/>
      </c>
      <c r="T72" s="1" t="str">
        <f t="shared" si="54"/>
        <v/>
      </c>
      <c r="U72" s="1" t="str">
        <f t="shared" si="55"/>
        <v/>
      </c>
      <c r="V72" s="1">
        <f t="shared" si="56"/>
        <v>1</v>
      </c>
      <c r="W72" s="1" t="str">
        <f t="shared" si="57"/>
        <v/>
      </c>
      <c r="X72" s="1" t="str">
        <f t="shared" si="58"/>
        <v/>
      </c>
      <c r="Y72" s="1" t="str">
        <f t="shared" si="59"/>
        <v/>
      </c>
      <c r="Z72" s="1">
        <f t="shared" si="60"/>
        <v>1</v>
      </c>
      <c r="AA72" s="1" t="str">
        <f t="shared" si="22"/>
        <v>Boccardiella hamata (Webster, 1879)</v>
      </c>
      <c r="AB72" s="1" t="str">
        <f t="shared" si="23"/>
        <v>Invertebrate</v>
      </c>
      <c r="AC72" s="1" t="str">
        <f t="shared" si="24"/>
        <v/>
      </c>
      <c r="AD72" s="1" t="str">
        <f t="shared" si="25"/>
        <v/>
      </c>
      <c r="AE72" s="1" t="str">
        <f t="shared" si="26"/>
        <v/>
      </c>
      <c r="AF72" s="1" t="str">
        <f t="shared" si="27"/>
        <v/>
      </c>
      <c r="AG72" s="1" t="str">
        <f t="shared" si="28"/>
        <v/>
      </c>
      <c r="AH72" s="1" t="str">
        <f t="shared" si="29"/>
        <v/>
      </c>
      <c r="AI72" s="1">
        <f t="shared" si="30"/>
        <v>1</v>
      </c>
      <c r="AJ72" s="1" t="str">
        <f t="shared" si="31"/>
        <v/>
      </c>
      <c r="AK72" s="1" t="str">
        <f t="shared" si="32"/>
        <v/>
      </c>
      <c r="AL72" s="1" t="str">
        <f t="shared" si="33"/>
        <v/>
      </c>
      <c r="AM72" s="1">
        <f t="shared" si="34"/>
        <v>1</v>
      </c>
    </row>
    <row r="73" spans="1:39" ht="14.5" x14ac:dyDescent="0.35">
      <c r="A73" s="1" t="s">
        <v>38</v>
      </c>
      <c r="B73" s="1" t="s">
        <v>143</v>
      </c>
      <c r="D73" s="1">
        <v>1</v>
      </c>
      <c r="M73"/>
      <c r="N73" s="1" t="str">
        <f t="shared" si="48"/>
        <v>Invertebrate</v>
      </c>
      <c r="O73" s="1" t="str">
        <f t="shared" si="49"/>
        <v>Bostrycapulus odites Collin, 2005</v>
      </c>
      <c r="P73" s="1" t="str">
        <f t="shared" si="50"/>
        <v/>
      </c>
      <c r="Q73" s="1">
        <f t="shared" si="51"/>
        <v>1</v>
      </c>
      <c r="R73" s="1" t="str">
        <f t="shared" si="52"/>
        <v/>
      </c>
      <c r="S73" s="1" t="str">
        <f t="shared" si="53"/>
        <v/>
      </c>
      <c r="T73" s="1" t="str">
        <f t="shared" si="54"/>
        <v/>
      </c>
      <c r="U73" s="1" t="str">
        <f t="shared" si="55"/>
        <v/>
      </c>
      <c r="V73" s="1" t="str">
        <f t="shared" si="56"/>
        <v/>
      </c>
      <c r="W73" s="1" t="str">
        <f t="shared" si="57"/>
        <v/>
      </c>
      <c r="X73" s="1" t="str">
        <f t="shared" si="58"/>
        <v/>
      </c>
      <c r="Y73" s="1" t="str">
        <f t="shared" si="59"/>
        <v/>
      </c>
      <c r="Z73" s="1">
        <f t="shared" si="60"/>
        <v>1</v>
      </c>
      <c r="AA73" s="1" t="str">
        <f t="shared" ref="AA73:AA136" si="61">O73</f>
        <v>Bostrycapulus odites Collin, 2005</v>
      </c>
      <c r="AB73" s="1" t="str">
        <f t="shared" ref="AB73:AB136" si="62">N73</f>
        <v>Invertebrate</v>
      </c>
      <c r="AC73" s="1" t="str">
        <f t="shared" ref="AC73:AC136" si="63">IF((P73=1),1,"")</f>
        <v/>
      </c>
      <c r="AD73" s="1">
        <f t="shared" ref="AD73:AD136" si="64">IF((P73=1), "", IF((Q73=1), 1,""))</f>
        <v>1</v>
      </c>
      <c r="AE73" s="1" t="str">
        <f t="shared" ref="AE73:AE136" si="65">IF((P73=1), "", IF((Q73=1), "",IF(R73=1, 1, "")))</f>
        <v/>
      </c>
      <c r="AF73" s="1" t="str">
        <f t="shared" ref="AF73:AF136" si="66">IF((P73=1), "", IF((Q73=1), "", IF((R73=1), "", IF(S73=1, 1, ""))))</f>
        <v/>
      </c>
      <c r="AG73" s="1" t="str">
        <f t="shared" ref="AG73:AG136" si="67">IF((P73=1), "", IF((Q73=1), "", IF((R73=1), "", IF((S73=1), "", IF(T73=1, 1, "")))))</f>
        <v/>
      </c>
      <c r="AH73" s="1" t="str">
        <f t="shared" ref="AH73:AH136" si="68">IF((P73=1),"",IF((Q73=1),"",IF((R73=1),"",IF((S73=1),"",IF((T73=1),"",IF(U73=1,1,""))))))</f>
        <v/>
      </c>
      <c r="AI73" s="1" t="str">
        <f t="shared" ref="AI73:AI136" si="69">IF((P73=1),"",IF((Q73=1),"",IF((R73=1),"",IF((S73=1),"",IF((T73=1),"",IF((U73=1),"",IF(V73=1,1,"")))))))</f>
        <v/>
      </c>
      <c r="AJ73" s="1" t="str">
        <f t="shared" ref="AJ73:AJ136" si="70">IF((P73=1),"",IF((Q73=1),"",IF((R73=1),"",IF((S73=1),"",IF((T73=1),"",IF((U73=1),"",IF((V73=1),"",IF(W73=1,1,""))))))))</f>
        <v/>
      </c>
      <c r="AK73" s="1" t="str">
        <f t="shared" ref="AK73:AK136" si="71">IF((P73=1),"",IF((Q73=1),"",IF((R73=1),"",IF((S73=1),"",IF((T73=1),"",IF((U73=1),"",IF((V73=1),"",IF((W73=1),"",IF(X73=1,1,"")))))))))</f>
        <v/>
      </c>
      <c r="AL73" s="1" t="str">
        <f t="shared" ref="AL73:AL136" si="72">IF((P73=1),"",IF((Q73=1),"",IF((R73=1),"",IF((S73=1),"",IF((T73=1),"",IF((U73=1),"",IF((V73=1),"",IF((W73=1),"",IF((X73=1),"",IF(Y73=1,1,""))))))))))</f>
        <v/>
      </c>
      <c r="AM73" s="1">
        <f t="shared" ref="AM73:AM136" si="73">SUM(AC73:AL73)</f>
        <v>1</v>
      </c>
    </row>
    <row r="74" spans="1:39" ht="14.5" x14ac:dyDescent="0.35">
      <c r="A74" s="1" t="s">
        <v>38</v>
      </c>
      <c r="B74" s="1" t="s">
        <v>144</v>
      </c>
      <c r="H74" s="1">
        <v>2</v>
      </c>
      <c r="I74" s="1">
        <v>1</v>
      </c>
      <c r="K74" s="1">
        <v>1</v>
      </c>
      <c r="M74"/>
      <c r="N74" s="1" t="str">
        <f t="shared" si="48"/>
        <v>Invertebrate</v>
      </c>
      <c r="O74" s="1" t="str">
        <f t="shared" si="49"/>
        <v>Botrylloides diegensis Ritter &amp; Forsyth, 1917</v>
      </c>
      <c r="P74" s="1" t="str">
        <f t="shared" si="50"/>
        <v/>
      </c>
      <c r="Q74" s="1" t="str">
        <f t="shared" si="51"/>
        <v/>
      </c>
      <c r="R74" s="1" t="str">
        <f t="shared" si="52"/>
        <v/>
      </c>
      <c r="S74" s="1" t="str">
        <f t="shared" si="53"/>
        <v/>
      </c>
      <c r="T74" s="1" t="str">
        <f t="shared" si="54"/>
        <v/>
      </c>
      <c r="U74" s="1">
        <f t="shared" si="55"/>
        <v>1</v>
      </c>
      <c r="V74" s="1">
        <f t="shared" si="56"/>
        <v>1</v>
      </c>
      <c r="W74" s="1" t="str">
        <f t="shared" si="57"/>
        <v/>
      </c>
      <c r="X74" s="1">
        <f t="shared" si="58"/>
        <v>1</v>
      </c>
      <c r="Y74" s="1" t="str">
        <f t="shared" si="59"/>
        <v/>
      </c>
      <c r="Z74" s="1">
        <f t="shared" si="60"/>
        <v>3</v>
      </c>
      <c r="AA74" s="1" t="str">
        <f t="shared" si="61"/>
        <v>Botrylloides diegensis Ritter &amp; Forsyth, 1917</v>
      </c>
      <c r="AB74" s="1" t="str">
        <f t="shared" si="62"/>
        <v>Invertebrate</v>
      </c>
      <c r="AC74" s="1" t="str">
        <f t="shared" si="63"/>
        <v/>
      </c>
      <c r="AD74" s="1" t="str">
        <f t="shared" si="64"/>
        <v/>
      </c>
      <c r="AE74" s="1" t="str">
        <f t="shared" si="65"/>
        <v/>
      </c>
      <c r="AF74" s="1" t="str">
        <f t="shared" si="66"/>
        <v/>
      </c>
      <c r="AG74" s="1" t="str">
        <f t="shared" si="67"/>
        <v/>
      </c>
      <c r="AH74" s="1">
        <f t="shared" si="68"/>
        <v>1</v>
      </c>
      <c r="AI74" s="1" t="str">
        <f t="shared" si="69"/>
        <v/>
      </c>
      <c r="AJ74" s="1" t="str">
        <f t="shared" si="70"/>
        <v/>
      </c>
      <c r="AK74" s="1" t="str">
        <f t="shared" si="71"/>
        <v/>
      </c>
      <c r="AL74" s="1" t="str">
        <f t="shared" si="72"/>
        <v/>
      </c>
      <c r="AM74" s="1">
        <f t="shared" si="73"/>
        <v>1</v>
      </c>
    </row>
    <row r="75" spans="1:39" ht="14.5" x14ac:dyDescent="0.35">
      <c r="A75" s="1" t="s">
        <v>38</v>
      </c>
      <c r="B75" s="1" t="s">
        <v>145</v>
      </c>
      <c r="I75" s="1">
        <v>1</v>
      </c>
      <c r="M75"/>
      <c r="N75" s="1" t="str">
        <f t="shared" si="48"/>
        <v>Invertebrate</v>
      </c>
      <c r="O75" s="1" t="str">
        <f t="shared" si="49"/>
        <v>Botrylloides giganteum (Pérès, 1949)</v>
      </c>
      <c r="P75" s="1" t="str">
        <f t="shared" si="50"/>
        <v/>
      </c>
      <c r="Q75" s="1" t="str">
        <f t="shared" si="51"/>
        <v/>
      </c>
      <c r="R75" s="1" t="str">
        <f t="shared" si="52"/>
        <v/>
      </c>
      <c r="S75" s="1" t="str">
        <f t="shared" si="53"/>
        <v/>
      </c>
      <c r="T75" s="1" t="str">
        <f t="shared" si="54"/>
        <v/>
      </c>
      <c r="U75" s="1" t="str">
        <f t="shared" si="55"/>
        <v/>
      </c>
      <c r="V75" s="1">
        <f t="shared" si="56"/>
        <v>1</v>
      </c>
      <c r="W75" s="1" t="str">
        <f t="shared" si="57"/>
        <v/>
      </c>
      <c r="X75" s="1" t="str">
        <f t="shared" si="58"/>
        <v/>
      </c>
      <c r="Y75" s="1" t="str">
        <f t="shared" si="59"/>
        <v/>
      </c>
      <c r="Z75" s="1">
        <f t="shared" si="60"/>
        <v>1</v>
      </c>
      <c r="AA75" s="1" t="str">
        <f t="shared" si="61"/>
        <v>Botrylloides giganteum (Pérès, 1949)</v>
      </c>
      <c r="AB75" s="1" t="str">
        <f t="shared" si="62"/>
        <v>Invertebrate</v>
      </c>
      <c r="AC75" s="1" t="str">
        <f t="shared" si="63"/>
        <v/>
      </c>
      <c r="AD75" s="1" t="str">
        <f t="shared" si="64"/>
        <v/>
      </c>
      <c r="AE75" s="1" t="str">
        <f t="shared" si="65"/>
        <v/>
      </c>
      <c r="AF75" s="1" t="str">
        <f t="shared" si="66"/>
        <v/>
      </c>
      <c r="AG75" s="1" t="str">
        <f t="shared" si="67"/>
        <v/>
      </c>
      <c r="AH75" s="1" t="str">
        <f t="shared" si="68"/>
        <v/>
      </c>
      <c r="AI75" s="1">
        <f t="shared" si="69"/>
        <v>1</v>
      </c>
      <c r="AJ75" s="1" t="str">
        <f t="shared" si="70"/>
        <v/>
      </c>
      <c r="AK75" s="1" t="str">
        <f t="shared" si="71"/>
        <v/>
      </c>
      <c r="AL75" s="1" t="str">
        <f t="shared" si="72"/>
        <v/>
      </c>
      <c r="AM75" s="1">
        <f t="shared" si="73"/>
        <v>1</v>
      </c>
    </row>
    <row r="76" spans="1:39" ht="14.5" x14ac:dyDescent="0.35">
      <c r="A76" s="1" t="s">
        <v>38</v>
      </c>
      <c r="B76" s="1" t="s">
        <v>146</v>
      </c>
      <c r="K76" s="1">
        <v>2</v>
      </c>
      <c r="L76" s="1">
        <v>1</v>
      </c>
      <c r="M76"/>
      <c r="N76" s="1" t="str">
        <f t="shared" si="48"/>
        <v>Invertebrate</v>
      </c>
      <c r="O76" s="1" t="str">
        <f t="shared" si="49"/>
        <v>Botrylloides niger Herdman, 1886</v>
      </c>
      <c r="P76" s="1" t="str">
        <f t="shared" si="50"/>
        <v/>
      </c>
      <c r="Q76" s="1" t="str">
        <f t="shared" si="51"/>
        <v/>
      </c>
      <c r="R76" s="1" t="str">
        <f t="shared" si="52"/>
        <v/>
      </c>
      <c r="S76" s="1" t="str">
        <f t="shared" si="53"/>
        <v/>
      </c>
      <c r="T76" s="1" t="str">
        <f t="shared" si="54"/>
        <v/>
      </c>
      <c r="U76" s="1" t="str">
        <f t="shared" si="55"/>
        <v/>
      </c>
      <c r="V76" s="1" t="str">
        <f t="shared" si="56"/>
        <v/>
      </c>
      <c r="W76" s="1" t="str">
        <f t="shared" si="57"/>
        <v/>
      </c>
      <c r="X76" s="1">
        <f t="shared" si="58"/>
        <v>1</v>
      </c>
      <c r="Y76" s="1">
        <f t="shared" si="59"/>
        <v>1</v>
      </c>
      <c r="Z76" s="1">
        <f t="shared" si="60"/>
        <v>2</v>
      </c>
      <c r="AA76" s="1" t="str">
        <f t="shared" si="61"/>
        <v>Botrylloides niger Herdman, 1886</v>
      </c>
      <c r="AB76" s="1" t="str">
        <f t="shared" si="62"/>
        <v>Invertebrate</v>
      </c>
      <c r="AC76" s="1" t="str">
        <f t="shared" si="63"/>
        <v/>
      </c>
      <c r="AD76" s="1" t="str">
        <f t="shared" si="64"/>
        <v/>
      </c>
      <c r="AE76" s="1" t="str">
        <f t="shared" si="65"/>
        <v/>
      </c>
      <c r="AF76" s="1" t="str">
        <f t="shared" si="66"/>
        <v/>
      </c>
      <c r="AG76" s="1" t="str">
        <f t="shared" si="67"/>
        <v/>
      </c>
      <c r="AH76" s="1" t="str">
        <f t="shared" si="68"/>
        <v/>
      </c>
      <c r="AI76" s="1" t="str">
        <f t="shared" si="69"/>
        <v/>
      </c>
      <c r="AJ76" s="1" t="str">
        <f t="shared" si="70"/>
        <v/>
      </c>
      <c r="AK76" s="1">
        <f t="shared" si="71"/>
        <v>1</v>
      </c>
      <c r="AL76" s="1" t="str">
        <f t="shared" si="72"/>
        <v/>
      </c>
      <c r="AM76" s="1">
        <f t="shared" si="73"/>
        <v>1</v>
      </c>
    </row>
    <row r="77" spans="1:39" ht="14.5" x14ac:dyDescent="0.35">
      <c r="A77" s="1" t="s">
        <v>38</v>
      </c>
      <c r="B77" s="1" t="s">
        <v>147</v>
      </c>
      <c r="G77" s="1">
        <v>1</v>
      </c>
      <c r="H77" s="1">
        <v>1</v>
      </c>
      <c r="I77" s="1">
        <v>2</v>
      </c>
      <c r="J77" s="1">
        <v>1</v>
      </c>
      <c r="M77"/>
      <c r="N77" s="1" t="str">
        <f t="shared" si="48"/>
        <v>Invertebrate</v>
      </c>
      <c r="O77" s="1" t="str">
        <f t="shared" si="49"/>
        <v>Botrylloides violaceus Oka, 1927</v>
      </c>
      <c r="P77" s="1" t="str">
        <f t="shared" si="50"/>
        <v/>
      </c>
      <c r="Q77" s="1" t="str">
        <f t="shared" si="51"/>
        <v/>
      </c>
      <c r="R77" s="1" t="str">
        <f t="shared" si="52"/>
        <v/>
      </c>
      <c r="S77" s="1" t="str">
        <f t="shared" si="53"/>
        <v/>
      </c>
      <c r="T77" s="1">
        <f t="shared" si="54"/>
        <v>1</v>
      </c>
      <c r="U77" s="1">
        <f t="shared" si="55"/>
        <v>1</v>
      </c>
      <c r="V77" s="1">
        <f t="shared" si="56"/>
        <v>1</v>
      </c>
      <c r="W77" s="1">
        <f t="shared" si="57"/>
        <v>1</v>
      </c>
      <c r="X77" s="1" t="str">
        <f t="shared" si="58"/>
        <v/>
      </c>
      <c r="Y77" s="1" t="str">
        <f t="shared" si="59"/>
        <v/>
      </c>
      <c r="Z77" s="1">
        <f t="shared" si="60"/>
        <v>4</v>
      </c>
      <c r="AA77" s="1" t="str">
        <f t="shared" si="61"/>
        <v>Botrylloides violaceus Oka, 1927</v>
      </c>
      <c r="AB77" s="1" t="str">
        <f t="shared" si="62"/>
        <v>Invertebrate</v>
      </c>
      <c r="AC77" s="1" t="str">
        <f t="shared" si="63"/>
        <v/>
      </c>
      <c r="AD77" s="1" t="str">
        <f t="shared" si="64"/>
        <v/>
      </c>
      <c r="AE77" s="1" t="str">
        <f t="shared" si="65"/>
        <v/>
      </c>
      <c r="AF77" s="1" t="str">
        <f t="shared" si="66"/>
        <v/>
      </c>
      <c r="AG77" s="1">
        <f t="shared" si="67"/>
        <v>1</v>
      </c>
      <c r="AH77" s="1" t="str">
        <f t="shared" si="68"/>
        <v/>
      </c>
      <c r="AI77" s="1" t="str">
        <f t="shared" si="69"/>
        <v/>
      </c>
      <c r="AJ77" s="1" t="str">
        <f t="shared" si="70"/>
        <v/>
      </c>
      <c r="AK77" s="1" t="str">
        <f t="shared" si="71"/>
        <v/>
      </c>
      <c r="AL77" s="1" t="str">
        <f t="shared" si="72"/>
        <v/>
      </c>
      <c r="AM77" s="1">
        <f t="shared" si="73"/>
        <v>1</v>
      </c>
    </row>
    <row r="78" spans="1:39" ht="14.5" x14ac:dyDescent="0.35">
      <c r="A78" s="1" t="s">
        <v>38</v>
      </c>
      <c r="B78" s="1" t="s">
        <v>753</v>
      </c>
      <c r="C78" s="1">
        <v>1</v>
      </c>
      <c r="M78"/>
      <c r="N78" s="1" t="str">
        <f t="shared" si="48"/>
        <v>Invertebrate</v>
      </c>
      <c r="O78" s="1" t="str">
        <f t="shared" si="49"/>
        <v>Bougainvillia macloviana Lesson, 1830</v>
      </c>
      <c r="P78" s="1">
        <f t="shared" si="50"/>
        <v>1</v>
      </c>
      <c r="Q78" s="1" t="str">
        <f t="shared" si="51"/>
        <v/>
      </c>
      <c r="R78" s="1" t="str">
        <f t="shared" si="52"/>
        <v/>
      </c>
      <c r="S78" s="1" t="str">
        <f t="shared" si="53"/>
        <v/>
      </c>
      <c r="T78" s="1" t="str">
        <f t="shared" si="54"/>
        <v/>
      </c>
      <c r="U78" s="1" t="str">
        <f t="shared" si="55"/>
        <v/>
      </c>
      <c r="V78" s="1" t="str">
        <f t="shared" si="56"/>
        <v/>
      </c>
      <c r="W78" s="1" t="str">
        <f t="shared" si="57"/>
        <v/>
      </c>
      <c r="X78" s="1" t="str">
        <f t="shared" si="58"/>
        <v/>
      </c>
      <c r="Y78" s="1" t="str">
        <f t="shared" si="59"/>
        <v/>
      </c>
      <c r="Z78" s="1">
        <f t="shared" si="60"/>
        <v>1</v>
      </c>
      <c r="AA78" s="1" t="str">
        <f t="shared" si="61"/>
        <v>Bougainvillia macloviana Lesson, 1830</v>
      </c>
      <c r="AB78" s="1" t="str">
        <f t="shared" si="62"/>
        <v>Invertebrate</v>
      </c>
      <c r="AC78" s="1">
        <f t="shared" si="63"/>
        <v>1</v>
      </c>
      <c r="AD78" s="1" t="str">
        <f t="shared" si="64"/>
        <v/>
      </c>
      <c r="AE78" s="1" t="str">
        <f t="shared" si="65"/>
        <v/>
      </c>
      <c r="AF78" s="1" t="str">
        <f t="shared" si="66"/>
        <v/>
      </c>
      <c r="AG78" s="1" t="str">
        <f t="shared" si="67"/>
        <v/>
      </c>
      <c r="AH78" s="1" t="str">
        <f t="shared" si="68"/>
        <v/>
      </c>
      <c r="AI78" s="1" t="str">
        <f t="shared" si="69"/>
        <v/>
      </c>
      <c r="AJ78" s="1" t="str">
        <f t="shared" si="70"/>
        <v/>
      </c>
      <c r="AK78" s="1" t="str">
        <f t="shared" si="71"/>
        <v/>
      </c>
      <c r="AL78" s="1" t="str">
        <f t="shared" si="72"/>
        <v/>
      </c>
      <c r="AM78" s="1">
        <f t="shared" si="73"/>
        <v>1</v>
      </c>
    </row>
    <row r="79" spans="1:39" ht="14.5" x14ac:dyDescent="0.35">
      <c r="A79" s="1" t="s">
        <v>38</v>
      </c>
      <c r="B79" s="1" t="s">
        <v>754</v>
      </c>
      <c r="E79" s="1">
        <v>1</v>
      </c>
      <c r="K79" s="1">
        <v>1</v>
      </c>
      <c r="M79"/>
      <c r="N79" s="1" t="str">
        <f t="shared" si="48"/>
        <v>Invertebrate</v>
      </c>
      <c r="O79" s="1" t="str">
        <f t="shared" si="49"/>
        <v>Brachidontes exustus (Linnaeus, 1758)</v>
      </c>
      <c r="P79" s="1" t="str">
        <f t="shared" si="50"/>
        <v/>
      </c>
      <c r="Q79" s="1" t="str">
        <f t="shared" si="51"/>
        <v/>
      </c>
      <c r="R79" s="1">
        <f t="shared" si="52"/>
        <v>1</v>
      </c>
      <c r="S79" s="1" t="str">
        <f t="shared" si="53"/>
        <v/>
      </c>
      <c r="T79" s="1" t="str">
        <f t="shared" si="54"/>
        <v/>
      </c>
      <c r="U79" s="1" t="str">
        <f t="shared" si="55"/>
        <v/>
      </c>
      <c r="V79" s="1" t="str">
        <f t="shared" si="56"/>
        <v/>
      </c>
      <c r="W79" s="1" t="str">
        <f t="shared" si="57"/>
        <v/>
      </c>
      <c r="X79" s="1">
        <f t="shared" si="58"/>
        <v>1</v>
      </c>
      <c r="Y79" s="1" t="str">
        <f t="shared" si="59"/>
        <v/>
      </c>
      <c r="Z79" s="1">
        <f t="shared" si="60"/>
        <v>2</v>
      </c>
      <c r="AA79" s="1" t="str">
        <f t="shared" si="61"/>
        <v>Brachidontes exustus (Linnaeus, 1758)</v>
      </c>
      <c r="AB79" s="1" t="str">
        <f t="shared" si="62"/>
        <v>Invertebrate</v>
      </c>
      <c r="AC79" s="1" t="str">
        <f t="shared" si="63"/>
        <v/>
      </c>
      <c r="AD79" s="1" t="str">
        <f t="shared" si="64"/>
        <v/>
      </c>
      <c r="AE79" s="1">
        <f t="shared" si="65"/>
        <v>1</v>
      </c>
      <c r="AF79" s="1" t="str">
        <f t="shared" si="66"/>
        <v/>
      </c>
      <c r="AG79" s="1" t="str">
        <f t="shared" si="67"/>
        <v/>
      </c>
      <c r="AH79" s="1" t="str">
        <f t="shared" si="68"/>
        <v/>
      </c>
      <c r="AI79" s="1" t="str">
        <f t="shared" si="69"/>
        <v/>
      </c>
      <c r="AJ79" s="1" t="str">
        <f t="shared" si="70"/>
        <v/>
      </c>
      <c r="AK79" s="1" t="str">
        <f t="shared" si="71"/>
        <v/>
      </c>
      <c r="AL79" s="1" t="str">
        <f t="shared" si="72"/>
        <v/>
      </c>
      <c r="AM79" s="1">
        <f t="shared" si="73"/>
        <v>1</v>
      </c>
    </row>
    <row r="80" spans="1:39" ht="14.5" x14ac:dyDescent="0.35">
      <c r="A80" s="1" t="s">
        <v>38</v>
      </c>
      <c r="B80" s="1" t="s">
        <v>151</v>
      </c>
      <c r="C80" s="1">
        <v>2</v>
      </c>
      <c r="E80" s="1">
        <v>1</v>
      </c>
      <c r="H80" s="1">
        <v>1</v>
      </c>
      <c r="M80"/>
      <c r="N80" s="1" t="str">
        <f t="shared" si="48"/>
        <v>Invertebrate</v>
      </c>
      <c r="O80" s="1" t="str">
        <f t="shared" si="49"/>
        <v>Brachidontes pharaonis (P. Fischer, 1870)</v>
      </c>
      <c r="P80" s="1">
        <f t="shared" si="50"/>
        <v>1</v>
      </c>
      <c r="Q80" s="1" t="str">
        <f t="shared" si="51"/>
        <v/>
      </c>
      <c r="R80" s="1">
        <f t="shared" si="52"/>
        <v>1</v>
      </c>
      <c r="S80" s="1" t="str">
        <f t="shared" si="53"/>
        <v/>
      </c>
      <c r="T80" s="1" t="str">
        <f t="shared" si="54"/>
        <v/>
      </c>
      <c r="U80" s="1">
        <f t="shared" si="55"/>
        <v>1</v>
      </c>
      <c r="V80" s="1" t="str">
        <f t="shared" si="56"/>
        <v/>
      </c>
      <c r="W80" s="1" t="str">
        <f t="shared" si="57"/>
        <v/>
      </c>
      <c r="X80" s="1" t="str">
        <f t="shared" si="58"/>
        <v/>
      </c>
      <c r="Y80" s="1" t="str">
        <f t="shared" si="59"/>
        <v/>
      </c>
      <c r="Z80" s="1">
        <f t="shared" si="60"/>
        <v>3</v>
      </c>
      <c r="AA80" s="1" t="str">
        <f t="shared" si="61"/>
        <v>Brachidontes pharaonis (P. Fischer, 1870)</v>
      </c>
      <c r="AB80" s="1" t="str">
        <f t="shared" si="62"/>
        <v>Invertebrate</v>
      </c>
      <c r="AC80" s="1">
        <f t="shared" si="63"/>
        <v>1</v>
      </c>
      <c r="AD80" s="1" t="str">
        <f t="shared" si="64"/>
        <v/>
      </c>
      <c r="AE80" s="1" t="str">
        <f t="shared" si="65"/>
        <v/>
      </c>
      <c r="AF80" s="1" t="str">
        <f t="shared" si="66"/>
        <v/>
      </c>
      <c r="AG80" s="1" t="str">
        <f t="shared" si="67"/>
        <v/>
      </c>
      <c r="AH80" s="1" t="str">
        <f t="shared" si="68"/>
        <v/>
      </c>
      <c r="AI80" s="1" t="str">
        <f t="shared" si="69"/>
        <v/>
      </c>
      <c r="AJ80" s="1" t="str">
        <f t="shared" si="70"/>
        <v/>
      </c>
      <c r="AK80" s="1" t="str">
        <f t="shared" si="71"/>
        <v/>
      </c>
      <c r="AL80" s="1" t="str">
        <f t="shared" si="72"/>
        <v/>
      </c>
      <c r="AM80" s="1">
        <f t="shared" si="73"/>
        <v>1</v>
      </c>
    </row>
    <row r="81" spans="1:39" ht="14.5" x14ac:dyDescent="0.35">
      <c r="A81" s="1" t="s">
        <v>38</v>
      </c>
      <c r="B81" s="1" t="s">
        <v>152</v>
      </c>
      <c r="H81" s="1">
        <v>1</v>
      </c>
      <c r="J81" s="1">
        <v>1</v>
      </c>
      <c r="K81" s="1">
        <v>2</v>
      </c>
      <c r="M81"/>
      <c r="N81" s="1" t="str">
        <f t="shared" si="48"/>
        <v>Invertebrate</v>
      </c>
      <c r="O81" s="1" t="str">
        <f t="shared" si="49"/>
        <v>Branchiomma bairdi (McIntsosh, 1885)</v>
      </c>
      <c r="P81" s="1" t="str">
        <f t="shared" si="50"/>
        <v/>
      </c>
      <c r="Q81" s="1" t="str">
        <f t="shared" si="51"/>
        <v/>
      </c>
      <c r="R81" s="1" t="str">
        <f t="shared" si="52"/>
        <v/>
      </c>
      <c r="S81" s="1" t="str">
        <f t="shared" si="53"/>
        <v/>
      </c>
      <c r="T81" s="1" t="str">
        <f t="shared" si="54"/>
        <v/>
      </c>
      <c r="U81" s="1">
        <f t="shared" si="55"/>
        <v>1</v>
      </c>
      <c r="V81" s="1" t="str">
        <f t="shared" si="56"/>
        <v/>
      </c>
      <c r="W81" s="1">
        <f t="shared" si="57"/>
        <v>1</v>
      </c>
      <c r="X81" s="1">
        <f t="shared" si="58"/>
        <v>1</v>
      </c>
      <c r="Y81" s="1" t="str">
        <f t="shared" si="59"/>
        <v/>
      </c>
      <c r="Z81" s="1">
        <f t="shared" si="60"/>
        <v>3</v>
      </c>
      <c r="AA81" s="1" t="str">
        <f t="shared" si="61"/>
        <v>Branchiomma bairdi (McIntsosh, 1885)</v>
      </c>
      <c r="AB81" s="1" t="str">
        <f t="shared" si="62"/>
        <v>Invertebrate</v>
      </c>
      <c r="AC81" s="1" t="str">
        <f t="shared" si="63"/>
        <v/>
      </c>
      <c r="AD81" s="1" t="str">
        <f t="shared" si="64"/>
        <v/>
      </c>
      <c r="AE81" s="1" t="str">
        <f t="shared" si="65"/>
        <v/>
      </c>
      <c r="AF81" s="1" t="str">
        <f t="shared" si="66"/>
        <v/>
      </c>
      <c r="AG81" s="1" t="str">
        <f t="shared" si="67"/>
        <v/>
      </c>
      <c r="AH81" s="1">
        <f t="shared" si="68"/>
        <v>1</v>
      </c>
      <c r="AI81" s="1" t="str">
        <f t="shared" si="69"/>
        <v/>
      </c>
      <c r="AJ81" s="1" t="str">
        <f t="shared" si="70"/>
        <v/>
      </c>
      <c r="AK81" s="1" t="str">
        <f t="shared" si="71"/>
        <v/>
      </c>
      <c r="AL81" s="1" t="str">
        <f t="shared" si="72"/>
        <v/>
      </c>
      <c r="AM81" s="1">
        <f t="shared" si="73"/>
        <v>1</v>
      </c>
    </row>
    <row r="82" spans="1:39" ht="14.5" x14ac:dyDescent="0.35">
      <c r="A82" s="1" t="s">
        <v>38</v>
      </c>
      <c r="B82" s="1" t="s">
        <v>153</v>
      </c>
      <c r="I82" s="1">
        <v>1</v>
      </c>
      <c r="J82" s="1">
        <v>1</v>
      </c>
      <c r="K82" s="1">
        <v>1</v>
      </c>
      <c r="M82"/>
      <c r="N82" s="1" t="str">
        <f t="shared" si="48"/>
        <v>Invertebrate</v>
      </c>
      <c r="O82" s="1" t="str">
        <f t="shared" si="49"/>
        <v>Branchiomma boholense (Grube, 1878)</v>
      </c>
      <c r="P82" s="1" t="str">
        <f t="shared" si="50"/>
        <v/>
      </c>
      <c r="Q82" s="1" t="str">
        <f t="shared" si="51"/>
        <v/>
      </c>
      <c r="R82" s="1" t="str">
        <f t="shared" si="52"/>
        <v/>
      </c>
      <c r="S82" s="1" t="str">
        <f t="shared" si="53"/>
        <v/>
      </c>
      <c r="T82" s="1" t="str">
        <f t="shared" si="54"/>
        <v/>
      </c>
      <c r="U82" s="1" t="str">
        <f t="shared" si="55"/>
        <v/>
      </c>
      <c r="V82" s="1">
        <f t="shared" si="56"/>
        <v>1</v>
      </c>
      <c r="W82" s="1">
        <f t="shared" si="57"/>
        <v>1</v>
      </c>
      <c r="X82" s="1">
        <f t="shared" si="58"/>
        <v>1</v>
      </c>
      <c r="Y82" s="1" t="str">
        <f t="shared" si="59"/>
        <v/>
      </c>
      <c r="Z82" s="1">
        <f t="shared" si="60"/>
        <v>3</v>
      </c>
      <c r="AA82" s="1" t="str">
        <f t="shared" si="61"/>
        <v>Branchiomma boholense (Grube, 1878)</v>
      </c>
      <c r="AB82" s="1" t="str">
        <f t="shared" si="62"/>
        <v>Invertebrate</v>
      </c>
      <c r="AC82" s="1" t="str">
        <f t="shared" si="63"/>
        <v/>
      </c>
      <c r="AD82" s="1" t="str">
        <f t="shared" si="64"/>
        <v/>
      </c>
      <c r="AE82" s="1" t="str">
        <f t="shared" si="65"/>
        <v/>
      </c>
      <c r="AF82" s="1" t="str">
        <f t="shared" si="66"/>
        <v/>
      </c>
      <c r="AG82" s="1" t="str">
        <f t="shared" si="67"/>
        <v/>
      </c>
      <c r="AH82" s="1" t="str">
        <f t="shared" si="68"/>
        <v/>
      </c>
      <c r="AI82" s="1">
        <f t="shared" si="69"/>
        <v>1</v>
      </c>
      <c r="AJ82" s="1" t="str">
        <f t="shared" si="70"/>
        <v/>
      </c>
      <c r="AK82" s="1" t="str">
        <f t="shared" si="71"/>
        <v/>
      </c>
      <c r="AL82" s="1" t="str">
        <f t="shared" si="72"/>
        <v/>
      </c>
      <c r="AM82" s="1">
        <f t="shared" si="73"/>
        <v>1</v>
      </c>
    </row>
    <row r="83" spans="1:39" ht="14.5" x14ac:dyDescent="0.35">
      <c r="A83" s="1" t="s">
        <v>38</v>
      </c>
      <c r="B83" s="1" t="s">
        <v>154</v>
      </c>
      <c r="E83" s="1">
        <v>2</v>
      </c>
      <c r="G83" s="1">
        <v>1</v>
      </c>
      <c r="I83" s="1">
        <v>1</v>
      </c>
      <c r="K83" s="1">
        <v>2</v>
      </c>
      <c r="M83"/>
      <c r="N83" s="1" t="str">
        <f t="shared" si="48"/>
        <v>Invertebrate</v>
      </c>
      <c r="O83" s="1" t="str">
        <f t="shared" si="49"/>
        <v>Branchiomma luctuosum (Grube, 1870)</v>
      </c>
      <c r="P83" s="1" t="str">
        <f t="shared" si="50"/>
        <v/>
      </c>
      <c r="Q83" s="1" t="str">
        <f t="shared" si="51"/>
        <v/>
      </c>
      <c r="R83" s="1">
        <f t="shared" si="52"/>
        <v>1</v>
      </c>
      <c r="S83" s="1" t="str">
        <f t="shared" si="53"/>
        <v/>
      </c>
      <c r="T83" s="1">
        <f t="shared" si="54"/>
        <v>1</v>
      </c>
      <c r="U83" s="1" t="str">
        <f t="shared" si="55"/>
        <v/>
      </c>
      <c r="V83" s="1">
        <f t="shared" si="56"/>
        <v>1</v>
      </c>
      <c r="W83" s="1" t="str">
        <f t="shared" si="57"/>
        <v/>
      </c>
      <c r="X83" s="1">
        <f t="shared" si="58"/>
        <v>1</v>
      </c>
      <c r="Y83" s="1" t="str">
        <f t="shared" si="59"/>
        <v/>
      </c>
      <c r="Z83" s="1">
        <f t="shared" si="60"/>
        <v>4</v>
      </c>
      <c r="AA83" s="1" t="str">
        <f t="shared" si="61"/>
        <v>Branchiomma luctuosum (Grube, 1870)</v>
      </c>
      <c r="AB83" s="1" t="str">
        <f t="shared" si="62"/>
        <v>Invertebrate</v>
      </c>
      <c r="AC83" s="1" t="str">
        <f t="shared" si="63"/>
        <v/>
      </c>
      <c r="AD83" s="1" t="str">
        <f t="shared" si="64"/>
        <v/>
      </c>
      <c r="AE83" s="1">
        <f t="shared" si="65"/>
        <v>1</v>
      </c>
      <c r="AF83" s="1" t="str">
        <f t="shared" si="66"/>
        <v/>
      </c>
      <c r="AG83" s="1" t="str">
        <f t="shared" si="67"/>
        <v/>
      </c>
      <c r="AH83" s="1" t="str">
        <f t="shared" si="68"/>
        <v/>
      </c>
      <c r="AI83" s="1" t="str">
        <f t="shared" si="69"/>
        <v/>
      </c>
      <c r="AJ83" s="1" t="str">
        <f t="shared" si="70"/>
        <v/>
      </c>
      <c r="AK83" s="1" t="str">
        <f t="shared" si="71"/>
        <v/>
      </c>
      <c r="AL83" s="1" t="str">
        <f t="shared" si="72"/>
        <v/>
      </c>
      <c r="AM83" s="1">
        <f t="shared" si="73"/>
        <v>1</v>
      </c>
    </row>
    <row r="84" spans="1:39" ht="14.5" x14ac:dyDescent="0.35">
      <c r="A84" s="1" t="s">
        <v>38</v>
      </c>
      <c r="B84" s="1" t="s">
        <v>1151</v>
      </c>
      <c r="E84" s="1">
        <v>2</v>
      </c>
      <c r="F84" s="1">
        <v>1</v>
      </c>
      <c r="M84"/>
      <c r="N84" s="1" t="str">
        <f t="shared" si="48"/>
        <v>Invertebrate</v>
      </c>
      <c r="O84" s="1" t="str">
        <f t="shared" si="49"/>
        <v xml:space="preserve">Bugulina stolonifera (Ryland, 1960) </v>
      </c>
      <c r="P84" s="1" t="str">
        <f t="shared" si="50"/>
        <v/>
      </c>
      <c r="Q84" s="1" t="str">
        <f t="shared" si="51"/>
        <v/>
      </c>
      <c r="R84" s="1">
        <f t="shared" si="52"/>
        <v>1</v>
      </c>
      <c r="S84" s="1">
        <f t="shared" si="53"/>
        <v>1</v>
      </c>
      <c r="T84" s="1" t="str">
        <f t="shared" si="54"/>
        <v/>
      </c>
      <c r="U84" s="1" t="str">
        <f t="shared" si="55"/>
        <v/>
      </c>
      <c r="V84" s="1" t="str">
        <f t="shared" si="56"/>
        <v/>
      </c>
      <c r="W84" s="1" t="str">
        <f t="shared" si="57"/>
        <v/>
      </c>
      <c r="X84" s="1" t="str">
        <f t="shared" si="58"/>
        <v/>
      </c>
      <c r="Y84" s="1" t="str">
        <f t="shared" si="59"/>
        <v/>
      </c>
      <c r="Z84" s="1">
        <f t="shared" si="60"/>
        <v>2</v>
      </c>
      <c r="AA84" s="1" t="str">
        <f t="shared" si="61"/>
        <v xml:space="preserve">Bugulina stolonifera (Ryland, 1960) </v>
      </c>
      <c r="AB84" s="1" t="str">
        <f t="shared" si="62"/>
        <v>Invertebrate</v>
      </c>
      <c r="AC84" s="1" t="str">
        <f t="shared" si="63"/>
        <v/>
      </c>
      <c r="AD84" s="1" t="str">
        <f t="shared" si="64"/>
        <v/>
      </c>
      <c r="AE84" s="1">
        <f t="shared" si="65"/>
        <v>1</v>
      </c>
      <c r="AF84" s="1" t="str">
        <f t="shared" si="66"/>
        <v/>
      </c>
      <c r="AG84" s="1" t="str">
        <f t="shared" si="67"/>
        <v/>
      </c>
      <c r="AH84" s="1" t="str">
        <f t="shared" si="68"/>
        <v/>
      </c>
      <c r="AI84" s="1" t="str">
        <f t="shared" si="69"/>
        <v/>
      </c>
      <c r="AJ84" s="1" t="str">
        <f t="shared" si="70"/>
        <v/>
      </c>
      <c r="AK84" s="1" t="str">
        <f t="shared" si="71"/>
        <v/>
      </c>
      <c r="AL84" s="1" t="str">
        <f t="shared" si="72"/>
        <v/>
      </c>
      <c r="AM84" s="1">
        <f t="shared" si="73"/>
        <v>1</v>
      </c>
    </row>
    <row r="85" spans="1:39" ht="14.5" x14ac:dyDescent="0.35">
      <c r="A85" s="1" t="s">
        <v>38</v>
      </c>
      <c r="B85" s="1" t="s">
        <v>756</v>
      </c>
      <c r="F85" s="1">
        <v>1</v>
      </c>
      <c r="H85" s="1">
        <v>1</v>
      </c>
      <c r="I85" s="1">
        <v>1</v>
      </c>
      <c r="J85" s="1">
        <v>1</v>
      </c>
      <c r="M85"/>
      <c r="N85" s="1" t="str">
        <f t="shared" si="48"/>
        <v>Invertebrate</v>
      </c>
      <c r="O85" s="1" t="str">
        <f t="shared" si="49"/>
        <v>Bugulina simplex (Hincks, 1886)</v>
      </c>
      <c r="P85" s="1" t="str">
        <f t="shared" si="50"/>
        <v/>
      </c>
      <c r="Q85" s="1" t="str">
        <f t="shared" si="51"/>
        <v/>
      </c>
      <c r="R85" s="1" t="str">
        <f t="shared" si="52"/>
        <v/>
      </c>
      <c r="S85" s="1">
        <f t="shared" si="53"/>
        <v>1</v>
      </c>
      <c r="T85" s="1" t="str">
        <f t="shared" si="54"/>
        <v/>
      </c>
      <c r="U85" s="1">
        <f t="shared" si="55"/>
        <v>1</v>
      </c>
      <c r="V85" s="1">
        <f t="shared" si="56"/>
        <v>1</v>
      </c>
      <c r="W85" s="1">
        <f t="shared" si="57"/>
        <v>1</v>
      </c>
      <c r="X85" s="1" t="str">
        <f t="shared" si="58"/>
        <v/>
      </c>
      <c r="Y85" s="1" t="str">
        <f t="shared" si="59"/>
        <v/>
      </c>
      <c r="Z85" s="1">
        <f t="shared" si="60"/>
        <v>4</v>
      </c>
      <c r="AA85" s="1" t="str">
        <f t="shared" si="61"/>
        <v>Bugulina simplex (Hincks, 1886)</v>
      </c>
      <c r="AB85" s="1" t="str">
        <f t="shared" si="62"/>
        <v>Invertebrate</v>
      </c>
      <c r="AC85" s="1" t="str">
        <f t="shared" si="63"/>
        <v/>
      </c>
      <c r="AD85" s="1" t="str">
        <f t="shared" si="64"/>
        <v/>
      </c>
      <c r="AE85" s="1" t="str">
        <f t="shared" si="65"/>
        <v/>
      </c>
      <c r="AF85" s="1">
        <f t="shared" si="66"/>
        <v>1</v>
      </c>
      <c r="AG85" s="1" t="str">
        <f t="shared" si="67"/>
        <v/>
      </c>
      <c r="AH85" s="1" t="str">
        <f t="shared" si="68"/>
        <v/>
      </c>
      <c r="AI85" s="1" t="str">
        <f t="shared" si="69"/>
        <v/>
      </c>
      <c r="AJ85" s="1" t="str">
        <f t="shared" si="70"/>
        <v/>
      </c>
      <c r="AK85" s="1" t="str">
        <f t="shared" si="71"/>
        <v/>
      </c>
      <c r="AL85" s="1" t="str">
        <f t="shared" si="72"/>
        <v/>
      </c>
      <c r="AM85" s="1">
        <f t="shared" si="73"/>
        <v>1</v>
      </c>
    </row>
    <row r="86" spans="1:39" ht="14.5" x14ac:dyDescent="0.35">
      <c r="A86" s="1" t="s">
        <v>38</v>
      </c>
      <c r="B86" s="1" t="s">
        <v>156</v>
      </c>
      <c r="H86" s="1">
        <v>1</v>
      </c>
      <c r="M86"/>
      <c r="N86" s="1" t="str">
        <f t="shared" si="48"/>
        <v>Invertebrate</v>
      </c>
      <c r="O86" s="1" t="str">
        <f t="shared" si="49"/>
        <v>Bulla arabica Malaquias &amp; Reid, 2008</v>
      </c>
      <c r="P86" s="1" t="str">
        <f t="shared" si="50"/>
        <v/>
      </c>
      <c r="Q86" s="1" t="str">
        <f t="shared" si="51"/>
        <v/>
      </c>
      <c r="R86" s="1" t="str">
        <f t="shared" si="52"/>
        <v/>
      </c>
      <c r="S86" s="1" t="str">
        <f t="shared" si="53"/>
        <v/>
      </c>
      <c r="T86" s="1" t="str">
        <f t="shared" si="54"/>
        <v/>
      </c>
      <c r="U86" s="1">
        <f t="shared" si="55"/>
        <v>1</v>
      </c>
      <c r="V86" s="1" t="str">
        <f t="shared" si="56"/>
        <v/>
      </c>
      <c r="W86" s="1" t="str">
        <f t="shared" si="57"/>
        <v/>
      </c>
      <c r="X86" s="1" t="str">
        <f t="shared" si="58"/>
        <v/>
      </c>
      <c r="Y86" s="1" t="str">
        <f t="shared" si="59"/>
        <v/>
      </c>
      <c r="Z86" s="1">
        <f t="shared" si="60"/>
        <v>1</v>
      </c>
      <c r="AA86" s="1" t="str">
        <f t="shared" si="61"/>
        <v>Bulla arabica Malaquias &amp; Reid, 2008</v>
      </c>
      <c r="AB86" s="1" t="str">
        <f t="shared" si="62"/>
        <v>Invertebrate</v>
      </c>
      <c r="AC86" s="1" t="str">
        <f t="shared" si="63"/>
        <v/>
      </c>
      <c r="AD86" s="1" t="str">
        <f t="shared" si="64"/>
        <v/>
      </c>
      <c r="AE86" s="1" t="str">
        <f t="shared" si="65"/>
        <v/>
      </c>
      <c r="AF86" s="1" t="str">
        <f t="shared" si="66"/>
        <v/>
      </c>
      <c r="AG86" s="1" t="str">
        <f t="shared" si="67"/>
        <v/>
      </c>
      <c r="AH86" s="1">
        <f t="shared" si="68"/>
        <v>1</v>
      </c>
      <c r="AI86" s="1" t="str">
        <f t="shared" si="69"/>
        <v/>
      </c>
      <c r="AJ86" s="1" t="str">
        <f t="shared" si="70"/>
        <v/>
      </c>
      <c r="AK86" s="1" t="str">
        <f t="shared" si="71"/>
        <v/>
      </c>
      <c r="AL86" s="1" t="str">
        <f t="shared" si="72"/>
        <v/>
      </c>
      <c r="AM86" s="1">
        <f t="shared" si="73"/>
        <v>1</v>
      </c>
    </row>
    <row r="87" spans="1:39" ht="14.5" x14ac:dyDescent="0.35">
      <c r="A87" s="1" t="s">
        <v>38</v>
      </c>
      <c r="B87" s="1" t="s">
        <v>157</v>
      </c>
      <c r="C87" s="1">
        <v>1</v>
      </c>
      <c r="D87" s="1">
        <v>1</v>
      </c>
      <c r="F87" s="1">
        <v>1</v>
      </c>
      <c r="H87" s="1">
        <v>1</v>
      </c>
      <c r="M87"/>
      <c r="N87" s="1" t="str">
        <f t="shared" si="48"/>
        <v>Invertebrate</v>
      </c>
      <c r="O87" s="1" t="str">
        <f t="shared" si="49"/>
        <v>Bursatella leachii Blainville, 1817</v>
      </c>
      <c r="P87" s="1">
        <f t="shared" si="50"/>
        <v>1</v>
      </c>
      <c r="Q87" s="1">
        <f t="shared" si="51"/>
        <v>1</v>
      </c>
      <c r="R87" s="1" t="str">
        <f t="shared" si="52"/>
        <v/>
      </c>
      <c r="S87" s="1">
        <f t="shared" si="53"/>
        <v>1</v>
      </c>
      <c r="T87" s="1" t="str">
        <f t="shared" si="54"/>
        <v/>
      </c>
      <c r="U87" s="1">
        <f t="shared" si="55"/>
        <v>1</v>
      </c>
      <c r="V87" s="1" t="str">
        <f t="shared" si="56"/>
        <v/>
      </c>
      <c r="W87" s="1" t="str">
        <f t="shared" si="57"/>
        <v/>
      </c>
      <c r="X87" s="1" t="str">
        <f t="shared" si="58"/>
        <v/>
      </c>
      <c r="Y87" s="1" t="str">
        <f t="shared" si="59"/>
        <v/>
      </c>
      <c r="Z87" s="1">
        <f t="shared" si="60"/>
        <v>4</v>
      </c>
      <c r="AA87" s="1" t="str">
        <f t="shared" si="61"/>
        <v>Bursatella leachii Blainville, 1817</v>
      </c>
      <c r="AB87" s="1" t="str">
        <f t="shared" si="62"/>
        <v>Invertebrate</v>
      </c>
      <c r="AC87" s="1">
        <f t="shared" si="63"/>
        <v>1</v>
      </c>
      <c r="AD87" s="1" t="str">
        <f t="shared" si="64"/>
        <v/>
      </c>
      <c r="AE87" s="1" t="str">
        <f t="shared" si="65"/>
        <v/>
      </c>
      <c r="AF87" s="1" t="str">
        <f t="shared" si="66"/>
        <v/>
      </c>
      <c r="AG87" s="1" t="str">
        <f t="shared" si="67"/>
        <v/>
      </c>
      <c r="AH87" s="1" t="str">
        <f t="shared" si="68"/>
        <v/>
      </c>
      <c r="AI87" s="1" t="str">
        <f t="shared" si="69"/>
        <v/>
      </c>
      <c r="AJ87" s="1" t="str">
        <f t="shared" si="70"/>
        <v/>
      </c>
      <c r="AK87" s="1" t="str">
        <f t="shared" si="71"/>
        <v/>
      </c>
      <c r="AL87" s="1" t="str">
        <f t="shared" si="72"/>
        <v/>
      </c>
      <c r="AM87" s="1">
        <f t="shared" si="73"/>
        <v>1</v>
      </c>
    </row>
    <row r="88" spans="1:39" ht="14.5" x14ac:dyDescent="0.35">
      <c r="A88" s="1" t="s">
        <v>38</v>
      </c>
      <c r="B88" s="1" t="s">
        <v>158</v>
      </c>
      <c r="C88" s="1">
        <v>1</v>
      </c>
      <c r="G88" s="1">
        <v>1</v>
      </c>
      <c r="M88"/>
      <c r="N88" s="1" t="str">
        <f t="shared" si="48"/>
        <v>Invertebrate</v>
      </c>
      <c r="O88" s="1" t="str">
        <f t="shared" si="49"/>
        <v>Calanopia elliptica (Dana, 1849)</v>
      </c>
      <c r="P88" s="1">
        <f t="shared" si="50"/>
        <v>1</v>
      </c>
      <c r="Q88" s="1" t="str">
        <f t="shared" si="51"/>
        <v/>
      </c>
      <c r="R88" s="1" t="str">
        <f t="shared" si="52"/>
        <v/>
      </c>
      <c r="S88" s="1" t="str">
        <f t="shared" si="53"/>
        <v/>
      </c>
      <c r="T88" s="1">
        <f t="shared" si="54"/>
        <v>1</v>
      </c>
      <c r="U88" s="1" t="str">
        <f t="shared" si="55"/>
        <v/>
      </c>
      <c r="V88" s="1" t="str">
        <f t="shared" si="56"/>
        <v/>
      </c>
      <c r="W88" s="1" t="str">
        <f t="shared" si="57"/>
        <v/>
      </c>
      <c r="X88" s="1" t="str">
        <f t="shared" si="58"/>
        <v/>
      </c>
      <c r="Y88" s="1" t="str">
        <f t="shared" si="59"/>
        <v/>
      </c>
      <c r="Z88" s="1">
        <f t="shared" si="60"/>
        <v>2</v>
      </c>
      <c r="AA88" s="1" t="str">
        <f t="shared" si="61"/>
        <v>Calanopia elliptica (Dana, 1849)</v>
      </c>
      <c r="AB88" s="1" t="str">
        <f t="shared" si="62"/>
        <v>Invertebrate</v>
      </c>
      <c r="AC88" s="1">
        <f t="shared" si="63"/>
        <v>1</v>
      </c>
      <c r="AD88" s="1" t="str">
        <f t="shared" si="64"/>
        <v/>
      </c>
      <c r="AE88" s="1" t="str">
        <f t="shared" si="65"/>
        <v/>
      </c>
      <c r="AF88" s="1" t="str">
        <f t="shared" si="66"/>
        <v/>
      </c>
      <c r="AG88" s="1" t="str">
        <f t="shared" si="67"/>
        <v/>
      </c>
      <c r="AH88" s="1" t="str">
        <f t="shared" si="68"/>
        <v/>
      </c>
      <c r="AI88" s="1" t="str">
        <f t="shared" si="69"/>
        <v/>
      </c>
      <c r="AJ88" s="1" t="str">
        <f t="shared" si="70"/>
        <v/>
      </c>
      <c r="AK88" s="1" t="str">
        <f t="shared" si="71"/>
        <v/>
      </c>
      <c r="AL88" s="1" t="str">
        <f t="shared" si="72"/>
        <v/>
      </c>
      <c r="AM88" s="1">
        <f t="shared" si="73"/>
        <v>1</v>
      </c>
    </row>
    <row r="89" spans="1:39" ht="14.5" x14ac:dyDescent="0.35">
      <c r="A89" s="1" t="s">
        <v>38</v>
      </c>
      <c r="B89" s="1" t="s">
        <v>159</v>
      </c>
      <c r="C89" s="1">
        <v>8</v>
      </c>
      <c r="M89"/>
      <c r="N89" s="1" t="str">
        <f t="shared" si="48"/>
        <v>Invertebrate</v>
      </c>
      <c r="O89" s="1" t="str">
        <f t="shared" si="49"/>
        <v>Callinectes sapidus Rathbun, 1896</v>
      </c>
      <c r="P89" s="1">
        <f t="shared" si="50"/>
        <v>1</v>
      </c>
      <c r="Q89" s="1" t="str">
        <f t="shared" si="51"/>
        <v/>
      </c>
      <c r="R89" s="1" t="str">
        <f t="shared" si="52"/>
        <v/>
      </c>
      <c r="S89" s="1" t="str">
        <f t="shared" si="53"/>
        <v/>
      </c>
      <c r="T89" s="1" t="str">
        <f t="shared" si="54"/>
        <v/>
      </c>
      <c r="U89" s="1" t="str">
        <f t="shared" si="55"/>
        <v/>
      </c>
      <c r="V89" s="1" t="str">
        <f t="shared" si="56"/>
        <v/>
      </c>
      <c r="W89" s="1" t="str">
        <f t="shared" si="57"/>
        <v/>
      </c>
      <c r="X89" s="1" t="str">
        <f t="shared" si="58"/>
        <v/>
      </c>
      <c r="Y89" s="1" t="str">
        <f t="shared" si="59"/>
        <v/>
      </c>
      <c r="Z89" s="1">
        <f t="shared" si="60"/>
        <v>1</v>
      </c>
      <c r="AA89" s="1" t="str">
        <f t="shared" si="61"/>
        <v>Callinectes sapidus Rathbun, 1896</v>
      </c>
      <c r="AB89" s="1" t="str">
        <f t="shared" si="62"/>
        <v>Invertebrate</v>
      </c>
      <c r="AC89" s="1">
        <f t="shared" si="63"/>
        <v>1</v>
      </c>
      <c r="AD89" s="1" t="str">
        <f t="shared" si="64"/>
        <v/>
      </c>
      <c r="AE89" s="1" t="str">
        <f t="shared" si="65"/>
        <v/>
      </c>
      <c r="AF89" s="1" t="str">
        <f t="shared" si="66"/>
        <v/>
      </c>
      <c r="AG89" s="1" t="str">
        <f t="shared" si="67"/>
        <v/>
      </c>
      <c r="AH89" s="1" t="str">
        <f t="shared" si="68"/>
        <v/>
      </c>
      <c r="AI89" s="1" t="str">
        <f t="shared" si="69"/>
        <v/>
      </c>
      <c r="AJ89" s="1" t="str">
        <f t="shared" si="70"/>
        <v/>
      </c>
      <c r="AK89" s="1" t="str">
        <f t="shared" si="71"/>
        <v/>
      </c>
      <c r="AL89" s="1" t="str">
        <f t="shared" si="72"/>
        <v/>
      </c>
      <c r="AM89" s="1">
        <f t="shared" si="73"/>
        <v>1</v>
      </c>
    </row>
    <row r="90" spans="1:39" ht="14.5" x14ac:dyDescent="0.35">
      <c r="A90" s="1" t="s">
        <v>38</v>
      </c>
      <c r="B90" s="1" t="s">
        <v>160</v>
      </c>
      <c r="E90" s="1">
        <v>1</v>
      </c>
      <c r="M90"/>
      <c r="N90" s="1" t="str">
        <f t="shared" si="48"/>
        <v>Invertebrate</v>
      </c>
      <c r="O90" s="1" t="str">
        <f t="shared" si="49"/>
        <v>Callinectes danae Smith, 1869</v>
      </c>
      <c r="P90" s="1" t="str">
        <f t="shared" si="50"/>
        <v/>
      </c>
      <c r="Q90" s="1" t="str">
        <f t="shared" si="51"/>
        <v/>
      </c>
      <c r="R90" s="1">
        <f t="shared" si="52"/>
        <v>1</v>
      </c>
      <c r="S90" s="1" t="str">
        <f t="shared" si="53"/>
        <v/>
      </c>
      <c r="T90" s="1" t="str">
        <f t="shared" si="54"/>
        <v/>
      </c>
      <c r="U90" s="1" t="str">
        <f t="shared" si="55"/>
        <v/>
      </c>
      <c r="V90" s="1" t="str">
        <f t="shared" si="56"/>
        <v/>
      </c>
      <c r="W90" s="1" t="str">
        <f t="shared" si="57"/>
        <v/>
      </c>
      <c r="X90" s="1" t="str">
        <f t="shared" si="58"/>
        <v/>
      </c>
      <c r="Y90" s="1" t="str">
        <f t="shared" si="59"/>
        <v/>
      </c>
      <c r="Z90" s="1">
        <f t="shared" si="60"/>
        <v>1</v>
      </c>
      <c r="AA90" s="1" t="str">
        <f t="shared" si="61"/>
        <v>Callinectes danae Smith, 1869</v>
      </c>
      <c r="AB90" s="1" t="str">
        <f t="shared" si="62"/>
        <v>Invertebrate</v>
      </c>
      <c r="AC90" s="1" t="str">
        <f t="shared" si="63"/>
        <v/>
      </c>
      <c r="AD90" s="1" t="str">
        <f t="shared" si="64"/>
        <v/>
      </c>
      <c r="AE90" s="1">
        <f t="shared" si="65"/>
        <v>1</v>
      </c>
      <c r="AF90" s="1" t="str">
        <f t="shared" si="66"/>
        <v/>
      </c>
      <c r="AG90" s="1" t="str">
        <f t="shared" si="67"/>
        <v/>
      </c>
      <c r="AH90" s="1" t="str">
        <f t="shared" si="68"/>
        <v/>
      </c>
      <c r="AI90" s="1" t="str">
        <f t="shared" si="69"/>
        <v/>
      </c>
      <c r="AJ90" s="1" t="str">
        <f t="shared" si="70"/>
        <v/>
      </c>
      <c r="AK90" s="1" t="str">
        <f t="shared" si="71"/>
        <v/>
      </c>
      <c r="AL90" s="1" t="str">
        <f t="shared" si="72"/>
        <v/>
      </c>
      <c r="AM90" s="1">
        <f t="shared" si="73"/>
        <v>1</v>
      </c>
    </row>
    <row r="91" spans="1:39" ht="14.5" x14ac:dyDescent="0.35">
      <c r="A91" s="1" t="s">
        <v>38</v>
      </c>
      <c r="B91" s="1" t="s">
        <v>757</v>
      </c>
      <c r="K91" s="1">
        <v>1</v>
      </c>
      <c r="M91"/>
      <c r="N91" s="1" t="str">
        <f t="shared" si="48"/>
        <v>Invertebrate</v>
      </c>
      <c r="O91" s="1" t="str">
        <f t="shared" si="49"/>
        <v>Callinectes pallidus (de Rochebrune, 1883)</v>
      </c>
      <c r="P91" s="1" t="str">
        <f t="shared" si="50"/>
        <v/>
      </c>
      <c r="Q91" s="1" t="str">
        <f t="shared" si="51"/>
        <v/>
      </c>
      <c r="R91" s="1" t="str">
        <f t="shared" si="52"/>
        <v/>
      </c>
      <c r="S91" s="1" t="str">
        <f t="shared" si="53"/>
        <v/>
      </c>
      <c r="T91" s="1" t="str">
        <f t="shared" si="54"/>
        <v/>
      </c>
      <c r="U91" s="1" t="str">
        <f t="shared" si="55"/>
        <v/>
      </c>
      <c r="V91" s="1" t="str">
        <f t="shared" si="56"/>
        <v/>
      </c>
      <c r="W91" s="1" t="str">
        <f t="shared" si="57"/>
        <v/>
      </c>
      <c r="X91" s="1">
        <f t="shared" si="58"/>
        <v>1</v>
      </c>
      <c r="Y91" s="1" t="str">
        <f t="shared" si="59"/>
        <v/>
      </c>
      <c r="Z91" s="1">
        <f t="shared" si="60"/>
        <v>1</v>
      </c>
      <c r="AA91" s="1" t="str">
        <f t="shared" si="61"/>
        <v>Callinectes pallidus (de Rochebrune, 1883)</v>
      </c>
      <c r="AB91" s="1" t="str">
        <f t="shared" si="62"/>
        <v>Invertebrate</v>
      </c>
      <c r="AC91" s="1" t="str">
        <f t="shared" si="63"/>
        <v/>
      </c>
      <c r="AD91" s="1" t="str">
        <f t="shared" si="64"/>
        <v/>
      </c>
      <c r="AE91" s="1" t="str">
        <f t="shared" si="65"/>
        <v/>
      </c>
      <c r="AF91" s="1" t="str">
        <f t="shared" si="66"/>
        <v/>
      </c>
      <c r="AG91" s="1" t="str">
        <f t="shared" si="67"/>
        <v/>
      </c>
      <c r="AH91" s="1" t="str">
        <f t="shared" si="68"/>
        <v/>
      </c>
      <c r="AI91" s="1" t="str">
        <f t="shared" si="69"/>
        <v/>
      </c>
      <c r="AJ91" s="1" t="str">
        <f t="shared" si="70"/>
        <v/>
      </c>
      <c r="AK91" s="1">
        <f t="shared" si="71"/>
        <v>1</v>
      </c>
      <c r="AL91" s="1" t="str">
        <f t="shared" si="72"/>
        <v/>
      </c>
      <c r="AM91" s="1">
        <f t="shared" si="73"/>
        <v>1</v>
      </c>
    </row>
    <row r="92" spans="1:39" ht="14.5" x14ac:dyDescent="0.35">
      <c r="A92" s="1" t="s">
        <v>38</v>
      </c>
      <c r="B92" s="1" t="s">
        <v>162</v>
      </c>
      <c r="C92" s="1">
        <v>1</v>
      </c>
      <c r="E92" s="1">
        <v>3</v>
      </c>
      <c r="K92" s="1">
        <v>1</v>
      </c>
      <c r="M92"/>
      <c r="N92" s="1" t="str">
        <f t="shared" si="48"/>
        <v>Invertebrate</v>
      </c>
      <c r="O92" s="1" t="str">
        <f t="shared" si="49"/>
        <v>Calyptospadix cerulea Clarke, 1882 ex Garveia franciscana</v>
      </c>
      <c r="P92" s="1">
        <f t="shared" si="50"/>
        <v>1</v>
      </c>
      <c r="Q92" s="1" t="str">
        <f t="shared" si="51"/>
        <v/>
      </c>
      <c r="R92" s="1">
        <f t="shared" si="52"/>
        <v>1</v>
      </c>
      <c r="S92" s="1" t="str">
        <f t="shared" si="53"/>
        <v/>
      </c>
      <c r="T92" s="1" t="str">
        <f t="shared" si="54"/>
        <v/>
      </c>
      <c r="U92" s="1" t="str">
        <f t="shared" si="55"/>
        <v/>
      </c>
      <c r="V92" s="1" t="str">
        <f t="shared" si="56"/>
        <v/>
      </c>
      <c r="W92" s="1" t="str">
        <f t="shared" si="57"/>
        <v/>
      </c>
      <c r="X92" s="1">
        <f t="shared" si="58"/>
        <v>1</v>
      </c>
      <c r="Y92" s="1" t="str">
        <f t="shared" si="59"/>
        <v/>
      </c>
      <c r="Z92" s="1">
        <f t="shared" si="60"/>
        <v>3</v>
      </c>
      <c r="AA92" s="1" t="str">
        <f t="shared" si="61"/>
        <v>Calyptospadix cerulea Clarke, 1882 ex Garveia franciscana</v>
      </c>
      <c r="AB92" s="1" t="str">
        <f t="shared" si="62"/>
        <v>Invertebrate</v>
      </c>
      <c r="AC92" s="1">
        <f t="shared" si="63"/>
        <v>1</v>
      </c>
      <c r="AD92" s="1" t="str">
        <f t="shared" si="64"/>
        <v/>
      </c>
      <c r="AE92" s="1" t="str">
        <f t="shared" si="65"/>
        <v/>
      </c>
      <c r="AF92" s="1" t="str">
        <f t="shared" si="66"/>
        <v/>
      </c>
      <c r="AG92" s="1" t="str">
        <f t="shared" si="67"/>
        <v/>
      </c>
      <c r="AH92" s="1" t="str">
        <f t="shared" si="68"/>
        <v/>
      </c>
      <c r="AI92" s="1" t="str">
        <f t="shared" si="69"/>
        <v/>
      </c>
      <c r="AJ92" s="1" t="str">
        <f t="shared" si="70"/>
        <v/>
      </c>
      <c r="AK92" s="1" t="str">
        <f t="shared" si="71"/>
        <v/>
      </c>
      <c r="AL92" s="1" t="str">
        <f t="shared" si="72"/>
        <v/>
      </c>
      <c r="AM92" s="1">
        <f t="shared" si="73"/>
        <v>1</v>
      </c>
    </row>
    <row r="93" spans="1:39" ht="14.5" x14ac:dyDescent="0.35">
      <c r="A93" s="1" t="s">
        <v>38</v>
      </c>
      <c r="B93" s="1" t="s">
        <v>163</v>
      </c>
      <c r="F93" s="1">
        <v>1</v>
      </c>
      <c r="I93" s="1">
        <v>1</v>
      </c>
      <c r="K93" s="1">
        <v>2</v>
      </c>
      <c r="M93"/>
      <c r="N93" s="1" t="str">
        <f t="shared" si="48"/>
        <v>Invertebrate</v>
      </c>
      <c r="O93" s="1" t="str">
        <f t="shared" si="49"/>
        <v>Caprella mutica (Schurin, 1935)</v>
      </c>
      <c r="P93" s="1" t="str">
        <f t="shared" si="50"/>
        <v/>
      </c>
      <c r="Q93" s="1" t="str">
        <f t="shared" si="51"/>
        <v/>
      </c>
      <c r="R93" s="1" t="str">
        <f t="shared" si="52"/>
        <v/>
      </c>
      <c r="S93" s="1">
        <f t="shared" si="53"/>
        <v>1</v>
      </c>
      <c r="T93" s="1" t="str">
        <f t="shared" si="54"/>
        <v/>
      </c>
      <c r="U93" s="1" t="str">
        <f t="shared" si="55"/>
        <v/>
      </c>
      <c r="V93" s="1">
        <f t="shared" si="56"/>
        <v>1</v>
      </c>
      <c r="W93" s="1" t="str">
        <f t="shared" si="57"/>
        <v/>
      </c>
      <c r="X93" s="1">
        <f t="shared" si="58"/>
        <v>1</v>
      </c>
      <c r="Y93" s="1" t="str">
        <f t="shared" si="59"/>
        <v/>
      </c>
      <c r="Z93" s="1">
        <f t="shared" si="60"/>
        <v>3</v>
      </c>
      <c r="AA93" s="1" t="str">
        <f t="shared" si="61"/>
        <v>Caprella mutica (Schurin, 1935)</v>
      </c>
      <c r="AB93" s="1" t="str">
        <f t="shared" si="62"/>
        <v>Invertebrate</v>
      </c>
      <c r="AC93" s="1" t="str">
        <f t="shared" si="63"/>
        <v/>
      </c>
      <c r="AD93" s="1" t="str">
        <f t="shared" si="64"/>
        <v/>
      </c>
      <c r="AE93" s="1" t="str">
        <f t="shared" si="65"/>
        <v/>
      </c>
      <c r="AF93" s="1">
        <f t="shared" si="66"/>
        <v>1</v>
      </c>
      <c r="AG93" s="1" t="str">
        <f t="shared" si="67"/>
        <v/>
      </c>
      <c r="AH93" s="1" t="str">
        <f t="shared" si="68"/>
        <v/>
      </c>
      <c r="AI93" s="1" t="str">
        <f t="shared" si="69"/>
        <v/>
      </c>
      <c r="AJ93" s="1" t="str">
        <f t="shared" si="70"/>
        <v/>
      </c>
      <c r="AK93" s="1" t="str">
        <f t="shared" si="71"/>
        <v/>
      </c>
      <c r="AL93" s="1" t="str">
        <f t="shared" si="72"/>
        <v/>
      </c>
      <c r="AM93" s="1">
        <f t="shared" si="73"/>
        <v>1</v>
      </c>
    </row>
    <row r="94" spans="1:39" ht="14.5" x14ac:dyDescent="0.35">
      <c r="A94" s="1" t="s">
        <v>38</v>
      </c>
      <c r="B94" s="1" t="s">
        <v>164</v>
      </c>
      <c r="F94" s="1">
        <v>1</v>
      </c>
      <c r="H94" s="1">
        <v>1</v>
      </c>
      <c r="I94" s="1">
        <v>2</v>
      </c>
      <c r="J94" s="1">
        <v>1</v>
      </c>
      <c r="K94" s="1">
        <v>2</v>
      </c>
      <c r="M94"/>
      <c r="N94" s="1" t="str">
        <f t="shared" si="48"/>
        <v>Invertebrate</v>
      </c>
      <c r="O94" s="1" t="str">
        <f t="shared" si="49"/>
        <v>Caprella scaura Templeton, 1836</v>
      </c>
      <c r="P94" s="1" t="str">
        <f t="shared" si="50"/>
        <v/>
      </c>
      <c r="Q94" s="1" t="str">
        <f t="shared" si="51"/>
        <v/>
      </c>
      <c r="R94" s="1" t="str">
        <f t="shared" si="52"/>
        <v/>
      </c>
      <c r="S94" s="1">
        <f t="shared" si="53"/>
        <v>1</v>
      </c>
      <c r="T94" s="1" t="str">
        <f t="shared" si="54"/>
        <v/>
      </c>
      <c r="U94" s="1">
        <f t="shared" si="55"/>
        <v>1</v>
      </c>
      <c r="V94" s="1">
        <f t="shared" si="56"/>
        <v>1</v>
      </c>
      <c r="W94" s="1">
        <f t="shared" si="57"/>
        <v>1</v>
      </c>
      <c r="X94" s="1">
        <f t="shared" si="58"/>
        <v>1</v>
      </c>
      <c r="Y94" s="1" t="str">
        <f t="shared" si="59"/>
        <v/>
      </c>
      <c r="Z94" s="1">
        <f t="shared" si="60"/>
        <v>5</v>
      </c>
      <c r="AA94" s="1" t="str">
        <f t="shared" si="61"/>
        <v>Caprella scaura Templeton, 1836</v>
      </c>
      <c r="AB94" s="1" t="str">
        <f t="shared" si="62"/>
        <v>Invertebrate</v>
      </c>
      <c r="AC94" s="1" t="str">
        <f t="shared" si="63"/>
        <v/>
      </c>
      <c r="AD94" s="1" t="str">
        <f t="shared" si="64"/>
        <v/>
      </c>
      <c r="AE94" s="1" t="str">
        <f t="shared" si="65"/>
        <v/>
      </c>
      <c r="AF94" s="1">
        <f t="shared" si="66"/>
        <v>1</v>
      </c>
      <c r="AG94" s="1" t="str">
        <f t="shared" si="67"/>
        <v/>
      </c>
      <c r="AH94" s="1" t="str">
        <f t="shared" si="68"/>
        <v/>
      </c>
      <c r="AI94" s="1" t="str">
        <f t="shared" si="69"/>
        <v/>
      </c>
      <c r="AJ94" s="1" t="str">
        <f t="shared" si="70"/>
        <v/>
      </c>
      <c r="AK94" s="1" t="str">
        <f t="shared" si="71"/>
        <v/>
      </c>
      <c r="AL94" s="1" t="str">
        <f t="shared" si="72"/>
        <v/>
      </c>
      <c r="AM94" s="1">
        <f t="shared" si="73"/>
        <v>1</v>
      </c>
    </row>
    <row r="95" spans="1:39" ht="14.5" x14ac:dyDescent="0.35">
      <c r="A95" s="1" t="s">
        <v>38</v>
      </c>
      <c r="B95" s="1" t="s">
        <v>759</v>
      </c>
      <c r="K95" s="1">
        <v>1</v>
      </c>
      <c r="M95"/>
      <c r="N95" s="1" t="str">
        <f t="shared" si="48"/>
        <v>Invertebrate</v>
      </c>
      <c r="O95" s="1" t="str">
        <f t="shared" si="49"/>
        <v>Carijoa riisei (Duchassaing &amp; Michelotti, 1860)</v>
      </c>
      <c r="P95" s="1" t="str">
        <f t="shared" si="50"/>
        <v/>
      </c>
      <c r="Q95" s="1" t="str">
        <f t="shared" si="51"/>
        <v/>
      </c>
      <c r="R95" s="1" t="str">
        <f t="shared" si="52"/>
        <v/>
      </c>
      <c r="S95" s="1" t="str">
        <f t="shared" si="53"/>
        <v/>
      </c>
      <c r="T95" s="1" t="str">
        <f t="shared" si="54"/>
        <v/>
      </c>
      <c r="U95" s="1" t="str">
        <f t="shared" si="55"/>
        <v/>
      </c>
      <c r="V95" s="1" t="str">
        <f t="shared" si="56"/>
        <v/>
      </c>
      <c r="W95" s="1" t="str">
        <f t="shared" si="57"/>
        <v/>
      </c>
      <c r="X95" s="1">
        <f t="shared" si="58"/>
        <v>1</v>
      </c>
      <c r="Y95" s="1" t="str">
        <f t="shared" si="59"/>
        <v/>
      </c>
      <c r="Z95" s="1">
        <f t="shared" si="60"/>
        <v>1</v>
      </c>
      <c r="AA95" s="1" t="str">
        <f t="shared" si="61"/>
        <v>Carijoa riisei (Duchassaing &amp; Michelotti, 1860)</v>
      </c>
      <c r="AB95" s="1" t="str">
        <f t="shared" si="62"/>
        <v>Invertebrate</v>
      </c>
      <c r="AC95" s="1" t="str">
        <f t="shared" si="63"/>
        <v/>
      </c>
      <c r="AD95" s="1" t="str">
        <f t="shared" si="64"/>
        <v/>
      </c>
      <c r="AE95" s="1" t="str">
        <f t="shared" si="65"/>
        <v/>
      </c>
      <c r="AF95" s="1" t="str">
        <f t="shared" si="66"/>
        <v/>
      </c>
      <c r="AG95" s="1" t="str">
        <f t="shared" si="67"/>
        <v/>
      </c>
      <c r="AH95" s="1" t="str">
        <f t="shared" si="68"/>
        <v/>
      </c>
      <c r="AI95" s="1" t="str">
        <f t="shared" si="69"/>
        <v/>
      </c>
      <c r="AJ95" s="1" t="str">
        <f t="shared" si="70"/>
        <v/>
      </c>
      <c r="AK95" s="1">
        <f t="shared" si="71"/>
        <v>1</v>
      </c>
      <c r="AL95" s="1" t="str">
        <f t="shared" si="72"/>
        <v/>
      </c>
      <c r="AM95" s="1">
        <f t="shared" si="73"/>
        <v>1</v>
      </c>
    </row>
    <row r="96" spans="1:39" ht="14.5" x14ac:dyDescent="0.35">
      <c r="A96" s="1" t="s">
        <v>38</v>
      </c>
      <c r="B96" s="1" t="s">
        <v>166</v>
      </c>
      <c r="J96" s="1">
        <v>1</v>
      </c>
      <c r="M96"/>
      <c r="N96" s="1" t="str">
        <f t="shared" si="48"/>
        <v>Invertebrate</v>
      </c>
      <c r="O96" s="1" t="str">
        <f t="shared" si="49"/>
        <v>Carupa tenuipes Dana, 1852</v>
      </c>
      <c r="P96" s="1" t="str">
        <f t="shared" si="50"/>
        <v/>
      </c>
      <c r="Q96" s="1" t="str">
        <f t="shared" si="51"/>
        <v/>
      </c>
      <c r="R96" s="1" t="str">
        <f t="shared" si="52"/>
        <v/>
      </c>
      <c r="S96" s="1" t="str">
        <f t="shared" si="53"/>
        <v/>
      </c>
      <c r="T96" s="1" t="str">
        <f t="shared" si="54"/>
        <v/>
      </c>
      <c r="U96" s="1" t="str">
        <f t="shared" si="55"/>
        <v/>
      </c>
      <c r="V96" s="1" t="str">
        <f t="shared" si="56"/>
        <v/>
      </c>
      <c r="W96" s="1">
        <f t="shared" si="57"/>
        <v>1</v>
      </c>
      <c r="X96" s="1" t="str">
        <f t="shared" si="58"/>
        <v/>
      </c>
      <c r="Y96" s="1" t="str">
        <f t="shared" si="59"/>
        <v/>
      </c>
      <c r="Z96" s="1">
        <f t="shared" si="60"/>
        <v>1</v>
      </c>
      <c r="AA96" s="1" t="str">
        <f t="shared" si="61"/>
        <v>Carupa tenuipes Dana, 1852</v>
      </c>
      <c r="AB96" s="1" t="str">
        <f t="shared" si="62"/>
        <v>Invertebrate</v>
      </c>
      <c r="AC96" s="1" t="str">
        <f t="shared" si="63"/>
        <v/>
      </c>
      <c r="AD96" s="1" t="str">
        <f t="shared" si="64"/>
        <v/>
      </c>
      <c r="AE96" s="1" t="str">
        <f t="shared" si="65"/>
        <v/>
      </c>
      <c r="AF96" s="1" t="str">
        <f t="shared" si="66"/>
        <v/>
      </c>
      <c r="AG96" s="1" t="str">
        <f t="shared" si="67"/>
        <v/>
      </c>
      <c r="AH96" s="1" t="str">
        <f t="shared" si="68"/>
        <v/>
      </c>
      <c r="AI96" s="1" t="str">
        <f t="shared" si="69"/>
        <v/>
      </c>
      <c r="AJ96" s="1">
        <f t="shared" si="70"/>
        <v>1</v>
      </c>
      <c r="AK96" s="1" t="str">
        <f t="shared" si="71"/>
        <v/>
      </c>
      <c r="AL96" s="1" t="str">
        <f t="shared" si="72"/>
        <v/>
      </c>
      <c r="AM96" s="1">
        <f t="shared" si="73"/>
        <v>1</v>
      </c>
    </row>
    <row r="97" spans="1:39" ht="14.5" x14ac:dyDescent="0.35">
      <c r="A97" s="1" t="s">
        <v>38</v>
      </c>
      <c r="B97" s="1" t="s">
        <v>167</v>
      </c>
      <c r="C97" s="1">
        <v>1</v>
      </c>
      <c r="K97" s="1">
        <v>1</v>
      </c>
      <c r="L97" s="1">
        <v>1</v>
      </c>
      <c r="M97"/>
      <c r="N97" s="1" t="str">
        <f t="shared" si="48"/>
        <v>Invertebrate</v>
      </c>
      <c r="O97" s="1" t="str">
        <f t="shared" si="49"/>
        <v>Cassiopea andromeda (Forsskål, 1775)</v>
      </c>
      <c r="P97" s="1">
        <f t="shared" si="50"/>
        <v>1</v>
      </c>
      <c r="Q97" s="1" t="str">
        <f t="shared" si="51"/>
        <v/>
      </c>
      <c r="R97" s="1" t="str">
        <f t="shared" si="52"/>
        <v/>
      </c>
      <c r="S97" s="1" t="str">
        <f t="shared" si="53"/>
        <v/>
      </c>
      <c r="T97" s="1" t="str">
        <f t="shared" si="54"/>
        <v/>
      </c>
      <c r="U97" s="1" t="str">
        <f t="shared" si="55"/>
        <v/>
      </c>
      <c r="V97" s="1" t="str">
        <f t="shared" si="56"/>
        <v/>
      </c>
      <c r="W97" s="1" t="str">
        <f t="shared" si="57"/>
        <v/>
      </c>
      <c r="X97" s="1">
        <f t="shared" si="58"/>
        <v>1</v>
      </c>
      <c r="Y97" s="1">
        <f t="shared" si="59"/>
        <v>1</v>
      </c>
      <c r="Z97" s="1">
        <f t="shared" si="60"/>
        <v>3</v>
      </c>
      <c r="AA97" s="1" t="str">
        <f t="shared" si="61"/>
        <v>Cassiopea andromeda (Forsskål, 1775)</v>
      </c>
      <c r="AB97" s="1" t="str">
        <f t="shared" si="62"/>
        <v>Invertebrate</v>
      </c>
      <c r="AC97" s="1">
        <f t="shared" si="63"/>
        <v>1</v>
      </c>
      <c r="AD97" s="1" t="str">
        <f t="shared" si="64"/>
        <v/>
      </c>
      <c r="AE97" s="1" t="str">
        <f t="shared" si="65"/>
        <v/>
      </c>
      <c r="AF97" s="1" t="str">
        <f t="shared" si="66"/>
        <v/>
      </c>
      <c r="AG97" s="1" t="str">
        <f t="shared" si="67"/>
        <v/>
      </c>
      <c r="AH97" s="1" t="str">
        <f t="shared" si="68"/>
        <v/>
      </c>
      <c r="AI97" s="1" t="str">
        <f t="shared" si="69"/>
        <v/>
      </c>
      <c r="AJ97" s="1" t="str">
        <f t="shared" si="70"/>
        <v/>
      </c>
      <c r="AK97" s="1" t="str">
        <f t="shared" si="71"/>
        <v/>
      </c>
      <c r="AL97" s="1" t="str">
        <f t="shared" si="72"/>
        <v/>
      </c>
      <c r="AM97" s="1">
        <f t="shared" si="73"/>
        <v>1</v>
      </c>
    </row>
    <row r="98" spans="1:39" ht="14.5" x14ac:dyDescent="0.35">
      <c r="A98" s="1" t="s">
        <v>38</v>
      </c>
      <c r="B98" s="1" t="s">
        <v>760</v>
      </c>
      <c r="I98" s="1">
        <v>1</v>
      </c>
      <c r="M98"/>
      <c r="N98" s="1" t="str">
        <f t="shared" si="48"/>
        <v>Invertebrate</v>
      </c>
      <c r="O98" s="1" t="str">
        <f t="shared" si="49"/>
        <v>Caulibugula zanzibariensis (Waters, 1913)</v>
      </c>
      <c r="P98" s="1" t="str">
        <f t="shared" si="50"/>
        <v/>
      </c>
      <c r="Q98" s="1" t="str">
        <f t="shared" si="51"/>
        <v/>
      </c>
      <c r="R98" s="1" t="str">
        <f t="shared" si="52"/>
        <v/>
      </c>
      <c r="S98" s="1" t="str">
        <f t="shared" si="53"/>
        <v/>
      </c>
      <c r="T98" s="1" t="str">
        <f t="shared" si="54"/>
        <v/>
      </c>
      <c r="U98" s="1" t="str">
        <f t="shared" si="55"/>
        <v/>
      </c>
      <c r="V98" s="1">
        <f t="shared" si="56"/>
        <v>1</v>
      </c>
      <c r="W98" s="1" t="str">
        <f t="shared" si="57"/>
        <v/>
      </c>
      <c r="X98" s="1" t="str">
        <f t="shared" si="58"/>
        <v/>
      </c>
      <c r="Y98" s="1" t="str">
        <f t="shared" si="59"/>
        <v/>
      </c>
      <c r="Z98" s="1">
        <f t="shared" si="60"/>
        <v>1</v>
      </c>
      <c r="AA98" s="1" t="str">
        <f t="shared" si="61"/>
        <v>Caulibugula zanzibariensis (Waters, 1913)</v>
      </c>
      <c r="AB98" s="1" t="str">
        <f t="shared" si="62"/>
        <v>Invertebrate</v>
      </c>
      <c r="AC98" s="1" t="str">
        <f t="shared" si="63"/>
        <v/>
      </c>
      <c r="AD98" s="1" t="str">
        <f t="shared" si="64"/>
        <v/>
      </c>
      <c r="AE98" s="1" t="str">
        <f t="shared" si="65"/>
        <v/>
      </c>
      <c r="AF98" s="1" t="str">
        <f t="shared" si="66"/>
        <v/>
      </c>
      <c r="AG98" s="1" t="str">
        <f t="shared" si="67"/>
        <v/>
      </c>
      <c r="AH98" s="1" t="str">
        <f t="shared" si="68"/>
        <v/>
      </c>
      <c r="AI98" s="1">
        <f t="shared" si="69"/>
        <v>1</v>
      </c>
      <c r="AJ98" s="1" t="str">
        <f t="shared" si="70"/>
        <v/>
      </c>
      <c r="AK98" s="1" t="str">
        <f t="shared" si="71"/>
        <v/>
      </c>
      <c r="AL98" s="1" t="str">
        <f t="shared" si="72"/>
        <v/>
      </c>
      <c r="AM98" s="1">
        <f t="shared" si="73"/>
        <v>1</v>
      </c>
    </row>
    <row r="99" spans="1:39" ht="14.5" x14ac:dyDescent="0.35">
      <c r="A99" s="1" t="s">
        <v>38</v>
      </c>
      <c r="B99" s="1" t="s">
        <v>172</v>
      </c>
      <c r="J99" s="1">
        <v>1</v>
      </c>
      <c r="M99"/>
      <c r="N99" s="1" t="str">
        <f t="shared" si="48"/>
        <v>Invertebrate</v>
      </c>
      <c r="O99" s="1" t="str">
        <f t="shared" si="49"/>
        <v>Cellana rota (Gmelin, 1791)</v>
      </c>
      <c r="P99" s="1" t="str">
        <f t="shared" si="50"/>
        <v/>
      </c>
      <c r="Q99" s="1" t="str">
        <f t="shared" si="51"/>
        <v/>
      </c>
      <c r="R99" s="1" t="str">
        <f t="shared" si="52"/>
        <v/>
      </c>
      <c r="S99" s="1" t="str">
        <f t="shared" si="53"/>
        <v/>
      </c>
      <c r="T99" s="1" t="str">
        <f t="shared" si="54"/>
        <v/>
      </c>
      <c r="U99" s="1" t="str">
        <f t="shared" si="55"/>
        <v/>
      </c>
      <c r="V99" s="1" t="str">
        <f t="shared" si="56"/>
        <v/>
      </c>
      <c r="W99" s="1">
        <f t="shared" si="57"/>
        <v>1</v>
      </c>
      <c r="X99" s="1" t="str">
        <f t="shared" si="58"/>
        <v/>
      </c>
      <c r="Y99" s="1" t="str">
        <f t="shared" si="59"/>
        <v/>
      </c>
      <c r="Z99" s="1">
        <f t="shared" si="60"/>
        <v>1</v>
      </c>
      <c r="AA99" s="1" t="str">
        <f t="shared" si="61"/>
        <v>Cellana rota (Gmelin, 1791)</v>
      </c>
      <c r="AB99" s="1" t="str">
        <f t="shared" si="62"/>
        <v>Invertebrate</v>
      </c>
      <c r="AC99" s="1" t="str">
        <f t="shared" si="63"/>
        <v/>
      </c>
      <c r="AD99" s="1" t="str">
        <f t="shared" si="64"/>
        <v/>
      </c>
      <c r="AE99" s="1" t="str">
        <f t="shared" si="65"/>
        <v/>
      </c>
      <c r="AF99" s="1" t="str">
        <f t="shared" si="66"/>
        <v/>
      </c>
      <c r="AG99" s="1" t="str">
        <f t="shared" si="67"/>
        <v/>
      </c>
      <c r="AH99" s="1" t="str">
        <f t="shared" si="68"/>
        <v/>
      </c>
      <c r="AI99" s="1" t="str">
        <f t="shared" si="69"/>
        <v/>
      </c>
      <c r="AJ99" s="1">
        <f t="shared" si="70"/>
        <v>1</v>
      </c>
      <c r="AK99" s="1" t="str">
        <f t="shared" si="71"/>
        <v/>
      </c>
      <c r="AL99" s="1" t="str">
        <f t="shared" si="72"/>
        <v/>
      </c>
      <c r="AM99" s="1">
        <f t="shared" si="73"/>
        <v>1</v>
      </c>
    </row>
    <row r="100" spans="1:39" ht="14.5" x14ac:dyDescent="0.35">
      <c r="A100" s="1" t="s">
        <v>38</v>
      </c>
      <c r="B100" s="1" t="s">
        <v>1036</v>
      </c>
      <c r="J100" s="1">
        <v>1</v>
      </c>
      <c r="M100"/>
      <c r="N100" s="1" t="str">
        <f t="shared" si="48"/>
        <v>Invertebrate</v>
      </c>
      <c r="O100" s="1" t="str">
        <f t="shared" si="49"/>
        <v>Celleporaria inaudita Tilbrook, Hayward &amp; Gordon, 2001</v>
      </c>
      <c r="P100" s="1" t="str">
        <f t="shared" si="50"/>
        <v/>
      </c>
      <c r="Q100" s="1" t="str">
        <f t="shared" si="51"/>
        <v/>
      </c>
      <c r="R100" s="1" t="str">
        <f t="shared" si="52"/>
        <v/>
      </c>
      <c r="S100" s="1" t="str">
        <f t="shared" si="53"/>
        <v/>
      </c>
      <c r="T100" s="1" t="str">
        <f t="shared" si="54"/>
        <v/>
      </c>
      <c r="U100" s="1" t="str">
        <f t="shared" si="55"/>
        <v/>
      </c>
      <c r="V100" s="1" t="str">
        <f t="shared" si="56"/>
        <v/>
      </c>
      <c r="W100" s="1">
        <f t="shared" si="57"/>
        <v>1</v>
      </c>
      <c r="X100" s="1" t="str">
        <f t="shared" si="58"/>
        <v/>
      </c>
      <c r="Y100" s="1" t="str">
        <f t="shared" si="59"/>
        <v/>
      </c>
      <c r="Z100" s="1">
        <f t="shared" si="60"/>
        <v>1</v>
      </c>
      <c r="AA100" s="1" t="str">
        <f t="shared" si="61"/>
        <v>Celleporaria inaudita Tilbrook, Hayward &amp; Gordon, 2001</v>
      </c>
      <c r="AB100" s="1" t="str">
        <f t="shared" si="62"/>
        <v>Invertebrate</v>
      </c>
      <c r="AC100" s="1" t="str">
        <f t="shared" si="63"/>
        <v/>
      </c>
      <c r="AD100" s="1" t="str">
        <f t="shared" si="64"/>
        <v/>
      </c>
      <c r="AE100" s="1" t="str">
        <f t="shared" si="65"/>
        <v/>
      </c>
      <c r="AF100" s="1" t="str">
        <f t="shared" si="66"/>
        <v/>
      </c>
      <c r="AG100" s="1" t="str">
        <f t="shared" si="67"/>
        <v/>
      </c>
      <c r="AH100" s="1" t="str">
        <f t="shared" si="68"/>
        <v/>
      </c>
      <c r="AI100" s="1" t="str">
        <f t="shared" si="69"/>
        <v/>
      </c>
      <c r="AJ100" s="1">
        <f t="shared" si="70"/>
        <v>1</v>
      </c>
      <c r="AK100" s="1" t="str">
        <f t="shared" si="71"/>
        <v/>
      </c>
      <c r="AL100" s="1" t="str">
        <f t="shared" si="72"/>
        <v/>
      </c>
      <c r="AM100" s="1">
        <f t="shared" si="73"/>
        <v>1</v>
      </c>
    </row>
    <row r="101" spans="1:39" ht="14.5" x14ac:dyDescent="0.35">
      <c r="A101" s="1" t="s">
        <v>38</v>
      </c>
      <c r="B101" s="1" t="s">
        <v>173</v>
      </c>
      <c r="D101" s="1">
        <v>1</v>
      </c>
      <c r="M101"/>
      <c r="N101" s="1" t="str">
        <f t="shared" si="48"/>
        <v>Invertebrate</v>
      </c>
      <c r="O101" s="1" t="str">
        <f t="shared" si="49"/>
        <v>Celleporaria aperta (Hincks, 1882)</v>
      </c>
      <c r="P101" s="1" t="str">
        <f t="shared" si="50"/>
        <v/>
      </c>
      <c r="Q101" s="1">
        <f t="shared" si="51"/>
        <v>1</v>
      </c>
      <c r="R101" s="1" t="str">
        <f t="shared" si="52"/>
        <v/>
      </c>
      <c r="S101" s="1" t="str">
        <f t="shared" si="53"/>
        <v/>
      </c>
      <c r="T101" s="1" t="str">
        <f t="shared" si="54"/>
        <v/>
      </c>
      <c r="U101" s="1" t="str">
        <f t="shared" si="55"/>
        <v/>
      </c>
      <c r="V101" s="1" t="str">
        <f t="shared" si="56"/>
        <v/>
      </c>
      <c r="W101" s="1" t="str">
        <f t="shared" si="57"/>
        <v/>
      </c>
      <c r="X101" s="1" t="str">
        <f t="shared" si="58"/>
        <v/>
      </c>
      <c r="Y101" s="1" t="str">
        <f t="shared" si="59"/>
        <v/>
      </c>
      <c r="Z101" s="1">
        <f t="shared" si="60"/>
        <v>1</v>
      </c>
      <c r="AA101" s="1" t="str">
        <f t="shared" si="61"/>
        <v>Celleporaria aperta (Hincks, 1882)</v>
      </c>
      <c r="AB101" s="1" t="str">
        <f t="shared" si="62"/>
        <v>Invertebrate</v>
      </c>
      <c r="AC101" s="1" t="str">
        <f t="shared" si="63"/>
        <v/>
      </c>
      <c r="AD101" s="1">
        <f t="shared" si="64"/>
        <v>1</v>
      </c>
      <c r="AE101" s="1" t="str">
        <f t="shared" si="65"/>
        <v/>
      </c>
      <c r="AF101" s="1" t="str">
        <f t="shared" si="66"/>
        <v/>
      </c>
      <c r="AG101" s="1" t="str">
        <f t="shared" si="67"/>
        <v/>
      </c>
      <c r="AH101" s="1" t="str">
        <f t="shared" si="68"/>
        <v/>
      </c>
      <c r="AI101" s="1" t="str">
        <f t="shared" si="69"/>
        <v/>
      </c>
      <c r="AJ101" s="1" t="str">
        <f t="shared" si="70"/>
        <v/>
      </c>
      <c r="AK101" s="1" t="str">
        <f t="shared" si="71"/>
        <v/>
      </c>
      <c r="AL101" s="1" t="str">
        <f t="shared" si="72"/>
        <v/>
      </c>
      <c r="AM101" s="1">
        <f t="shared" si="73"/>
        <v>1</v>
      </c>
    </row>
    <row r="102" spans="1:39" ht="14.5" x14ac:dyDescent="0.35">
      <c r="A102" s="1" t="s">
        <v>38</v>
      </c>
      <c r="B102" s="1" t="s">
        <v>174</v>
      </c>
      <c r="J102" s="1">
        <v>3</v>
      </c>
      <c r="K102" s="1">
        <v>2</v>
      </c>
      <c r="M102"/>
      <c r="N102" s="1" t="str">
        <f t="shared" si="48"/>
        <v>Invertebrate</v>
      </c>
      <c r="O102" s="1" t="str">
        <f t="shared" si="49"/>
        <v>Celleporaria brunnea (Hincks, 1884)</v>
      </c>
      <c r="P102" s="1" t="str">
        <f t="shared" si="50"/>
        <v/>
      </c>
      <c r="Q102" s="1" t="str">
        <f t="shared" si="51"/>
        <v/>
      </c>
      <c r="R102" s="1" t="str">
        <f t="shared" si="52"/>
        <v/>
      </c>
      <c r="S102" s="1" t="str">
        <f t="shared" si="53"/>
        <v/>
      </c>
      <c r="T102" s="1" t="str">
        <f t="shared" si="54"/>
        <v/>
      </c>
      <c r="U102" s="1" t="str">
        <f t="shared" si="55"/>
        <v/>
      </c>
      <c r="V102" s="1" t="str">
        <f t="shared" si="56"/>
        <v/>
      </c>
      <c r="W102" s="1">
        <f t="shared" si="57"/>
        <v>1</v>
      </c>
      <c r="X102" s="1">
        <f t="shared" si="58"/>
        <v>1</v>
      </c>
      <c r="Y102" s="1" t="str">
        <f t="shared" si="59"/>
        <v/>
      </c>
      <c r="Z102" s="1">
        <f t="shared" si="60"/>
        <v>2</v>
      </c>
      <c r="AA102" s="1" t="str">
        <f t="shared" si="61"/>
        <v>Celleporaria brunnea (Hincks, 1884)</v>
      </c>
      <c r="AB102" s="1" t="str">
        <f t="shared" si="62"/>
        <v>Invertebrate</v>
      </c>
      <c r="AC102" s="1" t="str">
        <f t="shared" si="63"/>
        <v/>
      </c>
      <c r="AD102" s="1" t="str">
        <f t="shared" si="64"/>
        <v/>
      </c>
      <c r="AE102" s="1" t="str">
        <f t="shared" si="65"/>
        <v/>
      </c>
      <c r="AF102" s="1" t="str">
        <f t="shared" si="66"/>
        <v/>
      </c>
      <c r="AG102" s="1" t="str">
        <f t="shared" si="67"/>
        <v/>
      </c>
      <c r="AH102" s="1" t="str">
        <f t="shared" si="68"/>
        <v/>
      </c>
      <c r="AI102" s="1" t="str">
        <f t="shared" si="69"/>
        <v/>
      </c>
      <c r="AJ102" s="1">
        <f t="shared" si="70"/>
        <v>1</v>
      </c>
      <c r="AK102" s="1" t="str">
        <f t="shared" si="71"/>
        <v/>
      </c>
      <c r="AL102" s="1" t="str">
        <f t="shared" si="72"/>
        <v/>
      </c>
      <c r="AM102" s="1">
        <f t="shared" si="73"/>
        <v>1</v>
      </c>
    </row>
    <row r="103" spans="1:39" ht="14.5" x14ac:dyDescent="0.35">
      <c r="A103" s="1" t="s">
        <v>38</v>
      </c>
      <c r="B103" s="1" t="s">
        <v>175</v>
      </c>
      <c r="K103" s="1">
        <v>1</v>
      </c>
      <c r="L103" s="1">
        <v>2</v>
      </c>
      <c r="M103"/>
      <c r="N103" s="1" t="str">
        <f t="shared" si="48"/>
        <v>Invertebrate</v>
      </c>
      <c r="O103" s="1" t="str">
        <f t="shared" si="49"/>
        <v>Celleporaria vermiformis (Waters, 1909)</v>
      </c>
      <c r="P103" s="1" t="str">
        <f t="shared" si="50"/>
        <v/>
      </c>
      <c r="Q103" s="1" t="str">
        <f t="shared" si="51"/>
        <v/>
      </c>
      <c r="R103" s="1" t="str">
        <f t="shared" si="52"/>
        <v/>
      </c>
      <c r="S103" s="1" t="str">
        <f t="shared" si="53"/>
        <v/>
      </c>
      <c r="T103" s="1" t="str">
        <f t="shared" si="54"/>
        <v/>
      </c>
      <c r="U103" s="1" t="str">
        <f t="shared" si="55"/>
        <v/>
      </c>
      <c r="V103" s="1" t="str">
        <f t="shared" si="56"/>
        <v/>
      </c>
      <c r="W103" s="1" t="str">
        <f t="shared" si="57"/>
        <v/>
      </c>
      <c r="X103" s="1">
        <f t="shared" si="58"/>
        <v>1</v>
      </c>
      <c r="Y103" s="1">
        <f t="shared" si="59"/>
        <v>1</v>
      </c>
      <c r="Z103" s="1">
        <f t="shared" si="60"/>
        <v>2</v>
      </c>
      <c r="AA103" s="1" t="str">
        <f t="shared" si="61"/>
        <v>Celleporaria vermiformis (Waters, 1909)</v>
      </c>
      <c r="AB103" s="1" t="str">
        <f t="shared" si="62"/>
        <v>Invertebrate</v>
      </c>
      <c r="AC103" s="1" t="str">
        <f t="shared" si="63"/>
        <v/>
      </c>
      <c r="AD103" s="1" t="str">
        <f t="shared" si="64"/>
        <v/>
      </c>
      <c r="AE103" s="1" t="str">
        <f t="shared" si="65"/>
        <v/>
      </c>
      <c r="AF103" s="1" t="str">
        <f t="shared" si="66"/>
        <v/>
      </c>
      <c r="AG103" s="1" t="str">
        <f t="shared" si="67"/>
        <v/>
      </c>
      <c r="AH103" s="1" t="str">
        <f t="shared" si="68"/>
        <v/>
      </c>
      <c r="AI103" s="1" t="str">
        <f t="shared" si="69"/>
        <v/>
      </c>
      <c r="AJ103" s="1" t="str">
        <f t="shared" si="70"/>
        <v/>
      </c>
      <c r="AK103" s="1">
        <f t="shared" si="71"/>
        <v>1</v>
      </c>
      <c r="AL103" s="1" t="str">
        <f t="shared" si="72"/>
        <v/>
      </c>
      <c r="AM103" s="1">
        <f t="shared" si="73"/>
        <v>1</v>
      </c>
    </row>
    <row r="104" spans="1:39" ht="14.5" x14ac:dyDescent="0.35">
      <c r="A104" s="1" t="s">
        <v>38</v>
      </c>
      <c r="B104" s="1" t="s">
        <v>176</v>
      </c>
      <c r="G104" s="1">
        <v>1</v>
      </c>
      <c r="M104"/>
      <c r="N104" s="1" t="str">
        <f t="shared" si="48"/>
        <v>Invertebrate</v>
      </c>
      <c r="O104" s="1" t="str">
        <f t="shared" si="49"/>
        <v>Celleporella carolinensis Ryland, 1979</v>
      </c>
      <c r="P104" s="1" t="str">
        <f t="shared" si="50"/>
        <v/>
      </c>
      <c r="Q104" s="1" t="str">
        <f t="shared" si="51"/>
        <v/>
      </c>
      <c r="R104" s="1" t="str">
        <f t="shared" si="52"/>
        <v/>
      </c>
      <c r="S104" s="1" t="str">
        <f t="shared" si="53"/>
        <v/>
      </c>
      <c r="T104" s="1">
        <f t="shared" si="54"/>
        <v>1</v>
      </c>
      <c r="U104" s="1" t="str">
        <f t="shared" si="55"/>
        <v/>
      </c>
      <c r="V104" s="1" t="str">
        <f t="shared" si="56"/>
        <v/>
      </c>
      <c r="W104" s="1" t="str">
        <f t="shared" si="57"/>
        <v/>
      </c>
      <c r="X104" s="1" t="str">
        <f t="shared" si="58"/>
        <v/>
      </c>
      <c r="Y104" s="1" t="str">
        <f t="shared" si="59"/>
        <v/>
      </c>
      <c r="Z104" s="1">
        <f t="shared" si="60"/>
        <v>1</v>
      </c>
      <c r="AA104" s="1" t="str">
        <f t="shared" si="61"/>
        <v>Celleporella carolinensis Ryland, 1979</v>
      </c>
      <c r="AB104" s="1" t="str">
        <f t="shared" si="62"/>
        <v>Invertebrate</v>
      </c>
      <c r="AC104" s="1" t="str">
        <f t="shared" si="63"/>
        <v/>
      </c>
      <c r="AD104" s="1" t="str">
        <f t="shared" si="64"/>
        <v/>
      </c>
      <c r="AE104" s="1" t="str">
        <f t="shared" si="65"/>
        <v/>
      </c>
      <c r="AF104" s="1" t="str">
        <f t="shared" si="66"/>
        <v/>
      </c>
      <c r="AG104" s="1">
        <f t="shared" si="67"/>
        <v>1</v>
      </c>
      <c r="AH104" s="1" t="str">
        <f t="shared" si="68"/>
        <v/>
      </c>
      <c r="AI104" s="1" t="str">
        <f t="shared" si="69"/>
        <v/>
      </c>
      <c r="AJ104" s="1" t="str">
        <f t="shared" si="70"/>
        <v/>
      </c>
      <c r="AK104" s="1" t="str">
        <f t="shared" si="71"/>
        <v/>
      </c>
      <c r="AL104" s="1" t="str">
        <f t="shared" si="72"/>
        <v/>
      </c>
      <c r="AM104" s="1">
        <f t="shared" si="73"/>
        <v>1</v>
      </c>
    </row>
    <row r="105" spans="1:39" ht="14.5" x14ac:dyDescent="0.35">
      <c r="A105" s="1" t="s">
        <v>38</v>
      </c>
      <c r="B105" s="1" t="s">
        <v>761</v>
      </c>
      <c r="H105" s="1">
        <v>1</v>
      </c>
      <c r="I105" s="1">
        <v>1</v>
      </c>
      <c r="M105"/>
      <c r="N105" s="1" t="str">
        <f t="shared" si="48"/>
        <v>Invertebrate</v>
      </c>
      <c r="O105" s="1" t="str">
        <f t="shared" si="49"/>
        <v>Celtodoryx ciocalyptoides (Burton, 1935)</v>
      </c>
      <c r="P105" s="1" t="str">
        <f t="shared" si="50"/>
        <v/>
      </c>
      <c r="Q105" s="1" t="str">
        <f t="shared" si="51"/>
        <v/>
      </c>
      <c r="R105" s="1" t="str">
        <f t="shared" si="52"/>
        <v/>
      </c>
      <c r="S105" s="1" t="str">
        <f t="shared" si="53"/>
        <v/>
      </c>
      <c r="T105" s="1" t="str">
        <f t="shared" si="54"/>
        <v/>
      </c>
      <c r="U105" s="1">
        <f t="shared" si="55"/>
        <v>1</v>
      </c>
      <c r="V105" s="1">
        <f t="shared" si="56"/>
        <v>1</v>
      </c>
      <c r="W105" s="1" t="str">
        <f t="shared" si="57"/>
        <v/>
      </c>
      <c r="X105" s="1" t="str">
        <f t="shared" si="58"/>
        <v/>
      </c>
      <c r="Y105" s="1" t="str">
        <f t="shared" si="59"/>
        <v/>
      </c>
      <c r="Z105" s="1">
        <f t="shared" si="60"/>
        <v>2</v>
      </c>
      <c r="AA105" s="1" t="str">
        <f t="shared" si="61"/>
        <v>Celtodoryx ciocalyptoides (Burton, 1935)</v>
      </c>
      <c r="AB105" s="1" t="str">
        <f t="shared" si="62"/>
        <v>Invertebrate</v>
      </c>
      <c r="AC105" s="1" t="str">
        <f t="shared" si="63"/>
        <v/>
      </c>
      <c r="AD105" s="1" t="str">
        <f t="shared" si="64"/>
        <v/>
      </c>
      <c r="AE105" s="1" t="str">
        <f t="shared" si="65"/>
        <v/>
      </c>
      <c r="AF105" s="1" t="str">
        <f t="shared" si="66"/>
        <v/>
      </c>
      <c r="AG105" s="1" t="str">
        <f t="shared" si="67"/>
        <v/>
      </c>
      <c r="AH105" s="1">
        <f t="shared" si="68"/>
        <v>1</v>
      </c>
      <c r="AI105" s="1" t="str">
        <f t="shared" si="69"/>
        <v/>
      </c>
      <c r="AJ105" s="1" t="str">
        <f t="shared" si="70"/>
        <v/>
      </c>
      <c r="AK105" s="1" t="str">
        <f t="shared" si="71"/>
        <v/>
      </c>
      <c r="AL105" s="1" t="str">
        <f t="shared" si="72"/>
        <v/>
      </c>
      <c r="AM105" s="1">
        <f t="shared" si="73"/>
        <v>1</v>
      </c>
    </row>
    <row r="106" spans="1:39" ht="14.5" x14ac:dyDescent="0.35">
      <c r="A106" s="1" t="s">
        <v>38</v>
      </c>
      <c r="B106" s="1" t="s">
        <v>177</v>
      </c>
      <c r="G106" s="1">
        <v>1</v>
      </c>
      <c r="M106"/>
      <c r="N106" s="1" t="str">
        <f t="shared" si="48"/>
        <v>Invertebrate</v>
      </c>
      <c r="O106" s="1" t="str">
        <f t="shared" si="49"/>
        <v>Centropages furcatus (Dana, 1849)</v>
      </c>
      <c r="P106" s="1" t="str">
        <f t="shared" si="50"/>
        <v/>
      </c>
      <c r="Q106" s="1" t="str">
        <f t="shared" si="51"/>
        <v/>
      </c>
      <c r="R106" s="1" t="str">
        <f t="shared" si="52"/>
        <v/>
      </c>
      <c r="S106" s="1" t="str">
        <f t="shared" si="53"/>
        <v/>
      </c>
      <c r="T106" s="1">
        <f t="shared" si="54"/>
        <v>1</v>
      </c>
      <c r="U106" s="1" t="str">
        <f t="shared" si="55"/>
        <v/>
      </c>
      <c r="V106" s="1" t="str">
        <f t="shared" si="56"/>
        <v/>
      </c>
      <c r="W106" s="1" t="str">
        <f t="shared" si="57"/>
        <v/>
      </c>
      <c r="X106" s="1" t="str">
        <f t="shared" si="58"/>
        <v/>
      </c>
      <c r="Y106" s="1" t="str">
        <f t="shared" si="59"/>
        <v/>
      </c>
      <c r="Z106" s="1">
        <f t="shared" si="60"/>
        <v>1</v>
      </c>
      <c r="AA106" s="1" t="str">
        <f t="shared" si="61"/>
        <v>Centropages furcatus (Dana, 1849)</v>
      </c>
      <c r="AB106" s="1" t="str">
        <f t="shared" si="62"/>
        <v>Invertebrate</v>
      </c>
      <c r="AC106" s="1" t="str">
        <f t="shared" si="63"/>
        <v/>
      </c>
      <c r="AD106" s="1" t="str">
        <f t="shared" si="64"/>
        <v/>
      </c>
      <c r="AE106" s="1" t="str">
        <f t="shared" si="65"/>
        <v/>
      </c>
      <c r="AF106" s="1" t="str">
        <f t="shared" si="66"/>
        <v/>
      </c>
      <c r="AG106" s="1">
        <f t="shared" si="67"/>
        <v>1</v>
      </c>
      <c r="AH106" s="1" t="str">
        <f t="shared" si="68"/>
        <v/>
      </c>
      <c r="AI106" s="1" t="str">
        <f t="shared" si="69"/>
        <v/>
      </c>
      <c r="AJ106" s="1" t="str">
        <f t="shared" si="70"/>
        <v/>
      </c>
      <c r="AK106" s="1" t="str">
        <f t="shared" si="71"/>
        <v/>
      </c>
      <c r="AL106" s="1" t="str">
        <f t="shared" si="72"/>
        <v/>
      </c>
      <c r="AM106" s="1">
        <f t="shared" si="73"/>
        <v>1</v>
      </c>
    </row>
    <row r="107" spans="1:39" ht="14.5" x14ac:dyDescent="0.35">
      <c r="A107" s="1" t="s">
        <v>38</v>
      </c>
      <c r="B107" s="1" t="s">
        <v>762</v>
      </c>
      <c r="K107" s="1">
        <v>2</v>
      </c>
      <c r="M107"/>
      <c r="N107" s="1" t="str">
        <f t="shared" si="48"/>
        <v>Invertebrate</v>
      </c>
      <c r="O107" s="1" t="str">
        <f t="shared" si="49"/>
        <v>Cephalothrix simula Iwata, 1952</v>
      </c>
      <c r="P107" s="1" t="str">
        <f t="shared" si="50"/>
        <v/>
      </c>
      <c r="Q107" s="1" t="str">
        <f t="shared" si="51"/>
        <v/>
      </c>
      <c r="R107" s="1" t="str">
        <f t="shared" si="52"/>
        <v/>
      </c>
      <c r="S107" s="1" t="str">
        <f t="shared" si="53"/>
        <v/>
      </c>
      <c r="T107" s="1" t="str">
        <f t="shared" si="54"/>
        <v/>
      </c>
      <c r="U107" s="1" t="str">
        <f t="shared" si="55"/>
        <v/>
      </c>
      <c r="V107" s="1" t="str">
        <f t="shared" si="56"/>
        <v/>
      </c>
      <c r="W107" s="1" t="str">
        <f t="shared" si="57"/>
        <v/>
      </c>
      <c r="X107" s="1">
        <f t="shared" si="58"/>
        <v>1</v>
      </c>
      <c r="Y107" s="1" t="str">
        <f t="shared" si="59"/>
        <v/>
      </c>
      <c r="Z107" s="1">
        <f t="shared" si="60"/>
        <v>1</v>
      </c>
      <c r="AA107" s="1" t="str">
        <f t="shared" si="61"/>
        <v>Cephalothrix simula Iwata, 1952</v>
      </c>
      <c r="AB107" s="1" t="str">
        <f t="shared" si="62"/>
        <v>Invertebrate</v>
      </c>
      <c r="AC107" s="1" t="str">
        <f t="shared" si="63"/>
        <v/>
      </c>
      <c r="AD107" s="1" t="str">
        <f t="shared" si="64"/>
        <v/>
      </c>
      <c r="AE107" s="1" t="str">
        <f t="shared" si="65"/>
        <v/>
      </c>
      <c r="AF107" s="1" t="str">
        <f t="shared" si="66"/>
        <v/>
      </c>
      <c r="AG107" s="1" t="str">
        <f t="shared" si="67"/>
        <v/>
      </c>
      <c r="AH107" s="1" t="str">
        <f t="shared" si="68"/>
        <v/>
      </c>
      <c r="AI107" s="1" t="str">
        <f t="shared" si="69"/>
        <v/>
      </c>
      <c r="AJ107" s="1" t="str">
        <f t="shared" si="70"/>
        <v/>
      </c>
      <c r="AK107" s="1">
        <f t="shared" si="71"/>
        <v>1</v>
      </c>
      <c r="AL107" s="1" t="str">
        <f t="shared" si="72"/>
        <v/>
      </c>
      <c r="AM107" s="1">
        <f t="shared" si="73"/>
        <v>1</v>
      </c>
    </row>
    <row r="108" spans="1:39" ht="14.5" x14ac:dyDescent="0.35">
      <c r="A108" s="1" t="s">
        <v>38</v>
      </c>
      <c r="B108" s="1" t="s">
        <v>182</v>
      </c>
      <c r="H108" s="1">
        <v>1</v>
      </c>
      <c r="M108"/>
      <c r="N108" s="1" t="str">
        <f t="shared" si="48"/>
        <v>Invertebrate</v>
      </c>
      <c r="O108" s="1" t="str">
        <f t="shared" si="49"/>
        <v>Ceratonereis mirabilis Kinberg, 1865</v>
      </c>
      <c r="P108" s="1" t="str">
        <f t="shared" si="50"/>
        <v/>
      </c>
      <c r="Q108" s="1" t="str">
        <f t="shared" si="51"/>
        <v/>
      </c>
      <c r="R108" s="1" t="str">
        <f t="shared" si="52"/>
        <v/>
      </c>
      <c r="S108" s="1" t="str">
        <f t="shared" si="53"/>
        <v/>
      </c>
      <c r="T108" s="1" t="str">
        <f t="shared" si="54"/>
        <v/>
      </c>
      <c r="U108" s="1">
        <f t="shared" si="55"/>
        <v>1</v>
      </c>
      <c r="V108" s="1" t="str">
        <f t="shared" si="56"/>
        <v/>
      </c>
      <c r="W108" s="1" t="str">
        <f t="shared" si="57"/>
        <v/>
      </c>
      <c r="X108" s="1" t="str">
        <f t="shared" si="58"/>
        <v/>
      </c>
      <c r="Y108" s="1" t="str">
        <f t="shared" si="59"/>
        <v/>
      </c>
      <c r="Z108" s="1">
        <f t="shared" si="60"/>
        <v>1</v>
      </c>
      <c r="AA108" s="1" t="str">
        <f t="shared" si="61"/>
        <v>Ceratonereis mirabilis Kinberg, 1865</v>
      </c>
      <c r="AB108" s="1" t="str">
        <f t="shared" si="62"/>
        <v>Invertebrate</v>
      </c>
      <c r="AC108" s="1" t="str">
        <f t="shared" si="63"/>
        <v/>
      </c>
      <c r="AD108" s="1" t="str">
        <f t="shared" si="64"/>
        <v/>
      </c>
      <c r="AE108" s="1" t="str">
        <f t="shared" si="65"/>
        <v/>
      </c>
      <c r="AF108" s="1" t="str">
        <f t="shared" si="66"/>
        <v/>
      </c>
      <c r="AG108" s="1" t="str">
        <f t="shared" si="67"/>
        <v/>
      </c>
      <c r="AH108" s="1">
        <f t="shared" si="68"/>
        <v>1</v>
      </c>
      <c r="AI108" s="1" t="str">
        <f t="shared" si="69"/>
        <v/>
      </c>
      <c r="AJ108" s="1" t="str">
        <f t="shared" si="70"/>
        <v/>
      </c>
      <c r="AK108" s="1" t="str">
        <f t="shared" si="71"/>
        <v/>
      </c>
      <c r="AL108" s="1" t="str">
        <f t="shared" si="72"/>
        <v/>
      </c>
      <c r="AM108" s="1">
        <f t="shared" si="73"/>
        <v>1</v>
      </c>
    </row>
    <row r="109" spans="1:39" ht="14.5" x14ac:dyDescent="0.35">
      <c r="A109" s="1" t="s">
        <v>38</v>
      </c>
      <c r="B109" s="1" t="s">
        <v>184</v>
      </c>
      <c r="H109" s="1">
        <v>1</v>
      </c>
      <c r="M109"/>
      <c r="N109" s="1" t="str">
        <f t="shared" si="48"/>
        <v>Invertebrate</v>
      </c>
      <c r="O109" s="1" t="str">
        <f t="shared" si="49"/>
        <v>Cerithidium perparvulum (Watson, 1886)</v>
      </c>
      <c r="P109" s="1" t="str">
        <f t="shared" si="50"/>
        <v/>
      </c>
      <c r="Q109" s="1" t="str">
        <f t="shared" si="51"/>
        <v/>
      </c>
      <c r="R109" s="1" t="str">
        <f t="shared" si="52"/>
        <v/>
      </c>
      <c r="S109" s="1" t="str">
        <f t="shared" si="53"/>
        <v/>
      </c>
      <c r="T109" s="1" t="str">
        <f t="shared" si="54"/>
        <v/>
      </c>
      <c r="U109" s="1">
        <f t="shared" si="55"/>
        <v>1</v>
      </c>
      <c r="V109" s="1" t="str">
        <f t="shared" si="56"/>
        <v/>
      </c>
      <c r="W109" s="1" t="str">
        <f t="shared" si="57"/>
        <v/>
      </c>
      <c r="X109" s="1" t="str">
        <f t="shared" si="58"/>
        <v/>
      </c>
      <c r="Y109" s="1" t="str">
        <f t="shared" si="59"/>
        <v/>
      </c>
      <c r="Z109" s="1">
        <f t="shared" si="60"/>
        <v>1</v>
      </c>
      <c r="AA109" s="1" t="str">
        <f t="shared" si="61"/>
        <v>Cerithidium perparvulum (Watson, 1886)</v>
      </c>
      <c r="AB109" s="1" t="str">
        <f t="shared" si="62"/>
        <v>Invertebrate</v>
      </c>
      <c r="AC109" s="1" t="str">
        <f t="shared" si="63"/>
        <v/>
      </c>
      <c r="AD109" s="1" t="str">
        <f t="shared" si="64"/>
        <v/>
      </c>
      <c r="AE109" s="1" t="str">
        <f t="shared" si="65"/>
        <v/>
      </c>
      <c r="AF109" s="1" t="str">
        <f t="shared" si="66"/>
        <v/>
      </c>
      <c r="AG109" s="1" t="str">
        <f t="shared" si="67"/>
        <v/>
      </c>
      <c r="AH109" s="1">
        <f t="shared" si="68"/>
        <v>1</v>
      </c>
      <c r="AI109" s="1" t="str">
        <f t="shared" si="69"/>
        <v/>
      </c>
      <c r="AJ109" s="1" t="str">
        <f t="shared" si="70"/>
        <v/>
      </c>
      <c r="AK109" s="1" t="str">
        <f t="shared" si="71"/>
        <v/>
      </c>
      <c r="AL109" s="1" t="str">
        <f t="shared" si="72"/>
        <v/>
      </c>
      <c r="AM109" s="1">
        <f t="shared" si="73"/>
        <v>1</v>
      </c>
    </row>
    <row r="110" spans="1:39" ht="14.5" x14ac:dyDescent="0.35">
      <c r="A110" s="1" t="s">
        <v>38</v>
      </c>
      <c r="B110" s="1" t="s">
        <v>185</v>
      </c>
      <c r="F110" s="1">
        <v>1</v>
      </c>
      <c r="M110"/>
      <c r="N110" s="1" t="str">
        <f t="shared" si="48"/>
        <v>Invertebrate</v>
      </c>
      <c r="O110" s="1" t="str">
        <f t="shared" si="49"/>
        <v>Cerithiopsis pulvis (Issel, 1869)</v>
      </c>
      <c r="P110" s="1" t="str">
        <f t="shared" si="50"/>
        <v/>
      </c>
      <c r="Q110" s="1" t="str">
        <f t="shared" si="51"/>
        <v/>
      </c>
      <c r="R110" s="1" t="str">
        <f t="shared" si="52"/>
        <v/>
      </c>
      <c r="S110" s="1">
        <f t="shared" si="53"/>
        <v>1</v>
      </c>
      <c r="T110" s="1" t="str">
        <f t="shared" si="54"/>
        <v/>
      </c>
      <c r="U110" s="1" t="str">
        <f t="shared" si="55"/>
        <v/>
      </c>
      <c r="V110" s="1" t="str">
        <f t="shared" si="56"/>
        <v/>
      </c>
      <c r="W110" s="1" t="str">
        <f t="shared" si="57"/>
        <v/>
      </c>
      <c r="X110" s="1" t="str">
        <f t="shared" si="58"/>
        <v/>
      </c>
      <c r="Y110" s="1" t="str">
        <f t="shared" si="59"/>
        <v/>
      </c>
      <c r="Z110" s="1">
        <f t="shared" si="60"/>
        <v>1</v>
      </c>
      <c r="AA110" s="1" t="str">
        <f t="shared" si="61"/>
        <v>Cerithiopsis pulvis (Issel, 1869)</v>
      </c>
      <c r="AB110" s="1" t="str">
        <f t="shared" si="62"/>
        <v>Invertebrate</v>
      </c>
      <c r="AC110" s="1" t="str">
        <f t="shared" si="63"/>
        <v/>
      </c>
      <c r="AD110" s="1" t="str">
        <f t="shared" si="64"/>
        <v/>
      </c>
      <c r="AE110" s="1" t="str">
        <f t="shared" si="65"/>
        <v/>
      </c>
      <c r="AF110" s="1">
        <f t="shared" si="66"/>
        <v>1</v>
      </c>
      <c r="AG110" s="1" t="str">
        <f t="shared" si="67"/>
        <v/>
      </c>
      <c r="AH110" s="1" t="str">
        <f t="shared" si="68"/>
        <v/>
      </c>
      <c r="AI110" s="1" t="str">
        <f t="shared" si="69"/>
        <v/>
      </c>
      <c r="AJ110" s="1" t="str">
        <f t="shared" si="70"/>
        <v/>
      </c>
      <c r="AK110" s="1" t="str">
        <f t="shared" si="71"/>
        <v/>
      </c>
      <c r="AL110" s="1" t="str">
        <f t="shared" si="72"/>
        <v/>
      </c>
      <c r="AM110" s="1">
        <f t="shared" si="73"/>
        <v>1</v>
      </c>
    </row>
    <row r="111" spans="1:39" ht="14.5" x14ac:dyDescent="0.35">
      <c r="A111" s="1" t="s">
        <v>38</v>
      </c>
      <c r="B111" s="1" t="s">
        <v>186</v>
      </c>
      <c r="F111" s="1">
        <v>1</v>
      </c>
      <c r="M111"/>
      <c r="N111" s="1" t="str">
        <f t="shared" si="48"/>
        <v>Invertebrate</v>
      </c>
      <c r="O111" s="1" t="str">
        <f t="shared" si="49"/>
        <v>Cerithiopsis tenthrenois (Melvill, 1896)</v>
      </c>
      <c r="P111" s="1" t="str">
        <f t="shared" si="50"/>
        <v/>
      </c>
      <c r="Q111" s="1" t="str">
        <f t="shared" si="51"/>
        <v/>
      </c>
      <c r="R111" s="1" t="str">
        <f t="shared" si="52"/>
        <v/>
      </c>
      <c r="S111" s="1">
        <f t="shared" si="53"/>
        <v>1</v>
      </c>
      <c r="T111" s="1" t="str">
        <f t="shared" si="54"/>
        <v/>
      </c>
      <c r="U111" s="1" t="str">
        <f t="shared" si="55"/>
        <v/>
      </c>
      <c r="V111" s="1" t="str">
        <f t="shared" si="56"/>
        <v/>
      </c>
      <c r="W111" s="1" t="str">
        <f t="shared" si="57"/>
        <v/>
      </c>
      <c r="X111" s="1" t="str">
        <f t="shared" si="58"/>
        <v/>
      </c>
      <c r="Y111" s="1" t="str">
        <f t="shared" si="59"/>
        <v/>
      </c>
      <c r="Z111" s="1">
        <f t="shared" si="60"/>
        <v>1</v>
      </c>
      <c r="AA111" s="1" t="str">
        <f t="shared" si="61"/>
        <v>Cerithiopsis tenthrenois (Melvill, 1896)</v>
      </c>
      <c r="AB111" s="1" t="str">
        <f t="shared" si="62"/>
        <v>Invertebrate</v>
      </c>
      <c r="AC111" s="1" t="str">
        <f t="shared" si="63"/>
        <v/>
      </c>
      <c r="AD111" s="1" t="str">
        <f t="shared" si="64"/>
        <v/>
      </c>
      <c r="AE111" s="1" t="str">
        <f t="shared" si="65"/>
        <v/>
      </c>
      <c r="AF111" s="1">
        <f t="shared" si="66"/>
        <v>1</v>
      </c>
      <c r="AG111" s="1" t="str">
        <f t="shared" si="67"/>
        <v/>
      </c>
      <c r="AH111" s="1" t="str">
        <f t="shared" si="68"/>
        <v/>
      </c>
      <c r="AI111" s="1" t="str">
        <f t="shared" si="69"/>
        <v/>
      </c>
      <c r="AJ111" s="1" t="str">
        <f t="shared" si="70"/>
        <v/>
      </c>
      <c r="AK111" s="1" t="str">
        <f t="shared" si="71"/>
        <v/>
      </c>
      <c r="AL111" s="1" t="str">
        <f t="shared" si="72"/>
        <v/>
      </c>
      <c r="AM111" s="1">
        <f t="shared" si="73"/>
        <v>1</v>
      </c>
    </row>
    <row r="112" spans="1:39" ht="14.5" x14ac:dyDescent="0.35">
      <c r="A112" s="1" t="s">
        <v>38</v>
      </c>
      <c r="B112" s="1" t="s">
        <v>187</v>
      </c>
      <c r="D112" s="1">
        <v>2</v>
      </c>
      <c r="F112" s="1">
        <v>1</v>
      </c>
      <c r="J112" s="1">
        <v>1</v>
      </c>
      <c r="M112"/>
      <c r="N112" s="1" t="str">
        <f t="shared" si="48"/>
        <v>Invertebrate</v>
      </c>
      <c r="O112" s="1" t="str">
        <f t="shared" si="49"/>
        <v>Cerithium scabridum Philippi, 1848</v>
      </c>
      <c r="P112" s="1" t="str">
        <f t="shared" si="50"/>
        <v/>
      </c>
      <c r="Q112" s="1">
        <f t="shared" si="51"/>
        <v>1</v>
      </c>
      <c r="R112" s="1" t="str">
        <f t="shared" si="52"/>
        <v/>
      </c>
      <c r="S112" s="1">
        <f t="shared" si="53"/>
        <v>1</v>
      </c>
      <c r="T112" s="1" t="str">
        <f t="shared" si="54"/>
        <v/>
      </c>
      <c r="U112" s="1" t="str">
        <f t="shared" si="55"/>
        <v/>
      </c>
      <c r="V112" s="1" t="str">
        <f t="shared" si="56"/>
        <v/>
      </c>
      <c r="W112" s="1">
        <f t="shared" si="57"/>
        <v>1</v>
      </c>
      <c r="X112" s="1" t="str">
        <f t="shared" si="58"/>
        <v/>
      </c>
      <c r="Y112" s="1" t="str">
        <f t="shared" si="59"/>
        <v/>
      </c>
      <c r="Z112" s="1">
        <f t="shared" si="60"/>
        <v>3</v>
      </c>
      <c r="AA112" s="1" t="str">
        <f t="shared" si="61"/>
        <v>Cerithium scabridum Philippi, 1848</v>
      </c>
      <c r="AB112" s="1" t="str">
        <f t="shared" si="62"/>
        <v>Invertebrate</v>
      </c>
      <c r="AC112" s="1" t="str">
        <f t="shared" si="63"/>
        <v/>
      </c>
      <c r="AD112" s="1">
        <f t="shared" si="64"/>
        <v>1</v>
      </c>
      <c r="AE112" s="1" t="str">
        <f t="shared" si="65"/>
        <v/>
      </c>
      <c r="AF112" s="1" t="str">
        <f t="shared" si="66"/>
        <v/>
      </c>
      <c r="AG112" s="1" t="str">
        <f t="shared" si="67"/>
        <v/>
      </c>
      <c r="AH112" s="1" t="str">
        <f t="shared" si="68"/>
        <v/>
      </c>
      <c r="AI112" s="1" t="str">
        <f t="shared" si="69"/>
        <v/>
      </c>
      <c r="AJ112" s="1" t="str">
        <f t="shared" si="70"/>
        <v/>
      </c>
      <c r="AK112" s="1" t="str">
        <f t="shared" si="71"/>
        <v/>
      </c>
      <c r="AL112" s="1" t="str">
        <f t="shared" si="72"/>
        <v/>
      </c>
      <c r="AM112" s="1">
        <f t="shared" si="73"/>
        <v>1</v>
      </c>
    </row>
    <row r="113" spans="1:39" ht="14.5" x14ac:dyDescent="0.35">
      <c r="A113" s="1" t="s">
        <v>38</v>
      </c>
      <c r="B113" s="1" t="s">
        <v>771</v>
      </c>
      <c r="C113" s="1">
        <v>1</v>
      </c>
      <c r="M113"/>
      <c r="N113" s="1" t="str">
        <f t="shared" si="48"/>
        <v>Invertebrate</v>
      </c>
      <c r="O113" s="1" t="str">
        <f t="shared" si="49"/>
        <v>Chaetopleura angulata (Spengler, 1797)</v>
      </c>
      <c r="P113" s="1">
        <f t="shared" si="50"/>
        <v>1</v>
      </c>
      <c r="Q113" s="1" t="str">
        <f t="shared" si="51"/>
        <v/>
      </c>
      <c r="R113" s="1" t="str">
        <f t="shared" si="52"/>
        <v/>
      </c>
      <c r="S113" s="1" t="str">
        <f t="shared" si="53"/>
        <v/>
      </c>
      <c r="T113" s="1" t="str">
        <f t="shared" si="54"/>
        <v/>
      </c>
      <c r="U113" s="1" t="str">
        <f t="shared" si="55"/>
        <v/>
      </c>
      <c r="V113" s="1" t="str">
        <f t="shared" si="56"/>
        <v/>
      </c>
      <c r="W113" s="1" t="str">
        <f t="shared" si="57"/>
        <v/>
      </c>
      <c r="X113" s="1" t="str">
        <f t="shared" si="58"/>
        <v/>
      </c>
      <c r="Y113" s="1" t="str">
        <f t="shared" si="59"/>
        <v/>
      </c>
      <c r="Z113" s="1">
        <f t="shared" si="60"/>
        <v>1</v>
      </c>
      <c r="AA113" s="1" t="str">
        <f t="shared" si="61"/>
        <v>Chaetopleura angulata (Spengler, 1797)</v>
      </c>
      <c r="AB113" s="1" t="str">
        <f t="shared" si="62"/>
        <v>Invertebrate</v>
      </c>
      <c r="AC113" s="1">
        <f t="shared" si="63"/>
        <v>1</v>
      </c>
      <c r="AD113" s="1" t="str">
        <f t="shared" si="64"/>
        <v/>
      </c>
      <c r="AE113" s="1" t="str">
        <f t="shared" si="65"/>
        <v/>
      </c>
      <c r="AF113" s="1" t="str">
        <f t="shared" si="66"/>
        <v/>
      </c>
      <c r="AG113" s="1" t="str">
        <f t="shared" si="67"/>
        <v/>
      </c>
      <c r="AH113" s="1" t="str">
        <f t="shared" si="68"/>
        <v/>
      </c>
      <c r="AI113" s="1" t="str">
        <f t="shared" si="69"/>
        <v/>
      </c>
      <c r="AJ113" s="1" t="str">
        <f t="shared" si="70"/>
        <v/>
      </c>
      <c r="AK113" s="1" t="str">
        <f t="shared" si="71"/>
        <v/>
      </c>
      <c r="AL113" s="1" t="str">
        <f t="shared" si="72"/>
        <v/>
      </c>
      <c r="AM113" s="1">
        <f t="shared" si="73"/>
        <v>1</v>
      </c>
    </row>
    <row r="114" spans="1:39" ht="14.5" x14ac:dyDescent="0.35">
      <c r="A114" s="1" t="s">
        <v>38</v>
      </c>
      <c r="B114" s="1" t="s">
        <v>193</v>
      </c>
      <c r="F114" s="1">
        <v>1</v>
      </c>
      <c r="G114" s="1">
        <v>1</v>
      </c>
      <c r="H114" s="1">
        <v>2</v>
      </c>
      <c r="J114" s="1">
        <v>1</v>
      </c>
      <c r="K114" s="1">
        <v>1</v>
      </c>
      <c r="M114"/>
      <c r="N114" s="1" t="str">
        <f t="shared" si="48"/>
        <v>Invertebrate</v>
      </c>
      <c r="O114" s="1" t="str">
        <f t="shared" si="49"/>
        <v>Chaetozone corona Berkeley &amp; Berkeley, 1941</v>
      </c>
      <c r="P114" s="1" t="str">
        <f t="shared" si="50"/>
        <v/>
      </c>
      <c r="Q114" s="1" t="str">
        <f t="shared" si="51"/>
        <v/>
      </c>
      <c r="R114" s="1" t="str">
        <f t="shared" si="52"/>
        <v/>
      </c>
      <c r="S114" s="1">
        <f t="shared" si="53"/>
        <v>1</v>
      </c>
      <c r="T114" s="1">
        <f t="shared" si="54"/>
        <v>1</v>
      </c>
      <c r="U114" s="1">
        <f t="shared" si="55"/>
        <v>1</v>
      </c>
      <c r="V114" s="1" t="str">
        <f t="shared" si="56"/>
        <v/>
      </c>
      <c r="W114" s="1">
        <f t="shared" si="57"/>
        <v>1</v>
      </c>
      <c r="X114" s="1">
        <f t="shared" si="58"/>
        <v>1</v>
      </c>
      <c r="Y114" s="1" t="str">
        <f t="shared" si="59"/>
        <v/>
      </c>
      <c r="Z114" s="1">
        <f t="shared" si="60"/>
        <v>5</v>
      </c>
      <c r="AA114" s="1" t="str">
        <f t="shared" si="61"/>
        <v>Chaetozone corona Berkeley &amp; Berkeley, 1941</v>
      </c>
      <c r="AB114" s="1" t="str">
        <f t="shared" si="62"/>
        <v>Invertebrate</v>
      </c>
      <c r="AC114" s="1" t="str">
        <f t="shared" si="63"/>
        <v/>
      </c>
      <c r="AD114" s="1" t="str">
        <f t="shared" si="64"/>
        <v/>
      </c>
      <c r="AE114" s="1" t="str">
        <f t="shared" si="65"/>
        <v/>
      </c>
      <c r="AF114" s="1">
        <f t="shared" si="66"/>
        <v>1</v>
      </c>
      <c r="AG114" s="1" t="str">
        <f t="shared" si="67"/>
        <v/>
      </c>
      <c r="AH114" s="1" t="str">
        <f t="shared" si="68"/>
        <v/>
      </c>
      <c r="AI114" s="1" t="str">
        <f t="shared" si="69"/>
        <v/>
      </c>
      <c r="AJ114" s="1" t="str">
        <f t="shared" si="70"/>
        <v/>
      </c>
      <c r="AK114" s="1" t="str">
        <f t="shared" si="71"/>
        <v/>
      </c>
      <c r="AL114" s="1" t="str">
        <f t="shared" si="72"/>
        <v/>
      </c>
      <c r="AM114" s="1">
        <f t="shared" si="73"/>
        <v>1</v>
      </c>
    </row>
    <row r="115" spans="1:39" ht="14.5" x14ac:dyDescent="0.35">
      <c r="A115" s="1" t="s">
        <v>38</v>
      </c>
      <c r="B115" s="1" t="s">
        <v>194</v>
      </c>
      <c r="J115" s="1">
        <v>1</v>
      </c>
      <c r="M115"/>
      <c r="N115" s="1" t="str">
        <f t="shared" si="48"/>
        <v>Invertebrate</v>
      </c>
      <c r="O115" s="1" t="str">
        <f t="shared" si="49"/>
        <v>Chama asperella Lamarck, 1819</v>
      </c>
      <c r="P115" s="1" t="str">
        <f t="shared" si="50"/>
        <v/>
      </c>
      <c r="Q115" s="1" t="str">
        <f t="shared" si="51"/>
        <v/>
      </c>
      <c r="R115" s="1" t="str">
        <f t="shared" si="52"/>
        <v/>
      </c>
      <c r="S115" s="1" t="str">
        <f t="shared" si="53"/>
        <v/>
      </c>
      <c r="T115" s="1" t="str">
        <f t="shared" si="54"/>
        <v/>
      </c>
      <c r="U115" s="1" t="str">
        <f t="shared" si="55"/>
        <v/>
      </c>
      <c r="V115" s="1" t="str">
        <f t="shared" si="56"/>
        <v/>
      </c>
      <c r="W115" s="1">
        <f t="shared" si="57"/>
        <v>1</v>
      </c>
      <c r="X115" s="1" t="str">
        <f t="shared" si="58"/>
        <v/>
      </c>
      <c r="Y115" s="1" t="str">
        <f t="shared" si="59"/>
        <v/>
      </c>
      <c r="Z115" s="1">
        <f t="shared" si="60"/>
        <v>1</v>
      </c>
      <c r="AA115" s="1" t="str">
        <f t="shared" si="61"/>
        <v>Chama asperella Lamarck, 1819</v>
      </c>
      <c r="AB115" s="1" t="str">
        <f t="shared" si="62"/>
        <v>Invertebrate</v>
      </c>
      <c r="AC115" s="1" t="str">
        <f t="shared" si="63"/>
        <v/>
      </c>
      <c r="AD115" s="1" t="str">
        <f t="shared" si="64"/>
        <v/>
      </c>
      <c r="AE115" s="1" t="str">
        <f t="shared" si="65"/>
        <v/>
      </c>
      <c r="AF115" s="1" t="str">
        <f t="shared" si="66"/>
        <v/>
      </c>
      <c r="AG115" s="1" t="str">
        <f t="shared" si="67"/>
        <v/>
      </c>
      <c r="AH115" s="1" t="str">
        <f t="shared" si="68"/>
        <v/>
      </c>
      <c r="AI115" s="1" t="str">
        <f t="shared" si="69"/>
        <v/>
      </c>
      <c r="AJ115" s="1">
        <f t="shared" si="70"/>
        <v>1</v>
      </c>
      <c r="AK115" s="1" t="str">
        <f t="shared" si="71"/>
        <v/>
      </c>
      <c r="AL115" s="1" t="str">
        <f t="shared" si="72"/>
        <v/>
      </c>
      <c r="AM115" s="1">
        <f t="shared" si="73"/>
        <v>1</v>
      </c>
    </row>
    <row r="116" spans="1:39" ht="14.5" x14ac:dyDescent="0.35">
      <c r="A116" s="1" t="s">
        <v>38</v>
      </c>
      <c r="B116" s="1" t="s">
        <v>195</v>
      </c>
      <c r="H116" s="1">
        <v>1</v>
      </c>
      <c r="M116"/>
      <c r="N116" s="1" t="str">
        <f t="shared" si="48"/>
        <v>Invertebrate</v>
      </c>
      <c r="O116" s="1" t="str">
        <f t="shared" si="49"/>
        <v>Chama pacifica Broderip, 1835</v>
      </c>
      <c r="P116" s="1" t="str">
        <f t="shared" si="50"/>
        <v/>
      </c>
      <c r="Q116" s="1" t="str">
        <f t="shared" si="51"/>
        <v/>
      </c>
      <c r="R116" s="1" t="str">
        <f t="shared" si="52"/>
        <v/>
      </c>
      <c r="S116" s="1" t="str">
        <f t="shared" si="53"/>
        <v/>
      </c>
      <c r="T116" s="1" t="str">
        <f t="shared" si="54"/>
        <v/>
      </c>
      <c r="U116" s="1">
        <f t="shared" si="55"/>
        <v>1</v>
      </c>
      <c r="V116" s="1" t="str">
        <f t="shared" si="56"/>
        <v/>
      </c>
      <c r="W116" s="1" t="str">
        <f t="shared" si="57"/>
        <v/>
      </c>
      <c r="X116" s="1" t="str">
        <f t="shared" si="58"/>
        <v/>
      </c>
      <c r="Y116" s="1" t="str">
        <f t="shared" si="59"/>
        <v/>
      </c>
      <c r="Z116" s="1">
        <f t="shared" si="60"/>
        <v>1</v>
      </c>
      <c r="AA116" s="1" t="str">
        <f t="shared" si="61"/>
        <v>Chama pacifica Broderip, 1835</v>
      </c>
      <c r="AB116" s="1" t="str">
        <f t="shared" si="62"/>
        <v>Invertebrate</v>
      </c>
      <c r="AC116" s="1" t="str">
        <f t="shared" si="63"/>
        <v/>
      </c>
      <c r="AD116" s="1" t="str">
        <f t="shared" si="64"/>
        <v/>
      </c>
      <c r="AE116" s="1" t="str">
        <f t="shared" si="65"/>
        <v/>
      </c>
      <c r="AF116" s="1" t="str">
        <f t="shared" si="66"/>
        <v/>
      </c>
      <c r="AG116" s="1" t="str">
        <f t="shared" si="67"/>
        <v/>
      </c>
      <c r="AH116" s="1">
        <f t="shared" si="68"/>
        <v>1</v>
      </c>
      <c r="AI116" s="1" t="str">
        <f t="shared" si="69"/>
        <v/>
      </c>
      <c r="AJ116" s="1" t="str">
        <f t="shared" si="70"/>
        <v/>
      </c>
      <c r="AK116" s="1" t="str">
        <f t="shared" si="71"/>
        <v/>
      </c>
      <c r="AL116" s="1" t="str">
        <f t="shared" si="72"/>
        <v/>
      </c>
      <c r="AM116" s="1">
        <f t="shared" si="73"/>
        <v>1</v>
      </c>
    </row>
    <row r="117" spans="1:39" ht="14.5" x14ac:dyDescent="0.35">
      <c r="A117" s="1" t="s">
        <v>38</v>
      </c>
      <c r="B117" s="1" t="s">
        <v>197</v>
      </c>
      <c r="J117" s="1">
        <v>1</v>
      </c>
      <c r="M117"/>
      <c r="N117" s="1" t="str">
        <f t="shared" ref="N117:N180" si="74">A117</f>
        <v>Invertebrate</v>
      </c>
      <c r="O117" s="1" t="str">
        <f t="shared" ref="O117:O180" si="75">B117</f>
        <v>Charybdis (Charybdis) japonica (A. Milne-Edwards, 1861)</v>
      </c>
      <c r="P117" s="1" t="str">
        <f t="shared" ref="P117:P180" si="76">IF(ISBLANK(C117),"",1)</f>
        <v/>
      </c>
      <c r="Q117" s="1" t="str">
        <f t="shared" ref="Q117:Q180" si="77">IF(ISBLANK(D117),"",1)</f>
        <v/>
      </c>
      <c r="R117" s="1" t="str">
        <f t="shared" ref="R117:R180" si="78">IF(ISBLANK(E117),"",1)</f>
        <v/>
      </c>
      <c r="S117" s="1" t="str">
        <f t="shared" ref="S117:S180" si="79">IF(ISBLANK(F117),"",1)</f>
        <v/>
      </c>
      <c r="T117" s="1" t="str">
        <f t="shared" ref="T117:T180" si="80">IF(ISBLANK(G117),"",1)</f>
        <v/>
      </c>
      <c r="U117" s="1" t="str">
        <f t="shared" ref="U117:U180" si="81">IF(ISBLANK(H117),"",1)</f>
        <v/>
      </c>
      <c r="V117" s="1" t="str">
        <f t="shared" ref="V117:V180" si="82">IF(ISBLANK(I117),"",1)</f>
        <v/>
      </c>
      <c r="W117" s="1">
        <f t="shared" ref="W117:W180" si="83">IF(ISBLANK(J117),"",1)</f>
        <v>1</v>
      </c>
      <c r="X117" s="1" t="str">
        <f t="shared" ref="X117:X180" si="84">IF(ISBLANK(K117),"",1)</f>
        <v/>
      </c>
      <c r="Y117" s="1" t="str">
        <f t="shared" ref="Y117:Y180" si="85">IF(ISBLANK(L117),"",1)</f>
        <v/>
      </c>
      <c r="Z117" s="1">
        <f t="shared" ref="Z117:Z180" si="86">SUM(P117:Y117)</f>
        <v>1</v>
      </c>
      <c r="AA117" s="1" t="str">
        <f t="shared" si="61"/>
        <v>Charybdis (Charybdis) japonica (A. Milne-Edwards, 1861)</v>
      </c>
      <c r="AB117" s="1" t="str">
        <f t="shared" si="62"/>
        <v>Invertebrate</v>
      </c>
      <c r="AC117" s="1" t="str">
        <f t="shared" si="63"/>
        <v/>
      </c>
      <c r="AD117" s="1" t="str">
        <f t="shared" si="64"/>
        <v/>
      </c>
      <c r="AE117" s="1" t="str">
        <f t="shared" si="65"/>
        <v/>
      </c>
      <c r="AF117" s="1" t="str">
        <f t="shared" si="66"/>
        <v/>
      </c>
      <c r="AG117" s="1" t="str">
        <f t="shared" si="67"/>
        <v/>
      </c>
      <c r="AH117" s="1" t="str">
        <f t="shared" si="68"/>
        <v/>
      </c>
      <c r="AI117" s="1" t="str">
        <f t="shared" si="69"/>
        <v/>
      </c>
      <c r="AJ117" s="1">
        <f t="shared" si="70"/>
        <v>1</v>
      </c>
      <c r="AK117" s="1" t="str">
        <f t="shared" si="71"/>
        <v/>
      </c>
      <c r="AL117" s="1" t="str">
        <f t="shared" si="72"/>
        <v/>
      </c>
      <c r="AM117" s="1">
        <f t="shared" si="73"/>
        <v>1</v>
      </c>
    </row>
    <row r="118" spans="1:39" ht="14.5" x14ac:dyDescent="0.35">
      <c r="A118" s="1" t="s">
        <v>38</v>
      </c>
      <c r="B118" s="1" t="s">
        <v>198</v>
      </c>
      <c r="I118" s="1">
        <v>1</v>
      </c>
      <c r="M118"/>
      <c r="N118" s="1" t="str">
        <f t="shared" si="74"/>
        <v>Invertebrate</v>
      </c>
      <c r="O118" s="1" t="str">
        <f t="shared" si="75"/>
        <v>Charybdis (Charybdis) feriata (Linnaeus, 1758)</v>
      </c>
      <c r="P118" s="1" t="str">
        <f t="shared" si="76"/>
        <v/>
      </c>
      <c r="Q118" s="1" t="str">
        <f t="shared" si="77"/>
        <v/>
      </c>
      <c r="R118" s="1" t="str">
        <f t="shared" si="78"/>
        <v/>
      </c>
      <c r="S118" s="1" t="str">
        <f t="shared" si="79"/>
        <v/>
      </c>
      <c r="T118" s="1" t="str">
        <f t="shared" si="80"/>
        <v/>
      </c>
      <c r="U118" s="1" t="str">
        <f t="shared" si="81"/>
        <v/>
      </c>
      <c r="V118" s="1">
        <f t="shared" si="82"/>
        <v>1</v>
      </c>
      <c r="W118" s="1" t="str">
        <f t="shared" si="83"/>
        <v/>
      </c>
      <c r="X118" s="1" t="str">
        <f t="shared" si="84"/>
        <v/>
      </c>
      <c r="Y118" s="1" t="str">
        <f t="shared" si="85"/>
        <v/>
      </c>
      <c r="Z118" s="1">
        <f t="shared" si="86"/>
        <v>1</v>
      </c>
      <c r="AA118" s="1" t="str">
        <f t="shared" si="61"/>
        <v>Charybdis (Charybdis) feriata (Linnaeus, 1758)</v>
      </c>
      <c r="AB118" s="1" t="str">
        <f t="shared" si="62"/>
        <v>Invertebrate</v>
      </c>
      <c r="AC118" s="1" t="str">
        <f t="shared" si="63"/>
        <v/>
      </c>
      <c r="AD118" s="1" t="str">
        <f t="shared" si="64"/>
        <v/>
      </c>
      <c r="AE118" s="1" t="str">
        <f t="shared" si="65"/>
        <v/>
      </c>
      <c r="AF118" s="1" t="str">
        <f t="shared" si="66"/>
        <v/>
      </c>
      <c r="AG118" s="1" t="str">
        <f t="shared" si="67"/>
        <v/>
      </c>
      <c r="AH118" s="1" t="str">
        <f t="shared" si="68"/>
        <v/>
      </c>
      <c r="AI118" s="1">
        <f t="shared" si="69"/>
        <v>1</v>
      </c>
      <c r="AJ118" s="1" t="str">
        <f t="shared" si="70"/>
        <v/>
      </c>
      <c r="AK118" s="1" t="str">
        <f t="shared" si="71"/>
        <v/>
      </c>
      <c r="AL118" s="1" t="str">
        <f t="shared" si="72"/>
        <v/>
      </c>
      <c r="AM118" s="1">
        <f t="shared" si="73"/>
        <v>1</v>
      </c>
    </row>
    <row r="119" spans="1:39" ht="14.5" x14ac:dyDescent="0.35">
      <c r="A119" s="1" t="s">
        <v>38</v>
      </c>
      <c r="B119" s="1" t="s">
        <v>199</v>
      </c>
      <c r="H119" s="1">
        <v>1</v>
      </c>
      <c r="M119"/>
      <c r="N119" s="1" t="str">
        <f t="shared" si="74"/>
        <v>Invertebrate</v>
      </c>
      <c r="O119" s="1" t="str">
        <f t="shared" si="75"/>
        <v>Charybdis (Charybdis) hellerii (A. Milne-Edwards, 1867)</v>
      </c>
      <c r="P119" s="1" t="str">
        <f t="shared" si="76"/>
        <v/>
      </c>
      <c r="Q119" s="1" t="str">
        <f t="shared" si="77"/>
        <v/>
      </c>
      <c r="R119" s="1" t="str">
        <f t="shared" si="78"/>
        <v/>
      </c>
      <c r="S119" s="1" t="str">
        <f t="shared" si="79"/>
        <v/>
      </c>
      <c r="T119" s="1" t="str">
        <f t="shared" si="80"/>
        <v/>
      </c>
      <c r="U119" s="1">
        <f t="shared" si="81"/>
        <v>1</v>
      </c>
      <c r="V119" s="1" t="str">
        <f t="shared" si="82"/>
        <v/>
      </c>
      <c r="W119" s="1" t="str">
        <f t="shared" si="83"/>
        <v/>
      </c>
      <c r="X119" s="1" t="str">
        <f t="shared" si="84"/>
        <v/>
      </c>
      <c r="Y119" s="1" t="str">
        <f t="shared" si="85"/>
        <v/>
      </c>
      <c r="Z119" s="1">
        <f t="shared" si="86"/>
        <v>1</v>
      </c>
      <c r="AA119" s="1" t="str">
        <f t="shared" si="61"/>
        <v>Charybdis (Charybdis) hellerii (A. Milne-Edwards, 1867)</v>
      </c>
      <c r="AB119" s="1" t="str">
        <f t="shared" si="62"/>
        <v>Invertebrate</v>
      </c>
      <c r="AC119" s="1" t="str">
        <f t="shared" si="63"/>
        <v/>
      </c>
      <c r="AD119" s="1" t="str">
        <f t="shared" si="64"/>
        <v/>
      </c>
      <c r="AE119" s="1" t="str">
        <f t="shared" si="65"/>
        <v/>
      </c>
      <c r="AF119" s="1" t="str">
        <f t="shared" si="66"/>
        <v/>
      </c>
      <c r="AG119" s="1" t="str">
        <f t="shared" si="67"/>
        <v/>
      </c>
      <c r="AH119" s="1">
        <f t="shared" si="68"/>
        <v>1</v>
      </c>
      <c r="AI119" s="1" t="str">
        <f t="shared" si="69"/>
        <v/>
      </c>
      <c r="AJ119" s="1" t="str">
        <f t="shared" si="70"/>
        <v/>
      </c>
      <c r="AK119" s="1" t="str">
        <f t="shared" si="71"/>
        <v/>
      </c>
      <c r="AL119" s="1" t="str">
        <f t="shared" si="72"/>
        <v/>
      </c>
      <c r="AM119" s="1">
        <f t="shared" si="73"/>
        <v>1</v>
      </c>
    </row>
    <row r="120" spans="1:39" ht="14.5" x14ac:dyDescent="0.35">
      <c r="A120" s="1" t="s">
        <v>38</v>
      </c>
      <c r="B120" s="1" t="s">
        <v>200</v>
      </c>
      <c r="J120" s="1">
        <v>1</v>
      </c>
      <c r="M120"/>
      <c r="N120" s="1" t="str">
        <f t="shared" si="74"/>
        <v>Invertebrate</v>
      </c>
      <c r="O120" s="1" t="str">
        <f t="shared" si="75"/>
        <v>Charybdis (Charybdis) lucifera (Fabricius, 1798)</v>
      </c>
      <c r="P120" s="1" t="str">
        <f t="shared" si="76"/>
        <v/>
      </c>
      <c r="Q120" s="1" t="str">
        <f t="shared" si="77"/>
        <v/>
      </c>
      <c r="R120" s="1" t="str">
        <f t="shared" si="78"/>
        <v/>
      </c>
      <c r="S120" s="1" t="str">
        <f t="shared" si="79"/>
        <v/>
      </c>
      <c r="T120" s="1" t="str">
        <f t="shared" si="80"/>
        <v/>
      </c>
      <c r="U120" s="1" t="str">
        <f t="shared" si="81"/>
        <v/>
      </c>
      <c r="V120" s="1" t="str">
        <f t="shared" si="82"/>
        <v/>
      </c>
      <c r="W120" s="1">
        <f t="shared" si="83"/>
        <v>1</v>
      </c>
      <c r="X120" s="1" t="str">
        <f t="shared" si="84"/>
        <v/>
      </c>
      <c r="Y120" s="1" t="str">
        <f t="shared" si="85"/>
        <v/>
      </c>
      <c r="Z120" s="1">
        <f t="shared" si="86"/>
        <v>1</v>
      </c>
      <c r="AA120" s="1" t="str">
        <f t="shared" si="61"/>
        <v>Charybdis (Charybdis) lucifera (Fabricius, 1798)</v>
      </c>
      <c r="AB120" s="1" t="str">
        <f t="shared" si="62"/>
        <v>Invertebrate</v>
      </c>
      <c r="AC120" s="1" t="str">
        <f t="shared" si="63"/>
        <v/>
      </c>
      <c r="AD120" s="1" t="str">
        <f t="shared" si="64"/>
        <v/>
      </c>
      <c r="AE120" s="1" t="str">
        <f t="shared" si="65"/>
        <v/>
      </c>
      <c r="AF120" s="1" t="str">
        <f t="shared" si="66"/>
        <v/>
      </c>
      <c r="AG120" s="1" t="str">
        <f t="shared" si="67"/>
        <v/>
      </c>
      <c r="AH120" s="1" t="str">
        <f t="shared" si="68"/>
        <v/>
      </c>
      <c r="AI120" s="1" t="str">
        <f t="shared" si="69"/>
        <v/>
      </c>
      <c r="AJ120" s="1">
        <f t="shared" si="70"/>
        <v>1</v>
      </c>
      <c r="AK120" s="1" t="str">
        <f t="shared" si="71"/>
        <v/>
      </c>
      <c r="AL120" s="1" t="str">
        <f t="shared" si="72"/>
        <v/>
      </c>
      <c r="AM120" s="1">
        <f t="shared" si="73"/>
        <v>1</v>
      </c>
    </row>
    <row r="121" spans="1:39" ht="14.5" x14ac:dyDescent="0.35">
      <c r="A121" s="1" t="s">
        <v>38</v>
      </c>
      <c r="B121" s="1" t="s">
        <v>201</v>
      </c>
      <c r="C121" s="1">
        <v>1</v>
      </c>
      <c r="M121"/>
      <c r="N121" s="1" t="str">
        <f t="shared" si="74"/>
        <v>Invertebrate</v>
      </c>
      <c r="O121" s="1" t="str">
        <f t="shared" si="75"/>
        <v>Charybdis (Goniohellenus) longicollis Leene, 1938</v>
      </c>
      <c r="P121" s="1">
        <f t="shared" si="76"/>
        <v>1</v>
      </c>
      <c r="Q121" s="1" t="str">
        <f t="shared" si="77"/>
        <v/>
      </c>
      <c r="R121" s="1" t="str">
        <f t="shared" si="78"/>
        <v/>
      </c>
      <c r="S121" s="1" t="str">
        <f t="shared" si="79"/>
        <v/>
      </c>
      <c r="T121" s="1" t="str">
        <f t="shared" si="80"/>
        <v/>
      </c>
      <c r="U121" s="1" t="str">
        <f t="shared" si="81"/>
        <v/>
      </c>
      <c r="V121" s="1" t="str">
        <f t="shared" si="82"/>
        <v/>
      </c>
      <c r="W121" s="1" t="str">
        <f t="shared" si="83"/>
        <v/>
      </c>
      <c r="X121" s="1" t="str">
        <f t="shared" si="84"/>
        <v/>
      </c>
      <c r="Y121" s="1" t="str">
        <f t="shared" si="85"/>
        <v/>
      </c>
      <c r="Z121" s="1">
        <f t="shared" si="86"/>
        <v>1</v>
      </c>
      <c r="AA121" s="1" t="str">
        <f t="shared" si="61"/>
        <v>Charybdis (Goniohellenus) longicollis Leene, 1938</v>
      </c>
      <c r="AB121" s="1" t="str">
        <f t="shared" si="62"/>
        <v>Invertebrate</v>
      </c>
      <c r="AC121" s="1">
        <f t="shared" si="63"/>
        <v>1</v>
      </c>
      <c r="AD121" s="1" t="str">
        <f t="shared" si="64"/>
        <v/>
      </c>
      <c r="AE121" s="1" t="str">
        <f t="shared" si="65"/>
        <v/>
      </c>
      <c r="AF121" s="1" t="str">
        <f t="shared" si="66"/>
        <v/>
      </c>
      <c r="AG121" s="1" t="str">
        <f t="shared" si="67"/>
        <v/>
      </c>
      <c r="AH121" s="1" t="str">
        <f t="shared" si="68"/>
        <v/>
      </c>
      <c r="AI121" s="1" t="str">
        <f t="shared" si="69"/>
        <v/>
      </c>
      <c r="AJ121" s="1" t="str">
        <f t="shared" si="70"/>
        <v/>
      </c>
      <c r="AK121" s="1" t="str">
        <f t="shared" si="71"/>
        <v/>
      </c>
      <c r="AL121" s="1" t="str">
        <f t="shared" si="72"/>
        <v/>
      </c>
      <c r="AM121" s="1">
        <f t="shared" si="73"/>
        <v>1</v>
      </c>
    </row>
    <row r="122" spans="1:39" ht="14.5" x14ac:dyDescent="0.35">
      <c r="A122" s="1" t="s">
        <v>38</v>
      </c>
      <c r="B122" s="1" t="s">
        <v>203</v>
      </c>
      <c r="L122" s="1">
        <v>1</v>
      </c>
      <c r="M122"/>
      <c r="N122" s="1" t="str">
        <f t="shared" si="74"/>
        <v>Invertebrate</v>
      </c>
      <c r="O122" s="1" t="str">
        <f t="shared" si="75"/>
        <v>Chelicorophium robustum (G.O. Sars, 1895)</v>
      </c>
      <c r="P122" s="1" t="str">
        <f t="shared" si="76"/>
        <v/>
      </c>
      <c r="Q122" s="1" t="str">
        <f t="shared" si="77"/>
        <v/>
      </c>
      <c r="R122" s="1" t="str">
        <f t="shared" si="78"/>
        <v/>
      </c>
      <c r="S122" s="1" t="str">
        <f t="shared" si="79"/>
        <v/>
      </c>
      <c r="T122" s="1" t="str">
        <f t="shared" si="80"/>
        <v/>
      </c>
      <c r="U122" s="1" t="str">
        <f t="shared" si="81"/>
        <v/>
      </c>
      <c r="V122" s="1" t="str">
        <f t="shared" si="82"/>
        <v/>
      </c>
      <c r="W122" s="1" t="str">
        <f t="shared" si="83"/>
        <v/>
      </c>
      <c r="X122" s="1" t="str">
        <f t="shared" si="84"/>
        <v/>
      </c>
      <c r="Y122" s="1">
        <f t="shared" si="85"/>
        <v>1</v>
      </c>
      <c r="Z122" s="1">
        <f t="shared" si="86"/>
        <v>1</v>
      </c>
      <c r="AA122" s="1" t="str">
        <f t="shared" si="61"/>
        <v>Chelicorophium robustum (G.O. Sars, 1895)</v>
      </c>
      <c r="AB122" s="1" t="str">
        <f t="shared" si="62"/>
        <v>Invertebrate</v>
      </c>
      <c r="AC122" s="1" t="str">
        <f t="shared" si="63"/>
        <v/>
      </c>
      <c r="AD122" s="1" t="str">
        <f t="shared" si="64"/>
        <v/>
      </c>
      <c r="AE122" s="1" t="str">
        <f t="shared" si="65"/>
        <v/>
      </c>
      <c r="AF122" s="1" t="str">
        <f t="shared" si="66"/>
        <v/>
      </c>
      <c r="AG122" s="1" t="str">
        <f t="shared" si="67"/>
        <v/>
      </c>
      <c r="AH122" s="1" t="str">
        <f t="shared" si="68"/>
        <v/>
      </c>
      <c r="AI122" s="1" t="str">
        <f t="shared" si="69"/>
        <v/>
      </c>
      <c r="AJ122" s="1" t="str">
        <f t="shared" si="70"/>
        <v/>
      </c>
      <c r="AK122" s="1" t="str">
        <f t="shared" si="71"/>
        <v/>
      </c>
      <c r="AL122" s="1">
        <f t="shared" si="72"/>
        <v>1</v>
      </c>
      <c r="AM122" s="1">
        <f t="shared" si="73"/>
        <v>1</v>
      </c>
    </row>
    <row r="123" spans="1:39" ht="14.5" x14ac:dyDescent="0.35">
      <c r="A123" s="1" t="s">
        <v>38</v>
      </c>
      <c r="B123" s="1" t="s">
        <v>204</v>
      </c>
      <c r="C123" s="1">
        <v>2</v>
      </c>
      <c r="I123" s="1">
        <v>1</v>
      </c>
      <c r="M123"/>
      <c r="N123" s="1" t="str">
        <f t="shared" si="74"/>
        <v>Invertebrate</v>
      </c>
      <c r="O123" s="1" t="str">
        <f t="shared" si="75"/>
        <v>Chelicorophium curvispinum (G.O. Sars, 1895)</v>
      </c>
      <c r="P123" s="1">
        <f t="shared" si="76"/>
        <v>1</v>
      </c>
      <c r="Q123" s="1" t="str">
        <f t="shared" si="77"/>
        <v/>
      </c>
      <c r="R123" s="1" t="str">
        <f t="shared" si="78"/>
        <v/>
      </c>
      <c r="S123" s="1" t="str">
        <f t="shared" si="79"/>
        <v/>
      </c>
      <c r="T123" s="1" t="str">
        <f t="shared" si="80"/>
        <v/>
      </c>
      <c r="U123" s="1" t="str">
        <f t="shared" si="81"/>
        <v/>
      </c>
      <c r="V123" s="1">
        <f t="shared" si="82"/>
        <v>1</v>
      </c>
      <c r="W123" s="1" t="str">
        <f t="shared" si="83"/>
        <v/>
      </c>
      <c r="X123" s="1" t="str">
        <f t="shared" si="84"/>
        <v/>
      </c>
      <c r="Y123" s="1" t="str">
        <f t="shared" si="85"/>
        <v/>
      </c>
      <c r="Z123" s="1">
        <f t="shared" si="86"/>
        <v>2</v>
      </c>
      <c r="AA123" s="1" t="str">
        <f t="shared" si="61"/>
        <v>Chelicorophium curvispinum (G.O. Sars, 1895)</v>
      </c>
      <c r="AB123" s="1" t="str">
        <f t="shared" si="62"/>
        <v>Invertebrate</v>
      </c>
      <c r="AC123" s="1">
        <f t="shared" si="63"/>
        <v>1</v>
      </c>
      <c r="AD123" s="1" t="str">
        <f t="shared" si="64"/>
        <v/>
      </c>
      <c r="AE123" s="1" t="str">
        <f t="shared" si="65"/>
        <v/>
      </c>
      <c r="AF123" s="1" t="str">
        <f t="shared" si="66"/>
        <v/>
      </c>
      <c r="AG123" s="1" t="str">
        <f t="shared" si="67"/>
        <v/>
      </c>
      <c r="AH123" s="1" t="str">
        <f t="shared" si="68"/>
        <v/>
      </c>
      <c r="AI123" s="1" t="str">
        <f t="shared" si="69"/>
        <v/>
      </c>
      <c r="AJ123" s="1" t="str">
        <f t="shared" si="70"/>
        <v/>
      </c>
      <c r="AK123" s="1" t="str">
        <f t="shared" si="71"/>
        <v/>
      </c>
      <c r="AL123" s="1" t="str">
        <f t="shared" si="72"/>
        <v/>
      </c>
      <c r="AM123" s="1">
        <f t="shared" si="73"/>
        <v>1</v>
      </c>
    </row>
    <row r="124" spans="1:39" ht="14.5" x14ac:dyDescent="0.35">
      <c r="A124" s="1" t="s">
        <v>38</v>
      </c>
      <c r="B124" s="1" t="s">
        <v>210</v>
      </c>
      <c r="F124" s="1">
        <v>1</v>
      </c>
      <c r="M124"/>
      <c r="N124" s="1" t="str">
        <f t="shared" si="74"/>
        <v>Invertebrate</v>
      </c>
      <c r="O124" s="1" t="str">
        <f t="shared" si="75"/>
        <v>Chromodoris quadricolor (Rüppell &amp; Leuckart, 1830)</v>
      </c>
      <c r="P124" s="1" t="str">
        <f t="shared" si="76"/>
        <v/>
      </c>
      <c r="Q124" s="1" t="str">
        <f t="shared" si="77"/>
        <v/>
      </c>
      <c r="R124" s="1" t="str">
        <f t="shared" si="78"/>
        <v/>
      </c>
      <c r="S124" s="1">
        <f t="shared" si="79"/>
        <v>1</v>
      </c>
      <c r="T124" s="1" t="str">
        <f t="shared" si="80"/>
        <v/>
      </c>
      <c r="U124" s="1" t="str">
        <f t="shared" si="81"/>
        <v/>
      </c>
      <c r="V124" s="1" t="str">
        <f t="shared" si="82"/>
        <v/>
      </c>
      <c r="W124" s="1" t="str">
        <f t="shared" si="83"/>
        <v/>
      </c>
      <c r="X124" s="1" t="str">
        <f t="shared" si="84"/>
        <v/>
      </c>
      <c r="Y124" s="1" t="str">
        <f t="shared" si="85"/>
        <v/>
      </c>
      <c r="Z124" s="1">
        <f t="shared" si="86"/>
        <v>1</v>
      </c>
      <c r="AA124" s="1" t="str">
        <f t="shared" si="61"/>
        <v>Chromodoris quadricolor (Rüppell &amp; Leuckart, 1830)</v>
      </c>
      <c r="AB124" s="1" t="str">
        <f t="shared" si="62"/>
        <v>Invertebrate</v>
      </c>
      <c r="AC124" s="1" t="str">
        <f t="shared" si="63"/>
        <v/>
      </c>
      <c r="AD124" s="1" t="str">
        <f t="shared" si="64"/>
        <v/>
      </c>
      <c r="AE124" s="1" t="str">
        <f t="shared" si="65"/>
        <v/>
      </c>
      <c r="AF124" s="1">
        <f t="shared" si="66"/>
        <v>1</v>
      </c>
      <c r="AG124" s="1" t="str">
        <f t="shared" si="67"/>
        <v/>
      </c>
      <c r="AH124" s="1" t="str">
        <f t="shared" si="68"/>
        <v/>
      </c>
      <c r="AI124" s="1" t="str">
        <f t="shared" si="69"/>
        <v/>
      </c>
      <c r="AJ124" s="1" t="str">
        <f t="shared" si="70"/>
        <v/>
      </c>
      <c r="AK124" s="1" t="str">
        <f t="shared" si="71"/>
        <v/>
      </c>
      <c r="AL124" s="1" t="str">
        <f t="shared" si="72"/>
        <v/>
      </c>
      <c r="AM124" s="1">
        <f t="shared" si="73"/>
        <v>1</v>
      </c>
    </row>
    <row r="125" spans="1:39" ht="14.5" x14ac:dyDescent="0.35">
      <c r="A125" s="1" t="s">
        <v>38</v>
      </c>
      <c r="B125" s="1" t="s">
        <v>211</v>
      </c>
      <c r="L125" s="1">
        <v>1</v>
      </c>
      <c r="M125"/>
      <c r="N125" s="1" t="str">
        <f t="shared" si="74"/>
        <v>Invertebrate</v>
      </c>
      <c r="O125" s="1" t="str">
        <f t="shared" si="75"/>
        <v>Chrysaora achlyos Martin, Gershwin, Burnett, Cargo &amp; Bloom, 1997</v>
      </c>
      <c r="P125" s="1" t="str">
        <f t="shared" si="76"/>
        <v/>
      </c>
      <c r="Q125" s="1" t="str">
        <f t="shared" si="77"/>
        <v/>
      </c>
      <c r="R125" s="1" t="str">
        <f t="shared" si="78"/>
        <v/>
      </c>
      <c r="S125" s="1" t="str">
        <f t="shared" si="79"/>
        <v/>
      </c>
      <c r="T125" s="1" t="str">
        <f t="shared" si="80"/>
        <v/>
      </c>
      <c r="U125" s="1" t="str">
        <f t="shared" si="81"/>
        <v/>
      </c>
      <c r="V125" s="1" t="str">
        <f t="shared" si="82"/>
        <v/>
      </c>
      <c r="W125" s="1" t="str">
        <f t="shared" si="83"/>
        <v/>
      </c>
      <c r="X125" s="1" t="str">
        <f t="shared" si="84"/>
        <v/>
      </c>
      <c r="Y125" s="1">
        <f t="shared" si="85"/>
        <v>1</v>
      </c>
      <c r="Z125" s="1">
        <f t="shared" si="86"/>
        <v>1</v>
      </c>
      <c r="AA125" s="1" t="str">
        <f t="shared" si="61"/>
        <v>Chrysaora achlyos Martin, Gershwin, Burnett, Cargo &amp; Bloom, 1997</v>
      </c>
      <c r="AB125" s="1" t="str">
        <f t="shared" si="62"/>
        <v>Invertebrate</v>
      </c>
      <c r="AC125" s="1" t="str">
        <f t="shared" si="63"/>
        <v/>
      </c>
      <c r="AD125" s="1" t="str">
        <f t="shared" si="64"/>
        <v/>
      </c>
      <c r="AE125" s="1" t="str">
        <f t="shared" si="65"/>
        <v/>
      </c>
      <c r="AF125" s="1" t="str">
        <f t="shared" si="66"/>
        <v/>
      </c>
      <c r="AG125" s="1" t="str">
        <f t="shared" si="67"/>
        <v/>
      </c>
      <c r="AH125" s="1" t="str">
        <f t="shared" si="68"/>
        <v/>
      </c>
      <c r="AI125" s="1" t="str">
        <f t="shared" si="69"/>
        <v/>
      </c>
      <c r="AJ125" s="1" t="str">
        <f t="shared" si="70"/>
        <v/>
      </c>
      <c r="AK125" s="1" t="str">
        <f t="shared" si="71"/>
        <v/>
      </c>
      <c r="AL125" s="1">
        <f t="shared" si="72"/>
        <v>1</v>
      </c>
      <c r="AM125" s="1">
        <f t="shared" si="73"/>
        <v>1</v>
      </c>
    </row>
    <row r="126" spans="1:39" ht="14.5" x14ac:dyDescent="0.35">
      <c r="A126" s="1" t="s">
        <v>38</v>
      </c>
      <c r="B126" s="1" t="s">
        <v>216</v>
      </c>
      <c r="H126" s="1">
        <v>1</v>
      </c>
      <c r="M126"/>
      <c r="N126" s="1" t="str">
        <f t="shared" si="74"/>
        <v>Invertebrate</v>
      </c>
      <c r="O126" s="1" t="str">
        <f t="shared" si="75"/>
        <v>Cingulina isseli (Tryon, 1886)</v>
      </c>
      <c r="P126" s="1" t="str">
        <f t="shared" si="76"/>
        <v/>
      </c>
      <c r="Q126" s="1" t="str">
        <f t="shared" si="77"/>
        <v/>
      </c>
      <c r="R126" s="1" t="str">
        <f t="shared" si="78"/>
        <v/>
      </c>
      <c r="S126" s="1" t="str">
        <f t="shared" si="79"/>
        <v/>
      </c>
      <c r="T126" s="1" t="str">
        <f t="shared" si="80"/>
        <v/>
      </c>
      <c r="U126" s="1">
        <f t="shared" si="81"/>
        <v>1</v>
      </c>
      <c r="V126" s="1" t="str">
        <f t="shared" si="82"/>
        <v/>
      </c>
      <c r="W126" s="1" t="str">
        <f t="shared" si="83"/>
        <v/>
      </c>
      <c r="X126" s="1" t="str">
        <f t="shared" si="84"/>
        <v/>
      </c>
      <c r="Y126" s="1" t="str">
        <f t="shared" si="85"/>
        <v/>
      </c>
      <c r="Z126" s="1">
        <f t="shared" si="86"/>
        <v>1</v>
      </c>
      <c r="AA126" s="1" t="str">
        <f t="shared" si="61"/>
        <v>Cingulina isseli (Tryon, 1886)</v>
      </c>
      <c r="AB126" s="1" t="str">
        <f t="shared" si="62"/>
        <v>Invertebrate</v>
      </c>
      <c r="AC126" s="1" t="str">
        <f t="shared" si="63"/>
        <v/>
      </c>
      <c r="AD126" s="1" t="str">
        <f t="shared" si="64"/>
        <v/>
      </c>
      <c r="AE126" s="1" t="str">
        <f t="shared" si="65"/>
        <v/>
      </c>
      <c r="AF126" s="1" t="str">
        <f t="shared" si="66"/>
        <v/>
      </c>
      <c r="AG126" s="1" t="str">
        <f t="shared" si="67"/>
        <v/>
      </c>
      <c r="AH126" s="1">
        <f t="shared" si="68"/>
        <v>1</v>
      </c>
      <c r="AI126" s="1" t="str">
        <f t="shared" si="69"/>
        <v/>
      </c>
      <c r="AJ126" s="1" t="str">
        <f t="shared" si="70"/>
        <v/>
      </c>
      <c r="AK126" s="1" t="str">
        <f t="shared" si="71"/>
        <v/>
      </c>
      <c r="AL126" s="1" t="str">
        <f t="shared" si="72"/>
        <v/>
      </c>
      <c r="AM126" s="1">
        <f t="shared" si="73"/>
        <v>1</v>
      </c>
    </row>
    <row r="127" spans="1:39" ht="14.5" x14ac:dyDescent="0.35">
      <c r="A127" s="1" t="s">
        <v>38</v>
      </c>
      <c r="B127" s="1" t="s">
        <v>217</v>
      </c>
      <c r="C127" s="1">
        <v>1</v>
      </c>
      <c r="J127" s="1">
        <v>3</v>
      </c>
      <c r="K127" s="1">
        <v>2</v>
      </c>
      <c r="M127"/>
      <c r="N127" s="1" t="str">
        <f t="shared" si="74"/>
        <v>Invertebrate</v>
      </c>
      <c r="O127" s="1" t="str">
        <f t="shared" si="75"/>
        <v>Ciona robusta Hoshino &amp; Tokioka, 1967 (as Ciona intestinalis (Linnaeus, 1767))</v>
      </c>
      <c r="P127" s="1">
        <f t="shared" si="76"/>
        <v>1</v>
      </c>
      <c r="Q127" s="1" t="str">
        <f t="shared" si="77"/>
        <v/>
      </c>
      <c r="R127" s="1" t="str">
        <f t="shared" si="78"/>
        <v/>
      </c>
      <c r="S127" s="1" t="str">
        <f t="shared" si="79"/>
        <v/>
      </c>
      <c r="T127" s="1" t="str">
        <f t="shared" si="80"/>
        <v/>
      </c>
      <c r="U127" s="1" t="str">
        <f t="shared" si="81"/>
        <v/>
      </c>
      <c r="V127" s="1" t="str">
        <f t="shared" si="82"/>
        <v/>
      </c>
      <c r="W127" s="1">
        <f t="shared" si="83"/>
        <v>1</v>
      </c>
      <c r="X127" s="1">
        <f t="shared" si="84"/>
        <v>1</v>
      </c>
      <c r="Y127" s="1" t="str">
        <f t="shared" si="85"/>
        <v/>
      </c>
      <c r="Z127" s="1">
        <f t="shared" si="86"/>
        <v>3</v>
      </c>
      <c r="AA127" s="1" t="str">
        <f t="shared" si="61"/>
        <v>Ciona robusta Hoshino &amp; Tokioka, 1967 (as Ciona intestinalis (Linnaeus, 1767))</v>
      </c>
      <c r="AB127" s="1" t="str">
        <f t="shared" si="62"/>
        <v>Invertebrate</v>
      </c>
      <c r="AC127" s="1">
        <f t="shared" si="63"/>
        <v>1</v>
      </c>
      <c r="AD127" s="1" t="str">
        <f t="shared" si="64"/>
        <v/>
      </c>
      <c r="AE127" s="1" t="str">
        <f t="shared" si="65"/>
        <v/>
      </c>
      <c r="AF127" s="1" t="str">
        <f t="shared" si="66"/>
        <v/>
      </c>
      <c r="AG127" s="1" t="str">
        <f t="shared" si="67"/>
        <v/>
      </c>
      <c r="AH127" s="1" t="str">
        <f t="shared" si="68"/>
        <v/>
      </c>
      <c r="AI127" s="1" t="str">
        <f t="shared" si="69"/>
        <v/>
      </c>
      <c r="AJ127" s="1" t="str">
        <f t="shared" si="70"/>
        <v/>
      </c>
      <c r="AK127" s="1" t="str">
        <f t="shared" si="71"/>
        <v/>
      </c>
      <c r="AL127" s="1" t="str">
        <f t="shared" si="72"/>
        <v/>
      </c>
      <c r="AM127" s="1">
        <f t="shared" si="73"/>
        <v>1</v>
      </c>
    </row>
    <row r="128" spans="1:39" ht="14.5" x14ac:dyDescent="0.35">
      <c r="A128" s="1" t="s">
        <v>38</v>
      </c>
      <c r="B128" s="1" t="s">
        <v>220</v>
      </c>
      <c r="C128" s="1">
        <v>1</v>
      </c>
      <c r="D128" s="1">
        <v>2</v>
      </c>
      <c r="I128" s="1">
        <v>1</v>
      </c>
      <c r="K128" s="1">
        <v>1</v>
      </c>
      <c r="M128"/>
      <c r="N128" s="1" t="str">
        <f t="shared" si="74"/>
        <v>Invertebrate</v>
      </c>
      <c r="O128" s="1" t="str">
        <f t="shared" si="75"/>
        <v>Clavelina oblonga Herdman, 1880</v>
      </c>
      <c r="P128" s="1">
        <f t="shared" si="76"/>
        <v>1</v>
      </c>
      <c r="Q128" s="1">
        <f t="shared" si="77"/>
        <v>1</v>
      </c>
      <c r="R128" s="1" t="str">
        <f t="shared" si="78"/>
        <v/>
      </c>
      <c r="S128" s="1" t="str">
        <f t="shared" si="79"/>
        <v/>
      </c>
      <c r="T128" s="1" t="str">
        <f t="shared" si="80"/>
        <v/>
      </c>
      <c r="U128" s="1" t="str">
        <f t="shared" si="81"/>
        <v/>
      </c>
      <c r="V128" s="1">
        <f t="shared" si="82"/>
        <v>1</v>
      </c>
      <c r="W128" s="1" t="str">
        <f t="shared" si="83"/>
        <v/>
      </c>
      <c r="X128" s="1">
        <f t="shared" si="84"/>
        <v>1</v>
      </c>
      <c r="Y128" s="1" t="str">
        <f t="shared" si="85"/>
        <v/>
      </c>
      <c r="Z128" s="1">
        <f t="shared" si="86"/>
        <v>4</v>
      </c>
      <c r="AA128" s="1" t="str">
        <f t="shared" si="61"/>
        <v>Clavelina oblonga Herdman, 1880</v>
      </c>
      <c r="AB128" s="1" t="str">
        <f t="shared" si="62"/>
        <v>Invertebrate</v>
      </c>
      <c r="AC128" s="1">
        <f t="shared" si="63"/>
        <v>1</v>
      </c>
      <c r="AD128" s="1" t="str">
        <f t="shared" si="64"/>
        <v/>
      </c>
      <c r="AE128" s="1" t="str">
        <f t="shared" si="65"/>
        <v/>
      </c>
      <c r="AF128" s="1" t="str">
        <f t="shared" si="66"/>
        <v/>
      </c>
      <c r="AG128" s="1" t="str">
        <f t="shared" si="67"/>
        <v/>
      </c>
      <c r="AH128" s="1" t="str">
        <f t="shared" si="68"/>
        <v/>
      </c>
      <c r="AI128" s="1" t="str">
        <f t="shared" si="69"/>
        <v/>
      </c>
      <c r="AJ128" s="1" t="str">
        <f t="shared" si="70"/>
        <v/>
      </c>
      <c r="AK128" s="1" t="str">
        <f t="shared" si="71"/>
        <v/>
      </c>
      <c r="AL128" s="1" t="str">
        <f t="shared" si="72"/>
        <v/>
      </c>
      <c r="AM128" s="1">
        <f t="shared" si="73"/>
        <v>1</v>
      </c>
    </row>
    <row r="129" spans="1:39" ht="14.5" x14ac:dyDescent="0.35">
      <c r="A129" s="1" t="s">
        <v>38</v>
      </c>
      <c r="B129" s="1" t="s">
        <v>222</v>
      </c>
      <c r="F129" s="1">
        <v>1</v>
      </c>
      <c r="M129"/>
      <c r="N129" s="1" t="str">
        <f t="shared" si="74"/>
        <v>Invertebrate</v>
      </c>
      <c r="O129" s="1" t="str">
        <f t="shared" si="75"/>
        <v>Clementia papyracea (Gmelin, 1791)</v>
      </c>
      <c r="P129" s="1" t="str">
        <f t="shared" si="76"/>
        <v/>
      </c>
      <c r="Q129" s="1" t="str">
        <f t="shared" si="77"/>
        <v/>
      </c>
      <c r="R129" s="1" t="str">
        <f t="shared" si="78"/>
        <v/>
      </c>
      <c r="S129" s="1">
        <f t="shared" si="79"/>
        <v>1</v>
      </c>
      <c r="T129" s="1" t="str">
        <f t="shared" si="80"/>
        <v/>
      </c>
      <c r="U129" s="1" t="str">
        <f t="shared" si="81"/>
        <v/>
      </c>
      <c r="V129" s="1" t="str">
        <f t="shared" si="82"/>
        <v/>
      </c>
      <c r="W129" s="1" t="str">
        <f t="shared" si="83"/>
        <v/>
      </c>
      <c r="X129" s="1" t="str">
        <f t="shared" si="84"/>
        <v/>
      </c>
      <c r="Y129" s="1" t="str">
        <f t="shared" si="85"/>
        <v/>
      </c>
      <c r="Z129" s="1">
        <f t="shared" si="86"/>
        <v>1</v>
      </c>
      <c r="AA129" s="1" t="str">
        <f t="shared" si="61"/>
        <v>Clementia papyracea (Gmelin, 1791)</v>
      </c>
      <c r="AB129" s="1" t="str">
        <f t="shared" si="62"/>
        <v>Invertebrate</v>
      </c>
      <c r="AC129" s="1" t="str">
        <f t="shared" si="63"/>
        <v/>
      </c>
      <c r="AD129" s="1" t="str">
        <f t="shared" si="64"/>
        <v/>
      </c>
      <c r="AE129" s="1" t="str">
        <f t="shared" si="65"/>
        <v/>
      </c>
      <c r="AF129" s="1">
        <f t="shared" si="66"/>
        <v>1</v>
      </c>
      <c r="AG129" s="1" t="str">
        <f t="shared" si="67"/>
        <v/>
      </c>
      <c r="AH129" s="1" t="str">
        <f t="shared" si="68"/>
        <v/>
      </c>
      <c r="AI129" s="1" t="str">
        <f t="shared" si="69"/>
        <v/>
      </c>
      <c r="AJ129" s="1" t="str">
        <f t="shared" si="70"/>
        <v/>
      </c>
      <c r="AK129" s="1" t="str">
        <f t="shared" si="71"/>
        <v/>
      </c>
      <c r="AL129" s="1" t="str">
        <f t="shared" si="72"/>
        <v/>
      </c>
      <c r="AM129" s="1">
        <f t="shared" si="73"/>
        <v>1</v>
      </c>
    </row>
    <row r="130" spans="1:39" ht="14.5" x14ac:dyDescent="0.35">
      <c r="A130" s="1" t="s">
        <v>38</v>
      </c>
      <c r="B130" s="1" t="s">
        <v>776</v>
      </c>
      <c r="E130" s="1">
        <v>2</v>
      </c>
      <c r="M130"/>
      <c r="N130" s="1" t="str">
        <f t="shared" si="74"/>
        <v>Invertebrate</v>
      </c>
      <c r="O130" s="1" t="str">
        <f t="shared" si="75"/>
        <v>Clymenella torquata (Leidy, 1855)</v>
      </c>
      <c r="P130" s="1" t="str">
        <f t="shared" si="76"/>
        <v/>
      </c>
      <c r="Q130" s="1" t="str">
        <f t="shared" si="77"/>
        <v/>
      </c>
      <c r="R130" s="1">
        <f t="shared" si="78"/>
        <v>1</v>
      </c>
      <c r="S130" s="1" t="str">
        <f t="shared" si="79"/>
        <v/>
      </c>
      <c r="T130" s="1" t="str">
        <f t="shared" si="80"/>
        <v/>
      </c>
      <c r="U130" s="1" t="str">
        <f t="shared" si="81"/>
        <v/>
      </c>
      <c r="V130" s="1" t="str">
        <f t="shared" si="82"/>
        <v/>
      </c>
      <c r="W130" s="1" t="str">
        <f t="shared" si="83"/>
        <v/>
      </c>
      <c r="X130" s="1" t="str">
        <f t="shared" si="84"/>
        <v/>
      </c>
      <c r="Y130" s="1" t="str">
        <f t="shared" si="85"/>
        <v/>
      </c>
      <c r="Z130" s="1">
        <f t="shared" si="86"/>
        <v>1</v>
      </c>
      <c r="AA130" s="1" t="str">
        <f t="shared" si="61"/>
        <v>Clymenella torquata (Leidy, 1855)</v>
      </c>
      <c r="AB130" s="1" t="str">
        <f t="shared" si="62"/>
        <v>Invertebrate</v>
      </c>
      <c r="AC130" s="1" t="str">
        <f t="shared" si="63"/>
        <v/>
      </c>
      <c r="AD130" s="1" t="str">
        <f t="shared" si="64"/>
        <v/>
      </c>
      <c r="AE130" s="1">
        <f t="shared" si="65"/>
        <v>1</v>
      </c>
      <c r="AF130" s="1" t="str">
        <f t="shared" si="66"/>
        <v/>
      </c>
      <c r="AG130" s="1" t="str">
        <f t="shared" si="67"/>
        <v/>
      </c>
      <c r="AH130" s="1" t="str">
        <f t="shared" si="68"/>
        <v/>
      </c>
      <c r="AI130" s="1" t="str">
        <f t="shared" si="69"/>
        <v/>
      </c>
      <c r="AJ130" s="1" t="str">
        <f t="shared" si="70"/>
        <v/>
      </c>
      <c r="AK130" s="1" t="str">
        <f t="shared" si="71"/>
        <v/>
      </c>
      <c r="AL130" s="1" t="str">
        <f t="shared" si="72"/>
        <v/>
      </c>
      <c r="AM130" s="1">
        <f t="shared" si="73"/>
        <v>1</v>
      </c>
    </row>
    <row r="131" spans="1:39" ht="14.5" x14ac:dyDescent="0.35">
      <c r="A131" s="1" t="s">
        <v>38</v>
      </c>
      <c r="B131" s="1" t="s">
        <v>777</v>
      </c>
      <c r="K131" s="1">
        <v>1</v>
      </c>
      <c r="M131"/>
      <c r="N131" s="1" t="str">
        <f t="shared" si="74"/>
        <v>Invertebrate</v>
      </c>
      <c r="O131" s="1" t="str">
        <f t="shared" si="75"/>
        <v>Clytia gregaria (Agassiz, 1862)</v>
      </c>
      <c r="P131" s="1" t="str">
        <f t="shared" si="76"/>
        <v/>
      </c>
      <c r="Q131" s="1" t="str">
        <f t="shared" si="77"/>
        <v/>
      </c>
      <c r="R131" s="1" t="str">
        <f t="shared" si="78"/>
        <v/>
      </c>
      <c r="S131" s="1" t="str">
        <f t="shared" si="79"/>
        <v/>
      </c>
      <c r="T131" s="1" t="str">
        <f t="shared" si="80"/>
        <v/>
      </c>
      <c r="U131" s="1" t="str">
        <f t="shared" si="81"/>
        <v/>
      </c>
      <c r="V131" s="1" t="str">
        <f t="shared" si="82"/>
        <v/>
      </c>
      <c r="W131" s="1" t="str">
        <f t="shared" si="83"/>
        <v/>
      </c>
      <c r="X131" s="1">
        <f t="shared" si="84"/>
        <v>1</v>
      </c>
      <c r="Y131" s="1" t="str">
        <f t="shared" si="85"/>
        <v/>
      </c>
      <c r="Z131" s="1">
        <f t="shared" si="86"/>
        <v>1</v>
      </c>
      <c r="AA131" s="1" t="str">
        <f t="shared" si="61"/>
        <v>Clytia gregaria (Agassiz, 1862)</v>
      </c>
      <c r="AB131" s="1" t="str">
        <f t="shared" si="62"/>
        <v>Invertebrate</v>
      </c>
      <c r="AC131" s="1" t="str">
        <f t="shared" si="63"/>
        <v/>
      </c>
      <c r="AD131" s="1" t="str">
        <f t="shared" si="64"/>
        <v/>
      </c>
      <c r="AE131" s="1" t="str">
        <f t="shared" si="65"/>
        <v/>
      </c>
      <c r="AF131" s="1" t="str">
        <f t="shared" si="66"/>
        <v/>
      </c>
      <c r="AG131" s="1" t="str">
        <f t="shared" si="67"/>
        <v/>
      </c>
      <c r="AH131" s="1" t="str">
        <f t="shared" si="68"/>
        <v/>
      </c>
      <c r="AI131" s="1" t="str">
        <f t="shared" si="69"/>
        <v/>
      </c>
      <c r="AJ131" s="1" t="str">
        <f t="shared" si="70"/>
        <v/>
      </c>
      <c r="AK131" s="1">
        <f t="shared" si="71"/>
        <v>1</v>
      </c>
      <c r="AL131" s="1" t="str">
        <f t="shared" si="72"/>
        <v/>
      </c>
      <c r="AM131" s="1">
        <f t="shared" si="73"/>
        <v>1</v>
      </c>
    </row>
    <row r="132" spans="1:39" ht="14.5" x14ac:dyDescent="0.35">
      <c r="A132" s="1" t="s">
        <v>38</v>
      </c>
      <c r="B132" s="1" t="s">
        <v>223</v>
      </c>
      <c r="H132" s="1">
        <v>1</v>
      </c>
      <c r="I132" s="1">
        <v>2</v>
      </c>
      <c r="M132"/>
      <c r="N132" s="1" t="str">
        <f t="shared" si="74"/>
        <v>Invertebrate</v>
      </c>
      <c r="O132" s="1" t="str">
        <f t="shared" si="75"/>
        <v>Clytia hummelincki (Leloup, 1935)</v>
      </c>
      <c r="P132" s="1" t="str">
        <f t="shared" si="76"/>
        <v/>
      </c>
      <c r="Q132" s="1" t="str">
        <f t="shared" si="77"/>
        <v/>
      </c>
      <c r="R132" s="1" t="str">
        <f t="shared" si="78"/>
        <v/>
      </c>
      <c r="S132" s="1" t="str">
        <f t="shared" si="79"/>
        <v/>
      </c>
      <c r="T132" s="1" t="str">
        <f t="shared" si="80"/>
        <v/>
      </c>
      <c r="U132" s="1">
        <f t="shared" si="81"/>
        <v>1</v>
      </c>
      <c r="V132" s="1">
        <f t="shared" si="82"/>
        <v>1</v>
      </c>
      <c r="W132" s="1" t="str">
        <f t="shared" si="83"/>
        <v/>
      </c>
      <c r="X132" s="1" t="str">
        <f t="shared" si="84"/>
        <v/>
      </c>
      <c r="Y132" s="1" t="str">
        <f t="shared" si="85"/>
        <v/>
      </c>
      <c r="Z132" s="1">
        <f t="shared" si="86"/>
        <v>2</v>
      </c>
      <c r="AA132" s="1" t="str">
        <f t="shared" si="61"/>
        <v>Clytia hummelincki (Leloup, 1935)</v>
      </c>
      <c r="AB132" s="1" t="str">
        <f t="shared" si="62"/>
        <v>Invertebrate</v>
      </c>
      <c r="AC132" s="1" t="str">
        <f t="shared" si="63"/>
        <v/>
      </c>
      <c r="AD132" s="1" t="str">
        <f t="shared" si="64"/>
        <v/>
      </c>
      <c r="AE132" s="1" t="str">
        <f t="shared" si="65"/>
        <v/>
      </c>
      <c r="AF132" s="1" t="str">
        <f t="shared" si="66"/>
        <v/>
      </c>
      <c r="AG132" s="1" t="str">
        <f t="shared" si="67"/>
        <v/>
      </c>
      <c r="AH132" s="1">
        <f t="shared" si="68"/>
        <v>1</v>
      </c>
      <c r="AI132" s="1" t="str">
        <f t="shared" si="69"/>
        <v/>
      </c>
      <c r="AJ132" s="1" t="str">
        <f t="shared" si="70"/>
        <v/>
      </c>
      <c r="AK132" s="1" t="str">
        <f t="shared" si="71"/>
        <v/>
      </c>
      <c r="AL132" s="1" t="str">
        <f t="shared" si="72"/>
        <v/>
      </c>
      <c r="AM132" s="1">
        <f t="shared" si="73"/>
        <v>1</v>
      </c>
    </row>
    <row r="133" spans="1:39" ht="14.5" x14ac:dyDescent="0.35">
      <c r="A133" s="1" t="s">
        <v>38</v>
      </c>
      <c r="B133" s="1" t="s">
        <v>224</v>
      </c>
      <c r="C133" s="1">
        <v>2</v>
      </c>
      <c r="E133" s="1">
        <v>1</v>
      </c>
      <c r="F133" s="1">
        <v>1</v>
      </c>
      <c r="H133" s="1">
        <v>1</v>
      </c>
      <c r="M133"/>
      <c r="N133" s="1" t="str">
        <f t="shared" si="74"/>
        <v>Invertebrate</v>
      </c>
      <c r="O133" s="1" t="str">
        <f t="shared" si="75"/>
        <v>Clytia linearis (Thorneley, 1900)</v>
      </c>
      <c r="P133" s="1">
        <f t="shared" si="76"/>
        <v>1</v>
      </c>
      <c r="Q133" s="1" t="str">
        <f t="shared" si="77"/>
        <v/>
      </c>
      <c r="R133" s="1">
        <f t="shared" si="78"/>
        <v>1</v>
      </c>
      <c r="S133" s="1">
        <f t="shared" si="79"/>
        <v>1</v>
      </c>
      <c r="T133" s="1" t="str">
        <f t="shared" si="80"/>
        <v/>
      </c>
      <c r="U133" s="1">
        <f t="shared" si="81"/>
        <v>1</v>
      </c>
      <c r="V133" s="1" t="str">
        <f t="shared" si="82"/>
        <v/>
      </c>
      <c r="W133" s="1" t="str">
        <f t="shared" si="83"/>
        <v/>
      </c>
      <c r="X133" s="1" t="str">
        <f t="shared" si="84"/>
        <v/>
      </c>
      <c r="Y133" s="1" t="str">
        <f t="shared" si="85"/>
        <v/>
      </c>
      <c r="Z133" s="1">
        <f t="shared" si="86"/>
        <v>4</v>
      </c>
      <c r="AA133" s="1" t="str">
        <f t="shared" si="61"/>
        <v>Clytia linearis (Thorneley, 1900)</v>
      </c>
      <c r="AB133" s="1" t="str">
        <f t="shared" si="62"/>
        <v>Invertebrate</v>
      </c>
      <c r="AC133" s="1">
        <f t="shared" si="63"/>
        <v>1</v>
      </c>
      <c r="AD133" s="1" t="str">
        <f t="shared" si="64"/>
        <v/>
      </c>
      <c r="AE133" s="1" t="str">
        <f t="shared" si="65"/>
        <v/>
      </c>
      <c r="AF133" s="1" t="str">
        <f t="shared" si="66"/>
        <v/>
      </c>
      <c r="AG133" s="1" t="str">
        <f t="shared" si="67"/>
        <v/>
      </c>
      <c r="AH133" s="1" t="str">
        <f t="shared" si="68"/>
        <v/>
      </c>
      <c r="AI133" s="1" t="str">
        <f t="shared" si="69"/>
        <v/>
      </c>
      <c r="AJ133" s="1" t="str">
        <f t="shared" si="70"/>
        <v/>
      </c>
      <c r="AK133" s="1" t="str">
        <f t="shared" si="71"/>
        <v/>
      </c>
      <c r="AL133" s="1" t="str">
        <f t="shared" si="72"/>
        <v/>
      </c>
      <c r="AM133" s="1">
        <f t="shared" si="73"/>
        <v>1</v>
      </c>
    </row>
    <row r="134" spans="1:39" ht="14.5" x14ac:dyDescent="0.35">
      <c r="A134" s="1" t="s">
        <v>38</v>
      </c>
      <c r="B134" s="1" t="s">
        <v>227</v>
      </c>
      <c r="I134" s="1">
        <v>1</v>
      </c>
      <c r="M134"/>
      <c r="N134" s="1" t="str">
        <f t="shared" si="74"/>
        <v>Invertebrate</v>
      </c>
      <c r="O134" s="1" t="str">
        <f t="shared" si="75"/>
        <v>Coleusia signata (Paul'son, 1875)</v>
      </c>
      <c r="P134" s="1" t="str">
        <f t="shared" si="76"/>
        <v/>
      </c>
      <c r="Q134" s="1" t="str">
        <f t="shared" si="77"/>
        <v/>
      </c>
      <c r="R134" s="1" t="str">
        <f t="shared" si="78"/>
        <v/>
      </c>
      <c r="S134" s="1" t="str">
        <f t="shared" si="79"/>
        <v/>
      </c>
      <c r="T134" s="1" t="str">
        <f t="shared" si="80"/>
        <v/>
      </c>
      <c r="U134" s="1" t="str">
        <f t="shared" si="81"/>
        <v/>
      </c>
      <c r="V134" s="1">
        <f t="shared" si="82"/>
        <v>1</v>
      </c>
      <c r="W134" s="1" t="str">
        <f t="shared" si="83"/>
        <v/>
      </c>
      <c r="X134" s="1" t="str">
        <f t="shared" si="84"/>
        <v/>
      </c>
      <c r="Y134" s="1" t="str">
        <f t="shared" si="85"/>
        <v/>
      </c>
      <c r="Z134" s="1">
        <f t="shared" si="86"/>
        <v>1</v>
      </c>
      <c r="AA134" s="1" t="str">
        <f t="shared" si="61"/>
        <v>Coleusia signata (Paul'son, 1875)</v>
      </c>
      <c r="AB134" s="1" t="str">
        <f t="shared" si="62"/>
        <v>Invertebrate</v>
      </c>
      <c r="AC134" s="1" t="str">
        <f t="shared" si="63"/>
        <v/>
      </c>
      <c r="AD134" s="1" t="str">
        <f t="shared" si="64"/>
        <v/>
      </c>
      <c r="AE134" s="1" t="str">
        <f t="shared" si="65"/>
        <v/>
      </c>
      <c r="AF134" s="1" t="str">
        <f t="shared" si="66"/>
        <v/>
      </c>
      <c r="AG134" s="1" t="str">
        <f t="shared" si="67"/>
        <v/>
      </c>
      <c r="AH134" s="1" t="str">
        <f t="shared" si="68"/>
        <v/>
      </c>
      <c r="AI134" s="1">
        <f t="shared" si="69"/>
        <v>1</v>
      </c>
      <c r="AJ134" s="1" t="str">
        <f t="shared" si="70"/>
        <v/>
      </c>
      <c r="AK134" s="1" t="str">
        <f t="shared" si="71"/>
        <v/>
      </c>
      <c r="AL134" s="1" t="str">
        <f t="shared" si="72"/>
        <v/>
      </c>
      <c r="AM134" s="1">
        <f t="shared" si="73"/>
        <v>1</v>
      </c>
    </row>
    <row r="135" spans="1:39" ht="14.5" x14ac:dyDescent="0.35">
      <c r="A135" s="1" t="s">
        <v>38</v>
      </c>
      <c r="B135" s="1" t="s">
        <v>229</v>
      </c>
      <c r="F135" s="1">
        <v>1</v>
      </c>
      <c r="I135" s="1">
        <v>1</v>
      </c>
      <c r="K135" s="1">
        <v>1</v>
      </c>
      <c r="M135"/>
      <c r="N135" s="1" t="str">
        <f t="shared" si="74"/>
        <v>Invertebrate</v>
      </c>
      <c r="O135" s="1" t="str">
        <f t="shared" si="75"/>
        <v>Conomurex persicus (Swainson, 1821)</v>
      </c>
      <c r="P135" s="1" t="str">
        <f t="shared" si="76"/>
        <v/>
      </c>
      <c r="Q135" s="1" t="str">
        <f t="shared" si="77"/>
        <v/>
      </c>
      <c r="R135" s="1" t="str">
        <f t="shared" si="78"/>
        <v/>
      </c>
      <c r="S135" s="1">
        <f t="shared" si="79"/>
        <v>1</v>
      </c>
      <c r="T135" s="1" t="str">
        <f t="shared" si="80"/>
        <v/>
      </c>
      <c r="U135" s="1" t="str">
        <f t="shared" si="81"/>
        <v/>
      </c>
      <c r="V135" s="1">
        <f t="shared" si="82"/>
        <v>1</v>
      </c>
      <c r="W135" s="1" t="str">
        <f t="shared" si="83"/>
        <v/>
      </c>
      <c r="X135" s="1">
        <f t="shared" si="84"/>
        <v>1</v>
      </c>
      <c r="Y135" s="1" t="str">
        <f t="shared" si="85"/>
        <v/>
      </c>
      <c r="Z135" s="1">
        <f t="shared" si="86"/>
        <v>3</v>
      </c>
      <c r="AA135" s="1" t="str">
        <f t="shared" si="61"/>
        <v>Conomurex persicus (Swainson, 1821)</v>
      </c>
      <c r="AB135" s="1" t="str">
        <f t="shared" si="62"/>
        <v>Invertebrate</v>
      </c>
      <c r="AC135" s="1" t="str">
        <f t="shared" si="63"/>
        <v/>
      </c>
      <c r="AD135" s="1" t="str">
        <f t="shared" si="64"/>
        <v/>
      </c>
      <c r="AE135" s="1" t="str">
        <f t="shared" si="65"/>
        <v/>
      </c>
      <c r="AF135" s="1">
        <f t="shared" si="66"/>
        <v>1</v>
      </c>
      <c r="AG135" s="1" t="str">
        <f t="shared" si="67"/>
        <v/>
      </c>
      <c r="AH135" s="1" t="str">
        <f t="shared" si="68"/>
        <v/>
      </c>
      <c r="AI135" s="1" t="str">
        <f t="shared" si="69"/>
        <v/>
      </c>
      <c r="AJ135" s="1" t="str">
        <f t="shared" si="70"/>
        <v/>
      </c>
      <c r="AK135" s="1" t="str">
        <f t="shared" si="71"/>
        <v/>
      </c>
      <c r="AL135" s="1" t="str">
        <f t="shared" si="72"/>
        <v/>
      </c>
      <c r="AM135" s="1">
        <f t="shared" si="73"/>
        <v>1</v>
      </c>
    </row>
    <row r="136" spans="1:39" ht="14.5" x14ac:dyDescent="0.35">
      <c r="A136" s="1" t="s">
        <v>38</v>
      </c>
      <c r="B136" s="1" t="s">
        <v>230</v>
      </c>
      <c r="C136" s="1">
        <v>1</v>
      </c>
      <c r="D136" s="1">
        <v>1</v>
      </c>
      <c r="F136" s="1">
        <v>1</v>
      </c>
      <c r="M136"/>
      <c r="N136" s="1" t="str">
        <f t="shared" si="74"/>
        <v>Invertebrate</v>
      </c>
      <c r="O136" s="1" t="str">
        <f t="shared" si="75"/>
        <v>Corambe obscura (A.E. Verrill, 1870)</v>
      </c>
      <c r="P136" s="1">
        <f t="shared" si="76"/>
        <v>1</v>
      </c>
      <c r="Q136" s="1">
        <f t="shared" si="77"/>
        <v>1</v>
      </c>
      <c r="R136" s="1" t="str">
        <f t="shared" si="78"/>
        <v/>
      </c>
      <c r="S136" s="1">
        <f t="shared" si="79"/>
        <v>1</v>
      </c>
      <c r="T136" s="1" t="str">
        <f t="shared" si="80"/>
        <v/>
      </c>
      <c r="U136" s="1" t="str">
        <f t="shared" si="81"/>
        <v/>
      </c>
      <c r="V136" s="1" t="str">
        <f t="shared" si="82"/>
        <v/>
      </c>
      <c r="W136" s="1" t="str">
        <f t="shared" si="83"/>
        <v/>
      </c>
      <c r="X136" s="1" t="str">
        <f t="shared" si="84"/>
        <v/>
      </c>
      <c r="Y136" s="1" t="str">
        <f t="shared" si="85"/>
        <v/>
      </c>
      <c r="Z136" s="1">
        <f t="shared" si="86"/>
        <v>3</v>
      </c>
      <c r="AA136" s="1" t="str">
        <f t="shared" si="61"/>
        <v>Corambe obscura (A.E. Verrill, 1870)</v>
      </c>
      <c r="AB136" s="1" t="str">
        <f t="shared" si="62"/>
        <v>Invertebrate</v>
      </c>
      <c r="AC136" s="1">
        <f t="shared" si="63"/>
        <v>1</v>
      </c>
      <c r="AD136" s="1" t="str">
        <f t="shared" si="64"/>
        <v/>
      </c>
      <c r="AE136" s="1" t="str">
        <f t="shared" si="65"/>
        <v/>
      </c>
      <c r="AF136" s="1" t="str">
        <f t="shared" si="66"/>
        <v/>
      </c>
      <c r="AG136" s="1" t="str">
        <f t="shared" si="67"/>
        <v/>
      </c>
      <c r="AH136" s="1" t="str">
        <f t="shared" si="68"/>
        <v/>
      </c>
      <c r="AI136" s="1" t="str">
        <f t="shared" si="69"/>
        <v/>
      </c>
      <c r="AJ136" s="1" t="str">
        <f t="shared" si="70"/>
        <v/>
      </c>
      <c r="AK136" s="1" t="str">
        <f t="shared" si="71"/>
        <v/>
      </c>
      <c r="AL136" s="1" t="str">
        <f t="shared" si="72"/>
        <v/>
      </c>
      <c r="AM136" s="1">
        <f t="shared" si="73"/>
        <v>1</v>
      </c>
    </row>
    <row r="137" spans="1:39" ht="14.5" x14ac:dyDescent="0.35">
      <c r="A137" s="1" t="s">
        <v>38</v>
      </c>
      <c r="B137" s="1" t="s">
        <v>780</v>
      </c>
      <c r="E137" s="1">
        <v>1</v>
      </c>
      <c r="M137"/>
      <c r="N137" s="1" t="str">
        <f t="shared" si="74"/>
        <v>Invertebrate</v>
      </c>
      <c r="O137" s="1" t="str">
        <f t="shared" si="75"/>
        <v>Corbicula fluminea (O. F. Müller, 1774)</v>
      </c>
      <c r="P137" s="1" t="str">
        <f t="shared" si="76"/>
        <v/>
      </c>
      <c r="Q137" s="1" t="str">
        <f t="shared" si="77"/>
        <v/>
      </c>
      <c r="R137" s="1">
        <f t="shared" si="78"/>
        <v>1</v>
      </c>
      <c r="S137" s="1" t="str">
        <f t="shared" si="79"/>
        <v/>
      </c>
      <c r="T137" s="1" t="str">
        <f t="shared" si="80"/>
        <v/>
      </c>
      <c r="U137" s="1" t="str">
        <f t="shared" si="81"/>
        <v/>
      </c>
      <c r="V137" s="1" t="str">
        <f t="shared" si="82"/>
        <v/>
      </c>
      <c r="W137" s="1" t="str">
        <f t="shared" si="83"/>
        <v/>
      </c>
      <c r="X137" s="1" t="str">
        <f t="shared" si="84"/>
        <v/>
      </c>
      <c r="Y137" s="1" t="str">
        <f t="shared" si="85"/>
        <v/>
      </c>
      <c r="Z137" s="1">
        <f t="shared" si="86"/>
        <v>1</v>
      </c>
      <c r="AA137" s="1" t="str">
        <f t="shared" ref="AA137:AA200" si="87">O137</f>
        <v>Corbicula fluminea (O. F. Müller, 1774)</v>
      </c>
      <c r="AB137" s="1" t="str">
        <f t="shared" ref="AB137:AB200" si="88">N137</f>
        <v>Invertebrate</v>
      </c>
      <c r="AC137" s="1" t="str">
        <f t="shared" ref="AC137:AC200" si="89">IF((P137=1),1,"")</f>
        <v/>
      </c>
      <c r="AD137" s="1" t="str">
        <f t="shared" ref="AD137:AD200" si="90">IF((P137=1), "", IF((Q137=1), 1,""))</f>
        <v/>
      </c>
      <c r="AE137" s="1">
        <f t="shared" ref="AE137:AE200" si="91">IF((P137=1), "", IF((Q137=1), "",IF(R137=1, 1, "")))</f>
        <v>1</v>
      </c>
      <c r="AF137" s="1" t="str">
        <f t="shared" ref="AF137:AF200" si="92">IF((P137=1), "", IF((Q137=1), "", IF((R137=1), "", IF(S137=1, 1, ""))))</f>
        <v/>
      </c>
      <c r="AG137" s="1" t="str">
        <f t="shared" ref="AG137:AG200" si="93">IF((P137=1), "", IF((Q137=1), "", IF((R137=1), "", IF((S137=1), "", IF(T137=1, 1, "")))))</f>
        <v/>
      </c>
      <c r="AH137" s="1" t="str">
        <f t="shared" ref="AH137:AH200" si="94">IF((P137=1),"",IF((Q137=1),"",IF((R137=1),"",IF((S137=1),"",IF((T137=1),"",IF(U137=1,1,""))))))</f>
        <v/>
      </c>
      <c r="AI137" s="1" t="str">
        <f t="shared" ref="AI137:AI200" si="95">IF((P137=1),"",IF((Q137=1),"",IF((R137=1),"",IF((S137=1),"",IF((T137=1),"",IF((U137=1),"",IF(V137=1,1,"")))))))</f>
        <v/>
      </c>
      <c r="AJ137" s="1" t="str">
        <f t="shared" ref="AJ137:AJ200" si="96">IF((P137=1),"",IF((Q137=1),"",IF((R137=1),"",IF((S137=1),"",IF((T137=1),"",IF((U137=1),"",IF((V137=1),"",IF(W137=1,1,""))))))))</f>
        <v/>
      </c>
      <c r="AK137" s="1" t="str">
        <f t="shared" ref="AK137:AK200" si="97">IF((P137=1),"",IF((Q137=1),"",IF((R137=1),"",IF((S137=1),"",IF((T137=1),"",IF((U137=1),"",IF((V137=1),"",IF((W137=1),"",IF(X137=1,1,"")))))))))</f>
        <v/>
      </c>
      <c r="AL137" s="1" t="str">
        <f t="shared" ref="AL137:AL200" si="98">IF((P137=1),"",IF((Q137=1),"",IF((R137=1),"",IF((S137=1),"",IF((T137=1),"",IF((U137=1),"",IF((V137=1),"",IF((W137=1),"",IF((X137=1),"",IF(Y137=1,1,""))))))))))</f>
        <v/>
      </c>
      <c r="AM137" s="1">
        <f t="shared" ref="AM137:AM200" si="99">SUM(AC137:AL137)</f>
        <v>1</v>
      </c>
    </row>
    <row r="138" spans="1:39" ht="14.5" x14ac:dyDescent="0.35">
      <c r="A138" s="1" t="s">
        <v>38</v>
      </c>
      <c r="B138" s="1" t="s">
        <v>781</v>
      </c>
      <c r="I138" s="1">
        <v>2</v>
      </c>
      <c r="J138" s="1">
        <v>1</v>
      </c>
      <c r="M138"/>
      <c r="N138" s="1" t="str">
        <f t="shared" si="74"/>
        <v>Invertebrate</v>
      </c>
      <c r="O138" s="1" t="str">
        <f t="shared" si="75"/>
        <v>Corella eumyota Traustedt, 1882</v>
      </c>
      <c r="P138" s="1" t="str">
        <f t="shared" si="76"/>
        <v/>
      </c>
      <c r="Q138" s="1" t="str">
        <f t="shared" si="77"/>
        <v/>
      </c>
      <c r="R138" s="1" t="str">
        <f t="shared" si="78"/>
        <v/>
      </c>
      <c r="S138" s="1" t="str">
        <f t="shared" si="79"/>
        <v/>
      </c>
      <c r="T138" s="1" t="str">
        <f t="shared" si="80"/>
        <v/>
      </c>
      <c r="U138" s="1" t="str">
        <f t="shared" si="81"/>
        <v/>
      </c>
      <c r="V138" s="1">
        <f t="shared" si="82"/>
        <v>1</v>
      </c>
      <c r="W138" s="1">
        <f t="shared" si="83"/>
        <v>1</v>
      </c>
      <c r="X138" s="1" t="str">
        <f t="shared" si="84"/>
        <v/>
      </c>
      <c r="Y138" s="1" t="str">
        <f t="shared" si="85"/>
        <v/>
      </c>
      <c r="Z138" s="1">
        <f t="shared" si="86"/>
        <v>2</v>
      </c>
      <c r="AA138" s="1" t="str">
        <f t="shared" si="87"/>
        <v>Corella eumyota Traustedt, 1882</v>
      </c>
      <c r="AB138" s="1" t="str">
        <f t="shared" si="88"/>
        <v>Invertebrate</v>
      </c>
      <c r="AC138" s="1" t="str">
        <f t="shared" si="89"/>
        <v/>
      </c>
      <c r="AD138" s="1" t="str">
        <f t="shared" si="90"/>
        <v/>
      </c>
      <c r="AE138" s="1" t="str">
        <f t="shared" si="91"/>
        <v/>
      </c>
      <c r="AF138" s="1" t="str">
        <f t="shared" si="92"/>
        <v/>
      </c>
      <c r="AG138" s="1" t="str">
        <f t="shared" si="93"/>
        <v/>
      </c>
      <c r="AH138" s="1" t="str">
        <f t="shared" si="94"/>
        <v/>
      </c>
      <c r="AI138" s="1">
        <f t="shared" si="95"/>
        <v>1</v>
      </c>
      <c r="AJ138" s="1" t="str">
        <f t="shared" si="96"/>
        <v/>
      </c>
      <c r="AK138" s="1" t="str">
        <f t="shared" si="97"/>
        <v/>
      </c>
      <c r="AL138" s="1" t="str">
        <f t="shared" si="98"/>
        <v/>
      </c>
      <c r="AM138" s="1">
        <f t="shared" si="99"/>
        <v>1</v>
      </c>
    </row>
    <row r="139" spans="1:39" ht="14.5" x14ac:dyDescent="0.35">
      <c r="A139" s="1" t="s">
        <v>38</v>
      </c>
      <c r="B139" s="1" t="s">
        <v>232</v>
      </c>
      <c r="J139" s="1">
        <v>1</v>
      </c>
      <c r="M139"/>
      <c r="N139" s="1" t="str">
        <f t="shared" si="74"/>
        <v>Invertebrate</v>
      </c>
      <c r="O139" s="1" t="str">
        <f t="shared" si="75"/>
        <v>Coryphellina rubrolineata O'Donoghue, 1929</v>
      </c>
      <c r="P139" s="1" t="str">
        <f t="shared" si="76"/>
        <v/>
      </c>
      <c r="Q139" s="1" t="str">
        <f t="shared" si="77"/>
        <v/>
      </c>
      <c r="R139" s="1" t="str">
        <f t="shared" si="78"/>
        <v/>
      </c>
      <c r="S139" s="1" t="str">
        <f t="shared" si="79"/>
        <v/>
      </c>
      <c r="T139" s="1" t="str">
        <f t="shared" si="80"/>
        <v/>
      </c>
      <c r="U139" s="1" t="str">
        <f t="shared" si="81"/>
        <v/>
      </c>
      <c r="V139" s="1" t="str">
        <f t="shared" si="82"/>
        <v/>
      </c>
      <c r="W139" s="1">
        <f t="shared" si="83"/>
        <v>1</v>
      </c>
      <c r="X139" s="1" t="str">
        <f t="shared" si="84"/>
        <v/>
      </c>
      <c r="Y139" s="1" t="str">
        <f t="shared" si="85"/>
        <v/>
      </c>
      <c r="Z139" s="1">
        <f t="shared" si="86"/>
        <v>1</v>
      </c>
      <c r="AA139" s="1" t="str">
        <f t="shared" si="87"/>
        <v>Coryphellina rubrolineata O'Donoghue, 1929</v>
      </c>
      <c r="AB139" s="1" t="str">
        <f t="shared" si="88"/>
        <v>Invertebrate</v>
      </c>
      <c r="AC139" s="1" t="str">
        <f t="shared" si="89"/>
        <v/>
      </c>
      <c r="AD139" s="1" t="str">
        <f t="shared" si="90"/>
        <v/>
      </c>
      <c r="AE139" s="1" t="str">
        <f t="shared" si="91"/>
        <v/>
      </c>
      <c r="AF139" s="1" t="str">
        <f t="shared" si="92"/>
        <v/>
      </c>
      <c r="AG139" s="1" t="str">
        <f t="shared" si="93"/>
        <v/>
      </c>
      <c r="AH139" s="1" t="str">
        <f t="shared" si="94"/>
        <v/>
      </c>
      <c r="AI139" s="1" t="str">
        <f t="shared" si="95"/>
        <v/>
      </c>
      <c r="AJ139" s="1">
        <f t="shared" si="96"/>
        <v>1</v>
      </c>
      <c r="AK139" s="1" t="str">
        <f t="shared" si="97"/>
        <v/>
      </c>
      <c r="AL139" s="1" t="str">
        <f t="shared" si="98"/>
        <v/>
      </c>
      <c r="AM139" s="1">
        <f t="shared" si="99"/>
        <v>1</v>
      </c>
    </row>
    <row r="140" spans="1:39" ht="14.5" x14ac:dyDescent="0.35">
      <c r="A140" s="1" t="s">
        <v>38</v>
      </c>
      <c r="B140" s="1" t="s">
        <v>233</v>
      </c>
      <c r="C140" s="1">
        <v>3</v>
      </c>
      <c r="D140" s="1">
        <v>1</v>
      </c>
      <c r="M140"/>
      <c r="N140" s="1" t="str">
        <f t="shared" si="74"/>
        <v>Invertebrate</v>
      </c>
      <c r="O140" s="1" t="str">
        <f t="shared" si="75"/>
        <v>Crassostrea virginica (Gmelin, 1791)</v>
      </c>
      <c r="P140" s="1">
        <f t="shared" si="76"/>
        <v>1</v>
      </c>
      <c r="Q140" s="1">
        <f t="shared" si="77"/>
        <v>1</v>
      </c>
      <c r="R140" s="1" t="str">
        <f t="shared" si="78"/>
        <v/>
      </c>
      <c r="S140" s="1" t="str">
        <f t="shared" si="79"/>
        <v/>
      </c>
      <c r="T140" s="1" t="str">
        <f t="shared" si="80"/>
        <v/>
      </c>
      <c r="U140" s="1" t="str">
        <f t="shared" si="81"/>
        <v/>
      </c>
      <c r="V140" s="1" t="str">
        <f t="shared" si="82"/>
        <v/>
      </c>
      <c r="W140" s="1" t="str">
        <f t="shared" si="83"/>
        <v/>
      </c>
      <c r="X140" s="1" t="str">
        <f t="shared" si="84"/>
        <v/>
      </c>
      <c r="Y140" s="1" t="str">
        <f t="shared" si="85"/>
        <v/>
      </c>
      <c r="Z140" s="1">
        <f t="shared" si="86"/>
        <v>2</v>
      </c>
      <c r="AA140" s="1" t="str">
        <f t="shared" si="87"/>
        <v>Crassostrea virginica (Gmelin, 1791)</v>
      </c>
      <c r="AB140" s="1" t="str">
        <f t="shared" si="88"/>
        <v>Invertebrate</v>
      </c>
      <c r="AC140" s="1">
        <f t="shared" si="89"/>
        <v>1</v>
      </c>
      <c r="AD140" s="1" t="str">
        <f t="shared" si="90"/>
        <v/>
      </c>
      <c r="AE140" s="1" t="str">
        <f t="shared" si="91"/>
        <v/>
      </c>
      <c r="AF140" s="1" t="str">
        <f t="shared" si="92"/>
        <v/>
      </c>
      <c r="AG140" s="1" t="str">
        <f t="shared" si="93"/>
        <v/>
      </c>
      <c r="AH140" s="1" t="str">
        <f t="shared" si="94"/>
        <v/>
      </c>
      <c r="AI140" s="1" t="str">
        <f t="shared" si="95"/>
        <v/>
      </c>
      <c r="AJ140" s="1" t="str">
        <f t="shared" si="96"/>
        <v/>
      </c>
      <c r="AK140" s="1" t="str">
        <f t="shared" si="97"/>
        <v/>
      </c>
      <c r="AL140" s="1" t="str">
        <f t="shared" si="98"/>
        <v/>
      </c>
      <c r="AM140" s="1">
        <f t="shared" si="99"/>
        <v>1</v>
      </c>
    </row>
    <row r="141" spans="1:39" ht="14.5" x14ac:dyDescent="0.35">
      <c r="A141" s="1" t="s">
        <v>38</v>
      </c>
      <c r="B141" s="1" t="s">
        <v>784</v>
      </c>
      <c r="E141" s="1">
        <v>1</v>
      </c>
      <c r="M141"/>
      <c r="N141" s="1" t="str">
        <f t="shared" si="74"/>
        <v>Invertebrate</v>
      </c>
      <c r="O141" s="1" t="str">
        <f t="shared" si="75"/>
        <v>Crassostrea rhizophorae (Guilding, 1828)</v>
      </c>
      <c r="P141" s="1" t="str">
        <f t="shared" si="76"/>
        <v/>
      </c>
      <c r="Q141" s="1" t="str">
        <f t="shared" si="77"/>
        <v/>
      </c>
      <c r="R141" s="1">
        <f t="shared" si="78"/>
        <v>1</v>
      </c>
      <c r="S141" s="1" t="str">
        <f t="shared" si="79"/>
        <v/>
      </c>
      <c r="T141" s="1" t="str">
        <f t="shared" si="80"/>
        <v/>
      </c>
      <c r="U141" s="1" t="str">
        <f t="shared" si="81"/>
        <v/>
      </c>
      <c r="V141" s="1" t="str">
        <f t="shared" si="82"/>
        <v/>
      </c>
      <c r="W141" s="1" t="str">
        <f t="shared" si="83"/>
        <v/>
      </c>
      <c r="X141" s="1" t="str">
        <f t="shared" si="84"/>
        <v/>
      </c>
      <c r="Y141" s="1" t="str">
        <f t="shared" si="85"/>
        <v/>
      </c>
      <c r="Z141" s="1">
        <f t="shared" si="86"/>
        <v>1</v>
      </c>
      <c r="AA141" s="1" t="str">
        <f t="shared" si="87"/>
        <v>Crassostrea rhizophorae (Guilding, 1828)</v>
      </c>
      <c r="AB141" s="1" t="str">
        <f t="shared" si="88"/>
        <v>Invertebrate</v>
      </c>
      <c r="AC141" s="1" t="str">
        <f t="shared" si="89"/>
        <v/>
      </c>
      <c r="AD141" s="1" t="str">
        <f t="shared" si="90"/>
        <v/>
      </c>
      <c r="AE141" s="1">
        <f t="shared" si="91"/>
        <v>1</v>
      </c>
      <c r="AF141" s="1" t="str">
        <f t="shared" si="92"/>
        <v/>
      </c>
      <c r="AG141" s="1" t="str">
        <f t="shared" si="93"/>
        <v/>
      </c>
      <c r="AH141" s="1" t="str">
        <f t="shared" si="94"/>
        <v/>
      </c>
      <c r="AI141" s="1" t="str">
        <f t="shared" si="95"/>
        <v/>
      </c>
      <c r="AJ141" s="1" t="str">
        <f t="shared" si="96"/>
        <v/>
      </c>
      <c r="AK141" s="1" t="str">
        <f t="shared" si="97"/>
        <v/>
      </c>
      <c r="AL141" s="1" t="str">
        <f t="shared" si="98"/>
        <v/>
      </c>
      <c r="AM141" s="1">
        <f t="shared" si="99"/>
        <v>1</v>
      </c>
    </row>
    <row r="142" spans="1:39" ht="14.5" x14ac:dyDescent="0.35">
      <c r="A142" s="1" t="s">
        <v>38</v>
      </c>
      <c r="B142" s="1" t="s">
        <v>234</v>
      </c>
      <c r="F142" s="1">
        <v>2</v>
      </c>
      <c r="M142"/>
      <c r="N142" s="1" t="str">
        <f t="shared" si="74"/>
        <v>Invertebrate</v>
      </c>
      <c r="O142" s="1" t="str">
        <f t="shared" si="75"/>
        <v>Crepidacantha poissonii (Audouin, 1826)</v>
      </c>
      <c r="P142" s="1" t="str">
        <f t="shared" si="76"/>
        <v/>
      </c>
      <c r="Q142" s="1" t="str">
        <f t="shared" si="77"/>
        <v/>
      </c>
      <c r="R142" s="1" t="str">
        <f t="shared" si="78"/>
        <v/>
      </c>
      <c r="S142" s="1">
        <f t="shared" si="79"/>
        <v>1</v>
      </c>
      <c r="T142" s="1" t="str">
        <f t="shared" si="80"/>
        <v/>
      </c>
      <c r="U142" s="1" t="str">
        <f t="shared" si="81"/>
        <v/>
      </c>
      <c r="V142" s="1" t="str">
        <f t="shared" si="82"/>
        <v/>
      </c>
      <c r="W142" s="1" t="str">
        <f t="shared" si="83"/>
        <v/>
      </c>
      <c r="X142" s="1" t="str">
        <f t="shared" si="84"/>
        <v/>
      </c>
      <c r="Y142" s="1" t="str">
        <f t="shared" si="85"/>
        <v/>
      </c>
      <c r="Z142" s="1">
        <f t="shared" si="86"/>
        <v>1</v>
      </c>
      <c r="AA142" s="1" t="str">
        <f t="shared" si="87"/>
        <v>Crepidacantha poissonii (Audouin, 1826)</v>
      </c>
      <c r="AB142" s="1" t="str">
        <f t="shared" si="88"/>
        <v>Invertebrate</v>
      </c>
      <c r="AC142" s="1" t="str">
        <f t="shared" si="89"/>
        <v/>
      </c>
      <c r="AD142" s="1" t="str">
        <f t="shared" si="90"/>
        <v/>
      </c>
      <c r="AE142" s="1" t="str">
        <f t="shared" si="91"/>
        <v/>
      </c>
      <c r="AF142" s="1">
        <f t="shared" si="92"/>
        <v>1</v>
      </c>
      <c r="AG142" s="1" t="str">
        <f t="shared" si="93"/>
        <v/>
      </c>
      <c r="AH142" s="1" t="str">
        <f t="shared" si="94"/>
        <v/>
      </c>
      <c r="AI142" s="1" t="str">
        <f t="shared" si="95"/>
        <v/>
      </c>
      <c r="AJ142" s="1" t="str">
        <f t="shared" si="96"/>
        <v/>
      </c>
      <c r="AK142" s="1" t="str">
        <f t="shared" si="97"/>
        <v/>
      </c>
      <c r="AL142" s="1" t="str">
        <f t="shared" si="98"/>
        <v/>
      </c>
      <c r="AM142" s="1">
        <f t="shared" si="99"/>
        <v>1</v>
      </c>
    </row>
    <row r="143" spans="1:39" ht="14.5" x14ac:dyDescent="0.35">
      <c r="A143" s="1" t="s">
        <v>38</v>
      </c>
      <c r="B143" s="1" t="s">
        <v>235</v>
      </c>
      <c r="C143" s="1">
        <v>4</v>
      </c>
      <c r="D143" s="1">
        <v>1</v>
      </c>
      <c r="F143" s="1">
        <v>1</v>
      </c>
      <c r="M143"/>
      <c r="N143" s="1" t="str">
        <f t="shared" si="74"/>
        <v>Invertebrate</v>
      </c>
      <c r="O143" s="1" t="str">
        <f t="shared" si="75"/>
        <v>Crepidula fornicata (Linnaeus, 1758)</v>
      </c>
      <c r="P143" s="1">
        <f t="shared" si="76"/>
        <v>1</v>
      </c>
      <c r="Q143" s="1">
        <f t="shared" si="77"/>
        <v>1</v>
      </c>
      <c r="R143" s="1" t="str">
        <f t="shared" si="78"/>
        <v/>
      </c>
      <c r="S143" s="1">
        <f t="shared" si="79"/>
        <v>1</v>
      </c>
      <c r="T143" s="1" t="str">
        <f t="shared" si="80"/>
        <v/>
      </c>
      <c r="U143" s="1" t="str">
        <f t="shared" si="81"/>
        <v/>
      </c>
      <c r="V143" s="1" t="str">
        <f t="shared" si="82"/>
        <v/>
      </c>
      <c r="W143" s="1" t="str">
        <f t="shared" si="83"/>
        <v/>
      </c>
      <c r="X143" s="1" t="str">
        <f t="shared" si="84"/>
        <v/>
      </c>
      <c r="Y143" s="1" t="str">
        <f t="shared" si="85"/>
        <v/>
      </c>
      <c r="Z143" s="1">
        <f t="shared" si="86"/>
        <v>3</v>
      </c>
      <c r="AA143" s="1" t="str">
        <f t="shared" si="87"/>
        <v>Crepidula fornicata (Linnaeus, 1758)</v>
      </c>
      <c r="AB143" s="1" t="str">
        <f t="shared" si="88"/>
        <v>Invertebrate</v>
      </c>
      <c r="AC143" s="1">
        <f t="shared" si="89"/>
        <v>1</v>
      </c>
      <c r="AD143" s="1" t="str">
        <f t="shared" si="90"/>
        <v/>
      </c>
      <c r="AE143" s="1" t="str">
        <f t="shared" si="91"/>
        <v/>
      </c>
      <c r="AF143" s="1" t="str">
        <f t="shared" si="92"/>
        <v/>
      </c>
      <c r="AG143" s="1" t="str">
        <f t="shared" si="93"/>
        <v/>
      </c>
      <c r="AH143" s="1" t="str">
        <f t="shared" si="94"/>
        <v/>
      </c>
      <c r="AI143" s="1" t="str">
        <f t="shared" si="95"/>
        <v/>
      </c>
      <c r="AJ143" s="1" t="str">
        <f t="shared" si="96"/>
        <v/>
      </c>
      <c r="AK143" s="1" t="str">
        <f t="shared" si="97"/>
        <v/>
      </c>
      <c r="AL143" s="1" t="str">
        <f t="shared" si="98"/>
        <v/>
      </c>
      <c r="AM143" s="1">
        <f t="shared" si="99"/>
        <v>1</v>
      </c>
    </row>
    <row r="144" spans="1:39" ht="14.5" x14ac:dyDescent="0.35">
      <c r="A144" s="1" t="s">
        <v>38</v>
      </c>
      <c r="B144" s="1" t="s">
        <v>236</v>
      </c>
      <c r="I144" s="1">
        <v>1</v>
      </c>
      <c r="K144" s="1">
        <v>1</v>
      </c>
      <c r="M144"/>
      <c r="N144" s="1" t="str">
        <f t="shared" si="74"/>
        <v>Invertebrate</v>
      </c>
      <c r="O144" s="1" t="str">
        <f t="shared" si="75"/>
        <v>Crepipatella dilatata (Lamarck, 1822)</v>
      </c>
      <c r="P144" s="1" t="str">
        <f t="shared" si="76"/>
        <v/>
      </c>
      <c r="Q144" s="1" t="str">
        <f t="shared" si="77"/>
        <v/>
      </c>
      <c r="R144" s="1" t="str">
        <f t="shared" si="78"/>
        <v/>
      </c>
      <c r="S144" s="1" t="str">
        <f t="shared" si="79"/>
        <v/>
      </c>
      <c r="T144" s="1" t="str">
        <f t="shared" si="80"/>
        <v/>
      </c>
      <c r="U144" s="1" t="str">
        <f t="shared" si="81"/>
        <v/>
      </c>
      <c r="V144" s="1">
        <f t="shared" si="82"/>
        <v>1</v>
      </c>
      <c r="W144" s="1" t="str">
        <f t="shared" si="83"/>
        <v/>
      </c>
      <c r="X144" s="1">
        <f t="shared" si="84"/>
        <v>1</v>
      </c>
      <c r="Y144" s="1" t="str">
        <f t="shared" si="85"/>
        <v/>
      </c>
      <c r="Z144" s="1">
        <f t="shared" si="86"/>
        <v>2</v>
      </c>
      <c r="AA144" s="1" t="str">
        <f t="shared" si="87"/>
        <v>Crepipatella dilatata (Lamarck, 1822)</v>
      </c>
      <c r="AB144" s="1" t="str">
        <f t="shared" si="88"/>
        <v>Invertebrate</v>
      </c>
      <c r="AC144" s="1" t="str">
        <f t="shared" si="89"/>
        <v/>
      </c>
      <c r="AD144" s="1" t="str">
        <f t="shared" si="90"/>
        <v/>
      </c>
      <c r="AE144" s="1" t="str">
        <f t="shared" si="91"/>
        <v/>
      </c>
      <c r="AF144" s="1" t="str">
        <f t="shared" si="92"/>
        <v/>
      </c>
      <c r="AG144" s="1" t="str">
        <f t="shared" si="93"/>
        <v/>
      </c>
      <c r="AH144" s="1" t="str">
        <f t="shared" si="94"/>
        <v/>
      </c>
      <c r="AI144" s="1">
        <f t="shared" si="95"/>
        <v>1</v>
      </c>
      <c r="AJ144" s="1" t="str">
        <f t="shared" si="96"/>
        <v/>
      </c>
      <c r="AK144" s="1" t="str">
        <f t="shared" si="97"/>
        <v/>
      </c>
      <c r="AL144" s="1" t="str">
        <f t="shared" si="98"/>
        <v/>
      </c>
      <c r="AM144" s="1">
        <f t="shared" si="99"/>
        <v>1</v>
      </c>
    </row>
    <row r="145" spans="1:39" ht="14.5" x14ac:dyDescent="0.35">
      <c r="A145" s="1" t="s">
        <v>38</v>
      </c>
      <c r="B145" s="1" t="s">
        <v>786</v>
      </c>
      <c r="C145" s="1">
        <v>1</v>
      </c>
      <c r="M145"/>
      <c r="N145" s="1" t="str">
        <f t="shared" si="74"/>
        <v>Invertebrate</v>
      </c>
      <c r="O145" s="1" t="str">
        <f t="shared" si="75"/>
        <v>Crisularia plumosa (Pallas, 1766)</v>
      </c>
      <c r="P145" s="1">
        <f t="shared" si="76"/>
        <v>1</v>
      </c>
      <c r="Q145" s="1" t="str">
        <f t="shared" si="77"/>
        <v/>
      </c>
      <c r="R145" s="1" t="str">
        <f t="shared" si="78"/>
        <v/>
      </c>
      <c r="S145" s="1" t="str">
        <f t="shared" si="79"/>
        <v/>
      </c>
      <c r="T145" s="1" t="str">
        <f t="shared" si="80"/>
        <v/>
      </c>
      <c r="U145" s="1" t="str">
        <f t="shared" si="81"/>
        <v/>
      </c>
      <c r="V145" s="1" t="str">
        <f t="shared" si="82"/>
        <v/>
      </c>
      <c r="W145" s="1" t="str">
        <f t="shared" si="83"/>
        <v/>
      </c>
      <c r="X145" s="1" t="str">
        <f t="shared" si="84"/>
        <v/>
      </c>
      <c r="Y145" s="1" t="str">
        <f t="shared" si="85"/>
        <v/>
      </c>
      <c r="Z145" s="1">
        <f t="shared" si="86"/>
        <v>1</v>
      </c>
      <c r="AA145" s="1" t="str">
        <f t="shared" si="87"/>
        <v>Crisularia plumosa (Pallas, 1766)</v>
      </c>
      <c r="AB145" s="1" t="str">
        <f t="shared" si="88"/>
        <v>Invertebrate</v>
      </c>
      <c r="AC145" s="1">
        <f t="shared" si="89"/>
        <v>1</v>
      </c>
      <c r="AD145" s="1" t="str">
        <f t="shared" si="90"/>
        <v/>
      </c>
      <c r="AE145" s="1" t="str">
        <f t="shared" si="91"/>
        <v/>
      </c>
      <c r="AF145" s="1" t="str">
        <f t="shared" si="92"/>
        <v/>
      </c>
      <c r="AG145" s="1" t="str">
        <f t="shared" si="93"/>
        <v/>
      </c>
      <c r="AH145" s="1" t="str">
        <f t="shared" si="94"/>
        <v/>
      </c>
      <c r="AI145" s="1" t="str">
        <f t="shared" si="95"/>
        <v/>
      </c>
      <c r="AJ145" s="1" t="str">
        <f t="shared" si="96"/>
        <v/>
      </c>
      <c r="AK145" s="1" t="str">
        <f t="shared" si="97"/>
        <v/>
      </c>
      <c r="AL145" s="1" t="str">
        <f t="shared" si="98"/>
        <v/>
      </c>
      <c r="AM145" s="1">
        <f t="shared" si="99"/>
        <v>1</v>
      </c>
    </row>
    <row r="146" spans="1:39" ht="14.5" x14ac:dyDescent="0.35">
      <c r="A146" s="1" t="s">
        <v>38</v>
      </c>
      <c r="B146" s="1" t="s">
        <v>237</v>
      </c>
      <c r="C146" s="1">
        <v>2</v>
      </c>
      <c r="M146"/>
      <c r="N146" s="1" t="str">
        <f t="shared" si="74"/>
        <v>Invertebrate</v>
      </c>
      <c r="O146" s="1" t="str">
        <f t="shared" si="75"/>
        <v>Crisularia serrata (Lamarck, 1816)</v>
      </c>
      <c r="P146" s="1">
        <f t="shared" si="76"/>
        <v>1</v>
      </c>
      <c r="Q146" s="1" t="str">
        <f t="shared" si="77"/>
        <v/>
      </c>
      <c r="R146" s="1" t="str">
        <f t="shared" si="78"/>
        <v/>
      </c>
      <c r="S146" s="1" t="str">
        <f t="shared" si="79"/>
        <v/>
      </c>
      <c r="T146" s="1" t="str">
        <f t="shared" si="80"/>
        <v/>
      </c>
      <c r="U146" s="1" t="str">
        <f t="shared" si="81"/>
        <v/>
      </c>
      <c r="V146" s="1" t="str">
        <f t="shared" si="82"/>
        <v/>
      </c>
      <c r="W146" s="1" t="str">
        <f t="shared" si="83"/>
        <v/>
      </c>
      <c r="X146" s="1" t="str">
        <f t="shared" si="84"/>
        <v/>
      </c>
      <c r="Y146" s="1" t="str">
        <f t="shared" si="85"/>
        <v/>
      </c>
      <c r="Z146" s="1">
        <f t="shared" si="86"/>
        <v>1</v>
      </c>
      <c r="AA146" s="1" t="str">
        <f t="shared" si="87"/>
        <v>Crisularia serrata (Lamarck, 1816)</v>
      </c>
      <c r="AB146" s="1" t="str">
        <f t="shared" si="88"/>
        <v>Invertebrate</v>
      </c>
      <c r="AC146" s="1">
        <f t="shared" si="89"/>
        <v>1</v>
      </c>
      <c r="AD146" s="1" t="str">
        <f t="shared" si="90"/>
        <v/>
      </c>
      <c r="AE146" s="1" t="str">
        <f t="shared" si="91"/>
        <v/>
      </c>
      <c r="AF146" s="1" t="str">
        <f t="shared" si="92"/>
        <v/>
      </c>
      <c r="AG146" s="1" t="str">
        <f t="shared" si="93"/>
        <v/>
      </c>
      <c r="AH146" s="1" t="str">
        <f t="shared" si="94"/>
        <v/>
      </c>
      <c r="AI146" s="1" t="str">
        <f t="shared" si="95"/>
        <v/>
      </c>
      <c r="AJ146" s="1" t="str">
        <f t="shared" si="96"/>
        <v/>
      </c>
      <c r="AK146" s="1" t="str">
        <f t="shared" si="97"/>
        <v/>
      </c>
      <c r="AL146" s="1" t="str">
        <f t="shared" si="98"/>
        <v/>
      </c>
      <c r="AM146" s="1">
        <f t="shared" si="99"/>
        <v>1</v>
      </c>
    </row>
    <row r="147" spans="1:39" ht="14.5" x14ac:dyDescent="0.35">
      <c r="A147" s="1" t="s">
        <v>38</v>
      </c>
      <c r="B147" s="1" t="s">
        <v>239</v>
      </c>
      <c r="E147" s="1">
        <v>1</v>
      </c>
      <c r="M147"/>
      <c r="N147" s="1" t="str">
        <f t="shared" si="74"/>
        <v>Invertebrate</v>
      </c>
      <c r="O147" s="1" t="str">
        <f t="shared" si="75"/>
        <v>Cuthona perca (Er. Marcus, 1958)</v>
      </c>
      <c r="P147" s="1" t="str">
        <f t="shared" si="76"/>
        <v/>
      </c>
      <c r="Q147" s="1" t="str">
        <f t="shared" si="77"/>
        <v/>
      </c>
      <c r="R147" s="1">
        <f t="shared" si="78"/>
        <v>1</v>
      </c>
      <c r="S147" s="1" t="str">
        <f t="shared" si="79"/>
        <v/>
      </c>
      <c r="T147" s="1" t="str">
        <f t="shared" si="80"/>
        <v/>
      </c>
      <c r="U147" s="1" t="str">
        <f t="shared" si="81"/>
        <v/>
      </c>
      <c r="V147" s="1" t="str">
        <f t="shared" si="82"/>
        <v/>
      </c>
      <c r="W147" s="1" t="str">
        <f t="shared" si="83"/>
        <v/>
      </c>
      <c r="X147" s="1" t="str">
        <f t="shared" si="84"/>
        <v/>
      </c>
      <c r="Y147" s="1" t="str">
        <f t="shared" si="85"/>
        <v/>
      </c>
      <c r="Z147" s="1">
        <f t="shared" si="86"/>
        <v>1</v>
      </c>
      <c r="AA147" s="1" t="str">
        <f t="shared" si="87"/>
        <v>Cuthona perca (Er. Marcus, 1958)</v>
      </c>
      <c r="AB147" s="1" t="str">
        <f t="shared" si="88"/>
        <v>Invertebrate</v>
      </c>
      <c r="AC147" s="1" t="str">
        <f t="shared" si="89"/>
        <v/>
      </c>
      <c r="AD147" s="1" t="str">
        <f t="shared" si="90"/>
        <v/>
      </c>
      <c r="AE147" s="1">
        <f t="shared" si="91"/>
        <v>1</v>
      </c>
      <c r="AF147" s="1" t="str">
        <f t="shared" si="92"/>
        <v/>
      </c>
      <c r="AG147" s="1" t="str">
        <f t="shared" si="93"/>
        <v/>
      </c>
      <c r="AH147" s="1" t="str">
        <f t="shared" si="94"/>
        <v/>
      </c>
      <c r="AI147" s="1" t="str">
        <f t="shared" si="95"/>
        <v/>
      </c>
      <c r="AJ147" s="1" t="str">
        <f t="shared" si="96"/>
        <v/>
      </c>
      <c r="AK147" s="1" t="str">
        <f t="shared" si="97"/>
        <v/>
      </c>
      <c r="AL147" s="1" t="str">
        <f t="shared" si="98"/>
        <v/>
      </c>
      <c r="AM147" s="1">
        <f t="shared" si="99"/>
        <v>1</v>
      </c>
    </row>
    <row r="148" spans="1:39" ht="14.5" x14ac:dyDescent="0.35">
      <c r="A148" s="1" t="s">
        <v>38</v>
      </c>
      <c r="B148" s="1" t="s">
        <v>242</v>
      </c>
      <c r="G148" s="1">
        <v>1</v>
      </c>
      <c r="M148"/>
      <c r="N148" s="1" t="str">
        <f t="shared" si="74"/>
        <v>Invertebrate</v>
      </c>
      <c r="O148" s="1" t="str">
        <f t="shared" si="75"/>
        <v>Cycloscala hyalina (G. B. Sowerby II, 1844)</v>
      </c>
      <c r="P148" s="1" t="str">
        <f t="shared" si="76"/>
        <v/>
      </c>
      <c r="Q148" s="1" t="str">
        <f t="shared" si="77"/>
        <v/>
      </c>
      <c r="R148" s="1" t="str">
        <f t="shared" si="78"/>
        <v/>
      </c>
      <c r="S148" s="1" t="str">
        <f t="shared" si="79"/>
        <v/>
      </c>
      <c r="T148" s="1">
        <f t="shared" si="80"/>
        <v>1</v>
      </c>
      <c r="U148" s="1" t="str">
        <f t="shared" si="81"/>
        <v/>
      </c>
      <c r="V148" s="1" t="str">
        <f t="shared" si="82"/>
        <v/>
      </c>
      <c r="W148" s="1" t="str">
        <f t="shared" si="83"/>
        <v/>
      </c>
      <c r="X148" s="1" t="str">
        <f t="shared" si="84"/>
        <v/>
      </c>
      <c r="Y148" s="1" t="str">
        <f t="shared" si="85"/>
        <v/>
      </c>
      <c r="Z148" s="1">
        <f t="shared" si="86"/>
        <v>1</v>
      </c>
      <c r="AA148" s="1" t="str">
        <f t="shared" si="87"/>
        <v>Cycloscala hyalina (G. B. Sowerby II, 1844)</v>
      </c>
      <c r="AB148" s="1" t="str">
        <f t="shared" si="88"/>
        <v>Invertebrate</v>
      </c>
      <c r="AC148" s="1" t="str">
        <f t="shared" si="89"/>
        <v/>
      </c>
      <c r="AD148" s="1" t="str">
        <f t="shared" si="90"/>
        <v/>
      </c>
      <c r="AE148" s="1" t="str">
        <f t="shared" si="91"/>
        <v/>
      </c>
      <c r="AF148" s="1" t="str">
        <f t="shared" si="92"/>
        <v/>
      </c>
      <c r="AG148" s="1">
        <f t="shared" si="93"/>
        <v>1</v>
      </c>
      <c r="AH148" s="1" t="str">
        <f t="shared" si="94"/>
        <v/>
      </c>
      <c r="AI148" s="1" t="str">
        <f t="shared" si="95"/>
        <v/>
      </c>
      <c r="AJ148" s="1" t="str">
        <f t="shared" si="96"/>
        <v/>
      </c>
      <c r="AK148" s="1" t="str">
        <f t="shared" si="97"/>
        <v/>
      </c>
      <c r="AL148" s="1" t="str">
        <f t="shared" si="98"/>
        <v/>
      </c>
      <c r="AM148" s="1">
        <f t="shared" si="99"/>
        <v>1</v>
      </c>
    </row>
    <row r="149" spans="1:39" ht="14.5" x14ac:dyDescent="0.35">
      <c r="A149" s="1" t="s">
        <v>38</v>
      </c>
      <c r="B149" s="1" t="s">
        <v>243</v>
      </c>
      <c r="K149" s="1">
        <v>1</v>
      </c>
      <c r="M149"/>
      <c r="N149" s="1" t="str">
        <f t="shared" si="74"/>
        <v>Invertebrate</v>
      </c>
      <c r="O149" s="1" t="str">
        <f t="shared" si="75"/>
        <v>Cymodoce fuscina Schotte &amp; Kensley, 2005</v>
      </c>
      <c r="P149" s="1" t="str">
        <f t="shared" si="76"/>
        <v/>
      </c>
      <c r="Q149" s="1" t="str">
        <f t="shared" si="77"/>
        <v/>
      </c>
      <c r="R149" s="1" t="str">
        <f t="shared" si="78"/>
        <v/>
      </c>
      <c r="S149" s="1" t="str">
        <f t="shared" si="79"/>
        <v/>
      </c>
      <c r="T149" s="1" t="str">
        <f t="shared" si="80"/>
        <v/>
      </c>
      <c r="U149" s="1" t="str">
        <f t="shared" si="81"/>
        <v/>
      </c>
      <c r="V149" s="1" t="str">
        <f t="shared" si="82"/>
        <v/>
      </c>
      <c r="W149" s="1" t="str">
        <f t="shared" si="83"/>
        <v/>
      </c>
      <c r="X149" s="1">
        <f t="shared" si="84"/>
        <v>1</v>
      </c>
      <c r="Y149" s="1" t="str">
        <f t="shared" si="85"/>
        <v/>
      </c>
      <c r="Z149" s="1">
        <f t="shared" si="86"/>
        <v>1</v>
      </c>
      <c r="AA149" s="1" t="str">
        <f t="shared" si="87"/>
        <v>Cymodoce fuscina Schotte &amp; Kensley, 2005</v>
      </c>
      <c r="AB149" s="1" t="str">
        <f t="shared" si="88"/>
        <v>Invertebrate</v>
      </c>
      <c r="AC149" s="1" t="str">
        <f t="shared" si="89"/>
        <v/>
      </c>
      <c r="AD149" s="1" t="str">
        <f t="shared" si="90"/>
        <v/>
      </c>
      <c r="AE149" s="1" t="str">
        <f t="shared" si="91"/>
        <v/>
      </c>
      <c r="AF149" s="1" t="str">
        <f t="shared" si="92"/>
        <v/>
      </c>
      <c r="AG149" s="1" t="str">
        <f t="shared" si="93"/>
        <v/>
      </c>
      <c r="AH149" s="1" t="str">
        <f t="shared" si="94"/>
        <v/>
      </c>
      <c r="AI149" s="1" t="str">
        <f t="shared" si="95"/>
        <v/>
      </c>
      <c r="AJ149" s="1" t="str">
        <f t="shared" si="96"/>
        <v/>
      </c>
      <c r="AK149" s="1">
        <f t="shared" si="97"/>
        <v>1</v>
      </c>
      <c r="AL149" s="1" t="str">
        <f t="shared" si="98"/>
        <v/>
      </c>
      <c r="AM149" s="1">
        <f t="shared" si="99"/>
        <v>1</v>
      </c>
    </row>
    <row r="150" spans="1:39" ht="14.5" x14ac:dyDescent="0.35">
      <c r="A150" s="1" t="s">
        <v>38</v>
      </c>
      <c r="B150" s="1" t="s">
        <v>789</v>
      </c>
      <c r="F150" s="1">
        <v>1</v>
      </c>
      <c r="M150"/>
      <c r="N150" s="1" t="str">
        <f t="shared" si="74"/>
        <v>Invertebrate</v>
      </c>
      <c r="O150" s="1" t="str">
        <f t="shared" si="75"/>
        <v>Dendostrea frons (Linnaeus, 1758)/ D. folium</v>
      </c>
      <c r="P150" s="1" t="str">
        <f t="shared" si="76"/>
        <v/>
      </c>
      <c r="Q150" s="1" t="str">
        <f t="shared" si="77"/>
        <v/>
      </c>
      <c r="R150" s="1" t="str">
        <f t="shared" si="78"/>
        <v/>
      </c>
      <c r="S150" s="1">
        <f t="shared" si="79"/>
        <v>1</v>
      </c>
      <c r="T150" s="1" t="str">
        <f t="shared" si="80"/>
        <v/>
      </c>
      <c r="U150" s="1" t="str">
        <f t="shared" si="81"/>
        <v/>
      </c>
      <c r="V150" s="1" t="str">
        <f t="shared" si="82"/>
        <v/>
      </c>
      <c r="W150" s="1" t="str">
        <f t="shared" si="83"/>
        <v/>
      </c>
      <c r="X150" s="1" t="str">
        <f t="shared" si="84"/>
        <v/>
      </c>
      <c r="Y150" s="1" t="str">
        <f t="shared" si="85"/>
        <v/>
      </c>
      <c r="Z150" s="1">
        <f t="shared" si="86"/>
        <v>1</v>
      </c>
      <c r="AA150" s="1" t="str">
        <f t="shared" si="87"/>
        <v>Dendostrea frons (Linnaeus, 1758)/ D. folium</v>
      </c>
      <c r="AB150" s="1" t="str">
        <f t="shared" si="88"/>
        <v>Invertebrate</v>
      </c>
      <c r="AC150" s="1" t="str">
        <f t="shared" si="89"/>
        <v/>
      </c>
      <c r="AD150" s="1" t="str">
        <f t="shared" si="90"/>
        <v/>
      </c>
      <c r="AE150" s="1" t="str">
        <f t="shared" si="91"/>
        <v/>
      </c>
      <c r="AF150" s="1">
        <f t="shared" si="92"/>
        <v>1</v>
      </c>
      <c r="AG150" s="1" t="str">
        <f t="shared" si="93"/>
        <v/>
      </c>
      <c r="AH150" s="1" t="str">
        <f t="shared" si="94"/>
        <v/>
      </c>
      <c r="AI150" s="1" t="str">
        <f t="shared" si="95"/>
        <v/>
      </c>
      <c r="AJ150" s="1" t="str">
        <f t="shared" si="96"/>
        <v/>
      </c>
      <c r="AK150" s="1" t="str">
        <f t="shared" si="97"/>
        <v/>
      </c>
      <c r="AL150" s="1" t="str">
        <f t="shared" si="98"/>
        <v/>
      </c>
      <c r="AM150" s="1">
        <f t="shared" si="99"/>
        <v>1</v>
      </c>
    </row>
    <row r="151" spans="1:39" ht="14.5" x14ac:dyDescent="0.35">
      <c r="A151" s="1" t="s">
        <v>38</v>
      </c>
      <c r="B151" s="1" t="s">
        <v>248</v>
      </c>
      <c r="I151" s="1">
        <v>1</v>
      </c>
      <c r="K151" s="1">
        <v>2</v>
      </c>
      <c r="M151"/>
      <c r="N151" s="1" t="str">
        <f t="shared" si="74"/>
        <v>Invertebrate</v>
      </c>
      <c r="O151" s="1" t="str">
        <f t="shared" si="75"/>
        <v>Dendostrea folium (Linnaeus, 1758)</v>
      </c>
      <c r="P151" s="1" t="str">
        <f t="shared" si="76"/>
        <v/>
      </c>
      <c r="Q151" s="1" t="str">
        <f t="shared" si="77"/>
        <v/>
      </c>
      <c r="R151" s="1" t="str">
        <f t="shared" si="78"/>
        <v/>
      </c>
      <c r="S151" s="1" t="str">
        <f t="shared" si="79"/>
        <v/>
      </c>
      <c r="T151" s="1" t="str">
        <f t="shared" si="80"/>
        <v/>
      </c>
      <c r="U151" s="1" t="str">
        <f t="shared" si="81"/>
        <v/>
      </c>
      <c r="V151" s="1">
        <f t="shared" si="82"/>
        <v>1</v>
      </c>
      <c r="W151" s="1" t="str">
        <f t="shared" si="83"/>
        <v/>
      </c>
      <c r="X151" s="1">
        <f t="shared" si="84"/>
        <v>1</v>
      </c>
      <c r="Y151" s="1" t="str">
        <f t="shared" si="85"/>
        <v/>
      </c>
      <c r="Z151" s="1">
        <f t="shared" si="86"/>
        <v>2</v>
      </c>
      <c r="AA151" s="1" t="str">
        <f t="shared" si="87"/>
        <v>Dendostrea folium (Linnaeus, 1758)</v>
      </c>
      <c r="AB151" s="1" t="str">
        <f t="shared" si="88"/>
        <v>Invertebrate</v>
      </c>
      <c r="AC151" s="1" t="str">
        <f t="shared" si="89"/>
        <v/>
      </c>
      <c r="AD151" s="1" t="str">
        <f t="shared" si="90"/>
        <v/>
      </c>
      <c r="AE151" s="1" t="str">
        <f t="shared" si="91"/>
        <v/>
      </c>
      <c r="AF151" s="1" t="str">
        <f t="shared" si="92"/>
        <v/>
      </c>
      <c r="AG151" s="1" t="str">
        <f t="shared" si="93"/>
        <v/>
      </c>
      <c r="AH151" s="1" t="str">
        <f t="shared" si="94"/>
        <v/>
      </c>
      <c r="AI151" s="1">
        <f t="shared" si="95"/>
        <v>1</v>
      </c>
      <c r="AJ151" s="1" t="str">
        <f t="shared" si="96"/>
        <v/>
      </c>
      <c r="AK151" s="1" t="str">
        <f t="shared" si="97"/>
        <v/>
      </c>
      <c r="AL151" s="1" t="str">
        <f t="shared" si="98"/>
        <v/>
      </c>
      <c r="AM151" s="1">
        <f t="shared" si="99"/>
        <v>1</v>
      </c>
    </row>
    <row r="152" spans="1:39" ht="14.5" x14ac:dyDescent="0.35">
      <c r="A152" s="1" t="s">
        <v>38</v>
      </c>
      <c r="B152" s="1" t="s">
        <v>250</v>
      </c>
      <c r="F152" s="1">
        <v>2</v>
      </c>
      <c r="G152" s="1">
        <v>2</v>
      </c>
      <c r="K152" s="1">
        <v>1</v>
      </c>
      <c r="M152"/>
      <c r="N152" s="1" t="str">
        <f t="shared" si="74"/>
        <v>Invertebrate</v>
      </c>
      <c r="O152" s="1" t="str">
        <f t="shared" si="75"/>
        <v>Desdemona ornata Banse, 1957</v>
      </c>
      <c r="P152" s="1" t="str">
        <f t="shared" si="76"/>
        <v/>
      </c>
      <c r="Q152" s="1" t="str">
        <f t="shared" si="77"/>
        <v/>
      </c>
      <c r="R152" s="1" t="str">
        <f t="shared" si="78"/>
        <v/>
      </c>
      <c r="S152" s="1">
        <f t="shared" si="79"/>
        <v>1</v>
      </c>
      <c r="T152" s="1">
        <f t="shared" si="80"/>
        <v>1</v>
      </c>
      <c r="U152" s="1" t="str">
        <f t="shared" si="81"/>
        <v/>
      </c>
      <c r="V152" s="1" t="str">
        <f t="shared" si="82"/>
        <v/>
      </c>
      <c r="W152" s="1" t="str">
        <f t="shared" si="83"/>
        <v/>
      </c>
      <c r="X152" s="1">
        <f t="shared" si="84"/>
        <v>1</v>
      </c>
      <c r="Y152" s="1" t="str">
        <f t="shared" si="85"/>
        <v/>
      </c>
      <c r="Z152" s="1">
        <f t="shared" si="86"/>
        <v>3</v>
      </c>
      <c r="AA152" s="1" t="str">
        <f t="shared" si="87"/>
        <v>Desdemona ornata Banse, 1957</v>
      </c>
      <c r="AB152" s="1" t="str">
        <f t="shared" si="88"/>
        <v>Invertebrate</v>
      </c>
      <c r="AC152" s="1" t="str">
        <f t="shared" si="89"/>
        <v/>
      </c>
      <c r="AD152" s="1" t="str">
        <f t="shared" si="90"/>
        <v/>
      </c>
      <c r="AE152" s="1" t="str">
        <f t="shared" si="91"/>
        <v/>
      </c>
      <c r="AF152" s="1">
        <f t="shared" si="92"/>
        <v>1</v>
      </c>
      <c r="AG152" s="1" t="str">
        <f t="shared" si="93"/>
        <v/>
      </c>
      <c r="AH152" s="1" t="str">
        <f t="shared" si="94"/>
        <v/>
      </c>
      <c r="AI152" s="1" t="str">
        <f t="shared" si="95"/>
        <v/>
      </c>
      <c r="AJ152" s="1" t="str">
        <f t="shared" si="96"/>
        <v/>
      </c>
      <c r="AK152" s="1" t="str">
        <f t="shared" si="97"/>
        <v/>
      </c>
      <c r="AL152" s="1" t="str">
        <f t="shared" si="98"/>
        <v/>
      </c>
      <c r="AM152" s="1">
        <f t="shared" si="99"/>
        <v>1</v>
      </c>
    </row>
    <row r="153" spans="1:39" ht="14.5" x14ac:dyDescent="0.35">
      <c r="A153" s="1" t="s">
        <v>38</v>
      </c>
      <c r="B153" s="1" t="s">
        <v>252</v>
      </c>
      <c r="J153" s="1">
        <v>1</v>
      </c>
      <c r="L153" s="1">
        <v>1</v>
      </c>
      <c r="M153"/>
      <c r="N153" s="1" t="str">
        <f t="shared" si="74"/>
        <v>Invertebrate</v>
      </c>
      <c r="O153" s="1" t="str">
        <f t="shared" si="75"/>
        <v>Diadema setosum (Leske, 1778)</v>
      </c>
      <c r="P153" s="1" t="str">
        <f t="shared" si="76"/>
        <v/>
      </c>
      <c r="Q153" s="1" t="str">
        <f t="shared" si="77"/>
        <v/>
      </c>
      <c r="R153" s="1" t="str">
        <f t="shared" si="78"/>
        <v/>
      </c>
      <c r="S153" s="1" t="str">
        <f t="shared" si="79"/>
        <v/>
      </c>
      <c r="T153" s="1" t="str">
        <f t="shared" si="80"/>
        <v/>
      </c>
      <c r="U153" s="1" t="str">
        <f t="shared" si="81"/>
        <v/>
      </c>
      <c r="V153" s="1" t="str">
        <f t="shared" si="82"/>
        <v/>
      </c>
      <c r="W153" s="1">
        <f t="shared" si="83"/>
        <v>1</v>
      </c>
      <c r="X153" s="1" t="str">
        <f t="shared" si="84"/>
        <v/>
      </c>
      <c r="Y153" s="1">
        <f t="shared" si="85"/>
        <v>1</v>
      </c>
      <c r="Z153" s="1">
        <f t="shared" si="86"/>
        <v>2</v>
      </c>
      <c r="AA153" s="1" t="str">
        <f t="shared" si="87"/>
        <v>Diadema setosum (Leske, 1778)</v>
      </c>
      <c r="AB153" s="1" t="str">
        <f t="shared" si="88"/>
        <v>Invertebrate</v>
      </c>
      <c r="AC153" s="1" t="str">
        <f t="shared" si="89"/>
        <v/>
      </c>
      <c r="AD153" s="1" t="str">
        <f t="shared" si="90"/>
        <v/>
      </c>
      <c r="AE153" s="1" t="str">
        <f t="shared" si="91"/>
        <v/>
      </c>
      <c r="AF153" s="1" t="str">
        <f t="shared" si="92"/>
        <v/>
      </c>
      <c r="AG153" s="1" t="str">
        <f t="shared" si="93"/>
        <v/>
      </c>
      <c r="AH153" s="1" t="str">
        <f t="shared" si="94"/>
        <v/>
      </c>
      <c r="AI153" s="1" t="str">
        <f t="shared" si="95"/>
        <v/>
      </c>
      <c r="AJ153" s="1">
        <f t="shared" si="96"/>
        <v>1</v>
      </c>
      <c r="AK153" s="1" t="str">
        <f t="shared" si="97"/>
        <v/>
      </c>
      <c r="AL153" s="1" t="str">
        <f t="shared" si="98"/>
        <v/>
      </c>
      <c r="AM153" s="1">
        <f t="shared" si="99"/>
        <v>1</v>
      </c>
    </row>
    <row r="154" spans="1:39" ht="14.5" x14ac:dyDescent="0.35">
      <c r="A154" s="1" t="s">
        <v>38</v>
      </c>
      <c r="B154" s="1" t="s">
        <v>254</v>
      </c>
      <c r="C154" s="1">
        <v>4</v>
      </c>
      <c r="D154" s="1">
        <v>2</v>
      </c>
      <c r="J154" s="1">
        <v>1</v>
      </c>
      <c r="M154"/>
      <c r="N154" s="1" t="str">
        <f t="shared" si="74"/>
        <v>Invertebrate</v>
      </c>
      <c r="O154" s="1" t="str">
        <f t="shared" si="75"/>
        <v>Diadumene lineata (Verrill, 1869)</v>
      </c>
      <c r="P154" s="1">
        <f t="shared" si="76"/>
        <v>1</v>
      </c>
      <c r="Q154" s="1">
        <f t="shared" si="77"/>
        <v>1</v>
      </c>
      <c r="R154" s="1" t="str">
        <f t="shared" si="78"/>
        <v/>
      </c>
      <c r="S154" s="1" t="str">
        <f t="shared" si="79"/>
        <v/>
      </c>
      <c r="T154" s="1" t="str">
        <f t="shared" si="80"/>
        <v/>
      </c>
      <c r="U154" s="1" t="str">
        <f t="shared" si="81"/>
        <v/>
      </c>
      <c r="V154" s="1" t="str">
        <f t="shared" si="82"/>
        <v/>
      </c>
      <c r="W154" s="1">
        <f t="shared" si="83"/>
        <v>1</v>
      </c>
      <c r="X154" s="1" t="str">
        <f t="shared" si="84"/>
        <v/>
      </c>
      <c r="Y154" s="1" t="str">
        <f t="shared" si="85"/>
        <v/>
      </c>
      <c r="Z154" s="1">
        <f t="shared" si="86"/>
        <v>3</v>
      </c>
      <c r="AA154" s="1" t="str">
        <f t="shared" si="87"/>
        <v>Diadumene lineata (Verrill, 1869)</v>
      </c>
      <c r="AB154" s="1" t="str">
        <f t="shared" si="88"/>
        <v>Invertebrate</v>
      </c>
      <c r="AC154" s="1">
        <f t="shared" si="89"/>
        <v>1</v>
      </c>
      <c r="AD154" s="1" t="str">
        <f t="shared" si="90"/>
        <v/>
      </c>
      <c r="AE154" s="1" t="str">
        <f t="shared" si="91"/>
        <v/>
      </c>
      <c r="AF154" s="1" t="str">
        <f t="shared" si="92"/>
        <v/>
      </c>
      <c r="AG154" s="1" t="str">
        <f t="shared" si="93"/>
        <v/>
      </c>
      <c r="AH154" s="1" t="str">
        <f t="shared" si="94"/>
        <v/>
      </c>
      <c r="AI154" s="1" t="str">
        <f t="shared" si="95"/>
        <v/>
      </c>
      <c r="AJ154" s="1" t="str">
        <f t="shared" si="96"/>
        <v/>
      </c>
      <c r="AK154" s="1" t="str">
        <f t="shared" si="97"/>
        <v/>
      </c>
      <c r="AL154" s="1" t="str">
        <f t="shared" si="98"/>
        <v/>
      </c>
      <c r="AM154" s="1">
        <f t="shared" si="99"/>
        <v>1</v>
      </c>
    </row>
    <row r="155" spans="1:39" ht="14.5" x14ac:dyDescent="0.35">
      <c r="A155" s="1" t="s">
        <v>38</v>
      </c>
      <c r="B155" s="1" t="s">
        <v>1047</v>
      </c>
      <c r="J155" s="1">
        <v>1</v>
      </c>
      <c r="M155"/>
      <c r="N155" s="1" t="str">
        <f t="shared" si="74"/>
        <v>Invertebrate</v>
      </c>
      <c r="O155" s="1" t="str">
        <f t="shared" si="75"/>
        <v xml:space="preserve">Didemnum perlucidum Monniot F., 1983 </v>
      </c>
      <c r="P155" s="1" t="str">
        <f t="shared" si="76"/>
        <v/>
      </c>
      <c r="Q155" s="1" t="str">
        <f t="shared" si="77"/>
        <v/>
      </c>
      <c r="R155" s="1" t="str">
        <f t="shared" si="78"/>
        <v/>
      </c>
      <c r="S155" s="1" t="str">
        <f t="shared" si="79"/>
        <v/>
      </c>
      <c r="T155" s="1" t="str">
        <f t="shared" si="80"/>
        <v/>
      </c>
      <c r="U155" s="1" t="str">
        <f t="shared" si="81"/>
        <v/>
      </c>
      <c r="V155" s="1" t="str">
        <f t="shared" si="82"/>
        <v/>
      </c>
      <c r="W155" s="1">
        <f t="shared" si="83"/>
        <v>1</v>
      </c>
      <c r="X155" s="1" t="str">
        <f t="shared" si="84"/>
        <v/>
      </c>
      <c r="Y155" s="1" t="str">
        <f t="shared" si="85"/>
        <v/>
      </c>
      <c r="Z155" s="1">
        <f t="shared" si="86"/>
        <v>1</v>
      </c>
      <c r="AA155" s="1" t="str">
        <f t="shared" si="87"/>
        <v xml:space="preserve">Didemnum perlucidum Monniot F., 1983 </v>
      </c>
      <c r="AB155" s="1" t="str">
        <f t="shared" si="88"/>
        <v>Invertebrate</v>
      </c>
      <c r="AC155" s="1" t="str">
        <f t="shared" si="89"/>
        <v/>
      </c>
      <c r="AD155" s="1" t="str">
        <f t="shared" si="90"/>
        <v/>
      </c>
      <c r="AE155" s="1" t="str">
        <f t="shared" si="91"/>
        <v/>
      </c>
      <c r="AF155" s="1" t="str">
        <f t="shared" si="92"/>
        <v/>
      </c>
      <c r="AG155" s="1" t="str">
        <f t="shared" si="93"/>
        <v/>
      </c>
      <c r="AH155" s="1" t="str">
        <f t="shared" si="94"/>
        <v/>
      </c>
      <c r="AI155" s="1" t="str">
        <f t="shared" si="95"/>
        <v/>
      </c>
      <c r="AJ155" s="1">
        <f t="shared" si="96"/>
        <v>1</v>
      </c>
      <c r="AK155" s="1" t="str">
        <f t="shared" si="97"/>
        <v/>
      </c>
      <c r="AL155" s="1" t="str">
        <f t="shared" si="98"/>
        <v/>
      </c>
      <c r="AM155" s="1">
        <f t="shared" si="99"/>
        <v>1</v>
      </c>
    </row>
    <row r="156" spans="1:39" ht="14.5" x14ac:dyDescent="0.35">
      <c r="A156" s="1" t="s">
        <v>38</v>
      </c>
      <c r="B156" s="1" t="s">
        <v>257</v>
      </c>
      <c r="C156" s="1">
        <v>1</v>
      </c>
      <c r="G156" s="1">
        <v>1</v>
      </c>
      <c r="I156" s="1">
        <v>1</v>
      </c>
      <c r="J156" s="1">
        <v>1</v>
      </c>
      <c r="K156" s="1">
        <v>1</v>
      </c>
      <c r="M156"/>
      <c r="N156" s="1" t="str">
        <f t="shared" si="74"/>
        <v>Invertebrate</v>
      </c>
      <c r="O156" s="1" t="str">
        <f t="shared" si="75"/>
        <v>Didemnum vexillum Kott, 2002</v>
      </c>
      <c r="P156" s="1">
        <f t="shared" si="76"/>
        <v>1</v>
      </c>
      <c r="Q156" s="1" t="str">
        <f t="shared" si="77"/>
        <v/>
      </c>
      <c r="R156" s="1" t="str">
        <f t="shared" si="78"/>
        <v/>
      </c>
      <c r="S156" s="1" t="str">
        <f t="shared" si="79"/>
        <v/>
      </c>
      <c r="T156" s="1">
        <f t="shared" si="80"/>
        <v>1</v>
      </c>
      <c r="U156" s="1" t="str">
        <f t="shared" si="81"/>
        <v/>
      </c>
      <c r="V156" s="1">
        <f t="shared" si="82"/>
        <v>1</v>
      </c>
      <c r="W156" s="1">
        <f t="shared" si="83"/>
        <v>1</v>
      </c>
      <c r="X156" s="1">
        <f t="shared" si="84"/>
        <v>1</v>
      </c>
      <c r="Y156" s="1" t="str">
        <f t="shared" si="85"/>
        <v/>
      </c>
      <c r="Z156" s="1">
        <f t="shared" si="86"/>
        <v>5</v>
      </c>
      <c r="AA156" s="1" t="str">
        <f t="shared" si="87"/>
        <v>Didemnum vexillum Kott, 2002</v>
      </c>
      <c r="AB156" s="1" t="str">
        <f t="shared" si="88"/>
        <v>Invertebrate</v>
      </c>
      <c r="AC156" s="1">
        <f t="shared" si="89"/>
        <v>1</v>
      </c>
      <c r="AD156" s="1" t="str">
        <f t="shared" si="90"/>
        <v/>
      </c>
      <c r="AE156" s="1" t="str">
        <f t="shared" si="91"/>
        <v/>
      </c>
      <c r="AF156" s="1" t="str">
        <f t="shared" si="92"/>
        <v/>
      </c>
      <c r="AG156" s="1" t="str">
        <f t="shared" si="93"/>
        <v/>
      </c>
      <c r="AH156" s="1" t="str">
        <f t="shared" si="94"/>
        <v/>
      </c>
      <c r="AI156" s="1" t="str">
        <f t="shared" si="95"/>
        <v/>
      </c>
      <c r="AJ156" s="1" t="str">
        <f t="shared" si="96"/>
        <v/>
      </c>
      <c r="AK156" s="1" t="str">
        <f t="shared" si="97"/>
        <v/>
      </c>
      <c r="AL156" s="1" t="str">
        <f t="shared" si="98"/>
        <v/>
      </c>
      <c r="AM156" s="1">
        <f t="shared" si="99"/>
        <v>1</v>
      </c>
    </row>
    <row r="157" spans="1:39" ht="14.5" x14ac:dyDescent="0.35">
      <c r="A157" s="1" t="s">
        <v>38</v>
      </c>
      <c r="B157" s="1" t="s">
        <v>258</v>
      </c>
      <c r="K157" s="1">
        <v>1</v>
      </c>
      <c r="M157"/>
      <c r="N157" s="1" t="str">
        <f t="shared" si="74"/>
        <v>Invertebrate</v>
      </c>
      <c r="O157" s="1" t="str">
        <f t="shared" si="75"/>
        <v>Dikerogammarus villosus (Sowinsky, 1894)</v>
      </c>
      <c r="P157" s="1" t="str">
        <f t="shared" si="76"/>
        <v/>
      </c>
      <c r="Q157" s="1" t="str">
        <f t="shared" si="77"/>
        <v/>
      </c>
      <c r="R157" s="1" t="str">
        <f t="shared" si="78"/>
        <v/>
      </c>
      <c r="S157" s="1" t="str">
        <f t="shared" si="79"/>
        <v/>
      </c>
      <c r="T157" s="1" t="str">
        <f t="shared" si="80"/>
        <v/>
      </c>
      <c r="U157" s="1" t="str">
        <f t="shared" si="81"/>
        <v/>
      </c>
      <c r="V157" s="1" t="str">
        <f t="shared" si="82"/>
        <v/>
      </c>
      <c r="W157" s="1" t="str">
        <f t="shared" si="83"/>
        <v/>
      </c>
      <c r="X157" s="1">
        <f t="shared" si="84"/>
        <v>1</v>
      </c>
      <c r="Y157" s="1" t="str">
        <f t="shared" si="85"/>
        <v/>
      </c>
      <c r="Z157" s="1">
        <f t="shared" si="86"/>
        <v>1</v>
      </c>
      <c r="AA157" s="1" t="str">
        <f t="shared" si="87"/>
        <v>Dikerogammarus villosus (Sowinsky, 1894)</v>
      </c>
      <c r="AB157" s="1" t="str">
        <f t="shared" si="88"/>
        <v>Invertebrate</v>
      </c>
      <c r="AC157" s="1" t="str">
        <f t="shared" si="89"/>
        <v/>
      </c>
      <c r="AD157" s="1" t="str">
        <f t="shared" si="90"/>
        <v/>
      </c>
      <c r="AE157" s="1" t="str">
        <f t="shared" si="91"/>
        <v/>
      </c>
      <c r="AF157" s="1" t="str">
        <f t="shared" si="92"/>
        <v/>
      </c>
      <c r="AG157" s="1" t="str">
        <f t="shared" si="93"/>
        <v/>
      </c>
      <c r="AH157" s="1" t="str">
        <f t="shared" si="94"/>
        <v/>
      </c>
      <c r="AI157" s="1" t="str">
        <f t="shared" si="95"/>
        <v/>
      </c>
      <c r="AJ157" s="1" t="str">
        <f t="shared" si="96"/>
        <v/>
      </c>
      <c r="AK157" s="1">
        <f t="shared" si="97"/>
        <v>1</v>
      </c>
      <c r="AL157" s="1" t="str">
        <f t="shared" si="98"/>
        <v/>
      </c>
      <c r="AM157" s="1">
        <f t="shared" si="99"/>
        <v>1</v>
      </c>
    </row>
    <row r="158" spans="1:39" ht="14.5" x14ac:dyDescent="0.35">
      <c r="A158" s="1" t="s">
        <v>38</v>
      </c>
      <c r="B158" s="1" t="s">
        <v>259</v>
      </c>
      <c r="K158" s="1">
        <v>1</v>
      </c>
      <c r="M158"/>
      <c r="N158" s="1" t="str">
        <f t="shared" si="74"/>
        <v>Invertebrate</v>
      </c>
      <c r="O158" s="1" t="str">
        <f t="shared" si="75"/>
        <v>Dikoleps micalii Agamennone, Sbrana, Nardi, Siragusa &amp; Germanà, 2020</v>
      </c>
      <c r="P158" s="1" t="str">
        <f t="shared" si="76"/>
        <v/>
      </c>
      <c r="Q158" s="1" t="str">
        <f t="shared" si="77"/>
        <v/>
      </c>
      <c r="R158" s="1" t="str">
        <f t="shared" si="78"/>
        <v/>
      </c>
      <c r="S158" s="1" t="str">
        <f t="shared" si="79"/>
        <v/>
      </c>
      <c r="T158" s="1" t="str">
        <f t="shared" si="80"/>
        <v/>
      </c>
      <c r="U158" s="1" t="str">
        <f t="shared" si="81"/>
        <v/>
      </c>
      <c r="V158" s="1" t="str">
        <f t="shared" si="82"/>
        <v/>
      </c>
      <c r="W158" s="1" t="str">
        <f t="shared" si="83"/>
        <v/>
      </c>
      <c r="X158" s="1">
        <f t="shared" si="84"/>
        <v>1</v>
      </c>
      <c r="Y158" s="1" t="str">
        <f t="shared" si="85"/>
        <v/>
      </c>
      <c r="Z158" s="1">
        <f t="shared" si="86"/>
        <v>1</v>
      </c>
      <c r="AA158" s="1" t="str">
        <f t="shared" si="87"/>
        <v>Dikoleps micalii Agamennone, Sbrana, Nardi, Siragusa &amp; Germanà, 2020</v>
      </c>
      <c r="AB158" s="1" t="str">
        <f t="shared" si="88"/>
        <v>Invertebrate</v>
      </c>
      <c r="AC158" s="1" t="str">
        <f t="shared" si="89"/>
        <v/>
      </c>
      <c r="AD158" s="1" t="str">
        <f t="shared" si="90"/>
        <v/>
      </c>
      <c r="AE158" s="1" t="str">
        <f t="shared" si="91"/>
        <v/>
      </c>
      <c r="AF158" s="1" t="str">
        <f t="shared" si="92"/>
        <v/>
      </c>
      <c r="AG158" s="1" t="str">
        <f t="shared" si="93"/>
        <v/>
      </c>
      <c r="AH158" s="1" t="str">
        <f t="shared" si="94"/>
        <v/>
      </c>
      <c r="AI158" s="1" t="str">
        <f t="shared" si="95"/>
        <v/>
      </c>
      <c r="AJ158" s="1" t="str">
        <f t="shared" si="96"/>
        <v/>
      </c>
      <c r="AK158" s="1">
        <f t="shared" si="97"/>
        <v>1</v>
      </c>
      <c r="AL158" s="1" t="str">
        <f t="shared" si="98"/>
        <v/>
      </c>
      <c r="AM158" s="1">
        <f t="shared" si="99"/>
        <v>1</v>
      </c>
    </row>
    <row r="159" spans="1:39" ht="14.5" x14ac:dyDescent="0.35">
      <c r="A159" s="1" t="s">
        <v>38</v>
      </c>
      <c r="B159" s="1" t="s">
        <v>260</v>
      </c>
      <c r="K159" s="1">
        <v>1</v>
      </c>
      <c r="M159"/>
      <c r="N159" s="1" t="str">
        <f t="shared" si="74"/>
        <v>Invertebrate</v>
      </c>
      <c r="O159" s="1" t="str">
        <f t="shared" si="75"/>
        <v xml:space="preserve">Diodora funiculata (Reeve, 1850) </v>
      </c>
      <c r="P159" s="1" t="str">
        <f t="shared" si="76"/>
        <v/>
      </c>
      <c r="Q159" s="1" t="str">
        <f t="shared" si="77"/>
        <v/>
      </c>
      <c r="R159" s="1" t="str">
        <f t="shared" si="78"/>
        <v/>
      </c>
      <c r="S159" s="1" t="str">
        <f t="shared" si="79"/>
        <v/>
      </c>
      <c r="T159" s="1" t="str">
        <f t="shared" si="80"/>
        <v/>
      </c>
      <c r="U159" s="1" t="str">
        <f t="shared" si="81"/>
        <v/>
      </c>
      <c r="V159" s="1" t="str">
        <f t="shared" si="82"/>
        <v/>
      </c>
      <c r="W159" s="1" t="str">
        <f t="shared" si="83"/>
        <v/>
      </c>
      <c r="X159" s="1">
        <f t="shared" si="84"/>
        <v>1</v>
      </c>
      <c r="Y159" s="1" t="str">
        <f t="shared" si="85"/>
        <v/>
      </c>
      <c r="Z159" s="1">
        <f t="shared" si="86"/>
        <v>1</v>
      </c>
      <c r="AA159" s="1" t="str">
        <f t="shared" si="87"/>
        <v xml:space="preserve">Diodora funiculata (Reeve, 1850) </v>
      </c>
      <c r="AB159" s="1" t="str">
        <f t="shared" si="88"/>
        <v>Invertebrate</v>
      </c>
      <c r="AC159" s="1" t="str">
        <f t="shared" si="89"/>
        <v/>
      </c>
      <c r="AD159" s="1" t="str">
        <f t="shared" si="90"/>
        <v/>
      </c>
      <c r="AE159" s="1" t="str">
        <f t="shared" si="91"/>
        <v/>
      </c>
      <c r="AF159" s="1" t="str">
        <f t="shared" si="92"/>
        <v/>
      </c>
      <c r="AG159" s="1" t="str">
        <f t="shared" si="93"/>
        <v/>
      </c>
      <c r="AH159" s="1" t="str">
        <f t="shared" si="94"/>
        <v/>
      </c>
      <c r="AI159" s="1" t="str">
        <f t="shared" si="95"/>
        <v/>
      </c>
      <c r="AJ159" s="1" t="str">
        <f t="shared" si="96"/>
        <v/>
      </c>
      <c r="AK159" s="1">
        <f t="shared" si="97"/>
        <v>1</v>
      </c>
      <c r="AL159" s="1" t="str">
        <f t="shared" si="98"/>
        <v/>
      </c>
      <c r="AM159" s="1">
        <f t="shared" si="99"/>
        <v>1</v>
      </c>
    </row>
    <row r="160" spans="1:39" ht="14.5" x14ac:dyDescent="0.35">
      <c r="A160" s="1" t="s">
        <v>38</v>
      </c>
      <c r="B160" s="1" t="s">
        <v>261</v>
      </c>
      <c r="C160" s="1">
        <v>1</v>
      </c>
      <c r="H160" s="1">
        <v>1</v>
      </c>
      <c r="M160"/>
      <c r="N160" s="1" t="str">
        <f t="shared" si="74"/>
        <v>Invertebrate</v>
      </c>
      <c r="O160" s="1" t="str">
        <f t="shared" si="75"/>
        <v>Diplosoma listerianum (Milne Edwards, 1841)</v>
      </c>
      <c r="P160" s="1">
        <f t="shared" si="76"/>
        <v>1</v>
      </c>
      <c r="Q160" s="1" t="str">
        <f t="shared" si="77"/>
        <v/>
      </c>
      <c r="R160" s="1" t="str">
        <f t="shared" si="78"/>
        <v/>
      </c>
      <c r="S160" s="1" t="str">
        <f t="shared" si="79"/>
        <v/>
      </c>
      <c r="T160" s="1" t="str">
        <f t="shared" si="80"/>
        <v/>
      </c>
      <c r="U160" s="1">
        <f t="shared" si="81"/>
        <v>1</v>
      </c>
      <c r="V160" s="1" t="str">
        <f t="shared" si="82"/>
        <v/>
      </c>
      <c r="W160" s="1" t="str">
        <f t="shared" si="83"/>
        <v/>
      </c>
      <c r="X160" s="1" t="str">
        <f t="shared" si="84"/>
        <v/>
      </c>
      <c r="Y160" s="1" t="str">
        <f t="shared" si="85"/>
        <v/>
      </c>
      <c r="Z160" s="1">
        <f t="shared" si="86"/>
        <v>2</v>
      </c>
      <c r="AA160" s="1" t="str">
        <f t="shared" si="87"/>
        <v>Diplosoma listerianum (Milne Edwards, 1841)</v>
      </c>
      <c r="AB160" s="1" t="str">
        <f t="shared" si="88"/>
        <v>Invertebrate</v>
      </c>
      <c r="AC160" s="1">
        <f t="shared" si="89"/>
        <v>1</v>
      </c>
      <c r="AD160" s="1" t="str">
        <f t="shared" si="90"/>
        <v/>
      </c>
      <c r="AE160" s="1" t="str">
        <f t="shared" si="91"/>
        <v/>
      </c>
      <c r="AF160" s="1" t="str">
        <f t="shared" si="92"/>
        <v/>
      </c>
      <c r="AG160" s="1" t="str">
        <f t="shared" si="93"/>
        <v/>
      </c>
      <c r="AH160" s="1" t="str">
        <f t="shared" si="94"/>
        <v/>
      </c>
      <c r="AI160" s="1" t="str">
        <f t="shared" si="95"/>
        <v/>
      </c>
      <c r="AJ160" s="1" t="str">
        <f t="shared" si="96"/>
        <v/>
      </c>
      <c r="AK160" s="1" t="str">
        <f t="shared" si="97"/>
        <v/>
      </c>
      <c r="AL160" s="1" t="str">
        <f t="shared" si="98"/>
        <v/>
      </c>
      <c r="AM160" s="1">
        <f t="shared" si="99"/>
        <v>1</v>
      </c>
    </row>
    <row r="161" spans="1:39" ht="14.5" x14ac:dyDescent="0.35">
      <c r="A161" s="1" t="s">
        <v>38</v>
      </c>
      <c r="B161" s="1" t="s">
        <v>262</v>
      </c>
      <c r="I161" s="1">
        <v>1</v>
      </c>
      <c r="M161"/>
      <c r="N161" s="1" t="str">
        <f t="shared" si="74"/>
        <v>Invertebrate</v>
      </c>
      <c r="O161" s="1" t="str">
        <f t="shared" si="75"/>
        <v>Dipolydora quadrilobata (Jacobi, 1883)</v>
      </c>
      <c r="P161" s="1" t="str">
        <f t="shared" si="76"/>
        <v/>
      </c>
      <c r="Q161" s="1" t="str">
        <f t="shared" si="77"/>
        <v/>
      </c>
      <c r="R161" s="1" t="str">
        <f t="shared" si="78"/>
        <v/>
      </c>
      <c r="S161" s="1" t="str">
        <f t="shared" si="79"/>
        <v/>
      </c>
      <c r="T161" s="1" t="str">
        <f t="shared" si="80"/>
        <v/>
      </c>
      <c r="U161" s="1" t="str">
        <f t="shared" si="81"/>
        <v/>
      </c>
      <c r="V161" s="1">
        <f t="shared" si="82"/>
        <v>1</v>
      </c>
      <c r="W161" s="1" t="str">
        <f t="shared" si="83"/>
        <v/>
      </c>
      <c r="X161" s="1" t="str">
        <f t="shared" si="84"/>
        <v/>
      </c>
      <c r="Y161" s="1" t="str">
        <f t="shared" si="85"/>
        <v/>
      </c>
      <c r="Z161" s="1">
        <f t="shared" si="86"/>
        <v>1</v>
      </c>
      <c r="AA161" s="1" t="str">
        <f t="shared" si="87"/>
        <v>Dipolydora quadrilobata (Jacobi, 1883)</v>
      </c>
      <c r="AB161" s="1" t="str">
        <f t="shared" si="88"/>
        <v>Invertebrate</v>
      </c>
      <c r="AC161" s="1" t="str">
        <f t="shared" si="89"/>
        <v/>
      </c>
      <c r="AD161" s="1" t="str">
        <f t="shared" si="90"/>
        <v/>
      </c>
      <c r="AE161" s="1" t="str">
        <f t="shared" si="91"/>
        <v/>
      </c>
      <c r="AF161" s="1" t="str">
        <f t="shared" si="92"/>
        <v/>
      </c>
      <c r="AG161" s="1" t="str">
        <f t="shared" si="93"/>
        <v/>
      </c>
      <c r="AH161" s="1" t="str">
        <f t="shared" si="94"/>
        <v/>
      </c>
      <c r="AI161" s="1">
        <f t="shared" si="95"/>
        <v>1</v>
      </c>
      <c r="AJ161" s="1" t="str">
        <f t="shared" si="96"/>
        <v/>
      </c>
      <c r="AK161" s="1" t="str">
        <f t="shared" si="97"/>
        <v/>
      </c>
      <c r="AL161" s="1" t="str">
        <f t="shared" si="98"/>
        <v/>
      </c>
      <c r="AM161" s="1">
        <f t="shared" si="99"/>
        <v>1</v>
      </c>
    </row>
    <row r="162" spans="1:39" ht="14.5" x14ac:dyDescent="0.35">
      <c r="A162" s="1" t="s">
        <v>38</v>
      </c>
      <c r="B162" s="1" t="s">
        <v>793</v>
      </c>
      <c r="J162" s="1">
        <v>1</v>
      </c>
      <c r="M162"/>
      <c r="N162" s="1" t="str">
        <f t="shared" si="74"/>
        <v>Invertebrate</v>
      </c>
      <c r="O162" s="1" t="str">
        <f t="shared" si="75"/>
        <v>Dipolydora socialis (Schmarda, 1861)</v>
      </c>
      <c r="P162" s="1" t="str">
        <f t="shared" si="76"/>
        <v/>
      </c>
      <c r="Q162" s="1" t="str">
        <f t="shared" si="77"/>
        <v/>
      </c>
      <c r="R162" s="1" t="str">
        <f t="shared" si="78"/>
        <v/>
      </c>
      <c r="S162" s="1" t="str">
        <f t="shared" si="79"/>
        <v/>
      </c>
      <c r="T162" s="1" t="str">
        <f t="shared" si="80"/>
        <v/>
      </c>
      <c r="U162" s="1" t="str">
        <f t="shared" si="81"/>
        <v/>
      </c>
      <c r="V162" s="1" t="str">
        <f t="shared" si="82"/>
        <v/>
      </c>
      <c r="W162" s="1">
        <f t="shared" si="83"/>
        <v>1</v>
      </c>
      <c r="X162" s="1" t="str">
        <f t="shared" si="84"/>
        <v/>
      </c>
      <c r="Y162" s="1" t="str">
        <f t="shared" si="85"/>
        <v/>
      </c>
      <c r="Z162" s="1">
        <f t="shared" si="86"/>
        <v>1</v>
      </c>
      <c r="AA162" s="1" t="str">
        <f t="shared" si="87"/>
        <v>Dipolydora socialis (Schmarda, 1861)</v>
      </c>
      <c r="AB162" s="1" t="str">
        <f t="shared" si="88"/>
        <v>Invertebrate</v>
      </c>
      <c r="AC162" s="1" t="str">
        <f t="shared" si="89"/>
        <v/>
      </c>
      <c r="AD162" s="1" t="str">
        <f t="shared" si="90"/>
        <v/>
      </c>
      <c r="AE162" s="1" t="str">
        <f t="shared" si="91"/>
        <v/>
      </c>
      <c r="AF162" s="1" t="str">
        <f t="shared" si="92"/>
        <v/>
      </c>
      <c r="AG162" s="1" t="str">
        <f t="shared" si="93"/>
        <v/>
      </c>
      <c r="AH162" s="1" t="str">
        <f t="shared" si="94"/>
        <v/>
      </c>
      <c r="AI162" s="1" t="str">
        <f t="shared" si="95"/>
        <v/>
      </c>
      <c r="AJ162" s="1">
        <f t="shared" si="96"/>
        <v>1</v>
      </c>
      <c r="AK162" s="1" t="str">
        <f t="shared" si="97"/>
        <v/>
      </c>
      <c r="AL162" s="1" t="str">
        <f t="shared" si="98"/>
        <v/>
      </c>
      <c r="AM162" s="1">
        <f t="shared" si="99"/>
        <v>1</v>
      </c>
    </row>
    <row r="163" spans="1:39" ht="14.5" x14ac:dyDescent="0.35">
      <c r="A163" s="1" t="s">
        <v>38</v>
      </c>
      <c r="B163" s="1" t="s">
        <v>794</v>
      </c>
      <c r="I163" s="1">
        <v>1</v>
      </c>
      <c r="M163"/>
      <c r="N163" s="1" t="str">
        <f t="shared" si="74"/>
        <v>Invertebrate</v>
      </c>
      <c r="O163" s="1" t="str">
        <f t="shared" si="75"/>
        <v>Dipolydora tentaculata (Blake &amp; Kudenov, 1978)</v>
      </c>
      <c r="P163" s="1" t="str">
        <f t="shared" si="76"/>
        <v/>
      </c>
      <c r="Q163" s="1" t="str">
        <f t="shared" si="77"/>
        <v/>
      </c>
      <c r="R163" s="1" t="str">
        <f t="shared" si="78"/>
        <v/>
      </c>
      <c r="S163" s="1" t="str">
        <f t="shared" si="79"/>
        <v/>
      </c>
      <c r="T163" s="1" t="str">
        <f t="shared" si="80"/>
        <v/>
      </c>
      <c r="U163" s="1" t="str">
        <f t="shared" si="81"/>
        <v/>
      </c>
      <c r="V163" s="1">
        <f t="shared" si="82"/>
        <v>1</v>
      </c>
      <c r="W163" s="1" t="str">
        <f t="shared" si="83"/>
        <v/>
      </c>
      <c r="X163" s="1" t="str">
        <f t="shared" si="84"/>
        <v/>
      </c>
      <c r="Y163" s="1" t="str">
        <f t="shared" si="85"/>
        <v/>
      </c>
      <c r="Z163" s="1">
        <f t="shared" si="86"/>
        <v>1</v>
      </c>
      <c r="AA163" s="1" t="str">
        <f t="shared" si="87"/>
        <v>Dipolydora tentaculata (Blake &amp; Kudenov, 1978)</v>
      </c>
      <c r="AB163" s="1" t="str">
        <f t="shared" si="88"/>
        <v>Invertebrate</v>
      </c>
      <c r="AC163" s="1" t="str">
        <f t="shared" si="89"/>
        <v/>
      </c>
      <c r="AD163" s="1" t="str">
        <f t="shared" si="90"/>
        <v/>
      </c>
      <c r="AE163" s="1" t="str">
        <f t="shared" si="91"/>
        <v/>
      </c>
      <c r="AF163" s="1" t="str">
        <f t="shared" si="92"/>
        <v/>
      </c>
      <c r="AG163" s="1" t="str">
        <f t="shared" si="93"/>
        <v/>
      </c>
      <c r="AH163" s="1" t="str">
        <f t="shared" si="94"/>
        <v/>
      </c>
      <c r="AI163" s="1">
        <f t="shared" si="95"/>
        <v>1</v>
      </c>
      <c r="AJ163" s="1" t="str">
        <f t="shared" si="96"/>
        <v/>
      </c>
      <c r="AK163" s="1" t="str">
        <f t="shared" si="97"/>
        <v/>
      </c>
      <c r="AL163" s="1" t="str">
        <f t="shared" si="98"/>
        <v/>
      </c>
      <c r="AM163" s="1">
        <f t="shared" si="99"/>
        <v>1</v>
      </c>
    </row>
    <row r="164" spans="1:39" ht="14.5" x14ac:dyDescent="0.35">
      <c r="A164" s="1" t="s">
        <v>38</v>
      </c>
      <c r="B164" s="1" t="s">
        <v>263</v>
      </c>
      <c r="F164" s="1">
        <v>1</v>
      </c>
      <c r="M164"/>
      <c r="N164" s="1" t="str">
        <f t="shared" si="74"/>
        <v>Invertebrate</v>
      </c>
      <c r="O164" s="1" t="str">
        <f t="shared" si="75"/>
        <v xml:space="preserve">Dispio magna (Day, 1955) </v>
      </c>
      <c r="P164" s="1" t="str">
        <f t="shared" si="76"/>
        <v/>
      </c>
      <c r="Q164" s="1" t="str">
        <f t="shared" si="77"/>
        <v/>
      </c>
      <c r="R164" s="1" t="str">
        <f t="shared" si="78"/>
        <v/>
      </c>
      <c r="S164" s="1">
        <f t="shared" si="79"/>
        <v>1</v>
      </c>
      <c r="T164" s="1" t="str">
        <f t="shared" si="80"/>
        <v/>
      </c>
      <c r="U164" s="1" t="str">
        <f t="shared" si="81"/>
        <v/>
      </c>
      <c r="V164" s="1" t="str">
        <f t="shared" si="82"/>
        <v/>
      </c>
      <c r="W164" s="1" t="str">
        <f t="shared" si="83"/>
        <v/>
      </c>
      <c r="X164" s="1" t="str">
        <f t="shared" si="84"/>
        <v/>
      </c>
      <c r="Y164" s="1" t="str">
        <f t="shared" si="85"/>
        <v/>
      </c>
      <c r="Z164" s="1">
        <f t="shared" si="86"/>
        <v>1</v>
      </c>
      <c r="AA164" s="1" t="str">
        <f t="shared" si="87"/>
        <v xml:space="preserve">Dispio magna (Day, 1955) </v>
      </c>
      <c r="AB164" s="1" t="str">
        <f t="shared" si="88"/>
        <v>Invertebrate</v>
      </c>
      <c r="AC164" s="1" t="str">
        <f t="shared" si="89"/>
        <v/>
      </c>
      <c r="AD164" s="1" t="str">
        <f t="shared" si="90"/>
        <v/>
      </c>
      <c r="AE164" s="1" t="str">
        <f t="shared" si="91"/>
        <v/>
      </c>
      <c r="AF164" s="1">
        <f t="shared" si="92"/>
        <v>1</v>
      </c>
      <c r="AG164" s="1" t="str">
        <f t="shared" si="93"/>
        <v/>
      </c>
      <c r="AH164" s="1" t="str">
        <f t="shared" si="94"/>
        <v/>
      </c>
      <c r="AI164" s="1" t="str">
        <f t="shared" si="95"/>
        <v/>
      </c>
      <c r="AJ164" s="1" t="str">
        <f t="shared" si="96"/>
        <v/>
      </c>
      <c r="AK164" s="1" t="str">
        <f t="shared" si="97"/>
        <v/>
      </c>
      <c r="AL164" s="1" t="str">
        <f t="shared" si="98"/>
        <v/>
      </c>
      <c r="AM164" s="1">
        <f t="shared" si="99"/>
        <v>1</v>
      </c>
    </row>
    <row r="165" spans="1:39" ht="14.5" x14ac:dyDescent="0.35">
      <c r="A165" s="1" t="s">
        <v>38</v>
      </c>
      <c r="B165" s="1" t="s">
        <v>264</v>
      </c>
      <c r="C165" s="1">
        <v>1</v>
      </c>
      <c r="I165" s="1">
        <v>1</v>
      </c>
      <c r="J165" s="1">
        <v>1</v>
      </c>
      <c r="M165"/>
      <c r="N165" s="1" t="str">
        <f t="shared" si="74"/>
        <v>Invertebrate</v>
      </c>
      <c r="O165" s="1" t="str">
        <f t="shared" si="75"/>
        <v>Distaplia bermudensis Van Name, 1902</v>
      </c>
      <c r="P165" s="1">
        <f t="shared" si="76"/>
        <v>1</v>
      </c>
      <c r="Q165" s="1" t="str">
        <f t="shared" si="77"/>
        <v/>
      </c>
      <c r="R165" s="1" t="str">
        <f t="shared" si="78"/>
        <v/>
      </c>
      <c r="S165" s="1" t="str">
        <f t="shared" si="79"/>
        <v/>
      </c>
      <c r="T165" s="1" t="str">
        <f t="shared" si="80"/>
        <v/>
      </c>
      <c r="U165" s="1" t="str">
        <f t="shared" si="81"/>
        <v/>
      </c>
      <c r="V165" s="1">
        <f t="shared" si="82"/>
        <v>1</v>
      </c>
      <c r="W165" s="1">
        <f t="shared" si="83"/>
        <v>1</v>
      </c>
      <c r="X165" s="1" t="str">
        <f t="shared" si="84"/>
        <v/>
      </c>
      <c r="Y165" s="1" t="str">
        <f t="shared" si="85"/>
        <v/>
      </c>
      <c r="Z165" s="1">
        <f t="shared" si="86"/>
        <v>3</v>
      </c>
      <c r="AA165" s="1" t="str">
        <f t="shared" si="87"/>
        <v>Distaplia bermudensis Van Name, 1902</v>
      </c>
      <c r="AB165" s="1" t="str">
        <f t="shared" si="88"/>
        <v>Invertebrate</v>
      </c>
      <c r="AC165" s="1">
        <f t="shared" si="89"/>
        <v>1</v>
      </c>
      <c r="AD165" s="1" t="str">
        <f t="shared" si="90"/>
        <v/>
      </c>
      <c r="AE165" s="1" t="str">
        <f t="shared" si="91"/>
        <v/>
      </c>
      <c r="AF165" s="1" t="str">
        <f t="shared" si="92"/>
        <v/>
      </c>
      <c r="AG165" s="1" t="str">
        <f t="shared" si="93"/>
        <v/>
      </c>
      <c r="AH165" s="1" t="str">
        <f t="shared" si="94"/>
        <v/>
      </c>
      <c r="AI165" s="1" t="str">
        <f t="shared" si="95"/>
        <v/>
      </c>
      <c r="AJ165" s="1" t="str">
        <f t="shared" si="96"/>
        <v/>
      </c>
      <c r="AK165" s="1" t="str">
        <f t="shared" si="97"/>
        <v/>
      </c>
      <c r="AL165" s="1" t="str">
        <f t="shared" si="98"/>
        <v/>
      </c>
      <c r="AM165" s="1">
        <f t="shared" si="99"/>
        <v>1</v>
      </c>
    </row>
    <row r="166" spans="1:39" ht="14.5" x14ac:dyDescent="0.35">
      <c r="A166" s="1" t="s">
        <v>38</v>
      </c>
      <c r="B166" s="1" t="s">
        <v>797</v>
      </c>
      <c r="D166" s="1">
        <v>1</v>
      </c>
      <c r="K166" s="1">
        <v>1</v>
      </c>
      <c r="M166"/>
      <c r="N166" s="1" t="str">
        <f t="shared" si="74"/>
        <v>Invertebrate</v>
      </c>
      <c r="O166" s="1" t="str">
        <f t="shared" si="75"/>
        <v>Distaplia corolla Monniot F., 1974</v>
      </c>
      <c r="P166" s="1" t="str">
        <f t="shared" si="76"/>
        <v/>
      </c>
      <c r="Q166" s="1">
        <f t="shared" si="77"/>
        <v>1</v>
      </c>
      <c r="R166" s="1" t="str">
        <f t="shared" si="78"/>
        <v/>
      </c>
      <c r="S166" s="1" t="str">
        <f t="shared" si="79"/>
        <v/>
      </c>
      <c r="T166" s="1" t="str">
        <f t="shared" si="80"/>
        <v/>
      </c>
      <c r="U166" s="1" t="str">
        <f t="shared" si="81"/>
        <v/>
      </c>
      <c r="V166" s="1" t="str">
        <f t="shared" si="82"/>
        <v/>
      </c>
      <c r="W166" s="1" t="str">
        <f t="shared" si="83"/>
        <v/>
      </c>
      <c r="X166" s="1">
        <f t="shared" si="84"/>
        <v>1</v>
      </c>
      <c r="Y166" s="1" t="str">
        <f t="shared" si="85"/>
        <v/>
      </c>
      <c r="Z166" s="1">
        <f t="shared" si="86"/>
        <v>2</v>
      </c>
      <c r="AA166" s="1" t="str">
        <f t="shared" si="87"/>
        <v>Distaplia corolla Monniot F., 1974</v>
      </c>
      <c r="AB166" s="1" t="str">
        <f t="shared" si="88"/>
        <v>Invertebrate</v>
      </c>
      <c r="AC166" s="1" t="str">
        <f t="shared" si="89"/>
        <v/>
      </c>
      <c r="AD166" s="1">
        <f t="shared" si="90"/>
        <v>1</v>
      </c>
      <c r="AE166" s="1" t="str">
        <f t="shared" si="91"/>
        <v/>
      </c>
      <c r="AF166" s="1" t="str">
        <f t="shared" si="92"/>
        <v/>
      </c>
      <c r="AG166" s="1" t="str">
        <f t="shared" si="93"/>
        <v/>
      </c>
      <c r="AH166" s="1" t="str">
        <f t="shared" si="94"/>
        <v/>
      </c>
      <c r="AI166" s="1" t="str">
        <f t="shared" si="95"/>
        <v/>
      </c>
      <c r="AJ166" s="1" t="str">
        <f t="shared" si="96"/>
        <v/>
      </c>
      <c r="AK166" s="1" t="str">
        <f t="shared" si="97"/>
        <v/>
      </c>
      <c r="AL166" s="1" t="str">
        <f t="shared" si="98"/>
        <v/>
      </c>
      <c r="AM166" s="1">
        <f t="shared" si="99"/>
        <v>1</v>
      </c>
    </row>
    <row r="167" spans="1:39" ht="14.5" x14ac:dyDescent="0.35">
      <c r="A167" s="1" t="s">
        <v>38</v>
      </c>
      <c r="B167" s="1" t="s">
        <v>265</v>
      </c>
      <c r="E167" s="1">
        <v>2</v>
      </c>
      <c r="M167"/>
      <c r="N167" s="1" t="str">
        <f t="shared" si="74"/>
        <v>Invertebrate</v>
      </c>
      <c r="O167" s="1" t="str">
        <f t="shared" si="75"/>
        <v>Dodecaceria capensis Day, 1961</v>
      </c>
      <c r="P167" s="1" t="str">
        <f t="shared" si="76"/>
        <v/>
      </c>
      <c r="Q167" s="1" t="str">
        <f t="shared" si="77"/>
        <v/>
      </c>
      <c r="R167" s="1">
        <f t="shared" si="78"/>
        <v>1</v>
      </c>
      <c r="S167" s="1" t="str">
        <f t="shared" si="79"/>
        <v/>
      </c>
      <c r="T167" s="1" t="str">
        <f t="shared" si="80"/>
        <v/>
      </c>
      <c r="U167" s="1" t="str">
        <f t="shared" si="81"/>
        <v/>
      </c>
      <c r="V167" s="1" t="str">
        <f t="shared" si="82"/>
        <v/>
      </c>
      <c r="W167" s="1" t="str">
        <f t="shared" si="83"/>
        <v/>
      </c>
      <c r="X167" s="1" t="str">
        <f t="shared" si="84"/>
        <v/>
      </c>
      <c r="Y167" s="1" t="str">
        <f t="shared" si="85"/>
        <v/>
      </c>
      <c r="Z167" s="1">
        <f t="shared" si="86"/>
        <v>1</v>
      </c>
      <c r="AA167" s="1" t="str">
        <f t="shared" si="87"/>
        <v>Dodecaceria capensis Day, 1961</v>
      </c>
      <c r="AB167" s="1" t="str">
        <f t="shared" si="88"/>
        <v>Invertebrate</v>
      </c>
      <c r="AC167" s="1" t="str">
        <f t="shared" si="89"/>
        <v/>
      </c>
      <c r="AD167" s="1" t="str">
        <f t="shared" si="90"/>
        <v/>
      </c>
      <c r="AE167" s="1">
        <f t="shared" si="91"/>
        <v>1</v>
      </c>
      <c r="AF167" s="1" t="str">
        <f t="shared" si="92"/>
        <v/>
      </c>
      <c r="AG167" s="1" t="str">
        <f t="shared" si="93"/>
        <v/>
      </c>
      <c r="AH167" s="1" t="str">
        <f t="shared" si="94"/>
        <v/>
      </c>
      <c r="AI167" s="1" t="str">
        <f t="shared" si="95"/>
        <v/>
      </c>
      <c r="AJ167" s="1" t="str">
        <f t="shared" si="96"/>
        <v/>
      </c>
      <c r="AK167" s="1" t="str">
        <f t="shared" si="97"/>
        <v/>
      </c>
      <c r="AL167" s="1" t="str">
        <f t="shared" si="98"/>
        <v/>
      </c>
      <c r="AM167" s="1">
        <f t="shared" si="99"/>
        <v>1</v>
      </c>
    </row>
    <row r="168" spans="1:39" ht="14.5" x14ac:dyDescent="0.35">
      <c r="A168" s="1" t="s">
        <v>38</v>
      </c>
      <c r="B168" s="1" t="s">
        <v>266</v>
      </c>
      <c r="K168" s="1">
        <v>1</v>
      </c>
      <c r="L168" s="1">
        <v>1</v>
      </c>
      <c r="M168"/>
      <c r="N168" s="1" t="str">
        <f t="shared" si="74"/>
        <v>Invertebrate</v>
      </c>
      <c r="O168" s="1" t="str">
        <f t="shared" si="75"/>
        <v>Dorvillea similis (Crossland, 1924)</v>
      </c>
      <c r="P168" s="1" t="str">
        <f t="shared" si="76"/>
        <v/>
      </c>
      <c r="Q168" s="1" t="str">
        <f t="shared" si="77"/>
        <v/>
      </c>
      <c r="R168" s="1" t="str">
        <f t="shared" si="78"/>
        <v/>
      </c>
      <c r="S168" s="1" t="str">
        <f t="shared" si="79"/>
        <v/>
      </c>
      <c r="T168" s="1" t="str">
        <f t="shared" si="80"/>
        <v/>
      </c>
      <c r="U168" s="1" t="str">
        <f t="shared" si="81"/>
        <v/>
      </c>
      <c r="V168" s="1" t="str">
        <f t="shared" si="82"/>
        <v/>
      </c>
      <c r="W168" s="1" t="str">
        <f t="shared" si="83"/>
        <v/>
      </c>
      <c r="X168" s="1">
        <f t="shared" si="84"/>
        <v>1</v>
      </c>
      <c r="Y168" s="1">
        <f t="shared" si="85"/>
        <v>1</v>
      </c>
      <c r="Z168" s="1">
        <f t="shared" si="86"/>
        <v>2</v>
      </c>
      <c r="AA168" s="1" t="str">
        <f t="shared" si="87"/>
        <v>Dorvillea similis (Crossland, 1924)</v>
      </c>
      <c r="AB168" s="1" t="str">
        <f t="shared" si="88"/>
        <v>Invertebrate</v>
      </c>
      <c r="AC168" s="1" t="str">
        <f t="shared" si="89"/>
        <v/>
      </c>
      <c r="AD168" s="1" t="str">
        <f t="shared" si="90"/>
        <v/>
      </c>
      <c r="AE168" s="1" t="str">
        <f t="shared" si="91"/>
        <v/>
      </c>
      <c r="AF168" s="1" t="str">
        <f t="shared" si="92"/>
        <v/>
      </c>
      <c r="AG168" s="1" t="str">
        <f t="shared" si="93"/>
        <v/>
      </c>
      <c r="AH168" s="1" t="str">
        <f t="shared" si="94"/>
        <v/>
      </c>
      <c r="AI168" s="1" t="str">
        <f t="shared" si="95"/>
        <v/>
      </c>
      <c r="AJ168" s="1" t="str">
        <f t="shared" si="96"/>
        <v/>
      </c>
      <c r="AK168" s="1">
        <f t="shared" si="97"/>
        <v>1</v>
      </c>
      <c r="AL168" s="1" t="str">
        <f t="shared" si="98"/>
        <v/>
      </c>
      <c r="AM168" s="1">
        <f t="shared" si="99"/>
        <v>1</v>
      </c>
    </row>
    <row r="169" spans="1:39" ht="14.5" x14ac:dyDescent="0.35">
      <c r="A169" s="1" t="s">
        <v>38</v>
      </c>
      <c r="B169" s="1" t="s">
        <v>268</v>
      </c>
      <c r="K169" s="1">
        <v>1</v>
      </c>
      <c r="M169"/>
      <c r="N169" s="1" t="str">
        <f t="shared" si="74"/>
        <v>Invertebrate</v>
      </c>
      <c r="O169" s="1" t="str">
        <f t="shared" si="75"/>
        <v>Dreissena rostriformis bugensis (Andrusov, 1897)</v>
      </c>
      <c r="P169" s="1" t="str">
        <f t="shared" si="76"/>
        <v/>
      </c>
      <c r="Q169" s="1" t="str">
        <f t="shared" si="77"/>
        <v/>
      </c>
      <c r="R169" s="1" t="str">
        <f t="shared" si="78"/>
        <v/>
      </c>
      <c r="S169" s="1" t="str">
        <f t="shared" si="79"/>
        <v/>
      </c>
      <c r="T169" s="1" t="str">
        <f t="shared" si="80"/>
        <v/>
      </c>
      <c r="U169" s="1" t="str">
        <f t="shared" si="81"/>
        <v/>
      </c>
      <c r="V169" s="1" t="str">
        <f t="shared" si="82"/>
        <v/>
      </c>
      <c r="W169" s="1" t="str">
        <f t="shared" si="83"/>
        <v/>
      </c>
      <c r="X169" s="1">
        <f t="shared" si="84"/>
        <v>1</v>
      </c>
      <c r="Y169" s="1" t="str">
        <f t="shared" si="85"/>
        <v/>
      </c>
      <c r="Z169" s="1">
        <f t="shared" si="86"/>
        <v>1</v>
      </c>
      <c r="AA169" s="1" t="str">
        <f t="shared" si="87"/>
        <v>Dreissena rostriformis bugensis (Andrusov, 1897)</v>
      </c>
      <c r="AB169" s="1" t="str">
        <f t="shared" si="88"/>
        <v>Invertebrate</v>
      </c>
      <c r="AC169" s="1" t="str">
        <f t="shared" si="89"/>
        <v/>
      </c>
      <c r="AD169" s="1" t="str">
        <f t="shared" si="90"/>
        <v/>
      </c>
      <c r="AE169" s="1" t="str">
        <f t="shared" si="91"/>
        <v/>
      </c>
      <c r="AF169" s="1" t="str">
        <f t="shared" si="92"/>
        <v/>
      </c>
      <c r="AG169" s="1" t="str">
        <f t="shared" si="93"/>
        <v/>
      </c>
      <c r="AH169" s="1" t="str">
        <f t="shared" si="94"/>
        <v/>
      </c>
      <c r="AI169" s="1" t="str">
        <f t="shared" si="95"/>
        <v/>
      </c>
      <c r="AJ169" s="1" t="str">
        <f t="shared" si="96"/>
        <v/>
      </c>
      <c r="AK169" s="1">
        <f t="shared" si="97"/>
        <v>1</v>
      </c>
      <c r="AL169" s="1" t="str">
        <f t="shared" si="98"/>
        <v/>
      </c>
      <c r="AM169" s="1">
        <f t="shared" si="99"/>
        <v>1</v>
      </c>
    </row>
    <row r="170" spans="1:39" ht="14.5" x14ac:dyDescent="0.35">
      <c r="A170" s="1" t="s">
        <v>38</v>
      </c>
      <c r="B170" s="1" t="s">
        <v>798</v>
      </c>
      <c r="K170" s="1">
        <v>1</v>
      </c>
      <c r="M170"/>
      <c r="N170" s="1" t="str">
        <f t="shared" si="74"/>
        <v>Invertebrate</v>
      </c>
      <c r="O170" s="1" t="str">
        <f t="shared" si="75"/>
        <v>Dyspanopeus texanus (Stimpson, 1859)*</v>
      </c>
      <c r="P170" s="1" t="str">
        <f t="shared" si="76"/>
        <v/>
      </c>
      <c r="Q170" s="1" t="str">
        <f t="shared" si="77"/>
        <v/>
      </c>
      <c r="R170" s="1" t="str">
        <f t="shared" si="78"/>
        <v/>
      </c>
      <c r="S170" s="1" t="str">
        <f t="shared" si="79"/>
        <v/>
      </c>
      <c r="T170" s="1" t="str">
        <f t="shared" si="80"/>
        <v/>
      </c>
      <c r="U170" s="1" t="str">
        <f t="shared" si="81"/>
        <v/>
      </c>
      <c r="V170" s="1" t="str">
        <f t="shared" si="82"/>
        <v/>
      </c>
      <c r="W170" s="1" t="str">
        <f t="shared" si="83"/>
        <v/>
      </c>
      <c r="X170" s="1">
        <f t="shared" si="84"/>
        <v>1</v>
      </c>
      <c r="Y170" s="1" t="str">
        <f t="shared" si="85"/>
        <v/>
      </c>
      <c r="Z170" s="1">
        <f t="shared" si="86"/>
        <v>1</v>
      </c>
      <c r="AA170" s="1" t="str">
        <f t="shared" si="87"/>
        <v>Dyspanopeus texanus (Stimpson, 1859)*</v>
      </c>
      <c r="AB170" s="1" t="str">
        <f t="shared" si="88"/>
        <v>Invertebrate</v>
      </c>
      <c r="AC170" s="1" t="str">
        <f t="shared" si="89"/>
        <v/>
      </c>
      <c r="AD170" s="1" t="str">
        <f t="shared" si="90"/>
        <v/>
      </c>
      <c r="AE170" s="1" t="str">
        <f t="shared" si="91"/>
        <v/>
      </c>
      <c r="AF170" s="1" t="str">
        <f t="shared" si="92"/>
        <v/>
      </c>
      <c r="AG170" s="1" t="str">
        <f t="shared" si="93"/>
        <v/>
      </c>
      <c r="AH170" s="1" t="str">
        <f t="shared" si="94"/>
        <v/>
      </c>
      <c r="AI170" s="1" t="str">
        <f t="shared" si="95"/>
        <v/>
      </c>
      <c r="AJ170" s="1" t="str">
        <f t="shared" si="96"/>
        <v/>
      </c>
      <c r="AK170" s="1">
        <f t="shared" si="97"/>
        <v>1</v>
      </c>
      <c r="AL170" s="1" t="str">
        <f t="shared" si="98"/>
        <v/>
      </c>
      <c r="AM170" s="1">
        <f t="shared" si="99"/>
        <v>1</v>
      </c>
    </row>
    <row r="171" spans="1:39" ht="14.5" x14ac:dyDescent="0.35">
      <c r="A171" s="1" t="s">
        <v>38</v>
      </c>
      <c r="B171" s="1" t="s">
        <v>270</v>
      </c>
      <c r="G171" s="1">
        <v>1</v>
      </c>
      <c r="I171" s="1">
        <v>1</v>
      </c>
      <c r="J171" s="1">
        <v>2</v>
      </c>
      <c r="K171" s="1">
        <v>1</v>
      </c>
      <c r="M171"/>
      <c r="N171" s="1" t="str">
        <f t="shared" si="74"/>
        <v>Invertebrate</v>
      </c>
      <c r="O171" s="1" t="str">
        <f t="shared" si="75"/>
        <v>Dyspanopeus sayi (Smith, 1869)</v>
      </c>
      <c r="P171" s="1" t="str">
        <f t="shared" si="76"/>
        <v/>
      </c>
      <c r="Q171" s="1" t="str">
        <f t="shared" si="77"/>
        <v/>
      </c>
      <c r="R171" s="1" t="str">
        <f t="shared" si="78"/>
        <v/>
      </c>
      <c r="S171" s="1" t="str">
        <f t="shared" si="79"/>
        <v/>
      </c>
      <c r="T171" s="1">
        <f t="shared" si="80"/>
        <v>1</v>
      </c>
      <c r="U171" s="1" t="str">
        <f t="shared" si="81"/>
        <v/>
      </c>
      <c r="V171" s="1">
        <f t="shared" si="82"/>
        <v>1</v>
      </c>
      <c r="W171" s="1">
        <f t="shared" si="83"/>
        <v>1</v>
      </c>
      <c r="X171" s="1">
        <f t="shared" si="84"/>
        <v>1</v>
      </c>
      <c r="Y171" s="1" t="str">
        <f t="shared" si="85"/>
        <v/>
      </c>
      <c r="Z171" s="1">
        <f t="shared" si="86"/>
        <v>4</v>
      </c>
      <c r="AA171" s="1" t="str">
        <f t="shared" si="87"/>
        <v>Dyspanopeus sayi (Smith, 1869)</v>
      </c>
      <c r="AB171" s="1" t="str">
        <f t="shared" si="88"/>
        <v>Invertebrate</v>
      </c>
      <c r="AC171" s="1" t="str">
        <f t="shared" si="89"/>
        <v/>
      </c>
      <c r="AD171" s="1" t="str">
        <f t="shared" si="90"/>
        <v/>
      </c>
      <c r="AE171" s="1" t="str">
        <f t="shared" si="91"/>
        <v/>
      </c>
      <c r="AF171" s="1" t="str">
        <f t="shared" si="92"/>
        <v/>
      </c>
      <c r="AG171" s="1">
        <f t="shared" si="93"/>
        <v>1</v>
      </c>
      <c r="AH171" s="1" t="str">
        <f t="shared" si="94"/>
        <v/>
      </c>
      <c r="AI171" s="1" t="str">
        <f t="shared" si="95"/>
        <v/>
      </c>
      <c r="AJ171" s="1" t="str">
        <f t="shared" si="96"/>
        <v/>
      </c>
      <c r="AK171" s="1" t="str">
        <f t="shared" si="97"/>
        <v/>
      </c>
      <c r="AL171" s="1" t="str">
        <f t="shared" si="98"/>
        <v/>
      </c>
      <c r="AM171" s="1">
        <f t="shared" si="99"/>
        <v>1</v>
      </c>
    </row>
    <row r="172" spans="1:39" ht="14.5" x14ac:dyDescent="0.35">
      <c r="A172" s="1" t="s">
        <v>38</v>
      </c>
      <c r="B172" s="1" t="s">
        <v>271</v>
      </c>
      <c r="K172" s="1">
        <v>1</v>
      </c>
      <c r="M172"/>
      <c r="N172" s="1" t="str">
        <f t="shared" si="74"/>
        <v>Invertebrate</v>
      </c>
      <c r="O172" s="1" t="str">
        <f t="shared" si="75"/>
        <v>Echinogammarus trichiatus (Martynov, 1932)</v>
      </c>
      <c r="P172" s="1" t="str">
        <f t="shared" si="76"/>
        <v/>
      </c>
      <c r="Q172" s="1" t="str">
        <f t="shared" si="77"/>
        <v/>
      </c>
      <c r="R172" s="1" t="str">
        <f t="shared" si="78"/>
        <v/>
      </c>
      <c r="S172" s="1" t="str">
        <f t="shared" si="79"/>
        <v/>
      </c>
      <c r="T172" s="1" t="str">
        <f t="shared" si="80"/>
        <v/>
      </c>
      <c r="U172" s="1" t="str">
        <f t="shared" si="81"/>
        <v/>
      </c>
      <c r="V172" s="1" t="str">
        <f t="shared" si="82"/>
        <v/>
      </c>
      <c r="W172" s="1" t="str">
        <f t="shared" si="83"/>
        <v/>
      </c>
      <c r="X172" s="1">
        <f t="shared" si="84"/>
        <v>1</v>
      </c>
      <c r="Y172" s="1" t="str">
        <f t="shared" si="85"/>
        <v/>
      </c>
      <c r="Z172" s="1">
        <f t="shared" si="86"/>
        <v>1</v>
      </c>
      <c r="AA172" s="1" t="str">
        <f t="shared" si="87"/>
        <v>Echinogammarus trichiatus (Martynov, 1932)</v>
      </c>
      <c r="AB172" s="1" t="str">
        <f t="shared" si="88"/>
        <v>Invertebrate</v>
      </c>
      <c r="AC172" s="1" t="str">
        <f t="shared" si="89"/>
        <v/>
      </c>
      <c r="AD172" s="1" t="str">
        <f t="shared" si="90"/>
        <v/>
      </c>
      <c r="AE172" s="1" t="str">
        <f t="shared" si="91"/>
        <v/>
      </c>
      <c r="AF172" s="1" t="str">
        <f t="shared" si="92"/>
        <v/>
      </c>
      <c r="AG172" s="1" t="str">
        <f t="shared" si="93"/>
        <v/>
      </c>
      <c r="AH172" s="1" t="str">
        <f t="shared" si="94"/>
        <v/>
      </c>
      <c r="AI172" s="1" t="str">
        <f t="shared" si="95"/>
        <v/>
      </c>
      <c r="AJ172" s="1" t="str">
        <f t="shared" si="96"/>
        <v/>
      </c>
      <c r="AK172" s="1">
        <f t="shared" si="97"/>
        <v>1</v>
      </c>
      <c r="AL172" s="1" t="str">
        <f t="shared" si="98"/>
        <v/>
      </c>
      <c r="AM172" s="1">
        <f t="shared" si="99"/>
        <v>1</v>
      </c>
    </row>
    <row r="173" spans="1:39" ht="14.5" x14ac:dyDescent="0.35">
      <c r="A173" s="1" t="s">
        <v>38</v>
      </c>
      <c r="B173" s="1" t="s">
        <v>272</v>
      </c>
      <c r="F173" s="1">
        <v>1</v>
      </c>
      <c r="M173"/>
      <c r="N173" s="1" t="str">
        <f t="shared" si="74"/>
        <v>Invertebrate</v>
      </c>
      <c r="O173" s="1" t="str">
        <f t="shared" si="75"/>
        <v>Ecteinascidia styeloides (Traustedt, 1882)</v>
      </c>
      <c r="P173" s="1" t="str">
        <f t="shared" si="76"/>
        <v/>
      </c>
      <c r="Q173" s="1" t="str">
        <f t="shared" si="77"/>
        <v/>
      </c>
      <c r="R173" s="1" t="str">
        <f t="shared" si="78"/>
        <v/>
      </c>
      <c r="S173" s="1">
        <f t="shared" si="79"/>
        <v>1</v>
      </c>
      <c r="T173" s="1" t="str">
        <f t="shared" si="80"/>
        <v/>
      </c>
      <c r="U173" s="1" t="str">
        <f t="shared" si="81"/>
        <v/>
      </c>
      <c r="V173" s="1" t="str">
        <f t="shared" si="82"/>
        <v/>
      </c>
      <c r="W173" s="1" t="str">
        <f t="shared" si="83"/>
        <v/>
      </c>
      <c r="X173" s="1" t="str">
        <f t="shared" si="84"/>
        <v/>
      </c>
      <c r="Y173" s="1" t="str">
        <f t="shared" si="85"/>
        <v/>
      </c>
      <c r="Z173" s="1">
        <f t="shared" si="86"/>
        <v>1</v>
      </c>
      <c r="AA173" s="1" t="str">
        <f t="shared" si="87"/>
        <v>Ecteinascidia styeloides (Traustedt, 1882)</v>
      </c>
      <c r="AB173" s="1" t="str">
        <f t="shared" si="88"/>
        <v>Invertebrate</v>
      </c>
      <c r="AC173" s="1" t="str">
        <f t="shared" si="89"/>
        <v/>
      </c>
      <c r="AD173" s="1" t="str">
        <f t="shared" si="90"/>
        <v/>
      </c>
      <c r="AE173" s="1" t="str">
        <f t="shared" si="91"/>
        <v/>
      </c>
      <c r="AF173" s="1">
        <f t="shared" si="92"/>
        <v>1</v>
      </c>
      <c r="AG173" s="1" t="str">
        <f t="shared" si="93"/>
        <v/>
      </c>
      <c r="AH173" s="1" t="str">
        <f t="shared" si="94"/>
        <v/>
      </c>
      <c r="AI173" s="1" t="str">
        <f t="shared" si="95"/>
        <v/>
      </c>
      <c r="AJ173" s="1" t="str">
        <f t="shared" si="96"/>
        <v/>
      </c>
      <c r="AK173" s="1" t="str">
        <f t="shared" si="97"/>
        <v/>
      </c>
      <c r="AL173" s="1" t="str">
        <f t="shared" si="98"/>
        <v/>
      </c>
      <c r="AM173" s="1">
        <f t="shared" si="99"/>
        <v>1</v>
      </c>
    </row>
    <row r="174" spans="1:39" ht="14.5" x14ac:dyDescent="0.35">
      <c r="A174" s="1" t="s">
        <v>38</v>
      </c>
      <c r="B174" s="1" t="s">
        <v>274</v>
      </c>
      <c r="C174" s="1">
        <v>2</v>
      </c>
      <c r="G174" s="1">
        <v>2</v>
      </c>
      <c r="K174" s="1">
        <v>1</v>
      </c>
      <c r="M174"/>
      <c r="N174" s="1" t="str">
        <f t="shared" si="74"/>
        <v>Invertebrate</v>
      </c>
      <c r="O174" s="1" t="str">
        <f t="shared" si="75"/>
        <v>Ectopleura crocea (Agassiz, 1862)</v>
      </c>
      <c r="P174" s="1">
        <f t="shared" si="76"/>
        <v>1</v>
      </c>
      <c r="Q174" s="1" t="str">
        <f t="shared" si="77"/>
        <v/>
      </c>
      <c r="R174" s="1" t="str">
        <f t="shared" si="78"/>
        <v/>
      </c>
      <c r="S174" s="1" t="str">
        <f t="shared" si="79"/>
        <v/>
      </c>
      <c r="T174" s="1">
        <f t="shared" si="80"/>
        <v>1</v>
      </c>
      <c r="U174" s="1" t="str">
        <f t="shared" si="81"/>
        <v/>
      </c>
      <c r="V174" s="1" t="str">
        <f t="shared" si="82"/>
        <v/>
      </c>
      <c r="W174" s="1" t="str">
        <f t="shared" si="83"/>
        <v/>
      </c>
      <c r="X174" s="1">
        <f t="shared" si="84"/>
        <v>1</v>
      </c>
      <c r="Y174" s="1" t="str">
        <f t="shared" si="85"/>
        <v/>
      </c>
      <c r="Z174" s="1">
        <f t="shared" si="86"/>
        <v>3</v>
      </c>
      <c r="AA174" s="1" t="str">
        <f t="shared" si="87"/>
        <v>Ectopleura crocea (Agassiz, 1862)</v>
      </c>
      <c r="AB174" s="1" t="str">
        <f t="shared" si="88"/>
        <v>Invertebrate</v>
      </c>
      <c r="AC174" s="1">
        <f t="shared" si="89"/>
        <v>1</v>
      </c>
      <c r="AD174" s="1" t="str">
        <f t="shared" si="90"/>
        <v/>
      </c>
      <c r="AE174" s="1" t="str">
        <f t="shared" si="91"/>
        <v/>
      </c>
      <c r="AF174" s="1" t="str">
        <f t="shared" si="92"/>
        <v/>
      </c>
      <c r="AG174" s="1" t="str">
        <f t="shared" si="93"/>
        <v/>
      </c>
      <c r="AH174" s="1" t="str">
        <f t="shared" si="94"/>
        <v/>
      </c>
      <c r="AI174" s="1" t="str">
        <f t="shared" si="95"/>
        <v/>
      </c>
      <c r="AJ174" s="1" t="str">
        <f t="shared" si="96"/>
        <v/>
      </c>
      <c r="AK174" s="1" t="str">
        <f t="shared" si="97"/>
        <v/>
      </c>
      <c r="AL174" s="1" t="str">
        <f t="shared" si="98"/>
        <v/>
      </c>
      <c r="AM174" s="1">
        <f t="shared" si="99"/>
        <v>1</v>
      </c>
    </row>
    <row r="175" spans="1:39" ht="14.5" x14ac:dyDescent="0.35">
      <c r="A175" s="1" t="s">
        <v>38</v>
      </c>
      <c r="B175" s="1" t="s">
        <v>799</v>
      </c>
      <c r="J175" s="1">
        <v>1</v>
      </c>
      <c r="M175"/>
      <c r="N175" s="1" t="str">
        <f t="shared" si="74"/>
        <v>Invertebrate</v>
      </c>
      <c r="O175" s="1" t="str">
        <f t="shared" si="75"/>
        <v>Edwardsiella lineata (Verrill in Baird, 1873)</v>
      </c>
      <c r="P175" s="1" t="str">
        <f t="shared" si="76"/>
        <v/>
      </c>
      <c r="Q175" s="1" t="str">
        <f t="shared" si="77"/>
        <v/>
      </c>
      <c r="R175" s="1" t="str">
        <f t="shared" si="78"/>
        <v/>
      </c>
      <c r="S175" s="1" t="str">
        <f t="shared" si="79"/>
        <v/>
      </c>
      <c r="T175" s="1" t="str">
        <f t="shared" si="80"/>
        <v/>
      </c>
      <c r="U175" s="1" t="str">
        <f t="shared" si="81"/>
        <v/>
      </c>
      <c r="V175" s="1" t="str">
        <f t="shared" si="82"/>
        <v/>
      </c>
      <c r="W175" s="1">
        <f t="shared" si="83"/>
        <v>1</v>
      </c>
      <c r="X175" s="1" t="str">
        <f t="shared" si="84"/>
        <v/>
      </c>
      <c r="Y175" s="1" t="str">
        <f t="shared" si="85"/>
        <v/>
      </c>
      <c r="Z175" s="1">
        <f t="shared" si="86"/>
        <v>1</v>
      </c>
      <c r="AA175" s="1" t="str">
        <f t="shared" si="87"/>
        <v>Edwardsiella lineata (Verrill in Baird, 1873)</v>
      </c>
      <c r="AB175" s="1" t="str">
        <f t="shared" si="88"/>
        <v>Invertebrate</v>
      </c>
      <c r="AC175" s="1" t="str">
        <f t="shared" si="89"/>
        <v/>
      </c>
      <c r="AD175" s="1" t="str">
        <f t="shared" si="90"/>
        <v/>
      </c>
      <c r="AE175" s="1" t="str">
        <f t="shared" si="91"/>
        <v/>
      </c>
      <c r="AF175" s="1" t="str">
        <f t="shared" si="92"/>
        <v/>
      </c>
      <c r="AG175" s="1" t="str">
        <f t="shared" si="93"/>
        <v/>
      </c>
      <c r="AH175" s="1" t="str">
        <f t="shared" si="94"/>
        <v/>
      </c>
      <c r="AI175" s="1" t="str">
        <f t="shared" si="95"/>
        <v/>
      </c>
      <c r="AJ175" s="1">
        <f t="shared" si="96"/>
        <v>1</v>
      </c>
      <c r="AK175" s="1" t="str">
        <f t="shared" si="97"/>
        <v/>
      </c>
      <c r="AL175" s="1" t="str">
        <f t="shared" si="98"/>
        <v/>
      </c>
      <c r="AM175" s="1">
        <f t="shared" si="99"/>
        <v>1</v>
      </c>
    </row>
    <row r="176" spans="1:39" ht="14.5" x14ac:dyDescent="0.35">
      <c r="A176" s="1" t="s">
        <v>38</v>
      </c>
      <c r="B176" s="1" t="s">
        <v>279</v>
      </c>
      <c r="L176" s="1">
        <v>2</v>
      </c>
      <c r="M176"/>
      <c r="N176" s="1" t="str">
        <f t="shared" si="74"/>
        <v>Invertebrate</v>
      </c>
      <c r="O176" s="1" t="str">
        <f t="shared" si="75"/>
        <v>Elysia nealae (Ostergaard, 1955)</v>
      </c>
      <c r="P176" s="1" t="str">
        <f t="shared" si="76"/>
        <v/>
      </c>
      <c r="Q176" s="1" t="str">
        <f t="shared" si="77"/>
        <v/>
      </c>
      <c r="R176" s="1" t="str">
        <f t="shared" si="78"/>
        <v/>
      </c>
      <c r="S176" s="1" t="str">
        <f t="shared" si="79"/>
        <v/>
      </c>
      <c r="T176" s="1" t="str">
        <f t="shared" si="80"/>
        <v/>
      </c>
      <c r="U176" s="1" t="str">
        <f t="shared" si="81"/>
        <v/>
      </c>
      <c r="V176" s="1" t="str">
        <f t="shared" si="82"/>
        <v/>
      </c>
      <c r="W176" s="1" t="str">
        <f t="shared" si="83"/>
        <v/>
      </c>
      <c r="X176" s="1" t="str">
        <f t="shared" si="84"/>
        <v/>
      </c>
      <c r="Y176" s="1">
        <f t="shared" si="85"/>
        <v>1</v>
      </c>
      <c r="Z176" s="1">
        <f t="shared" si="86"/>
        <v>1</v>
      </c>
      <c r="AA176" s="1" t="str">
        <f t="shared" si="87"/>
        <v>Elysia nealae (Ostergaard, 1955)</v>
      </c>
      <c r="AB176" s="1" t="str">
        <f t="shared" si="88"/>
        <v>Invertebrate</v>
      </c>
      <c r="AC176" s="1" t="str">
        <f t="shared" si="89"/>
        <v/>
      </c>
      <c r="AD176" s="1" t="str">
        <f t="shared" si="90"/>
        <v/>
      </c>
      <c r="AE176" s="1" t="str">
        <f t="shared" si="91"/>
        <v/>
      </c>
      <c r="AF176" s="1" t="str">
        <f t="shared" si="92"/>
        <v/>
      </c>
      <c r="AG176" s="1" t="str">
        <f t="shared" si="93"/>
        <v/>
      </c>
      <c r="AH176" s="1" t="str">
        <f t="shared" si="94"/>
        <v/>
      </c>
      <c r="AI176" s="1" t="str">
        <f t="shared" si="95"/>
        <v/>
      </c>
      <c r="AJ176" s="1" t="str">
        <f t="shared" si="96"/>
        <v/>
      </c>
      <c r="AK176" s="1" t="str">
        <f t="shared" si="97"/>
        <v/>
      </c>
      <c r="AL176" s="1">
        <f t="shared" si="98"/>
        <v>1</v>
      </c>
      <c r="AM176" s="1">
        <f t="shared" si="99"/>
        <v>1</v>
      </c>
    </row>
    <row r="177" spans="1:39" ht="14.5" x14ac:dyDescent="0.35">
      <c r="A177" s="1" t="s">
        <v>38</v>
      </c>
      <c r="B177" s="1" t="s">
        <v>280</v>
      </c>
      <c r="E177" s="1">
        <v>1</v>
      </c>
      <c r="M177"/>
      <c r="N177" s="1" t="str">
        <f t="shared" si="74"/>
        <v>Invertebrate</v>
      </c>
      <c r="O177" s="1" t="str">
        <f t="shared" si="75"/>
        <v>Endeis biseriata Stock, 1968</v>
      </c>
      <c r="P177" s="1" t="str">
        <f t="shared" si="76"/>
        <v/>
      </c>
      <c r="Q177" s="1" t="str">
        <f t="shared" si="77"/>
        <v/>
      </c>
      <c r="R177" s="1">
        <f t="shared" si="78"/>
        <v>1</v>
      </c>
      <c r="S177" s="1" t="str">
        <f t="shared" si="79"/>
        <v/>
      </c>
      <c r="T177" s="1" t="str">
        <f t="shared" si="80"/>
        <v/>
      </c>
      <c r="U177" s="1" t="str">
        <f t="shared" si="81"/>
        <v/>
      </c>
      <c r="V177" s="1" t="str">
        <f t="shared" si="82"/>
        <v/>
      </c>
      <c r="W177" s="1" t="str">
        <f t="shared" si="83"/>
        <v/>
      </c>
      <c r="X177" s="1" t="str">
        <f t="shared" si="84"/>
        <v/>
      </c>
      <c r="Y177" s="1" t="str">
        <f t="shared" si="85"/>
        <v/>
      </c>
      <c r="Z177" s="1">
        <f t="shared" si="86"/>
        <v>1</v>
      </c>
      <c r="AA177" s="1" t="str">
        <f t="shared" si="87"/>
        <v>Endeis biseriata Stock, 1968</v>
      </c>
      <c r="AB177" s="1" t="str">
        <f t="shared" si="88"/>
        <v>Invertebrate</v>
      </c>
      <c r="AC177" s="1" t="str">
        <f t="shared" si="89"/>
        <v/>
      </c>
      <c r="AD177" s="1" t="str">
        <f t="shared" si="90"/>
        <v/>
      </c>
      <c r="AE177" s="1">
        <f t="shared" si="91"/>
        <v>1</v>
      </c>
      <c r="AF177" s="1" t="str">
        <f t="shared" si="92"/>
        <v/>
      </c>
      <c r="AG177" s="1" t="str">
        <f t="shared" si="93"/>
        <v/>
      </c>
      <c r="AH177" s="1" t="str">
        <f t="shared" si="94"/>
        <v/>
      </c>
      <c r="AI177" s="1" t="str">
        <f t="shared" si="95"/>
        <v/>
      </c>
      <c r="AJ177" s="1" t="str">
        <f t="shared" si="96"/>
        <v/>
      </c>
      <c r="AK177" s="1" t="str">
        <f t="shared" si="97"/>
        <v/>
      </c>
      <c r="AL177" s="1" t="str">
        <f t="shared" si="98"/>
        <v/>
      </c>
      <c r="AM177" s="1">
        <f t="shared" si="99"/>
        <v>1</v>
      </c>
    </row>
    <row r="178" spans="1:39" ht="14.5" x14ac:dyDescent="0.35">
      <c r="A178" s="1" t="s">
        <v>38</v>
      </c>
      <c r="B178" s="1" t="s">
        <v>281</v>
      </c>
      <c r="E178" s="1">
        <v>1</v>
      </c>
      <c r="G178" s="1">
        <v>1</v>
      </c>
      <c r="J178" s="1">
        <v>1</v>
      </c>
      <c r="M178"/>
      <c r="N178" s="1" t="str">
        <f t="shared" si="74"/>
        <v>Invertebrate</v>
      </c>
      <c r="O178" s="1" t="str">
        <f t="shared" si="75"/>
        <v xml:space="preserve">Ensis leei M. Huber, 2015 </v>
      </c>
      <c r="P178" s="1" t="str">
        <f t="shared" si="76"/>
        <v/>
      </c>
      <c r="Q178" s="1" t="str">
        <f t="shared" si="77"/>
        <v/>
      </c>
      <c r="R178" s="1">
        <f t="shared" si="78"/>
        <v>1</v>
      </c>
      <c r="S178" s="1" t="str">
        <f t="shared" si="79"/>
        <v/>
      </c>
      <c r="T178" s="1">
        <f t="shared" si="80"/>
        <v>1</v>
      </c>
      <c r="U178" s="1" t="str">
        <f t="shared" si="81"/>
        <v/>
      </c>
      <c r="V178" s="1" t="str">
        <f t="shared" si="82"/>
        <v/>
      </c>
      <c r="W178" s="1">
        <f t="shared" si="83"/>
        <v>1</v>
      </c>
      <c r="X178" s="1" t="str">
        <f t="shared" si="84"/>
        <v/>
      </c>
      <c r="Y178" s="1" t="str">
        <f t="shared" si="85"/>
        <v/>
      </c>
      <c r="Z178" s="1">
        <f t="shared" si="86"/>
        <v>3</v>
      </c>
      <c r="AA178" s="1" t="str">
        <f t="shared" si="87"/>
        <v xml:space="preserve">Ensis leei M. Huber, 2015 </v>
      </c>
      <c r="AB178" s="1" t="str">
        <f t="shared" si="88"/>
        <v>Invertebrate</v>
      </c>
      <c r="AC178" s="1" t="str">
        <f t="shared" si="89"/>
        <v/>
      </c>
      <c r="AD178" s="1" t="str">
        <f t="shared" si="90"/>
        <v/>
      </c>
      <c r="AE178" s="1">
        <f t="shared" si="91"/>
        <v>1</v>
      </c>
      <c r="AF178" s="1" t="str">
        <f t="shared" si="92"/>
        <v/>
      </c>
      <c r="AG178" s="1" t="str">
        <f t="shared" si="93"/>
        <v/>
      </c>
      <c r="AH178" s="1" t="str">
        <f t="shared" si="94"/>
        <v/>
      </c>
      <c r="AI178" s="1" t="str">
        <f t="shared" si="95"/>
        <v/>
      </c>
      <c r="AJ178" s="1" t="str">
        <f t="shared" si="96"/>
        <v/>
      </c>
      <c r="AK178" s="1" t="str">
        <f t="shared" si="97"/>
        <v/>
      </c>
      <c r="AL178" s="1" t="str">
        <f t="shared" si="98"/>
        <v/>
      </c>
      <c r="AM178" s="1">
        <f t="shared" si="99"/>
        <v>1</v>
      </c>
    </row>
    <row r="179" spans="1:39" ht="14.5" x14ac:dyDescent="0.35">
      <c r="A179" s="1" t="s">
        <v>38</v>
      </c>
      <c r="B179" s="1" t="s">
        <v>802</v>
      </c>
      <c r="G179" s="1">
        <v>1</v>
      </c>
      <c r="M179"/>
      <c r="N179" s="1" t="str">
        <f t="shared" si="74"/>
        <v>Invertebrate</v>
      </c>
      <c r="O179" s="1" t="str">
        <f t="shared" si="75"/>
        <v>Eocuma dimorphum Fage, 1928</v>
      </c>
      <c r="P179" s="1" t="str">
        <f t="shared" si="76"/>
        <v/>
      </c>
      <c r="Q179" s="1" t="str">
        <f t="shared" si="77"/>
        <v/>
      </c>
      <c r="R179" s="1" t="str">
        <f t="shared" si="78"/>
        <v/>
      </c>
      <c r="S179" s="1" t="str">
        <f t="shared" si="79"/>
        <v/>
      </c>
      <c r="T179" s="1">
        <f t="shared" si="80"/>
        <v>1</v>
      </c>
      <c r="U179" s="1" t="str">
        <f t="shared" si="81"/>
        <v/>
      </c>
      <c r="V179" s="1" t="str">
        <f t="shared" si="82"/>
        <v/>
      </c>
      <c r="W179" s="1" t="str">
        <f t="shared" si="83"/>
        <v/>
      </c>
      <c r="X179" s="1" t="str">
        <f t="shared" si="84"/>
        <v/>
      </c>
      <c r="Y179" s="1" t="str">
        <f t="shared" si="85"/>
        <v/>
      </c>
      <c r="Z179" s="1">
        <f t="shared" si="86"/>
        <v>1</v>
      </c>
      <c r="AA179" s="1" t="str">
        <f t="shared" si="87"/>
        <v>Eocuma dimorphum Fage, 1928</v>
      </c>
      <c r="AB179" s="1" t="str">
        <f t="shared" si="88"/>
        <v>Invertebrate</v>
      </c>
      <c r="AC179" s="1" t="str">
        <f t="shared" si="89"/>
        <v/>
      </c>
      <c r="AD179" s="1" t="str">
        <f t="shared" si="90"/>
        <v/>
      </c>
      <c r="AE179" s="1" t="str">
        <f t="shared" si="91"/>
        <v/>
      </c>
      <c r="AF179" s="1" t="str">
        <f t="shared" si="92"/>
        <v/>
      </c>
      <c r="AG179" s="1">
        <f t="shared" si="93"/>
        <v>1</v>
      </c>
      <c r="AH179" s="1" t="str">
        <f t="shared" si="94"/>
        <v/>
      </c>
      <c r="AI179" s="1" t="str">
        <f t="shared" si="95"/>
        <v/>
      </c>
      <c r="AJ179" s="1" t="str">
        <f t="shared" si="96"/>
        <v/>
      </c>
      <c r="AK179" s="1" t="str">
        <f t="shared" si="97"/>
        <v/>
      </c>
      <c r="AL179" s="1" t="str">
        <f t="shared" si="98"/>
        <v/>
      </c>
      <c r="AM179" s="1">
        <f t="shared" si="99"/>
        <v>1</v>
      </c>
    </row>
    <row r="180" spans="1:39" ht="14.5" x14ac:dyDescent="0.35">
      <c r="A180" s="1" t="s">
        <v>38</v>
      </c>
      <c r="B180" s="1" t="s">
        <v>282</v>
      </c>
      <c r="C180" s="1">
        <v>1</v>
      </c>
      <c r="M180"/>
      <c r="N180" s="1" t="str">
        <f t="shared" si="74"/>
        <v>Invertebrate</v>
      </c>
      <c r="O180" s="1" t="str">
        <f t="shared" si="75"/>
        <v>Eocuma sarsii (Kossmann), 1880</v>
      </c>
      <c r="P180" s="1">
        <f t="shared" si="76"/>
        <v>1</v>
      </c>
      <c r="Q180" s="1" t="str">
        <f t="shared" si="77"/>
        <v/>
      </c>
      <c r="R180" s="1" t="str">
        <f t="shared" si="78"/>
        <v/>
      </c>
      <c r="S180" s="1" t="str">
        <f t="shared" si="79"/>
        <v/>
      </c>
      <c r="T180" s="1" t="str">
        <f t="shared" si="80"/>
        <v/>
      </c>
      <c r="U180" s="1" t="str">
        <f t="shared" si="81"/>
        <v/>
      </c>
      <c r="V180" s="1" t="str">
        <f t="shared" si="82"/>
        <v/>
      </c>
      <c r="W180" s="1" t="str">
        <f t="shared" si="83"/>
        <v/>
      </c>
      <c r="X180" s="1" t="str">
        <f t="shared" si="84"/>
        <v/>
      </c>
      <c r="Y180" s="1" t="str">
        <f t="shared" si="85"/>
        <v/>
      </c>
      <c r="Z180" s="1">
        <f t="shared" si="86"/>
        <v>1</v>
      </c>
      <c r="AA180" s="1" t="str">
        <f t="shared" si="87"/>
        <v>Eocuma sarsii (Kossmann), 1880</v>
      </c>
      <c r="AB180" s="1" t="str">
        <f t="shared" si="88"/>
        <v>Invertebrate</v>
      </c>
      <c r="AC180" s="1">
        <f t="shared" si="89"/>
        <v>1</v>
      </c>
      <c r="AD180" s="1" t="str">
        <f t="shared" si="90"/>
        <v/>
      </c>
      <c r="AE180" s="1" t="str">
        <f t="shared" si="91"/>
        <v/>
      </c>
      <c r="AF180" s="1" t="str">
        <f t="shared" si="92"/>
        <v/>
      </c>
      <c r="AG180" s="1" t="str">
        <f t="shared" si="93"/>
        <v/>
      </c>
      <c r="AH180" s="1" t="str">
        <f t="shared" si="94"/>
        <v/>
      </c>
      <c r="AI180" s="1" t="str">
        <f t="shared" si="95"/>
        <v/>
      </c>
      <c r="AJ180" s="1" t="str">
        <f t="shared" si="96"/>
        <v/>
      </c>
      <c r="AK180" s="1" t="str">
        <f t="shared" si="97"/>
        <v/>
      </c>
      <c r="AL180" s="1" t="str">
        <f t="shared" si="98"/>
        <v/>
      </c>
      <c r="AM180" s="1">
        <f t="shared" si="99"/>
        <v>1</v>
      </c>
    </row>
    <row r="181" spans="1:39" ht="14.5" x14ac:dyDescent="0.35">
      <c r="A181" s="1" t="s">
        <v>38</v>
      </c>
      <c r="B181" s="1" t="s">
        <v>287</v>
      </c>
      <c r="G181" s="1">
        <v>1</v>
      </c>
      <c r="M181"/>
      <c r="N181" s="1" t="str">
        <f t="shared" ref="N181:N244" si="100">A181</f>
        <v>Invertebrate</v>
      </c>
      <c r="O181" s="1" t="str">
        <f t="shared" ref="O181:O244" si="101">B181</f>
        <v>Ergalatax junionae Houart, 2008</v>
      </c>
      <c r="P181" s="1" t="str">
        <f t="shared" ref="P181:P244" si="102">IF(ISBLANK(C181),"",1)</f>
        <v/>
      </c>
      <c r="Q181" s="1" t="str">
        <f t="shared" ref="Q181:Q244" si="103">IF(ISBLANK(D181),"",1)</f>
        <v/>
      </c>
      <c r="R181" s="1" t="str">
        <f t="shared" ref="R181:R244" si="104">IF(ISBLANK(E181),"",1)</f>
        <v/>
      </c>
      <c r="S181" s="1" t="str">
        <f t="shared" ref="S181:S244" si="105">IF(ISBLANK(F181),"",1)</f>
        <v/>
      </c>
      <c r="T181" s="1">
        <f t="shared" ref="T181:T244" si="106">IF(ISBLANK(G181),"",1)</f>
        <v>1</v>
      </c>
      <c r="U181" s="1" t="str">
        <f t="shared" ref="U181:U244" si="107">IF(ISBLANK(H181),"",1)</f>
        <v/>
      </c>
      <c r="V181" s="1" t="str">
        <f t="shared" ref="V181:V244" si="108">IF(ISBLANK(I181),"",1)</f>
        <v/>
      </c>
      <c r="W181" s="1" t="str">
        <f t="shared" ref="W181:W244" si="109">IF(ISBLANK(J181),"",1)</f>
        <v/>
      </c>
      <c r="X181" s="1" t="str">
        <f t="shared" ref="X181:X244" si="110">IF(ISBLANK(K181),"",1)</f>
        <v/>
      </c>
      <c r="Y181" s="1" t="str">
        <f t="shared" ref="Y181:Y244" si="111">IF(ISBLANK(L181),"",1)</f>
        <v/>
      </c>
      <c r="Z181" s="1">
        <f t="shared" ref="Z181:Z244" si="112">SUM(P181:Y181)</f>
        <v>1</v>
      </c>
      <c r="AA181" s="1" t="str">
        <f t="shared" si="87"/>
        <v>Ergalatax junionae Houart, 2008</v>
      </c>
      <c r="AB181" s="1" t="str">
        <f t="shared" si="88"/>
        <v>Invertebrate</v>
      </c>
      <c r="AC181" s="1" t="str">
        <f t="shared" si="89"/>
        <v/>
      </c>
      <c r="AD181" s="1" t="str">
        <f t="shared" si="90"/>
        <v/>
      </c>
      <c r="AE181" s="1" t="str">
        <f t="shared" si="91"/>
        <v/>
      </c>
      <c r="AF181" s="1" t="str">
        <f t="shared" si="92"/>
        <v/>
      </c>
      <c r="AG181" s="1">
        <f t="shared" si="93"/>
        <v>1</v>
      </c>
      <c r="AH181" s="1" t="str">
        <f t="shared" si="94"/>
        <v/>
      </c>
      <c r="AI181" s="1" t="str">
        <f t="shared" si="95"/>
        <v/>
      </c>
      <c r="AJ181" s="1" t="str">
        <f t="shared" si="96"/>
        <v/>
      </c>
      <c r="AK181" s="1" t="str">
        <f t="shared" si="97"/>
        <v/>
      </c>
      <c r="AL181" s="1" t="str">
        <f t="shared" si="98"/>
        <v/>
      </c>
      <c r="AM181" s="1">
        <f t="shared" si="99"/>
        <v>1</v>
      </c>
    </row>
    <row r="182" spans="1:39" ht="14.5" x14ac:dyDescent="0.35">
      <c r="A182" s="1" t="s">
        <v>38</v>
      </c>
      <c r="B182" s="1" t="s">
        <v>289</v>
      </c>
      <c r="C182" s="1">
        <v>5</v>
      </c>
      <c r="H182" s="1">
        <v>1</v>
      </c>
      <c r="I182" s="1">
        <v>1</v>
      </c>
      <c r="M182"/>
      <c r="N182" s="1" t="str">
        <f t="shared" si="100"/>
        <v>Invertebrate</v>
      </c>
      <c r="O182" s="1" t="str">
        <f t="shared" si="101"/>
        <v>Eriocheir sinensis H. Milne Edwards, 1853</v>
      </c>
      <c r="P182" s="1">
        <f t="shared" si="102"/>
        <v>1</v>
      </c>
      <c r="Q182" s="1" t="str">
        <f t="shared" si="103"/>
        <v/>
      </c>
      <c r="R182" s="1" t="str">
        <f t="shared" si="104"/>
        <v/>
      </c>
      <c r="S182" s="1" t="str">
        <f t="shared" si="105"/>
        <v/>
      </c>
      <c r="T182" s="1" t="str">
        <f t="shared" si="106"/>
        <v/>
      </c>
      <c r="U182" s="1">
        <f t="shared" si="107"/>
        <v>1</v>
      </c>
      <c r="V182" s="1">
        <f t="shared" si="108"/>
        <v>1</v>
      </c>
      <c r="W182" s="1" t="str">
        <f t="shared" si="109"/>
        <v/>
      </c>
      <c r="X182" s="1" t="str">
        <f t="shared" si="110"/>
        <v/>
      </c>
      <c r="Y182" s="1" t="str">
        <f t="shared" si="111"/>
        <v/>
      </c>
      <c r="Z182" s="1">
        <f t="shared" si="112"/>
        <v>3</v>
      </c>
      <c r="AA182" s="1" t="str">
        <f t="shared" si="87"/>
        <v>Eriocheir sinensis H. Milne Edwards, 1853</v>
      </c>
      <c r="AB182" s="1" t="str">
        <f t="shared" si="88"/>
        <v>Invertebrate</v>
      </c>
      <c r="AC182" s="1">
        <f t="shared" si="89"/>
        <v>1</v>
      </c>
      <c r="AD182" s="1" t="str">
        <f t="shared" si="90"/>
        <v/>
      </c>
      <c r="AE182" s="1" t="str">
        <f t="shared" si="91"/>
        <v/>
      </c>
      <c r="AF182" s="1" t="str">
        <f t="shared" si="92"/>
        <v/>
      </c>
      <c r="AG182" s="1" t="str">
        <f t="shared" si="93"/>
        <v/>
      </c>
      <c r="AH182" s="1" t="str">
        <f t="shared" si="94"/>
        <v/>
      </c>
      <c r="AI182" s="1" t="str">
        <f t="shared" si="95"/>
        <v/>
      </c>
      <c r="AJ182" s="1" t="str">
        <f t="shared" si="96"/>
        <v/>
      </c>
      <c r="AK182" s="1" t="str">
        <f t="shared" si="97"/>
        <v/>
      </c>
      <c r="AL182" s="1" t="str">
        <f t="shared" si="98"/>
        <v/>
      </c>
      <c r="AM182" s="1">
        <f t="shared" si="99"/>
        <v>1</v>
      </c>
    </row>
    <row r="183" spans="1:39" ht="14.5" x14ac:dyDescent="0.35">
      <c r="A183" s="1" t="s">
        <v>38</v>
      </c>
      <c r="B183" s="1" t="s">
        <v>290</v>
      </c>
      <c r="C183" s="1">
        <v>1</v>
      </c>
      <c r="K183" s="1">
        <v>1</v>
      </c>
      <c r="M183"/>
      <c r="N183" s="1" t="str">
        <f t="shared" si="100"/>
        <v>Invertebrate</v>
      </c>
      <c r="O183" s="1" t="str">
        <f t="shared" si="101"/>
        <v>Erugosquilla massavensis (Kossmann, 1880)</v>
      </c>
      <c r="P183" s="1">
        <f t="shared" si="102"/>
        <v>1</v>
      </c>
      <c r="Q183" s="1" t="str">
        <f t="shared" si="103"/>
        <v/>
      </c>
      <c r="R183" s="1" t="str">
        <f t="shared" si="104"/>
        <v/>
      </c>
      <c r="S183" s="1" t="str">
        <f t="shared" si="105"/>
        <v/>
      </c>
      <c r="T183" s="1" t="str">
        <f t="shared" si="106"/>
        <v/>
      </c>
      <c r="U183" s="1" t="str">
        <f t="shared" si="107"/>
        <v/>
      </c>
      <c r="V183" s="1" t="str">
        <f t="shared" si="108"/>
        <v/>
      </c>
      <c r="W183" s="1" t="str">
        <f t="shared" si="109"/>
        <v/>
      </c>
      <c r="X183" s="1">
        <f t="shared" si="110"/>
        <v>1</v>
      </c>
      <c r="Y183" s="1" t="str">
        <f t="shared" si="111"/>
        <v/>
      </c>
      <c r="Z183" s="1">
        <f t="shared" si="112"/>
        <v>2</v>
      </c>
      <c r="AA183" s="1" t="str">
        <f t="shared" si="87"/>
        <v>Erugosquilla massavensis (Kossmann, 1880)</v>
      </c>
      <c r="AB183" s="1" t="str">
        <f t="shared" si="88"/>
        <v>Invertebrate</v>
      </c>
      <c r="AC183" s="1">
        <f t="shared" si="89"/>
        <v>1</v>
      </c>
      <c r="AD183" s="1" t="str">
        <f t="shared" si="90"/>
        <v/>
      </c>
      <c r="AE183" s="1" t="str">
        <f t="shared" si="91"/>
        <v/>
      </c>
      <c r="AF183" s="1" t="str">
        <f t="shared" si="92"/>
        <v/>
      </c>
      <c r="AG183" s="1" t="str">
        <f t="shared" si="93"/>
        <v/>
      </c>
      <c r="AH183" s="1" t="str">
        <f t="shared" si="94"/>
        <v/>
      </c>
      <c r="AI183" s="1" t="str">
        <f t="shared" si="95"/>
        <v/>
      </c>
      <c r="AJ183" s="1" t="str">
        <f t="shared" si="96"/>
        <v/>
      </c>
      <c r="AK183" s="1" t="str">
        <f t="shared" si="97"/>
        <v/>
      </c>
      <c r="AL183" s="1" t="str">
        <f t="shared" si="98"/>
        <v/>
      </c>
      <c r="AM183" s="1">
        <f t="shared" si="99"/>
        <v>1</v>
      </c>
    </row>
    <row r="184" spans="1:39" ht="14.5" x14ac:dyDescent="0.35">
      <c r="A184" s="1" t="s">
        <v>38</v>
      </c>
      <c r="B184" s="1" t="s">
        <v>1127</v>
      </c>
      <c r="F184" s="1">
        <v>1</v>
      </c>
      <c r="M184"/>
      <c r="N184" s="1" t="str">
        <f t="shared" si="100"/>
        <v>Invertebrate</v>
      </c>
      <c r="O184" s="1" t="str">
        <f t="shared" si="101"/>
        <v>Euchaeta concinna Dana, 1849</v>
      </c>
      <c r="P184" s="1" t="str">
        <f t="shared" si="102"/>
        <v/>
      </c>
      <c r="Q184" s="1" t="str">
        <f t="shared" si="103"/>
        <v/>
      </c>
      <c r="R184" s="1" t="str">
        <f t="shared" si="104"/>
        <v/>
      </c>
      <c r="S184" s="1">
        <f t="shared" si="105"/>
        <v>1</v>
      </c>
      <c r="T184" s="1" t="str">
        <f t="shared" si="106"/>
        <v/>
      </c>
      <c r="U184" s="1" t="str">
        <f t="shared" si="107"/>
        <v/>
      </c>
      <c r="V184" s="1" t="str">
        <f t="shared" si="108"/>
        <v/>
      </c>
      <c r="W184" s="1" t="str">
        <f t="shared" si="109"/>
        <v/>
      </c>
      <c r="X184" s="1" t="str">
        <f t="shared" si="110"/>
        <v/>
      </c>
      <c r="Y184" s="1" t="str">
        <f t="shared" si="111"/>
        <v/>
      </c>
      <c r="Z184" s="1">
        <f t="shared" si="112"/>
        <v>1</v>
      </c>
      <c r="AA184" s="1" t="str">
        <f t="shared" si="87"/>
        <v>Euchaeta concinna Dana, 1849</v>
      </c>
      <c r="AB184" s="1" t="str">
        <f t="shared" si="88"/>
        <v>Invertebrate</v>
      </c>
      <c r="AC184" s="1" t="str">
        <f t="shared" si="89"/>
        <v/>
      </c>
      <c r="AD184" s="1" t="str">
        <f t="shared" si="90"/>
        <v/>
      </c>
      <c r="AE184" s="1" t="str">
        <f t="shared" si="91"/>
        <v/>
      </c>
      <c r="AF184" s="1">
        <f t="shared" si="92"/>
        <v>1</v>
      </c>
      <c r="AG184" s="1" t="str">
        <f t="shared" si="93"/>
        <v/>
      </c>
      <c r="AH184" s="1" t="str">
        <f t="shared" si="94"/>
        <v/>
      </c>
      <c r="AI184" s="1" t="str">
        <f t="shared" si="95"/>
        <v/>
      </c>
      <c r="AJ184" s="1" t="str">
        <f t="shared" si="96"/>
        <v/>
      </c>
      <c r="AK184" s="1" t="str">
        <f t="shared" si="97"/>
        <v/>
      </c>
      <c r="AL184" s="1" t="str">
        <f t="shared" si="98"/>
        <v/>
      </c>
      <c r="AM184" s="1">
        <f t="shared" si="99"/>
        <v>1</v>
      </c>
    </row>
    <row r="185" spans="1:39" ht="14.5" x14ac:dyDescent="0.35">
      <c r="A185" s="1" t="s">
        <v>38</v>
      </c>
      <c r="B185" s="1" t="s">
        <v>293</v>
      </c>
      <c r="C185" s="1">
        <v>1</v>
      </c>
      <c r="E185" s="1">
        <v>1</v>
      </c>
      <c r="M185"/>
      <c r="N185" s="1" t="str">
        <f t="shared" si="100"/>
        <v>Invertebrate</v>
      </c>
      <c r="O185" s="1" t="str">
        <f t="shared" si="101"/>
        <v>Eucheilota paradoxica Mayer, 1900</v>
      </c>
      <c r="P185" s="1">
        <f t="shared" si="102"/>
        <v>1</v>
      </c>
      <c r="Q185" s="1" t="str">
        <f t="shared" si="103"/>
        <v/>
      </c>
      <c r="R185" s="1">
        <f t="shared" si="104"/>
        <v>1</v>
      </c>
      <c r="S185" s="1" t="str">
        <f t="shared" si="105"/>
        <v/>
      </c>
      <c r="T185" s="1" t="str">
        <f t="shared" si="106"/>
        <v/>
      </c>
      <c r="U185" s="1" t="str">
        <f t="shared" si="107"/>
        <v/>
      </c>
      <c r="V185" s="1" t="str">
        <f t="shared" si="108"/>
        <v/>
      </c>
      <c r="W185" s="1" t="str">
        <f t="shared" si="109"/>
        <v/>
      </c>
      <c r="X185" s="1" t="str">
        <f t="shared" si="110"/>
        <v/>
      </c>
      <c r="Y185" s="1" t="str">
        <f t="shared" si="111"/>
        <v/>
      </c>
      <c r="Z185" s="1">
        <f t="shared" si="112"/>
        <v>2</v>
      </c>
      <c r="AA185" s="1" t="str">
        <f t="shared" si="87"/>
        <v>Eucheilota paradoxica Mayer, 1900</v>
      </c>
      <c r="AB185" s="1" t="str">
        <f t="shared" si="88"/>
        <v>Invertebrate</v>
      </c>
      <c r="AC185" s="1">
        <f t="shared" si="89"/>
        <v>1</v>
      </c>
      <c r="AD185" s="1" t="str">
        <f t="shared" si="90"/>
        <v/>
      </c>
      <c r="AE185" s="1" t="str">
        <f t="shared" si="91"/>
        <v/>
      </c>
      <c r="AF185" s="1" t="str">
        <f t="shared" si="92"/>
        <v/>
      </c>
      <c r="AG185" s="1" t="str">
        <f t="shared" si="93"/>
        <v/>
      </c>
      <c r="AH185" s="1" t="str">
        <f t="shared" si="94"/>
        <v/>
      </c>
      <c r="AI185" s="1" t="str">
        <f t="shared" si="95"/>
        <v/>
      </c>
      <c r="AJ185" s="1" t="str">
        <f t="shared" si="96"/>
        <v/>
      </c>
      <c r="AK185" s="1" t="str">
        <f t="shared" si="97"/>
        <v/>
      </c>
      <c r="AL185" s="1" t="str">
        <f t="shared" si="98"/>
        <v/>
      </c>
      <c r="AM185" s="1">
        <f t="shared" si="99"/>
        <v>1</v>
      </c>
    </row>
    <row r="186" spans="1:39" ht="14.5" x14ac:dyDescent="0.35">
      <c r="A186" s="1" t="s">
        <v>38</v>
      </c>
      <c r="B186" s="1" t="s">
        <v>810</v>
      </c>
      <c r="K186" s="1">
        <v>1</v>
      </c>
      <c r="M186"/>
      <c r="N186" s="1" t="str">
        <f t="shared" si="100"/>
        <v>Invertebrate</v>
      </c>
      <c r="O186" s="1" t="str">
        <f t="shared" si="101"/>
        <v>Euchone limnicola Reish, 1959</v>
      </c>
      <c r="P186" s="1" t="str">
        <f t="shared" si="102"/>
        <v/>
      </c>
      <c r="Q186" s="1" t="str">
        <f t="shared" si="103"/>
        <v/>
      </c>
      <c r="R186" s="1" t="str">
        <f t="shared" si="104"/>
        <v/>
      </c>
      <c r="S186" s="1" t="str">
        <f t="shared" si="105"/>
        <v/>
      </c>
      <c r="T186" s="1" t="str">
        <f t="shared" si="106"/>
        <v/>
      </c>
      <c r="U186" s="1" t="str">
        <f t="shared" si="107"/>
        <v/>
      </c>
      <c r="V186" s="1" t="str">
        <f t="shared" si="108"/>
        <v/>
      </c>
      <c r="W186" s="1" t="str">
        <f t="shared" si="109"/>
        <v/>
      </c>
      <c r="X186" s="1">
        <f t="shared" si="110"/>
        <v>1</v>
      </c>
      <c r="Y186" s="1" t="str">
        <f t="shared" si="111"/>
        <v/>
      </c>
      <c r="Z186" s="1">
        <f t="shared" si="112"/>
        <v>1</v>
      </c>
      <c r="AA186" s="1" t="str">
        <f t="shared" si="87"/>
        <v>Euchone limnicola Reish, 1959</v>
      </c>
      <c r="AB186" s="1" t="str">
        <f t="shared" si="88"/>
        <v>Invertebrate</v>
      </c>
      <c r="AC186" s="1" t="str">
        <f t="shared" si="89"/>
        <v/>
      </c>
      <c r="AD186" s="1" t="str">
        <f t="shared" si="90"/>
        <v/>
      </c>
      <c r="AE186" s="1" t="str">
        <f t="shared" si="91"/>
        <v/>
      </c>
      <c r="AF186" s="1" t="str">
        <f t="shared" si="92"/>
        <v/>
      </c>
      <c r="AG186" s="1" t="str">
        <f t="shared" si="93"/>
        <v/>
      </c>
      <c r="AH186" s="1" t="str">
        <f t="shared" si="94"/>
        <v/>
      </c>
      <c r="AI186" s="1" t="str">
        <f t="shared" si="95"/>
        <v/>
      </c>
      <c r="AJ186" s="1" t="str">
        <f t="shared" si="96"/>
        <v/>
      </c>
      <c r="AK186" s="1">
        <f t="shared" si="97"/>
        <v>1</v>
      </c>
      <c r="AL186" s="1" t="str">
        <f t="shared" si="98"/>
        <v/>
      </c>
      <c r="AM186" s="1">
        <f t="shared" si="99"/>
        <v>1</v>
      </c>
    </row>
    <row r="187" spans="1:39" ht="14.5" x14ac:dyDescent="0.35">
      <c r="A187" s="1" t="s">
        <v>38</v>
      </c>
      <c r="B187" s="1" t="s">
        <v>294</v>
      </c>
      <c r="H187" s="1">
        <v>1</v>
      </c>
      <c r="M187"/>
      <c r="N187" s="1" t="str">
        <f t="shared" si="100"/>
        <v>Invertebrate</v>
      </c>
      <c r="O187" s="1" t="str">
        <f t="shared" si="101"/>
        <v>Eucidaris tribuloides (Lamarck, 1816)</v>
      </c>
      <c r="P187" s="1" t="str">
        <f t="shared" si="102"/>
        <v/>
      </c>
      <c r="Q187" s="1" t="str">
        <f t="shared" si="103"/>
        <v/>
      </c>
      <c r="R187" s="1" t="str">
        <f t="shared" si="104"/>
        <v/>
      </c>
      <c r="S187" s="1" t="str">
        <f t="shared" si="105"/>
        <v/>
      </c>
      <c r="T187" s="1" t="str">
        <f t="shared" si="106"/>
        <v/>
      </c>
      <c r="U187" s="1">
        <f t="shared" si="107"/>
        <v>1</v>
      </c>
      <c r="V187" s="1" t="str">
        <f t="shared" si="108"/>
        <v/>
      </c>
      <c r="W187" s="1" t="str">
        <f t="shared" si="109"/>
        <v/>
      </c>
      <c r="X187" s="1" t="str">
        <f t="shared" si="110"/>
        <v/>
      </c>
      <c r="Y187" s="1" t="str">
        <f t="shared" si="111"/>
        <v/>
      </c>
      <c r="Z187" s="1">
        <f t="shared" si="112"/>
        <v>1</v>
      </c>
      <c r="AA187" s="1" t="str">
        <f t="shared" si="87"/>
        <v>Eucidaris tribuloides (Lamarck, 1816)</v>
      </c>
      <c r="AB187" s="1" t="str">
        <f t="shared" si="88"/>
        <v>Invertebrate</v>
      </c>
      <c r="AC187" s="1" t="str">
        <f t="shared" si="89"/>
        <v/>
      </c>
      <c r="AD187" s="1" t="str">
        <f t="shared" si="90"/>
        <v/>
      </c>
      <c r="AE187" s="1" t="str">
        <f t="shared" si="91"/>
        <v/>
      </c>
      <c r="AF187" s="1" t="str">
        <f t="shared" si="92"/>
        <v/>
      </c>
      <c r="AG187" s="1" t="str">
        <f t="shared" si="93"/>
        <v/>
      </c>
      <c r="AH187" s="1">
        <f t="shared" si="94"/>
        <v>1</v>
      </c>
      <c r="AI187" s="1" t="str">
        <f t="shared" si="95"/>
        <v/>
      </c>
      <c r="AJ187" s="1" t="str">
        <f t="shared" si="96"/>
        <v/>
      </c>
      <c r="AK187" s="1" t="str">
        <f t="shared" si="97"/>
        <v/>
      </c>
      <c r="AL187" s="1" t="str">
        <f t="shared" si="98"/>
        <v/>
      </c>
      <c r="AM187" s="1">
        <f t="shared" si="99"/>
        <v>1</v>
      </c>
    </row>
    <row r="188" spans="1:39" ht="14.5" x14ac:dyDescent="0.35">
      <c r="A188" s="1" t="s">
        <v>38</v>
      </c>
      <c r="B188" s="1" t="s">
        <v>295</v>
      </c>
      <c r="C188" s="1">
        <v>1</v>
      </c>
      <c r="H188" s="1">
        <v>1</v>
      </c>
      <c r="I188" s="1">
        <v>1</v>
      </c>
      <c r="M188"/>
      <c r="N188" s="1" t="str">
        <f t="shared" si="100"/>
        <v>Invertebrate</v>
      </c>
      <c r="O188" s="1" t="str">
        <f t="shared" si="101"/>
        <v>Eudendrium carneum Clarke, 1882</v>
      </c>
      <c r="P188" s="1">
        <f t="shared" si="102"/>
        <v>1</v>
      </c>
      <c r="Q188" s="1" t="str">
        <f t="shared" si="103"/>
        <v/>
      </c>
      <c r="R188" s="1" t="str">
        <f t="shared" si="104"/>
        <v/>
      </c>
      <c r="S188" s="1" t="str">
        <f t="shared" si="105"/>
        <v/>
      </c>
      <c r="T188" s="1" t="str">
        <f t="shared" si="106"/>
        <v/>
      </c>
      <c r="U188" s="1">
        <f t="shared" si="107"/>
        <v>1</v>
      </c>
      <c r="V188" s="1">
        <f t="shared" si="108"/>
        <v>1</v>
      </c>
      <c r="W188" s="1" t="str">
        <f t="shared" si="109"/>
        <v/>
      </c>
      <c r="X188" s="1" t="str">
        <f t="shared" si="110"/>
        <v/>
      </c>
      <c r="Y188" s="1" t="str">
        <f t="shared" si="111"/>
        <v/>
      </c>
      <c r="Z188" s="1">
        <f t="shared" si="112"/>
        <v>3</v>
      </c>
      <c r="AA188" s="1" t="str">
        <f t="shared" si="87"/>
        <v>Eudendrium carneum Clarke, 1882</v>
      </c>
      <c r="AB188" s="1" t="str">
        <f t="shared" si="88"/>
        <v>Invertebrate</v>
      </c>
      <c r="AC188" s="1">
        <f t="shared" si="89"/>
        <v>1</v>
      </c>
      <c r="AD188" s="1" t="str">
        <f t="shared" si="90"/>
        <v/>
      </c>
      <c r="AE188" s="1" t="str">
        <f t="shared" si="91"/>
        <v/>
      </c>
      <c r="AF188" s="1" t="str">
        <f t="shared" si="92"/>
        <v/>
      </c>
      <c r="AG188" s="1" t="str">
        <f t="shared" si="93"/>
        <v/>
      </c>
      <c r="AH188" s="1" t="str">
        <f t="shared" si="94"/>
        <v/>
      </c>
      <c r="AI188" s="1" t="str">
        <f t="shared" si="95"/>
        <v/>
      </c>
      <c r="AJ188" s="1" t="str">
        <f t="shared" si="96"/>
        <v/>
      </c>
      <c r="AK188" s="1" t="str">
        <f t="shared" si="97"/>
        <v/>
      </c>
      <c r="AL188" s="1" t="str">
        <f t="shared" si="98"/>
        <v/>
      </c>
      <c r="AM188" s="1">
        <f t="shared" si="99"/>
        <v>1</v>
      </c>
    </row>
    <row r="189" spans="1:39" ht="14.5" x14ac:dyDescent="0.35">
      <c r="A189" s="1" t="s">
        <v>38</v>
      </c>
      <c r="B189" s="1" t="s">
        <v>296</v>
      </c>
      <c r="C189" s="1">
        <v>1</v>
      </c>
      <c r="F189" s="1">
        <v>1</v>
      </c>
      <c r="I189" s="1">
        <v>1</v>
      </c>
      <c r="M189"/>
      <c r="N189" s="1" t="str">
        <f t="shared" si="100"/>
        <v>Invertebrate</v>
      </c>
      <c r="O189" s="1" t="str">
        <f t="shared" si="101"/>
        <v>Eudendrium merulum Watson, 1985</v>
      </c>
      <c r="P189" s="1">
        <f t="shared" si="102"/>
        <v>1</v>
      </c>
      <c r="Q189" s="1" t="str">
        <f t="shared" si="103"/>
        <v/>
      </c>
      <c r="R189" s="1" t="str">
        <f t="shared" si="104"/>
        <v/>
      </c>
      <c r="S189" s="1">
        <f t="shared" si="105"/>
        <v>1</v>
      </c>
      <c r="T189" s="1" t="str">
        <f t="shared" si="106"/>
        <v/>
      </c>
      <c r="U189" s="1" t="str">
        <f t="shared" si="107"/>
        <v/>
      </c>
      <c r="V189" s="1">
        <f t="shared" si="108"/>
        <v>1</v>
      </c>
      <c r="W189" s="1" t="str">
        <f t="shared" si="109"/>
        <v/>
      </c>
      <c r="X189" s="1" t="str">
        <f t="shared" si="110"/>
        <v/>
      </c>
      <c r="Y189" s="1" t="str">
        <f t="shared" si="111"/>
        <v/>
      </c>
      <c r="Z189" s="1">
        <f t="shared" si="112"/>
        <v>3</v>
      </c>
      <c r="AA189" s="1" t="str">
        <f t="shared" si="87"/>
        <v>Eudendrium merulum Watson, 1985</v>
      </c>
      <c r="AB189" s="1" t="str">
        <f t="shared" si="88"/>
        <v>Invertebrate</v>
      </c>
      <c r="AC189" s="1">
        <f t="shared" si="89"/>
        <v>1</v>
      </c>
      <c r="AD189" s="1" t="str">
        <f t="shared" si="90"/>
        <v/>
      </c>
      <c r="AE189" s="1" t="str">
        <f t="shared" si="91"/>
        <v/>
      </c>
      <c r="AF189" s="1" t="str">
        <f t="shared" si="92"/>
        <v/>
      </c>
      <c r="AG189" s="1" t="str">
        <f t="shared" si="93"/>
        <v/>
      </c>
      <c r="AH189" s="1" t="str">
        <f t="shared" si="94"/>
        <v/>
      </c>
      <c r="AI189" s="1" t="str">
        <f t="shared" si="95"/>
        <v/>
      </c>
      <c r="AJ189" s="1" t="str">
        <f t="shared" si="96"/>
        <v/>
      </c>
      <c r="AK189" s="1" t="str">
        <f t="shared" si="97"/>
        <v/>
      </c>
      <c r="AL189" s="1" t="str">
        <f t="shared" si="98"/>
        <v/>
      </c>
      <c r="AM189" s="1">
        <f t="shared" si="99"/>
        <v>1</v>
      </c>
    </row>
    <row r="190" spans="1:39" ht="14.5" x14ac:dyDescent="0.35">
      <c r="A190" s="1" t="s">
        <v>38</v>
      </c>
      <c r="B190" s="1" t="s">
        <v>297</v>
      </c>
      <c r="L190" s="1">
        <v>1</v>
      </c>
      <c r="M190"/>
      <c r="N190" s="1" t="str">
        <f t="shared" si="100"/>
        <v>Invertebrate</v>
      </c>
      <c r="O190" s="1" t="str">
        <f t="shared" si="101"/>
        <v>Eunaticina papilla (Gmelin, 1791)</v>
      </c>
      <c r="P190" s="1" t="str">
        <f t="shared" si="102"/>
        <v/>
      </c>
      <c r="Q190" s="1" t="str">
        <f t="shared" si="103"/>
        <v/>
      </c>
      <c r="R190" s="1" t="str">
        <f t="shared" si="104"/>
        <v/>
      </c>
      <c r="S190" s="1" t="str">
        <f t="shared" si="105"/>
        <v/>
      </c>
      <c r="T190" s="1" t="str">
        <f t="shared" si="106"/>
        <v/>
      </c>
      <c r="U190" s="1" t="str">
        <f t="shared" si="107"/>
        <v/>
      </c>
      <c r="V190" s="1" t="str">
        <f t="shared" si="108"/>
        <v/>
      </c>
      <c r="W190" s="1" t="str">
        <f t="shared" si="109"/>
        <v/>
      </c>
      <c r="X190" s="1" t="str">
        <f t="shared" si="110"/>
        <v/>
      </c>
      <c r="Y190" s="1">
        <f t="shared" si="111"/>
        <v>1</v>
      </c>
      <c r="Z190" s="1">
        <f t="shared" si="112"/>
        <v>1</v>
      </c>
      <c r="AA190" s="1" t="str">
        <f t="shared" si="87"/>
        <v>Eunaticina papilla (Gmelin, 1791)</v>
      </c>
      <c r="AB190" s="1" t="str">
        <f t="shared" si="88"/>
        <v>Invertebrate</v>
      </c>
      <c r="AC190" s="1" t="str">
        <f t="shared" si="89"/>
        <v/>
      </c>
      <c r="AD190" s="1" t="str">
        <f t="shared" si="90"/>
        <v/>
      </c>
      <c r="AE190" s="1" t="str">
        <f t="shared" si="91"/>
        <v/>
      </c>
      <c r="AF190" s="1" t="str">
        <f t="shared" si="92"/>
        <v/>
      </c>
      <c r="AG190" s="1" t="str">
        <f t="shared" si="93"/>
        <v/>
      </c>
      <c r="AH190" s="1" t="str">
        <f t="shared" si="94"/>
        <v/>
      </c>
      <c r="AI190" s="1" t="str">
        <f t="shared" si="95"/>
        <v/>
      </c>
      <c r="AJ190" s="1" t="str">
        <f t="shared" si="96"/>
        <v/>
      </c>
      <c r="AK190" s="1" t="str">
        <f t="shared" si="97"/>
        <v/>
      </c>
      <c r="AL190" s="1">
        <f t="shared" si="98"/>
        <v>1</v>
      </c>
      <c r="AM190" s="1">
        <f t="shared" si="99"/>
        <v>1</v>
      </c>
    </row>
    <row r="191" spans="1:39" ht="14.5" x14ac:dyDescent="0.35">
      <c r="A191" s="1" t="s">
        <v>38</v>
      </c>
      <c r="B191" s="1" t="s">
        <v>811</v>
      </c>
      <c r="I191" s="1">
        <v>1</v>
      </c>
      <c r="M191"/>
      <c r="N191" s="1" t="str">
        <f t="shared" si="100"/>
        <v>Invertebrate</v>
      </c>
      <c r="O191" s="1" t="str">
        <f t="shared" si="101"/>
        <v>Euplana gracilis Girard, 1853</v>
      </c>
      <c r="P191" s="1" t="str">
        <f t="shared" si="102"/>
        <v/>
      </c>
      <c r="Q191" s="1" t="str">
        <f t="shared" si="103"/>
        <v/>
      </c>
      <c r="R191" s="1" t="str">
        <f t="shared" si="104"/>
        <v/>
      </c>
      <c r="S191" s="1" t="str">
        <f t="shared" si="105"/>
        <v/>
      </c>
      <c r="T191" s="1" t="str">
        <f t="shared" si="106"/>
        <v/>
      </c>
      <c r="U191" s="1" t="str">
        <f t="shared" si="107"/>
        <v/>
      </c>
      <c r="V191" s="1">
        <f t="shared" si="108"/>
        <v>1</v>
      </c>
      <c r="W191" s="1" t="str">
        <f t="shared" si="109"/>
        <v/>
      </c>
      <c r="X191" s="1" t="str">
        <f t="shared" si="110"/>
        <v/>
      </c>
      <c r="Y191" s="1" t="str">
        <f t="shared" si="111"/>
        <v/>
      </c>
      <c r="Z191" s="1">
        <f t="shared" si="112"/>
        <v>1</v>
      </c>
      <c r="AA191" s="1" t="str">
        <f t="shared" si="87"/>
        <v>Euplana gracilis Girard, 1853</v>
      </c>
      <c r="AB191" s="1" t="str">
        <f t="shared" si="88"/>
        <v>Invertebrate</v>
      </c>
      <c r="AC191" s="1" t="str">
        <f t="shared" si="89"/>
        <v/>
      </c>
      <c r="AD191" s="1" t="str">
        <f t="shared" si="90"/>
        <v/>
      </c>
      <c r="AE191" s="1" t="str">
        <f t="shared" si="91"/>
        <v/>
      </c>
      <c r="AF191" s="1" t="str">
        <f t="shared" si="92"/>
        <v/>
      </c>
      <c r="AG191" s="1" t="str">
        <f t="shared" si="93"/>
        <v/>
      </c>
      <c r="AH191" s="1" t="str">
        <f t="shared" si="94"/>
        <v/>
      </c>
      <c r="AI191" s="1">
        <f t="shared" si="95"/>
        <v>1</v>
      </c>
      <c r="AJ191" s="1" t="str">
        <f t="shared" si="96"/>
        <v/>
      </c>
      <c r="AK191" s="1" t="str">
        <f t="shared" si="97"/>
        <v/>
      </c>
      <c r="AL191" s="1" t="str">
        <f t="shared" si="98"/>
        <v/>
      </c>
      <c r="AM191" s="1">
        <f t="shared" si="99"/>
        <v>1</v>
      </c>
    </row>
    <row r="192" spans="1:39" ht="14.5" x14ac:dyDescent="0.35">
      <c r="A192" s="1" t="s">
        <v>38</v>
      </c>
      <c r="B192" s="1" t="s">
        <v>812</v>
      </c>
      <c r="J192" s="1">
        <v>1</v>
      </c>
      <c r="M192"/>
      <c r="N192" s="1" t="str">
        <f t="shared" si="100"/>
        <v>Invertebrate</v>
      </c>
      <c r="O192" s="1" t="str">
        <f t="shared" si="101"/>
        <v>Euplokamis dunlapae Mills, 1987</v>
      </c>
      <c r="P192" s="1" t="str">
        <f t="shared" si="102"/>
        <v/>
      </c>
      <c r="Q192" s="1" t="str">
        <f t="shared" si="103"/>
        <v/>
      </c>
      <c r="R192" s="1" t="str">
        <f t="shared" si="104"/>
        <v/>
      </c>
      <c r="S192" s="1" t="str">
        <f t="shared" si="105"/>
        <v/>
      </c>
      <c r="T192" s="1" t="str">
        <f t="shared" si="106"/>
        <v/>
      </c>
      <c r="U192" s="1" t="str">
        <f t="shared" si="107"/>
        <v/>
      </c>
      <c r="V192" s="1" t="str">
        <f t="shared" si="108"/>
        <v/>
      </c>
      <c r="W192" s="1">
        <f t="shared" si="109"/>
        <v>1</v>
      </c>
      <c r="X192" s="1" t="str">
        <f t="shared" si="110"/>
        <v/>
      </c>
      <c r="Y192" s="1" t="str">
        <f t="shared" si="111"/>
        <v/>
      </c>
      <c r="Z192" s="1">
        <f t="shared" si="112"/>
        <v>1</v>
      </c>
      <c r="AA192" s="1" t="str">
        <f t="shared" si="87"/>
        <v>Euplokamis dunlapae Mills, 1987</v>
      </c>
      <c r="AB192" s="1" t="str">
        <f t="shared" si="88"/>
        <v>Invertebrate</v>
      </c>
      <c r="AC192" s="1" t="str">
        <f t="shared" si="89"/>
        <v/>
      </c>
      <c r="AD192" s="1" t="str">
        <f t="shared" si="90"/>
        <v/>
      </c>
      <c r="AE192" s="1" t="str">
        <f t="shared" si="91"/>
        <v/>
      </c>
      <c r="AF192" s="1" t="str">
        <f t="shared" si="92"/>
        <v/>
      </c>
      <c r="AG192" s="1" t="str">
        <f t="shared" si="93"/>
        <v/>
      </c>
      <c r="AH192" s="1" t="str">
        <f t="shared" si="94"/>
        <v/>
      </c>
      <c r="AI192" s="1" t="str">
        <f t="shared" si="95"/>
        <v/>
      </c>
      <c r="AJ192" s="1">
        <f t="shared" si="96"/>
        <v>1</v>
      </c>
      <c r="AK192" s="1" t="str">
        <f t="shared" si="97"/>
        <v/>
      </c>
      <c r="AL192" s="1" t="str">
        <f t="shared" si="98"/>
        <v/>
      </c>
      <c r="AM192" s="1">
        <f t="shared" si="99"/>
        <v>1</v>
      </c>
    </row>
    <row r="193" spans="1:39" ht="14.5" x14ac:dyDescent="0.35">
      <c r="A193" s="1" t="s">
        <v>38</v>
      </c>
      <c r="B193" s="1" t="s">
        <v>298</v>
      </c>
      <c r="J193" s="1">
        <v>1</v>
      </c>
      <c r="M193"/>
      <c r="N193" s="1" t="str">
        <f t="shared" si="100"/>
        <v>Invertebrate</v>
      </c>
      <c r="O193" s="1" t="str">
        <f t="shared" si="101"/>
        <v>Eurypanopeus depressus (Smith, 1869)</v>
      </c>
      <c r="P193" s="1" t="str">
        <f t="shared" si="102"/>
        <v/>
      </c>
      <c r="Q193" s="1" t="str">
        <f t="shared" si="103"/>
        <v/>
      </c>
      <c r="R193" s="1" t="str">
        <f t="shared" si="104"/>
        <v/>
      </c>
      <c r="S193" s="1" t="str">
        <f t="shared" si="105"/>
        <v/>
      </c>
      <c r="T193" s="1" t="str">
        <f t="shared" si="106"/>
        <v/>
      </c>
      <c r="U193" s="1" t="str">
        <f t="shared" si="107"/>
        <v/>
      </c>
      <c r="V193" s="1" t="str">
        <f t="shared" si="108"/>
        <v/>
      </c>
      <c r="W193" s="1">
        <f t="shared" si="109"/>
        <v>1</v>
      </c>
      <c r="X193" s="1" t="str">
        <f t="shared" si="110"/>
        <v/>
      </c>
      <c r="Y193" s="1" t="str">
        <f t="shared" si="111"/>
        <v/>
      </c>
      <c r="Z193" s="1">
        <f t="shared" si="112"/>
        <v>1</v>
      </c>
      <c r="AA193" s="1" t="str">
        <f t="shared" si="87"/>
        <v>Eurypanopeus depressus (Smith, 1869)</v>
      </c>
      <c r="AB193" s="1" t="str">
        <f t="shared" si="88"/>
        <v>Invertebrate</v>
      </c>
      <c r="AC193" s="1" t="str">
        <f t="shared" si="89"/>
        <v/>
      </c>
      <c r="AD193" s="1" t="str">
        <f t="shared" si="90"/>
        <v/>
      </c>
      <c r="AE193" s="1" t="str">
        <f t="shared" si="91"/>
        <v/>
      </c>
      <c r="AF193" s="1" t="str">
        <f t="shared" si="92"/>
        <v/>
      </c>
      <c r="AG193" s="1" t="str">
        <f t="shared" si="93"/>
        <v/>
      </c>
      <c r="AH193" s="1" t="str">
        <f t="shared" si="94"/>
        <v/>
      </c>
      <c r="AI193" s="1" t="str">
        <f t="shared" si="95"/>
        <v/>
      </c>
      <c r="AJ193" s="1">
        <f t="shared" si="96"/>
        <v>1</v>
      </c>
      <c r="AK193" s="1" t="str">
        <f t="shared" si="97"/>
        <v/>
      </c>
      <c r="AL193" s="1" t="str">
        <f t="shared" si="98"/>
        <v/>
      </c>
      <c r="AM193" s="1">
        <f t="shared" si="99"/>
        <v>1</v>
      </c>
    </row>
    <row r="194" spans="1:39" ht="14.5" x14ac:dyDescent="0.35">
      <c r="A194" s="1" t="s">
        <v>38</v>
      </c>
      <c r="B194" s="1" t="s">
        <v>814</v>
      </c>
      <c r="C194" s="1">
        <v>1</v>
      </c>
      <c r="M194"/>
      <c r="N194" s="1" t="str">
        <f t="shared" si="100"/>
        <v>Invertebrate</v>
      </c>
      <c r="O194" s="1" t="str">
        <f t="shared" si="101"/>
        <v>Eurytemora americana Williams, 1906</v>
      </c>
      <c r="P194" s="1">
        <f t="shared" si="102"/>
        <v>1</v>
      </c>
      <c r="Q194" s="1" t="str">
        <f t="shared" si="103"/>
        <v/>
      </c>
      <c r="R194" s="1" t="str">
        <f t="shared" si="104"/>
        <v/>
      </c>
      <c r="S194" s="1" t="str">
        <f t="shared" si="105"/>
        <v/>
      </c>
      <c r="T194" s="1" t="str">
        <f t="shared" si="106"/>
        <v/>
      </c>
      <c r="U194" s="1" t="str">
        <f t="shared" si="107"/>
        <v/>
      </c>
      <c r="V194" s="1" t="str">
        <f t="shared" si="108"/>
        <v/>
      </c>
      <c r="W194" s="1" t="str">
        <f t="shared" si="109"/>
        <v/>
      </c>
      <c r="X194" s="1" t="str">
        <f t="shared" si="110"/>
        <v/>
      </c>
      <c r="Y194" s="1" t="str">
        <f t="shared" si="111"/>
        <v/>
      </c>
      <c r="Z194" s="1">
        <f t="shared" si="112"/>
        <v>1</v>
      </c>
      <c r="AA194" s="1" t="str">
        <f t="shared" si="87"/>
        <v>Eurytemora americana Williams, 1906</v>
      </c>
      <c r="AB194" s="1" t="str">
        <f t="shared" si="88"/>
        <v>Invertebrate</v>
      </c>
      <c r="AC194" s="1">
        <f t="shared" si="89"/>
        <v>1</v>
      </c>
      <c r="AD194" s="1" t="str">
        <f t="shared" si="90"/>
        <v/>
      </c>
      <c r="AE194" s="1" t="str">
        <f t="shared" si="91"/>
        <v/>
      </c>
      <c r="AF194" s="1" t="str">
        <f t="shared" si="92"/>
        <v/>
      </c>
      <c r="AG194" s="1" t="str">
        <f t="shared" si="93"/>
        <v/>
      </c>
      <c r="AH194" s="1" t="str">
        <f t="shared" si="94"/>
        <v/>
      </c>
      <c r="AI194" s="1" t="str">
        <f t="shared" si="95"/>
        <v/>
      </c>
      <c r="AJ194" s="1" t="str">
        <f t="shared" si="96"/>
        <v/>
      </c>
      <c r="AK194" s="1" t="str">
        <f t="shared" si="97"/>
        <v/>
      </c>
      <c r="AL194" s="1" t="str">
        <f t="shared" si="98"/>
        <v/>
      </c>
      <c r="AM194" s="1">
        <f t="shared" si="99"/>
        <v>1</v>
      </c>
    </row>
    <row r="195" spans="1:39" ht="14.5" x14ac:dyDescent="0.35">
      <c r="A195" s="1" t="s">
        <v>38</v>
      </c>
      <c r="B195" s="1" t="s">
        <v>299</v>
      </c>
      <c r="J195" s="1">
        <v>1</v>
      </c>
      <c r="K195" s="1">
        <v>1</v>
      </c>
      <c r="M195"/>
      <c r="N195" s="1" t="str">
        <f t="shared" si="100"/>
        <v>Invertebrate</v>
      </c>
      <c r="O195" s="1" t="str">
        <f t="shared" si="101"/>
        <v>Eurytemora carolleeae Alekseev &amp; Souissi, 2011</v>
      </c>
      <c r="P195" s="1" t="str">
        <f t="shared" si="102"/>
        <v/>
      </c>
      <c r="Q195" s="1" t="str">
        <f t="shared" si="103"/>
        <v/>
      </c>
      <c r="R195" s="1" t="str">
        <f t="shared" si="104"/>
        <v/>
      </c>
      <c r="S195" s="1" t="str">
        <f t="shared" si="105"/>
        <v/>
      </c>
      <c r="T195" s="1" t="str">
        <f t="shared" si="106"/>
        <v/>
      </c>
      <c r="U195" s="1" t="str">
        <f t="shared" si="107"/>
        <v/>
      </c>
      <c r="V195" s="1" t="str">
        <f t="shared" si="108"/>
        <v/>
      </c>
      <c r="W195" s="1">
        <f t="shared" si="109"/>
        <v>1</v>
      </c>
      <c r="X195" s="1">
        <f t="shared" si="110"/>
        <v>1</v>
      </c>
      <c r="Y195" s="1" t="str">
        <f t="shared" si="111"/>
        <v/>
      </c>
      <c r="Z195" s="1">
        <f t="shared" si="112"/>
        <v>2</v>
      </c>
      <c r="AA195" s="1" t="str">
        <f t="shared" si="87"/>
        <v>Eurytemora carolleeae Alekseev &amp; Souissi, 2011</v>
      </c>
      <c r="AB195" s="1" t="str">
        <f t="shared" si="88"/>
        <v>Invertebrate</v>
      </c>
      <c r="AC195" s="1" t="str">
        <f t="shared" si="89"/>
        <v/>
      </c>
      <c r="AD195" s="1" t="str">
        <f t="shared" si="90"/>
        <v/>
      </c>
      <c r="AE195" s="1" t="str">
        <f t="shared" si="91"/>
        <v/>
      </c>
      <c r="AF195" s="1" t="str">
        <f t="shared" si="92"/>
        <v/>
      </c>
      <c r="AG195" s="1" t="str">
        <f t="shared" si="93"/>
        <v/>
      </c>
      <c r="AH195" s="1" t="str">
        <f t="shared" si="94"/>
        <v/>
      </c>
      <c r="AI195" s="1" t="str">
        <f t="shared" si="95"/>
        <v/>
      </c>
      <c r="AJ195" s="1">
        <f t="shared" si="96"/>
        <v>1</v>
      </c>
      <c r="AK195" s="1" t="str">
        <f t="shared" si="97"/>
        <v/>
      </c>
      <c r="AL195" s="1" t="str">
        <f t="shared" si="98"/>
        <v/>
      </c>
      <c r="AM195" s="1">
        <f t="shared" si="99"/>
        <v>1</v>
      </c>
    </row>
    <row r="196" spans="1:39" ht="14.5" x14ac:dyDescent="0.35">
      <c r="A196" s="1" t="s">
        <v>38</v>
      </c>
      <c r="B196" s="1" t="s">
        <v>815</v>
      </c>
      <c r="K196" s="1">
        <v>1</v>
      </c>
      <c r="M196"/>
      <c r="N196" s="1" t="str">
        <f t="shared" si="100"/>
        <v>Invertebrate</v>
      </c>
      <c r="O196" s="1" t="str">
        <f t="shared" si="101"/>
        <v>Eurytemora pacifica Sato, 1913</v>
      </c>
      <c r="P196" s="1" t="str">
        <f t="shared" si="102"/>
        <v/>
      </c>
      <c r="Q196" s="1" t="str">
        <f t="shared" si="103"/>
        <v/>
      </c>
      <c r="R196" s="1" t="str">
        <f t="shared" si="104"/>
        <v/>
      </c>
      <c r="S196" s="1" t="str">
        <f t="shared" si="105"/>
        <v/>
      </c>
      <c r="T196" s="1" t="str">
        <f t="shared" si="106"/>
        <v/>
      </c>
      <c r="U196" s="1" t="str">
        <f t="shared" si="107"/>
        <v/>
      </c>
      <c r="V196" s="1" t="str">
        <f t="shared" si="108"/>
        <v/>
      </c>
      <c r="W196" s="1" t="str">
        <f t="shared" si="109"/>
        <v/>
      </c>
      <c r="X196" s="1">
        <f t="shared" si="110"/>
        <v>1</v>
      </c>
      <c r="Y196" s="1" t="str">
        <f t="shared" si="111"/>
        <v/>
      </c>
      <c r="Z196" s="1">
        <f t="shared" si="112"/>
        <v>1</v>
      </c>
      <c r="AA196" s="1" t="str">
        <f t="shared" si="87"/>
        <v>Eurytemora pacifica Sato, 1913</v>
      </c>
      <c r="AB196" s="1" t="str">
        <f t="shared" si="88"/>
        <v>Invertebrate</v>
      </c>
      <c r="AC196" s="1" t="str">
        <f t="shared" si="89"/>
        <v/>
      </c>
      <c r="AD196" s="1" t="str">
        <f t="shared" si="90"/>
        <v/>
      </c>
      <c r="AE196" s="1" t="str">
        <f t="shared" si="91"/>
        <v/>
      </c>
      <c r="AF196" s="1" t="str">
        <f t="shared" si="92"/>
        <v/>
      </c>
      <c r="AG196" s="1" t="str">
        <f t="shared" si="93"/>
        <v/>
      </c>
      <c r="AH196" s="1" t="str">
        <f t="shared" si="94"/>
        <v/>
      </c>
      <c r="AI196" s="1" t="str">
        <f t="shared" si="95"/>
        <v/>
      </c>
      <c r="AJ196" s="1" t="str">
        <f t="shared" si="96"/>
        <v/>
      </c>
      <c r="AK196" s="1">
        <f t="shared" si="97"/>
        <v>1</v>
      </c>
      <c r="AL196" s="1" t="str">
        <f t="shared" si="98"/>
        <v/>
      </c>
      <c r="AM196" s="1">
        <f t="shared" si="99"/>
        <v>1</v>
      </c>
    </row>
    <row r="197" spans="1:39" ht="14.5" x14ac:dyDescent="0.35">
      <c r="A197" s="1" t="s">
        <v>38</v>
      </c>
      <c r="B197" s="1" t="s">
        <v>300</v>
      </c>
      <c r="J197" s="1">
        <v>1</v>
      </c>
      <c r="M197"/>
      <c r="N197" s="1" t="str">
        <f t="shared" si="100"/>
        <v>Invertebrate</v>
      </c>
      <c r="O197" s="1" t="str">
        <f t="shared" si="101"/>
        <v>Eurythoe laevisetis Fauvel, 1914</v>
      </c>
      <c r="P197" s="1" t="str">
        <f t="shared" si="102"/>
        <v/>
      </c>
      <c r="Q197" s="1" t="str">
        <f t="shared" si="103"/>
        <v/>
      </c>
      <c r="R197" s="1" t="str">
        <f t="shared" si="104"/>
        <v/>
      </c>
      <c r="S197" s="1" t="str">
        <f t="shared" si="105"/>
        <v/>
      </c>
      <c r="T197" s="1" t="str">
        <f t="shared" si="106"/>
        <v/>
      </c>
      <c r="U197" s="1" t="str">
        <f t="shared" si="107"/>
        <v/>
      </c>
      <c r="V197" s="1" t="str">
        <f t="shared" si="108"/>
        <v/>
      </c>
      <c r="W197" s="1">
        <f t="shared" si="109"/>
        <v>1</v>
      </c>
      <c r="X197" s="1" t="str">
        <f t="shared" si="110"/>
        <v/>
      </c>
      <c r="Y197" s="1" t="str">
        <f t="shared" si="111"/>
        <v/>
      </c>
      <c r="Z197" s="1">
        <f t="shared" si="112"/>
        <v>1</v>
      </c>
      <c r="AA197" s="1" t="str">
        <f t="shared" si="87"/>
        <v>Eurythoe laevisetis Fauvel, 1914</v>
      </c>
      <c r="AB197" s="1" t="str">
        <f t="shared" si="88"/>
        <v>Invertebrate</v>
      </c>
      <c r="AC197" s="1" t="str">
        <f t="shared" si="89"/>
        <v/>
      </c>
      <c r="AD197" s="1" t="str">
        <f t="shared" si="90"/>
        <v/>
      </c>
      <c r="AE197" s="1" t="str">
        <f t="shared" si="91"/>
        <v/>
      </c>
      <c r="AF197" s="1" t="str">
        <f t="shared" si="92"/>
        <v/>
      </c>
      <c r="AG197" s="1" t="str">
        <f t="shared" si="93"/>
        <v/>
      </c>
      <c r="AH197" s="1" t="str">
        <f t="shared" si="94"/>
        <v/>
      </c>
      <c r="AI197" s="1" t="str">
        <f t="shared" si="95"/>
        <v/>
      </c>
      <c r="AJ197" s="1">
        <f t="shared" si="96"/>
        <v>1</v>
      </c>
      <c r="AK197" s="1" t="str">
        <f t="shared" si="97"/>
        <v/>
      </c>
      <c r="AL197" s="1" t="str">
        <f t="shared" si="98"/>
        <v/>
      </c>
      <c r="AM197" s="1">
        <f t="shared" si="99"/>
        <v>1</v>
      </c>
    </row>
    <row r="198" spans="1:39" ht="14.5" x14ac:dyDescent="0.35">
      <c r="A198" s="1" t="s">
        <v>38</v>
      </c>
      <c r="B198" s="1" t="s">
        <v>816</v>
      </c>
      <c r="K198" s="1">
        <v>1</v>
      </c>
      <c r="M198"/>
      <c r="N198" s="1" t="str">
        <f t="shared" si="100"/>
        <v>Invertebrate</v>
      </c>
      <c r="O198" s="1" t="str">
        <f t="shared" si="101"/>
        <v>Eusarsiella zostericola (Cushman, 1906)</v>
      </c>
      <c r="P198" s="1" t="str">
        <f t="shared" si="102"/>
        <v/>
      </c>
      <c r="Q198" s="1" t="str">
        <f t="shared" si="103"/>
        <v/>
      </c>
      <c r="R198" s="1" t="str">
        <f t="shared" si="104"/>
        <v/>
      </c>
      <c r="S198" s="1" t="str">
        <f t="shared" si="105"/>
        <v/>
      </c>
      <c r="T198" s="1" t="str">
        <f t="shared" si="106"/>
        <v/>
      </c>
      <c r="U198" s="1" t="str">
        <f t="shared" si="107"/>
        <v/>
      </c>
      <c r="V198" s="1" t="str">
        <f t="shared" si="108"/>
        <v/>
      </c>
      <c r="W198" s="1" t="str">
        <f t="shared" si="109"/>
        <v/>
      </c>
      <c r="X198" s="1">
        <f t="shared" si="110"/>
        <v>1</v>
      </c>
      <c r="Y198" s="1" t="str">
        <f t="shared" si="111"/>
        <v/>
      </c>
      <c r="Z198" s="1">
        <f t="shared" si="112"/>
        <v>1</v>
      </c>
      <c r="AA198" s="1" t="str">
        <f t="shared" si="87"/>
        <v>Eusarsiella zostericola (Cushman, 1906)</v>
      </c>
      <c r="AB198" s="1" t="str">
        <f t="shared" si="88"/>
        <v>Invertebrate</v>
      </c>
      <c r="AC198" s="1" t="str">
        <f t="shared" si="89"/>
        <v/>
      </c>
      <c r="AD198" s="1" t="str">
        <f t="shared" si="90"/>
        <v/>
      </c>
      <c r="AE198" s="1" t="str">
        <f t="shared" si="91"/>
        <v/>
      </c>
      <c r="AF198" s="1" t="str">
        <f t="shared" si="92"/>
        <v/>
      </c>
      <c r="AG198" s="1" t="str">
        <f t="shared" si="93"/>
        <v/>
      </c>
      <c r="AH198" s="1" t="str">
        <f t="shared" si="94"/>
        <v/>
      </c>
      <c r="AI198" s="1" t="str">
        <f t="shared" si="95"/>
        <v/>
      </c>
      <c r="AJ198" s="1" t="str">
        <f t="shared" si="96"/>
        <v/>
      </c>
      <c r="AK198" s="1">
        <f t="shared" si="97"/>
        <v>1</v>
      </c>
      <c r="AL198" s="1" t="str">
        <f t="shared" si="98"/>
        <v/>
      </c>
      <c r="AM198" s="1">
        <f t="shared" si="99"/>
        <v>1</v>
      </c>
    </row>
    <row r="199" spans="1:39" ht="14.5" x14ac:dyDescent="0.35">
      <c r="A199" s="1" t="s">
        <v>38</v>
      </c>
      <c r="B199" s="1" t="s">
        <v>301</v>
      </c>
      <c r="H199" s="1">
        <v>1</v>
      </c>
      <c r="M199"/>
      <c r="N199" s="1" t="str">
        <f t="shared" si="100"/>
        <v>Invertebrate</v>
      </c>
      <c r="O199" s="1" t="str">
        <f t="shared" si="101"/>
        <v>Eusyllis kupfferi Langerhans, 1879</v>
      </c>
      <c r="P199" s="1" t="str">
        <f t="shared" si="102"/>
        <v/>
      </c>
      <c r="Q199" s="1" t="str">
        <f t="shared" si="103"/>
        <v/>
      </c>
      <c r="R199" s="1" t="str">
        <f t="shared" si="104"/>
        <v/>
      </c>
      <c r="S199" s="1" t="str">
        <f t="shared" si="105"/>
        <v/>
      </c>
      <c r="T199" s="1" t="str">
        <f t="shared" si="106"/>
        <v/>
      </c>
      <c r="U199" s="1">
        <f t="shared" si="107"/>
        <v>1</v>
      </c>
      <c r="V199" s="1" t="str">
        <f t="shared" si="108"/>
        <v/>
      </c>
      <c r="W199" s="1" t="str">
        <f t="shared" si="109"/>
        <v/>
      </c>
      <c r="X199" s="1" t="str">
        <f t="shared" si="110"/>
        <v/>
      </c>
      <c r="Y199" s="1" t="str">
        <f t="shared" si="111"/>
        <v/>
      </c>
      <c r="Z199" s="1">
        <f t="shared" si="112"/>
        <v>1</v>
      </c>
      <c r="AA199" s="1" t="str">
        <f t="shared" si="87"/>
        <v>Eusyllis kupfferi Langerhans, 1879</v>
      </c>
      <c r="AB199" s="1" t="str">
        <f t="shared" si="88"/>
        <v>Invertebrate</v>
      </c>
      <c r="AC199" s="1" t="str">
        <f t="shared" si="89"/>
        <v/>
      </c>
      <c r="AD199" s="1" t="str">
        <f t="shared" si="90"/>
        <v/>
      </c>
      <c r="AE199" s="1" t="str">
        <f t="shared" si="91"/>
        <v/>
      </c>
      <c r="AF199" s="1" t="str">
        <f t="shared" si="92"/>
        <v/>
      </c>
      <c r="AG199" s="1" t="str">
        <f t="shared" si="93"/>
        <v/>
      </c>
      <c r="AH199" s="1">
        <f t="shared" si="94"/>
        <v>1</v>
      </c>
      <c r="AI199" s="1" t="str">
        <f t="shared" si="95"/>
        <v/>
      </c>
      <c r="AJ199" s="1" t="str">
        <f t="shared" si="96"/>
        <v/>
      </c>
      <c r="AK199" s="1" t="str">
        <f t="shared" si="97"/>
        <v/>
      </c>
      <c r="AL199" s="1" t="str">
        <f t="shared" si="98"/>
        <v/>
      </c>
      <c r="AM199" s="1">
        <f t="shared" si="99"/>
        <v>1</v>
      </c>
    </row>
    <row r="200" spans="1:39" ht="14.5" x14ac:dyDescent="0.35">
      <c r="A200" s="1" t="s">
        <v>38</v>
      </c>
      <c r="B200" s="1" t="s">
        <v>302</v>
      </c>
      <c r="K200" s="1">
        <v>1</v>
      </c>
      <c r="M200"/>
      <c r="N200" s="1" t="str">
        <f t="shared" si="100"/>
        <v>Invertebrate</v>
      </c>
      <c r="O200" s="1" t="str">
        <f t="shared" si="101"/>
        <v>Euthymella colzumensis (Jousseaume, 1898)</v>
      </c>
      <c r="P200" s="1" t="str">
        <f t="shared" si="102"/>
        <v/>
      </c>
      <c r="Q200" s="1" t="str">
        <f t="shared" si="103"/>
        <v/>
      </c>
      <c r="R200" s="1" t="str">
        <f t="shared" si="104"/>
        <v/>
      </c>
      <c r="S200" s="1" t="str">
        <f t="shared" si="105"/>
        <v/>
      </c>
      <c r="T200" s="1" t="str">
        <f t="shared" si="106"/>
        <v/>
      </c>
      <c r="U200" s="1" t="str">
        <f t="shared" si="107"/>
        <v/>
      </c>
      <c r="V200" s="1" t="str">
        <f t="shared" si="108"/>
        <v/>
      </c>
      <c r="W200" s="1" t="str">
        <f t="shared" si="109"/>
        <v/>
      </c>
      <c r="X200" s="1">
        <f t="shared" si="110"/>
        <v>1</v>
      </c>
      <c r="Y200" s="1" t="str">
        <f t="shared" si="111"/>
        <v/>
      </c>
      <c r="Z200" s="1">
        <f t="shared" si="112"/>
        <v>1</v>
      </c>
      <c r="AA200" s="1" t="str">
        <f t="shared" si="87"/>
        <v>Euthymella colzumensis (Jousseaume, 1898)</v>
      </c>
      <c r="AB200" s="1" t="str">
        <f t="shared" si="88"/>
        <v>Invertebrate</v>
      </c>
      <c r="AC200" s="1" t="str">
        <f t="shared" si="89"/>
        <v/>
      </c>
      <c r="AD200" s="1" t="str">
        <f t="shared" si="90"/>
        <v/>
      </c>
      <c r="AE200" s="1" t="str">
        <f t="shared" si="91"/>
        <v/>
      </c>
      <c r="AF200" s="1" t="str">
        <f t="shared" si="92"/>
        <v/>
      </c>
      <c r="AG200" s="1" t="str">
        <f t="shared" si="93"/>
        <v/>
      </c>
      <c r="AH200" s="1" t="str">
        <f t="shared" si="94"/>
        <v/>
      </c>
      <c r="AI200" s="1" t="str">
        <f t="shared" si="95"/>
        <v/>
      </c>
      <c r="AJ200" s="1" t="str">
        <f t="shared" si="96"/>
        <v/>
      </c>
      <c r="AK200" s="1">
        <f t="shared" si="97"/>
        <v>1</v>
      </c>
      <c r="AL200" s="1" t="str">
        <f t="shared" si="98"/>
        <v/>
      </c>
      <c r="AM200" s="1">
        <f t="shared" si="99"/>
        <v>1</v>
      </c>
    </row>
    <row r="201" spans="1:39" ht="14.5" x14ac:dyDescent="0.35">
      <c r="A201" s="1" t="s">
        <v>38</v>
      </c>
      <c r="B201" s="1" t="s">
        <v>817</v>
      </c>
      <c r="J201" s="1">
        <v>1</v>
      </c>
      <c r="M201"/>
      <c r="N201" s="1" t="str">
        <f t="shared" si="100"/>
        <v>Invertebrate</v>
      </c>
      <c r="O201" s="1" t="str">
        <f t="shared" si="101"/>
        <v>Exaiptasia diaphana (Rapp, 1829)</v>
      </c>
      <c r="P201" s="1" t="str">
        <f t="shared" si="102"/>
        <v/>
      </c>
      <c r="Q201" s="1" t="str">
        <f t="shared" si="103"/>
        <v/>
      </c>
      <c r="R201" s="1" t="str">
        <f t="shared" si="104"/>
        <v/>
      </c>
      <c r="S201" s="1" t="str">
        <f t="shared" si="105"/>
        <v/>
      </c>
      <c r="T201" s="1" t="str">
        <f t="shared" si="106"/>
        <v/>
      </c>
      <c r="U201" s="1" t="str">
        <f t="shared" si="107"/>
        <v/>
      </c>
      <c r="V201" s="1" t="str">
        <f t="shared" si="108"/>
        <v/>
      </c>
      <c r="W201" s="1">
        <f t="shared" si="109"/>
        <v>1</v>
      </c>
      <c r="X201" s="1" t="str">
        <f t="shared" si="110"/>
        <v/>
      </c>
      <c r="Y201" s="1" t="str">
        <f t="shared" si="111"/>
        <v/>
      </c>
      <c r="Z201" s="1">
        <f t="shared" si="112"/>
        <v>1</v>
      </c>
      <c r="AA201" s="1" t="str">
        <f t="shared" ref="AA201:AA264" si="113">O201</f>
        <v>Exaiptasia diaphana (Rapp, 1829)</v>
      </c>
      <c r="AB201" s="1" t="str">
        <f t="shared" ref="AB201:AB264" si="114">N201</f>
        <v>Invertebrate</v>
      </c>
      <c r="AC201" s="1" t="str">
        <f t="shared" ref="AC201:AC264" si="115">IF((P201=1),1,"")</f>
        <v/>
      </c>
      <c r="AD201" s="1" t="str">
        <f t="shared" ref="AD201:AD264" si="116">IF((P201=1), "", IF((Q201=1), 1,""))</f>
        <v/>
      </c>
      <c r="AE201" s="1" t="str">
        <f t="shared" ref="AE201:AE264" si="117">IF((P201=1), "", IF((Q201=1), "",IF(R201=1, 1, "")))</f>
        <v/>
      </c>
      <c r="AF201" s="1" t="str">
        <f t="shared" ref="AF201:AF264" si="118">IF((P201=1), "", IF((Q201=1), "", IF((R201=1), "", IF(S201=1, 1, ""))))</f>
        <v/>
      </c>
      <c r="AG201" s="1" t="str">
        <f t="shared" ref="AG201:AG264" si="119">IF((P201=1), "", IF((Q201=1), "", IF((R201=1), "", IF((S201=1), "", IF(T201=1, 1, "")))))</f>
        <v/>
      </c>
      <c r="AH201" s="1" t="str">
        <f t="shared" ref="AH201:AH264" si="120">IF((P201=1),"",IF((Q201=1),"",IF((R201=1),"",IF((S201=1),"",IF((T201=1),"",IF(U201=1,1,""))))))</f>
        <v/>
      </c>
      <c r="AI201" s="1" t="str">
        <f t="shared" ref="AI201:AI264" si="121">IF((P201=1),"",IF((Q201=1),"",IF((R201=1),"",IF((S201=1),"",IF((T201=1),"",IF((U201=1),"",IF(V201=1,1,"")))))))</f>
        <v/>
      </c>
      <c r="AJ201" s="1">
        <f t="shared" ref="AJ201:AJ264" si="122">IF((P201=1),"",IF((Q201=1),"",IF((R201=1),"",IF((S201=1),"",IF((T201=1),"",IF((U201=1),"",IF((V201=1),"",IF(W201=1,1,""))))))))</f>
        <v>1</v>
      </c>
      <c r="AK201" s="1" t="str">
        <f t="shared" ref="AK201:AK264" si="123">IF((P201=1),"",IF((Q201=1),"",IF((R201=1),"",IF((S201=1),"",IF((T201=1),"",IF((U201=1),"",IF((V201=1),"",IF((W201=1),"",IF(X201=1,1,"")))))))))</f>
        <v/>
      </c>
      <c r="AL201" s="1" t="str">
        <f t="shared" ref="AL201:AL264" si="124">IF((P201=1),"",IF((Q201=1),"",IF((R201=1),"",IF((S201=1),"",IF((T201=1),"",IF((U201=1),"",IF((V201=1),"",IF((W201=1),"",IF((X201=1),"",IF(Y201=1,1,""))))))))))</f>
        <v/>
      </c>
      <c r="AM201" s="1">
        <f t="shared" ref="AM201:AM264" si="125">SUM(AC201:AL201)</f>
        <v>1</v>
      </c>
    </row>
    <row r="202" spans="1:39" ht="14.5" x14ac:dyDescent="0.35">
      <c r="A202" s="1" t="s">
        <v>38</v>
      </c>
      <c r="B202" s="1" t="s">
        <v>305</v>
      </c>
      <c r="J202" s="1">
        <v>1</v>
      </c>
      <c r="M202"/>
      <c r="N202" s="1" t="str">
        <f t="shared" si="100"/>
        <v>Invertebrate</v>
      </c>
      <c r="O202" s="1" t="str">
        <f t="shared" si="101"/>
        <v>Fauveliopsis glabra (Hartman, 1960)</v>
      </c>
      <c r="P202" s="1" t="str">
        <f t="shared" si="102"/>
        <v/>
      </c>
      <c r="Q202" s="1" t="str">
        <f t="shared" si="103"/>
        <v/>
      </c>
      <c r="R202" s="1" t="str">
        <f t="shared" si="104"/>
        <v/>
      </c>
      <c r="S202" s="1" t="str">
        <f t="shared" si="105"/>
        <v/>
      </c>
      <c r="T202" s="1" t="str">
        <f t="shared" si="106"/>
        <v/>
      </c>
      <c r="U202" s="1" t="str">
        <f t="shared" si="107"/>
        <v/>
      </c>
      <c r="V202" s="1" t="str">
        <f t="shared" si="108"/>
        <v/>
      </c>
      <c r="W202" s="1">
        <f t="shared" si="109"/>
        <v>1</v>
      </c>
      <c r="X202" s="1" t="str">
        <f t="shared" si="110"/>
        <v/>
      </c>
      <c r="Y202" s="1" t="str">
        <f t="shared" si="111"/>
        <v/>
      </c>
      <c r="Z202" s="1">
        <f t="shared" si="112"/>
        <v>1</v>
      </c>
      <c r="AA202" s="1" t="str">
        <f t="shared" si="113"/>
        <v>Fauveliopsis glabra (Hartman, 1960)</v>
      </c>
      <c r="AB202" s="1" t="str">
        <f t="shared" si="114"/>
        <v>Invertebrate</v>
      </c>
      <c r="AC202" s="1" t="str">
        <f t="shared" si="115"/>
        <v/>
      </c>
      <c r="AD202" s="1" t="str">
        <f t="shared" si="116"/>
        <v/>
      </c>
      <c r="AE202" s="1" t="str">
        <f t="shared" si="117"/>
        <v/>
      </c>
      <c r="AF202" s="1" t="str">
        <f t="shared" si="118"/>
        <v/>
      </c>
      <c r="AG202" s="1" t="str">
        <f t="shared" si="119"/>
        <v/>
      </c>
      <c r="AH202" s="1" t="str">
        <f t="shared" si="120"/>
        <v/>
      </c>
      <c r="AI202" s="1" t="str">
        <f t="shared" si="121"/>
        <v/>
      </c>
      <c r="AJ202" s="1">
        <f t="shared" si="122"/>
        <v>1</v>
      </c>
      <c r="AK202" s="1" t="str">
        <f t="shared" si="123"/>
        <v/>
      </c>
      <c r="AL202" s="1" t="str">
        <f t="shared" si="124"/>
        <v/>
      </c>
      <c r="AM202" s="1">
        <f t="shared" si="125"/>
        <v>1</v>
      </c>
    </row>
    <row r="203" spans="1:39" ht="14.5" x14ac:dyDescent="0.35">
      <c r="A203" s="1" t="s">
        <v>38</v>
      </c>
      <c r="B203" s="1" t="s">
        <v>306</v>
      </c>
      <c r="L203" s="1">
        <v>1</v>
      </c>
      <c r="M203"/>
      <c r="N203" s="1" t="str">
        <f t="shared" si="100"/>
        <v>Invertebrate</v>
      </c>
      <c r="O203" s="1" t="str">
        <f t="shared" si="101"/>
        <v>Favorinus ghanensis Edmunds, 1968</v>
      </c>
      <c r="P203" s="1" t="str">
        <f t="shared" si="102"/>
        <v/>
      </c>
      <c r="Q203" s="1" t="str">
        <f t="shared" si="103"/>
        <v/>
      </c>
      <c r="R203" s="1" t="str">
        <f t="shared" si="104"/>
        <v/>
      </c>
      <c r="S203" s="1" t="str">
        <f t="shared" si="105"/>
        <v/>
      </c>
      <c r="T203" s="1" t="str">
        <f t="shared" si="106"/>
        <v/>
      </c>
      <c r="U203" s="1" t="str">
        <f t="shared" si="107"/>
        <v/>
      </c>
      <c r="V203" s="1" t="str">
        <f t="shared" si="108"/>
        <v/>
      </c>
      <c r="W203" s="1" t="str">
        <f t="shared" si="109"/>
        <v/>
      </c>
      <c r="X203" s="1" t="str">
        <f t="shared" si="110"/>
        <v/>
      </c>
      <c r="Y203" s="1">
        <f t="shared" si="111"/>
        <v>1</v>
      </c>
      <c r="Z203" s="1">
        <f t="shared" si="112"/>
        <v>1</v>
      </c>
      <c r="AA203" s="1" t="str">
        <f t="shared" si="113"/>
        <v>Favorinus ghanensis Edmunds, 1968</v>
      </c>
      <c r="AB203" s="1" t="str">
        <f t="shared" si="114"/>
        <v>Invertebrate</v>
      </c>
      <c r="AC203" s="1" t="str">
        <f t="shared" si="115"/>
        <v/>
      </c>
      <c r="AD203" s="1" t="str">
        <f t="shared" si="116"/>
        <v/>
      </c>
      <c r="AE203" s="1" t="str">
        <f t="shared" si="117"/>
        <v/>
      </c>
      <c r="AF203" s="1" t="str">
        <f t="shared" si="118"/>
        <v/>
      </c>
      <c r="AG203" s="1" t="str">
        <f t="shared" si="119"/>
        <v/>
      </c>
      <c r="AH203" s="1" t="str">
        <f t="shared" si="120"/>
        <v/>
      </c>
      <c r="AI203" s="1" t="str">
        <f t="shared" si="121"/>
        <v/>
      </c>
      <c r="AJ203" s="1" t="str">
        <f t="shared" si="122"/>
        <v/>
      </c>
      <c r="AK203" s="1" t="str">
        <f t="shared" si="123"/>
        <v/>
      </c>
      <c r="AL203" s="1">
        <f t="shared" si="124"/>
        <v>1</v>
      </c>
      <c r="AM203" s="1">
        <f t="shared" si="125"/>
        <v>1</v>
      </c>
    </row>
    <row r="204" spans="1:39" ht="14.5" x14ac:dyDescent="0.35">
      <c r="A204" s="1" t="s">
        <v>38</v>
      </c>
      <c r="B204" s="1" t="s">
        <v>307</v>
      </c>
      <c r="K204" s="1">
        <v>1</v>
      </c>
      <c r="M204"/>
      <c r="N204" s="1" t="str">
        <f t="shared" si="100"/>
        <v>Invertebrate</v>
      </c>
      <c r="O204" s="1" t="str">
        <f t="shared" si="101"/>
        <v>Faxonius limosus (Rafinesque, 1817)</v>
      </c>
      <c r="P204" s="1" t="str">
        <f t="shared" si="102"/>
        <v/>
      </c>
      <c r="Q204" s="1" t="str">
        <f t="shared" si="103"/>
        <v/>
      </c>
      <c r="R204" s="1" t="str">
        <f t="shared" si="104"/>
        <v/>
      </c>
      <c r="S204" s="1" t="str">
        <f t="shared" si="105"/>
        <v/>
      </c>
      <c r="T204" s="1" t="str">
        <f t="shared" si="106"/>
        <v/>
      </c>
      <c r="U204" s="1" t="str">
        <f t="shared" si="107"/>
        <v/>
      </c>
      <c r="V204" s="1" t="str">
        <f t="shared" si="108"/>
        <v/>
      </c>
      <c r="W204" s="1" t="str">
        <f t="shared" si="109"/>
        <v/>
      </c>
      <c r="X204" s="1">
        <f t="shared" si="110"/>
        <v>1</v>
      </c>
      <c r="Y204" s="1" t="str">
        <f t="shared" si="111"/>
        <v/>
      </c>
      <c r="Z204" s="1">
        <f t="shared" si="112"/>
        <v>1</v>
      </c>
      <c r="AA204" s="1" t="str">
        <f t="shared" si="113"/>
        <v>Faxonius limosus (Rafinesque, 1817)</v>
      </c>
      <c r="AB204" s="1" t="str">
        <f t="shared" si="114"/>
        <v>Invertebrate</v>
      </c>
      <c r="AC204" s="1" t="str">
        <f t="shared" si="115"/>
        <v/>
      </c>
      <c r="AD204" s="1" t="str">
        <f t="shared" si="116"/>
        <v/>
      </c>
      <c r="AE204" s="1" t="str">
        <f t="shared" si="117"/>
        <v/>
      </c>
      <c r="AF204" s="1" t="str">
        <f t="shared" si="118"/>
        <v/>
      </c>
      <c r="AG204" s="1" t="str">
        <f t="shared" si="119"/>
        <v/>
      </c>
      <c r="AH204" s="1" t="str">
        <f t="shared" si="120"/>
        <v/>
      </c>
      <c r="AI204" s="1" t="str">
        <f t="shared" si="121"/>
        <v/>
      </c>
      <c r="AJ204" s="1" t="str">
        <f t="shared" si="122"/>
        <v/>
      </c>
      <c r="AK204" s="1">
        <f t="shared" si="123"/>
        <v>1</v>
      </c>
      <c r="AL204" s="1" t="str">
        <f t="shared" si="124"/>
        <v/>
      </c>
      <c r="AM204" s="1">
        <f t="shared" si="125"/>
        <v>1</v>
      </c>
    </row>
    <row r="205" spans="1:39" ht="14.5" x14ac:dyDescent="0.35">
      <c r="A205" s="1" t="s">
        <v>38</v>
      </c>
      <c r="B205" s="1" t="s">
        <v>819</v>
      </c>
      <c r="J205" s="1">
        <v>1</v>
      </c>
      <c r="M205"/>
      <c r="N205" s="1" t="str">
        <f t="shared" si="100"/>
        <v>Invertebrate</v>
      </c>
      <c r="O205" s="1" t="str">
        <f t="shared" si="101"/>
        <v>Fenestrulina malusii (Audouin, 1826)</v>
      </c>
      <c r="P205" s="1" t="str">
        <f t="shared" si="102"/>
        <v/>
      </c>
      <c r="Q205" s="1" t="str">
        <f t="shared" si="103"/>
        <v/>
      </c>
      <c r="R205" s="1" t="str">
        <f t="shared" si="104"/>
        <v/>
      </c>
      <c r="S205" s="1" t="str">
        <f t="shared" si="105"/>
        <v/>
      </c>
      <c r="T205" s="1" t="str">
        <f t="shared" si="106"/>
        <v/>
      </c>
      <c r="U205" s="1" t="str">
        <f t="shared" si="107"/>
        <v/>
      </c>
      <c r="V205" s="1" t="str">
        <f t="shared" si="108"/>
        <v/>
      </c>
      <c r="W205" s="1">
        <f t="shared" si="109"/>
        <v>1</v>
      </c>
      <c r="X205" s="1" t="str">
        <f t="shared" si="110"/>
        <v/>
      </c>
      <c r="Y205" s="1" t="str">
        <f t="shared" si="111"/>
        <v/>
      </c>
      <c r="Z205" s="1">
        <f t="shared" si="112"/>
        <v>1</v>
      </c>
      <c r="AA205" s="1" t="str">
        <f t="shared" si="113"/>
        <v>Fenestrulina malusii (Audouin, 1826)</v>
      </c>
      <c r="AB205" s="1" t="str">
        <f t="shared" si="114"/>
        <v>Invertebrate</v>
      </c>
      <c r="AC205" s="1" t="str">
        <f t="shared" si="115"/>
        <v/>
      </c>
      <c r="AD205" s="1" t="str">
        <f t="shared" si="116"/>
        <v/>
      </c>
      <c r="AE205" s="1" t="str">
        <f t="shared" si="117"/>
        <v/>
      </c>
      <c r="AF205" s="1" t="str">
        <f t="shared" si="118"/>
        <v/>
      </c>
      <c r="AG205" s="1" t="str">
        <f t="shared" si="119"/>
        <v/>
      </c>
      <c r="AH205" s="1" t="str">
        <f t="shared" si="120"/>
        <v/>
      </c>
      <c r="AI205" s="1" t="str">
        <f t="shared" si="121"/>
        <v/>
      </c>
      <c r="AJ205" s="1">
        <f t="shared" si="122"/>
        <v>1</v>
      </c>
      <c r="AK205" s="1" t="str">
        <f t="shared" si="123"/>
        <v/>
      </c>
      <c r="AL205" s="1" t="str">
        <f t="shared" si="124"/>
        <v/>
      </c>
      <c r="AM205" s="1">
        <f t="shared" si="125"/>
        <v>1</v>
      </c>
    </row>
    <row r="206" spans="1:39" ht="14.5" x14ac:dyDescent="0.35">
      <c r="A206" s="1" t="s">
        <v>38</v>
      </c>
      <c r="B206" s="1" t="s">
        <v>820</v>
      </c>
      <c r="I206" s="1">
        <v>1</v>
      </c>
      <c r="M206"/>
      <c r="N206" s="1" t="str">
        <f t="shared" si="100"/>
        <v>Invertebrate</v>
      </c>
      <c r="O206" s="1" t="str">
        <f t="shared" si="101"/>
        <v>Fenestrulina delicia Winston, Hayward &amp; Craig, 2000</v>
      </c>
      <c r="P206" s="1" t="str">
        <f t="shared" si="102"/>
        <v/>
      </c>
      <c r="Q206" s="1" t="str">
        <f t="shared" si="103"/>
        <v/>
      </c>
      <c r="R206" s="1" t="str">
        <f t="shared" si="104"/>
        <v/>
      </c>
      <c r="S206" s="1" t="str">
        <f t="shared" si="105"/>
        <v/>
      </c>
      <c r="T206" s="1" t="str">
        <f t="shared" si="106"/>
        <v/>
      </c>
      <c r="U206" s="1" t="str">
        <f t="shared" si="107"/>
        <v/>
      </c>
      <c r="V206" s="1">
        <f t="shared" si="108"/>
        <v>1</v>
      </c>
      <c r="W206" s="1" t="str">
        <f t="shared" si="109"/>
        <v/>
      </c>
      <c r="X206" s="1" t="str">
        <f t="shared" si="110"/>
        <v/>
      </c>
      <c r="Y206" s="1" t="str">
        <f t="shared" si="111"/>
        <v/>
      </c>
      <c r="Z206" s="1">
        <f t="shared" si="112"/>
        <v>1</v>
      </c>
      <c r="AA206" s="1" t="str">
        <f t="shared" si="113"/>
        <v>Fenestrulina delicia Winston, Hayward &amp; Craig, 2000</v>
      </c>
      <c r="AB206" s="1" t="str">
        <f t="shared" si="114"/>
        <v>Invertebrate</v>
      </c>
      <c r="AC206" s="1" t="str">
        <f t="shared" si="115"/>
        <v/>
      </c>
      <c r="AD206" s="1" t="str">
        <f t="shared" si="116"/>
        <v/>
      </c>
      <c r="AE206" s="1" t="str">
        <f t="shared" si="117"/>
        <v/>
      </c>
      <c r="AF206" s="1" t="str">
        <f t="shared" si="118"/>
        <v/>
      </c>
      <c r="AG206" s="1" t="str">
        <f t="shared" si="119"/>
        <v/>
      </c>
      <c r="AH206" s="1" t="str">
        <f t="shared" si="120"/>
        <v/>
      </c>
      <c r="AI206" s="1">
        <f t="shared" si="121"/>
        <v>1</v>
      </c>
      <c r="AJ206" s="1" t="str">
        <f t="shared" si="122"/>
        <v/>
      </c>
      <c r="AK206" s="1" t="str">
        <f t="shared" si="123"/>
        <v/>
      </c>
      <c r="AL206" s="1" t="str">
        <f t="shared" si="124"/>
        <v/>
      </c>
      <c r="AM206" s="1">
        <f t="shared" si="125"/>
        <v>1</v>
      </c>
    </row>
    <row r="207" spans="1:39" ht="14.5" x14ac:dyDescent="0.35">
      <c r="A207" s="1" t="s">
        <v>38</v>
      </c>
      <c r="B207" s="1" t="s">
        <v>308</v>
      </c>
      <c r="J207" s="1">
        <v>1</v>
      </c>
      <c r="M207"/>
      <c r="N207" s="1" t="str">
        <f t="shared" si="100"/>
        <v>Invertebrate</v>
      </c>
      <c r="O207" s="1" t="str">
        <f t="shared" si="101"/>
        <v>Ferosagitta galerita (Dallot, 1971)</v>
      </c>
      <c r="P207" s="1" t="str">
        <f t="shared" si="102"/>
        <v/>
      </c>
      <c r="Q207" s="1" t="str">
        <f t="shared" si="103"/>
        <v/>
      </c>
      <c r="R207" s="1" t="str">
        <f t="shared" si="104"/>
        <v/>
      </c>
      <c r="S207" s="1" t="str">
        <f t="shared" si="105"/>
        <v/>
      </c>
      <c r="T207" s="1" t="str">
        <f t="shared" si="106"/>
        <v/>
      </c>
      <c r="U207" s="1" t="str">
        <f t="shared" si="107"/>
        <v/>
      </c>
      <c r="V207" s="1" t="str">
        <f t="shared" si="108"/>
        <v/>
      </c>
      <c r="W207" s="1">
        <f t="shared" si="109"/>
        <v>1</v>
      </c>
      <c r="X207" s="1" t="str">
        <f t="shared" si="110"/>
        <v/>
      </c>
      <c r="Y207" s="1" t="str">
        <f t="shared" si="111"/>
        <v/>
      </c>
      <c r="Z207" s="1">
        <f t="shared" si="112"/>
        <v>1</v>
      </c>
      <c r="AA207" s="1" t="str">
        <f t="shared" si="113"/>
        <v>Ferosagitta galerita (Dallot, 1971)</v>
      </c>
      <c r="AB207" s="1" t="str">
        <f t="shared" si="114"/>
        <v>Invertebrate</v>
      </c>
      <c r="AC207" s="1" t="str">
        <f t="shared" si="115"/>
        <v/>
      </c>
      <c r="AD207" s="1" t="str">
        <f t="shared" si="116"/>
        <v/>
      </c>
      <c r="AE207" s="1" t="str">
        <f t="shared" si="117"/>
        <v/>
      </c>
      <c r="AF207" s="1" t="str">
        <f t="shared" si="118"/>
        <v/>
      </c>
      <c r="AG207" s="1" t="str">
        <f t="shared" si="119"/>
        <v/>
      </c>
      <c r="AH207" s="1" t="str">
        <f t="shared" si="120"/>
        <v/>
      </c>
      <c r="AI207" s="1" t="str">
        <f t="shared" si="121"/>
        <v/>
      </c>
      <c r="AJ207" s="1">
        <f t="shared" si="122"/>
        <v>1</v>
      </c>
      <c r="AK207" s="1" t="str">
        <f t="shared" si="123"/>
        <v/>
      </c>
      <c r="AL207" s="1" t="str">
        <f t="shared" si="124"/>
        <v/>
      </c>
      <c r="AM207" s="1">
        <f t="shared" si="125"/>
        <v>1</v>
      </c>
    </row>
    <row r="208" spans="1:39" ht="14.5" x14ac:dyDescent="0.35">
      <c r="A208" s="1" t="s">
        <v>38</v>
      </c>
      <c r="B208" s="1" t="s">
        <v>309</v>
      </c>
      <c r="C208" s="1">
        <v>9</v>
      </c>
      <c r="K208" s="1">
        <v>1</v>
      </c>
      <c r="M208"/>
      <c r="N208" s="1" t="str">
        <f t="shared" si="100"/>
        <v>Invertebrate</v>
      </c>
      <c r="O208" s="1" t="str">
        <f t="shared" si="101"/>
        <v>Ficopomatus enigmaticus (Fauvel, 1923)</v>
      </c>
      <c r="P208" s="1">
        <f t="shared" si="102"/>
        <v>1</v>
      </c>
      <c r="Q208" s="1" t="str">
        <f t="shared" si="103"/>
        <v/>
      </c>
      <c r="R208" s="1" t="str">
        <f t="shared" si="104"/>
        <v/>
      </c>
      <c r="S208" s="1" t="str">
        <f t="shared" si="105"/>
        <v/>
      </c>
      <c r="T208" s="1" t="str">
        <f t="shared" si="106"/>
        <v/>
      </c>
      <c r="U208" s="1" t="str">
        <f t="shared" si="107"/>
        <v/>
      </c>
      <c r="V208" s="1" t="str">
        <f t="shared" si="108"/>
        <v/>
      </c>
      <c r="W208" s="1" t="str">
        <f t="shared" si="109"/>
        <v/>
      </c>
      <c r="X208" s="1">
        <f t="shared" si="110"/>
        <v>1</v>
      </c>
      <c r="Y208" s="1" t="str">
        <f t="shared" si="111"/>
        <v/>
      </c>
      <c r="Z208" s="1">
        <f t="shared" si="112"/>
        <v>2</v>
      </c>
      <c r="AA208" s="1" t="str">
        <f t="shared" si="113"/>
        <v>Ficopomatus enigmaticus (Fauvel, 1923)</v>
      </c>
      <c r="AB208" s="1" t="str">
        <f t="shared" si="114"/>
        <v>Invertebrate</v>
      </c>
      <c r="AC208" s="1">
        <f t="shared" si="115"/>
        <v>1</v>
      </c>
      <c r="AD208" s="1" t="str">
        <f t="shared" si="116"/>
        <v/>
      </c>
      <c r="AE208" s="1" t="str">
        <f t="shared" si="117"/>
        <v/>
      </c>
      <c r="AF208" s="1" t="str">
        <f t="shared" si="118"/>
        <v/>
      </c>
      <c r="AG208" s="1" t="str">
        <f t="shared" si="119"/>
        <v/>
      </c>
      <c r="AH208" s="1" t="str">
        <f t="shared" si="120"/>
        <v/>
      </c>
      <c r="AI208" s="1" t="str">
        <f t="shared" si="121"/>
        <v/>
      </c>
      <c r="AJ208" s="1" t="str">
        <f t="shared" si="122"/>
        <v/>
      </c>
      <c r="AK208" s="1" t="str">
        <f t="shared" si="123"/>
        <v/>
      </c>
      <c r="AL208" s="1" t="str">
        <f t="shared" si="124"/>
        <v/>
      </c>
      <c r="AM208" s="1">
        <f t="shared" si="125"/>
        <v>1</v>
      </c>
    </row>
    <row r="209" spans="1:39" ht="14.5" x14ac:dyDescent="0.35">
      <c r="A209" s="1" t="s">
        <v>38</v>
      </c>
      <c r="B209" s="1" t="s">
        <v>310</v>
      </c>
      <c r="H209" s="1">
        <v>1</v>
      </c>
      <c r="M209"/>
      <c r="N209" s="1" t="str">
        <f t="shared" si="100"/>
        <v>Invertebrate</v>
      </c>
      <c r="O209" s="1" t="str">
        <f t="shared" si="101"/>
        <v>Finella pupoides A. Adams, 1860</v>
      </c>
      <c r="P209" s="1" t="str">
        <f t="shared" si="102"/>
        <v/>
      </c>
      <c r="Q209" s="1" t="str">
        <f t="shared" si="103"/>
        <v/>
      </c>
      <c r="R209" s="1" t="str">
        <f t="shared" si="104"/>
        <v/>
      </c>
      <c r="S209" s="1" t="str">
        <f t="shared" si="105"/>
        <v/>
      </c>
      <c r="T209" s="1" t="str">
        <f t="shared" si="106"/>
        <v/>
      </c>
      <c r="U209" s="1">
        <f t="shared" si="107"/>
        <v>1</v>
      </c>
      <c r="V209" s="1" t="str">
        <f t="shared" si="108"/>
        <v/>
      </c>
      <c r="W209" s="1" t="str">
        <f t="shared" si="109"/>
        <v/>
      </c>
      <c r="X209" s="1" t="str">
        <f t="shared" si="110"/>
        <v/>
      </c>
      <c r="Y209" s="1" t="str">
        <f t="shared" si="111"/>
        <v/>
      </c>
      <c r="Z209" s="1">
        <f t="shared" si="112"/>
        <v>1</v>
      </c>
      <c r="AA209" s="1" t="str">
        <f t="shared" si="113"/>
        <v>Finella pupoides A. Adams, 1860</v>
      </c>
      <c r="AB209" s="1" t="str">
        <f t="shared" si="114"/>
        <v>Invertebrate</v>
      </c>
      <c r="AC209" s="1" t="str">
        <f t="shared" si="115"/>
        <v/>
      </c>
      <c r="AD209" s="1" t="str">
        <f t="shared" si="116"/>
        <v/>
      </c>
      <c r="AE209" s="1" t="str">
        <f t="shared" si="117"/>
        <v/>
      </c>
      <c r="AF209" s="1" t="str">
        <f t="shared" si="118"/>
        <v/>
      </c>
      <c r="AG209" s="1" t="str">
        <f t="shared" si="119"/>
        <v/>
      </c>
      <c r="AH209" s="1">
        <f t="shared" si="120"/>
        <v>1</v>
      </c>
      <c r="AI209" s="1" t="str">
        <f t="shared" si="121"/>
        <v/>
      </c>
      <c r="AJ209" s="1" t="str">
        <f t="shared" si="122"/>
        <v/>
      </c>
      <c r="AK209" s="1" t="str">
        <f t="shared" si="123"/>
        <v/>
      </c>
      <c r="AL209" s="1" t="str">
        <f t="shared" si="124"/>
        <v/>
      </c>
      <c r="AM209" s="1">
        <f t="shared" si="125"/>
        <v>1</v>
      </c>
    </row>
    <row r="210" spans="1:39" ht="14.5" x14ac:dyDescent="0.35">
      <c r="A210" s="1" t="s">
        <v>38</v>
      </c>
      <c r="B210" s="1" t="s">
        <v>822</v>
      </c>
      <c r="D210" s="1">
        <v>1</v>
      </c>
      <c r="M210"/>
      <c r="N210" s="1" t="str">
        <f t="shared" si="100"/>
        <v>Invertebrate</v>
      </c>
      <c r="O210" s="1" t="str">
        <f t="shared" si="101"/>
        <v>Fistulobalanus albicostatus (Pilsbry, 1916)</v>
      </c>
      <c r="P210" s="1" t="str">
        <f t="shared" si="102"/>
        <v/>
      </c>
      <c r="Q210" s="1">
        <f t="shared" si="103"/>
        <v>1</v>
      </c>
      <c r="R210" s="1" t="str">
        <f t="shared" si="104"/>
        <v/>
      </c>
      <c r="S210" s="1" t="str">
        <f t="shared" si="105"/>
        <v/>
      </c>
      <c r="T210" s="1" t="str">
        <f t="shared" si="106"/>
        <v/>
      </c>
      <c r="U210" s="1" t="str">
        <f t="shared" si="107"/>
        <v/>
      </c>
      <c r="V210" s="1" t="str">
        <f t="shared" si="108"/>
        <v/>
      </c>
      <c r="W210" s="1" t="str">
        <f t="shared" si="109"/>
        <v/>
      </c>
      <c r="X210" s="1" t="str">
        <f t="shared" si="110"/>
        <v/>
      </c>
      <c r="Y210" s="1" t="str">
        <f t="shared" si="111"/>
        <v/>
      </c>
      <c r="Z210" s="1">
        <f t="shared" si="112"/>
        <v>1</v>
      </c>
      <c r="AA210" s="1" t="str">
        <f t="shared" si="113"/>
        <v>Fistulobalanus albicostatus (Pilsbry, 1916)</v>
      </c>
      <c r="AB210" s="1" t="str">
        <f t="shared" si="114"/>
        <v>Invertebrate</v>
      </c>
      <c r="AC210" s="1" t="str">
        <f t="shared" si="115"/>
        <v/>
      </c>
      <c r="AD210" s="1">
        <f t="shared" si="116"/>
        <v>1</v>
      </c>
      <c r="AE210" s="1" t="str">
        <f t="shared" si="117"/>
        <v/>
      </c>
      <c r="AF210" s="1" t="str">
        <f t="shared" si="118"/>
        <v/>
      </c>
      <c r="AG210" s="1" t="str">
        <f t="shared" si="119"/>
        <v/>
      </c>
      <c r="AH210" s="1" t="str">
        <f t="shared" si="120"/>
        <v/>
      </c>
      <c r="AI210" s="1" t="str">
        <f t="shared" si="121"/>
        <v/>
      </c>
      <c r="AJ210" s="1" t="str">
        <f t="shared" si="122"/>
        <v/>
      </c>
      <c r="AK210" s="1" t="str">
        <f t="shared" si="123"/>
        <v/>
      </c>
      <c r="AL210" s="1" t="str">
        <f t="shared" si="124"/>
        <v/>
      </c>
      <c r="AM210" s="1">
        <f t="shared" si="125"/>
        <v>1</v>
      </c>
    </row>
    <row r="211" spans="1:39" ht="14.5" x14ac:dyDescent="0.35">
      <c r="A211" s="1" t="s">
        <v>38</v>
      </c>
      <c r="B211" s="1" t="s">
        <v>314</v>
      </c>
      <c r="F211" s="1">
        <v>1</v>
      </c>
      <c r="G211" s="1">
        <v>1</v>
      </c>
      <c r="J211" s="1">
        <v>1</v>
      </c>
      <c r="K211" s="1">
        <v>1</v>
      </c>
      <c r="M211"/>
      <c r="N211" s="1" t="str">
        <f t="shared" si="100"/>
        <v>Invertebrate</v>
      </c>
      <c r="O211" s="1" t="str">
        <f t="shared" si="101"/>
        <v>Fulvia fragilis (Forsskål in Niebuhr, 1775)</v>
      </c>
      <c r="P211" s="1" t="str">
        <f t="shared" si="102"/>
        <v/>
      </c>
      <c r="Q211" s="1" t="str">
        <f t="shared" si="103"/>
        <v/>
      </c>
      <c r="R211" s="1" t="str">
        <f t="shared" si="104"/>
        <v/>
      </c>
      <c r="S211" s="1">
        <f t="shared" si="105"/>
        <v>1</v>
      </c>
      <c r="T211" s="1">
        <f t="shared" si="106"/>
        <v>1</v>
      </c>
      <c r="U211" s="1" t="str">
        <f t="shared" si="107"/>
        <v/>
      </c>
      <c r="V211" s="1" t="str">
        <f t="shared" si="108"/>
        <v/>
      </c>
      <c r="W211" s="1">
        <f t="shared" si="109"/>
        <v>1</v>
      </c>
      <c r="X211" s="1">
        <f t="shared" si="110"/>
        <v>1</v>
      </c>
      <c r="Y211" s="1" t="str">
        <f t="shared" si="111"/>
        <v/>
      </c>
      <c r="Z211" s="1">
        <f t="shared" si="112"/>
        <v>4</v>
      </c>
      <c r="AA211" s="1" t="str">
        <f t="shared" si="113"/>
        <v>Fulvia fragilis (Forsskål in Niebuhr, 1775)</v>
      </c>
      <c r="AB211" s="1" t="str">
        <f t="shared" si="114"/>
        <v>Invertebrate</v>
      </c>
      <c r="AC211" s="1" t="str">
        <f t="shared" si="115"/>
        <v/>
      </c>
      <c r="AD211" s="1" t="str">
        <f t="shared" si="116"/>
        <v/>
      </c>
      <c r="AE211" s="1" t="str">
        <f t="shared" si="117"/>
        <v/>
      </c>
      <c r="AF211" s="1">
        <f t="shared" si="118"/>
        <v>1</v>
      </c>
      <c r="AG211" s="1" t="str">
        <f t="shared" si="119"/>
        <v/>
      </c>
      <c r="AH211" s="1" t="str">
        <f t="shared" si="120"/>
        <v/>
      </c>
      <c r="AI211" s="1" t="str">
        <f t="shared" si="121"/>
        <v/>
      </c>
      <c r="AJ211" s="1" t="str">
        <f t="shared" si="122"/>
        <v/>
      </c>
      <c r="AK211" s="1" t="str">
        <f t="shared" si="123"/>
        <v/>
      </c>
      <c r="AL211" s="1" t="str">
        <f t="shared" si="124"/>
        <v/>
      </c>
      <c r="AM211" s="1">
        <f t="shared" si="125"/>
        <v>1</v>
      </c>
    </row>
    <row r="212" spans="1:39" ht="14.5" x14ac:dyDescent="0.35">
      <c r="A212" s="1" t="s">
        <v>38</v>
      </c>
      <c r="B212" s="1" t="s">
        <v>316</v>
      </c>
      <c r="I212" s="1">
        <v>1</v>
      </c>
      <c r="M212"/>
      <c r="N212" s="1" t="str">
        <f t="shared" si="100"/>
        <v>Invertebrate</v>
      </c>
      <c r="O212" s="1" t="str">
        <f t="shared" si="101"/>
        <v>Gafrarium savignyi (Jonas, 1846)</v>
      </c>
      <c r="P212" s="1" t="str">
        <f t="shared" si="102"/>
        <v/>
      </c>
      <c r="Q212" s="1" t="str">
        <f t="shared" si="103"/>
        <v/>
      </c>
      <c r="R212" s="1" t="str">
        <f t="shared" si="104"/>
        <v/>
      </c>
      <c r="S212" s="1" t="str">
        <f t="shared" si="105"/>
        <v/>
      </c>
      <c r="T212" s="1" t="str">
        <f t="shared" si="106"/>
        <v/>
      </c>
      <c r="U212" s="1" t="str">
        <f t="shared" si="107"/>
        <v/>
      </c>
      <c r="V212" s="1">
        <f t="shared" si="108"/>
        <v>1</v>
      </c>
      <c r="W212" s="1" t="str">
        <f t="shared" si="109"/>
        <v/>
      </c>
      <c r="X212" s="1" t="str">
        <f t="shared" si="110"/>
        <v/>
      </c>
      <c r="Y212" s="1" t="str">
        <f t="shared" si="111"/>
        <v/>
      </c>
      <c r="Z212" s="1">
        <f t="shared" si="112"/>
        <v>1</v>
      </c>
      <c r="AA212" s="1" t="str">
        <f t="shared" si="113"/>
        <v>Gafrarium savignyi (Jonas, 1846)</v>
      </c>
      <c r="AB212" s="1" t="str">
        <f t="shared" si="114"/>
        <v>Invertebrate</v>
      </c>
      <c r="AC212" s="1" t="str">
        <f t="shared" si="115"/>
        <v/>
      </c>
      <c r="AD212" s="1" t="str">
        <f t="shared" si="116"/>
        <v/>
      </c>
      <c r="AE212" s="1" t="str">
        <f t="shared" si="117"/>
        <v/>
      </c>
      <c r="AF212" s="1" t="str">
        <f t="shared" si="118"/>
        <v/>
      </c>
      <c r="AG212" s="1" t="str">
        <f t="shared" si="119"/>
        <v/>
      </c>
      <c r="AH212" s="1" t="str">
        <f t="shared" si="120"/>
        <v/>
      </c>
      <c r="AI212" s="1">
        <f t="shared" si="121"/>
        <v>1</v>
      </c>
      <c r="AJ212" s="1" t="str">
        <f t="shared" si="122"/>
        <v/>
      </c>
      <c r="AK212" s="1" t="str">
        <f t="shared" si="123"/>
        <v/>
      </c>
      <c r="AL212" s="1" t="str">
        <f t="shared" si="124"/>
        <v/>
      </c>
      <c r="AM212" s="1">
        <f t="shared" si="125"/>
        <v>1</v>
      </c>
    </row>
    <row r="213" spans="1:39" ht="14.5" x14ac:dyDescent="0.35">
      <c r="A213" s="1" t="s">
        <v>38</v>
      </c>
      <c r="B213" s="1" t="s">
        <v>317</v>
      </c>
      <c r="C213" s="1">
        <v>2</v>
      </c>
      <c r="D213" s="1">
        <v>1</v>
      </c>
      <c r="M213"/>
      <c r="N213" s="1" t="str">
        <f t="shared" si="100"/>
        <v>Invertebrate</v>
      </c>
      <c r="O213" s="1" t="str">
        <f t="shared" si="101"/>
        <v>Gammarus tigrinus Sexton, 1939</v>
      </c>
      <c r="P213" s="1">
        <f t="shared" si="102"/>
        <v>1</v>
      </c>
      <c r="Q213" s="1">
        <f t="shared" si="103"/>
        <v>1</v>
      </c>
      <c r="R213" s="1" t="str">
        <f t="shared" si="104"/>
        <v/>
      </c>
      <c r="S213" s="1" t="str">
        <f t="shared" si="105"/>
        <v/>
      </c>
      <c r="T213" s="1" t="str">
        <f t="shared" si="106"/>
        <v/>
      </c>
      <c r="U213" s="1" t="str">
        <f t="shared" si="107"/>
        <v/>
      </c>
      <c r="V213" s="1" t="str">
        <f t="shared" si="108"/>
        <v/>
      </c>
      <c r="W213" s="1" t="str">
        <f t="shared" si="109"/>
        <v/>
      </c>
      <c r="X213" s="1" t="str">
        <f t="shared" si="110"/>
        <v/>
      </c>
      <c r="Y213" s="1" t="str">
        <f t="shared" si="111"/>
        <v/>
      </c>
      <c r="Z213" s="1">
        <f t="shared" si="112"/>
        <v>2</v>
      </c>
      <c r="AA213" s="1" t="str">
        <f t="shared" si="113"/>
        <v>Gammarus tigrinus Sexton, 1939</v>
      </c>
      <c r="AB213" s="1" t="str">
        <f t="shared" si="114"/>
        <v>Invertebrate</v>
      </c>
      <c r="AC213" s="1">
        <f t="shared" si="115"/>
        <v>1</v>
      </c>
      <c r="AD213" s="1" t="str">
        <f t="shared" si="116"/>
        <v/>
      </c>
      <c r="AE213" s="1" t="str">
        <f t="shared" si="117"/>
        <v/>
      </c>
      <c r="AF213" s="1" t="str">
        <f t="shared" si="118"/>
        <v/>
      </c>
      <c r="AG213" s="1" t="str">
        <f t="shared" si="119"/>
        <v/>
      </c>
      <c r="AH213" s="1" t="str">
        <f t="shared" si="120"/>
        <v/>
      </c>
      <c r="AI213" s="1" t="str">
        <f t="shared" si="121"/>
        <v/>
      </c>
      <c r="AJ213" s="1" t="str">
        <f t="shared" si="122"/>
        <v/>
      </c>
      <c r="AK213" s="1" t="str">
        <f t="shared" si="123"/>
        <v/>
      </c>
      <c r="AL213" s="1" t="str">
        <f t="shared" si="124"/>
        <v/>
      </c>
      <c r="AM213" s="1">
        <f t="shared" si="125"/>
        <v>1</v>
      </c>
    </row>
    <row r="214" spans="1:39" ht="14.5" x14ac:dyDescent="0.35">
      <c r="A214" s="1" t="s">
        <v>38</v>
      </c>
      <c r="B214" s="1" t="s">
        <v>318</v>
      </c>
      <c r="C214" s="1">
        <v>1</v>
      </c>
      <c r="M214"/>
      <c r="N214" s="1" t="str">
        <f t="shared" si="100"/>
        <v>Invertebrate</v>
      </c>
      <c r="O214" s="1" t="str">
        <f t="shared" si="101"/>
        <v>Glabropilumnus laevis (Dana, 1852)</v>
      </c>
      <c r="P214" s="1">
        <f t="shared" si="102"/>
        <v>1</v>
      </c>
      <c r="Q214" s="1" t="str">
        <f t="shared" si="103"/>
        <v/>
      </c>
      <c r="R214" s="1" t="str">
        <f t="shared" si="104"/>
        <v/>
      </c>
      <c r="S214" s="1" t="str">
        <f t="shared" si="105"/>
        <v/>
      </c>
      <c r="T214" s="1" t="str">
        <f t="shared" si="106"/>
        <v/>
      </c>
      <c r="U214" s="1" t="str">
        <f t="shared" si="107"/>
        <v/>
      </c>
      <c r="V214" s="1" t="str">
        <f t="shared" si="108"/>
        <v/>
      </c>
      <c r="W214" s="1" t="str">
        <f t="shared" si="109"/>
        <v/>
      </c>
      <c r="X214" s="1" t="str">
        <f t="shared" si="110"/>
        <v/>
      </c>
      <c r="Y214" s="1" t="str">
        <f t="shared" si="111"/>
        <v/>
      </c>
      <c r="Z214" s="1">
        <f t="shared" si="112"/>
        <v>1</v>
      </c>
      <c r="AA214" s="1" t="str">
        <f t="shared" si="113"/>
        <v>Glabropilumnus laevis (Dana, 1852)</v>
      </c>
      <c r="AB214" s="1" t="str">
        <f t="shared" si="114"/>
        <v>Invertebrate</v>
      </c>
      <c r="AC214" s="1">
        <f t="shared" si="115"/>
        <v>1</v>
      </c>
      <c r="AD214" s="1" t="str">
        <f t="shared" si="116"/>
        <v/>
      </c>
      <c r="AE214" s="1" t="str">
        <f t="shared" si="117"/>
        <v/>
      </c>
      <c r="AF214" s="1" t="str">
        <f t="shared" si="118"/>
        <v/>
      </c>
      <c r="AG214" s="1" t="str">
        <f t="shared" si="119"/>
        <v/>
      </c>
      <c r="AH214" s="1" t="str">
        <f t="shared" si="120"/>
        <v/>
      </c>
      <c r="AI214" s="1" t="str">
        <f t="shared" si="121"/>
        <v/>
      </c>
      <c r="AJ214" s="1" t="str">
        <f t="shared" si="122"/>
        <v/>
      </c>
      <c r="AK214" s="1" t="str">
        <f t="shared" si="123"/>
        <v/>
      </c>
      <c r="AL214" s="1" t="str">
        <f t="shared" si="124"/>
        <v/>
      </c>
      <c r="AM214" s="1">
        <f t="shared" si="125"/>
        <v>1</v>
      </c>
    </row>
    <row r="215" spans="1:39" ht="14.5" x14ac:dyDescent="0.35">
      <c r="A215" s="1" t="s">
        <v>38</v>
      </c>
      <c r="B215" s="1" t="s">
        <v>319</v>
      </c>
      <c r="J215" s="1">
        <v>1</v>
      </c>
      <c r="M215"/>
      <c r="N215" s="1" t="str">
        <f t="shared" si="100"/>
        <v>Invertebrate</v>
      </c>
      <c r="O215" s="1" t="str">
        <f t="shared" si="101"/>
        <v>Glycinde bonhourei Gravier, 1904</v>
      </c>
      <c r="P215" s="1" t="str">
        <f t="shared" si="102"/>
        <v/>
      </c>
      <c r="Q215" s="1" t="str">
        <f t="shared" si="103"/>
        <v/>
      </c>
      <c r="R215" s="1" t="str">
        <f t="shared" si="104"/>
        <v/>
      </c>
      <c r="S215" s="1" t="str">
        <f t="shared" si="105"/>
        <v/>
      </c>
      <c r="T215" s="1" t="str">
        <f t="shared" si="106"/>
        <v/>
      </c>
      <c r="U215" s="1" t="str">
        <f t="shared" si="107"/>
        <v/>
      </c>
      <c r="V215" s="1" t="str">
        <f t="shared" si="108"/>
        <v/>
      </c>
      <c r="W215" s="1">
        <f t="shared" si="109"/>
        <v>1</v>
      </c>
      <c r="X215" s="1" t="str">
        <f t="shared" si="110"/>
        <v/>
      </c>
      <c r="Y215" s="1" t="str">
        <f t="shared" si="111"/>
        <v/>
      </c>
      <c r="Z215" s="1">
        <f t="shared" si="112"/>
        <v>1</v>
      </c>
      <c r="AA215" s="1" t="str">
        <f t="shared" si="113"/>
        <v>Glycinde bonhourei Gravier, 1904</v>
      </c>
      <c r="AB215" s="1" t="str">
        <f t="shared" si="114"/>
        <v>Invertebrate</v>
      </c>
      <c r="AC215" s="1" t="str">
        <f t="shared" si="115"/>
        <v/>
      </c>
      <c r="AD215" s="1" t="str">
        <f t="shared" si="116"/>
        <v/>
      </c>
      <c r="AE215" s="1" t="str">
        <f t="shared" si="117"/>
        <v/>
      </c>
      <c r="AF215" s="1" t="str">
        <f t="shared" si="118"/>
        <v/>
      </c>
      <c r="AG215" s="1" t="str">
        <f t="shared" si="119"/>
        <v/>
      </c>
      <c r="AH215" s="1" t="str">
        <f t="shared" si="120"/>
        <v/>
      </c>
      <c r="AI215" s="1" t="str">
        <f t="shared" si="121"/>
        <v/>
      </c>
      <c r="AJ215" s="1">
        <f t="shared" si="122"/>
        <v>1</v>
      </c>
      <c r="AK215" s="1" t="str">
        <f t="shared" si="123"/>
        <v/>
      </c>
      <c r="AL215" s="1" t="str">
        <f t="shared" si="124"/>
        <v/>
      </c>
      <c r="AM215" s="1">
        <f t="shared" si="125"/>
        <v>1</v>
      </c>
    </row>
    <row r="216" spans="1:39" ht="14.5" x14ac:dyDescent="0.35">
      <c r="A216" s="1" t="s">
        <v>38</v>
      </c>
      <c r="B216" s="1" t="s">
        <v>825</v>
      </c>
      <c r="C216" s="1">
        <v>1</v>
      </c>
      <c r="E216" s="1">
        <v>1</v>
      </c>
      <c r="I216" s="1">
        <v>1</v>
      </c>
      <c r="M216"/>
      <c r="N216" s="1" t="str">
        <f t="shared" si="100"/>
        <v>Invertebrate</v>
      </c>
      <c r="O216" s="1" t="str">
        <f t="shared" si="101"/>
        <v>Goniadella gracilis (Verrill, 1873)</v>
      </c>
      <c r="P216" s="1">
        <f t="shared" si="102"/>
        <v>1</v>
      </c>
      <c r="Q216" s="1" t="str">
        <f t="shared" si="103"/>
        <v/>
      </c>
      <c r="R216" s="1">
        <f t="shared" si="104"/>
        <v>1</v>
      </c>
      <c r="S216" s="1" t="str">
        <f t="shared" si="105"/>
        <v/>
      </c>
      <c r="T216" s="1" t="str">
        <f t="shared" si="106"/>
        <v/>
      </c>
      <c r="U216" s="1" t="str">
        <f t="shared" si="107"/>
        <v/>
      </c>
      <c r="V216" s="1">
        <f t="shared" si="108"/>
        <v>1</v>
      </c>
      <c r="W216" s="1" t="str">
        <f t="shared" si="109"/>
        <v/>
      </c>
      <c r="X216" s="1" t="str">
        <f t="shared" si="110"/>
        <v/>
      </c>
      <c r="Y216" s="1" t="str">
        <f t="shared" si="111"/>
        <v/>
      </c>
      <c r="Z216" s="1">
        <f t="shared" si="112"/>
        <v>3</v>
      </c>
      <c r="AA216" s="1" t="str">
        <f t="shared" si="113"/>
        <v>Goniadella gracilis (Verrill, 1873)</v>
      </c>
      <c r="AB216" s="1" t="str">
        <f t="shared" si="114"/>
        <v>Invertebrate</v>
      </c>
      <c r="AC216" s="1">
        <f t="shared" si="115"/>
        <v>1</v>
      </c>
      <c r="AD216" s="1" t="str">
        <f t="shared" si="116"/>
        <v/>
      </c>
      <c r="AE216" s="1" t="str">
        <f t="shared" si="117"/>
        <v/>
      </c>
      <c r="AF216" s="1" t="str">
        <f t="shared" si="118"/>
        <v/>
      </c>
      <c r="AG216" s="1" t="str">
        <f t="shared" si="119"/>
        <v/>
      </c>
      <c r="AH216" s="1" t="str">
        <f t="shared" si="120"/>
        <v/>
      </c>
      <c r="AI216" s="1" t="str">
        <f t="shared" si="121"/>
        <v/>
      </c>
      <c r="AJ216" s="1" t="str">
        <f t="shared" si="122"/>
        <v/>
      </c>
      <c r="AK216" s="1" t="str">
        <f t="shared" si="123"/>
        <v/>
      </c>
      <c r="AL216" s="1" t="str">
        <f t="shared" si="124"/>
        <v/>
      </c>
      <c r="AM216" s="1">
        <f t="shared" si="125"/>
        <v>1</v>
      </c>
    </row>
    <row r="217" spans="1:39" ht="14.5" x14ac:dyDescent="0.35">
      <c r="A217" s="1" t="s">
        <v>38</v>
      </c>
      <c r="B217" s="1" t="s">
        <v>321</v>
      </c>
      <c r="L217" s="1">
        <v>1</v>
      </c>
      <c r="M217"/>
      <c r="N217" s="1" t="str">
        <f t="shared" si="100"/>
        <v>Invertebrate</v>
      </c>
      <c r="O217" s="1" t="str">
        <f t="shared" si="101"/>
        <v>Goniobranchus obsoletus (Rüppell &amp; Leuckart, 1830)</v>
      </c>
      <c r="P217" s="1" t="str">
        <f t="shared" si="102"/>
        <v/>
      </c>
      <c r="Q217" s="1" t="str">
        <f t="shared" si="103"/>
        <v/>
      </c>
      <c r="R217" s="1" t="str">
        <f t="shared" si="104"/>
        <v/>
      </c>
      <c r="S217" s="1" t="str">
        <f t="shared" si="105"/>
        <v/>
      </c>
      <c r="T217" s="1" t="str">
        <f t="shared" si="106"/>
        <v/>
      </c>
      <c r="U217" s="1" t="str">
        <f t="shared" si="107"/>
        <v/>
      </c>
      <c r="V217" s="1" t="str">
        <f t="shared" si="108"/>
        <v/>
      </c>
      <c r="W217" s="1" t="str">
        <f t="shared" si="109"/>
        <v/>
      </c>
      <c r="X217" s="1" t="str">
        <f t="shared" si="110"/>
        <v/>
      </c>
      <c r="Y217" s="1">
        <f t="shared" si="111"/>
        <v>1</v>
      </c>
      <c r="Z217" s="1">
        <f t="shared" si="112"/>
        <v>1</v>
      </c>
      <c r="AA217" s="1" t="str">
        <f t="shared" si="113"/>
        <v>Goniobranchus obsoletus (Rüppell &amp; Leuckart, 1830)</v>
      </c>
      <c r="AB217" s="1" t="str">
        <f t="shared" si="114"/>
        <v>Invertebrate</v>
      </c>
      <c r="AC217" s="1" t="str">
        <f t="shared" si="115"/>
        <v/>
      </c>
      <c r="AD217" s="1" t="str">
        <f t="shared" si="116"/>
        <v/>
      </c>
      <c r="AE217" s="1" t="str">
        <f t="shared" si="117"/>
        <v/>
      </c>
      <c r="AF217" s="1" t="str">
        <f t="shared" si="118"/>
        <v/>
      </c>
      <c r="AG217" s="1" t="str">
        <f t="shared" si="119"/>
        <v/>
      </c>
      <c r="AH217" s="1" t="str">
        <f t="shared" si="120"/>
        <v/>
      </c>
      <c r="AI217" s="1" t="str">
        <f t="shared" si="121"/>
        <v/>
      </c>
      <c r="AJ217" s="1" t="str">
        <f t="shared" si="122"/>
        <v/>
      </c>
      <c r="AK217" s="1" t="str">
        <f t="shared" si="123"/>
        <v/>
      </c>
      <c r="AL217" s="1">
        <f t="shared" si="124"/>
        <v>1</v>
      </c>
      <c r="AM217" s="1">
        <f t="shared" si="125"/>
        <v>1</v>
      </c>
    </row>
    <row r="218" spans="1:39" ht="14.5" x14ac:dyDescent="0.35">
      <c r="A218" s="1" t="s">
        <v>38</v>
      </c>
      <c r="B218" s="1" t="s">
        <v>322</v>
      </c>
      <c r="I218" s="1">
        <v>1</v>
      </c>
      <c r="M218"/>
      <c r="N218" s="1" t="str">
        <f t="shared" si="100"/>
        <v>Invertebrate</v>
      </c>
      <c r="O218" s="1" t="str">
        <f t="shared" si="101"/>
        <v>Goniobranchus annulatus (Eliot, 1904)</v>
      </c>
      <c r="P218" s="1" t="str">
        <f t="shared" si="102"/>
        <v/>
      </c>
      <c r="Q218" s="1" t="str">
        <f t="shared" si="103"/>
        <v/>
      </c>
      <c r="R218" s="1" t="str">
        <f t="shared" si="104"/>
        <v/>
      </c>
      <c r="S218" s="1" t="str">
        <f t="shared" si="105"/>
        <v/>
      </c>
      <c r="T218" s="1" t="str">
        <f t="shared" si="106"/>
        <v/>
      </c>
      <c r="U218" s="1" t="str">
        <f t="shared" si="107"/>
        <v/>
      </c>
      <c r="V218" s="1">
        <f t="shared" si="108"/>
        <v>1</v>
      </c>
      <c r="W218" s="1" t="str">
        <f t="shared" si="109"/>
        <v/>
      </c>
      <c r="X218" s="1" t="str">
        <f t="shared" si="110"/>
        <v/>
      </c>
      <c r="Y218" s="1" t="str">
        <f t="shared" si="111"/>
        <v/>
      </c>
      <c r="Z218" s="1">
        <f t="shared" si="112"/>
        <v>1</v>
      </c>
      <c r="AA218" s="1" t="str">
        <f t="shared" si="113"/>
        <v>Goniobranchus annulatus (Eliot, 1904)</v>
      </c>
      <c r="AB218" s="1" t="str">
        <f t="shared" si="114"/>
        <v>Invertebrate</v>
      </c>
      <c r="AC218" s="1" t="str">
        <f t="shared" si="115"/>
        <v/>
      </c>
      <c r="AD218" s="1" t="str">
        <f t="shared" si="116"/>
        <v/>
      </c>
      <c r="AE218" s="1" t="str">
        <f t="shared" si="117"/>
        <v/>
      </c>
      <c r="AF218" s="1" t="str">
        <f t="shared" si="118"/>
        <v/>
      </c>
      <c r="AG218" s="1" t="str">
        <f t="shared" si="119"/>
        <v/>
      </c>
      <c r="AH218" s="1" t="str">
        <f t="shared" si="120"/>
        <v/>
      </c>
      <c r="AI218" s="1">
        <f t="shared" si="121"/>
        <v>1</v>
      </c>
      <c r="AJ218" s="1" t="str">
        <f t="shared" si="122"/>
        <v/>
      </c>
      <c r="AK218" s="1" t="str">
        <f t="shared" si="123"/>
        <v/>
      </c>
      <c r="AL218" s="1" t="str">
        <f t="shared" si="124"/>
        <v/>
      </c>
      <c r="AM218" s="1">
        <f t="shared" si="125"/>
        <v>1</v>
      </c>
    </row>
    <row r="219" spans="1:39" ht="14.5" x14ac:dyDescent="0.35">
      <c r="A219" s="1" t="s">
        <v>38</v>
      </c>
      <c r="B219" s="1" t="s">
        <v>323</v>
      </c>
      <c r="J219" s="1">
        <v>1</v>
      </c>
      <c r="L219" s="1">
        <v>1</v>
      </c>
      <c r="M219"/>
      <c r="N219" s="1" t="str">
        <f t="shared" si="100"/>
        <v>Invertebrate</v>
      </c>
      <c r="O219" s="1" t="str">
        <f t="shared" si="101"/>
        <v>Gonioinfradens giardi (Nobili, 1905)</v>
      </c>
      <c r="P219" s="1" t="str">
        <f t="shared" si="102"/>
        <v/>
      </c>
      <c r="Q219" s="1" t="str">
        <f t="shared" si="103"/>
        <v/>
      </c>
      <c r="R219" s="1" t="str">
        <f t="shared" si="104"/>
        <v/>
      </c>
      <c r="S219" s="1" t="str">
        <f t="shared" si="105"/>
        <v/>
      </c>
      <c r="T219" s="1" t="str">
        <f t="shared" si="106"/>
        <v/>
      </c>
      <c r="U219" s="1" t="str">
        <f t="shared" si="107"/>
        <v/>
      </c>
      <c r="V219" s="1" t="str">
        <f t="shared" si="108"/>
        <v/>
      </c>
      <c r="W219" s="1">
        <f t="shared" si="109"/>
        <v>1</v>
      </c>
      <c r="X219" s="1" t="str">
        <f t="shared" si="110"/>
        <v/>
      </c>
      <c r="Y219" s="1">
        <f t="shared" si="111"/>
        <v>1</v>
      </c>
      <c r="Z219" s="1">
        <f t="shared" si="112"/>
        <v>2</v>
      </c>
      <c r="AA219" s="1" t="str">
        <f t="shared" si="113"/>
        <v>Gonioinfradens giardi (Nobili, 1905)</v>
      </c>
      <c r="AB219" s="1" t="str">
        <f t="shared" si="114"/>
        <v>Invertebrate</v>
      </c>
      <c r="AC219" s="1" t="str">
        <f t="shared" si="115"/>
        <v/>
      </c>
      <c r="AD219" s="1" t="str">
        <f t="shared" si="116"/>
        <v/>
      </c>
      <c r="AE219" s="1" t="str">
        <f t="shared" si="117"/>
        <v/>
      </c>
      <c r="AF219" s="1" t="str">
        <f t="shared" si="118"/>
        <v/>
      </c>
      <c r="AG219" s="1" t="str">
        <f t="shared" si="119"/>
        <v/>
      </c>
      <c r="AH219" s="1" t="str">
        <f t="shared" si="120"/>
        <v/>
      </c>
      <c r="AI219" s="1" t="str">
        <f t="shared" si="121"/>
        <v/>
      </c>
      <c r="AJ219" s="1">
        <f t="shared" si="122"/>
        <v>1</v>
      </c>
      <c r="AK219" s="1" t="str">
        <f t="shared" si="123"/>
        <v/>
      </c>
      <c r="AL219" s="1" t="str">
        <f t="shared" si="124"/>
        <v/>
      </c>
      <c r="AM219" s="1">
        <f t="shared" si="125"/>
        <v>1</v>
      </c>
    </row>
    <row r="220" spans="1:39" ht="14.5" x14ac:dyDescent="0.35">
      <c r="A220" s="1" t="s">
        <v>38</v>
      </c>
      <c r="B220" s="1" t="s">
        <v>324</v>
      </c>
      <c r="C220" s="1">
        <v>5</v>
      </c>
      <c r="M220"/>
      <c r="N220" s="1" t="str">
        <f t="shared" si="100"/>
        <v>Invertebrate</v>
      </c>
      <c r="O220" s="1" t="str">
        <f t="shared" si="101"/>
        <v>Gonionemus vertens A. Agassiz, 1862</v>
      </c>
      <c r="P220" s="1">
        <f t="shared" si="102"/>
        <v>1</v>
      </c>
      <c r="Q220" s="1" t="str">
        <f t="shared" si="103"/>
        <v/>
      </c>
      <c r="R220" s="1" t="str">
        <f t="shared" si="104"/>
        <v/>
      </c>
      <c r="S220" s="1" t="str">
        <f t="shared" si="105"/>
        <v/>
      </c>
      <c r="T220" s="1" t="str">
        <f t="shared" si="106"/>
        <v/>
      </c>
      <c r="U220" s="1" t="str">
        <f t="shared" si="107"/>
        <v/>
      </c>
      <c r="V220" s="1" t="str">
        <f t="shared" si="108"/>
        <v/>
      </c>
      <c r="W220" s="1" t="str">
        <f t="shared" si="109"/>
        <v/>
      </c>
      <c r="X220" s="1" t="str">
        <f t="shared" si="110"/>
        <v/>
      </c>
      <c r="Y220" s="1" t="str">
        <f t="shared" si="111"/>
        <v/>
      </c>
      <c r="Z220" s="1">
        <f t="shared" si="112"/>
        <v>1</v>
      </c>
      <c r="AA220" s="1" t="str">
        <f t="shared" si="113"/>
        <v>Gonionemus vertens A. Agassiz, 1862</v>
      </c>
      <c r="AB220" s="1" t="str">
        <f t="shared" si="114"/>
        <v>Invertebrate</v>
      </c>
      <c r="AC220" s="1">
        <f t="shared" si="115"/>
        <v>1</v>
      </c>
      <c r="AD220" s="1" t="str">
        <f t="shared" si="116"/>
        <v/>
      </c>
      <c r="AE220" s="1" t="str">
        <f t="shared" si="117"/>
        <v/>
      </c>
      <c r="AF220" s="1" t="str">
        <f t="shared" si="118"/>
        <v/>
      </c>
      <c r="AG220" s="1" t="str">
        <f t="shared" si="119"/>
        <v/>
      </c>
      <c r="AH220" s="1" t="str">
        <f t="shared" si="120"/>
        <v/>
      </c>
      <c r="AI220" s="1" t="str">
        <f t="shared" si="121"/>
        <v/>
      </c>
      <c r="AJ220" s="1" t="str">
        <f t="shared" si="122"/>
        <v/>
      </c>
      <c r="AK220" s="1" t="str">
        <f t="shared" si="123"/>
        <v/>
      </c>
      <c r="AL220" s="1" t="str">
        <f t="shared" si="124"/>
        <v/>
      </c>
      <c r="AM220" s="1">
        <f t="shared" si="125"/>
        <v>1</v>
      </c>
    </row>
    <row r="221" spans="1:39" ht="14.5" x14ac:dyDescent="0.35">
      <c r="A221" s="1" t="s">
        <v>38</v>
      </c>
      <c r="B221" s="1" t="s">
        <v>326</v>
      </c>
      <c r="J221" s="1">
        <v>2</v>
      </c>
      <c r="K221" s="1">
        <v>3</v>
      </c>
      <c r="M221"/>
      <c r="N221" s="1" t="str">
        <f t="shared" si="100"/>
        <v>Invertebrate</v>
      </c>
      <c r="O221" s="1" t="str">
        <f t="shared" si="101"/>
        <v>Grandidierella japonica Stephensen, 1938</v>
      </c>
      <c r="P221" s="1" t="str">
        <f t="shared" si="102"/>
        <v/>
      </c>
      <c r="Q221" s="1" t="str">
        <f t="shared" si="103"/>
        <v/>
      </c>
      <c r="R221" s="1" t="str">
        <f t="shared" si="104"/>
        <v/>
      </c>
      <c r="S221" s="1" t="str">
        <f t="shared" si="105"/>
        <v/>
      </c>
      <c r="T221" s="1" t="str">
        <f t="shared" si="106"/>
        <v/>
      </c>
      <c r="U221" s="1" t="str">
        <f t="shared" si="107"/>
        <v/>
      </c>
      <c r="V221" s="1" t="str">
        <f t="shared" si="108"/>
        <v/>
      </c>
      <c r="W221" s="1">
        <f t="shared" si="109"/>
        <v>1</v>
      </c>
      <c r="X221" s="1">
        <f t="shared" si="110"/>
        <v>1</v>
      </c>
      <c r="Y221" s="1" t="str">
        <f t="shared" si="111"/>
        <v/>
      </c>
      <c r="Z221" s="1">
        <f t="shared" si="112"/>
        <v>2</v>
      </c>
      <c r="AA221" s="1" t="str">
        <f t="shared" si="113"/>
        <v>Grandidierella japonica Stephensen, 1938</v>
      </c>
      <c r="AB221" s="1" t="str">
        <f t="shared" si="114"/>
        <v>Invertebrate</v>
      </c>
      <c r="AC221" s="1" t="str">
        <f t="shared" si="115"/>
        <v/>
      </c>
      <c r="AD221" s="1" t="str">
        <f t="shared" si="116"/>
        <v/>
      </c>
      <c r="AE221" s="1" t="str">
        <f t="shared" si="117"/>
        <v/>
      </c>
      <c r="AF221" s="1" t="str">
        <f t="shared" si="118"/>
        <v/>
      </c>
      <c r="AG221" s="1" t="str">
        <f t="shared" si="119"/>
        <v/>
      </c>
      <c r="AH221" s="1" t="str">
        <f t="shared" si="120"/>
        <v/>
      </c>
      <c r="AI221" s="1" t="str">
        <f t="shared" si="121"/>
        <v/>
      </c>
      <c r="AJ221" s="1">
        <f t="shared" si="122"/>
        <v>1</v>
      </c>
      <c r="AK221" s="1" t="str">
        <f t="shared" si="123"/>
        <v/>
      </c>
      <c r="AL221" s="1" t="str">
        <f t="shared" si="124"/>
        <v/>
      </c>
      <c r="AM221" s="1">
        <f t="shared" si="125"/>
        <v>1</v>
      </c>
    </row>
    <row r="222" spans="1:39" ht="14.5" x14ac:dyDescent="0.35">
      <c r="A222" s="1" t="s">
        <v>38</v>
      </c>
      <c r="B222" s="1" t="s">
        <v>829</v>
      </c>
      <c r="K222" s="1">
        <v>1</v>
      </c>
      <c r="M222"/>
      <c r="N222" s="1" t="str">
        <f t="shared" si="100"/>
        <v>Invertebrate</v>
      </c>
      <c r="O222" s="1" t="str">
        <f t="shared" si="101"/>
        <v>Guinearma alberti (Rathbun, 1921)</v>
      </c>
      <c r="P222" s="1" t="str">
        <f t="shared" si="102"/>
        <v/>
      </c>
      <c r="Q222" s="1" t="str">
        <f t="shared" si="103"/>
        <v/>
      </c>
      <c r="R222" s="1" t="str">
        <f t="shared" si="104"/>
        <v/>
      </c>
      <c r="S222" s="1" t="str">
        <f t="shared" si="105"/>
        <v/>
      </c>
      <c r="T222" s="1" t="str">
        <f t="shared" si="106"/>
        <v/>
      </c>
      <c r="U222" s="1" t="str">
        <f t="shared" si="107"/>
        <v/>
      </c>
      <c r="V222" s="1" t="str">
        <f t="shared" si="108"/>
        <v/>
      </c>
      <c r="W222" s="1" t="str">
        <f t="shared" si="109"/>
        <v/>
      </c>
      <c r="X222" s="1">
        <f t="shared" si="110"/>
        <v>1</v>
      </c>
      <c r="Y222" s="1" t="str">
        <f t="shared" si="111"/>
        <v/>
      </c>
      <c r="Z222" s="1">
        <f t="shared" si="112"/>
        <v>1</v>
      </c>
      <c r="AA222" s="1" t="str">
        <f t="shared" si="113"/>
        <v>Guinearma alberti (Rathbun, 1921)</v>
      </c>
      <c r="AB222" s="1" t="str">
        <f t="shared" si="114"/>
        <v>Invertebrate</v>
      </c>
      <c r="AC222" s="1" t="str">
        <f t="shared" si="115"/>
        <v/>
      </c>
      <c r="AD222" s="1" t="str">
        <f t="shared" si="116"/>
        <v/>
      </c>
      <c r="AE222" s="1" t="str">
        <f t="shared" si="117"/>
        <v/>
      </c>
      <c r="AF222" s="1" t="str">
        <f t="shared" si="118"/>
        <v/>
      </c>
      <c r="AG222" s="1" t="str">
        <f t="shared" si="119"/>
        <v/>
      </c>
      <c r="AH222" s="1" t="str">
        <f t="shared" si="120"/>
        <v/>
      </c>
      <c r="AI222" s="1" t="str">
        <f t="shared" si="121"/>
        <v/>
      </c>
      <c r="AJ222" s="1" t="str">
        <f t="shared" si="122"/>
        <v/>
      </c>
      <c r="AK222" s="1">
        <f t="shared" si="123"/>
        <v>1</v>
      </c>
      <c r="AL222" s="1" t="str">
        <f t="shared" si="124"/>
        <v/>
      </c>
      <c r="AM222" s="1">
        <f t="shared" si="125"/>
        <v>1</v>
      </c>
    </row>
    <row r="223" spans="1:39" ht="14.5" x14ac:dyDescent="0.35">
      <c r="A223" s="1" t="s">
        <v>38</v>
      </c>
      <c r="B223" s="1" t="s">
        <v>334</v>
      </c>
      <c r="G223" s="1">
        <v>1</v>
      </c>
      <c r="M223"/>
      <c r="N223" s="1" t="str">
        <f t="shared" si="100"/>
        <v>Invertebrate</v>
      </c>
      <c r="O223" s="1" t="str">
        <f t="shared" si="101"/>
        <v>Halgerda willeyi Eliot, 1904</v>
      </c>
      <c r="P223" s="1" t="str">
        <f t="shared" si="102"/>
        <v/>
      </c>
      <c r="Q223" s="1" t="str">
        <f t="shared" si="103"/>
        <v/>
      </c>
      <c r="R223" s="1" t="str">
        <f t="shared" si="104"/>
        <v/>
      </c>
      <c r="S223" s="1" t="str">
        <f t="shared" si="105"/>
        <v/>
      </c>
      <c r="T223" s="1">
        <f t="shared" si="106"/>
        <v>1</v>
      </c>
      <c r="U223" s="1" t="str">
        <f t="shared" si="107"/>
        <v/>
      </c>
      <c r="V223" s="1" t="str">
        <f t="shared" si="108"/>
        <v/>
      </c>
      <c r="W223" s="1" t="str">
        <f t="shared" si="109"/>
        <v/>
      </c>
      <c r="X223" s="1" t="str">
        <f t="shared" si="110"/>
        <v/>
      </c>
      <c r="Y223" s="1" t="str">
        <f t="shared" si="111"/>
        <v/>
      </c>
      <c r="Z223" s="1">
        <f t="shared" si="112"/>
        <v>1</v>
      </c>
      <c r="AA223" s="1" t="str">
        <f t="shared" si="113"/>
        <v>Halgerda willeyi Eliot, 1904</v>
      </c>
      <c r="AB223" s="1" t="str">
        <f t="shared" si="114"/>
        <v>Invertebrate</v>
      </c>
      <c r="AC223" s="1" t="str">
        <f t="shared" si="115"/>
        <v/>
      </c>
      <c r="AD223" s="1" t="str">
        <f t="shared" si="116"/>
        <v/>
      </c>
      <c r="AE223" s="1" t="str">
        <f t="shared" si="117"/>
        <v/>
      </c>
      <c r="AF223" s="1" t="str">
        <f t="shared" si="118"/>
        <v/>
      </c>
      <c r="AG223" s="1">
        <f t="shared" si="119"/>
        <v>1</v>
      </c>
      <c r="AH223" s="1" t="str">
        <f t="shared" si="120"/>
        <v/>
      </c>
      <c r="AI223" s="1" t="str">
        <f t="shared" si="121"/>
        <v/>
      </c>
      <c r="AJ223" s="1" t="str">
        <f t="shared" si="122"/>
        <v/>
      </c>
      <c r="AK223" s="1" t="str">
        <f t="shared" si="123"/>
        <v/>
      </c>
      <c r="AL223" s="1" t="str">
        <f t="shared" si="124"/>
        <v/>
      </c>
      <c r="AM223" s="1">
        <f t="shared" si="125"/>
        <v>1</v>
      </c>
    </row>
    <row r="224" spans="1:39" ht="14.5" x14ac:dyDescent="0.35">
      <c r="A224" s="1" t="s">
        <v>38</v>
      </c>
      <c r="B224" s="1" t="s">
        <v>335</v>
      </c>
      <c r="L224" s="1">
        <v>1</v>
      </c>
      <c r="M224"/>
      <c r="N224" s="1" t="str">
        <f t="shared" si="100"/>
        <v>Invertebrate</v>
      </c>
      <c r="O224" s="1" t="str">
        <f t="shared" si="101"/>
        <v>Haliclona (Halichoclona) vansoesti de Weerdt, de Kluijver &amp; Gómez, 1999</v>
      </c>
      <c r="P224" s="1" t="str">
        <f t="shared" si="102"/>
        <v/>
      </c>
      <c r="Q224" s="1" t="str">
        <f t="shared" si="103"/>
        <v/>
      </c>
      <c r="R224" s="1" t="str">
        <f t="shared" si="104"/>
        <v/>
      </c>
      <c r="S224" s="1" t="str">
        <f t="shared" si="105"/>
        <v/>
      </c>
      <c r="T224" s="1" t="str">
        <f t="shared" si="106"/>
        <v/>
      </c>
      <c r="U224" s="1" t="str">
        <f t="shared" si="107"/>
        <v/>
      </c>
      <c r="V224" s="1" t="str">
        <f t="shared" si="108"/>
        <v/>
      </c>
      <c r="W224" s="1" t="str">
        <f t="shared" si="109"/>
        <v/>
      </c>
      <c r="X224" s="1" t="str">
        <f t="shared" si="110"/>
        <v/>
      </c>
      <c r="Y224" s="1">
        <f t="shared" si="111"/>
        <v>1</v>
      </c>
      <c r="Z224" s="1">
        <f t="shared" si="112"/>
        <v>1</v>
      </c>
      <c r="AA224" s="1" t="str">
        <f t="shared" si="113"/>
        <v>Haliclona (Halichoclona) vansoesti de Weerdt, de Kluijver &amp; Gómez, 1999</v>
      </c>
      <c r="AB224" s="1" t="str">
        <f t="shared" si="114"/>
        <v>Invertebrate</v>
      </c>
      <c r="AC224" s="1" t="str">
        <f t="shared" si="115"/>
        <v/>
      </c>
      <c r="AD224" s="1" t="str">
        <f t="shared" si="116"/>
        <v/>
      </c>
      <c r="AE224" s="1" t="str">
        <f t="shared" si="117"/>
        <v/>
      </c>
      <c r="AF224" s="1" t="str">
        <f t="shared" si="118"/>
        <v/>
      </c>
      <c r="AG224" s="1" t="str">
        <f t="shared" si="119"/>
        <v/>
      </c>
      <c r="AH224" s="1" t="str">
        <f t="shared" si="120"/>
        <v/>
      </c>
      <c r="AI224" s="1" t="str">
        <f t="shared" si="121"/>
        <v/>
      </c>
      <c r="AJ224" s="1" t="str">
        <f t="shared" si="122"/>
        <v/>
      </c>
      <c r="AK224" s="1" t="str">
        <f t="shared" si="123"/>
        <v/>
      </c>
      <c r="AL224" s="1">
        <f t="shared" si="124"/>
        <v>1</v>
      </c>
      <c r="AM224" s="1">
        <f t="shared" si="125"/>
        <v>1</v>
      </c>
    </row>
    <row r="225" spans="1:39" ht="14.5" x14ac:dyDescent="0.35">
      <c r="A225" s="1" t="s">
        <v>38</v>
      </c>
      <c r="B225" s="1" t="s">
        <v>1136</v>
      </c>
      <c r="J225" s="1">
        <v>1</v>
      </c>
      <c r="M225"/>
      <c r="N225" s="1" t="str">
        <f t="shared" si="100"/>
        <v>Invertebrate</v>
      </c>
      <c r="O225" s="1" t="str">
        <f t="shared" si="101"/>
        <v>Haliclystus tenuis Kishinouye, 1910</v>
      </c>
      <c r="P225" s="1" t="str">
        <f t="shared" si="102"/>
        <v/>
      </c>
      <c r="Q225" s="1" t="str">
        <f t="shared" si="103"/>
        <v/>
      </c>
      <c r="R225" s="1" t="str">
        <f t="shared" si="104"/>
        <v/>
      </c>
      <c r="S225" s="1" t="str">
        <f t="shared" si="105"/>
        <v/>
      </c>
      <c r="T225" s="1" t="str">
        <f t="shared" si="106"/>
        <v/>
      </c>
      <c r="U225" s="1" t="str">
        <f t="shared" si="107"/>
        <v/>
      </c>
      <c r="V225" s="1" t="str">
        <f t="shared" si="108"/>
        <v/>
      </c>
      <c r="W225" s="1">
        <f t="shared" si="109"/>
        <v>1</v>
      </c>
      <c r="X225" s="1" t="str">
        <f t="shared" si="110"/>
        <v/>
      </c>
      <c r="Y225" s="1" t="str">
        <f t="shared" si="111"/>
        <v/>
      </c>
      <c r="Z225" s="1">
        <f t="shared" si="112"/>
        <v>1</v>
      </c>
      <c r="AA225" s="1" t="str">
        <f t="shared" si="113"/>
        <v>Haliclystus tenuis Kishinouye, 1910</v>
      </c>
      <c r="AB225" s="1" t="str">
        <f t="shared" si="114"/>
        <v>Invertebrate</v>
      </c>
      <c r="AC225" s="1" t="str">
        <f t="shared" si="115"/>
        <v/>
      </c>
      <c r="AD225" s="1" t="str">
        <f t="shared" si="116"/>
        <v/>
      </c>
      <c r="AE225" s="1" t="str">
        <f t="shared" si="117"/>
        <v/>
      </c>
      <c r="AF225" s="1" t="str">
        <f t="shared" si="118"/>
        <v/>
      </c>
      <c r="AG225" s="1" t="str">
        <f t="shared" si="119"/>
        <v/>
      </c>
      <c r="AH225" s="1" t="str">
        <f t="shared" si="120"/>
        <v/>
      </c>
      <c r="AI225" s="1" t="str">
        <f t="shared" si="121"/>
        <v/>
      </c>
      <c r="AJ225" s="1">
        <f t="shared" si="122"/>
        <v>1</v>
      </c>
      <c r="AK225" s="1" t="str">
        <f t="shared" si="123"/>
        <v/>
      </c>
      <c r="AL225" s="1" t="str">
        <f t="shared" si="124"/>
        <v/>
      </c>
      <c r="AM225" s="1">
        <f t="shared" si="125"/>
        <v>1</v>
      </c>
    </row>
    <row r="226" spans="1:39" ht="14.5" x14ac:dyDescent="0.35">
      <c r="A226" s="1" t="s">
        <v>38</v>
      </c>
      <c r="B226" s="1" t="s">
        <v>832</v>
      </c>
      <c r="F226" s="1">
        <v>1</v>
      </c>
      <c r="M226"/>
      <c r="N226" s="1" t="str">
        <f t="shared" si="100"/>
        <v>Invertebrate</v>
      </c>
      <c r="O226" s="1" t="str">
        <f t="shared" si="101"/>
        <v>Haliotis discus hannai Ino, 1953</v>
      </c>
      <c r="P226" s="1" t="str">
        <f t="shared" si="102"/>
        <v/>
      </c>
      <c r="Q226" s="1" t="str">
        <f t="shared" si="103"/>
        <v/>
      </c>
      <c r="R226" s="1" t="str">
        <f t="shared" si="104"/>
        <v/>
      </c>
      <c r="S226" s="1">
        <f t="shared" si="105"/>
        <v>1</v>
      </c>
      <c r="T226" s="1" t="str">
        <f t="shared" si="106"/>
        <v/>
      </c>
      <c r="U226" s="1" t="str">
        <f t="shared" si="107"/>
        <v/>
      </c>
      <c r="V226" s="1" t="str">
        <f t="shared" si="108"/>
        <v/>
      </c>
      <c r="W226" s="1" t="str">
        <f t="shared" si="109"/>
        <v/>
      </c>
      <c r="X226" s="1" t="str">
        <f t="shared" si="110"/>
        <v/>
      </c>
      <c r="Y226" s="1" t="str">
        <f t="shared" si="111"/>
        <v/>
      </c>
      <c r="Z226" s="1">
        <f t="shared" si="112"/>
        <v>1</v>
      </c>
      <c r="AA226" s="1" t="str">
        <f t="shared" si="113"/>
        <v>Haliotis discus hannai Ino, 1953</v>
      </c>
      <c r="AB226" s="1" t="str">
        <f t="shared" si="114"/>
        <v>Invertebrate</v>
      </c>
      <c r="AC226" s="1" t="str">
        <f t="shared" si="115"/>
        <v/>
      </c>
      <c r="AD226" s="1" t="str">
        <f t="shared" si="116"/>
        <v/>
      </c>
      <c r="AE226" s="1" t="str">
        <f t="shared" si="117"/>
        <v/>
      </c>
      <c r="AF226" s="1">
        <f t="shared" si="118"/>
        <v>1</v>
      </c>
      <c r="AG226" s="1" t="str">
        <f t="shared" si="119"/>
        <v/>
      </c>
      <c r="AH226" s="1" t="str">
        <f t="shared" si="120"/>
        <v/>
      </c>
      <c r="AI226" s="1" t="str">
        <f t="shared" si="121"/>
        <v/>
      </c>
      <c r="AJ226" s="1" t="str">
        <f t="shared" si="122"/>
        <v/>
      </c>
      <c r="AK226" s="1" t="str">
        <f t="shared" si="123"/>
        <v/>
      </c>
      <c r="AL226" s="1" t="str">
        <f t="shared" si="124"/>
        <v/>
      </c>
      <c r="AM226" s="1">
        <f t="shared" si="125"/>
        <v>1</v>
      </c>
    </row>
    <row r="227" spans="1:39" ht="14.5" x14ac:dyDescent="0.35">
      <c r="A227" s="1" t="s">
        <v>38</v>
      </c>
      <c r="B227" s="1" t="s">
        <v>1279</v>
      </c>
      <c r="G227" s="1">
        <v>2</v>
      </c>
      <c r="H227" s="1">
        <v>1</v>
      </c>
      <c r="I227" s="1">
        <v>1</v>
      </c>
      <c r="L227" s="1">
        <v>2</v>
      </c>
      <c r="M227"/>
      <c r="N227" s="1" t="str">
        <f t="shared" si="100"/>
        <v>Invertebrate</v>
      </c>
      <c r="O227" s="1" t="str">
        <f t="shared" si="101"/>
        <v>Haloa japonica (Pilsbry, 1895)</v>
      </c>
      <c r="P227" s="1" t="str">
        <f t="shared" si="102"/>
        <v/>
      </c>
      <c r="Q227" s="1" t="str">
        <f t="shared" si="103"/>
        <v/>
      </c>
      <c r="R227" s="1" t="str">
        <f t="shared" si="104"/>
        <v/>
      </c>
      <c r="S227" s="1" t="str">
        <f t="shared" si="105"/>
        <v/>
      </c>
      <c r="T227" s="1">
        <f t="shared" si="106"/>
        <v>1</v>
      </c>
      <c r="U227" s="1">
        <f t="shared" si="107"/>
        <v>1</v>
      </c>
      <c r="V227" s="1">
        <f t="shared" si="108"/>
        <v>1</v>
      </c>
      <c r="W227" s="1" t="str">
        <f t="shared" si="109"/>
        <v/>
      </c>
      <c r="X227" s="1" t="str">
        <f t="shared" si="110"/>
        <v/>
      </c>
      <c r="Y227" s="1">
        <f t="shared" si="111"/>
        <v>1</v>
      </c>
      <c r="Z227" s="1">
        <f t="shared" si="112"/>
        <v>4</v>
      </c>
      <c r="AA227" s="1" t="str">
        <f t="shared" si="113"/>
        <v>Haloa japonica (Pilsbry, 1895)</v>
      </c>
      <c r="AB227" s="1" t="str">
        <f t="shared" si="114"/>
        <v>Invertebrate</v>
      </c>
      <c r="AC227" s="1" t="str">
        <f t="shared" si="115"/>
        <v/>
      </c>
      <c r="AD227" s="1" t="str">
        <f t="shared" si="116"/>
        <v/>
      </c>
      <c r="AE227" s="1" t="str">
        <f t="shared" si="117"/>
        <v/>
      </c>
      <c r="AF227" s="1" t="str">
        <f t="shared" si="118"/>
        <v/>
      </c>
      <c r="AG227" s="1">
        <f t="shared" si="119"/>
        <v>1</v>
      </c>
      <c r="AH227" s="1" t="str">
        <f t="shared" si="120"/>
        <v/>
      </c>
      <c r="AI227" s="1" t="str">
        <f t="shared" si="121"/>
        <v/>
      </c>
      <c r="AJ227" s="1" t="str">
        <f t="shared" si="122"/>
        <v/>
      </c>
      <c r="AK227" s="1" t="str">
        <f t="shared" si="123"/>
        <v/>
      </c>
      <c r="AL227" s="1" t="str">
        <f t="shared" si="124"/>
        <v/>
      </c>
      <c r="AM227" s="1">
        <f t="shared" si="125"/>
        <v>1</v>
      </c>
    </row>
    <row r="228" spans="1:39" ht="14.5" x14ac:dyDescent="0.35">
      <c r="A228" s="1" t="s">
        <v>38</v>
      </c>
      <c r="B228" s="1" t="s">
        <v>338</v>
      </c>
      <c r="K228" s="1">
        <v>1</v>
      </c>
      <c r="L228" s="1">
        <v>1</v>
      </c>
      <c r="M228"/>
      <c r="N228" s="1" t="str">
        <f t="shared" si="100"/>
        <v>Invertebrate</v>
      </c>
      <c r="O228" s="1" t="str">
        <f t="shared" si="101"/>
        <v>Haminella solitaria (Say, 1822)</v>
      </c>
      <c r="P228" s="1" t="str">
        <f t="shared" si="102"/>
        <v/>
      </c>
      <c r="Q228" s="1" t="str">
        <f t="shared" si="103"/>
        <v/>
      </c>
      <c r="R228" s="1" t="str">
        <f t="shared" si="104"/>
        <v/>
      </c>
      <c r="S228" s="1" t="str">
        <f t="shared" si="105"/>
        <v/>
      </c>
      <c r="T228" s="1" t="str">
        <f t="shared" si="106"/>
        <v/>
      </c>
      <c r="U228" s="1" t="str">
        <f t="shared" si="107"/>
        <v/>
      </c>
      <c r="V228" s="1" t="str">
        <f t="shared" si="108"/>
        <v/>
      </c>
      <c r="W228" s="1" t="str">
        <f t="shared" si="109"/>
        <v/>
      </c>
      <c r="X228" s="1">
        <f t="shared" si="110"/>
        <v>1</v>
      </c>
      <c r="Y228" s="1">
        <f t="shared" si="111"/>
        <v>1</v>
      </c>
      <c r="Z228" s="1">
        <f t="shared" si="112"/>
        <v>2</v>
      </c>
      <c r="AA228" s="1" t="str">
        <f t="shared" si="113"/>
        <v>Haminella solitaria (Say, 1822)</v>
      </c>
      <c r="AB228" s="1" t="str">
        <f t="shared" si="114"/>
        <v>Invertebrate</v>
      </c>
      <c r="AC228" s="1" t="str">
        <f t="shared" si="115"/>
        <v/>
      </c>
      <c r="AD228" s="1" t="str">
        <f t="shared" si="116"/>
        <v/>
      </c>
      <c r="AE228" s="1" t="str">
        <f t="shared" si="117"/>
        <v/>
      </c>
      <c r="AF228" s="1" t="str">
        <f t="shared" si="118"/>
        <v/>
      </c>
      <c r="AG228" s="1" t="str">
        <f t="shared" si="119"/>
        <v/>
      </c>
      <c r="AH228" s="1" t="str">
        <f t="shared" si="120"/>
        <v/>
      </c>
      <c r="AI228" s="1" t="str">
        <f t="shared" si="121"/>
        <v/>
      </c>
      <c r="AJ228" s="1" t="str">
        <f t="shared" si="122"/>
        <v/>
      </c>
      <c r="AK228" s="1">
        <f t="shared" si="123"/>
        <v>1</v>
      </c>
      <c r="AL228" s="1" t="str">
        <f t="shared" si="124"/>
        <v/>
      </c>
      <c r="AM228" s="1">
        <f t="shared" si="125"/>
        <v>1</v>
      </c>
    </row>
    <row r="229" spans="1:39" ht="14.5" x14ac:dyDescent="0.35">
      <c r="A229" s="1" t="s">
        <v>38</v>
      </c>
      <c r="B229" s="1" t="s">
        <v>1137</v>
      </c>
      <c r="K229" s="1">
        <v>1</v>
      </c>
      <c r="M229"/>
      <c r="N229" s="1" t="str">
        <f t="shared" si="100"/>
        <v>Invertebrate</v>
      </c>
      <c r="O229" s="1" t="str">
        <f t="shared" si="101"/>
        <v>Heleobia charruana (d'Orbigny, 1841)</v>
      </c>
      <c r="P229" s="1" t="str">
        <f t="shared" si="102"/>
        <v/>
      </c>
      <c r="Q229" s="1" t="str">
        <f t="shared" si="103"/>
        <v/>
      </c>
      <c r="R229" s="1" t="str">
        <f t="shared" si="104"/>
        <v/>
      </c>
      <c r="S229" s="1" t="str">
        <f t="shared" si="105"/>
        <v/>
      </c>
      <c r="T229" s="1" t="str">
        <f t="shared" si="106"/>
        <v/>
      </c>
      <c r="U229" s="1" t="str">
        <f t="shared" si="107"/>
        <v/>
      </c>
      <c r="V229" s="1" t="str">
        <f t="shared" si="108"/>
        <v/>
      </c>
      <c r="W229" s="1" t="str">
        <f t="shared" si="109"/>
        <v/>
      </c>
      <c r="X229" s="1">
        <f t="shared" si="110"/>
        <v>1</v>
      </c>
      <c r="Y229" s="1" t="str">
        <f t="shared" si="111"/>
        <v/>
      </c>
      <c r="Z229" s="1">
        <f t="shared" si="112"/>
        <v>1</v>
      </c>
      <c r="AA229" s="1" t="str">
        <f t="shared" si="113"/>
        <v>Heleobia charruana (d'Orbigny, 1841)</v>
      </c>
      <c r="AB229" s="1" t="str">
        <f t="shared" si="114"/>
        <v>Invertebrate</v>
      </c>
      <c r="AC229" s="1" t="str">
        <f t="shared" si="115"/>
        <v/>
      </c>
      <c r="AD229" s="1" t="str">
        <f t="shared" si="116"/>
        <v/>
      </c>
      <c r="AE229" s="1" t="str">
        <f t="shared" si="117"/>
        <v/>
      </c>
      <c r="AF229" s="1" t="str">
        <f t="shared" si="118"/>
        <v/>
      </c>
      <c r="AG229" s="1" t="str">
        <f t="shared" si="119"/>
        <v/>
      </c>
      <c r="AH229" s="1" t="str">
        <f t="shared" si="120"/>
        <v/>
      </c>
      <c r="AI229" s="1" t="str">
        <f t="shared" si="121"/>
        <v/>
      </c>
      <c r="AJ229" s="1" t="str">
        <f t="shared" si="122"/>
        <v/>
      </c>
      <c r="AK229" s="1">
        <f t="shared" si="123"/>
        <v>1</v>
      </c>
      <c r="AL229" s="1" t="str">
        <f t="shared" si="124"/>
        <v/>
      </c>
      <c r="AM229" s="1">
        <f t="shared" si="125"/>
        <v>1</v>
      </c>
    </row>
    <row r="230" spans="1:39" ht="14.5" x14ac:dyDescent="0.35">
      <c r="A230" s="1" t="s">
        <v>38</v>
      </c>
      <c r="B230" s="1" t="s">
        <v>1125</v>
      </c>
      <c r="L230" s="1">
        <v>1</v>
      </c>
      <c r="M230"/>
      <c r="N230" s="1" t="str">
        <f t="shared" si="100"/>
        <v>Invertebrate</v>
      </c>
      <c r="O230" s="1" t="str">
        <f t="shared" si="101"/>
        <v>Heliacus implexus (Mighels, 1845)</v>
      </c>
      <c r="P230" s="1" t="str">
        <f t="shared" si="102"/>
        <v/>
      </c>
      <c r="Q230" s="1" t="str">
        <f t="shared" si="103"/>
        <v/>
      </c>
      <c r="R230" s="1" t="str">
        <f t="shared" si="104"/>
        <v/>
      </c>
      <c r="S230" s="1" t="str">
        <f t="shared" si="105"/>
        <v/>
      </c>
      <c r="T230" s="1" t="str">
        <f t="shared" si="106"/>
        <v/>
      </c>
      <c r="U230" s="1" t="str">
        <f t="shared" si="107"/>
        <v/>
      </c>
      <c r="V230" s="1" t="str">
        <f t="shared" si="108"/>
        <v/>
      </c>
      <c r="W230" s="1" t="str">
        <f t="shared" si="109"/>
        <v/>
      </c>
      <c r="X230" s="1" t="str">
        <f t="shared" si="110"/>
        <v/>
      </c>
      <c r="Y230" s="1">
        <f t="shared" si="111"/>
        <v>1</v>
      </c>
      <c r="Z230" s="1">
        <f t="shared" si="112"/>
        <v>1</v>
      </c>
      <c r="AA230" s="1" t="str">
        <f t="shared" si="113"/>
        <v>Heliacus implexus (Mighels, 1845)</v>
      </c>
      <c r="AB230" s="1" t="str">
        <f t="shared" si="114"/>
        <v>Invertebrate</v>
      </c>
      <c r="AC230" s="1" t="str">
        <f t="shared" si="115"/>
        <v/>
      </c>
      <c r="AD230" s="1" t="str">
        <f t="shared" si="116"/>
        <v/>
      </c>
      <c r="AE230" s="1" t="str">
        <f t="shared" si="117"/>
        <v/>
      </c>
      <c r="AF230" s="1" t="str">
        <f t="shared" si="118"/>
        <v/>
      </c>
      <c r="AG230" s="1" t="str">
        <f t="shared" si="119"/>
        <v/>
      </c>
      <c r="AH230" s="1" t="str">
        <f t="shared" si="120"/>
        <v/>
      </c>
      <c r="AI230" s="1" t="str">
        <f t="shared" si="121"/>
        <v/>
      </c>
      <c r="AJ230" s="1" t="str">
        <f t="shared" si="122"/>
        <v/>
      </c>
      <c r="AK230" s="1" t="str">
        <f t="shared" si="123"/>
        <v/>
      </c>
      <c r="AL230" s="1">
        <f t="shared" si="124"/>
        <v>1</v>
      </c>
      <c r="AM230" s="1">
        <f t="shared" si="125"/>
        <v>1</v>
      </c>
    </row>
    <row r="231" spans="1:39" ht="14.5" x14ac:dyDescent="0.35">
      <c r="A231" s="1" t="s">
        <v>38</v>
      </c>
      <c r="B231" s="1" t="s">
        <v>339</v>
      </c>
      <c r="H231" s="1">
        <v>5</v>
      </c>
      <c r="J231" s="1">
        <v>1</v>
      </c>
      <c r="M231"/>
      <c r="N231" s="1" t="str">
        <f t="shared" si="100"/>
        <v>Invertebrate</v>
      </c>
      <c r="O231" s="1" t="str">
        <f t="shared" si="101"/>
        <v>Hemigrapsus sanguineus (De Haan, 1835)</v>
      </c>
      <c r="P231" s="1" t="str">
        <f t="shared" si="102"/>
        <v/>
      </c>
      <c r="Q231" s="1" t="str">
        <f t="shared" si="103"/>
        <v/>
      </c>
      <c r="R231" s="1" t="str">
        <f t="shared" si="104"/>
        <v/>
      </c>
      <c r="S231" s="1" t="str">
        <f t="shared" si="105"/>
        <v/>
      </c>
      <c r="T231" s="1" t="str">
        <f t="shared" si="106"/>
        <v/>
      </c>
      <c r="U231" s="1">
        <f t="shared" si="107"/>
        <v>1</v>
      </c>
      <c r="V231" s="1" t="str">
        <f t="shared" si="108"/>
        <v/>
      </c>
      <c r="W231" s="1">
        <f t="shared" si="109"/>
        <v>1</v>
      </c>
      <c r="X231" s="1" t="str">
        <f t="shared" si="110"/>
        <v/>
      </c>
      <c r="Y231" s="1" t="str">
        <f t="shared" si="111"/>
        <v/>
      </c>
      <c r="Z231" s="1">
        <f t="shared" si="112"/>
        <v>2</v>
      </c>
      <c r="AA231" s="1" t="str">
        <f t="shared" si="113"/>
        <v>Hemigrapsus sanguineus (De Haan, 1835)</v>
      </c>
      <c r="AB231" s="1" t="str">
        <f t="shared" si="114"/>
        <v>Invertebrate</v>
      </c>
      <c r="AC231" s="1" t="str">
        <f t="shared" si="115"/>
        <v/>
      </c>
      <c r="AD231" s="1" t="str">
        <f t="shared" si="116"/>
        <v/>
      </c>
      <c r="AE231" s="1" t="str">
        <f t="shared" si="117"/>
        <v/>
      </c>
      <c r="AF231" s="1" t="str">
        <f t="shared" si="118"/>
        <v/>
      </c>
      <c r="AG231" s="1" t="str">
        <f t="shared" si="119"/>
        <v/>
      </c>
      <c r="AH231" s="1">
        <f t="shared" si="120"/>
        <v>1</v>
      </c>
      <c r="AI231" s="1" t="str">
        <f t="shared" si="121"/>
        <v/>
      </c>
      <c r="AJ231" s="1" t="str">
        <f t="shared" si="122"/>
        <v/>
      </c>
      <c r="AK231" s="1" t="str">
        <f t="shared" si="123"/>
        <v/>
      </c>
      <c r="AL231" s="1" t="str">
        <f t="shared" si="124"/>
        <v/>
      </c>
      <c r="AM231" s="1">
        <f t="shared" si="125"/>
        <v>1</v>
      </c>
    </row>
    <row r="232" spans="1:39" ht="14.5" x14ac:dyDescent="0.35">
      <c r="A232" s="1" t="s">
        <v>38</v>
      </c>
      <c r="B232" s="1" t="s">
        <v>340</v>
      </c>
      <c r="G232" s="1">
        <v>1</v>
      </c>
      <c r="H232" s="1">
        <v>1</v>
      </c>
      <c r="K232" s="1">
        <v>1</v>
      </c>
      <c r="M232"/>
      <c r="N232" s="1" t="str">
        <f t="shared" si="100"/>
        <v>Invertebrate</v>
      </c>
      <c r="O232" s="1" t="str">
        <f t="shared" si="101"/>
        <v>Hemigrapsus takanoi Asakura &amp; Watanabe, 2005</v>
      </c>
      <c r="P232" s="1" t="str">
        <f t="shared" si="102"/>
        <v/>
      </c>
      <c r="Q232" s="1" t="str">
        <f t="shared" si="103"/>
        <v/>
      </c>
      <c r="R232" s="1" t="str">
        <f t="shared" si="104"/>
        <v/>
      </c>
      <c r="S232" s="1" t="str">
        <f t="shared" si="105"/>
        <v/>
      </c>
      <c r="T232" s="1">
        <f t="shared" si="106"/>
        <v>1</v>
      </c>
      <c r="U232" s="1">
        <f t="shared" si="107"/>
        <v>1</v>
      </c>
      <c r="V232" s="1" t="str">
        <f t="shared" si="108"/>
        <v/>
      </c>
      <c r="W232" s="1" t="str">
        <f t="shared" si="109"/>
        <v/>
      </c>
      <c r="X232" s="1">
        <f t="shared" si="110"/>
        <v>1</v>
      </c>
      <c r="Y232" s="1" t="str">
        <f t="shared" si="111"/>
        <v/>
      </c>
      <c r="Z232" s="1">
        <f t="shared" si="112"/>
        <v>3</v>
      </c>
      <c r="AA232" s="1" t="str">
        <f t="shared" si="113"/>
        <v>Hemigrapsus takanoi Asakura &amp; Watanabe, 2005</v>
      </c>
      <c r="AB232" s="1" t="str">
        <f t="shared" si="114"/>
        <v>Invertebrate</v>
      </c>
      <c r="AC232" s="1" t="str">
        <f t="shared" si="115"/>
        <v/>
      </c>
      <c r="AD232" s="1" t="str">
        <f t="shared" si="116"/>
        <v/>
      </c>
      <c r="AE232" s="1" t="str">
        <f t="shared" si="117"/>
        <v/>
      </c>
      <c r="AF232" s="1" t="str">
        <f t="shared" si="118"/>
        <v/>
      </c>
      <c r="AG232" s="1">
        <f t="shared" si="119"/>
        <v>1</v>
      </c>
      <c r="AH232" s="1" t="str">
        <f t="shared" si="120"/>
        <v/>
      </c>
      <c r="AI232" s="1" t="str">
        <f t="shared" si="121"/>
        <v/>
      </c>
      <c r="AJ232" s="1" t="str">
        <f t="shared" si="122"/>
        <v/>
      </c>
      <c r="AK232" s="1" t="str">
        <f t="shared" si="123"/>
        <v/>
      </c>
      <c r="AL232" s="1" t="str">
        <f t="shared" si="124"/>
        <v/>
      </c>
      <c r="AM232" s="1">
        <f t="shared" si="125"/>
        <v>1</v>
      </c>
    </row>
    <row r="233" spans="1:39" ht="14.5" x14ac:dyDescent="0.35">
      <c r="A233" s="1" t="s">
        <v>38</v>
      </c>
      <c r="B233" s="1" t="s">
        <v>341</v>
      </c>
      <c r="C233" s="1">
        <v>1</v>
      </c>
      <c r="H233" s="1">
        <v>1</v>
      </c>
      <c r="J233" s="1">
        <v>1</v>
      </c>
      <c r="M233"/>
      <c r="N233" s="1" t="str">
        <f t="shared" si="100"/>
        <v>Invertebrate</v>
      </c>
      <c r="O233" s="1" t="str">
        <f t="shared" si="101"/>
        <v>Hemimysis anomala G.O. Sars, 1907</v>
      </c>
      <c r="P233" s="1">
        <f t="shared" si="102"/>
        <v>1</v>
      </c>
      <c r="Q233" s="1" t="str">
        <f t="shared" si="103"/>
        <v/>
      </c>
      <c r="R233" s="1" t="str">
        <f t="shared" si="104"/>
        <v/>
      </c>
      <c r="S233" s="1" t="str">
        <f t="shared" si="105"/>
        <v/>
      </c>
      <c r="T233" s="1" t="str">
        <f t="shared" si="106"/>
        <v/>
      </c>
      <c r="U233" s="1">
        <f t="shared" si="107"/>
        <v>1</v>
      </c>
      <c r="V233" s="1" t="str">
        <f t="shared" si="108"/>
        <v/>
      </c>
      <c r="W233" s="1">
        <f t="shared" si="109"/>
        <v>1</v>
      </c>
      <c r="X233" s="1" t="str">
        <f t="shared" si="110"/>
        <v/>
      </c>
      <c r="Y233" s="1" t="str">
        <f t="shared" si="111"/>
        <v/>
      </c>
      <c r="Z233" s="1">
        <f t="shared" si="112"/>
        <v>3</v>
      </c>
      <c r="AA233" s="1" t="str">
        <f t="shared" si="113"/>
        <v>Hemimysis anomala G.O. Sars, 1907</v>
      </c>
      <c r="AB233" s="1" t="str">
        <f t="shared" si="114"/>
        <v>Invertebrate</v>
      </c>
      <c r="AC233" s="1">
        <f t="shared" si="115"/>
        <v>1</v>
      </c>
      <c r="AD233" s="1" t="str">
        <f t="shared" si="116"/>
        <v/>
      </c>
      <c r="AE233" s="1" t="str">
        <f t="shared" si="117"/>
        <v/>
      </c>
      <c r="AF233" s="1" t="str">
        <f t="shared" si="118"/>
        <v/>
      </c>
      <c r="AG233" s="1" t="str">
        <f t="shared" si="119"/>
        <v/>
      </c>
      <c r="AH233" s="1" t="str">
        <f t="shared" si="120"/>
        <v/>
      </c>
      <c r="AI233" s="1" t="str">
        <f t="shared" si="121"/>
        <v/>
      </c>
      <c r="AJ233" s="1" t="str">
        <f t="shared" si="122"/>
        <v/>
      </c>
      <c r="AK233" s="1" t="str">
        <f t="shared" si="123"/>
        <v/>
      </c>
      <c r="AL233" s="1" t="str">
        <f t="shared" si="124"/>
        <v/>
      </c>
      <c r="AM233" s="1">
        <f t="shared" si="125"/>
        <v>1</v>
      </c>
    </row>
    <row r="234" spans="1:39" ht="14.5" x14ac:dyDescent="0.35">
      <c r="A234" s="1" t="s">
        <v>38</v>
      </c>
      <c r="B234" s="1" t="s">
        <v>344</v>
      </c>
      <c r="I234" s="1">
        <v>1</v>
      </c>
      <c r="M234"/>
      <c r="N234" s="1" t="str">
        <f t="shared" si="100"/>
        <v>Invertebrate</v>
      </c>
      <c r="O234" s="1" t="str">
        <f t="shared" si="101"/>
        <v>Herbstia nitida Manning &amp; Holthuis, 1981</v>
      </c>
      <c r="P234" s="1" t="str">
        <f t="shared" si="102"/>
        <v/>
      </c>
      <c r="Q234" s="1" t="str">
        <f t="shared" si="103"/>
        <v/>
      </c>
      <c r="R234" s="1" t="str">
        <f t="shared" si="104"/>
        <v/>
      </c>
      <c r="S234" s="1" t="str">
        <f t="shared" si="105"/>
        <v/>
      </c>
      <c r="T234" s="1" t="str">
        <f t="shared" si="106"/>
        <v/>
      </c>
      <c r="U234" s="1" t="str">
        <f t="shared" si="107"/>
        <v/>
      </c>
      <c r="V234" s="1">
        <f t="shared" si="108"/>
        <v>1</v>
      </c>
      <c r="W234" s="1" t="str">
        <f t="shared" si="109"/>
        <v/>
      </c>
      <c r="X234" s="1" t="str">
        <f t="shared" si="110"/>
        <v/>
      </c>
      <c r="Y234" s="1" t="str">
        <f t="shared" si="111"/>
        <v/>
      </c>
      <c r="Z234" s="1">
        <f t="shared" si="112"/>
        <v>1</v>
      </c>
      <c r="AA234" s="1" t="str">
        <f t="shared" si="113"/>
        <v>Herbstia nitida Manning &amp; Holthuis, 1981</v>
      </c>
      <c r="AB234" s="1" t="str">
        <f t="shared" si="114"/>
        <v>Invertebrate</v>
      </c>
      <c r="AC234" s="1" t="str">
        <f t="shared" si="115"/>
        <v/>
      </c>
      <c r="AD234" s="1" t="str">
        <f t="shared" si="116"/>
        <v/>
      </c>
      <c r="AE234" s="1" t="str">
        <f t="shared" si="117"/>
        <v/>
      </c>
      <c r="AF234" s="1" t="str">
        <f t="shared" si="118"/>
        <v/>
      </c>
      <c r="AG234" s="1" t="str">
        <f t="shared" si="119"/>
        <v/>
      </c>
      <c r="AH234" s="1" t="str">
        <f t="shared" si="120"/>
        <v/>
      </c>
      <c r="AI234" s="1">
        <f t="shared" si="121"/>
        <v>1</v>
      </c>
      <c r="AJ234" s="1" t="str">
        <f t="shared" si="122"/>
        <v/>
      </c>
      <c r="AK234" s="1" t="str">
        <f t="shared" si="123"/>
        <v/>
      </c>
      <c r="AL234" s="1" t="str">
        <f t="shared" si="124"/>
        <v/>
      </c>
      <c r="AM234" s="1">
        <f t="shared" si="125"/>
        <v>1</v>
      </c>
    </row>
    <row r="235" spans="1:39" ht="14.5" x14ac:dyDescent="0.35">
      <c r="A235" s="1" t="s">
        <v>38</v>
      </c>
      <c r="B235" s="1" t="s">
        <v>345</v>
      </c>
      <c r="H235" s="1">
        <v>1</v>
      </c>
      <c r="K235" s="1">
        <v>1</v>
      </c>
      <c r="M235"/>
      <c r="N235" s="1" t="str">
        <f t="shared" si="100"/>
        <v>Invertebrate</v>
      </c>
      <c r="O235" s="1" t="str">
        <f t="shared" si="101"/>
        <v>Herdmania momus (Savigny, 1816)</v>
      </c>
      <c r="P235" s="1" t="str">
        <f t="shared" si="102"/>
        <v/>
      </c>
      <c r="Q235" s="1" t="str">
        <f t="shared" si="103"/>
        <v/>
      </c>
      <c r="R235" s="1" t="str">
        <f t="shared" si="104"/>
        <v/>
      </c>
      <c r="S235" s="1" t="str">
        <f t="shared" si="105"/>
        <v/>
      </c>
      <c r="T235" s="1" t="str">
        <f t="shared" si="106"/>
        <v/>
      </c>
      <c r="U235" s="1">
        <f t="shared" si="107"/>
        <v>1</v>
      </c>
      <c r="V235" s="1" t="str">
        <f t="shared" si="108"/>
        <v/>
      </c>
      <c r="W235" s="1" t="str">
        <f t="shared" si="109"/>
        <v/>
      </c>
      <c r="X235" s="1">
        <f t="shared" si="110"/>
        <v>1</v>
      </c>
      <c r="Y235" s="1" t="str">
        <f t="shared" si="111"/>
        <v/>
      </c>
      <c r="Z235" s="1">
        <f t="shared" si="112"/>
        <v>2</v>
      </c>
      <c r="AA235" s="1" t="str">
        <f t="shared" si="113"/>
        <v>Herdmania momus (Savigny, 1816)</v>
      </c>
      <c r="AB235" s="1" t="str">
        <f t="shared" si="114"/>
        <v>Invertebrate</v>
      </c>
      <c r="AC235" s="1" t="str">
        <f t="shared" si="115"/>
        <v/>
      </c>
      <c r="AD235" s="1" t="str">
        <f t="shared" si="116"/>
        <v/>
      </c>
      <c r="AE235" s="1" t="str">
        <f t="shared" si="117"/>
        <v/>
      </c>
      <c r="AF235" s="1" t="str">
        <f t="shared" si="118"/>
        <v/>
      </c>
      <c r="AG235" s="1" t="str">
        <f t="shared" si="119"/>
        <v/>
      </c>
      <c r="AH235" s="1">
        <f t="shared" si="120"/>
        <v>1</v>
      </c>
      <c r="AI235" s="1" t="str">
        <f t="shared" si="121"/>
        <v/>
      </c>
      <c r="AJ235" s="1" t="str">
        <f t="shared" si="122"/>
        <v/>
      </c>
      <c r="AK235" s="1" t="str">
        <f t="shared" si="123"/>
        <v/>
      </c>
      <c r="AL235" s="1" t="str">
        <f t="shared" si="124"/>
        <v/>
      </c>
      <c r="AM235" s="1">
        <f t="shared" si="125"/>
        <v>1</v>
      </c>
    </row>
    <row r="236" spans="1:39" ht="14.5" x14ac:dyDescent="0.35">
      <c r="A236" s="1" t="s">
        <v>38</v>
      </c>
      <c r="B236" s="1" t="s">
        <v>348</v>
      </c>
      <c r="E236" s="1">
        <v>5</v>
      </c>
      <c r="H236" s="1">
        <v>2</v>
      </c>
      <c r="M236"/>
      <c r="N236" s="1" t="str">
        <f t="shared" si="100"/>
        <v>Invertebrate</v>
      </c>
      <c r="O236" s="1" t="str">
        <f t="shared" si="101"/>
        <v>Hesperibalanus fallax (Broch, 1927)</v>
      </c>
      <c r="P236" s="1" t="str">
        <f t="shared" si="102"/>
        <v/>
      </c>
      <c r="Q236" s="1" t="str">
        <f t="shared" si="103"/>
        <v/>
      </c>
      <c r="R236" s="1">
        <f t="shared" si="104"/>
        <v>1</v>
      </c>
      <c r="S236" s="1" t="str">
        <f t="shared" si="105"/>
        <v/>
      </c>
      <c r="T236" s="1" t="str">
        <f t="shared" si="106"/>
        <v/>
      </c>
      <c r="U236" s="1">
        <f t="shared" si="107"/>
        <v>1</v>
      </c>
      <c r="V236" s="1" t="str">
        <f t="shared" si="108"/>
        <v/>
      </c>
      <c r="W236" s="1" t="str">
        <f t="shared" si="109"/>
        <v/>
      </c>
      <c r="X236" s="1" t="str">
        <f t="shared" si="110"/>
        <v/>
      </c>
      <c r="Y236" s="1" t="str">
        <f t="shared" si="111"/>
        <v/>
      </c>
      <c r="Z236" s="1">
        <f t="shared" si="112"/>
        <v>2</v>
      </c>
      <c r="AA236" s="1" t="str">
        <f t="shared" si="113"/>
        <v>Hesperibalanus fallax (Broch, 1927)</v>
      </c>
      <c r="AB236" s="1" t="str">
        <f t="shared" si="114"/>
        <v>Invertebrate</v>
      </c>
      <c r="AC236" s="1" t="str">
        <f t="shared" si="115"/>
        <v/>
      </c>
      <c r="AD236" s="1" t="str">
        <f t="shared" si="116"/>
        <v/>
      </c>
      <c r="AE236" s="1">
        <f t="shared" si="117"/>
        <v>1</v>
      </c>
      <c r="AF236" s="1" t="str">
        <f t="shared" si="118"/>
        <v/>
      </c>
      <c r="AG236" s="1" t="str">
        <f t="shared" si="119"/>
        <v/>
      </c>
      <c r="AH236" s="1" t="str">
        <f t="shared" si="120"/>
        <v/>
      </c>
      <c r="AI236" s="1" t="str">
        <f t="shared" si="121"/>
        <v/>
      </c>
      <c r="AJ236" s="1" t="str">
        <f t="shared" si="122"/>
        <v/>
      </c>
      <c r="AK236" s="1" t="str">
        <f t="shared" si="123"/>
        <v/>
      </c>
      <c r="AL236" s="1" t="str">
        <f t="shared" si="124"/>
        <v/>
      </c>
      <c r="AM236" s="1">
        <f t="shared" si="125"/>
        <v>1</v>
      </c>
    </row>
    <row r="237" spans="1:39" ht="14.5" x14ac:dyDescent="0.35">
      <c r="A237" s="1" t="s">
        <v>38</v>
      </c>
      <c r="B237" s="1" t="s">
        <v>350</v>
      </c>
      <c r="H237" s="1">
        <v>1</v>
      </c>
      <c r="M237"/>
      <c r="N237" s="1" t="str">
        <f t="shared" si="100"/>
        <v>Invertebrate</v>
      </c>
      <c r="O237" s="1" t="str">
        <f t="shared" si="101"/>
        <v>Heterotentacula mirabilis (Kramp, 1957)</v>
      </c>
      <c r="P237" s="1" t="str">
        <f t="shared" si="102"/>
        <v/>
      </c>
      <c r="Q237" s="1" t="str">
        <f t="shared" si="103"/>
        <v/>
      </c>
      <c r="R237" s="1" t="str">
        <f t="shared" si="104"/>
        <v/>
      </c>
      <c r="S237" s="1" t="str">
        <f t="shared" si="105"/>
        <v/>
      </c>
      <c r="T237" s="1" t="str">
        <f t="shared" si="106"/>
        <v/>
      </c>
      <c r="U237" s="1">
        <f t="shared" si="107"/>
        <v>1</v>
      </c>
      <c r="V237" s="1" t="str">
        <f t="shared" si="108"/>
        <v/>
      </c>
      <c r="W237" s="1" t="str">
        <f t="shared" si="109"/>
        <v/>
      </c>
      <c r="X237" s="1" t="str">
        <f t="shared" si="110"/>
        <v/>
      </c>
      <c r="Y237" s="1" t="str">
        <f t="shared" si="111"/>
        <v/>
      </c>
      <c r="Z237" s="1">
        <f t="shared" si="112"/>
        <v>1</v>
      </c>
      <c r="AA237" s="1" t="str">
        <f t="shared" si="113"/>
        <v>Heterotentacula mirabilis (Kramp, 1957)</v>
      </c>
      <c r="AB237" s="1" t="str">
        <f t="shared" si="114"/>
        <v>Invertebrate</v>
      </c>
      <c r="AC237" s="1" t="str">
        <f t="shared" si="115"/>
        <v/>
      </c>
      <c r="AD237" s="1" t="str">
        <f t="shared" si="116"/>
        <v/>
      </c>
      <c r="AE237" s="1" t="str">
        <f t="shared" si="117"/>
        <v/>
      </c>
      <c r="AF237" s="1" t="str">
        <f t="shared" si="118"/>
        <v/>
      </c>
      <c r="AG237" s="1" t="str">
        <f t="shared" si="119"/>
        <v/>
      </c>
      <c r="AH237" s="1">
        <f t="shared" si="120"/>
        <v>1</v>
      </c>
      <c r="AI237" s="1" t="str">
        <f t="shared" si="121"/>
        <v/>
      </c>
      <c r="AJ237" s="1" t="str">
        <f t="shared" si="122"/>
        <v/>
      </c>
      <c r="AK237" s="1" t="str">
        <f t="shared" si="123"/>
        <v/>
      </c>
      <c r="AL237" s="1" t="str">
        <f t="shared" si="124"/>
        <v/>
      </c>
      <c r="AM237" s="1">
        <f t="shared" si="125"/>
        <v>1</v>
      </c>
    </row>
    <row r="238" spans="1:39" ht="14.5" x14ac:dyDescent="0.35">
      <c r="A238" s="1" t="s">
        <v>38</v>
      </c>
      <c r="B238" s="1" t="s">
        <v>352</v>
      </c>
      <c r="H238" s="1">
        <v>1</v>
      </c>
      <c r="M238"/>
      <c r="N238" s="1" t="str">
        <f t="shared" si="100"/>
        <v>Invertebrate</v>
      </c>
      <c r="O238" s="1" t="str">
        <f t="shared" si="101"/>
        <v>Hippopodina feegeensis (Busk, 1884)</v>
      </c>
      <c r="P238" s="1" t="str">
        <f t="shared" si="102"/>
        <v/>
      </c>
      <c r="Q238" s="1" t="str">
        <f t="shared" si="103"/>
        <v/>
      </c>
      <c r="R238" s="1" t="str">
        <f t="shared" si="104"/>
        <v/>
      </c>
      <c r="S238" s="1" t="str">
        <f t="shared" si="105"/>
        <v/>
      </c>
      <c r="T238" s="1" t="str">
        <f t="shared" si="106"/>
        <v/>
      </c>
      <c r="U238" s="1">
        <f t="shared" si="107"/>
        <v>1</v>
      </c>
      <c r="V238" s="1" t="str">
        <f t="shared" si="108"/>
        <v/>
      </c>
      <c r="W238" s="1" t="str">
        <f t="shared" si="109"/>
        <v/>
      </c>
      <c r="X238" s="1" t="str">
        <f t="shared" si="110"/>
        <v/>
      </c>
      <c r="Y238" s="1" t="str">
        <f t="shared" si="111"/>
        <v/>
      </c>
      <c r="Z238" s="1">
        <f t="shared" si="112"/>
        <v>1</v>
      </c>
      <c r="AA238" s="1" t="str">
        <f t="shared" si="113"/>
        <v>Hippopodina feegeensis (Busk, 1884)</v>
      </c>
      <c r="AB238" s="1" t="str">
        <f t="shared" si="114"/>
        <v>Invertebrate</v>
      </c>
      <c r="AC238" s="1" t="str">
        <f t="shared" si="115"/>
        <v/>
      </c>
      <c r="AD238" s="1" t="str">
        <f t="shared" si="116"/>
        <v/>
      </c>
      <c r="AE238" s="1" t="str">
        <f t="shared" si="117"/>
        <v/>
      </c>
      <c r="AF238" s="1" t="str">
        <f t="shared" si="118"/>
        <v/>
      </c>
      <c r="AG238" s="1" t="str">
        <f t="shared" si="119"/>
        <v/>
      </c>
      <c r="AH238" s="1">
        <f t="shared" si="120"/>
        <v>1</v>
      </c>
      <c r="AI238" s="1" t="str">
        <f t="shared" si="121"/>
        <v/>
      </c>
      <c r="AJ238" s="1" t="str">
        <f t="shared" si="122"/>
        <v/>
      </c>
      <c r="AK238" s="1" t="str">
        <f t="shared" si="123"/>
        <v/>
      </c>
      <c r="AL238" s="1" t="str">
        <f t="shared" si="124"/>
        <v/>
      </c>
      <c r="AM238" s="1">
        <f t="shared" si="125"/>
        <v>1</v>
      </c>
    </row>
    <row r="239" spans="1:39" ht="14.5" x14ac:dyDescent="0.35">
      <c r="A239" s="1" t="s">
        <v>38</v>
      </c>
      <c r="B239" s="1" t="s">
        <v>356</v>
      </c>
      <c r="C239" s="1">
        <v>2</v>
      </c>
      <c r="I239" s="1">
        <v>1</v>
      </c>
      <c r="J239" s="1">
        <v>1</v>
      </c>
      <c r="L239" s="1">
        <v>2</v>
      </c>
      <c r="M239"/>
      <c r="N239" s="1" t="str">
        <f t="shared" si="100"/>
        <v>Invertebrate</v>
      </c>
      <c r="O239" s="1" t="str">
        <f t="shared" si="101"/>
        <v>Homarus americanus H. Milne Edwards, 1837</v>
      </c>
      <c r="P239" s="1">
        <f t="shared" si="102"/>
        <v>1</v>
      </c>
      <c r="Q239" s="1" t="str">
        <f t="shared" si="103"/>
        <v/>
      </c>
      <c r="R239" s="1" t="str">
        <f t="shared" si="104"/>
        <v/>
      </c>
      <c r="S239" s="1" t="str">
        <f t="shared" si="105"/>
        <v/>
      </c>
      <c r="T239" s="1" t="str">
        <f t="shared" si="106"/>
        <v/>
      </c>
      <c r="U239" s="1" t="str">
        <f t="shared" si="107"/>
        <v/>
      </c>
      <c r="V239" s="1">
        <f t="shared" si="108"/>
        <v>1</v>
      </c>
      <c r="W239" s="1">
        <f t="shared" si="109"/>
        <v>1</v>
      </c>
      <c r="X239" s="1" t="str">
        <f t="shared" si="110"/>
        <v/>
      </c>
      <c r="Y239" s="1">
        <f t="shared" si="111"/>
        <v>1</v>
      </c>
      <c r="Z239" s="1">
        <f t="shared" si="112"/>
        <v>4</v>
      </c>
      <c r="AA239" s="1" t="str">
        <f t="shared" si="113"/>
        <v>Homarus americanus H. Milne Edwards, 1837</v>
      </c>
      <c r="AB239" s="1" t="str">
        <f t="shared" si="114"/>
        <v>Invertebrate</v>
      </c>
      <c r="AC239" s="1">
        <f t="shared" si="115"/>
        <v>1</v>
      </c>
      <c r="AD239" s="1" t="str">
        <f t="shared" si="116"/>
        <v/>
      </c>
      <c r="AE239" s="1" t="str">
        <f t="shared" si="117"/>
        <v/>
      </c>
      <c r="AF239" s="1" t="str">
        <f t="shared" si="118"/>
        <v/>
      </c>
      <c r="AG239" s="1" t="str">
        <f t="shared" si="119"/>
        <v/>
      </c>
      <c r="AH239" s="1" t="str">
        <f t="shared" si="120"/>
        <v/>
      </c>
      <c r="AI239" s="1" t="str">
        <f t="shared" si="121"/>
        <v/>
      </c>
      <c r="AJ239" s="1" t="str">
        <f t="shared" si="122"/>
        <v/>
      </c>
      <c r="AK239" s="1" t="str">
        <f t="shared" si="123"/>
        <v/>
      </c>
      <c r="AL239" s="1" t="str">
        <f t="shared" si="124"/>
        <v/>
      </c>
      <c r="AM239" s="1">
        <f t="shared" si="125"/>
        <v>1</v>
      </c>
    </row>
    <row r="240" spans="1:39" ht="14.5" x14ac:dyDescent="0.35">
      <c r="A240" s="1" t="s">
        <v>38</v>
      </c>
      <c r="B240" s="1" t="s">
        <v>358</v>
      </c>
      <c r="K240" s="1">
        <v>2</v>
      </c>
      <c r="M240"/>
      <c r="N240" s="1" t="str">
        <f t="shared" si="100"/>
        <v>Invertebrate</v>
      </c>
      <c r="O240" s="1" t="str">
        <f t="shared" si="101"/>
        <v>Hydroides brachyacantha Rioja, 1941</v>
      </c>
      <c r="P240" s="1" t="str">
        <f t="shared" si="102"/>
        <v/>
      </c>
      <c r="Q240" s="1" t="str">
        <f t="shared" si="103"/>
        <v/>
      </c>
      <c r="R240" s="1" t="str">
        <f t="shared" si="104"/>
        <v/>
      </c>
      <c r="S240" s="1" t="str">
        <f t="shared" si="105"/>
        <v/>
      </c>
      <c r="T240" s="1" t="str">
        <f t="shared" si="106"/>
        <v/>
      </c>
      <c r="U240" s="1" t="str">
        <f t="shared" si="107"/>
        <v/>
      </c>
      <c r="V240" s="1" t="str">
        <f t="shared" si="108"/>
        <v/>
      </c>
      <c r="W240" s="1" t="str">
        <f t="shared" si="109"/>
        <v/>
      </c>
      <c r="X240" s="1">
        <f t="shared" si="110"/>
        <v>1</v>
      </c>
      <c r="Y240" s="1" t="str">
        <f t="shared" si="111"/>
        <v/>
      </c>
      <c r="Z240" s="1">
        <f t="shared" si="112"/>
        <v>1</v>
      </c>
      <c r="AA240" s="1" t="str">
        <f t="shared" si="113"/>
        <v>Hydroides brachyacantha Rioja, 1941</v>
      </c>
      <c r="AB240" s="1" t="str">
        <f t="shared" si="114"/>
        <v>Invertebrate</v>
      </c>
      <c r="AC240" s="1" t="str">
        <f t="shared" si="115"/>
        <v/>
      </c>
      <c r="AD240" s="1" t="str">
        <f t="shared" si="116"/>
        <v/>
      </c>
      <c r="AE240" s="1" t="str">
        <f t="shared" si="117"/>
        <v/>
      </c>
      <c r="AF240" s="1" t="str">
        <f t="shared" si="118"/>
        <v/>
      </c>
      <c r="AG240" s="1" t="str">
        <f t="shared" si="119"/>
        <v/>
      </c>
      <c r="AH240" s="1" t="str">
        <f t="shared" si="120"/>
        <v/>
      </c>
      <c r="AI240" s="1" t="str">
        <f t="shared" si="121"/>
        <v/>
      </c>
      <c r="AJ240" s="1" t="str">
        <f t="shared" si="122"/>
        <v/>
      </c>
      <c r="AK240" s="1">
        <f t="shared" si="123"/>
        <v>1</v>
      </c>
      <c r="AL240" s="1" t="str">
        <f t="shared" si="124"/>
        <v/>
      </c>
      <c r="AM240" s="1">
        <f t="shared" si="125"/>
        <v>1</v>
      </c>
    </row>
    <row r="241" spans="1:39" ht="14.5" x14ac:dyDescent="0.35">
      <c r="A241" s="1" t="s">
        <v>38</v>
      </c>
      <c r="B241" s="1" t="s">
        <v>359</v>
      </c>
      <c r="E241" s="1">
        <v>2</v>
      </c>
      <c r="F241" s="1">
        <v>1</v>
      </c>
      <c r="K241" s="1">
        <v>2</v>
      </c>
      <c r="M241"/>
      <c r="N241" s="1" t="str">
        <f t="shared" si="100"/>
        <v>Invertebrate</v>
      </c>
      <c r="O241" s="1" t="str">
        <f t="shared" si="101"/>
        <v>Hydroides dirampha Mörch, 1863</v>
      </c>
      <c r="P241" s="1" t="str">
        <f t="shared" si="102"/>
        <v/>
      </c>
      <c r="Q241" s="1" t="str">
        <f t="shared" si="103"/>
        <v/>
      </c>
      <c r="R241" s="1">
        <f t="shared" si="104"/>
        <v>1</v>
      </c>
      <c r="S241" s="1">
        <f t="shared" si="105"/>
        <v>1</v>
      </c>
      <c r="T241" s="1" t="str">
        <f t="shared" si="106"/>
        <v/>
      </c>
      <c r="U241" s="1" t="str">
        <f t="shared" si="107"/>
        <v/>
      </c>
      <c r="V241" s="1" t="str">
        <f t="shared" si="108"/>
        <v/>
      </c>
      <c r="W241" s="1" t="str">
        <f t="shared" si="109"/>
        <v/>
      </c>
      <c r="X241" s="1">
        <f t="shared" si="110"/>
        <v>1</v>
      </c>
      <c r="Y241" s="1" t="str">
        <f t="shared" si="111"/>
        <v/>
      </c>
      <c r="Z241" s="1">
        <f t="shared" si="112"/>
        <v>3</v>
      </c>
      <c r="AA241" s="1" t="str">
        <f t="shared" si="113"/>
        <v>Hydroides dirampha Mörch, 1863</v>
      </c>
      <c r="AB241" s="1" t="str">
        <f t="shared" si="114"/>
        <v>Invertebrate</v>
      </c>
      <c r="AC241" s="1" t="str">
        <f t="shared" si="115"/>
        <v/>
      </c>
      <c r="AD241" s="1" t="str">
        <f t="shared" si="116"/>
        <v/>
      </c>
      <c r="AE241" s="1">
        <f t="shared" si="117"/>
        <v>1</v>
      </c>
      <c r="AF241" s="1" t="str">
        <f t="shared" si="118"/>
        <v/>
      </c>
      <c r="AG241" s="1" t="str">
        <f t="shared" si="119"/>
        <v/>
      </c>
      <c r="AH241" s="1" t="str">
        <f t="shared" si="120"/>
        <v/>
      </c>
      <c r="AI241" s="1" t="str">
        <f t="shared" si="121"/>
        <v/>
      </c>
      <c r="AJ241" s="1" t="str">
        <f t="shared" si="122"/>
        <v/>
      </c>
      <c r="AK241" s="1" t="str">
        <f t="shared" si="123"/>
        <v/>
      </c>
      <c r="AL241" s="1" t="str">
        <f t="shared" si="124"/>
        <v/>
      </c>
      <c r="AM241" s="1">
        <f t="shared" si="125"/>
        <v>1</v>
      </c>
    </row>
    <row r="242" spans="1:39" ht="14.5" x14ac:dyDescent="0.35">
      <c r="A242" s="1" t="s">
        <v>38</v>
      </c>
      <c r="B242" s="1" t="s">
        <v>1129</v>
      </c>
      <c r="C242" s="1">
        <v>2</v>
      </c>
      <c r="D242" s="1">
        <v>1</v>
      </c>
      <c r="E242" s="1">
        <v>1</v>
      </c>
      <c r="F242" s="1">
        <v>1</v>
      </c>
      <c r="H242" s="1">
        <v>1</v>
      </c>
      <c r="M242"/>
      <c r="N242" s="1" t="str">
        <f t="shared" si="100"/>
        <v>Invertebrate</v>
      </c>
      <c r="O242" s="1" t="str">
        <f t="shared" si="101"/>
        <v>Hydroides elegans (Haswell, 1883)</v>
      </c>
      <c r="P242" s="1">
        <f t="shared" si="102"/>
        <v>1</v>
      </c>
      <c r="Q242" s="1">
        <f t="shared" si="103"/>
        <v>1</v>
      </c>
      <c r="R242" s="1">
        <f t="shared" si="104"/>
        <v>1</v>
      </c>
      <c r="S242" s="1">
        <f t="shared" si="105"/>
        <v>1</v>
      </c>
      <c r="T242" s="1" t="str">
        <f t="shared" si="106"/>
        <v/>
      </c>
      <c r="U242" s="1">
        <f t="shared" si="107"/>
        <v>1</v>
      </c>
      <c r="V242" s="1" t="str">
        <f t="shared" si="108"/>
        <v/>
      </c>
      <c r="W242" s="1" t="str">
        <f t="shared" si="109"/>
        <v/>
      </c>
      <c r="X242" s="1" t="str">
        <f t="shared" si="110"/>
        <v/>
      </c>
      <c r="Y242" s="1" t="str">
        <f t="shared" si="111"/>
        <v/>
      </c>
      <c r="Z242" s="1">
        <f t="shared" si="112"/>
        <v>5</v>
      </c>
      <c r="AA242" s="1" t="str">
        <f t="shared" si="113"/>
        <v>Hydroides elegans (Haswell, 1883)</v>
      </c>
      <c r="AB242" s="1" t="str">
        <f t="shared" si="114"/>
        <v>Invertebrate</v>
      </c>
      <c r="AC242" s="1">
        <f t="shared" si="115"/>
        <v>1</v>
      </c>
      <c r="AD242" s="1" t="str">
        <f t="shared" si="116"/>
        <v/>
      </c>
      <c r="AE242" s="1" t="str">
        <f t="shared" si="117"/>
        <v/>
      </c>
      <c r="AF242" s="1" t="str">
        <f t="shared" si="118"/>
        <v/>
      </c>
      <c r="AG242" s="1" t="str">
        <f t="shared" si="119"/>
        <v/>
      </c>
      <c r="AH242" s="1" t="str">
        <f t="shared" si="120"/>
        <v/>
      </c>
      <c r="AI242" s="1" t="str">
        <f t="shared" si="121"/>
        <v/>
      </c>
      <c r="AJ242" s="1" t="str">
        <f t="shared" si="122"/>
        <v/>
      </c>
      <c r="AK242" s="1" t="str">
        <f t="shared" si="123"/>
        <v/>
      </c>
      <c r="AL242" s="1" t="str">
        <f t="shared" si="124"/>
        <v/>
      </c>
      <c r="AM242" s="1">
        <f t="shared" si="125"/>
        <v>1</v>
      </c>
    </row>
    <row r="243" spans="1:39" ht="14.5" x14ac:dyDescent="0.35">
      <c r="A243" s="1" t="s">
        <v>38</v>
      </c>
      <c r="B243" s="1" t="s">
        <v>837</v>
      </c>
      <c r="C243" s="1">
        <v>1</v>
      </c>
      <c r="D243" s="1">
        <v>1</v>
      </c>
      <c r="H243" s="1">
        <v>1</v>
      </c>
      <c r="M243"/>
      <c r="N243" s="1" t="str">
        <f t="shared" si="100"/>
        <v>Invertebrate</v>
      </c>
      <c r="O243" s="1" t="str">
        <f t="shared" si="101"/>
        <v>Hydroides ezoensis Okuda, 1934</v>
      </c>
      <c r="P243" s="1">
        <f t="shared" si="102"/>
        <v>1</v>
      </c>
      <c r="Q243" s="1">
        <f t="shared" si="103"/>
        <v>1</v>
      </c>
      <c r="R243" s="1" t="str">
        <f t="shared" si="104"/>
        <v/>
      </c>
      <c r="S243" s="1" t="str">
        <f t="shared" si="105"/>
        <v/>
      </c>
      <c r="T243" s="1" t="str">
        <f t="shared" si="106"/>
        <v/>
      </c>
      <c r="U243" s="1">
        <f t="shared" si="107"/>
        <v>1</v>
      </c>
      <c r="V243" s="1" t="str">
        <f t="shared" si="108"/>
        <v/>
      </c>
      <c r="W243" s="1" t="str">
        <f t="shared" si="109"/>
        <v/>
      </c>
      <c r="X243" s="1" t="str">
        <f t="shared" si="110"/>
        <v/>
      </c>
      <c r="Y243" s="1" t="str">
        <f t="shared" si="111"/>
        <v/>
      </c>
      <c r="Z243" s="1">
        <f t="shared" si="112"/>
        <v>3</v>
      </c>
      <c r="AA243" s="1" t="str">
        <f t="shared" si="113"/>
        <v>Hydroides ezoensis Okuda, 1934</v>
      </c>
      <c r="AB243" s="1" t="str">
        <f t="shared" si="114"/>
        <v>Invertebrate</v>
      </c>
      <c r="AC243" s="1">
        <f t="shared" si="115"/>
        <v>1</v>
      </c>
      <c r="AD243" s="1" t="str">
        <f t="shared" si="116"/>
        <v/>
      </c>
      <c r="AE243" s="1" t="str">
        <f t="shared" si="117"/>
        <v/>
      </c>
      <c r="AF243" s="1" t="str">
        <f t="shared" si="118"/>
        <v/>
      </c>
      <c r="AG243" s="1" t="str">
        <f t="shared" si="119"/>
        <v/>
      </c>
      <c r="AH243" s="1" t="str">
        <f t="shared" si="120"/>
        <v/>
      </c>
      <c r="AI243" s="1" t="str">
        <f t="shared" si="121"/>
        <v/>
      </c>
      <c r="AJ243" s="1" t="str">
        <f t="shared" si="122"/>
        <v/>
      </c>
      <c r="AK243" s="1" t="str">
        <f t="shared" si="123"/>
        <v/>
      </c>
      <c r="AL243" s="1" t="str">
        <f t="shared" si="124"/>
        <v/>
      </c>
      <c r="AM243" s="1">
        <f t="shared" si="125"/>
        <v>1</v>
      </c>
    </row>
    <row r="244" spans="1:39" ht="14.5" x14ac:dyDescent="0.35">
      <c r="A244" s="1" t="s">
        <v>38</v>
      </c>
      <c r="B244" s="1" t="s">
        <v>360</v>
      </c>
      <c r="H244" s="1">
        <v>1</v>
      </c>
      <c r="M244"/>
      <c r="N244" s="1" t="str">
        <f t="shared" si="100"/>
        <v>Invertebrate</v>
      </c>
      <c r="O244" s="1" t="str">
        <f t="shared" si="101"/>
        <v>Hydroides heterocera (Grube, 1868)</v>
      </c>
      <c r="P244" s="1" t="str">
        <f t="shared" si="102"/>
        <v/>
      </c>
      <c r="Q244" s="1" t="str">
        <f t="shared" si="103"/>
        <v/>
      </c>
      <c r="R244" s="1" t="str">
        <f t="shared" si="104"/>
        <v/>
      </c>
      <c r="S244" s="1" t="str">
        <f t="shared" si="105"/>
        <v/>
      </c>
      <c r="T244" s="1" t="str">
        <f t="shared" si="106"/>
        <v/>
      </c>
      <c r="U244" s="1">
        <f t="shared" si="107"/>
        <v>1</v>
      </c>
      <c r="V244" s="1" t="str">
        <f t="shared" si="108"/>
        <v/>
      </c>
      <c r="W244" s="1" t="str">
        <f t="shared" si="109"/>
        <v/>
      </c>
      <c r="X244" s="1" t="str">
        <f t="shared" si="110"/>
        <v/>
      </c>
      <c r="Y244" s="1" t="str">
        <f t="shared" si="111"/>
        <v/>
      </c>
      <c r="Z244" s="1">
        <f t="shared" si="112"/>
        <v>1</v>
      </c>
      <c r="AA244" s="1" t="str">
        <f t="shared" si="113"/>
        <v>Hydroides heterocera (Grube, 1868)</v>
      </c>
      <c r="AB244" s="1" t="str">
        <f t="shared" si="114"/>
        <v>Invertebrate</v>
      </c>
      <c r="AC244" s="1" t="str">
        <f t="shared" si="115"/>
        <v/>
      </c>
      <c r="AD244" s="1" t="str">
        <f t="shared" si="116"/>
        <v/>
      </c>
      <c r="AE244" s="1" t="str">
        <f t="shared" si="117"/>
        <v/>
      </c>
      <c r="AF244" s="1" t="str">
        <f t="shared" si="118"/>
        <v/>
      </c>
      <c r="AG244" s="1" t="str">
        <f t="shared" si="119"/>
        <v/>
      </c>
      <c r="AH244" s="1">
        <f t="shared" si="120"/>
        <v>1</v>
      </c>
      <c r="AI244" s="1" t="str">
        <f t="shared" si="121"/>
        <v/>
      </c>
      <c r="AJ244" s="1" t="str">
        <f t="shared" si="122"/>
        <v/>
      </c>
      <c r="AK244" s="1" t="str">
        <f t="shared" si="123"/>
        <v/>
      </c>
      <c r="AL244" s="1" t="str">
        <f t="shared" si="124"/>
        <v/>
      </c>
      <c r="AM244" s="1">
        <f t="shared" si="125"/>
        <v>1</v>
      </c>
    </row>
    <row r="245" spans="1:39" ht="14.5" x14ac:dyDescent="0.35">
      <c r="A245" s="1" t="s">
        <v>38</v>
      </c>
      <c r="B245" s="1" t="s">
        <v>838</v>
      </c>
      <c r="K245" s="1">
        <v>1</v>
      </c>
      <c r="M245"/>
      <c r="N245" s="1" t="str">
        <f t="shared" ref="N245:N308" si="126">A245</f>
        <v>Invertebrate</v>
      </c>
      <c r="O245" s="1" t="str">
        <f t="shared" ref="O245:O308" si="127">B245</f>
        <v>Hymeniacidon gracilis (Hentschel, 1912)</v>
      </c>
      <c r="P245" s="1" t="str">
        <f t="shared" ref="P245:P308" si="128">IF(ISBLANK(C245),"",1)</f>
        <v/>
      </c>
      <c r="Q245" s="1" t="str">
        <f t="shared" ref="Q245:Q308" si="129">IF(ISBLANK(D245),"",1)</f>
        <v/>
      </c>
      <c r="R245" s="1" t="str">
        <f t="shared" ref="R245:R308" si="130">IF(ISBLANK(E245),"",1)</f>
        <v/>
      </c>
      <c r="S245" s="1" t="str">
        <f t="shared" ref="S245:S308" si="131">IF(ISBLANK(F245),"",1)</f>
        <v/>
      </c>
      <c r="T245" s="1" t="str">
        <f t="shared" ref="T245:T308" si="132">IF(ISBLANK(G245),"",1)</f>
        <v/>
      </c>
      <c r="U245" s="1" t="str">
        <f t="shared" ref="U245:U308" si="133">IF(ISBLANK(H245),"",1)</f>
        <v/>
      </c>
      <c r="V245" s="1" t="str">
        <f t="shared" ref="V245:V308" si="134">IF(ISBLANK(I245),"",1)</f>
        <v/>
      </c>
      <c r="W245" s="1" t="str">
        <f t="shared" ref="W245:W308" si="135">IF(ISBLANK(J245),"",1)</f>
        <v/>
      </c>
      <c r="X245" s="1">
        <f t="shared" ref="X245:X308" si="136">IF(ISBLANK(K245),"",1)</f>
        <v>1</v>
      </c>
      <c r="Y245" s="1" t="str">
        <f t="shared" ref="Y245:Y308" si="137">IF(ISBLANK(L245),"",1)</f>
        <v/>
      </c>
      <c r="Z245" s="1">
        <f t="shared" ref="Z245:Z308" si="138">SUM(P245:Y245)</f>
        <v>1</v>
      </c>
      <c r="AA245" s="1" t="str">
        <f t="shared" si="113"/>
        <v>Hymeniacidon gracilis (Hentschel, 1912)</v>
      </c>
      <c r="AB245" s="1" t="str">
        <f t="shared" si="114"/>
        <v>Invertebrate</v>
      </c>
      <c r="AC245" s="1" t="str">
        <f t="shared" si="115"/>
        <v/>
      </c>
      <c r="AD245" s="1" t="str">
        <f t="shared" si="116"/>
        <v/>
      </c>
      <c r="AE245" s="1" t="str">
        <f t="shared" si="117"/>
        <v/>
      </c>
      <c r="AF245" s="1" t="str">
        <f t="shared" si="118"/>
        <v/>
      </c>
      <c r="AG245" s="1" t="str">
        <f t="shared" si="119"/>
        <v/>
      </c>
      <c r="AH245" s="1" t="str">
        <f t="shared" si="120"/>
        <v/>
      </c>
      <c r="AI245" s="1" t="str">
        <f t="shared" si="121"/>
        <v/>
      </c>
      <c r="AJ245" s="1" t="str">
        <f t="shared" si="122"/>
        <v/>
      </c>
      <c r="AK245" s="1">
        <f t="shared" si="123"/>
        <v>1</v>
      </c>
      <c r="AL245" s="1" t="str">
        <f t="shared" si="124"/>
        <v/>
      </c>
      <c r="AM245" s="1">
        <f t="shared" si="125"/>
        <v>1</v>
      </c>
    </row>
    <row r="246" spans="1:39" ht="14.5" x14ac:dyDescent="0.35">
      <c r="A246" s="1" t="s">
        <v>38</v>
      </c>
      <c r="B246" s="1" t="s">
        <v>839</v>
      </c>
      <c r="H246" s="1">
        <v>1</v>
      </c>
      <c r="M246"/>
      <c r="N246" s="1" t="str">
        <f t="shared" si="126"/>
        <v>Invertebrate</v>
      </c>
      <c r="O246" s="1" t="str">
        <f t="shared" si="127"/>
        <v xml:space="preserve">Hypania invalida (Grube, 1860) </v>
      </c>
      <c r="P246" s="1" t="str">
        <f t="shared" si="128"/>
        <v/>
      </c>
      <c r="Q246" s="1" t="str">
        <f t="shared" si="129"/>
        <v/>
      </c>
      <c r="R246" s="1" t="str">
        <f t="shared" si="130"/>
        <v/>
      </c>
      <c r="S246" s="1" t="str">
        <f t="shared" si="131"/>
        <v/>
      </c>
      <c r="T246" s="1" t="str">
        <f t="shared" si="132"/>
        <v/>
      </c>
      <c r="U246" s="1">
        <f t="shared" si="133"/>
        <v>1</v>
      </c>
      <c r="V246" s="1" t="str">
        <f t="shared" si="134"/>
        <v/>
      </c>
      <c r="W246" s="1" t="str">
        <f t="shared" si="135"/>
        <v/>
      </c>
      <c r="X246" s="1" t="str">
        <f t="shared" si="136"/>
        <v/>
      </c>
      <c r="Y246" s="1" t="str">
        <f t="shared" si="137"/>
        <v/>
      </c>
      <c r="Z246" s="1">
        <f t="shared" si="138"/>
        <v>1</v>
      </c>
      <c r="AA246" s="1" t="str">
        <f t="shared" si="113"/>
        <v xml:space="preserve">Hypania invalida (Grube, 1860) </v>
      </c>
      <c r="AB246" s="1" t="str">
        <f t="shared" si="114"/>
        <v>Invertebrate</v>
      </c>
      <c r="AC246" s="1" t="str">
        <f t="shared" si="115"/>
        <v/>
      </c>
      <c r="AD246" s="1" t="str">
        <f t="shared" si="116"/>
        <v/>
      </c>
      <c r="AE246" s="1" t="str">
        <f t="shared" si="117"/>
        <v/>
      </c>
      <c r="AF246" s="1" t="str">
        <f t="shared" si="118"/>
        <v/>
      </c>
      <c r="AG246" s="1" t="str">
        <f t="shared" si="119"/>
        <v/>
      </c>
      <c r="AH246" s="1">
        <f t="shared" si="120"/>
        <v>1</v>
      </c>
      <c r="AI246" s="1" t="str">
        <f t="shared" si="121"/>
        <v/>
      </c>
      <c r="AJ246" s="1" t="str">
        <f t="shared" si="122"/>
        <v/>
      </c>
      <c r="AK246" s="1" t="str">
        <f t="shared" si="123"/>
        <v/>
      </c>
      <c r="AL246" s="1" t="str">
        <f t="shared" si="124"/>
        <v/>
      </c>
      <c r="AM246" s="1">
        <f t="shared" si="125"/>
        <v>1</v>
      </c>
    </row>
    <row r="247" spans="1:39" ht="14.5" x14ac:dyDescent="0.35">
      <c r="A247" s="1" t="s">
        <v>38</v>
      </c>
      <c r="B247" s="1" t="s">
        <v>840</v>
      </c>
      <c r="K247" s="1">
        <v>1</v>
      </c>
      <c r="M247"/>
      <c r="N247" s="1" t="str">
        <f t="shared" si="126"/>
        <v>Invertebrate</v>
      </c>
      <c r="O247" s="1" t="str">
        <f t="shared" si="127"/>
        <v>Hypereteone heteropoda (Hartman, 1951)</v>
      </c>
      <c r="P247" s="1" t="str">
        <f t="shared" si="128"/>
        <v/>
      </c>
      <c r="Q247" s="1" t="str">
        <f t="shared" si="129"/>
        <v/>
      </c>
      <c r="R247" s="1" t="str">
        <f t="shared" si="130"/>
        <v/>
      </c>
      <c r="S247" s="1" t="str">
        <f t="shared" si="131"/>
        <v/>
      </c>
      <c r="T247" s="1" t="str">
        <f t="shared" si="132"/>
        <v/>
      </c>
      <c r="U247" s="1" t="str">
        <f t="shared" si="133"/>
        <v/>
      </c>
      <c r="V247" s="1" t="str">
        <f t="shared" si="134"/>
        <v/>
      </c>
      <c r="W247" s="1" t="str">
        <f t="shared" si="135"/>
        <v/>
      </c>
      <c r="X247" s="1">
        <f t="shared" si="136"/>
        <v>1</v>
      </c>
      <c r="Y247" s="1" t="str">
        <f t="shared" si="137"/>
        <v/>
      </c>
      <c r="Z247" s="1">
        <f t="shared" si="138"/>
        <v>1</v>
      </c>
      <c r="AA247" s="1" t="str">
        <f t="shared" si="113"/>
        <v>Hypereteone heteropoda (Hartman, 1951)</v>
      </c>
      <c r="AB247" s="1" t="str">
        <f t="shared" si="114"/>
        <v>Invertebrate</v>
      </c>
      <c r="AC247" s="1" t="str">
        <f t="shared" si="115"/>
        <v/>
      </c>
      <c r="AD247" s="1" t="str">
        <f t="shared" si="116"/>
        <v/>
      </c>
      <c r="AE247" s="1" t="str">
        <f t="shared" si="117"/>
        <v/>
      </c>
      <c r="AF247" s="1" t="str">
        <f t="shared" si="118"/>
        <v/>
      </c>
      <c r="AG247" s="1" t="str">
        <f t="shared" si="119"/>
        <v/>
      </c>
      <c r="AH247" s="1" t="str">
        <f t="shared" si="120"/>
        <v/>
      </c>
      <c r="AI247" s="1" t="str">
        <f t="shared" si="121"/>
        <v/>
      </c>
      <c r="AJ247" s="1" t="str">
        <f t="shared" si="122"/>
        <v/>
      </c>
      <c r="AK247" s="1">
        <f t="shared" si="123"/>
        <v>1</v>
      </c>
      <c r="AL247" s="1" t="str">
        <f t="shared" si="124"/>
        <v/>
      </c>
      <c r="AM247" s="1">
        <f t="shared" si="125"/>
        <v>1</v>
      </c>
    </row>
    <row r="248" spans="1:39" ht="14.5" x14ac:dyDescent="0.35">
      <c r="A248" s="1" t="s">
        <v>38</v>
      </c>
      <c r="B248" s="1" t="s">
        <v>366</v>
      </c>
      <c r="I248" s="1">
        <v>1</v>
      </c>
      <c r="M248"/>
      <c r="N248" s="1" t="str">
        <f t="shared" si="126"/>
        <v>Invertebrate</v>
      </c>
      <c r="O248" s="1" t="str">
        <f t="shared" si="127"/>
        <v>Hypselodoris infucata (Rüppell &amp; Leuckart, 1830)</v>
      </c>
      <c r="P248" s="1" t="str">
        <f t="shared" si="128"/>
        <v/>
      </c>
      <c r="Q248" s="1" t="str">
        <f t="shared" si="129"/>
        <v/>
      </c>
      <c r="R248" s="1" t="str">
        <f t="shared" si="130"/>
        <v/>
      </c>
      <c r="S248" s="1" t="str">
        <f t="shared" si="131"/>
        <v/>
      </c>
      <c r="T248" s="1" t="str">
        <f t="shared" si="132"/>
        <v/>
      </c>
      <c r="U248" s="1" t="str">
        <f t="shared" si="133"/>
        <v/>
      </c>
      <c r="V248" s="1">
        <f t="shared" si="134"/>
        <v>1</v>
      </c>
      <c r="W248" s="1" t="str">
        <f t="shared" si="135"/>
        <v/>
      </c>
      <c r="X248" s="1" t="str">
        <f t="shared" si="136"/>
        <v/>
      </c>
      <c r="Y248" s="1" t="str">
        <f t="shared" si="137"/>
        <v/>
      </c>
      <c r="Z248" s="1">
        <f t="shared" si="138"/>
        <v>1</v>
      </c>
      <c r="AA248" s="1" t="str">
        <f t="shared" si="113"/>
        <v>Hypselodoris infucata (Rüppell &amp; Leuckart, 1830)</v>
      </c>
      <c r="AB248" s="1" t="str">
        <f t="shared" si="114"/>
        <v>Invertebrate</v>
      </c>
      <c r="AC248" s="1" t="str">
        <f t="shared" si="115"/>
        <v/>
      </c>
      <c r="AD248" s="1" t="str">
        <f t="shared" si="116"/>
        <v/>
      </c>
      <c r="AE248" s="1" t="str">
        <f t="shared" si="117"/>
        <v/>
      </c>
      <c r="AF248" s="1" t="str">
        <f t="shared" si="118"/>
        <v/>
      </c>
      <c r="AG248" s="1" t="str">
        <f t="shared" si="119"/>
        <v/>
      </c>
      <c r="AH248" s="1" t="str">
        <f t="shared" si="120"/>
        <v/>
      </c>
      <c r="AI248" s="1">
        <f t="shared" si="121"/>
        <v>1</v>
      </c>
      <c r="AJ248" s="1" t="str">
        <f t="shared" si="122"/>
        <v/>
      </c>
      <c r="AK248" s="1" t="str">
        <f t="shared" si="123"/>
        <v/>
      </c>
      <c r="AL248" s="1" t="str">
        <f t="shared" si="124"/>
        <v/>
      </c>
      <c r="AM248" s="1">
        <f t="shared" si="125"/>
        <v>1</v>
      </c>
    </row>
    <row r="249" spans="1:39" ht="14.5" x14ac:dyDescent="0.35">
      <c r="A249" s="1" t="s">
        <v>38</v>
      </c>
      <c r="B249" s="1" t="s">
        <v>367</v>
      </c>
      <c r="I249" s="1">
        <v>1</v>
      </c>
      <c r="J249" s="1">
        <v>1</v>
      </c>
      <c r="K249" s="1">
        <v>2</v>
      </c>
      <c r="M249"/>
      <c r="N249" s="1" t="str">
        <f t="shared" si="126"/>
        <v>Invertebrate</v>
      </c>
      <c r="O249" s="1" t="str">
        <f t="shared" si="127"/>
        <v>Ianiropsis serricaudis Gurjanova, 1936</v>
      </c>
      <c r="P249" s="1" t="str">
        <f t="shared" si="128"/>
        <v/>
      </c>
      <c r="Q249" s="1" t="str">
        <f t="shared" si="129"/>
        <v/>
      </c>
      <c r="R249" s="1" t="str">
        <f t="shared" si="130"/>
        <v/>
      </c>
      <c r="S249" s="1" t="str">
        <f t="shared" si="131"/>
        <v/>
      </c>
      <c r="T249" s="1" t="str">
        <f t="shared" si="132"/>
        <v/>
      </c>
      <c r="U249" s="1" t="str">
        <f t="shared" si="133"/>
        <v/>
      </c>
      <c r="V249" s="1">
        <f t="shared" si="134"/>
        <v>1</v>
      </c>
      <c r="W249" s="1">
        <f t="shared" si="135"/>
        <v>1</v>
      </c>
      <c r="X249" s="1">
        <f t="shared" si="136"/>
        <v>1</v>
      </c>
      <c r="Y249" s="1" t="str">
        <f t="shared" si="137"/>
        <v/>
      </c>
      <c r="Z249" s="1">
        <f t="shared" si="138"/>
        <v>3</v>
      </c>
      <c r="AA249" s="1" t="str">
        <f t="shared" si="113"/>
        <v>Ianiropsis serricaudis Gurjanova, 1936</v>
      </c>
      <c r="AB249" s="1" t="str">
        <f t="shared" si="114"/>
        <v>Invertebrate</v>
      </c>
      <c r="AC249" s="1" t="str">
        <f t="shared" si="115"/>
        <v/>
      </c>
      <c r="AD249" s="1" t="str">
        <f t="shared" si="116"/>
        <v/>
      </c>
      <c r="AE249" s="1" t="str">
        <f t="shared" si="117"/>
        <v/>
      </c>
      <c r="AF249" s="1" t="str">
        <f t="shared" si="118"/>
        <v/>
      </c>
      <c r="AG249" s="1" t="str">
        <f t="shared" si="119"/>
        <v/>
      </c>
      <c r="AH249" s="1" t="str">
        <f t="shared" si="120"/>
        <v/>
      </c>
      <c r="AI249" s="1">
        <f t="shared" si="121"/>
        <v>1</v>
      </c>
      <c r="AJ249" s="1" t="str">
        <f t="shared" si="122"/>
        <v/>
      </c>
      <c r="AK249" s="1" t="str">
        <f t="shared" si="123"/>
        <v/>
      </c>
      <c r="AL249" s="1" t="str">
        <f t="shared" si="124"/>
        <v/>
      </c>
      <c r="AM249" s="1">
        <f t="shared" si="125"/>
        <v>1</v>
      </c>
    </row>
    <row r="250" spans="1:39" ht="14.5" x14ac:dyDescent="0.35">
      <c r="A250" s="1" t="s">
        <v>38</v>
      </c>
      <c r="B250" s="1" t="s">
        <v>841</v>
      </c>
      <c r="D250" s="1">
        <v>1</v>
      </c>
      <c r="G250" s="1">
        <v>1</v>
      </c>
      <c r="M250"/>
      <c r="N250" s="1" t="str">
        <f t="shared" si="126"/>
        <v>Invertebrate</v>
      </c>
      <c r="O250" s="1" t="str">
        <f t="shared" si="127"/>
        <v>Incisocalliope aestuarius (Watling &amp; Maurer, 1973)</v>
      </c>
      <c r="P250" s="1" t="str">
        <f t="shared" si="128"/>
        <v/>
      </c>
      <c r="Q250" s="1">
        <f t="shared" si="129"/>
        <v>1</v>
      </c>
      <c r="R250" s="1" t="str">
        <f t="shared" si="130"/>
        <v/>
      </c>
      <c r="S250" s="1" t="str">
        <f t="shared" si="131"/>
        <v/>
      </c>
      <c r="T250" s="1">
        <f t="shared" si="132"/>
        <v>1</v>
      </c>
      <c r="U250" s="1" t="str">
        <f t="shared" si="133"/>
        <v/>
      </c>
      <c r="V250" s="1" t="str">
        <f t="shared" si="134"/>
        <v/>
      </c>
      <c r="W250" s="1" t="str">
        <f t="shared" si="135"/>
        <v/>
      </c>
      <c r="X250" s="1" t="str">
        <f t="shared" si="136"/>
        <v/>
      </c>
      <c r="Y250" s="1" t="str">
        <f t="shared" si="137"/>
        <v/>
      </c>
      <c r="Z250" s="1">
        <f t="shared" si="138"/>
        <v>2</v>
      </c>
      <c r="AA250" s="1" t="str">
        <f t="shared" si="113"/>
        <v>Incisocalliope aestuarius (Watling &amp; Maurer, 1973)</v>
      </c>
      <c r="AB250" s="1" t="str">
        <f t="shared" si="114"/>
        <v>Invertebrate</v>
      </c>
      <c r="AC250" s="1" t="str">
        <f t="shared" si="115"/>
        <v/>
      </c>
      <c r="AD250" s="1">
        <f t="shared" si="116"/>
        <v>1</v>
      </c>
      <c r="AE250" s="1" t="str">
        <f t="shared" si="117"/>
        <v/>
      </c>
      <c r="AF250" s="1" t="str">
        <f t="shared" si="118"/>
        <v/>
      </c>
      <c r="AG250" s="1" t="str">
        <f t="shared" si="119"/>
        <v/>
      </c>
      <c r="AH250" s="1" t="str">
        <f t="shared" si="120"/>
        <v/>
      </c>
      <c r="AI250" s="1" t="str">
        <f t="shared" si="121"/>
        <v/>
      </c>
      <c r="AJ250" s="1" t="str">
        <f t="shared" si="122"/>
        <v/>
      </c>
      <c r="AK250" s="1" t="str">
        <f t="shared" si="123"/>
        <v/>
      </c>
      <c r="AL250" s="1" t="str">
        <f t="shared" si="124"/>
        <v/>
      </c>
      <c r="AM250" s="1">
        <f t="shared" si="125"/>
        <v>1</v>
      </c>
    </row>
    <row r="251" spans="1:39" ht="14.5" x14ac:dyDescent="0.35">
      <c r="A251" s="1" t="s">
        <v>38</v>
      </c>
      <c r="B251" s="1" t="s">
        <v>368</v>
      </c>
      <c r="F251" s="1">
        <v>1</v>
      </c>
      <c r="G251" s="1">
        <v>1</v>
      </c>
      <c r="M251"/>
      <c r="N251" s="1" t="str">
        <f t="shared" si="126"/>
        <v>Invertebrate</v>
      </c>
      <c r="O251" s="1" t="str">
        <f t="shared" si="127"/>
        <v>Indothais lacera (Born, 1778)</v>
      </c>
      <c r="P251" s="1" t="str">
        <f t="shared" si="128"/>
        <v/>
      </c>
      <c r="Q251" s="1" t="str">
        <f t="shared" si="129"/>
        <v/>
      </c>
      <c r="R251" s="1" t="str">
        <f t="shared" si="130"/>
        <v/>
      </c>
      <c r="S251" s="1">
        <f t="shared" si="131"/>
        <v>1</v>
      </c>
      <c r="T251" s="1">
        <f t="shared" si="132"/>
        <v>1</v>
      </c>
      <c r="U251" s="1" t="str">
        <f t="shared" si="133"/>
        <v/>
      </c>
      <c r="V251" s="1" t="str">
        <f t="shared" si="134"/>
        <v/>
      </c>
      <c r="W251" s="1" t="str">
        <f t="shared" si="135"/>
        <v/>
      </c>
      <c r="X251" s="1" t="str">
        <f t="shared" si="136"/>
        <v/>
      </c>
      <c r="Y251" s="1" t="str">
        <f t="shared" si="137"/>
        <v/>
      </c>
      <c r="Z251" s="1">
        <f t="shared" si="138"/>
        <v>2</v>
      </c>
      <c r="AA251" s="1" t="str">
        <f t="shared" si="113"/>
        <v>Indothais lacera (Born, 1778)</v>
      </c>
      <c r="AB251" s="1" t="str">
        <f t="shared" si="114"/>
        <v>Invertebrate</v>
      </c>
      <c r="AC251" s="1" t="str">
        <f t="shared" si="115"/>
        <v/>
      </c>
      <c r="AD251" s="1" t="str">
        <f t="shared" si="116"/>
        <v/>
      </c>
      <c r="AE251" s="1" t="str">
        <f t="shared" si="117"/>
        <v/>
      </c>
      <c r="AF251" s="1">
        <f t="shared" si="118"/>
        <v>1</v>
      </c>
      <c r="AG251" s="1" t="str">
        <f t="shared" si="119"/>
        <v/>
      </c>
      <c r="AH251" s="1" t="str">
        <f t="shared" si="120"/>
        <v/>
      </c>
      <c r="AI251" s="1" t="str">
        <f t="shared" si="121"/>
        <v/>
      </c>
      <c r="AJ251" s="1" t="str">
        <f t="shared" si="122"/>
        <v/>
      </c>
      <c r="AK251" s="1" t="str">
        <f t="shared" si="123"/>
        <v/>
      </c>
      <c r="AL251" s="1" t="str">
        <f t="shared" si="124"/>
        <v/>
      </c>
      <c r="AM251" s="1">
        <f t="shared" si="125"/>
        <v>1</v>
      </c>
    </row>
    <row r="252" spans="1:39" ht="14.5" x14ac:dyDescent="0.35">
      <c r="A252" s="1" t="s">
        <v>38</v>
      </c>
      <c r="B252" s="1" t="s">
        <v>369</v>
      </c>
      <c r="K252" s="1">
        <v>1</v>
      </c>
      <c r="M252"/>
      <c r="N252" s="1" t="str">
        <f t="shared" si="126"/>
        <v>Invertebrate</v>
      </c>
      <c r="O252" s="1" t="str">
        <f t="shared" si="127"/>
        <v>Isognomon aff. australicus (Reeve, 1858)</v>
      </c>
      <c r="P252" s="1" t="str">
        <f t="shared" si="128"/>
        <v/>
      </c>
      <c r="Q252" s="1" t="str">
        <f t="shared" si="129"/>
        <v/>
      </c>
      <c r="R252" s="1" t="str">
        <f t="shared" si="130"/>
        <v/>
      </c>
      <c r="S252" s="1" t="str">
        <f t="shared" si="131"/>
        <v/>
      </c>
      <c r="T252" s="1" t="str">
        <f t="shared" si="132"/>
        <v/>
      </c>
      <c r="U252" s="1" t="str">
        <f t="shared" si="133"/>
        <v/>
      </c>
      <c r="V252" s="1" t="str">
        <f t="shared" si="134"/>
        <v/>
      </c>
      <c r="W252" s="1" t="str">
        <f t="shared" si="135"/>
        <v/>
      </c>
      <c r="X252" s="1">
        <f t="shared" si="136"/>
        <v>1</v>
      </c>
      <c r="Y252" s="1" t="str">
        <f t="shared" si="137"/>
        <v/>
      </c>
      <c r="Z252" s="1">
        <f t="shared" si="138"/>
        <v>1</v>
      </c>
      <c r="AA252" s="1" t="str">
        <f t="shared" si="113"/>
        <v>Isognomon aff. australicus (Reeve, 1858)</v>
      </c>
      <c r="AB252" s="1" t="str">
        <f t="shared" si="114"/>
        <v>Invertebrate</v>
      </c>
      <c r="AC252" s="1" t="str">
        <f t="shared" si="115"/>
        <v/>
      </c>
      <c r="AD252" s="1" t="str">
        <f t="shared" si="116"/>
        <v/>
      </c>
      <c r="AE252" s="1" t="str">
        <f t="shared" si="117"/>
        <v/>
      </c>
      <c r="AF252" s="1" t="str">
        <f t="shared" si="118"/>
        <v/>
      </c>
      <c r="AG252" s="1" t="str">
        <f t="shared" si="119"/>
        <v/>
      </c>
      <c r="AH252" s="1" t="str">
        <f t="shared" si="120"/>
        <v/>
      </c>
      <c r="AI252" s="1" t="str">
        <f t="shared" si="121"/>
        <v/>
      </c>
      <c r="AJ252" s="1" t="str">
        <f t="shared" si="122"/>
        <v/>
      </c>
      <c r="AK252" s="1">
        <f t="shared" si="123"/>
        <v>1</v>
      </c>
      <c r="AL252" s="1" t="str">
        <f t="shared" si="124"/>
        <v/>
      </c>
      <c r="AM252" s="1">
        <f t="shared" si="125"/>
        <v>1</v>
      </c>
    </row>
    <row r="253" spans="1:39" ht="14.5" x14ac:dyDescent="0.35">
      <c r="A253" s="1" t="s">
        <v>38</v>
      </c>
      <c r="B253" s="1" t="s">
        <v>370</v>
      </c>
      <c r="K253" s="1">
        <v>2</v>
      </c>
      <c r="M253"/>
      <c r="N253" s="1" t="str">
        <f t="shared" si="126"/>
        <v>Invertebrate</v>
      </c>
      <c r="O253" s="1" t="str">
        <f t="shared" si="127"/>
        <v>Isognomon legumen (Gmelin, 1791)</v>
      </c>
      <c r="P253" s="1" t="str">
        <f t="shared" si="128"/>
        <v/>
      </c>
      <c r="Q253" s="1" t="str">
        <f t="shared" si="129"/>
        <v/>
      </c>
      <c r="R253" s="1" t="str">
        <f t="shared" si="130"/>
        <v/>
      </c>
      <c r="S253" s="1" t="str">
        <f t="shared" si="131"/>
        <v/>
      </c>
      <c r="T253" s="1" t="str">
        <f t="shared" si="132"/>
        <v/>
      </c>
      <c r="U253" s="1" t="str">
        <f t="shared" si="133"/>
        <v/>
      </c>
      <c r="V253" s="1" t="str">
        <f t="shared" si="134"/>
        <v/>
      </c>
      <c r="W253" s="1" t="str">
        <f t="shared" si="135"/>
        <v/>
      </c>
      <c r="X253" s="1">
        <f t="shared" si="136"/>
        <v>1</v>
      </c>
      <c r="Y253" s="1" t="str">
        <f t="shared" si="137"/>
        <v/>
      </c>
      <c r="Z253" s="1">
        <f t="shared" si="138"/>
        <v>1</v>
      </c>
      <c r="AA253" s="1" t="str">
        <f t="shared" si="113"/>
        <v>Isognomon legumen (Gmelin, 1791)</v>
      </c>
      <c r="AB253" s="1" t="str">
        <f t="shared" si="114"/>
        <v>Invertebrate</v>
      </c>
      <c r="AC253" s="1" t="str">
        <f t="shared" si="115"/>
        <v/>
      </c>
      <c r="AD253" s="1" t="str">
        <f t="shared" si="116"/>
        <v/>
      </c>
      <c r="AE253" s="1" t="str">
        <f t="shared" si="117"/>
        <v/>
      </c>
      <c r="AF253" s="1" t="str">
        <f t="shared" si="118"/>
        <v/>
      </c>
      <c r="AG253" s="1" t="str">
        <f t="shared" si="119"/>
        <v/>
      </c>
      <c r="AH253" s="1" t="str">
        <f t="shared" si="120"/>
        <v/>
      </c>
      <c r="AI253" s="1" t="str">
        <f t="shared" si="121"/>
        <v/>
      </c>
      <c r="AJ253" s="1" t="str">
        <f t="shared" si="122"/>
        <v/>
      </c>
      <c r="AK253" s="1">
        <f t="shared" si="123"/>
        <v>1</v>
      </c>
      <c r="AL253" s="1" t="str">
        <f t="shared" si="124"/>
        <v/>
      </c>
      <c r="AM253" s="1">
        <f t="shared" si="125"/>
        <v>1</v>
      </c>
    </row>
    <row r="254" spans="1:39" ht="14.5" x14ac:dyDescent="0.35">
      <c r="A254" s="1" t="s">
        <v>38</v>
      </c>
      <c r="B254" s="1" t="s">
        <v>844</v>
      </c>
      <c r="H254" s="1">
        <v>1</v>
      </c>
      <c r="M254"/>
      <c r="N254" s="1" t="str">
        <f t="shared" si="126"/>
        <v>Invertebrate</v>
      </c>
      <c r="O254" s="1" t="str">
        <f t="shared" si="127"/>
        <v>Isognomon radiatus (Anton, 1838)</v>
      </c>
      <c r="P254" s="1" t="str">
        <f t="shared" si="128"/>
        <v/>
      </c>
      <c r="Q254" s="1" t="str">
        <f t="shared" si="129"/>
        <v/>
      </c>
      <c r="R254" s="1" t="str">
        <f t="shared" si="130"/>
        <v/>
      </c>
      <c r="S254" s="1" t="str">
        <f t="shared" si="131"/>
        <v/>
      </c>
      <c r="T254" s="1" t="str">
        <f t="shared" si="132"/>
        <v/>
      </c>
      <c r="U254" s="1">
        <f t="shared" si="133"/>
        <v>1</v>
      </c>
      <c r="V254" s="1" t="str">
        <f t="shared" si="134"/>
        <v/>
      </c>
      <c r="W254" s="1" t="str">
        <f t="shared" si="135"/>
        <v/>
      </c>
      <c r="X254" s="1" t="str">
        <f t="shared" si="136"/>
        <v/>
      </c>
      <c r="Y254" s="1" t="str">
        <f t="shared" si="137"/>
        <v/>
      </c>
      <c r="Z254" s="1">
        <f t="shared" si="138"/>
        <v>1</v>
      </c>
      <c r="AA254" s="1" t="str">
        <f t="shared" si="113"/>
        <v>Isognomon radiatus (Anton, 1838)</v>
      </c>
      <c r="AB254" s="1" t="str">
        <f t="shared" si="114"/>
        <v>Invertebrate</v>
      </c>
      <c r="AC254" s="1" t="str">
        <f t="shared" si="115"/>
        <v/>
      </c>
      <c r="AD254" s="1" t="str">
        <f t="shared" si="116"/>
        <v/>
      </c>
      <c r="AE254" s="1" t="str">
        <f t="shared" si="117"/>
        <v/>
      </c>
      <c r="AF254" s="1" t="str">
        <f t="shared" si="118"/>
        <v/>
      </c>
      <c r="AG254" s="1" t="str">
        <f t="shared" si="119"/>
        <v/>
      </c>
      <c r="AH254" s="1">
        <f t="shared" si="120"/>
        <v>1</v>
      </c>
      <c r="AI254" s="1" t="str">
        <f t="shared" si="121"/>
        <v/>
      </c>
      <c r="AJ254" s="1" t="str">
        <f t="shared" si="122"/>
        <v/>
      </c>
      <c r="AK254" s="1" t="str">
        <f t="shared" si="123"/>
        <v/>
      </c>
      <c r="AL254" s="1" t="str">
        <f t="shared" si="124"/>
        <v/>
      </c>
      <c r="AM254" s="1">
        <f t="shared" si="125"/>
        <v>1</v>
      </c>
    </row>
    <row r="255" spans="1:39" ht="14.5" x14ac:dyDescent="0.35">
      <c r="A255" s="1" t="s">
        <v>38</v>
      </c>
      <c r="B255" s="1" t="s">
        <v>845</v>
      </c>
      <c r="J255" s="1">
        <v>1</v>
      </c>
      <c r="M255"/>
      <c r="N255" s="1" t="str">
        <f t="shared" si="126"/>
        <v>Invertebrate</v>
      </c>
      <c r="O255" s="1" t="str">
        <f t="shared" si="127"/>
        <v>Isolda pulchella Müller in Grube, 1858</v>
      </c>
      <c r="P255" s="1" t="str">
        <f t="shared" si="128"/>
        <v/>
      </c>
      <c r="Q255" s="1" t="str">
        <f t="shared" si="129"/>
        <v/>
      </c>
      <c r="R255" s="1" t="str">
        <f t="shared" si="130"/>
        <v/>
      </c>
      <c r="S255" s="1" t="str">
        <f t="shared" si="131"/>
        <v/>
      </c>
      <c r="T255" s="1" t="str">
        <f t="shared" si="132"/>
        <v/>
      </c>
      <c r="U255" s="1" t="str">
        <f t="shared" si="133"/>
        <v/>
      </c>
      <c r="V255" s="1" t="str">
        <f t="shared" si="134"/>
        <v/>
      </c>
      <c r="W255" s="1">
        <f t="shared" si="135"/>
        <v>1</v>
      </c>
      <c r="X255" s="1" t="str">
        <f t="shared" si="136"/>
        <v/>
      </c>
      <c r="Y255" s="1" t="str">
        <f t="shared" si="137"/>
        <v/>
      </c>
      <c r="Z255" s="1">
        <f t="shared" si="138"/>
        <v>1</v>
      </c>
      <c r="AA255" s="1" t="str">
        <f t="shared" si="113"/>
        <v>Isolda pulchella Müller in Grube, 1858</v>
      </c>
      <c r="AB255" s="1" t="str">
        <f t="shared" si="114"/>
        <v>Invertebrate</v>
      </c>
      <c r="AC255" s="1" t="str">
        <f t="shared" si="115"/>
        <v/>
      </c>
      <c r="AD255" s="1" t="str">
        <f t="shared" si="116"/>
        <v/>
      </c>
      <c r="AE255" s="1" t="str">
        <f t="shared" si="117"/>
        <v/>
      </c>
      <c r="AF255" s="1" t="str">
        <f t="shared" si="118"/>
        <v/>
      </c>
      <c r="AG255" s="1" t="str">
        <f t="shared" si="119"/>
        <v/>
      </c>
      <c r="AH255" s="1" t="str">
        <f t="shared" si="120"/>
        <v/>
      </c>
      <c r="AI255" s="1" t="str">
        <f t="shared" si="121"/>
        <v/>
      </c>
      <c r="AJ255" s="1">
        <f t="shared" si="122"/>
        <v>1</v>
      </c>
      <c r="AK255" s="1" t="str">
        <f t="shared" si="123"/>
        <v/>
      </c>
      <c r="AL255" s="1" t="str">
        <f t="shared" si="124"/>
        <v/>
      </c>
      <c r="AM255" s="1">
        <f t="shared" si="125"/>
        <v>1</v>
      </c>
    </row>
    <row r="256" spans="1:39" ht="14.5" x14ac:dyDescent="0.35">
      <c r="A256" s="1" t="s">
        <v>38</v>
      </c>
      <c r="B256" s="1" t="s">
        <v>371</v>
      </c>
      <c r="H256" s="1">
        <v>1</v>
      </c>
      <c r="M256"/>
      <c r="N256" s="1" t="str">
        <f t="shared" si="126"/>
        <v>Invertebrate</v>
      </c>
      <c r="O256" s="1" t="str">
        <f t="shared" si="127"/>
        <v>Ixa monodi Holthuis &amp; Gottlieb, 1956</v>
      </c>
      <c r="P256" s="1" t="str">
        <f t="shared" si="128"/>
        <v/>
      </c>
      <c r="Q256" s="1" t="str">
        <f t="shared" si="129"/>
        <v/>
      </c>
      <c r="R256" s="1" t="str">
        <f t="shared" si="130"/>
        <v/>
      </c>
      <c r="S256" s="1" t="str">
        <f t="shared" si="131"/>
        <v/>
      </c>
      <c r="T256" s="1" t="str">
        <f t="shared" si="132"/>
        <v/>
      </c>
      <c r="U256" s="1">
        <f t="shared" si="133"/>
        <v>1</v>
      </c>
      <c r="V256" s="1" t="str">
        <f t="shared" si="134"/>
        <v/>
      </c>
      <c r="W256" s="1" t="str">
        <f t="shared" si="135"/>
        <v/>
      </c>
      <c r="X256" s="1" t="str">
        <f t="shared" si="136"/>
        <v/>
      </c>
      <c r="Y256" s="1" t="str">
        <f t="shared" si="137"/>
        <v/>
      </c>
      <c r="Z256" s="1">
        <f t="shared" si="138"/>
        <v>1</v>
      </c>
      <c r="AA256" s="1" t="str">
        <f t="shared" si="113"/>
        <v>Ixa monodi Holthuis &amp; Gottlieb, 1956</v>
      </c>
      <c r="AB256" s="1" t="str">
        <f t="shared" si="114"/>
        <v>Invertebrate</v>
      </c>
      <c r="AC256" s="1" t="str">
        <f t="shared" si="115"/>
        <v/>
      </c>
      <c r="AD256" s="1" t="str">
        <f t="shared" si="116"/>
        <v/>
      </c>
      <c r="AE256" s="1" t="str">
        <f t="shared" si="117"/>
        <v/>
      </c>
      <c r="AF256" s="1" t="str">
        <f t="shared" si="118"/>
        <v/>
      </c>
      <c r="AG256" s="1" t="str">
        <f t="shared" si="119"/>
        <v/>
      </c>
      <c r="AH256" s="1">
        <f t="shared" si="120"/>
        <v>1</v>
      </c>
      <c r="AI256" s="1" t="str">
        <f t="shared" si="121"/>
        <v/>
      </c>
      <c r="AJ256" s="1" t="str">
        <f t="shared" si="122"/>
        <v/>
      </c>
      <c r="AK256" s="1" t="str">
        <f t="shared" si="123"/>
        <v/>
      </c>
      <c r="AL256" s="1" t="str">
        <f t="shared" si="124"/>
        <v/>
      </c>
      <c r="AM256" s="1">
        <f t="shared" si="125"/>
        <v>1</v>
      </c>
    </row>
    <row r="257" spans="1:39" ht="14.5" x14ac:dyDescent="0.35">
      <c r="A257" s="1" t="s">
        <v>38</v>
      </c>
      <c r="B257" s="1" t="s">
        <v>847</v>
      </c>
      <c r="E257" s="1">
        <v>1</v>
      </c>
      <c r="M257"/>
      <c r="N257" s="1" t="str">
        <f t="shared" si="126"/>
        <v>Invertebrate</v>
      </c>
      <c r="O257" s="1" t="str">
        <f t="shared" si="127"/>
        <v>Jasus lalandii (H. Milne Edwards, 1837)</v>
      </c>
      <c r="P257" s="1" t="str">
        <f t="shared" si="128"/>
        <v/>
      </c>
      <c r="Q257" s="1" t="str">
        <f t="shared" si="129"/>
        <v/>
      </c>
      <c r="R257" s="1">
        <f t="shared" si="130"/>
        <v>1</v>
      </c>
      <c r="S257" s="1" t="str">
        <f t="shared" si="131"/>
        <v/>
      </c>
      <c r="T257" s="1" t="str">
        <f t="shared" si="132"/>
        <v/>
      </c>
      <c r="U257" s="1" t="str">
        <f t="shared" si="133"/>
        <v/>
      </c>
      <c r="V257" s="1" t="str">
        <f t="shared" si="134"/>
        <v/>
      </c>
      <c r="W257" s="1" t="str">
        <f t="shared" si="135"/>
        <v/>
      </c>
      <c r="X257" s="1" t="str">
        <f t="shared" si="136"/>
        <v/>
      </c>
      <c r="Y257" s="1" t="str">
        <f t="shared" si="137"/>
        <v/>
      </c>
      <c r="Z257" s="1">
        <f t="shared" si="138"/>
        <v>1</v>
      </c>
      <c r="AA257" s="1" t="str">
        <f t="shared" si="113"/>
        <v>Jasus lalandii (H. Milne Edwards, 1837)</v>
      </c>
      <c r="AB257" s="1" t="str">
        <f t="shared" si="114"/>
        <v>Invertebrate</v>
      </c>
      <c r="AC257" s="1" t="str">
        <f t="shared" si="115"/>
        <v/>
      </c>
      <c r="AD257" s="1" t="str">
        <f t="shared" si="116"/>
        <v/>
      </c>
      <c r="AE257" s="1">
        <f t="shared" si="117"/>
        <v>1</v>
      </c>
      <c r="AF257" s="1" t="str">
        <f t="shared" si="118"/>
        <v/>
      </c>
      <c r="AG257" s="1" t="str">
        <f t="shared" si="119"/>
        <v/>
      </c>
      <c r="AH257" s="1" t="str">
        <f t="shared" si="120"/>
        <v/>
      </c>
      <c r="AI257" s="1" t="str">
        <f t="shared" si="121"/>
        <v/>
      </c>
      <c r="AJ257" s="1" t="str">
        <f t="shared" si="122"/>
        <v/>
      </c>
      <c r="AK257" s="1" t="str">
        <f t="shared" si="123"/>
        <v/>
      </c>
      <c r="AL257" s="1" t="str">
        <f t="shared" si="124"/>
        <v/>
      </c>
      <c r="AM257" s="1">
        <f t="shared" si="125"/>
        <v>1</v>
      </c>
    </row>
    <row r="258" spans="1:39" ht="14.5" x14ac:dyDescent="0.35">
      <c r="A258" s="1" t="s">
        <v>38</v>
      </c>
      <c r="B258" s="1" t="s">
        <v>850</v>
      </c>
      <c r="D258" s="1">
        <v>2</v>
      </c>
      <c r="M258"/>
      <c r="N258" s="1" t="str">
        <f t="shared" si="126"/>
        <v>Invertebrate</v>
      </c>
      <c r="O258" s="1" t="str">
        <f t="shared" si="127"/>
        <v>Koinostylochus ostreophagus (Hyman, 1955)</v>
      </c>
      <c r="P258" s="1" t="str">
        <f t="shared" si="128"/>
        <v/>
      </c>
      <c r="Q258" s="1">
        <f t="shared" si="129"/>
        <v>1</v>
      </c>
      <c r="R258" s="1" t="str">
        <f t="shared" si="130"/>
        <v/>
      </c>
      <c r="S258" s="1" t="str">
        <f t="shared" si="131"/>
        <v/>
      </c>
      <c r="T258" s="1" t="str">
        <f t="shared" si="132"/>
        <v/>
      </c>
      <c r="U258" s="1" t="str">
        <f t="shared" si="133"/>
        <v/>
      </c>
      <c r="V258" s="1" t="str">
        <f t="shared" si="134"/>
        <v/>
      </c>
      <c r="W258" s="1" t="str">
        <f t="shared" si="135"/>
        <v/>
      </c>
      <c r="X258" s="1" t="str">
        <f t="shared" si="136"/>
        <v/>
      </c>
      <c r="Y258" s="1" t="str">
        <f t="shared" si="137"/>
        <v/>
      </c>
      <c r="Z258" s="1">
        <f t="shared" si="138"/>
        <v>1</v>
      </c>
      <c r="AA258" s="1" t="str">
        <f t="shared" si="113"/>
        <v>Koinostylochus ostreophagus (Hyman, 1955)</v>
      </c>
      <c r="AB258" s="1" t="str">
        <f t="shared" si="114"/>
        <v>Invertebrate</v>
      </c>
      <c r="AC258" s="1" t="str">
        <f t="shared" si="115"/>
        <v/>
      </c>
      <c r="AD258" s="1">
        <f t="shared" si="116"/>
        <v>1</v>
      </c>
      <c r="AE258" s="1" t="str">
        <f t="shared" si="117"/>
        <v/>
      </c>
      <c r="AF258" s="1" t="str">
        <f t="shared" si="118"/>
        <v/>
      </c>
      <c r="AG258" s="1" t="str">
        <f t="shared" si="119"/>
        <v/>
      </c>
      <c r="AH258" s="1" t="str">
        <f t="shared" si="120"/>
        <v/>
      </c>
      <c r="AI258" s="1" t="str">
        <f t="shared" si="121"/>
        <v/>
      </c>
      <c r="AJ258" s="1" t="str">
        <f t="shared" si="122"/>
        <v/>
      </c>
      <c r="AK258" s="1" t="str">
        <f t="shared" si="123"/>
        <v/>
      </c>
      <c r="AL258" s="1" t="str">
        <f t="shared" si="124"/>
        <v/>
      </c>
      <c r="AM258" s="1">
        <f t="shared" si="125"/>
        <v>1</v>
      </c>
    </row>
    <row r="259" spans="1:39" ht="14.5" x14ac:dyDescent="0.35">
      <c r="A259" s="1" t="s">
        <v>38</v>
      </c>
      <c r="B259" s="1" t="s">
        <v>378</v>
      </c>
      <c r="I259" s="1">
        <v>2</v>
      </c>
      <c r="J259" s="1">
        <v>1</v>
      </c>
      <c r="K259" s="1">
        <v>1</v>
      </c>
      <c r="M259"/>
      <c r="N259" s="1" t="str">
        <f t="shared" si="126"/>
        <v>Invertebrate</v>
      </c>
      <c r="O259" s="1" t="str">
        <f t="shared" si="127"/>
        <v xml:space="preserve">Lamprohaminoea ovalis (Pease, 1868) </v>
      </c>
      <c r="P259" s="1" t="str">
        <f t="shared" si="128"/>
        <v/>
      </c>
      <c r="Q259" s="1" t="str">
        <f t="shared" si="129"/>
        <v/>
      </c>
      <c r="R259" s="1" t="str">
        <f t="shared" si="130"/>
        <v/>
      </c>
      <c r="S259" s="1" t="str">
        <f t="shared" si="131"/>
        <v/>
      </c>
      <c r="T259" s="1" t="str">
        <f t="shared" si="132"/>
        <v/>
      </c>
      <c r="U259" s="1" t="str">
        <f t="shared" si="133"/>
        <v/>
      </c>
      <c r="V259" s="1">
        <f t="shared" si="134"/>
        <v>1</v>
      </c>
      <c r="W259" s="1">
        <f t="shared" si="135"/>
        <v>1</v>
      </c>
      <c r="X259" s="1">
        <f t="shared" si="136"/>
        <v>1</v>
      </c>
      <c r="Y259" s="1" t="str">
        <f t="shared" si="137"/>
        <v/>
      </c>
      <c r="Z259" s="1">
        <f t="shared" si="138"/>
        <v>3</v>
      </c>
      <c r="AA259" s="1" t="str">
        <f t="shared" si="113"/>
        <v xml:space="preserve">Lamprohaminoea ovalis (Pease, 1868) </v>
      </c>
      <c r="AB259" s="1" t="str">
        <f t="shared" si="114"/>
        <v>Invertebrate</v>
      </c>
      <c r="AC259" s="1" t="str">
        <f t="shared" si="115"/>
        <v/>
      </c>
      <c r="AD259" s="1" t="str">
        <f t="shared" si="116"/>
        <v/>
      </c>
      <c r="AE259" s="1" t="str">
        <f t="shared" si="117"/>
        <v/>
      </c>
      <c r="AF259" s="1" t="str">
        <f t="shared" si="118"/>
        <v/>
      </c>
      <c r="AG259" s="1" t="str">
        <f t="shared" si="119"/>
        <v/>
      </c>
      <c r="AH259" s="1" t="str">
        <f t="shared" si="120"/>
        <v/>
      </c>
      <c r="AI259" s="1">
        <f t="shared" si="121"/>
        <v>1</v>
      </c>
      <c r="AJ259" s="1" t="str">
        <f t="shared" si="122"/>
        <v/>
      </c>
      <c r="AK259" s="1" t="str">
        <f t="shared" si="123"/>
        <v/>
      </c>
      <c r="AL259" s="1" t="str">
        <f t="shared" si="124"/>
        <v/>
      </c>
      <c r="AM259" s="1">
        <f t="shared" si="125"/>
        <v>1</v>
      </c>
    </row>
    <row r="260" spans="1:39" ht="14.5" x14ac:dyDescent="0.35">
      <c r="A260" s="1" t="s">
        <v>38</v>
      </c>
      <c r="B260" s="1" t="s">
        <v>379</v>
      </c>
      <c r="K260" s="1">
        <v>2</v>
      </c>
      <c r="L260" s="1">
        <v>1</v>
      </c>
      <c r="M260"/>
      <c r="N260" s="1" t="str">
        <f t="shared" si="126"/>
        <v>Invertebrate</v>
      </c>
      <c r="O260" s="1" t="str">
        <f t="shared" si="127"/>
        <v>Laonome xeprovala Bick &amp; Bastrop, in Bick et al. (2018)</v>
      </c>
      <c r="P260" s="1" t="str">
        <f t="shared" si="128"/>
        <v/>
      </c>
      <c r="Q260" s="1" t="str">
        <f t="shared" si="129"/>
        <v/>
      </c>
      <c r="R260" s="1" t="str">
        <f t="shared" si="130"/>
        <v/>
      </c>
      <c r="S260" s="1" t="str">
        <f t="shared" si="131"/>
        <v/>
      </c>
      <c r="T260" s="1" t="str">
        <f t="shared" si="132"/>
        <v/>
      </c>
      <c r="U260" s="1" t="str">
        <f t="shared" si="133"/>
        <v/>
      </c>
      <c r="V260" s="1" t="str">
        <f t="shared" si="134"/>
        <v/>
      </c>
      <c r="W260" s="1" t="str">
        <f t="shared" si="135"/>
        <v/>
      </c>
      <c r="X260" s="1">
        <f t="shared" si="136"/>
        <v>1</v>
      </c>
      <c r="Y260" s="1">
        <f t="shared" si="137"/>
        <v>1</v>
      </c>
      <c r="Z260" s="1">
        <f t="shared" si="138"/>
        <v>2</v>
      </c>
      <c r="AA260" s="1" t="str">
        <f t="shared" si="113"/>
        <v>Laonome xeprovala Bick &amp; Bastrop, in Bick et al. (2018)</v>
      </c>
      <c r="AB260" s="1" t="str">
        <f t="shared" si="114"/>
        <v>Invertebrate</v>
      </c>
      <c r="AC260" s="1" t="str">
        <f t="shared" si="115"/>
        <v/>
      </c>
      <c r="AD260" s="1" t="str">
        <f t="shared" si="116"/>
        <v/>
      </c>
      <c r="AE260" s="1" t="str">
        <f t="shared" si="117"/>
        <v/>
      </c>
      <c r="AF260" s="1" t="str">
        <f t="shared" si="118"/>
        <v/>
      </c>
      <c r="AG260" s="1" t="str">
        <f t="shared" si="119"/>
        <v/>
      </c>
      <c r="AH260" s="1" t="str">
        <f t="shared" si="120"/>
        <v/>
      </c>
      <c r="AI260" s="1" t="str">
        <f t="shared" si="121"/>
        <v/>
      </c>
      <c r="AJ260" s="1" t="str">
        <f t="shared" si="122"/>
        <v/>
      </c>
      <c r="AK260" s="1">
        <f t="shared" si="123"/>
        <v>1</v>
      </c>
      <c r="AL260" s="1" t="str">
        <f t="shared" si="124"/>
        <v/>
      </c>
      <c r="AM260" s="1">
        <f t="shared" si="125"/>
        <v>1</v>
      </c>
    </row>
    <row r="261" spans="1:39" ht="14.5" x14ac:dyDescent="0.35">
      <c r="A261" s="1" t="s">
        <v>38</v>
      </c>
      <c r="B261" s="1" t="s">
        <v>853</v>
      </c>
      <c r="C261" s="1">
        <v>1</v>
      </c>
      <c r="M261"/>
      <c r="N261" s="1" t="str">
        <f t="shared" si="126"/>
        <v>Invertebrate</v>
      </c>
      <c r="O261" s="1" t="str">
        <f t="shared" si="127"/>
        <v>Latopilumnus malardi (De Man, 1914)</v>
      </c>
      <c r="P261" s="1">
        <f t="shared" si="128"/>
        <v>1</v>
      </c>
      <c r="Q261" s="1" t="str">
        <f t="shared" si="129"/>
        <v/>
      </c>
      <c r="R261" s="1" t="str">
        <f t="shared" si="130"/>
        <v/>
      </c>
      <c r="S261" s="1" t="str">
        <f t="shared" si="131"/>
        <v/>
      </c>
      <c r="T261" s="1" t="str">
        <f t="shared" si="132"/>
        <v/>
      </c>
      <c r="U261" s="1" t="str">
        <f t="shared" si="133"/>
        <v/>
      </c>
      <c r="V261" s="1" t="str">
        <f t="shared" si="134"/>
        <v/>
      </c>
      <c r="W261" s="1" t="str">
        <f t="shared" si="135"/>
        <v/>
      </c>
      <c r="X261" s="1" t="str">
        <f t="shared" si="136"/>
        <v/>
      </c>
      <c r="Y261" s="1" t="str">
        <f t="shared" si="137"/>
        <v/>
      </c>
      <c r="Z261" s="1">
        <f t="shared" si="138"/>
        <v>1</v>
      </c>
      <c r="AA261" s="1" t="str">
        <f t="shared" si="113"/>
        <v>Latopilumnus malardi (De Man, 1914)</v>
      </c>
      <c r="AB261" s="1" t="str">
        <f t="shared" si="114"/>
        <v>Invertebrate</v>
      </c>
      <c r="AC261" s="1">
        <f t="shared" si="115"/>
        <v>1</v>
      </c>
      <c r="AD261" s="1" t="str">
        <f t="shared" si="116"/>
        <v/>
      </c>
      <c r="AE261" s="1" t="str">
        <f t="shared" si="117"/>
        <v/>
      </c>
      <c r="AF261" s="1" t="str">
        <f t="shared" si="118"/>
        <v/>
      </c>
      <c r="AG261" s="1" t="str">
        <f t="shared" si="119"/>
        <v/>
      </c>
      <c r="AH261" s="1" t="str">
        <f t="shared" si="120"/>
        <v/>
      </c>
      <c r="AI261" s="1" t="str">
        <f t="shared" si="121"/>
        <v/>
      </c>
      <c r="AJ261" s="1" t="str">
        <f t="shared" si="122"/>
        <v/>
      </c>
      <c r="AK261" s="1" t="str">
        <f t="shared" si="123"/>
        <v/>
      </c>
      <c r="AL261" s="1" t="str">
        <f t="shared" si="124"/>
        <v/>
      </c>
      <c r="AM261" s="1">
        <f t="shared" si="125"/>
        <v>1</v>
      </c>
    </row>
    <row r="262" spans="1:39" ht="14.5" x14ac:dyDescent="0.35">
      <c r="A262" s="1" t="s">
        <v>38</v>
      </c>
      <c r="B262" s="1" t="s">
        <v>384</v>
      </c>
      <c r="I262" s="1">
        <v>1</v>
      </c>
      <c r="M262"/>
      <c r="N262" s="1" t="str">
        <f t="shared" si="126"/>
        <v>Invertebrate</v>
      </c>
      <c r="O262" s="1" t="str">
        <f t="shared" si="127"/>
        <v>Leiocapitellides analis Hartmann-Schröder, 1960</v>
      </c>
      <c r="P262" s="1" t="str">
        <f t="shared" si="128"/>
        <v/>
      </c>
      <c r="Q262" s="1" t="str">
        <f t="shared" si="129"/>
        <v/>
      </c>
      <c r="R262" s="1" t="str">
        <f t="shared" si="130"/>
        <v/>
      </c>
      <c r="S262" s="1" t="str">
        <f t="shared" si="131"/>
        <v/>
      </c>
      <c r="T262" s="1" t="str">
        <f t="shared" si="132"/>
        <v/>
      </c>
      <c r="U262" s="1" t="str">
        <f t="shared" si="133"/>
        <v/>
      </c>
      <c r="V262" s="1">
        <f t="shared" si="134"/>
        <v>1</v>
      </c>
      <c r="W262" s="1" t="str">
        <f t="shared" si="135"/>
        <v/>
      </c>
      <c r="X262" s="1" t="str">
        <f t="shared" si="136"/>
        <v/>
      </c>
      <c r="Y262" s="1" t="str">
        <f t="shared" si="137"/>
        <v/>
      </c>
      <c r="Z262" s="1">
        <f t="shared" si="138"/>
        <v>1</v>
      </c>
      <c r="AA262" s="1" t="str">
        <f t="shared" si="113"/>
        <v>Leiocapitellides analis Hartmann-Schröder, 1960</v>
      </c>
      <c r="AB262" s="1" t="str">
        <f t="shared" si="114"/>
        <v>Invertebrate</v>
      </c>
      <c r="AC262" s="1" t="str">
        <f t="shared" si="115"/>
        <v/>
      </c>
      <c r="AD262" s="1" t="str">
        <f t="shared" si="116"/>
        <v/>
      </c>
      <c r="AE262" s="1" t="str">
        <f t="shared" si="117"/>
        <v/>
      </c>
      <c r="AF262" s="1" t="str">
        <f t="shared" si="118"/>
        <v/>
      </c>
      <c r="AG262" s="1" t="str">
        <f t="shared" si="119"/>
        <v/>
      </c>
      <c r="AH262" s="1" t="str">
        <f t="shared" si="120"/>
        <v/>
      </c>
      <c r="AI262" s="1">
        <f t="shared" si="121"/>
        <v>1</v>
      </c>
      <c r="AJ262" s="1" t="str">
        <f t="shared" si="122"/>
        <v/>
      </c>
      <c r="AK262" s="1" t="str">
        <f t="shared" si="123"/>
        <v/>
      </c>
      <c r="AL262" s="1" t="str">
        <f t="shared" si="124"/>
        <v/>
      </c>
      <c r="AM262" s="1">
        <f t="shared" si="125"/>
        <v>1</v>
      </c>
    </row>
    <row r="263" spans="1:39" ht="14.5" x14ac:dyDescent="0.35">
      <c r="A263" s="1" t="s">
        <v>38</v>
      </c>
      <c r="B263" s="1" t="s">
        <v>385</v>
      </c>
      <c r="I263" s="1">
        <v>1</v>
      </c>
      <c r="M263"/>
      <c r="N263" s="1" t="str">
        <f t="shared" si="126"/>
        <v>Invertebrate</v>
      </c>
      <c r="O263" s="1" t="str">
        <f t="shared" si="127"/>
        <v>Leiochrides australis Augener, 1914</v>
      </c>
      <c r="P263" s="1" t="str">
        <f t="shared" si="128"/>
        <v/>
      </c>
      <c r="Q263" s="1" t="str">
        <f t="shared" si="129"/>
        <v/>
      </c>
      <c r="R263" s="1" t="str">
        <f t="shared" si="130"/>
        <v/>
      </c>
      <c r="S263" s="1" t="str">
        <f t="shared" si="131"/>
        <v/>
      </c>
      <c r="T263" s="1" t="str">
        <f t="shared" si="132"/>
        <v/>
      </c>
      <c r="U263" s="1" t="str">
        <f t="shared" si="133"/>
        <v/>
      </c>
      <c r="V263" s="1">
        <f t="shared" si="134"/>
        <v>1</v>
      </c>
      <c r="W263" s="1" t="str">
        <f t="shared" si="135"/>
        <v/>
      </c>
      <c r="X263" s="1" t="str">
        <f t="shared" si="136"/>
        <v/>
      </c>
      <c r="Y263" s="1" t="str">
        <f t="shared" si="137"/>
        <v/>
      </c>
      <c r="Z263" s="1">
        <f t="shared" si="138"/>
        <v>1</v>
      </c>
      <c r="AA263" s="1" t="str">
        <f t="shared" si="113"/>
        <v>Leiochrides australis Augener, 1914</v>
      </c>
      <c r="AB263" s="1" t="str">
        <f t="shared" si="114"/>
        <v>Invertebrate</v>
      </c>
      <c r="AC263" s="1" t="str">
        <f t="shared" si="115"/>
        <v/>
      </c>
      <c r="AD263" s="1" t="str">
        <f t="shared" si="116"/>
        <v/>
      </c>
      <c r="AE263" s="1" t="str">
        <f t="shared" si="117"/>
        <v/>
      </c>
      <c r="AF263" s="1" t="str">
        <f t="shared" si="118"/>
        <v/>
      </c>
      <c r="AG263" s="1" t="str">
        <f t="shared" si="119"/>
        <v/>
      </c>
      <c r="AH263" s="1" t="str">
        <f t="shared" si="120"/>
        <v/>
      </c>
      <c r="AI263" s="1">
        <f t="shared" si="121"/>
        <v>1</v>
      </c>
      <c r="AJ263" s="1" t="str">
        <f t="shared" si="122"/>
        <v/>
      </c>
      <c r="AK263" s="1" t="str">
        <f t="shared" si="123"/>
        <v/>
      </c>
      <c r="AL263" s="1" t="str">
        <f t="shared" si="124"/>
        <v/>
      </c>
      <c r="AM263" s="1">
        <f t="shared" si="125"/>
        <v>1</v>
      </c>
    </row>
    <row r="264" spans="1:39" ht="14.5" x14ac:dyDescent="0.35">
      <c r="A264" s="1" t="s">
        <v>38</v>
      </c>
      <c r="B264" s="1" t="s">
        <v>387</v>
      </c>
      <c r="K264" s="1">
        <v>1</v>
      </c>
      <c r="M264"/>
      <c r="N264" s="1" t="str">
        <f t="shared" si="126"/>
        <v>Invertebrate</v>
      </c>
      <c r="O264" s="1" t="str">
        <f t="shared" si="127"/>
        <v>Leonnates persicus Wesenberg-Lund, 1949</v>
      </c>
      <c r="P264" s="1" t="str">
        <f t="shared" si="128"/>
        <v/>
      </c>
      <c r="Q264" s="1" t="str">
        <f t="shared" si="129"/>
        <v/>
      </c>
      <c r="R264" s="1" t="str">
        <f t="shared" si="130"/>
        <v/>
      </c>
      <c r="S264" s="1" t="str">
        <f t="shared" si="131"/>
        <v/>
      </c>
      <c r="T264" s="1" t="str">
        <f t="shared" si="132"/>
        <v/>
      </c>
      <c r="U264" s="1" t="str">
        <f t="shared" si="133"/>
        <v/>
      </c>
      <c r="V264" s="1" t="str">
        <f t="shared" si="134"/>
        <v/>
      </c>
      <c r="W264" s="1" t="str">
        <f t="shared" si="135"/>
        <v/>
      </c>
      <c r="X264" s="1">
        <f t="shared" si="136"/>
        <v>1</v>
      </c>
      <c r="Y264" s="1" t="str">
        <f t="shared" si="137"/>
        <v/>
      </c>
      <c r="Z264" s="1">
        <f t="shared" si="138"/>
        <v>1</v>
      </c>
      <c r="AA264" s="1" t="str">
        <f t="shared" si="113"/>
        <v>Leonnates persicus Wesenberg-Lund, 1949</v>
      </c>
      <c r="AB264" s="1" t="str">
        <f t="shared" si="114"/>
        <v>Invertebrate</v>
      </c>
      <c r="AC264" s="1" t="str">
        <f t="shared" si="115"/>
        <v/>
      </c>
      <c r="AD264" s="1" t="str">
        <f t="shared" si="116"/>
        <v/>
      </c>
      <c r="AE264" s="1" t="str">
        <f t="shared" si="117"/>
        <v/>
      </c>
      <c r="AF264" s="1" t="str">
        <f t="shared" si="118"/>
        <v/>
      </c>
      <c r="AG264" s="1" t="str">
        <f t="shared" si="119"/>
        <v/>
      </c>
      <c r="AH264" s="1" t="str">
        <f t="shared" si="120"/>
        <v/>
      </c>
      <c r="AI264" s="1" t="str">
        <f t="shared" si="121"/>
        <v/>
      </c>
      <c r="AJ264" s="1" t="str">
        <f t="shared" si="122"/>
        <v/>
      </c>
      <c r="AK264" s="1">
        <f t="shared" si="123"/>
        <v>1</v>
      </c>
      <c r="AL264" s="1" t="str">
        <f t="shared" si="124"/>
        <v/>
      </c>
      <c r="AM264" s="1">
        <f t="shared" si="125"/>
        <v>1</v>
      </c>
    </row>
    <row r="265" spans="1:39" ht="14.5" x14ac:dyDescent="0.35">
      <c r="A265" s="1" t="s">
        <v>38</v>
      </c>
      <c r="B265" s="1" t="s">
        <v>388</v>
      </c>
      <c r="J265" s="1">
        <v>2</v>
      </c>
      <c r="M265"/>
      <c r="N265" s="1" t="str">
        <f t="shared" si="126"/>
        <v>Invertebrate</v>
      </c>
      <c r="O265" s="1" t="str">
        <f t="shared" si="127"/>
        <v>Lepidonotus tenuisetosus (Gravier, 1902)</v>
      </c>
      <c r="P265" s="1" t="str">
        <f t="shared" si="128"/>
        <v/>
      </c>
      <c r="Q265" s="1" t="str">
        <f t="shared" si="129"/>
        <v/>
      </c>
      <c r="R265" s="1" t="str">
        <f t="shared" si="130"/>
        <v/>
      </c>
      <c r="S265" s="1" t="str">
        <f t="shared" si="131"/>
        <v/>
      </c>
      <c r="T265" s="1" t="str">
        <f t="shared" si="132"/>
        <v/>
      </c>
      <c r="U265" s="1" t="str">
        <f t="shared" si="133"/>
        <v/>
      </c>
      <c r="V265" s="1" t="str">
        <f t="shared" si="134"/>
        <v/>
      </c>
      <c r="W265" s="1">
        <f t="shared" si="135"/>
        <v>1</v>
      </c>
      <c r="X265" s="1" t="str">
        <f t="shared" si="136"/>
        <v/>
      </c>
      <c r="Y265" s="1" t="str">
        <f t="shared" si="137"/>
        <v/>
      </c>
      <c r="Z265" s="1">
        <f t="shared" si="138"/>
        <v>1</v>
      </c>
      <c r="AA265" s="1" t="str">
        <f t="shared" ref="AA265:AA328" si="139">O265</f>
        <v>Lepidonotus tenuisetosus (Gravier, 1902)</v>
      </c>
      <c r="AB265" s="1" t="str">
        <f t="shared" ref="AB265:AB328" si="140">N265</f>
        <v>Invertebrate</v>
      </c>
      <c r="AC265" s="1" t="str">
        <f t="shared" ref="AC265:AC328" si="141">IF((P265=1),1,"")</f>
        <v/>
      </c>
      <c r="AD265" s="1" t="str">
        <f t="shared" ref="AD265:AD328" si="142">IF((P265=1), "", IF((Q265=1), 1,""))</f>
        <v/>
      </c>
      <c r="AE265" s="1" t="str">
        <f t="shared" ref="AE265:AE328" si="143">IF((P265=1), "", IF((Q265=1), "",IF(R265=1, 1, "")))</f>
        <v/>
      </c>
      <c r="AF265" s="1" t="str">
        <f t="shared" ref="AF265:AF328" si="144">IF((P265=1), "", IF((Q265=1), "", IF((R265=1), "", IF(S265=1, 1, ""))))</f>
        <v/>
      </c>
      <c r="AG265" s="1" t="str">
        <f t="shared" ref="AG265:AG328" si="145">IF((P265=1), "", IF((Q265=1), "", IF((R265=1), "", IF((S265=1), "", IF(T265=1, 1, "")))))</f>
        <v/>
      </c>
      <c r="AH265" s="1" t="str">
        <f t="shared" ref="AH265:AH328" si="146">IF((P265=1),"",IF((Q265=1),"",IF((R265=1),"",IF((S265=1),"",IF((T265=1),"",IF(U265=1,1,""))))))</f>
        <v/>
      </c>
      <c r="AI265" s="1" t="str">
        <f t="shared" ref="AI265:AI328" si="147">IF((P265=1),"",IF((Q265=1),"",IF((R265=1),"",IF((S265=1),"",IF((T265=1),"",IF((U265=1),"",IF(V265=1,1,"")))))))</f>
        <v/>
      </c>
      <c r="AJ265" s="1">
        <f t="shared" ref="AJ265:AJ328" si="148">IF((P265=1),"",IF((Q265=1),"",IF((R265=1),"",IF((S265=1),"",IF((T265=1),"",IF((U265=1),"",IF((V265=1),"",IF(W265=1,1,""))))))))</f>
        <v>1</v>
      </c>
      <c r="AK265" s="1" t="str">
        <f t="shared" ref="AK265:AK328" si="149">IF((P265=1),"",IF((Q265=1),"",IF((R265=1),"",IF((S265=1),"",IF((T265=1),"",IF((U265=1),"",IF((V265=1),"",IF((W265=1),"",IF(X265=1,1,"")))))))))</f>
        <v/>
      </c>
      <c r="AL265" s="1" t="str">
        <f t="shared" ref="AL265:AL328" si="150">IF((P265=1),"",IF((Q265=1),"",IF((R265=1),"",IF((S265=1),"",IF((T265=1),"",IF((U265=1),"",IF((V265=1),"",IF((W265=1),"",IF((X265=1),"",IF(Y265=1,1,""))))))))))</f>
        <v/>
      </c>
      <c r="AM265" s="1">
        <f t="shared" ref="AM265:AM328" si="151">SUM(AC265:AL265)</f>
        <v>1</v>
      </c>
    </row>
    <row r="266" spans="1:39" ht="14.5" x14ac:dyDescent="0.35">
      <c r="A266" s="1" t="s">
        <v>38</v>
      </c>
      <c r="B266" s="1" t="s">
        <v>389</v>
      </c>
      <c r="F266" s="1">
        <v>1</v>
      </c>
      <c r="M266"/>
      <c r="N266" s="1" t="str">
        <f t="shared" si="126"/>
        <v>Invertebrate</v>
      </c>
      <c r="O266" s="1" t="str">
        <f t="shared" si="127"/>
        <v>Lepidonotus carinulatus (Grube, 1870)</v>
      </c>
      <c r="P266" s="1" t="str">
        <f t="shared" si="128"/>
        <v/>
      </c>
      <c r="Q266" s="1" t="str">
        <f t="shared" si="129"/>
        <v/>
      </c>
      <c r="R266" s="1" t="str">
        <f t="shared" si="130"/>
        <v/>
      </c>
      <c r="S266" s="1">
        <f t="shared" si="131"/>
        <v>1</v>
      </c>
      <c r="T266" s="1" t="str">
        <f t="shared" si="132"/>
        <v/>
      </c>
      <c r="U266" s="1" t="str">
        <f t="shared" si="133"/>
        <v/>
      </c>
      <c r="V266" s="1" t="str">
        <f t="shared" si="134"/>
        <v/>
      </c>
      <c r="W266" s="1" t="str">
        <f t="shared" si="135"/>
        <v/>
      </c>
      <c r="X266" s="1" t="str">
        <f t="shared" si="136"/>
        <v/>
      </c>
      <c r="Y266" s="1" t="str">
        <f t="shared" si="137"/>
        <v/>
      </c>
      <c r="Z266" s="1">
        <f t="shared" si="138"/>
        <v>1</v>
      </c>
      <c r="AA266" s="1" t="str">
        <f t="shared" si="139"/>
        <v>Lepidonotus carinulatus (Grube, 1870)</v>
      </c>
      <c r="AB266" s="1" t="str">
        <f t="shared" si="140"/>
        <v>Invertebrate</v>
      </c>
      <c r="AC266" s="1" t="str">
        <f t="shared" si="141"/>
        <v/>
      </c>
      <c r="AD266" s="1" t="str">
        <f t="shared" si="142"/>
        <v/>
      </c>
      <c r="AE266" s="1" t="str">
        <f t="shared" si="143"/>
        <v/>
      </c>
      <c r="AF266" s="1">
        <f t="shared" si="144"/>
        <v>1</v>
      </c>
      <c r="AG266" s="1" t="str">
        <f t="shared" si="145"/>
        <v/>
      </c>
      <c r="AH266" s="1" t="str">
        <f t="shared" si="146"/>
        <v/>
      </c>
      <c r="AI266" s="1" t="str">
        <f t="shared" si="147"/>
        <v/>
      </c>
      <c r="AJ266" s="1" t="str">
        <f t="shared" si="148"/>
        <v/>
      </c>
      <c r="AK266" s="1" t="str">
        <f t="shared" si="149"/>
        <v/>
      </c>
      <c r="AL266" s="1" t="str">
        <f t="shared" si="150"/>
        <v/>
      </c>
      <c r="AM266" s="1">
        <f t="shared" si="151"/>
        <v>1</v>
      </c>
    </row>
    <row r="267" spans="1:39" ht="14.5" x14ac:dyDescent="0.35">
      <c r="A267" s="1" t="s">
        <v>38</v>
      </c>
      <c r="B267" s="1" t="s">
        <v>390</v>
      </c>
      <c r="H267" s="1">
        <v>1</v>
      </c>
      <c r="M267"/>
      <c r="N267" s="1" t="str">
        <f t="shared" si="126"/>
        <v>Invertebrate</v>
      </c>
      <c r="O267" s="1" t="str">
        <f t="shared" si="127"/>
        <v>Leucotina natalensis E. A. Smith, 1910</v>
      </c>
      <c r="P267" s="1" t="str">
        <f t="shared" si="128"/>
        <v/>
      </c>
      <c r="Q267" s="1" t="str">
        <f t="shared" si="129"/>
        <v/>
      </c>
      <c r="R267" s="1" t="str">
        <f t="shared" si="130"/>
        <v/>
      </c>
      <c r="S267" s="1" t="str">
        <f t="shared" si="131"/>
        <v/>
      </c>
      <c r="T267" s="1" t="str">
        <f t="shared" si="132"/>
        <v/>
      </c>
      <c r="U267" s="1">
        <f t="shared" si="133"/>
        <v>1</v>
      </c>
      <c r="V267" s="1" t="str">
        <f t="shared" si="134"/>
        <v/>
      </c>
      <c r="W267" s="1" t="str">
        <f t="shared" si="135"/>
        <v/>
      </c>
      <c r="X267" s="1" t="str">
        <f t="shared" si="136"/>
        <v/>
      </c>
      <c r="Y267" s="1" t="str">
        <f t="shared" si="137"/>
        <v/>
      </c>
      <c r="Z267" s="1">
        <f t="shared" si="138"/>
        <v>1</v>
      </c>
      <c r="AA267" s="1" t="str">
        <f t="shared" si="139"/>
        <v>Leucotina natalensis E. A. Smith, 1910</v>
      </c>
      <c r="AB267" s="1" t="str">
        <f t="shared" si="140"/>
        <v>Invertebrate</v>
      </c>
      <c r="AC267" s="1" t="str">
        <f t="shared" si="141"/>
        <v/>
      </c>
      <c r="AD267" s="1" t="str">
        <f t="shared" si="142"/>
        <v/>
      </c>
      <c r="AE267" s="1" t="str">
        <f t="shared" si="143"/>
        <v/>
      </c>
      <c r="AF267" s="1" t="str">
        <f t="shared" si="144"/>
        <v/>
      </c>
      <c r="AG267" s="1" t="str">
        <f t="shared" si="145"/>
        <v/>
      </c>
      <c r="AH267" s="1">
        <f t="shared" si="146"/>
        <v>1</v>
      </c>
      <c r="AI267" s="1" t="str">
        <f t="shared" si="147"/>
        <v/>
      </c>
      <c r="AJ267" s="1" t="str">
        <f t="shared" si="148"/>
        <v/>
      </c>
      <c r="AK267" s="1" t="str">
        <f t="shared" si="149"/>
        <v/>
      </c>
      <c r="AL267" s="1" t="str">
        <f t="shared" si="150"/>
        <v/>
      </c>
      <c r="AM267" s="1">
        <f t="shared" si="151"/>
        <v>1</v>
      </c>
    </row>
    <row r="268" spans="1:39" ht="14.5" x14ac:dyDescent="0.35">
      <c r="A268" s="1" t="s">
        <v>38</v>
      </c>
      <c r="B268" s="1" t="s">
        <v>391</v>
      </c>
      <c r="K268" s="1">
        <v>1</v>
      </c>
      <c r="M268"/>
      <c r="N268" s="1" t="str">
        <f t="shared" si="126"/>
        <v>Invertebrate</v>
      </c>
      <c r="O268" s="1" t="str">
        <f t="shared" si="127"/>
        <v>Limnodrilus profundicola (Verrill, 1871)</v>
      </c>
      <c r="P268" s="1" t="str">
        <f t="shared" si="128"/>
        <v/>
      </c>
      <c r="Q268" s="1" t="str">
        <f t="shared" si="129"/>
        <v/>
      </c>
      <c r="R268" s="1" t="str">
        <f t="shared" si="130"/>
        <v/>
      </c>
      <c r="S268" s="1" t="str">
        <f t="shared" si="131"/>
        <v/>
      </c>
      <c r="T268" s="1" t="str">
        <f t="shared" si="132"/>
        <v/>
      </c>
      <c r="U268" s="1" t="str">
        <f t="shared" si="133"/>
        <v/>
      </c>
      <c r="V268" s="1" t="str">
        <f t="shared" si="134"/>
        <v/>
      </c>
      <c r="W268" s="1" t="str">
        <f t="shared" si="135"/>
        <v/>
      </c>
      <c r="X268" s="1">
        <f t="shared" si="136"/>
        <v>1</v>
      </c>
      <c r="Y268" s="1" t="str">
        <f t="shared" si="137"/>
        <v/>
      </c>
      <c r="Z268" s="1">
        <f t="shared" si="138"/>
        <v>1</v>
      </c>
      <c r="AA268" s="1" t="str">
        <f t="shared" si="139"/>
        <v>Limnodrilus profundicola (Verrill, 1871)</v>
      </c>
      <c r="AB268" s="1" t="str">
        <f t="shared" si="140"/>
        <v>Invertebrate</v>
      </c>
      <c r="AC268" s="1" t="str">
        <f t="shared" si="141"/>
        <v/>
      </c>
      <c r="AD268" s="1" t="str">
        <f t="shared" si="142"/>
        <v/>
      </c>
      <c r="AE268" s="1" t="str">
        <f t="shared" si="143"/>
        <v/>
      </c>
      <c r="AF268" s="1" t="str">
        <f t="shared" si="144"/>
        <v/>
      </c>
      <c r="AG268" s="1" t="str">
        <f t="shared" si="145"/>
        <v/>
      </c>
      <c r="AH268" s="1" t="str">
        <f t="shared" si="146"/>
        <v/>
      </c>
      <c r="AI268" s="1" t="str">
        <f t="shared" si="147"/>
        <v/>
      </c>
      <c r="AJ268" s="1" t="str">
        <f t="shared" si="148"/>
        <v/>
      </c>
      <c r="AK268" s="1">
        <f t="shared" si="149"/>
        <v>1</v>
      </c>
      <c r="AL268" s="1" t="str">
        <f t="shared" si="150"/>
        <v/>
      </c>
      <c r="AM268" s="1">
        <f t="shared" si="151"/>
        <v>1</v>
      </c>
    </row>
    <row r="269" spans="1:39" ht="14.5" x14ac:dyDescent="0.35">
      <c r="A269" s="1" t="s">
        <v>38</v>
      </c>
      <c r="B269" s="1" t="s">
        <v>857</v>
      </c>
      <c r="C269" s="1">
        <v>1</v>
      </c>
      <c r="M269"/>
      <c r="N269" s="1" t="str">
        <f t="shared" si="126"/>
        <v>Invertebrate</v>
      </c>
      <c r="O269" s="1" t="str">
        <f t="shared" si="127"/>
        <v>Limulus polyphemus (Linnaeus, 1758)</v>
      </c>
      <c r="P269" s="1">
        <f t="shared" si="128"/>
        <v>1</v>
      </c>
      <c r="Q269" s="1" t="str">
        <f t="shared" si="129"/>
        <v/>
      </c>
      <c r="R269" s="1" t="str">
        <f t="shared" si="130"/>
        <v/>
      </c>
      <c r="S269" s="1" t="str">
        <f t="shared" si="131"/>
        <v/>
      </c>
      <c r="T269" s="1" t="str">
        <f t="shared" si="132"/>
        <v/>
      </c>
      <c r="U269" s="1" t="str">
        <f t="shared" si="133"/>
        <v/>
      </c>
      <c r="V269" s="1" t="str">
        <f t="shared" si="134"/>
        <v/>
      </c>
      <c r="W269" s="1" t="str">
        <f t="shared" si="135"/>
        <v/>
      </c>
      <c r="X269" s="1" t="str">
        <f t="shared" si="136"/>
        <v/>
      </c>
      <c r="Y269" s="1" t="str">
        <f t="shared" si="137"/>
        <v/>
      </c>
      <c r="Z269" s="1">
        <f t="shared" si="138"/>
        <v>1</v>
      </c>
      <c r="AA269" s="1" t="str">
        <f t="shared" si="139"/>
        <v>Limulus polyphemus (Linnaeus, 1758)</v>
      </c>
      <c r="AB269" s="1" t="str">
        <f t="shared" si="140"/>
        <v>Invertebrate</v>
      </c>
      <c r="AC269" s="1">
        <f t="shared" si="141"/>
        <v>1</v>
      </c>
      <c r="AD269" s="1" t="str">
        <f t="shared" si="142"/>
        <v/>
      </c>
      <c r="AE269" s="1" t="str">
        <f t="shared" si="143"/>
        <v/>
      </c>
      <c r="AF269" s="1" t="str">
        <f t="shared" si="144"/>
        <v/>
      </c>
      <c r="AG269" s="1" t="str">
        <f t="shared" si="145"/>
        <v/>
      </c>
      <c r="AH269" s="1" t="str">
        <f t="shared" si="146"/>
        <v/>
      </c>
      <c r="AI269" s="1" t="str">
        <f t="shared" si="147"/>
        <v/>
      </c>
      <c r="AJ269" s="1" t="str">
        <f t="shared" si="148"/>
        <v/>
      </c>
      <c r="AK269" s="1" t="str">
        <f t="shared" si="149"/>
        <v/>
      </c>
      <c r="AL269" s="1" t="str">
        <f t="shared" si="150"/>
        <v/>
      </c>
      <c r="AM269" s="1">
        <f t="shared" si="151"/>
        <v>1</v>
      </c>
    </row>
    <row r="270" spans="1:39" ht="14.5" x14ac:dyDescent="0.35">
      <c r="A270" s="1" t="s">
        <v>38</v>
      </c>
      <c r="B270" s="1" t="s">
        <v>392</v>
      </c>
      <c r="H270" s="1">
        <v>1</v>
      </c>
      <c r="M270"/>
      <c r="N270" s="1" t="str">
        <f t="shared" si="126"/>
        <v>Invertebrate</v>
      </c>
      <c r="O270" s="1" t="str">
        <f t="shared" si="127"/>
        <v>Linguimaera caesaris ex Hamimaera hamigera</v>
      </c>
      <c r="P270" s="1" t="str">
        <f t="shared" si="128"/>
        <v/>
      </c>
      <c r="Q270" s="1" t="str">
        <f t="shared" si="129"/>
        <v/>
      </c>
      <c r="R270" s="1" t="str">
        <f t="shared" si="130"/>
        <v/>
      </c>
      <c r="S270" s="1" t="str">
        <f t="shared" si="131"/>
        <v/>
      </c>
      <c r="T270" s="1" t="str">
        <f t="shared" si="132"/>
        <v/>
      </c>
      <c r="U270" s="1">
        <f t="shared" si="133"/>
        <v>1</v>
      </c>
      <c r="V270" s="1" t="str">
        <f t="shared" si="134"/>
        <v/>
      </c>
      <c r="W270" s="1" t="str">
        <f t="shared" si="135"/>
        <v/>
      </c>
      <c r="X270" s="1" t="str">
        <f t="shared" si="136"/>
        <v/>
      </c>
      <c r="Y270" s="1" t="str">
        <f t="shared" si="137"/>
        <v/>
      </c>
      <c r="Z270" s="1">
        <f t="shared" si="138"/>
        <v>1</v>
      </c>
      <c r="AA270" s="1" t="str">
        <f t="shared" si="139"/>
        <v>Linguimaera caesaris ex Hamimaera hamigera</v>
      </c>
      <c r="AB270" s="1" t="str">
        <f t="shared" si="140"/>
        <v>Invertebrate</v>
      </c>
      <c r="AC270" s="1" t="str">
        <f t="shared" si="141"/>
        <v/>
      </c>
      <c r="AD270" s="1" t="str">
        <f t="shared" si="142"/>
        <v/>
      </c>
      <c r="AE270" s="1" t="str">
        <f t="shared" si="143"/>
        <v/>
      </c>
      <c r="AF270" s="1" t="str">
        <f t="shared" si="144"/>
        <v/>
      </c>
      <c r="AG270" s="1" t="str">
        <f t="shared" si="145"/>
        <v/>
      </c>
      <c r="AH270" s="1">
        <f t="shared" si="146"/>
        <v>1</v>
      </c>
      <c r="AI270" s="1" t="str">
        <f t="shared" si="147"/>
        <v/>
      </c>
      <c r="AJ270" s="1" t="str">
        <f t="shared" si="148"/>
        <v/>
      </c>
      <c r="AK270" s="1" t="str">
        <f t="shared" si="149"/>
        <v/>
      </c>
      <c r="AL270" s="1" t="str">
        <f t="shared" si="150"/>
        <v/>
      </c>
      <c r="AM270" s="1">
        <f t="shared" si="151"/>
        <v>1</v>
      </c>
    </row>
    <row r="271" spans="1:39" ht="14.5" x14ac:dyDescent="0.35">
      <c r="A271" s="1" t="s">
        <v>38</v>
      </c>
      <c r="B271" s="1" t="s">
        <v>393</v>
      </c>
      <c r="H271" s="1">
        <v>1</v>
      </c>
      <c r="I271" s="1">
        <v>1</v>
      </c>
      <c r="K271" s="1">
        <v>1</v>
      </c>
      <c r="M271"/>
      <c r="N271" s="1" t="str">
        <f t="shared" si="126"/>
        <v>Invertebrate</v>
      </c>
      <c r="O271" s="1" t="str">
        <f t="shared" si="127"/>
        <v>Linopherus canariensis Langerhans, 1881</v>
      </c>
      <c r="P271" s="1" t="str">
        <f t="shared" si="128"/>
        <v/>
      </c>
      <c r="Q271" s="1" t="str">
        <f t="shared" si="129"/>
        <v/>
      </c>
      <c r="R271" s="1" t="str">
        <f t="shared" si="130"/>
        <v/>
      </c>
      <c r="S271" s="1" t="str">
        <f t="shared" si="131"/>
        <v/>
      </c>
      <c r="T271" s="1" t="str">
        <f t="shared" si="132"/>
        <v/>
      </c>
      <c r="U271" s="1">
        <f t="shared" si="133"/>
        <v>1</v>
      </c>
      <c r="V271" s="1">
        <f t="shared" si="134"/>
        <v>1</v>
      </c>
      <c r="W271" s="1" t="str">
        <f t="shared" si="135"/>
        <v/>
      </c>
      <c r="X271" s="1">
        <f t="shared" si="136"/>
        <v>1</v>
      </c>
      <c r="Y271" s="1" t="str">
        <f t="shared" si="137"/>
        <v/>
      </c>
      <c r="Z271" s="1">
        <f t="shared" si="138"/>
        <v>3</v>
      </c>
      <c r="AA271" s="1" t="str">
        <f t="shared" si="139"/>
        <v>Linopherus canariensis Langerhans, 1881</v>
      </c>
      <c r="AB271" s="1" t="str">
        <f t="shared" si="140"/>
        <v>Invertebrate</v>
      </c>
      <c r="AC271" s="1" t="str">
        <f t="shared" si="141"/>
        <v/>
      </c>
      <c r="AD271" s="1" t="str">
        <f t="shared" si="142"/>
        <v/>
      </c>
      <c r="AE271" s="1" t="str">
        <f t="shared" si="143"/>
        <v/>
      </c>
      <c r="AF271" s="1" t="str">
        <f t="shared" si="144"/>
        <v/>
      </c>
      <c r="AG271" s="1" t="str">
        <f t="shared" si="145"/>
        <v/>
      </c>
      <c r="AH271" s="1">
        <f t="shared" si="146"/>
        <v>1</v>
      </c>
      <c r="AI271" s="1" t="str">
        <f t="shared" si="147"/>
        <v/>
      </c>
      <c r="AJ271" s="1" t="str">
        <f t="shared" si="148"/>
        <v/>
      </c>
      <c r="AK271" s="1" t="str">
        <f t="shared" si="149"/>
        <v/>
      </c>
      <c r="AL271" s="1" t="str">
        <f t="shared" si="150"/>
        <v/>
      </c>
      <c r="AM271" s="1">
        <f t="shared" si="151"/>
        <v>1</v>
      </c>
    </row>
    <row r="272" spans="1:39" ht="14.5" x14ac:dyDescent="0.35">
      <c r="A272" s="1" t="s">
        <v>38</v>
      </c>
      <c r="B272" s="1" t="s">
        <v>394</v>
      </c>
      <c r="L272" s="1">
        <v>1</v>
      </c>
      <c r="M272"/>
      <c r="N272" s="1" t="str">
        <f t="shared" si="126"/>
        <v>Invertebrate</v>
      </c>
      <c r="O272" s="1" t="str">
        <f t="shared" si="127"/>
        <v>Lioberus ligneus (Reeve, 1858)</v>
      </c>
      <c r="P272" s="1" t="str">
        <f t="shared" si="128"/>
        <v/>
      </c>
      <c r="Q272" s="1" t="str">
        <f t="shared" si="129"/>
        <v/>
      </c>
      <c r="R272" s="1" t="str">
        <f t="shared" si="130"/>
        <v/>
      </c>
      <c r="S272" s="1" t="str">
        <f t="shared" si="131"/>
        <v/>
      </c>
      <c r="T272" s="1" t="str">
        <f t="shared" si="132"/>
        <v/>
      </c>
      <c r="U272" s="1" t="str">
        <f t="shared" si="133"/>
        <v/>
      </c>
      <c r="V272" s="1" t="str">
        <f t="shared" si="134"/>
        <v/>
      </c>
      <c r="W272" s="1" t="str">
        <f t="shared" si="135"/>
        <v/>
      </c>
      <c r="X272" s="1" t="str">
        <f t="shared" si="136"/>
        <v/>
      </c>
      <c r="Y272" s="1">
        <f t="shared" si="137"/>
        <v>1</v>
      </c>
      <c r="Z272" s="1">
        <f t="shared" si="138"/>
        <v>1</v>
      </c>
      <c r="AA272" s="1" t="str">
        <f t="shared" si="139"/>
        <v>Lioberus ligneus (Reeve, 1858)</v>
      </c>
      <c r="AB272" s="1" t="str">
        <f t="shared" si="140"/>
        <v>Invertebrate</v>
      </c>
      <c r="AC272" s="1" t="str">
        <f t="shared" si="141"/>
        <v/>
      </c>
      <c r="AD272" s="1" t="str">
        <f t="shared" si="142"/>
        <v/>
      </c>
      <c r="AE272" s="1" t="str">
        <f t="shared" si="143"/>
        <v/>
      </c>
      <c r="AF272" s="1" t="str">
        <f t="shared" si="144"/>
        <v/>
      </c>
      <c r="AG272" s="1" t="str">
        <f t="shared" si="145"/>
        <v/>
      </c>
      <c r="AH272" s="1" t="str">
        <f t="shared" si="146"/>
        <v/>
      </c>
      <c r="AI272" s="1" t="str">
        <f t="shared" si="147"/>
        <v/>
      </c>
      <c r="AJ272" s="1" t="str">
        <f t="shared" si="148"/>
        <v/>
      </c>
      <c r="AK272" s="1" t="str">
        <f t="shared" si="149"/>
        <v/>
      </c>
      <c r="AL272" s="1">
        <f t="shared" si="150"/>
        <v>1</v>
      </c>
      <c r="AM272" s="1">
        <f t="shared" si="151"/>
        <v>1</v>
      </c>
    </row>
    <row r="273" spans="1:39" ht="14.5" x14ac:dyDescent="0.35">
      <c r="A273" s="1" t="s">
        <v>38</v>
      </c>
      <c r="B273" s="1" t="s">
        <v>400</v>
      </c>
      <c r="K273" s="1">
        <v>1</v>
      </c>
      <c r="M273"/>
      <c r="N273" s="1" t="str">
        <f t="shared" si="126"/>
        <v>Invertebrate</v>
      </c>
      <c r="O273" s="1" t="str">
        <f t="shared" si="127"/>
        <v>Lottia sp.</v>
      </c>
      <c r="P273" s="1" t="str">
        <f t="shared" si="128"/>
        <v/>
      </c>
      <c r="Q273" s="1" t="str">
        <f t="shared" si="129"/>
        <v/>
      </c>
      <c r="R273" s="1" t="str">
        <f t="shared" si="130"/>
        <v/>
      </c>
      <c r="S273" s="1" t="str">
        <f t="shared" si="131"/>
        <v/>
      </c>
      <c r="T273" s="1" t="str">
        <f t="shared" si="132"/>
        <v/>
      </c>
      <c r="U273" s="1" t="str">
        <f t="shared" si="133"/>
        <v/>
      </c>
      <c r="V273" s="1" t="str">
        <f t="shared" si="134"/>
        <v/>
      </c>
      <c r="W273" s="1" t="str">
        <f t="shared" si="135"/>
        <v/>
      </c>
      <c r="X273" s="1">
        <f t="shared" si="136"/>
        <v>1</v>
      </c>
      <c r="Y273" s="1" t="str">
        <f t="shared" si="137"/>
        <v/>
      </c>
      <c r="Z273" s="1">
        <f t="shared" si="138"/>
        <v>1</v>
      </c>
      <c r="AA273" s="1" t="str">
        <f t="shared" si="139"/>
        <v>Lottia sp.</v>
      </c>
      <c r="AB273" s="1" t="str">
        <f t="shared" si="140"/>
        <v>Invertebrate</v>
      </c>
      <c r="AC273" s="1" t="str">
        <f t="shared" si="141"/>
        <v/>
      </c>
      <c r="AD273" s="1" t="str">
        <f t="shared" si="142"/>
        <v/>
      </c>
      <c r="AE273" s="1" t="str">
        <f t="shared" si="143"/>
        <v/>
      </c>
      <c r="AF273" s="1" t="str">
        <f t="shared" si="144"/>
        <v/>
      </c>
      <c r="AG273" s="1" t="str">
        <f t="shared" si="145"/>
        <v/>
      </c>
      <c r="AH273" s="1" t="str">
        <f t="shared" si="146"/>
        <v/>
      </c>
      <c r="AI273" s="1" t="str">
        <f t="shared" si="147"/>
        <v/>
      </c>
      <c r="AJ273" s="1" t="str">
        <f t="shared" si="148"/>
        <v/>
      </c>
      <c r="AK273" s="1">
        <f t="shared" si="149"/>
        <v>1</v>
      </c>
      <c r="AL273" s="1" t="str">
        <f t="shared" si="150"/>
        <v/>
      </c>
      <c r="AM273" s="1">
        <f t="shared" si="151"/>
        <v>1</v>
      </c>
    </row>
    <row r="274" spans="1:39" ht="14.5" x14ac:dyDescent="0.35">
      <c r="A274" s="1" t="s">
        <v>38</v>
      </c>
      <c r="B274" s="1" t="s">
        <v>858</v>
      </c>
      <c r="J274" s="1">
        <v>2</v>
      </c>
      <c r="M274"/>
      <c r="N274" s="1" t="str">
        <f t="shared" si="126"/>
        <v>Invertebrate</v>
      </c>
      <c r="O274" s="1" t="str">
        <f t="shared" si="127"/>
        <v>Lovenella assimilis (Browne, 1905)</v>
      </c>
      <c r="P274" s="1" t="str">
        <f t="shared" si="128"/>
        <v/>
      </c>
      <c r="Q274" s="1" t="str">
        <f t="shared" si="129"/>
        <v/>
      </c>
      <c r="R274" s="1" t="str">
        <f t="shared" si="130"/>
        <v/>
      </c>
      <c r="S274" s="1" t="str">
        <f t="shared" si="131"/>
        <v/>
      </c>
      <c r="T274" s="1" t="str">
        <f t="shared" si="132"/>
        <v/>
      </c>
      <c r="U274" s="1" t="str">
        <f t="shared" si="133"/>
        <v/>
      </c>
      <c r="V274" s="1" t="str">
        <f t="shared" si="134"/>
        <v/>
      </c>
      <c r="W274" s="1">
        <f t="shared" si="135"/>
        <v>1</v>
      </c>
      <c r="X274" s="1" t="str">
        <f t="shared" si="136"/>
        <v/>
      </c>
      <c r="Y274" s="1" t="str">
        <f t="shared" si="137"/>
        <v/>
      </c>
      <c r="Z274" s="1">
        <f t="shared" si="138"/>
        <v>1</v>
      </c>
      <c r="AA274" s="1" t="str">
        <f t="shared" si="139"/>
        <v>Lovenella assimilis (Browne, 1905)</v>
      </c>
      <c r="AB274" s="1" t="str">
        <f t="shared" si="140"/>
        <v>Invertebrate</v>
      </c>
      <c r="AC274" s="1" t="str">
        <f t="shared" si="141"/>
        <v/>
      </c>
      <c r="AD274" s="1" t="str">
        <f t="shared" si="142"/>
        <v/>
      </c>
      <c r="AE274" s="1" t="str">
        <f t="shared" si="143"/>
        <v/>
      </c>
      <c r="AF274" s="1" t="str">
        <f t="shared" si="144"/>
        <v/>
      </c>
      <c r="AG274" s="1" t="str">
        <f t="shared" si="145"/>
        <v/>
      </c>
      <c r="AH274" s="1" t="str">
        <f t="shared" si="146"/>
        <v/>
      </c>
      <c r="AI274" s="1" t="str">
        <f t="shared" si="147"/>
        <v/>
      </c>
      <c r="AJ274" s="1">
        <f t="shared" si="148"/>
        <v>1</v>
      </c>
      <c r="AK274" s="1" t="str">
        <f t="shared" si="149"/>
        <v/>
      </c>
      <c r="AL274" s="1" t="str">
        <f t="shared" si="150"/>
        <v/>
      </c>
      <c r="AM274" s="1">
        <f t="shared" si="151"/>
        <v>1</v>
      </c>
    </row>
    <row r="275" spans="1:39" ht="14.5" x14ac:dyDescent="0.35">
      <c r="A275" s="1" t="s">
        <v>38</v>
      </c>
      <c r="B275" s="1" t="s">
        <v>859</v>
      </c>
      <c r="H275" s="1">
        <v>1</v>
      </c>
      <c r="M275"/>
      <c r="N275" s="1" t="str">
        <f t="shared" si="126"/>
        <v>Invertebrate</v>
      </c>
      <c r="O275" s="1" t="str">
        <f t="shared" si="127"/>
        <v>Lumbrinerides crassicephala (Hartman, 1965)</v>
      </c>
      <c r="P275" s="1" t="str">
        <f t="shared" si="128"/>
        <v/>
      </c>
      <c r="Q275" s="1" t="str">
        <f t="shared" si="129"/>
        <v/>
      </c>
      <c r="R275" s="1" t="str">
        <f t="shared" si="130"/>
        <v/>
      </c>
      <c r="S275" s="1" t="str">
        <f t="shared" si="131"/>
        <v/>
      </c>
      <c r="T275" s="1" t="str">
        <f t="shared" si="132"/>
        <v/>
      </c>
      <c r="U275" s="1">
        <f t="shared" si="133"/>
        <v>1</v>
      </c>
      <c r="V275" s="1" t="str">
        <f t="shared" si="134"/>
        <v/>
      </c>
      <c r="W275" s="1" t="str">
        <f t="shared" si="135"/>
        <v/>
      </c>
      <c r="X275" s="1" t="str">
        <f t="shared" si="136"/>
        <v/>
      </c>
      <c r="Y275" s="1" t="str">
        <f t="shared" si="137"/>
        <v/>
      </c>
      <c r="Z275" s="1">
        <f t="shared" si="138"/>
        <v>1</v>
      </c>
      <c r="AA275" s="1" t="str">
        <f t="shared" si="139"/>
        <v>Lumbrinerides crassicephala (Hartman, 1965)</v>
      </c>
      <c r="AB275" s="1" t="str">
        <f t="shared" si="140"/>
        <v>Invertebrate</v>
      </c>
      <c r="AC275" s="1" t="str">
        <f t="shared" si="141"/>
        <v/>
      </c>
      <c r="AD275" s="1" t="str">
        <f t="shared" si="142"/>
        <v/>
      </c>
      <c r="AE275" s="1" t="str">
        <f t="shared" si="143"/>
        <v/>
      </c>
      <c r="AF275" s="1" t="str">
        <f t="shared" si="144"/>
        <v/>
      </c>
      <c r="AG275" s="1" t="str">
        <f t="shared" si="145"/>
        <v/>
      </c>
      <c r="AH275" s="1">
        <f t="shared" si="146"/>
        <v>1</v>
      </c>
      <c r="AI275" s="1" t="str">
        <f t="shared" si="147"/>
        <v/>
      </c>
      <c r="AJ275" s="1" t="str">
        <f t="shared" si="148"/>
        <v/>
      </c>
      <c r="AK275" s="1" t="str">
        <f t="shared" si="149"/>
        <v/>
      </c>
      <c r="AL275" s="1" t="str">
        <f t="shared" si="150"/>
        <v/>
      </c>
      <c r="AM275" s="1">
        <f t="shared" si="151"/>
        <v>1</v>
      </c>
    </row>
    <row r="276" spans="1:39" ht="14.5" x14ac:dyDescent="0.35">
      <c r="A276" s="1" t="s">
        <v>38</v>
      </c>
      <c r="B276" s="1" t="s">
        <v>401</v>
      </c>
      <c r="I276" s="1">
        <v>1</v>
      </c>
      <c r="M276"/>
      <c r="N276" s="1" t="str">
        <f t="shared" si="126"/>
        <v>Invertebrate</v>
      </c>
      <c r="O276" s="1" t="str">
        <f t="shared" si="127"/>
        <v>Lumbrinerides neogesae Miura, 1981</v>
      </c>
      <c r="P276" s="1" t="str">
        <f t="shared" si="128"/>
        <v/>
      </c>
      <c r="Q276" s="1" t="str">
        <f t="shared" si="129"/>
        <v/>
      </c>
      <c r="R276" s="1" t="str">
        <f t="shared" si="130"/>
        <v/>
      </c>
      <c r="S276" s="1" t="str">
        <f t="shared" si="131"/>
        <v/>
      </c>
      <c r="T276" s="1" t="str">
        <f t="shared" si="132"/>
        <v/>
      </c>
      <c r="U276" s="1" t="str">
        <f t="shared" si="133"/>
        <v/>
      </c>
      <c r="V276" s="1">
        <f t="shared" si="134"/>
        <v>1</v>
      </c>
      <c r="W276" s="1" t="str">
        <f t="shared" si="135"/>
        <v/>
      </c>
      <c r="X276" s="1" t="str">
        <f t="shared" si="136"/>
        <v/>
      </c>
      <c r="Y276" s="1" t="str">
        <f t="shared" si="137"/>
        <v/>
      </c>
      <c r="Z276" s="1">
        <f t="shared" si="138"/>
        <v>1</v>
      </c>
      <c r="AA276" s="1" t="str">
        <f t="shared" si="139"/>
        <v>Lumbrinerides neogesae Miura, 1981</v>
      </c>
      <c r="AB276" s="1" t="str">
        <f t="shared" si="140"/>
        <v>Invertebrate</v>
      </c>
      <c r="AC276" s="1" t="str">
        <f t="shared" si="141"/>
        <v/>
      </c>
      <c r="AD276" s="1" t="str">
        <f t="shared" si="142"/>
        <v/>
      </c>
      <c r="AE276" s="1" t="str">
        <f t="shared" si="143"/>
        <v/>
      </c>
      <c r="AF276" s="1" t="str">
        <f t="shared" si="144"/>
        <v/>
      </c>
      <c r="AG276" s="1" t="str">
        <f t="shared" si="145"/>
        <v/>
      </c>
      <c r="AH276" s="1" t="str">
        <f t="shared" si="146"/>
        <v/>
      </c>
      <c r="AI276" s="1">
        <f t="shared" si="147"/>
        <v>1</v>
      </c>
      <c r="AJ276" s="1" t="str">
        <f t="shared" si="148"/>
        <v/>
      </c>
      <c r="AK276" s="1" t="str">
        <f t="shared" si="149"/>
        <v/>
      </c>
      <c r="AL276" s="1" t="str">
        <f t="shared" si="150"/>
        <v/>
      </c>
      <c r="AM276" s="1">
        <f t="shared" si="151"/>
        <v>1</v>
      </c>
    </row>
    <row r="277" spans="1:39" ht="14.5" x14ac:dyDescent="0.35">
      <c r="A277" s="1" t="s">
        <v>38</v>
      </c>
      <c r="B277" s="1" t="s">
        <v>402</v>
      </c>
      <c r="D277" s="1">
        <v>1</v>
      </c>
      <c r="K277" s="1">
        <v>2</v>
      </c>
      <c r="M277"/>
      <c r="N277" s="1" t="str">
        <f t="shared" si="126"/>
        <v>Invertebrate</v>
      </c>
      <c r="O277" s="1" t="str">
        <f t="shared" si="127"/>
        <v>Lumbrineris perkinsi Carrera-Parra, 2001</v>
      </c>
      <c r="P277" s="1" t="str">
        <f t="shared" si="128"/>
        <v/>
      </c>
      <c r="Q277" s="1">
        <f t="shared" si="129"/>
        <v>1</v>
      </c>
      <c r="R277" s="1" t="str">
        <f t="shared" si="130"/>
        <v/>
      </c>
      <c r="S277" s="1" t="str">
        <f t="shared" si="131"/>
        <v/>
      </c>
      <c r="T277" s="1" t="str">
        <f t="shared" si="132"/>
        <v/>
      </c>
      <c r="U277" s="1" t="str">
        <f t="shared" si="133"/>
        <v/>
      </c>
      <c r="V277" s="1" t="str">
        <f t="shared" si="134"/>
        <v/>
      </c>
      <c r="W277" s="1" t="str">
        <f t="shared" si="135"/>
        <v/>
      </c>
      <c r="X277" s="1">
        <f t="shared" si="136"/>
        <v>1</v>
      </c>
      <c r="Y277" s="1" t="str">
        <f t="shared" si="137"/>
        <v/>
      </c>
      <c r="Z277" s="1">
        <f t="shared" si="138"/>
        <v>2</v>
      </c>
      <c r="AA277" s="1" t="str">
        <f t="shared" si="139"/>
        <v>Lumbrineris perkinsi Carrera-Parra, 2001</v>
      </c>
      <c r="AB277" s="1" t="str">
        <f t="shared" si="140"/>
        <v>Invertebrate</v>
      </c>
      <c r="AC277" s="1" t="str">
        <f t="shared" si="141"/>
        <v/>
      </c>
      <c r="AD277" s="1">
        <f t="shared" si="142"/>
        <v>1</v>
      </c>
      <c r="AE277" s="1" t="str">
        <f t="shared" si="143"/>
        <v/>
      </c>
      <c r="AF277" s="1" t="str">
        <f t="shared" si="144"/>
        <v/>
      </c>
      <c r="AG277" s="1" t="str">
        <f t="shared" si="145"/>
        <v/>
      </c>
      <c r="AH277" s="1" t="str">
        <f t="shared" si="146"/>
        <v/>
      </c>
      <c r="AI277" s="1" t="str">
        <f t="shared" si="147"/>
        <v/>
      </c>
      <c r="AJ277" s="1" t="str">
        <f t="shared" si="148"/>
        <v/>
      </c>
      <c r="AK277" s="1" t="str">
        <f t="shared" si="149"/>
        <v/>
      </c>
      <c r="AL277" s="1" t="str">
        <f t="shared" si="150"/>
        <v/>
      </c>
      <c r="AM277" s="1">
        <f t="shared" si="151"/>
        <v>1</v>
      </c>
    </row>
    <row r="278" spans="1:39" ht="14.5" x14ac:dyDescent="0.35">
      <c r="A278" s="1" t="s">
        <v>38</v>
      </c>
      <c r="B278" s="1" t="s">
        <v>406</v>
      </c>
      <c r="C278" s="1">
        <v>2</v>
      </c>
      <c r="I278" s="1">
        <v>1</v>
      </c>
      <c r="M278"/>
      <c r="N278" s="1" t="str">
        <f t="shared" si="126"/>
        <v>Invertebrate</v>
      </c>
      <c r="O278" s="1" t="str">
        <f t="shared" si="127"/>
        <v>Lysidice collaris Grube, 1870</v>
      </c>
      <c r="P278" s="1">
        <f t="shared" si="128"/>
        <v>1</v>
      </c>
      <c r="Q278" s="1" t="str">
        <f t="shared" si="129"/>
        <v/>
      </c>
      <c r="R278" s="1" t="str">
        <f t="shared" si="130"/>
        <v/>
      </c>
      <c r="S278" s="1" t="str">
        <f t="shared" si="131"/>
        <v/>
      </c>
      <c r="T278" s="1" t="str">
        <f t="shared" si="132"/>
        <v/>
      </c>
      <c r="U278" s="1" t="str">
        <f t="shared" si="133"/>
        <v/>
      </c>
      <c r="V278" s="1">
        <f t="shared" si="134"/>
        <v>1</v>
      </c>
      <c r="W278" s="1" t="str">
        <f t="shared" si="135"/>
        <v/>
      </c>
      <c r="X278" s="1" t="str">
        <f t="shared" si="136"/>
        <v/>
      </c>
      <c r="Y278" s="1" t="str">
        <f t="shared" si="137"/>
        <v/>
      </c>
      <c r="Z278" s="1">
        <f t="shared" si="138"/>
        <v>2</v>
      </c>
      <c r="AA278" s="1" t="str">
        <f t="shared" si="139"/>
        <v>Lysidice collaris Grube, 1870</v>
      </c>
      <c r="AB278" s="1" t="str">
        <f t="shared" si="140"/>
        <v>Invertebrate</v>
      </c>
      <c r="AC278" s="1">
        <f t="shared" si="141"/>
        <v>1</v>
      </c>
      <c r="AD278" s="1" t="str">
        <f t="shared" si="142"/>
        <v/>
      </c>
      <c r="AE278" s="1" t="str">
        <f t="shared" si="143"/>
        <v/>
      </c>
      <c r="AF278" s="1" t="str">
        <f t="shared" si="144"/>
        <v/>
      </c>
      <c r="AG278" s="1" t="str">
        <f t="shared" si="145"/>
        <v/>
      </c>
      <c r="AH278" s="1" t="str">
        <f t="shared" si="146"/>
        <v/>
      </c>
      <c r="AI278" s="1" t="str">
        <f t="shared" si="147"/>
        <v/>
      </c>
      <c r="AJ278" s="1" t="str">
        <f t="shared" si="148"/>
        <v/>
      </c>
      <c r="AK278" s="1" t="str">
        <f t="shared" si="149"/>
        <v/>
      </c>
      <c r="AL278" s="1" t="str">
        <f t="shared" si="150"/>
        <v/>
      </c>
      <c r="AM278" s="1">
        <f t="shared" si="151"/>
        <v>1</v>
      </c>
    </row>
    <row r="279" spans="1:39" ht="14.5" x14ac:dyDescent="0.35">
      <c r="A279" s="1" t="s">
        <v>38</v>
      </c>
      <c r="B279" s="1" t="s">
        <v>860</v>
      </c>
      <c r="C279" s="1">
        <v>1</v>
      </c>
      <c r="M279"/>
      <c r="N279" s="1" t="str">
        <f t="shared" si="126"/>
        <v>Invertebrate</v>
      </c>
      <c r="O279" s="1" t="str">
        <f t="shared" si="127"/>
        <v>Macromedaeus voeltzkowi (Lenz, 1905)</v>
      </c>
      <c r="P279" s="1">
        <f t="shared" si="128"/>
        <v>1</v>
      </c>
      <c r="Q279" s="1" t="str">
        <f t="shared" si="129"/>
        <v/>
      </c>
      <c r="R279" s="1" t="str">
        <f t="shared" si="130"/>
        <v/>
      </c>
      <c r="S279" s="1" t="str">
        <f t="shared" si="131"/>
        <v/>
      </c>
      <c r="T279" s="1" t="str">
        <f t="shared" si="132"/>
        <v/>
      </c>
      <c r="U279" s="1" t="str">
        <f t="shared" si="133"/>
        <v/>
      </c>
      <c r="V279" s="1" t="str">
        <f t="shared" si="134"/>
        <v/>
      </c>
      <c r="W279" s="1" t="str">
        <f t="shared" si="135"/>
        <v/>
      </c>
      <c r="X279" s="1" t="str">
        <f t="shared" si="136"/>
        <v/>
      </c>
      <c r="Y279" s="1" t="str">
        <f t="shared" si="137"/>
        <v/>
      </c>
      <c r="Z279" s="1">
        <f t="shared" si="138"/>
        <v>1</v>
      </c>
      <c r="AA279" s="1" t="str">
        <f t="shared" si="139"/>
        <v>Macromedaeus voeltzkowi (Lenz, 1905)</v>
      </c>
      <c r="AB279" s="1" t="str">
        <f t="shared" si="140"/>
        <v>Invertebrate</v>
      </c>
      <c r="AC279" s="1">
        <f t="shared" si="141"/>
        <v>1</v>
      </c>
      <c r="AD279" s="1" t="str">
        <f t="shared" si="142"/>
        <v/>
      </c>
      <c r="AE279" s="1" t="str">
        <f t="shared" si="143"/>
        <v/>
      </c>
      <c r="AF279" s="1" t="str">
        <f t="shared" si="144"/>
        <v/>
      </c>
      <c r="AG279" s="1" t="str">
        <f t="shared" si="145"/>
        <v/>
      </c>
      <c r="AH279" s="1" t="str">
        <f t="shared" si="146"/>
        <v/>
      </c>
      <c r="AI279" s="1" t="str">
        <f t="shared" si="147"/>
        <v/>
      </c>
      <c r="AJ279" s="1" t="str">
        <f t="shared" si="148"/>
        <v/>
      </c>
      <c r="AK279" s="1" t="str">
        <f t="shared" si="149"/>
        <v/>
      </c>
      <c r="AL279" s="1" t="str">
        <f t="shared" si="150"/>
        <v/>
      </c>
      <c r="AM279" s="1">
        <f t="shared" si="151"/>
        <v>1</v>
      </c>
    </row>
    <row r="280" spans="1:39" ht="14.5" x14ac:dyDescent="0.35">
      <c r="A280" s="1" t="s">
        <v>38</v>
      </c>
      <c r="B280" s="1" t="s">
        <v>407</v>
      </c>
      <c r="J280" s="1">
        <v>1</v>
      </c>
      <c r="M280"/>
      <c r="N280" s="1" t="str">
        <f t="shared" si="126"/>
        <v>Invertebrate</v>
      </c>
      <c r="O280" s="1" t="str">
        <f t="shared" si="127"/>
        <v>Macrophthalmus (Macrophthalmus) indicus Davie, 2012</v>
      </c>
      <c r="P280" s="1" t="str">
        <f t="shared" si="128"/>
        <v/>
      </c>
      <c r="Q280" s="1" t="str">
        <f t="shared" si="129"/>
        <v/>
      </c>
      <c r="R280" s="1" t="str">
        <f t="shared" si="130"/>
        <v/>
      </c>
      <c r="S280" s="1" t="str">
        <f t="shared" si="131"/>
        <v/>
      </c>
      <c r="T280" s="1" t="str">
        <f t="shared" si="132"/>
        <v/>
      </c>
      <c r="U280" s="1" t="str">
        <f t="shared" si="133"/>
        <v/>
      </c>
      <c r="V280" s="1" t="str">
        <f t="shared" si="134"/>
        <v/>
      </c>
      <c r="W280" s="1">
        <f t="shared" si="135"/>
        <v>1</v>
      </c>
      <c r="X280" s="1" t="str">
        <f t="shared" si="136"/>
        <v/>
      </c>
      <c r="Y280" s="1" t="str">
        <f t="shared" si="137"/>
        <v/>
      </c>
      <c r="Z280" s="1">
        <f t="shared" si="138"/>
        <v>1</v>
      </c>
      <c r="AA280" s="1" t="str">
        <f t="shared" si="139"/>
        <v>Macrophthalmus (Macrophthalmus) indicus Davie, 2012</v>
      </c>
      <c r="AB280" s="1" t="str">
        <f t="shared" si="140"/>
        <v>Invertebrate</v>
      </c>
      <c r="AC280" s="1" t="str">
        <f t="shared" si="141"/>
        <v/>
      </c>
      <c r="AD280" s="1" t="str">
        <f t="shared" si="142"/>
        <v/>
      </c>
      <c r="AE280" s="1" t="str">
        <f t="shared" si="143"/>
        <v/>
      </c>
      <c r="AF280" s="1" t="str">
        <f t="shared" si="144"/>
        <v/>
      </c>
      <c r="AG280" s="1" t="str">
        <f t="shared" si="145"/>
        <v/>
      </c>
      <c r="AH280" s="1" t="str">
        <f t="shared" si="146"/>
        <v/>
      </c>
      <c r="AI280" s="1" t="str">
        <f t="shared" si="147"/>
        <v/>
      </c>
      <c r="AJ280" s="1">
        <f t="shared" si="148"/>
        <v>1</v>
      </c>
      <c r="AK280" s="1" t="str">
        <f t="shared" si="149"/>
        <v/>
      </c>
      <c r="AL280" s="1" t="str">
        <f t="shared" si="150"/>
        <v/>
      </c>
      <c r="AM280" s="1">
        <f t="shared" si="151"/>
        <v>1</v>
      </c>
    </row>
    <row r="281" spans="1:39" ht="14.5" x14ac:dyDescent="0.35">
      <c r="A281" s="1" t="s">
        <v>38</v>
      </c>
      <c r="B281" s="1" t="s">
        <v>1056</v>
      </c>
      <c r="F281" s="1">
        <v>1</v>
      </c>
      <c r="M281"/>
      <c r="N281" s="1" t="str">
        <f t="shared" si="126"/>
        <v>Invertebrate</v>
      </c>
      <c r="O281" s="1" t="str">
        <f t="shared" si="127"/>
        <v>Macrorhynchia philippina Kirchenpauer, 1872</v>
      </c>
      <c r="P281" s="1" t="str">
        <f t="shared" si="128"/>
        <v/>
      </c>
      <c r="Q281" s="1" t="str">
        <f t="shared" si="129"/>
        <v/>
      </c>
      <c r="R281" s="1" t="str">
        <f t="shared" si="130"/>
        <v/>
      </c>
      <c r="S281" s="1">
        <f t="shared" si="131"/>
        <v>1</v>
      </c>
      <c r="T281" s="1" t="str">
        <f t="shared" si="132"/>
        <v/>
      </c>
      <c r="U281" s="1" t="str">
        <f t="shared" si="133"/>
        <v/>
      </c>
      <c r="V281" s="1" t="str">
        <f t="shared" si="134"/>
        <v/>
      </c>
      <c r="W281" s="1" t="str">
        <f t="shared" si="135"/>
        <v/>
      </c>
      <c r="X281" s="1" t="str">
        <f t="shared" si="136"/>
        <v/>
      </c>
      <c r="Y281" s="1" t="str">
        <f t="shared" si="137"/>
        <v/>
      </c>
      <c r="Z281" s="1">
        <f t="shared" si="138"/>
        <v>1</v>
      </c>
      <c r="AA281" s="1" t="str">
        <f t="shared" si="139"/>
        <v>Macrorhynchia philippina Kirchenpauer, 1872</v>
      </c>
      <c r="AB281" s="1" t="str">
        <f t="shared" si="140"/>
        <v>Invertebrate</v>
      </c>
      <c r="AC281" s="1" t="str">
        <f t="shared" si="141"/>
        <v/>
      </c>
      <c r="AD281" s="1" t="str">
        <f t="shared" si="142"/>
        <v/>
      </c>
      <c r="AE281" s="1" t="str">
        <f t="shared" si="143"/>
        <v/>
      </c>
      <c r="AF281" s="1">
        <f t="shared" si="144"/>
        <v>1</v>
      </c>
      <c r="AG281" s="1" t="str">
        <f t="shared" si="145"/>
        <v/>
      </c>
      <c r="AH281" s="1" t="str">
        <f t="shared" si="146"/>
        <v/>
      </c>
      <c r="AI281" s="1" t="str">
        <f t="shared" si="147"/>
        <v/>
      </c>
      <c r="AJ281" s="1" t="str">
        <f t="shared" si="148"/>
        <v/>
      </c>
      <c r="AK281" s="1" t="str">
        <f t="shared" si="149"/>
        <v/>
      </c>
      <c r="AL281" s="1" t="str">
        <f t="shared" si="150"/>
        <v/>
      </c>
      <c r="AM281" s="1">
        <f t="shared" si="151"/>
        <v>1</v>
      </c>
    </row>
    <row r="282" spans="1:39" ht="14.5" x14ac:dyDescent="0.35">
      <c r="A282" s="1" t="s">
        <v>38</v>
      </c>
      <c r="B282" s="1" t="s">
        <v>861</v>
      </c>
      <c r="C282" s="1">
        <v>3</v>
      </c>
      <c r="M282"/>
      <c r="N282" s="1" t="str">
        <f t="shared" si="126"/>
        <v>Invertebrate</v>
      </c>
      <c r="O282" s="1" t="str">
        <f t="shared" si="127"/>
        <v>Magallana angulata (Lamarck, 1819)</v>
      </c>
      <c r="P282" s="1">
        <f t="shared" si="128"/>
        <v>1</v>
      </c>
      <c r="Q282" s="1" t="str">
        <f t="shared" si="129"/>
        <v/>
      </c>
      <c r="R282" s="1" t="str">
        <f t="shared" si="130"/>
        <v/>
      </c>
      <c r="S282" s="1" t="str">
        <f t="shared" si="131"/>
        <v/>
      </c>
      <c r="T282" s="1" t="str">
        <f t="shared" si="132"/>
        <v/>
      </c>
      <c r="U282" s="1" t="str">
        <f t="shared" si="133"/>
        <v/>
      </c>
      <c r="V282" s="1" t="str">
        <f t="shared" si="134"/>
        <v/>
      </c>
      <c r="W282" s="1" t="str">
        <f t="shared" si="135"/>
        <v/>
      </c>
      <c r="X282" s="1" t="str">
        <f t="shared" si="136"/>
        <v/>
      </c>
      <c r="Y282" s="1" t="str">
        <f t="shared" si="137"/>
        <v/>
      </c>
      <c r="Z282" s="1">
        <f t="shared" si="138"/>
        <v>1</v>
      </c>
      <c r="AA282" s="1" t="str">
        <f t="shared" si="139"/>
        <v>Magallana angulata (Lamarck, 1819)</v>
      </c>
      <c r="AB282" s="1" t="str">
        <f t="shared" si="140"/>
        <v>Invertebrate</v>
      </c>
      <c r="AC282" s="1">
        <f t="shared" si="141"/>
        <v>1</v>
      </c>
      <c r="AD282" s="1" t="str">
        <f t="shared" si="142"/>
        <v/>
      </c>
      <c r="AE282" s="1" t="str">
        <f t="shared" si="143"/>
        <v/>
      </c>
      <c r="AF282" s="1" t="str">
        <f t="shared" si="144"/>
        <v/>
      </c>
      <c r="AG282" s="1" t="str">
        <f t="shared" si="145"/>
        <v/>
      </c>
      <c r="AH282" s="1" t="str">
        <f t="shared" si="146"/>
        <v/>
      </c>
      <c r="AI282" s="1" t="str">
        <f t="shared" si="147"/>
        <v/>
      </c>
      <c r="AJ282" s="1" t="str">
        <f t="shared" si="148"/>
        <v/>
      </c>
      <c r="AK282" s="1" t="str">
        <f t="shared" si="149"/>
        <v/>
      </c>
      <c r="AL282" s="1" t="str">
        <f t="shared" si="150"/>
        <v/>
      </c>
      <c r="AM282" s="1">
        <f t="shared" si="151"/>
        <v>1</v>
      </c>
    </row>
    <row r="283" spans="1:39" ht="14.5" x14ac:dyDescent="0.35">
      <c r="A283" s="1" t="s">
        <v>38</v>
      </c>
      <c r="B283" s="1" t="s">
        <v>409</v>
      </c>
      <c r="C283" s="1">
        <v>6</v>
      </c>
      <c r="D283" s="1">
        <v>1</v>
      </c>
      <c r="J283" s="1">
        <v>1</v>
      </c>
      <c r="L283" s="1">
        <v>1</v>
      </c>
      <c r="M283"/>
      <c r="N283" s="1" t="str">
        <f t="shared" si="126"/>
        <v>Invertebrate</v>
      </c>
      <c r="O283" s="1" t="str">
        <f t="shared" si="127"/>
        <v>Magallana gigas (Thunberg, 1793)</v>
      </c>
      <c r="P283" s="1">
        <f t="shared" si="128"/>
        <v>1</v>
      </c>
      <c r="Q283" s="1">
        <f t="shared" si="129"/>
        <v>1</v>
      </c>
      <c r="R283" s="1" t="str">
        <f t="shared" si="130"/>
        <v/>
      </c>
      <c r="S283" s="1" t="str">
        <f t="shared" si="131"/>
        <v/>
      </c>
      <c r="T283" s="1" t="str">
        <f t="shared" si="132"/>
        <v/>
      </c>
      <c r="U283" s="1" t="str">
        <f t="shared" si="133"/>
        <v/>
      </c>
      <c r="V283" s="1" t="str">
        <f t="shared" si="134"/>
        <v/>
      </c>
      <c r="W283" s="1">
        <f t="shared" si="135"/>
        <v>1</v>
      </c>
      <c r="X283" s="1" t="str">
        <f t="shared" si="136"/>
        <v/>
      </c>
      <c r="Y283" s="1">
        <f t="shared" si="137"/>
        <v>1</v>
      </c>
      <c r="Z283" s="1">
        <f t="shared" si="138"/>
        <v>4</v>
      </c>
      <c r="AA283" s="1" t="str">
        <f t="shared" si="139"/>
        <v>Magallana gigas (Thunberg, 1793)</v>
      </c>
      <c r="AB283" s="1" t="str">
        <f t="shared" si="140"/>
        <v>Invertebrate</v>
      </c>
      <c r="AC283" s="1">
        <f t="shared" si="141"/>
        <v>1</v>
      </c>
      <c r="AD283" s="1" t="str">
        <f t="shared" si="142"/>
        <v/>
      </c>
      <c r="AE283" s="1" t="str">
        <f t="shared" si="143"/>
        <v/>
      </c>
      <c r="AF283" s="1" t="str">
        <f t="shared" si="144"/>
        <v/>
      </c>
      <c r="AG283" s="1" t="str">
        <f t="shared" si="145"/>
        <v/>
      </c>
      <c r="AH283" s="1" t="str">
        <f t="shared" si="146"/>
        <v/>
      </c>
      <c r="AI283" s="1" t="str">
        <f t="shared" si="147"/>
        <v/>
      </c>
      <c r="AJ283" s="1" t="str">
        <f t="shared" si="148"/>
        <v/>
      </c>
      <c r="AK283" s="1" t="str">
        <f t="shared" si="149"/>
        <v/>
      </c>
      <c r="AL283" s="1" t="str">
        <f t="shared" si="150"/>
        <v/>
      </c>
      <c r="AM283" s="1">
        <f t="shared" si="151"/>
        <v>1</v>
      </c>
    </row>
    <row r="284" spans="1:39" ht="14.5" x14ac:dyDescent="0.35">
      <c r="A284" s="1" t="s">
        <v>38</v>
      </c>
      <c r="B284" s="1" t="s">
        <v>862</v>
      </c>
      <c r="H284" s="1">
        <v>1</v>
      </c>
      <c r="M284"/>
      <c r="N284" s="1" t="str">
        <f t="shared" si="126"/>
        <v>Invertebrate</v>
      </c>
      <c r="O284" s="1" t="str">
        <f t="shared" si="127"/>
        <v>Magallana rivularis (Gould, 1861)</v>
      </c>
      <c r="P284" s="1" t="str">
        <f t="shared" si="128"/>
        <v/>
      </c>
      <c r="Q284" s="1" t="str">
        <f t="shared" si="129"/>
        <v/>
      </c>
      <c r="R284" s="1" t="str">
        <f t="shared" si="130"/>
        <v/>
      </c>
      <c r="S284" s="1" t="str">
        <f t="shared" si="131"/>
        <v/>
      </c>
      <c r="T284" s="1" t="str">
        <f t="shared" si="132"/>
        <v/>
      </c>
      <c r="U284" s="1">
        <f t="shared" si="133"/>
        <v>1</v>
      </c>
      <c r="V284" s="1" t="str">
        <f t="shared" si="134"/>
        <v/>
      </c>
      <c r="W284" s="1" t="str">
        <f t="shared" si="135"/>
        <v/>
      </c>
      <c r="X284" s="1" t="str">
        <f t="shared" si="136"/>
        <v/>
      </c>
      <c r="Y284" s="1" t="str">
        <f t="shared" si="137"/>
        <v/>
      </c>
      <c r="Z284" s="1">
        <f t="shared" si="138"/>
        <v>1</v>
      </c>
      <c r="AA284" s="1" t="str">
        <f t="shared" si="139"/>
        <v>Magallana rivularis (Gould, 1861)</v>
      </c>
      <c r="AB284" s="1" t="str">
        <f t="shared" si="140"/>
        <v>Invertebrate</v>
      </c>
      <c r="AC284" s="1" t="str">
        <f t="shared" si="141"/>
        <v/>
      </c>
      <c r="AD284" s="1" t="str">
        <f t="shared" si="142"/>
        <v/>
      </c>
      <c r="AE284" s="1" t="str">
        <f t="shared" si="143"/>
        <v/>
      </c>
      <c r="AF284" s="1" t="str">
        <f t="shared" si="144"/>
        <v/>
      </c>
      <c r="AG284" s="1" t="str">
        <f t="shared" si="145"/>
        <v/>
      </c>
      <c r="AH284" s="1">
        <f t="shared" si="146"/>
        <v>1</v>
      </c>
      <c r="AI284" s="1" t="str">
        <f t="shared" si="147"/>
        <v/>
      </c>
      <c r="AJ284" s="1" t="str">
        <f t="shared" si="148"/>
        <v/>
      </c>
      <c r="AK284" s="1" t="str">
        <f t="shared" si="149"/>
        <v/>
      </c>
      <c r="AL284" s="1" t="str">
        <f t="shared" si="150"/>
        <v/>
      </c>
      <c r="AM284" s="1">
        <f t="shared" si="151"/>
        <v>1</v>
      </c>
    </row>
    <row r="285" spans="1:39" ht="14.5" x14ac:dyDescent="0.35">
      <c r="A285" s="1" t="s">
        <v>38</v>
      </c>
      <c r="B285" s="1" t="s">
        <v>863</v>
      </c>
      <c r="H285" s="1">
        <v>1</v>
      </c>
      <c r="M285"/>
      <c r="N285" s="1" t="str">
        <f t="shared" si="126"/>
        <v>Invertebrate</v>
      </c>
      <c r="O285" s="1" t="str">
        <f t="shared" si="127"/>
        <v>Magallana sikamea (Amemiya, 1928)</v>
      </c>
      <c r="P285" s="1" t="str">
        <f t="shared" si="128"/>
        <v/>
      </c>
      <c r="Q285" s="1" t="str">
        <f t="shared" si="129"/>
        <v/>
      </c>
      <c r="R285" s="1" t="str">
        <f t="shared" si="130"/>
        <v/>
      </c>
      <c r="S285" s="1" t="str">
        <f t="shared" si="131"/>
        <v/>
      </c>
      <c r="T285" s="1" t="str">
        <f t="shared" si="132"/>
        <v/>
      </c>
      <c r="U285" s="1">
        <f t="shared" si="133"/>
        <v>1</v>
      </c>
      <c r="V285" s="1" t="str">
        <f t="shared" si="134"/>
        <v/>
      </c>
      <c r="W285" s="1" t="str">
        <f t="shared" si="135"/>
        <v/>
      </c>
      <c r="X285" s="1" t="str">
        <f t="shared" si="136"/>
        <v/>
      </c>
      <c r="Y285" s="1" t="str">
        <f t="shared" si="137"/>
        <v/>
      </c>
      <c r="Z285" s="1">
        <f t="shared" si="138"/>
        <v>1</v>
      </c>
      <c r="AA285" s="1" t="str">
        <f t="shared" si="139"/>
        <v>Magallana sikamea (Amemiya, 1928)</v>
      </c>
      <c r="AB285" s="1" t="str">
        <f t="shared" si="140"/>
        <v>Invertebrate</v>
      </c>
      <c r="AC285" s="1" t="str">
        <f t="shared" si="141"/>
        <v/>
      </c>
      <c r="AD285" s="1" t="str">
        <f t="shared" si="142"/>
        <v/>
      </c>
      <c r="AE285" s="1" t="str">
        <f t="shared" si="143"/>
        <v/>
      </c>
      <c r="AF285" s="1" t="str">
        <f t="shared" si="144"/>
        <v/>
      </c>
      <c r="AG285" s="1" t="str">
        <f t="shared" si="145"/>
        <v/>
      </c>
      <c r="AH285" s="1">
        <f t="shared" si="146"/>
        <v>1</v>
      </c>
      <c r="AI285" s="1" t="str">
        <f t="shared" si="147"/>
        <v/>
      </c>
      <c r="AJ285" s="1" t="str">
        <f t="shared" si="148"/>
        <v/>
      </c>
      <c r="AK285" s="1" t="str">
        <f t="shared" si="149"/>
        <v/>
      </c>
      <c r="AL285" s="1" t="str">
        <f t="shared" si="150"/>
        <v/>
      </c>
      <c r="AM285" s="1">
        <f t="shared" si="151"/>
        <v>1</v>
      </c>
    </row>
    <row r="286" spans="1:39" ht="14.5" x14ac:dyDescent="0.35">
      <c r="A286" s="1" t="s">
        <v>38</v>
      </c>
      <c r="B286" s="1" t="s">
        <v>410</v>
      </c>
      <c r="D286" s="1">
        <v>1</v>
      </c>
      <c r="K286" s="1">
        <v>1</v>
      </c>
      <c r="M286"/>
      <c r="N286" s="1" t="str">
        <f t="shared" si="126"/>
        <v>Invertebrate</v>
      </c>
      <c r="O286" s="1" t="str">
        <f t="shared" si="127"/>
        <v>Malleus regula (Forsskål in Niebuhr, 1775)</v>
      </c>
      <c r="P286" s="1" t="str">
        <f t="shared" si="128"/>
        <v/>
      </c>
      <c r="Q286" s="1">
        <f t="shared" si="129"/>
        <v>1</v>
      </c>
      <c r="R286" s="1" t="str">
        <f t="shared" si="130"/>
        <v/>
      </c>
      <c r="S286" s="1" t="str">
        <f t="shared" si="131"/>
        <v/>
      </c>
      <c r="T286" s="1" t="str">
        <f t="shared" si="132"/>
        <v/>
      </c>
      <c r="U286" s="1" t="str">
        <f t="shared" si="133"/>
        <v/>
      </c>
      <c r="V286" s="1" t="str">
        <f t="shared" si="134"/>
        <v/>
      </c>
      <c r="W286" s="1" t="str">
        <f t="shared" si="135"/>
        <v/>
      </c>
      <c r="X286" s="1">
        <f t="shared" si="136"/>
        <v>1</v>
      </c>
      <c r="Y286" s="1" t="str">
        <f t="shared" si="137"/>
        <v/>
      </c>
      <c r="Z286" s="1">
        <f t="shared" si="138"/>
        <v>2</v>
      </c>
      <c r="AA286" s="1" t="str">
        <f t="shared" si="139"/>
        <v>Malleus regula (Forsskål in Niebuhr, 1775)</v>
      </c>
      <c r="AB286" s="1" t="str">
        <f t="shared" si="140"/>
        <v>Invertebrate</v>
      </c>
      <c r="AC286" s="1" t="str">
        <f t="shared" si="141"/>
        <v/>
      </c>
      <c r="AD286" s="1">
        <f t="shared" si="142"/>
        <v>1</v>
      </c>
      <c r="AE286" s="1" t="str">
        <f t="shared" si="143"/>
        <v/>
      </c>
      <c r="AF286" s="1" t="str">
        <f t="shared" si="144"/>
        <v/>
      </c>
      <c r="AG286" s="1" t="str">
        <f t="shared" si="145"/>
        <v/>
      </c>
      <c r="AH286" s="1" t="str">
        <f t="shared" si="146"/>
        <v/>
      </c>
      <c r="AI286" s="1" t="str">
        <f t="shared" si="147"/>
        <v/>
      </c>
      <c r="AJ286" s="1" t="str">
        <f t="shared" si="148"/>
        <v/>
      </c>
      <c r="AK286" s="1" t="str">
        <f t="shared" si="149"/>
        <v/>
      </c>
      <c r="AL286" s="1" t="str">
        <f t="shared" si="150"/>
        <v/>
      </c>
      <c r="AM286" s="1">
        <f t="shared" si="151"/>
        <v>1</v>
      </c>
    </row>
    <row r="287" spans="1:39" ht="14.5" x14ac:dyDescent="0.35">
      <c r="A287" s="1" t="s">
        <v>38</v>
      </c>
      <c r="B287" s="1" t="s">
        <v>411</v>
      </c>
      <c r="I287" s="1">
        <v>1</v>
      </c>
      <c r="M287"/>
      <c r="N287" s="1" t="str">
        <f t="shared" si="126"/>
        <v>Invertebrate</v>
      </c>
      <c r="O287" s="1" t="str">
        <f t="shared" si="127"/>
        <v>Marenzelleria arctia (Chamberlin, 1920)</v>
      </c>
      <c r="P287" s="1" t="str">
        <f t="shared" si="128"/>
        <v/>
      </c>
      <c r="Q287" s="1" t="str">
        <f t="shared" si="129"/>
        <v/>
      </c>
      <c r="R287" s="1" t="str">
        <f t="shared" si="130"/>
        <v/>
      </c>
      <c r="S287" s="1" t="str">
        <f t="shared" si="131"/>
        <v/>
      </c>
      <c r="T287" s="1" t="str">
        <f t="shared" si="132"/>
        <v/>
      </c>
      <c r="U287" s="1" t="str">
        <f t="shared" si="133"/>
        <v/>
      </c>
      <c r="V287" s="1">
        <f t="shared" si="134"/>
        <v>1</v>
      </c>
      <c r="W287" s="1" t="str">
        <f t="shared" si="135"/>
        <v/>
      </c>
      <c r="X287" s="1" t="str">
        <f t="shared" si="136"/>
        <v/>
      </c>
      <c r="Y287" s="1" t="str">
        <f t="shared" si="137"/>
        <v/>
      </c>
      <c r="Z287" s="1">
        <f t="shared" si="138"/>
        <v>1</v>
      </c>
      <c r="AA287" s="1" t="str">
        <f t="shared" si="139"/>
        <v>Marenzelleria arctia (Chamberlin, 1920)</v>
      </c>
      <c r="AB287" s="1" t="str">
        <f t="shared" si="140"/>
        <v>Invertebrate</v>
      </c>
      <c r="AC287" s="1" t="str">
        <f t="shared" si="141"/>
        <v/>
      </c>
      <c r="AD287" s="1" t="str">
        <f t="shared" si="142"/>
        <v/>
      </c>
      <c r="AE287" s="1" t="str">
        <f t="shared" si="143"/>
        <v/>
      </c>
      <c r="AF287" s="1" t="str">
        <f t="shared" si="144"/>
        <v/>
      </c>
      <c r="AG287" s="1" t="str">
        <f t="shared" si="145"/>
        <v/>
      </c>
      <c r="AH287" s="1" t="str">
        <f t="shared" si="146"/>
        <v/>
      </c>
      <c r="AI287" s="1">
        <f t="shared" si="147"/>
        <v>1</v>
      </c>
      <c r="AJ287" s="1" t="str">
        <f t="shared" si="148"/>
        <v/>
      </c>
      <c r="AK287" s="1" t="str">
        <f t="shared" si="149"/>
        <v/>
      </c>
      <c r="AL287" s="1" t="str">
        <f t="shared" si="150"/>
        <v/>
      </c>
      <c r="AM287" s="1">
        <f t="shared" si="151"/>
        <v>1</v>
      </c>
    </row>
    <row r="288" spans="1:39" ht="14.5" x14ac:dyDescent="0.35">
      <c r="A288" s="1" t="s">
        <v>38</v>
      </c>
      <c r="B288" s="1" t="s">
        <v>412</v>
      </c>
      <c r="F288" s="1">
        <v>2</v>
      </c>
      <c r="M288"/>
      <c r="N288" s="1" t="str">
        <f t="shared" si="126"/>
        <v>Invertebrate</v>
      </c>
      <c r="O288" s="1" t="str">
        <f t="shared" si="127"/>
        <v>Marenzelleria neglecta Sikorski &amp; Bick, 2004</v>
      </c>
      <c r="P288" s="1" t="str">
        <f t="shared" si="128"/>
        <v/>
      </c>
      <c r="Q288" s="1" t="str">
        <f t="shared" si="129"/>
        <v/>
      </c>
      <c r="R288" s="1" t="str">
        <f t="shared" si="130"/>
        <v/>
      </c>
      <c r="S288" s="1">
        <f t="shared" si="131"/>
        <v>1</v>
      </c>
      <c r="T288" s="1" t="str">
        <f t="shared" si="132"/>
        <v/>
      </c>
      <c r="U288" s="1" t="str">
        <f t="shared" si="133"/>
        <v/>
      </c>
      <c r="V288" s="1" t="str">
        <f t="shared" si="134"/>
        <v/>
      </c>
      <c r="W288" s="1" t="str">
        <f t="shared" si="135"/>
        <v/>
      </c>
      <c r="X288" s="1" t="str">
        <f t="shared" si="136"/>
        <v/>
      </c>
      <c r="Y288" s="1" t="str">
        <f t="shared" si="137"/>
        <v/>
      </c>
      <c r="Z288" s="1">
        <f t="shared" si="138"/>
        <v>1</v>
      </c>
      <c r="AA288" s="1" t="str">
        <f t="shared" si="139"/>
        <v>Marenzelleria neglecta Sikorski &amp; Bick, 2004</v>
      </c>
      <c r="AB288" s="1" t="str">
        <f t="shared" si="140"/>
        <v>Invertebrate</v>
      </c>
      <c r="AC288" s="1" t="str">
        <f t="shared" si="141"/>
        <v/>
      </c>
      <c r="AD288" s="1" t="str">
        <f t="shared" si="142"/>
        <v/>
      </c>
      <c r="AE288" s="1" t="str">
        <f t="shared" si="143"/>
        <v/>
      </c>
      <c r="AF288" s="1">
        <f t="shared" si="144"/>
        <v>1</v>
      </c>
      <c r="AG288" s="1" t="str">
        <f t="shared" si="145"/>
        <v/>
      </c>
      <c r="AH288" s="1" t="str">
        <f t="shared" si="146"/>
        <v/>
      </c>
      <c r="AI288" s="1" t="str">
        <f t="shared" si="147"/>
        <v/>
      </c>
      <c r="AJ288" s="1" t="str">
        <f t="shared" si="148"/>
        <v/>
      </c>
      <c r="AK288" s="1" t="str">
        <f t="shared" si="149"/>
        <v/>
      </c>
      <c r="AL288" s="1" t="str">
        <f t="shared" si="150"/>
        <v/>
      </c>
      <c r="AM288" s="1">
        <f t="shared" si="151"/>
        <v>1</v>
      </c>
    </row>
    <row r="289" spans="1:39" ht="14.5" x14ac:dyDescent="0.35">
      <c r="A289" s="1" t="s">
        <v>38</v>
      </c>
      <c r="B289" s="1" t="s">
        <v>413</v>
      </c>
      <c r="F289" s="1">
        <v>2</v>
      </c>
      <c r="J289" s="1">
        <v>1</v>
      </c>
      <c r="M289"/>
      <c r="N289" s="1" t="str">
        <f t="shared" si="126"/>
        <v>Invertebrate</v>
      </c>
      <c r="O289" s="1" t="str">
        <f t="shared" si="127"/>
        <v>Marenzelleria viridis (Verrill, 1873)</v>
      </c>
      <c r="P289" s="1" t="str">
        <f t="shared" si="128"/>
        <v/>
      </c>
      <c r="Q289" s="1" t="str">
        <f t="shared" si="129"/>
        <v/>
      </c>
      <c r="R289" s="1" t="str">
        <f t="shared" si="130"/>
        <v/>
      </c>
      <c r="S289" s="1">
        <f t="shared" si="131"/>
        <v>1</v>
      </c>
      <c r="T289" s="1" t="str">
        <f t="shared" si="132"/>
        <v/>
      </c>
      <c r="U289" s="1" t="str">
        <f t="shared" si="133"/>
        <v/>
      </c>
      <c r="V289" s="1" t="str">
        <f t="shared" si="134"/>
        <v/>
      </c>
      <c r="W289" s="1">
        <f t="shared" si="135"/>
        <v>1</v>
      </c>
      <c r="X289" s="1" t="str">
        <f t="shared" si="136"/>
        <v/>
      </c>
      <c r="Y289" s="1" t="str">
        <f t="shared" si="137"/>
        <v/>
      </c>
      <c r="Z289" s="1">
        <f t="shared" si="138"/>
        <v>2</v>
      </c>
      <c r="AA289" s="1" t="str">
        <f t="shared" si="139"/>
        <v>Marenzelleria viridis (Verrill, 1873)</v>
      </c>
      <c r="AB289" s="1" t="str">
        <f t="shared" si="140"/>
        <v>Invertebrate</v>
      </c>
      <c r="AC289" s="1" t="str">
        <f t="shared" si="141"/>
        <v/>
      </c>
      <c r="AD289" s="1" t="str">
        <f t="shared" si="142"/>
        <v/>
      </c>
      <c r="AE289" s="1" t="str">
        <f t="shared" si="143"/>
        <v/>
      </c>
      <c r="AF289" s="1">
        <f t="shared" si="144"/>
        <v>1</v>
      </c>
      <c r="AG289" s="1" t="str">
        <f t="shared" si="145"/>
        <v/>
      </c>
      <c r="AH289" s="1" t="str">
        <f t="shared" si="146"/>
        <v/>
      </c>
      <c r="AI289" s="1" t="str">
        <f t="shared" si="147"/>
        <v/>
      </c>
      <c r="AJ289" s="1" t="str">
        <f t="shared" si="148"/>
        <v/>
      </c>
      <c r="AK289" s="1" t="str">
        <f t="shared" si="149"/>
        <v/>
      </c>
      <c r="AL289" s="1" t="str">
        <f t="shared" si="150"/>
        <v/>
      </c>
      <c r="AM289" s="1">
        <f t="shared" si="151"/>
        <v>1</v>
      </c>
    </row>
    <row r="290" spans="1:39" ht="14.5" x14ac:dyDescent="0.35">
      <c r="A290" s="1" t="s">
        <v>38</v>
      </c>
      <c r="B290" s="1" t="s">
        <v>414</v>
      </c>
      <c r="J290" s="1">
        <v>1</v>
      </c>
      <c r="M290"/>
      <c r="N290" s="1" t="str">
        <f t="shared" si="126"/>
        <v>Invertebrate</v>
      </c>
      <c r="O290" s="1" t="str">
        <f t="shared" si="127"/>
        <v>Marginella glabella (Linnaeus, 1758)</v>
      </c>
      <c r="P290" s="1" t="str">
        <f t="shared" si="128"/>
        <v/>
      </c>
      <c r="Q290" s="1" t="str">
        <f t="shared" si="129"/>
        <v/>
      </c>
      <c r="R290" s="1" t="str">
        <f t="shared" si="130"/>
        <v/>
      </c>
      <c r="S290" s="1" t="str">
        <f t="shared" si="131"/>
        <v/>
      </c>
      <c r="T290" s="1" t="str">
        <f t="shared" si="132"/>
        <v/>
      </c>
      <c r="U290" s="1" t="str">
        <f t="shared" si="133"/>
        <v/>
      </c>
      <c r="V290" s="1" t="str">
        <f t="shared" si="134"/>
        <v/>
      </c>
      <c r="W290" s="1">
        <f t="shared" si="135"/>
        <v>1</v>
      </c>
      <c r="X290" s="1" t="str">
        <f t="shared" si="136"/>
        <v/>
      </c>
      <c r="Y290" s="1" t="str">
        <f t="shared" si="137"/>
        <v/>
      </c>
      <c r="Z290" s="1">
        <f t="shared" si="138"/>
        <v>1</v>
      </c>
      <c r="AA290" s="1" t="str">
        <f t="shared" si="139"/>
        <v>Marginella glabella (Linnaeus, 1758)</v>
      </c>
      <c r="AB290" s="1" t="str">
        <f t="shared" si="140"/>
        <v>Invertebrate</v>
      </c>
      <c r="AC290" s="1" t="str">
        <f t="shared" si="141"/>
        <v/>
      </c>
      <c r="AD290" s="1" t="str">
        <f t="shared" si="142"/>
        <v/>
      </c>
      <c r="AE290" s="1" t="str">
        <f t="shared" si="143"/>
        <v/>
      </c>
      <c r="AF290" s="1" t="str">
        <f t="shared" si="144"/>
        <v/>
      </c>
      <c r="AG290" s="1" t="str">
        <f t="shared" si="145"/>
        <v/>
      </c>
      <c r="AH290" s="1" t="str">
        <f t="shared" si="146"/>
        <v/>
      </c>
      <c r="AI290" s="1" t="str">
        <f t="shared" si="147"/>
        <v/>
      </c>
      <c r="AJ290" s="1">
        <f t="shared" si="148"/>
        <v>1</v>
      </c>
      <c r="AK290" s="1" t="str">
        <f t="shared" si="149"/>
        <v/>
      </c>
      <c r="AL290" s="1" t="str">
        <f t="shared" si="150"/>
        <v/>
      </c>
      <c r="AM290" s="1">
        <f t="shared" si="151"/>
        <v>1</v>
      </c>
    </row>
    <row r="291" spans="1:39" ht="14.5" x14ac:dyDescent="0.35">
      <c r="A291" s="1" t="s">
        <v>38</v>
      </c>
      <c r="B291" s="1" t="s">
        <v>415</v>
      </c>
      <c r="K291" s="1">
        <v>1</v>
      </c>
      <c r="M291"/>
      <c r="N291" s="1" t="str">
        <f t="shared" si="126"/>
        <v>Invertebrate</v>
      </c>
      <c r="O291" s="1" t="str">
        <f t="shared" si="127"/>
        <v>Maritigrella fuscopunctata (Prudhoe, 1978)</v>
      </c>
      <c r="P291" s="1" t="str">
        <f t="shared" si="128"/>
        <v/>
      </c>
      <c r="Q291" s="1" t="str">
        <f t="shared" si="129"/>
        <v/>
      </c>
      <c r="R291" s="1" t="str">
        <f t="shared" si="130"/>
        <v/>
      </c>
      <c r="S291" s="1" t="str">
        <f t="shared" si="131"/>
        <v/>
      </c>
      <c r="T291" s="1" t="str">
        <f t="shared" si="132"/>
        <v/>
      </c>
      <c r="U291" s="1" t="str">
        <f t="shared" si="133"/>
        <v/>
      </c>
      <c r="V291" s="1" t="str">
        <f t="shared" si="134"/>
        <v/>
      </c>
      <c r="W291" s="1" t="str">
        <f t="shared" si="135"/>
        <v/>
      </c>
      <c r="X291" s="1">
        <f t="shared" si="136"/>
        <v>1</v>
      </c>
      <c r="Y291" s="1" t="str">
        <f t="shared" si="137"/>
        <v/>
      </c>
      <c r="Z291" s="1">
        <f t="shared" si="138"/>
        <v>1</v>
      </c>
      <c r="AA291" s="1" t="str">
        <f t="shared" si="139"/>
        <v>Maritigrella fuscopunctata (Prudhoe, 1978)</v>
      </c>
      <c r="AB291" s="1" t="str">
        <f t="shared" si="140"/>
        <v>Invertebrate</v>
      </c>
      <c r="AC291" s="1" t="str">
        <f t="shared" si="141"/>
        <v/>
      </c>
      <c r="AD291" s="1" t="str">
        <f t="shared" si="142"/>
        <v/>
      </c>
      <c r="AE291" s="1" t="str">
        <f t="shared" si="143"/>
        <v/>
      </c>
      <c r="AF291" s="1" t="str">
        <f t="shared" si="144"/>
        <v/>
      </c>
      <c r="AG291" s="1" t="str">
        <f t="shared" si="145"/>
        <v/>
      </c>
      <c r="AH291" s="1" t="str">
        <f t="shared" si="146"/>
        <v/>
      </c>
      <c r="AI291" s="1" t="str">
        <f t="shared" si="147"/>
        <v/>
      </c>
      <c r="AJ291" s="1" t="str">
        <f t="shared" si="148"/>
        <v/>
      </c>
      <c r="AK291" s="1">
        <f t="shared" si="149"/>
        <v>1</v>
      </c>
      <c r="AL291" s="1" t="str">
        <f t="shared" si="150"/>
        <v/>
      </c>
      <c r="AM291" s="1">
        <f t="shared" si="151"/>
        <v>1</v>
      </c>
    </row>
    <row r="292" spans="1:39" ht="14.5" x14ac:dyDescent="0.35">
      <c r="A292" s="1" t="s">
        <v>38</v>
      </c>
      <c r="B292" s="1" t="s">
        <v>1123</v>
      </c>
      <c r="L292" s="1">
        <v>1</v>
      </c>
      <c r="M292"/>
      <c r="N292" s="1" t="str">
        <f t="shared" si="126"/>
        <v>Invertebrate</v>
      </c>
      <c r="O292" s="1" t="str">
        <f t="shared" si="127"/>
        <v>Marivagia stellata Galil &amp; Gershwin, 2010</v>
      </c>
      <c r="P292" s="1" t="str">
        <f t="shared" si="128"/>
        <v/>
      </c>
      <c r="Q292" s="1" t="str">
        <f t="shared" si="129"/>
        <v/>
      </c>
      <c r="R292" s="1" t="str">
        <f t="shared" si="130"/>
        <v/>
      </c>
      <c r="S292" s="1" t="str">
        <f t="shared" si="131"/>
        <v/>
      </c>
      <c r="T292" s="1" t="str">
        <f t="shared" si="132"/>
        <v/>
      </c>
      <c r="U292" s="1" t="str">
        <f t="shared" si="133"/>
        <v/>
      </c>
      <c r="V292" s="1" t="str">
        <f t="shared" si="134"/>
        <v/>
      </c>
      <c r="W292" s="1" t="str">
        <f t="shared" si="135"/>
        <v/>
      </c>
      <c r="X292" s="1" t="str">
        <f t="shared" si="136"/>
        <v/>
      </c>
      <c r="Y292" s="1">
        <f t="shared" si="137"/>
        <v>1</v>
      </c>
      <c r="Z292" s="1">
        <f t="shared" si="138"/>
        <v>1</v>
      </c>
      <c r="AA292" s="1" t="str">
        <f t="shared" si="139"/>
        <v>Marivagia stellata Galil &amp; Gershwin, 2010</v>
      </c>
      <c r="AB292" s="1" t="str">
        <f t="shared" si="140"/>
        <v>Invertebrate</v>
      </c>
      <c r="AC292" s="1" t="str">
        <f t="shared" si="141"/>
        <v/>
      </c>
      <c r="AD292" s="1" t="str">
        <f t="shared" si="142"/>
        <v/>
      </c>
      <c r="AE292" s="1" t="str">
        <f t="shared" si="143"/>
        <v/>
      </c>
      <c r="AF292" s="1" t="str">
        <f t="shared" si="144"/>
        <v/>
      </c>
      <c r="AG292" s="1" t="str">
        <f t="shared" si="145"/>
        <v/>
      </c>
      <c r="AH292" s="1" t="str">
        <f t="shared" si="146"/>
        <v/>
      </c>
      <c r="AI292" s="1" t="str">
        <f t="shared" si="147"/>
        <v/>
      </c>
      <c r="AJ292" s="1" t="str">
        <f t="shared" si="148"/>
        <v/>
      </c>
      <c r="AK292" s="1" t="str">
        <f t="shared" si="149"/>
        <v/>
      </c>
      <c r="AL292" s="1">
        <f t="shared" si="150"/>
        <v>1</v>
      </c>
      <c r="AM292" s="1">
        <f t="shared" si="151"/>
        <v>1</v>
      </c>
    </row>
    <row r="293" spans="1:39" ht="14.5" x14ac:dyDescent="0.35">
      <c r="A293" s="1" t="s">
        <v>38</v>
      </c>
      <c r="B293" s="1" t="s">
        <v>864</v>
      </c>
      <c r="D293" s="1">
        <v>1</v>
      </c>
      <c r="M293"/>
      <c r="N293" s="1" t="str">
        <f t="shared" si="126"/>
        <v>Invertebrate</v>
      </c>
      <c r="O293" s="1" t="str">
        <f t="shared" si="127"/>
        <v>Marphysa victori Lavesque, Daffe, Bonifácio &amp; Hutchings, 2017</v>
      </c>
      <c r="P293" s="1" t="str">
        <f t="shared" si="128"/>
        <v/>
      </c>
      <c r="Q293" s="1">
        <f t="shared" si="129"/>
        <v>1</v>
      </c>
      <c r="R293" s="1" t="str">
        <f t="shared" si="130"/>
        <v/>
      </c>
      <c r="S293" s="1" t="str">
        <f t="shared" si="131"/>
        <v/>
      </c>
      <c r="T293" s="1" t="str">
        <f t="shared" si="132"/>
        <v/>
      </c>
      <c r="U293" s="1" t="str">
        <f t="shared" si="133"/>
        <v/>
      </c>
      <c r="V293" s="1" t="str">
        <f t="shared" si="134"/>
        <v/>
      </c>
      <c r="W293" s="1" t="str">
        <f t="shared" si="135"/>
        <v/>
      </c>
      <c r="X293" s="1" t="str">
        <f t="shared" si="136"/>
        <v/>
      </c>
      <c r="Y293" s="1" t="str">
        <f t="shared" si="137"/>
        <v/>
      </c>
      <c r="Z293" s="1">
        <f t="shared" si="138"/>
        <v>1</v>
      </c>
      <c r="AA293" s="1" t="str">
        <f t="shared" si="139"/>
        <v>Marphysa victori Lavesque, Daffe, Bonifácio &amp; Hutchings, 2017</v>
      </c>
      <c r="AB293" s="1" t="str">
        <f t="shared" si="140"/>
        <v>Invertebrate</v>
      </c>
      <c r="AC293" s="1" t="str">
        <f t="shared" si="141"/>
        <v/>
      </c>
      <c r="AD293" s="1">
        <f t="shared" si="142"/>
        <v>1</v>
      </c>
      <c r="AE293" s="1" t="str">
        <f t="shared" si="143"/>
        <v/>
      </c>
      <c r="AF293" s="1" t="str">
        <f t="shared" si="144"/>
        <v/>
      </c>
      <c r="AG293" s="1" t="str">
        <f t="shared" si="145"/>
        <v/>
      </c>
      <c r="AH293" s="1" t="str">
        <f t="shared" si="146"/>
        <v/>
      </c>
      <c r="AI293" s="1" t="str">
        <f t="shared" si="147"/>
        <v/>
      </c>
      <c r="AJ293" s="1" t="str">
        <f t="shared" si="148"/>
        <v/>
      </c>
      <c r="AK293" s="1" t="str">
        <f t="shared" si="149"/>
        <v/>
      </c>
      <c r="AL293" s="1" t="str">
        <f t="shared" si="150"/>
        <v/>
      </c>
      <c r="AM293" s="1">
        <f t="shared" si="151"/>
        <v>1</v>
      </c>
    </row>
    <row r="294" spans="1:39" ht="14.5" x14ac:dyDescent="0.35">
      <c r="A294" s="1" t="s">
        <v>38</v>
      </c>
      <c r="B294" s="1" t="s">
        <v>417</v>
      </c>
      <c r="L294" s="1">
        <v>1</v>
      </c>
      <c r="M294"/>
      <c r="N294" s="1" t="str">
        <f t="shared" si="126"/>
        <v>Invertebrate</v>
      </c>
      <c r="O294" s="1" t="str">
        <f t="shared" si="127"/>
        <v>Matuta victor (J.C. Fabricius, 1781)</v>
      </c>
      <c r="P294" s="1" t="str">
        <f t="shared" si="128"/>
        <v/>
      </c>
      <c r="Q294" s="1" t="str">
        <f t="shared" si="129"/>
        <v/>
      </c>
      <c r="R294" s="1" t="str">
        <f t="shared" si="130"/>
        <v/>
      </c>
      <c r="S294" s="1" t="str">
        <f t="shared" si="131"/>
        <v/>
      </c>
      <c r="T294" s="1" t="str">
        <f t="shared" si="132"/>
        <v/>
      </c>
      <c r="U294" s="1" t="str">
        <f t="shared" si="133"/>
        <v/>
      </c>
      <c r="V294" s="1" t="str">
        <f t="shared" si="134"/>
        <v/>
      </c>
      <c r="W294" s="1" t="str">
        <f t="shared" si="135"/>
        <v/>
      </c>
      <c r="X294" s="1" t="str">
        <f t="shared" si="136"/>
        <v/>
      </c>
      <c r="Y294" s="1">
        <f t="shared" si="137"/>
        <v>1</v>
      </c>
      <c r="Z294" s="1">
        <f t="shared" si="138"/>
        <v>1</v>
      </c>
      <c r="AA294" s="1" t="str">
        <f t="shared" si="139"/>
        <v>Matuta victor (J.C. Fabricius, 1781)</v>
      </c>
      <c r="AB294" s="1" t="str">
        <f t="shared" si="140"/>
        <v>Invertebrate</v>
      </c>
      <c r="AC294" s="1" t="str">
        <f t="shared" si="141"/>
        <v/>
      </c>
      <c r="AD294" s="1" t="str">
        <f t="shared" si="142"/>
        <v/>
      </c>
      <c r="AE294" s="1" t="str">
        <f t="shared" si="143"/>
        <v/>
      </c>
      <c r="AF294" s="1" t="str">
        <f t="shared" si="144"/>
        <v/>
      </c>
      <c r="AG294" s="1" t="str">
        <f t="shared" si="145"/>
        <v/>
      </c>
      <c r="AH294" s="1" t="str">
        <f t="shared" si="146"/>
        <v/>
      </c>
      <c r="AI294" s="1" t="str">
        <f t="shared" si="147"/>
        <v/>
      </c>
      <c r="AJ294" s="1" t="str">
        <f t="shared" si="148"/>
        <v/>
      </c>
      <c r="AK294" s="1" t="str">
        <f t="shared" si="149"/>
        <v/>
      </c>
      <c r="AL294" s="1">
        <f t="shared" si="150"/>
        <v>1</v>
      </c>
      <c r="AM294" s="1">
        <f t="shared" si="151"/>
        <v>1</v>
      </c>
    </row>
    <row r="295" spans="1:39" ht="14.5" x14ac:dyDescent="0.35">
      <c r="A295" s="1" t="s">
        <v>38</v>
      </c>
      <c r="B295" s="1" t="s">
        <v>418</v>
      </c>
      <c r="C295" s="1">
        <v>4</v>
      </c>
      <c r="D295" s="1">
        <v>2</v>
      </c>
      <c r="J295" s="1">
        <v>1</v>
      </c>
      <c r="M295"/>
      <c r="N295" s="1" t="str">
        <f t="shared" si="126"/>
        <v>Invertebrate</v>
      </c>
      <c r="O295" s="1" t="str">
        <f t="shared" si="127"/>
        <v>Megabalanus tintinnabulum (Linnaeus, 1758)</v>
      </c>
      <c r="P295" s="1">
        <f t="shared" si="128"/>
        <v>1</v>
      </c>
      <c r="Q295" s="1">
        <f t="shared" si="129"/>
        <v>1</v>
      </c>
      <c r="R295" s="1" t="str">
        <f t="shared" si="130"/>
        <v/>
      </c>
      <c r="S295" s="1" t="str">
        <f t="shared" si="131"/>
        <v/>
      </c>
      <c r="T295" s="1" t="str">
        <f t="shared" si="132"/>
        <v/>
      </c>
      <c r="U295" s="1" t="str">
        <f t="shared" si="133"/>
        <v/>
      </c>
      <c r="V295" s="1" t="str">
        <f t="shared" si="134"/>
        <v/>
      </c>
      <c r="W295" s="1">
        <f t="shared" si="135"/>
        <v>1</v>
      </c>
      <c r="X295" s="1" t="str">
        <f t="shared" si="136"/>
        <v/>
      </c>
      <c r="Y295" s="1" t="str">
        <f t="shared" si="137"/>
        <v/>
      </c>
      <c r="Z295" s="1">
        <f t="shared" si="138"/>
        <v>3</v>
      </c>
      <c r="AA295" s="1" t="str">
        <f t="shared" si="139"/>
        <v>Megabalanus tintinnabulum (Linnaeus, 1758)</v>
      </c>
      <c r="AB295" s="1" t="str">
        <f t="shared" si="140"/>
        <v>Invertebrate</v>
      </c>
      <c r="AC295" s="1">
        <f t="shared" si="141"/>
        <v>1</v>
      </c>
      <c r="AD295" s="1" t="str">
        <f t="shared" si="142"/>
        <v/>
      </c>
      <c r="AE295" s="1" t="str">
        <f t="shared" si="143"/>
        <v/>
      </c>
      <c r="AF295" s="1" t="str">
        <f t="shared" si="144"/>
        <v/>
      </c>
      <c r="AG295" s="1" t="str">
        <f t="shared" si="145"/>
        <v/>
      </c>
      <c r="AH295" s="1" t="str">
        <f t="shared" si="146"/>
        <v/>
      </c>
      <c r="AI295" s="1" t="str">
        <f t="shared" si="147"/>
        <v/>
      </c>
      <c r="AJ295" s="1" t="str">
        <f t="shared" si="148"/>
        <v/>
      </c>
      <c r="AK295" s="1" t="str">
        <f t="shared" si="149"/>
        <v/>
      </c>
      <c r="AL295" s="1" t="str">
        <f t="shared" si="150"/>
        <v/>
      </c>
      <c r="AM295" s="1">
        <f t="shared" si="151"/>
        <v>1</v>
      </c>
    </row>
    <row r="296" spans="1:39" ht="14.5" x14ac:dyDescent="0.35">
      <c r="A296" s="1" t="s">
        <v>38</v>
      </c>
      <c r="B296" s="1" t="s">
        <v>867</v>
      </c>
      <c r="C296" s="1">
        <v>1</v>
      </c>
      <c r="M296"/>
      <c r="N296" s="1" t="str">
        <f t="shared" si="126"/>
        <v>Invertebrate</v>
      </c>
      <c r="O296" s="1" t="str">
        <f t="shared" si="127"/>
        <v>Megabalanus coccopoma (Darwin, 1854)</v>
      </c>
      <c r="P296" s="1">
        <f t="shared" si="128"/>
        <v>1</v>
      </c>
      <c r="Q296" s="1" t="str">
        <f t="shared" si="129"/>
        <v/>
      </c>
      <c r="R296" s="1" t="str">
        <f t="shared" si="130"/>
        <v/>
      </c>
      <c r="S296" s="1" t="str">
        <f t="shared" si="131"/>
        <v/>
      </c>
      <c r="T296" s="1" t="str">
        <f t="shared" si="132"/>
        <v/>
      </c>
      <c r="U296" s="1" t="str">
        <f t="shared" si="133"/>
        <v/>
      </c>
      <c r="V296" s="1" t="str">
        <f t="shared" si="134"/>
        <v/>
      </c>
      <c r="W296" s="1" t="str">
        <f t="shared" si="135"/>
        <v/>
      </c>
      <c r="X296" s="1" t="str">
        <f t="shared" si="136"/>
        <v/>
      </c>
      <c r="Y296" s="1" t="str">
        <f t="shared" si="137"/>
        <v/>
      </c>
      <c r="Z296" s="1">
        <f t="shared" si="138"/>
        <v>1</v>
      </c>
      <c r="AA296" s="1" t="str">
        <f t="shared" si="139"/>
        <v>Megabalanus coccopoma (Darwin, 1854)</v>
      </c>
      <c r="AB296" s="1" t="str">
        <f t="shared" si="140"/>
        <v>Invertebrate</v>
      </c>
      <c r="AC296" s="1">
        <f t="shared" si="141"/>
        <v>1</v>
      </c>
      <c r="AD296" s="1" t="str">
        <f t="shared" si="142"/>
        <v/>
      </c>
      <c r="AE296" s="1" t="str">
        <f t="shared" si="143"/>
        <v/>
      </c>
      <c r="AF296" s="1" t="str">
        <f t="shared" si="144"/>
        <v/>
      </c>
      <c r="AG296" s="1" t="str">
        <f t="shared" si="145"/>
        <v/>
      </c>
      <c r="AH296" s="1" t="str">
        <f t="shared" si="146"/>
        <v/>
      </c>
      <c r="AI296" s="1" t="str">
        <f t="shared" si="147"/>
        <v/>
      </c>
      <c r="AJ296" s="1" t="str">
        <f t="shared" si="148"/>
        <v/>
      </c>
      <c r="AK296" s="1" t="str">
        <f t="shared" si="149"/>
        <v/>
      </c>
      <c r="AL296" s="1" t="str">
        <f t="shared" si="150"/>
        <v/>
      </c>
      <c r="AM296" s="1">
        <f t="shared" si="151"/>
        <v>1</v>
      </c>
    </row>
    <row r="297" spans="1:39" ht="14.5" x14ac:dyDescent="0.35">
      <c r="A297" s="1" t="s">
        <v>38</v>
      </c>
      <c r="B297" s="1" t="s">
        <v>419</v>
      </c>
      <c r="K297" s="1">
        <v>1</v>
      </c>
      <c r="M297"/>
      <c r="N297" s="1" t="str">
        <f t="shared" si="126"/>
        <v>Invertebrate</v>
      </c>
      <c r="O297" s="1" t="str">
        <f t="shared" si="127"/>
        <v>Melanella orientalis Agamennone, Micali &amp; Siragusa, 2020</v>
      </c>
      <c r="P297" s="1" t="str">
        <f t="shared" si="128"/>
        <v/>
      </c>
      <c r="Q297" s="1" t="str">
        <f t="shared" si="129"/>
        <v/>
      </c>
      <c r="R297" s="1" t="str">
        <f t="shared" si="130"/>
        <v/>
      </c>
      <c r="S297" s="1" t="str">
        <f t="shared" si="131"/>
        <v/>
      </c>
      <c r="T297" s="1" t="str">
        <f t="shared" si="132"/>
        <v/>
      </c>
      <c r="U297" s="1" t="str">
        <f t="shared" si="133"/>
        <v/>
      </c>
      <c r="V297" s="1" t="str">
        <f t="shared" si="134"/>
        <v/>
      </c>
      <c r="W297" s="1" t="str">
        <f t="shared" si="135"/>
        <v/>
      </c>
      <c r="X297" s="1">
        <f t="shared" si="136"/>
        <v>1</v>
      </c>
      <c r="Y297" s="1" t="str">
        <f t="shared" si="137"/>
        <v/>
      </c>
      <c r="Z297" s="1">
        <f t="shared" si="138"/>
        <v>1</v>
      </c>
      <c r="AA297" s="1" t="str">
        <f t="shared" si="139"/>
        <v>Melanella orientalis Agamennone, Micali &amp; Siragusa, 2020</v>
      </c>
      <c r="AB297" s="1" t="str">
        <f t="shared" si="140"/>
        <v>Invertebrate</v>
      </c>
      <c r="AC297" s="1" t="str">
        <f t="shared" si="141"/>
        <v/>
      </c>
      <c r="AD297" s="1" t="str">
        <f t="shared" si="142"/>
        <v/>
      </c>
      <c r="AE297" s="1" t="str">
        <f t="shared" si="143"/>
        <v/>
      </c>
      <c r="AF297" s="1" t="str">
        <f t="shared" si="144"/>
        <v/>
      </c>
      <c r="AG297" s="1" t="str">
        <f t="shared" si="145"/>
        <v/>
      </c>
      <c r="AH297" s="1" t="str">
        <f t="shared" si="146"/>
        <v/>
      </c>
      <c r="AI297" s="1" t="str">
        <f t="shared" si="147"/>
        <v/>
      </c>
      <c r="AJ297" s="1" t="str">
        <f t="shared" si="148"/>
        <v/>
      </c>
      <c r="AK297" s="1">
        <f t="shared" si="149"/>
        <v>1</v>
      </c>
      <c r="AL297" s="1" t="str">
        <f t="shared" si="150"/>
        <v/>
      </c>
      <c r="AM297" s="1">
        <f t="shared" si="151"/>
        <v>1</v>
      </c>
    </row>
    <row r="298" spans="1:39" ht="14.5" x14ac:dyDescent="0.35">
      <c r="A298" s="1" t="s">
        <v>38</v>
      </c>
      <c r="B298" s="1" t="s">
        <v>421</v>
      </c>
      <c r="D298" s="1">
        <v>1</v>
      </c>
      <c r="H298" s="1">
        <v>1</v>
      </c>
      <c r="I298" s="1">
        <v>1</v>
      </c>
      <c r="J298" s="1">
        <v>1</v>
      </c>
      <c r="M298"/>
      <c r="N298" s="1" t="str">
        <f t="shared" si="126"/>
        <v>Invertebrate</v>
      </c>
      <c r="O298" s="1" t="str">
        <f t="shared" si="127"/>
        <v>Melibe viridis (Kelaart, 1858)</v>
      </c>
      <c r="P298" s="1" t="str">
        <f t="shared" si="128"/>
        <v/>
      </c>
      <c r="Q298" s="1">
        <f t="shared" si="129"/>
        <v>1</v>
      </c>
      <c r="R298" s="1" t="str">
        <f t="shared" si="130"/>
        <v/>
      </c>
      <c r="S298" s="1" t="str">
        <f t="shared" si="131"/>
        <v/>
      </c>
      <c r="T298" s="1" t="str">
        <f t="shared" si="132"/>
        <v/>
      </c>
      <c r="U298" s="1">
        <f t="shared" si="133"/>
        <v>1</v>
      </c>
      <c r="V298" s="1">
        <f t="shared" si="134"/>
        <v>1</v>
      </c>
      <c r="W298" s="1">
        <f t="shared" si="135"/>
        <v>1</v>
      </c>
      <c r="X298" s="1" t="str">
        <f t="shared" si="136"/>
        <v/>
      </c>
      <c r="Y298" s="1" t="str">
        <f t="shared" si="137"/>
        <v/>
      </c>
      <c r="Z298" s="1">
        <f t="shared" si="138"/>
        <v>4</v>
      </c>
      <c r="AA298" s="1" t="str">
        <f t="shared" si="139"/>
        <v>Melibe viridis (Kelaart, 1858)</v>
      </c>
      <c r="AB298" s="1" t="str">
        <f t="shared" si="140"/>
        <v>Invertebrate</v>
      </c>
      <c r="AC298" s="1" t="str">
        <f t="shared" si="141"/>
        <v/>
      </c>
      <c r="AD298" s="1">
        <f t="shared" si="142"/>
        <v>1</v>
      </c>
      <c r="AE298" s="1" t="str">
        <f t="shared" si="143"/>
        <v/>
      </c>
      <c r="AF298" s="1" t="str">
        <f t="shared" si="144"/>
        <v/>
      </c>
      <c r="AG298" s="1" t="str">
        <f t="shared" si="145"/>
        <v/>
      </c>
      <c r="AH298" s="1" t="str">
        <f t="shared" si="146"/>
        <v/>
      </c>
      <c r="AI298" s="1" t="str">
        <f t="shared" si="147"/>
        <v/>
      </c>
      <c r="AJ298" s="1" t="str">
        <f t="shared" si="148"/>
        <v/>
      </c>
      <c r="AK298" s="1" t="str">
        <f t="shared" si="149"/>
        <v/>
      </c>
      <c r="AL298" s="1" t="str">
        <f t="shared" si="150"/>
        <v/>
      </c>
      <c r="AM298" s="1">
        <f t="shared" si="151"/>
        <v>1</v>
      </c>
    </row>
    <row r="299" spans="1:39" ht="14.5" x14ac:dyDescent="0.35">
      <c r="A299" s="1" t="s">
        <v>38</v>
      </c>
      <c r="B299" s="1" t="s">
        <v>422</v>
      </c>
      <c r="H299" s="1">
        <v>1</v>
      </c>
      <c r="J299" s="1">
        <v>1</v>
      </c>
      <c r="K299" s="1">
        <v>1</v>
      </c>
      <c r="M299"/>
      <c r="N299" s="1" t="str">
        <f t="shared" si="126"/>
        <v>Invertebrate</v>
      </c>
      <c r="O299" s="1" t="str">
        <f t="shared" si="127"/>
        <v>Melita nitida S.I. Smith in Verrill, 1873</v>
      </c>
      <c r="P299" s="1" t="str">
        <f t="shared" si="128"/>
        <v/>
      </c>
      <c r="Q299" s="1" t="str">
        <f t="shared" si="129"/>
        <v/>
      </c>
      <c r="R299" s="1" t="str">
        <f t="shared" si="130"/>
        <v/>
      </c>
      <c r="S299" s="1" t="str">
        <f t="shared" si="131"/>
        <v/>
      </c>
      <c r="T299" s="1" t="str">
        <f t="shared" si="132"/>
        <v/>
      </c>
      <c r="U299" s="1">
        <f t="shared" si="133"/>
        <v>1</v>
      </c>
      <c r="V299" s="1" t="str">
        <f t="shared" si="134"/>
        <v/>
      </c>
      <c r="W299" s="1">
        <f t="shared" si="135"/>
        <v>1</v>
      </c>
      <c r="X299" s="1">
        <f t="shared" si="136"/>
        <v>1</v>
      </c>
      <c r="Y299" s="1" t="str">
        <f t="shared" si="137"/>
        <v/>
      </c>
      <c r="Z299" s="1">
        <f t="shared" si="138"/>
        <v>3</v>
      </c>
      <c r="AA299" s="1" t="str">
        <f t="shared" si="139"/>
        <v>Melita nitida S.I. Smith in Verrill, 1873</v>
      </c>
      <c r="AB299" s="1" t="str">
        <f t="shared" si="140"/>
        <v>Invertebrate</v>
      </c>
      <c r="AC299" s="1" t="str">
        <f t="shared" si="141"/>
        <v/>
      </c>
      <c r="AD299" s="1" t="str">
        <f t="shared" si="142"/>
        <v/>
      </c>
      <c r="AE299" s="1" t="str">
        <f t="shared" si="143"/>
        <v/>
      </c>
      <c r="AF299" s="1" t="str">
        <f t="shared" si="144"/>
        <v/>
      </c>
      <c r="AG299" s="1" t="str">
        <f t="shared" si="145"/>
        <v/>
      </c>
      <c r="AH299" s="1">
        <f t="shared" si="146"/>
        <v>1</v>
      </c>
      <c r="AI299" s="1" t="str">
        <f t="shared" si="147"/>
        <v/>
      </c>
      <c r="AJ299" s="1" t="str">
        <f t="shared" si="148"/>
        <v/>
      </c>
      <c r="AK299" s="1" t="str">
        <f t="shared" si="149"/>
        <v/>
      </c>
      <c r="AL299" s="1" t="str">
        <f t="shared" si="150"/>
        <v/>
      </c>
      <c r="AM299" s="1">
        <f t="shared" si="151"/>
        <v>1</v>
      </c>
    </row>
    <row r="300" spans="1:39" ht="14.5" x14ac:dyDescent="0.35">
      <c r="A300" s="1" t="s">
        <v>38</v>
      </c>
      <c r="B300" s="1" t="s">
        <v>423</v>
      </c>
      <c r="E300" s="1">
        <v>1</v>
      </c>
      <c r="M300"/>
      <c r="N300" s="1" t="str">
        <f t="shared" si="126"/>
        <v>Invertebrate</v>
      </c>
      <c r="O300" s="1" t="str">
        <f t="shared" si="127"/>
        <v>Menaethius monoceros (Latreille, 1825)</v>
      </c>
      <c r="P300" s="1" t="str">
        <f t="shared" si="128"/>
        <v/>
      </c>
      <c r="Q300" s="1" t="str">
        <f t="shared" si="129"/>
        <v/>
      </c>
      <c r="R300" s="1">
        <f t="shared" si="130"/>
        <v>1</v>
      </c>
      <c r="S300" s="1" t="str">
        <f t="shared" si="131"/>
        <v/>
      </c>
      <c r="T300" s="1" t="str">
        <f t="shared" si="132"/>
        <v/>
      </c>
      <c r="U300" s="1" t="str">
        <f t="shared" si="133"/>
        <v/>
      </c>
      <c r="V300" s="1" t="str">
        <f t="shared" si="134"/>
        <v/>
      </c>
      <c r="W300" s="1" t="str">
        <f t="shared" si="135"/>
        <v/>
      </c>
      <c r="X300" s="1" t="str">
        <f t="shared" si="136"/>
        <v/>
      </c>
      <c r="Y300" s="1" t="str">
        <f t="shared" si="137"/>
        <v/>
      </c>
      <c r="Z300" s="1">
        <f t="shared" si="138"/>
        <v>1</v>
      </c>
      <c r="AA300" s="1" t="str">
        <f t="shared" si="139"/>
        <v>Menaethius monoceros (Latreille, 1825)</v>
      </c>
      <c r="AB300" s="1" t="str">
        <f t="shared" si="140"/>
        <v>Invertebrate</v>
      </c>
      <c r="AC300" s="1" t="str">
        <f t="shared" si="141"/>
        <v/>
      </c>
      <c r="AD300" s="1" t="str">
        <f t="shared" si="142"/>
        <v/>
      </c>
      <c r="AE300" s="1">
        <f t="shared" si="143"/>
        <v>1</v>
      </c>
      <c r="AF300" s="1" t="str">
        <f t="shared" si="144"/>
        <v/>
      </c>
      <c r="AG300" s="1" t="str">
        <f t="shared" si="145"/>
        <v/>
      </c>
      <c r="AH300" s="1" t="str">
        <f t="shared" si="146"/>
        <v/>
      </c>
      <c r="AI300" s="1" t="str">
        <f t="shared" si="147"/>
        <v/>
      </c>
      <c r="AJ300" s="1" t="str">
        <f t="shared" si="148"/>
        <v/>
      </c>
      <c r="AK300" s="1" t="str">
        <f t="shared" si="149"/>
        <v/>
      </c>
      <c r="AL300" s="1" t="str">
        <f t="shared" si="150"/>
        <v/>
      </c>
      <c r="AM300" s="1">
        <f t="shared" si="151"/>
        <v>1</v>
      </c>
    </row>
    <row r="301" spans="1:39" ht="14.5" x14ac:dyDescent="0.35">
      <c r="A301" s="1" t="s">
        <v>38</v>
      </c>
      <c r="B301" s="1" t="s">
        <v>424</v>
      </c>
      <c r="C301" s="1">
        <v>4</v>
      </c>
      <c r="I301" s="1">
        <v>1</v>
      </c>
      <c r="M301"/>
      <c r="N301" s="1" t="str">
        <f t="shared" si="126"/>
        <v>Invertebrate</v>
      </c>
      <c r="O301" s="1" t="str">
        <f t="shared" si="127"/>
        <v>Mercenaria mercenaria (Linnaeus, 1758)</v>
      </c>
      <c r="P301" s="1">
        <f t="shared" si="128"/>
        <v>1</v>
      </c>
      <c r="Q301" s="1" t="str">
        <f t="shared" si="129"/>
        <v/>
      </c>
      <c r="R301" s="1" t="str">
        <f t="shared" si="130"/>
        <v/>
      </c>
      <c r="S301" s="1" t="str">
        <f t="shared" si="131"/>
        <v/>
      </c>
      <c r="T301" s="1" t="str">
        <f t="shared" si="132"/>
        <v/>
      </c>
      <c r="U301" s="1" t="str">
        <f t="shared" si="133"/>
        <v/>
      </c>
      <c r="V301" s="1">
        <f t="shared" si="134"/>
        <v>1</v>
      </c>
      <c r="W301" s="1" t="str">
        <f t="shared" si="135"/>
        <v/>
      </c>
      <c r="X301" s="1" t="str">
        <f t="shared" si="136"/>
        <v/>
      </c>
      <c r="Y301" s="1" t="str">
        <f t="shared" si="137"/>
        <v/>
      </c>
      <c r="Z301" s="1">
        <f t="shared" si="138"/>
        <v>2</v>
      </c>
      <c r="AA301" s="1" t="str">
        <f t="shared" si="139"/>
        <v>Mercenaria mercenaria (Linnaeus, 1758)</v>
      </c>
      <c r="AB301" s="1" t="str">
        <f t="shared" si="140"/>
        <v>Invertebrate</v>
      </c>
      <c r="AC301" s="1">
        <f t="shared" si="141"/>
        <v>1</v>
      </c>
      <c r="AD301" s="1" t="str">
        <f t="shared" si="142"/>
        <v/>
      </c>
      <c r="AE301" s="1" t="str">
        <f t="shared" si="143"/>
        <v/>
      </c>
      <c r="AF301" s="1" t="str">
        <f t="shared" si="144"/>
        <v/>
      </c>
      <c r="AG301" s="1" t="str">
        <f t="shared" si="145"/>
        <v/>
      </c>
      <c r="AH301" s="1" t="str">
        <f t="shared" si="146"/>
        <v/>
      </c>
      <c r="AI301" s="1" t="str">
        <f t="shared" si="147"/>
        <v/>
      </c>
      <c r="AJ301" s="1" t="str">
        <f t="shared" si="148"/>
        <v/>
      </c>
      <c r="AK301" s="1" t="str">
        <f t="shared" si="149"/>
        <v/>
      </c>
      <c r="AL301" s="1" t="str">
        <f t="shared" si="150"/>
        <v/>
      </c>
      <c r="AM301" s="1">
        <f t="shared" si="151"/>
        <v>1</v>
      </c>
    </row>
    <row r="302" spans="1:39" ht="14.5" x14ac:dyDescent="0.35">
      <c r="A302" s="1" t="s">
        <v>38</v>
      </c>
      <c r="B302" s="1" t="s">
        <v>425</v>
      </c>
      <c r="I302" s="1">
        <v>2</v>
      </c>
      <c r="K302" s="1">
        <v>1</v>
      </c>
      <c r="M302"/>
      <c r="N302" s="1" t="str">
        <f t="shared" si="126"/>
        <v>Invertebrate</v>
      </c>
      <c r="O302" s="1" t="str">
        <f t="shared" si="127"/>
        <v>Mesanthura cfr. romulea Poore &amp; Lew Ton, 1986</v>
      </c>
      <c r="P302" s="1" t="str">
        <f t="shared" si="128"/>
        <v/>
      </c>
      <c r="Q302" s="1" t="str">
        <f t="shared" si="129"/>
        <v/>
      </c>
      <c r="R302" s="1" t="str">
        <f t="shared" si="130"/>
        <v/>
      </c>
      <c r="S302" s="1" t="str">
        <f t="shared" si="131"/>
        <v/>
      </c>
      <c r="T302" s="1" t="str">
        <f t="shared" si="132"/>
        <v/>
      </c>
      <c r="U302" s="1" t="str">
        <f t="shared" si="133"/>
        <v/>
      </c>
      <c r="V302" s="1">
        <f t="shared" si="134"/>
        <v>1</v>
      </c>
      <c r="W302" s="1" t="str">
        <f t="shared" si="135"/>
        <v/>
      </c>
      <c r="X302" s="1">
        <f t="shared" si="136"/>
        <v>1</v>
      </c>
      <c r="Y302" s="1" t="str">
        <f t="shared" si="137"/>
        <v/>
      </c>
      <c r="Z302" s="1">
        <f t="shared" si="138"/>
        <v>2</v>
      </c>
      <c r="AA302" s="1" t="str">
        <f t="shared" si="139"/>
        <v>Mesanthura cfr. romulea Poore &amp; Lew Ton, 1986</v>
      </c>
      <c r="AB302" s="1" t="str">
        <f t="shared" si="140"/>
        <v>Invertebrate</v>
      </c>
      <c r="AC302" s="1" t="str">
        <f t="shared" si="141"/>
        <v/>
      </c>
      <c r="AD302" s="1" t="str">
        <f t="shared" si="142"/>
        <v/>
      </c>
      <c r="AE302" s="1" t="str">
        <f t="shared" si="143"/>
        <v/>
      </c>
      <c r="AF302" s="1" t="str">
        <f t="shared" si="144"/>
        <v/>
      </c>
      <c r="AG302" s="1" t="str">
        <f t="shared" si="145"/>
        <v/>
      </c>
      <c r="AH302" s="1" t="str">
        <f t="shared" si="146"/>
        <v/>
      </c>
      <c r="AI302" s="1">
        <f t="shared" si="147"/>
        <v>1</v>
      </c>
      <c r="AJ302" s="1" t="str">
        <f t="shared" si="148"/>
        <v/>
      </c>
      <c r="AK302" s="1" t="str">
        <f t="shared" si="149"/>
        <v/>
      </c>
      <c r="AL302" s="1" t="str">
        <f t="shared" si="150"/>
        <v/>
      </c>
      <c r="AM302" s="1">
        <f t="shared" si="151"/>
        <v>1</v>
      </c>
    </row>
    <row r="303" spans="1:39" ht="14.5" x14ac:dyDescent="0.35">
      <c r="A303" s="1" t="s">
        <v>38</v>
      </c>
      <c r="B303" s="1" t="s">
        <v>426</v>
      </c>
      <c r="H303" s="1">
        <v>1</v>
      </c>
      <c r="I303" s="1">
        <v>1</v>
      </c>
      <c r="M303"/>
      <c r="N303" s="1" t="str">
        <f t="shared" si="126"/>
        <v>Invertebrate</v>
      </c>
      <c r="O303" s="1" t="str">
        <f t="shared" si="127"/>
        <v>Metacalanus acutioperculum Ohtsuka, 1984</v>
      </c>
      <c r="P303" s="1" t="str">
        <f t="shared" si="128"/>
        <v/>
      </c>
      <c r="Q303" s="1" t="str">
        <f t="shared" si="129"/>
        <v/>
      </c>
      <c r="R303" s="1" t="str">
        <f t="shared" si="130"/>
        <v/>
      </c>
      <c r="S303" s="1" t="str">
        <f t="shared" si="131"/>
        <v/>
      </c>
      <c r="T303" s="1" t="str">
        <f t="shared" si="132"/>
        <v/>
      </c>
      <c r="U303" s="1">
        <f t="shared" si="133"/>
        <v>1</v>
      </c>
      <c r="V303" s="1">
        <f t="shared" si="134"/>
        <v>1</v>
      </c>
      <c r="W303" s="1" t="str">
        <f t="shared" si="135"/>
        <v/>
      </c>
      <c r="X303" s="1" t="str">
        <f t="shared" si="136"/>
        <v/>
      </c>
      <c r="Y303" s="1" t="str">
        <f t="shared" si="137"/>
        <v/>
      </c>
      <c r="Z303" s="1">
        <f t="shared" si="138"/>
        <v>2</v>
      </c>
      <c r="AA303" s="1" t="str">
        <f t="shared" si="139"/>
        <v>Metacalanus acutioperculum Ohtsuka, 1984</v>
      </c>
      <c r="AB303" s="1" t="str">
        <f t="shared" si="140"/>
        <v>Invertebrate</v>
      </c>
      <c r="AC303" s="1" t="str">
        <f t="shared" si="141"/>
        <v/>
      </c>
      <c r="AD303" s="1" t="str">
        <f t="shared" si="142"/>
        <v/>
      </c>
      <c r="AE303" s="1" t="str">
        <f t="shared" si="143"/>
        <v/>
      </c>
      <c r="AF303" s="1" t="str">
        <f t="shared" si="144"/>
        <v/>
      </c>
      <c r="AG303" s="1" t="str">
        <f t="shared" si="145"/>
        <v/>
      </c>
      <c r="AH303" s="1">
        <f t="shared" si="146"/>
        <v>1</v>
      </c>
      <c r="AI303" s="1" t="str">
        <f t="shared" si="147"/>
        <v/>
      </c>
      <c r="AJ303" s="1" t="str">
        <f t="shared" si="148"/>
        <v/>
      </c>
      <c r="AK303" s="1" t="str">
        <f t="shared" si="149"/>
        <v/>
      </c>
      <c r="AL303" s="1" t="str">
        <f t="shared" si="150"/>
        <v/>
      </c>
      <c r="AM303" s="1">
        <f t="shared" si="151"/>
        <v>1</v>
      </c>
    </row>
    <row r="304" spans="1:39" ht="14.5" x14ac:dyDescent="0.35">
      <c r="A304" s="1" t="s">
        <v>38</v>
      </c>
      <c r="B304" s="1" t="s">
        <v>427</v>
      </c>
      <c r="H304" s="1">
        <v>1</v>
      </c>
      <c r="M304"/>
      <c r="N304" s="1" t="str">
        <f t="shared" si="126"/>
        <v>Invertebrate</v>
      </c>
      <c r="O304" s="1" t="str">
        <f t="shared" si="127"/>
        <v>Metacirolana rotunda (Bruce &amp; Jones, 1978)</v>
      </c>
      <c r="P304" s="1" t="str">
        <f t="shared" si="128"/>
        <v/>
      </c>
      <c r="Q304" s="1" t="str">
        <f t="shared" si="129"/>
        <v/>
      </c>
      <c r="R304" s="1" t="str">
        <f t="shared" si="130"/>
        <v/>
      </c>
      <c r="S304" s="1" t="str">
        <f t="shared" si="131"/>
        <v/>
      </c>
      <c r="T304" s="1" t="str">
        <f t="shared" si="132"/>
        <v/>
      </c>
      <c r="U304" s="1">
        <f t="shared" si="133"/>
        <v>1</v>
      </c>
      <c r="V304" s="1" t="str">
        <f t="shared" si="134"/>
        <v/>
      </c>
      <c r="W304" s="1" t="str">
        <f t="shared" si="135"/>
        <v/>
      </c>
      <c r="X304" s="1" t="str">
        <f t="shared" si="136"/>
        <v/>
      </c>
      <c r="Y304" s="1" t="str">
        <f t="shared" si="137"/>
        <v/>
      </c>
      <c r="Z304" s="1">
        <f t="shared" si="138"/>
        <v>1</v>
      </c>
      <c r="AA304" s="1" t="str">
        <f t="shared" si="139"/>
        <v>Metacirolana rotunda (Bruce &amp; Jones, 1978)</v>
      </c>
      <c r="AB304" s="1" t="str">
        <f t="shared" si="140"/>
        <v>Invertebrate</v>
      </c>
      <c r="AC304" s="1" t="str">
        <f t="shared" si="141"/>
        <v/>
      </c>
      <c r="AD304" s="1" t="str">
        <f t="shared" si="142"/>
        <v/>
      </c>
      <c r="AE304" s="1" t="str">
        <f t="shared" si="143"/>
        <v/>
      </c>
      <c r="AF304" s="1" t="str">
        <f t="shared" si="144"/>
        <v/>
      </c>
      <c r="AG304" s="1" t="str">
        <f t="shared" si="145"/>
        <v/>
      </c>
      <c r="AH304" s="1">
        <f t="shared" si="146"/>
        <v>1</v>
      </c>
      <c r="AI304" s="1" t="str">
        <f t="shared" si="147"/>
        <v/>
      </c>
      <c r="AJ304" s="1" t="str">
        <f t="shared" si="148"/>
        <v/>
      </c>
      <c r="AK304" s="1" t="str">
        <f t="shared" si="149"/>
        <v/>
      </c>
      <c r="AL304" s="1" t="str">
        <f t="shared" si="150"/>
        <v/>
      </c>
      <c r="AM304" s="1">
        <f t="shared" si="151"/>
        <v>1</v>
      </c>
    </row>
    <row r="305" spans="1:39" ht="14.5" x14ac:dyDescent="0.35">
      <c r="A305" s="1" t="s">
        <v>38</v>
      </c>
      <c r="B305" s="1" t="s">
        <v>428</v>
      </c>
      <c r="H305" s="1">
        <v>1</v>
      </c>
      <c r="M305"/>
      <c r="N305" s="1" t="str">
        <f t="shared" si="126"/>
        <v>Invertebrate</v>
      </c>
      <c r="O305" s="1" t="str">
        <f t="shared" si="127"/>
        <v>Metapenaeopsis aegyptia Galil &amp; Golani, 1990</v>
      </c>
      <c r="P305" s="1" t="str">
        <f t="shared" si="128"/>
        <v/>
      </c>
      <c r="Q305" s="1" t="str">
        <f t="shared" si="129"/>
        <v/>
      </c>
      <c r="R305" s="1" t="str">
        <f t="shared" si="130"/>
        <v/>
      </c>
      <c r="S305" s="1" t="str">
        <f t="shared" si="131"/>
        <v/>
      </c>
      <c r="T305" s="1" t="str">
        <f t="shared" si="132"/>
        <v/>
      </c>
      <c r="U305" s="1">
        <f t="shared" si="133"/>
        <v>1</v>
      </c>
      <c r="V305" s="1" t="str">
        <f t="shared" si="134"/>
        <v/>
      </c>
      <c r="W305" s="1" t="str">
        <f t="shared" si="135"/>
        <v/>
      </c>
      <c r="X305" s="1" t="str">
        <f t="shared" si="136"/>
        <v/>
      </c>
      <c r="Y305" s="1" t="str">
        <f t="shared" si="137"/>
        <v/>
      </c>
      <c r="Z305" s="1">
        <f t="shared" si="138"/>
        <v>1</v>
      </c>
      <c r="AA305" s="1" t="str">
        <f t="shared" si="139"/>
        <v>Metapenaeopsis aegyptia Galil &amp; Golani, 1990</v>
      </c>
      <c r="AB305" s="1" t="str">
        <f t="shared" si="140"/>
        <v>Invertebrate</v>
      </c>
      <c r="AC305" s="1" t="str">
        <f t="shared" si="141"/>
        <v/>
      </c>
      <c r="AD305" s="1" t="str">
        <f t="shared" si="142"/>
        <v/>
      </c>
      <c r="AE305" s="1" t="str">
        <f t="shared" si="143"/>
        <v/>
      </c>
      <c r="AF305" s="1" t="str">
        <f t="shared" si="144"/>
        <v/>
      </c>
      <c r="AG305" s="1" t="str">
        <f t="shared" si="145"/>
        <v/>
      </c>
      <c r="AH305" s="1">
        <f t="shared" si="146"/>
        <v>1</v>
      </c>
      <c r="AI305" s="1" t="str">
        <f t="shared" si="147"/>
        <v/>
      </c>
      <c r="AJ305" s="1" t="str">
        <f t="shared" si="148"/>
        <v/>
      </c>
      <c r="AK305" s="1" t="str">
        <f t="shared" si="149"/>
        <v/>
      </c>
      <c r="AL305" s="1" t="str">
        <f t="shared" si="150"/>
        <v/>
      </c>
      <c r="AM305" s="1">
        <f t="shared" si="151"/>
        <v>1</v>
      </c>
    </row>
    <row r="306" spans="1:39" ht="14.5" x14ac:dyDescent="0.35">
      <c r="A306" s="1" t="s">
        <v>38</v>
      </c>
      <c r="B306" s="1" t="s">
        <v>429</v>
      </c>
      <c r="H306" s="1">
        <v>1</v>
      </c>
      <c r="M306"/>
      <c r="N306" s="1" t="str">
        <f t="shared" si="126"/>
        <v>Invertebrate</v>
      </c>
      <c r="O306" s="1" t="str">
        <f t="shared" si="127"/>
        <v>Metapenaeopsis mogiensis consobrina (Nobili, 1904)</v>
      </c>
      <c r="P306" s="1" t="str">
        <f t="shared" si="128"/>
        <v/>
      </c>
      <c r="Q306" s="1" t="str">
        <f t="shared" si="129"/>
        <v/>
      </c>
      <c r="R306" s="1" t="str">
        <f t="shared" si="130"/>
        <v/>
      </c>
      <c r="S306" s="1" t="str">
        <f t="shared" si="131"/>
        <v/>
      </c>
      <c r="T306" s="1" t="str">
        <f t="shared" si="132"/>
        <v/>
      </c>
      <c r="U306" s="1">
        <f t="shared" si="133"/>
        <v>1</v>
      </c>
      <c r="V306" s="1" t="str">
        <f t="shared" si="134"/>
        <v/>
      </c>
      <c r="W306" s="1" t="str">
        <f t="shared" si="135"/>
        <v/>
      </c>
      <c r="X306" s="1" t="str">
        <f t="shared" si="136"/>
        <v/>
      </c>
      <c r="Y306" s="1" t="str">
        <f t="shared" si="137"/>
        <v/>
      </c>
      <c r="Z306" s="1">
        <f t="shared" si="138"/>
        <v>1</v>
      </c>
      <c r="AA306" s="1" t="str">
        <f t="shared" si="139"/>
        <v>Metapenaeopsis mogiensis consobrina (Nobili, 1904)</v>
      </c>
      <c r="AB306" s="1" t="str">
        <f t="shared" si="140"/>
        <v>Invertebrate</v>
      </c>
      <c r="AC306" s="1" t="str">
        <f t="shared" si="141"/>
        <v/>
      </c>
      <c r="AD306" s="1" t="str">
        <f t="shared" si="142"/>
        <v/>
      </c>
      <c r="AE306" s="1" t="str">
        <f t="shared" si="143"/>
        <v/>
      </c>
      <c r="AF306" s="1" t="str">
        <f t="shared" si="144"/>
        <v/>
      </c>
      <c r="AG306" s="1" t="str">
        <f t="shared" si="145"/>
        <v/>
      </c>
      <c r="AH306" s="1">
        <f t="shared" si="146"/>
        <v>1</v>
      </c>
      <c r="AI306" s="1" t="str">
        <f t="shared" si="147"/>
        <v/>
      </c>
      <c r="AJ306" s="1" t="str">
        <f t="shared" si="148"/>
        <v/>
      </c>
      <c r="AK306" s="1" t="str">
        <f t="shared" si="149"/>
        <v/>
      </c>
      <c r="AL306" s="1" t="str">
        <f t="shared" si="150"/>
        <v/>
      </c>
      <c r="AM306" s="1">
        <f t="shared" si="151"/>
        <v>1</v>
      </c>
    </row>
    <row r="307" spans="1:39" ht="14.5" x14ac:dyDescent="0.35">
      <c r="A307" s="1" t="s">
        <v>38</v>
      </c>
      <c r="B307" s="1" t="s">
        <v>430</v>
      </c>
      <c r="C307" s="1">
        <v>1</v>
      </c>
      <c r="M307"/>
      <c r="N307" s="1" t="str">
        <f t="shared" si="126"/>
        <v>Invertebrate</v>
      </c>
      <c r="O307" s="1" t="str">
        <f t="shared" si="127"/>
        <v>Metapenaeus monoceros (Fabricius, 1798)</v>
      </c>
      <c r="P307" s="1">
        <f t="shared" si="128"/>
        <v>1</v>
      </c>
      <c r="Q307" s="1" t="str">
        <f t="shared" si="129"/>
        <v/>
      </c>
      <c r="R307" s="1" t="str">
        <f t="shared" si="130"/>
        <v/>
      </c>
      <c r="S307" s="1" t="str">
        <f t="shared" si="131"/>
        <v/>
      </c>
      <c r="T307" s="1" t="str">
        <f t="shared" si="132"/>
        <v/>
      </c>
      <c r="U307" s="1" t="str">
        <f t="shared" si="133"/>
        <v/>
      </c>
      <c r="V307" s="1" t="str">
        <f t="shared" si="134"/>
        <v/>
      </c>
      <c r="W307" s="1" t="str">
        <f t="shared" si="135"/>
        <v/>
      </c>
      <c r="X307" s="1" t="str">
        <f t="shared" si="136"/>
        <v/>
      </c>
      <c r="Y307" s="1" t="str">
        <f t="shared" si="137"/>
        <v/>
      </c>
      <c r="Z307" s="1">
        <f t="shared" si="138"/>
        <v>1</v>
      </c>
      <c r="AA307" s="1" t="str">
        <f t="shared" si="139"/>
        <v>Metapenaeus monoceros (Fabricius, 1798)</v>
      </c>
      <c r="AB307" s="1" t="str">
        <f t="shared" si="140"/>
        <v>Invertebrate</v>
      </c>
      <c r="AC307" s="1">
        <f t="shared" si="141"/>
        <v>1</v>
      </c>
      <c r="AD307" s="1" t="str">
        <f t="shared" si="142"/>
        <v/>
      </c>
      <c r="AE307" s="1" t="str">
        <f t="shared" si="143"/>
        <v/>
      </c>
      <c r="AF307" s="1" t="str">
        <f t="shared" si="144"/>
        <v/>
      </c>
      <c r="AG307" s="1" t="str">
        <f t="shared" si="145"/>
        <v/>
      </c>
      <c r="AH307" s="1" t="str">
        <f t="shared" si="146"/>
        <v/>
      </c>
      <c r="AI307" s="1" t="str">
        <f t="shared" si="147"/>
        <v/>
      </c>
      <c r="AJ307" s="1" t="str">
        <f t="shared" si="148"/>
        <v/>
      </c>
      <c r="AK307" s="1" t="str">
        <f t="shared" si="149"/>
        <v/>
      </c>
      <c r="AL307" s="1" t="str">
        <f t="shared" si="150"/>
        <v/>
      </c>
      <c r="AM307" s="1">
        <f t="shared" si="151"/>
        <v>1</v>
      </c>
    </row>
    <row r="308" spans="1:39" ht="14.5" x14ac:dyDescent="0.35">
      <c r="A308" s="1" t="s">
        <v>38</v>
      </c>
      <c r="B308" s="1" t="s">
        <v>431</v>
      </c>
      <c r="H308" s="1">
        <v>1</v>
      </c>
      <c r="M308"/>
      <c r="N308" s="1" t="str">
        <f t="shared" si="126"/>
        <v>Invertebrate</v>
      </c>
      <c r="O308" s="1" t="str">
        <f t="shared" si="127"/>
        <v>Metaxia bacillum (Issel, 1869)</v>
      </c>
      <c r="P308" s="1" t="str">
        <f t="shared" si="128"/>
        <v/>
      </c>
      <c r="Q308" s="1" t="str">
        <f t="shared" si="129"/>
        <v/>
      </c>
      <c r="R308" s="1" t="str">
        <f t="shared" si="130"/>
        <v/>
      </c>
      <c r="S308" s="1" t="str">
        <f t="shared" si="131"/>
        <v/>
      </c>
      <c r="T308" s="1" t="str">
        <f t="shared" si="132"/>
        <v/>
      </c>
      <c r="U308" s="1">
        <f t="shared" si="133"/>
        <v>1</v>
      </c>
      <c r="V308" s="1" t="str">
        <f t="shared" si="134"/>
        <v/>
      </c>
      <c r="W308" s="1" t="str">
        <f t="shared" si="135"/>
        <v/>
      </c>
      <c r="X308" s="1" t="str">
        <f t="shared" si="136"/>
        <v/>
      </c>
      <c r="Y308" s="1" t="str">
        <f t="shared" si="137"/>
        <v/>
      </c>
      <c r="Z308" s="1">
        <f t="shared" si="138"/>
        <v>1</v>
      </c>
      <c r="AA308" s="1" t="str">
        <f t="shared" si="139"/>
        <v>Metaxia bacillum (Issel, 1869)</v>
      </c>
      <c r="AB308" s="1" t="str">
        <f t="shared" si="140"/>
        <v>Invertebrate</v>
      </c>
      <c r="AC308" s="1" t="str">
        <f t="shared" si="141"/>
        <v/>
      </c>
      <c r="AD308" s="1" t="str">
        <f t="shared" si="142"/>
        <v/>
      </c>
      <c r="AE308" s="1" t="str">
        <f t="shared" si="143"/>
        <v/>
      </c>
      <c r="AF308" s="1" t="str">
        <f t="shared" si="144"/>
        <v/>
      </c>
      <c r="AG308" s="1" t="str">
        <f t="shared" si="145"/>
        <v/>
      </c>
      <c r="AH308" s="1">
        <f t="shared" si="146"/>
        <v>1</v>
      </c>
      <c r="AI308" s="1" t="str">
        <f t="shared" si="147"/>
        <v/>
      </c>
      <c r="AJ308" s="1" t="str">
        <f t="shared" si="148"/>
        <v/>
      </c>
      <c r="AK308" s="1" t="str">
        <f t="shared" si="149"/>
        <v/>
      </c>
      <c r="AL308" s="1" t="str">
        <f t="shared" si="150"/>
        <v/>
      </c>
      <c r="AM308" s="1">
        <f t="shared" si="151"/>
        <v>1</v>
      </c>
    </row>
    <row r="309" spans="1:39" ht="14.5" x14ac:dyDescent="0.35">
      <c r="A309" s="1" t="s">
        <v>38</v>
      </c>
      <c r="B309" s="1" t="s">
        <v>432</v>
      </c>
      <c r="E309" s="1">
        <v>1</v>
      </c>
      <c r="M309"/>
      <c r="N309" s="1" t="str">
        <f t="shared" ref="N309:N372" si="152">A309</f>
        <v>Invertebrate</v>
      </c>
      <c r="O309" s="1" t="str">
        <f t="shared" ref="O309:O372" si="153">B309</f>
        <v>Microcosmus anchylodeirus Traustedt, 1883</v>
      </c>
      <c r="P309" s="1" t="str">
        <f t="shared" ref="P309:P372" si="154">IF(ISBLANK(C309),"",1)</f>
        <v/>
      </c>
      <c r="Q309" s="1" t="str">
        <f t="shared" ref="Q309:Q372" si="155">IF(ISBLANK(D309),"",1)</f>
        <v/>
      </c>
      <c r="R309" s="1">
        <f t="shared" ref="R309:R372" si="156">IF(ISBLANK(E309),"",1)</f>
        <v>1</v>
      </c>
      <c r="S309" s="1" t="str">
        <f t="shared" ref="S309:S372" si="157">IF(ISBLANK(F309),"",1)</f>
        <v/>
      </c>
      <c r="T309" s="1" t="str">
        <f t="shared" ref="T309:T372" si="158">IF(ISBLANK(G309),"",1)</f>
        <v/>
      </c>
      <c r="U309" s="1" t="str">
        <f t="shared" ref="U309:U372" si="159">IF(ISBLANK(H309),"",1)</f>
        <v/>
      </c>
      <c r="V309" s="1" t="str">
        <f t="shared" ref="V309:V372" si="160">IF(ISBLANK(I309),"",1)</f>
        <v/>
      </c>
      <c r="W309" s="1" t="str">
        <f t="shared" ref="W309:W372" si="161">IF(ISBLANK(J309),"",1)</f>
        <v/>
      </c>
      <c r="X309" s="1" t="str">
        <f t="shared" ref="X309:X372" si="162">IF(ISBLANK(K309),"",1)</f>
        <v/>
      </c>
      <c r="Y309" s="1" t="str">
        <f t="shared" ref="Y309:Y372" si="163">IF(ISBLANK(L309),"",1)</f>
        <v/>
      </c>
      <c r="Z309" s="1">
        <f t="shared" ref="Z309:Z372" si="164">SUM(P309:Y309)</f>
        <v>1</v>
      </c>
      <c r="AA309" s="1" t="str">
        <f t="shared" si="139"/>
        <v>Microcosmus anchylodeirus Traustedt, 1883</v>
      </c>
      <c r="AB309" s="1" t="str">
        <f t="shared" si="140"/>
        <v>Invertebrate</v>
      </c>
      <c r="AC309" s="1" t="str">
        <f t="shared" si="141"/>
        <v/>
      </c>
      <c r="AD309" s="1" t="str">
        <f t="shared" si="142"/>
        <v/>
      </c>
      <c r="AE309" s="1">
        <f t="shared" si="143"/>
        <v>1</v>
      </c>
      <c r="AF309" s="1" t="str">
        <f t="shared" si="144"/>
        <v/>
      </c>
      <c r="AG309" s="1" t="str">
        <f t="shared" si="145"/>
        <v/>
      </c>
      <c r="AH309" s="1" t="str">
        <f t="shared" si="146"/>
        <v/>
      </c>
      <c r="AI309" s="1" t="str">
        <f t="shared" si="147"/>
        <v/>
      </c>
      <c r="AJ309" s="1" t="str">
        <f t="shared" si="148"/>
        <v/>
      </c>
      <c r="AK309" s="1" t="str">
        <f t="shared" si="149"/>
        <v/>
      </c>
      <c r="AL309" s="1" t="str">
        <f t="shared" si="150"/>
        <v/>
      </c>
      <c r="AM309" s="1">
        <f t="shared" si="151"/>
        <v>1</v>
      </c>
    </row>
    <row r="310" spans="1:39" ht="14.5" x14ac:dyDescent="0.35">
      <c r="A310" s="1" t="s">
        <v>38</v>
      </c>
      <c r="B310" s="1" t="s">
        <v>1164</v>
      </c>
      <c r="I310" s="1">
        <v>1</v>
      </c>
      <c r="K310" s="1">
        <v>1</v>
      </c>
      <c r="M310"/>
      <c r="N310" s="1" t="str">
        <f t="shared" si="152"/>
        <v>Invertebrate</v>
      </c>
      <c r="O310" s="1" t="str">
        <f t="shared" si="153"/>
        <v xml:space="preserve">Microcosmus exasperatus Heller, 1878 </v>
      </c>
      <c r="P310" s="1" t="str">
        <f t="shared" si="154"/>
        <v/>
      </c>
      <c r="Q310" s="1" t="str">
        <f t="shared" si="155"/>
        <v/>
      </c>
      <c r="R310" s="1" t="str">
        <f t="shared" si="156"/>
        <v/>
      </c>
      <c r="S310" s="1" t="str">
        <f t="shared" si="157"/>
        <v/>
      </c>
      <c r="T310" s="1" t="str">
        <f t="shared" si="158"/>
        <v/>
      </c>
      <c r="U310" s="1" t="str">
        <f t="shared" si="159"/>
        <v/>
      </c>
      <c r="V310" s="1">
        <f t="shared" si="160"/>
        <v>1</v>
      </c>
      <c r="W310" s="1" t="str">
        <f t="shared" si="161"/>
        <v/>
      </c>
      <c r="X310" s="1">
        <f t="shared" si="162"/>
        <v>1</v>
      </c>
      <c r="Y310" s="1" t="str">
        <f t="shared" si="163"/>
        <v/>
      </c>
      <c r="Z310" s="1">
        <f t="shared" si="164"/>
        <v>2</v>
      </c>
      <c r="AA310" s="1" t="str">
        <f t="shared" si="139"/>
        <v xml:space="preserve">Microcosmus exasperatus Heller, 1878 </v>
      </c>
      <c r="AB310" s="1" t="str">
        <f t="shared" si="140"/>
        <v>Invertebrate</v>
      </c>
      <c r="AC310" s="1" t="str">
        <f t="shared" si="141"/>
        <v/>
      </c>
      <c r="AD310" s="1" t="str">
        <f t="shared" si="142"/>
        <v/>
      </c>
      <c r="AE310" s="1" t="str">
        <f t="shared" si="143"/>
        <v/>
      </c>
      <c r="AF310" s="1" t="str">
        <f t="shared" si="144"/>
        <v/>
      </c>
      <c r="AG310" s="1" t="str">
        <f t="shared" si="145"/>
        <v/>
      </c>
      <c r="AH310" s="1" t="str">
        <f t="shared" si="146"/>
        <v/>
      </c>
      <c r="AI310" s="1">
        <f t="shared" si="147"/>
        <v>1</v>
      </c>
      <c r="AJ310" s="1" t="str">
        <f t="shared" si="148"/>
        <v/>
      </c>
      <c r="AK310" s="1" t="str">
        <f t="shared" si="149"/>
        <v/>
      </c>
      <c r="AL310" s="1" t="str">
        <f t="shared" si="150"/>
        <v/>
      </c>
      <c r="AM310" s="1">
        <f t="shared" si="151"/>
        <v>1</v>
      </c>
    </row>
    <row r="311" spans="1:39" ht="14.5" x14ac:dyDescent="0.35">
      <c r="A311" s="1" t="s">
        <v>38</v>
      </c>
      <c r="B311" s="1" t="s">
        <v>433</v>
      </c>
      <c r="D311" s="1">
        <v>1</v>
      </c>
      <c r="E311" s="1">
        <v>1</v>
      </c>
      <c r="G311" s="1">
        <v>1</v>
      </c>
      <c r="H311" s="1">
        <v>1</v>
      </c>
      <c r="L311" s="1">
        <v>1</v>
      </c>
      <c r="M311"/>
      <c r="N311" s="1" t="str">
        <f t="shared" si="152"/>
        <v>Invertebrate</v>
      </c>
      <c r="O311" s="1" t="str">
        <f t="shared" si="153"/>
        <v>Microcosmus squamiger Michaelsen, 1927</v>
      </c>
      <c r="P311" s="1" t="str">
        <f t="shared" si="154"/>
        <v/>
      </c>
      <c r="Q311" s="1">
        <f t="shared" si="155"/>
        <v>1</v>
      </c>
      <c r="R311" s="1">
        <f t="shared" si="156"/>
        <v>1</v>
      </c>
      <c r="S311" s="1" t="str">
        <f t="shared" si="157"/>
        <v/>
      </c>
      <c r="T311" s="1">
        <f t="shared" si="158"/>
        <v>1</v>
      </c>
      <c r="U311" s="1">
        <f t="shared" si="159"/>
        <v>1</v>
      </c>
      <c r="V311" s="1" t="str">
        <f t="shared" si="160"/>
        <v/>
      </c>
      <c r="W311" s="1" t="str">
        <f t="shared" si="161"/>
        <v/>
      </c>
      <c r="X311" s="1" t="str">
        <f t="shared" si="162"/>
        <v/>
      </c>
      <c r="Y311" s="1">
        <f t="shared" si="163"/>
        <v>1</v>
      </c>
      <c r="Z311" s="1">
        <f t="shared" si="164"/>
        <v>5</v>
      </c>
      <c r="AA311" s="1" t="str">
        <f t="shared" si="139"/>
        <v>Microcosmus squamiger Michaelsen, 1927</v>
      </c>
      <c r="AB311" s="1" t="str">
        <f t="shared" si="140"/>
        <v>Invertebrate</v>
      </c>
      <c r="AC311" s="1" t="str">
        <f t="shared" si="141"/>
        <v/>
      </c>
      <c r="AD311" s="1">
        <f t="shared" si="142"/>
        <v>1</v>
      </c>
      <c r="AE311" s="1" t="str">
        <f t="shared" si="143"/>
        <v/>
      </c>
      <c r="AF311" s="1" t="str">
        <f t="shared" si="144"/>
        <v/>
      </c>
      <c r="AG311" s="1" t="str">
        <f t="shared" si="145"/>
        <v/>
      </c>
      <c r="AH311" s="1" t="str">
        <f t="shared" si="146"/>
        <v/>
      </c>
      <c r="AI311" s="1" t="str">
        <f t="shared" si="147"/>
        <v/>
      </c>
      <c r="AJ311" s="1" t="str">
        <f t="shared" si="148"/>
        <v/>
      </c>
      <c r="AK311" s="1" t="str">
        <f t="shared" si="149"/>
        <v/>
      </c>
      <c r="AL311" s="1" t="str">
        <f t="shared" si="150"/>
        <v/>
      </c>
      <c r="AM311" s="1">
        <f t="shared" si="151"/>
        <v>1</v>
      </c>
    </row>
    <row r="312" spans="1:39" ht="14.5" x14ac:dyDescent="0.35">
      <c r="A312" s="1" t="s">
        <v>38</v>
      </c>
      <c r="B312" s="1" t="s">
        <v>1059</v>
      </c>
      <c r="I312" s="1">
        <v>1</v>
      </c>
      <c r="M312"/>
      <c r="N312" s="1" t="str">
        <f t="shared" si="152"/>
        <v>Invertebrate</v>
      </c>
      <c r="O312" s="1" t="str">
        <f t="shared" si="153"/>
        <v>Millepora alcicornis Linnaeus, 1758</v>
      </c>
      <c r="P312" s="1" t="str">
        <f t="shared" si="154"/>
        <v/>
      </c>
      <c r="Q312" s="1" t="str">
        <f t="shared" si="155"/>
        <v/>
      </c>
      <c r="R312" s="1" t="str">
        <f t="shared" si="156"/>
        <v/>
      </c>
      <c r="S312" s="1" t="str">
        <f t="shared" si="157"/>
        <v/>
      </c>
      <c r="T312" s="1" t="str">
        <f t="shared" si="158"/>
        <v/>
      </c>
      <c r="U312" s="1" t="str">
        <f t="shared" si="159"/>
        <v/>
      </c>
      <c r="V312" s="1">
        <f t="shared" si="160"/>
        <v>1</v>
      </c>
      <c r="W312" s="1" t="str">
        <f t="shared" si="161"/>
        <v/>
      </c>
      <c r="X312" s="1" t="str">
        <f t="shared" si="162"/>
        <v/>
      </c>
      <c r="Y312" s="1" t="str">
        <f t="shared" si="163"/>
        <v/>
      </c>
      <c r="Z312" s="1">
        <f t="shared" si="164"/>
        <v>1</v>
      </c>
      <c r="AA312" s="1" t="str">
        <f t="shared" si="139"/>
        <v>Millepora alcicornis Linnaeus, 1758</v>
      </c>
      <c r="AB312" s="1" t="str">
        <f t="shared" si="140"/>
        <v>Invertebrate</v>
      </c>
      <c r="AC312" s="1" t="str">
        <f t="shared" si="141"/>
        <v/>
      </c>
      <c r="AD312" s="1" t="str">
        <f t="shared" si="142"/>
        <v/>
      </c>
      <c r="AE312" s="1" t="str">
        <f t="shared" si="143"/>
        <v/>
      </c>
      <c r="AF312" s="1" t="str">
        <f t="shared" si="144"/>
        <v/>
      </c>
      <c r="AG312" s="1" t="str">
        <f t="shared" si="145"/>
        <v/>
      </c>
      <c r="AH312" s="1" t="str">
        <f t="shared" si="146"/>
        <v/>
      </c>
      <c r="AI312" s="1">
        <f t="shared" si="147"/>
        <v>1</v>
      </c>
      <c r="AJ312" s="1" t="str">
        <f t="shared" si="148"/>
        <v/>
      </c>
      <c r="AK312" s="1" t="str">
        <f t="shared" si="149"/>
        <v/>
      </c>
      <c r="AL312" s="1" t="str">
        <f t="shared" si="150"/>
        <v/>
      </c>
      <c r="AM312" s="1">
        <f t="shared" si="151"/>
        <v>1</v>
      </c>
    </row>
    <row r="313" spans="1:39" ht="14.5" x14ac:dyDescent="0.35">
      <c r="A313" s="1" t="s">
        <v>38</v>
      </c>
      <c r="B313" s="1" t="s">
        <v>435</v>
      </c>
      <c r="K313" s="1">
        <v>1</v>
      </c>
      <c r="L313" s="1">
        <v>1</v>
      </c>
      <c r="M313"/>
      <c r="N313" s="1" t="str">
        <f t="shared" si="152"/>
        <v>Invertebrate</v>
      </c>
      <c r="O313" s="1" t="str">
        <f t="shared" si="153"/>
        <v>Mitrella psilla (Duclos, 1846)</v>
      </c>
      <c r="P313" s="1" t="str">
        <f t="shared" si="154"/>
        <v/>
      </c>
      <c r="Q313" s="1" t="str">
        <f t="shared" si="155"/>
        <v/>
      </c>
      <c r="R313" s="1" t="str">
        <f t="shared" si="156"/>
        <v/>
      </c>
      <c r="S313" s="1" t="str">
        <f t="shared" si="157"/>
        <v/>
      </c>
      <c r="T313" s="1" t="str">
        <f t="shared" si="158"/>
        <v/>
      </c>
      <c r="U313" s="1" t="str">
        <f t="shared" si="159"/>
        <v/>
      </c>
      <c r="V313" s="1" t="str">
        <f t="shared" si="160"/>
        <v/>
      </c>
      <c r="W313" s="1" t="str">
        <f t="shared" si="161"/>
        <v/>
      </c>
      <c r="X313" s="1">
        <f t="shared" si="162"/>
        <v>1</v>
      </c>
      <c r="Y313" s="1">
        <f t="shared" si="163"/>
        <v>1</v>
      </c>
      <c r="Z313" s="1">
        <f t="shared" si="164"/>
        <v>2</v>
      </c>
      <c r="AA313" s="1" t="str">
        <f t="shared" si="139"/>
        <v>Mitrella psilla (Duclos, 1846)</v>
      </c>
      <c r="AB313" s="1" t="str">
        <f t="shared" si="140"/>
        <v>Invertebrate</v>
      </c>
      <c r="AC313" s="1" t="str">
        <f t="shared" si="141"/>
        <v/>
      </c>
      <c r="AD313" s="1" t="str">
        <f t="shared" si="142"/>
        <v/>
      </c>
      <c r="AE313" s="1" t="str">
        <f t="shared" si="143"/>
        <v/>
      </c>
      <c r="AF313" s="1" t="str">
        <f t="shared" si="144"/>
        <v/>
      </c>
      <c r="AG313" s="1" t="str">
        <f t="shared" si="145"/>
        <v/>
      </c>
      <c r="AH313" s="1" t="str">
        <f t="shared" si="146"/>
        <v/>
      </c>
      <c r="AI313" s="1" t="str">
        <f t="shared" si="147"/>
        <v/>
      </c>
      <c r="AJ313" s="1" t="str">
        <f t="shared" si="148"/>
        <v/>
      </c>
      <c r="AK313" s="1">
        <f t="shared" si="149"/>
        <v>1</v>
      </c>
      <c r="AL313" s="1" t="str">
        <f t="shared" si="150"/>
        <v/>
      </c>
      <c r="AM313" s="1">
        <f t="shared" si="151"/>
        <v>1</v>
      </c>
    </row>
    <row r="314" spans="1:39" ht="14.5" x14ac:dyDescent="0.35">
      <c r="A314" s="1" t="s">
        <v>38</v>
      </c>
      <c r="B314" s="1" t="s">
        <v>871</v>
      </c>
      <c r="E314" s="1">
        <v>2</v>
      </c>
      <c r="M314"/>
      <c r="N314" s="1" t="str">
        <f t="shared" si="152"/>
        <v>Invertebrate</v>
      </c>
      <c r="O314" s="1" t="str">
        <f t="shared" si="153"/>
        <v>Mizuhopecten yessoensis (Jay, 1857)</v>
      </c>
      <c r="P314" s="1" t="str">
        <f t="shared" si="154"/>
        <v/>
      </c>
      <c r="Q314" s="1" t="str">
        <f t="shared" si="155"/>
        <v/>
      </c>
      <c r="R314" s="1">
        <f t="shared" si="156"/>
        <v>1</v>
      </c>
      <c r="S314" s="1" t="str">
        <f t="shared" si="157"/>
        <v/>
      </c>
      <c r="T314" s="1" t="str">
        <f t="shared" si="158"/>
        <v/>
      </c>
      <c r="U314" s="1" t="str">
        <f t="shared" si="159"/>
        <v/>
      </c>
      <c r="V314" s="1" t="str">
        <f t="shared" si="160"/>
        <v/>
      </c>
      <c r="W314" s="1" t="str">
        <f t="shared" si="161"/>
        <v/>
      </c>
      <c r="X314" s="1" t="str">
        <f t="shared" si="162"/>
        <v/>
      </c>
      <c r="Y314" s="1" t="str">
        <f t="shared" si="163"/>
        <v/>
      </c>
      <c r="Z314" s="1">
        <f t="shared" si="164"/>
        <v>1</v>
      </c>
      <c r="AA314" s="1" t="str">
        <f t="shared" si="139"/>
        <v>Mizuhopecten yessoensis (Jay, 1857)</v>
      </c>
      <c r="AB314" s="1" t="str">
        <f t="shared" si="140"/>
        <v>Invertebrate</v>
      </c>
      <c r="AC314" s="1" t="str">
        <f t="shared" si="141"/>
        <v/>
      </c>
      <c r="AD314" s="1" t="str">
        <f t="shared" si="142"/>
        <v/>
      </c>
      <c r="AE314" s="1">
        <f t="shared" si="143"/>
        <v>1</v>
      </c>
      <c r="AF314" s="1" t="str">
        <f t="shared" si="144"/>
        <v/>
      </c>
      <c r="AG314" s="1" t="str">
        <f t="shared" si="145"/>
        <v/>
      </c>
      <c r="AH314" s="1" t="str">
        <f t="shared" si="146"/>
        <v/>
      </c>
      <c r="AI314" s="1" t="str">
        <f t="shared" si="147"/>
        <v/>
      </c>
      <c r="AJ314" s="1" t="str">
        <f t="shared" si="148"/>
        <v/>
      </c>
      <c r="AK314" s="1" t="str">
        <f t="shared" si="149"/>
        <v/>
      </c>
      <c r="AL314" s="1" t="str">
        <f t="shared" si="150"/>
        <v/>
      </c>
      <c r="AM314" s="1">
        <f t="shared" si="151"/>
        <v>1</v>
      </c>
    </row>
    <row r="315" spans="1:39" ht="14.5" x14ac:dyDescent="0.35">
      <c r="A315" s="1" t="s">
        <v>38</v>
      </c>
      <c r="B315" s="1" t="s">
        <v>436</v>
      </c>
      <c r="F315" s="1">
        <v>1</v>
      </c>
      <c r="G315" s="1">
        <v>1</v>
      </c>
      <c r="I315" s="1">
        <v>4</v>
      </c>
      <c r="J315" s="1">
        <v>2</v>
      </c>
      <c r="M315"/>
      <c r="N315" s="1" t="str">
        <f t="shared" si="152"/>
        <v>Invertebrate</v>
      </c>
      <c r="O315" s="1" t="str">
        <f t="shared" si="153"/>
        <v>Mnemiopsis leidyi A. Agassiz, 1865</v>
      </c>
      <c r="P315" s="1" t="str">
        <f t="shared" si="154"/>
        <v/>
      </c>
      <c r="Q315" s="1" t="str">
        <f t="shared" si="155"/>
        <v/>
      </c>
      <c r="R315" s="1" t="str">
        <f t="shared" si="156"/>
        <v/>
      </c>
      <c r="S315" s="1">
        <f t="shared" si="157"/>
        <v>1</v>
      </c>
      <c r="T315" s="1">
        <f t="shared" si="158"/>
        <v>1</v>
      </c>
      <c r="U315" s="1" t="str">
        <f t="shared" si="159"/>
        <v/>
      </c>
      <c r="V315" s="1">
        <f t="shared" si="160"/>
        <v>1</v>
      </c>
      <c r="W315" s="1">
        <f t="shared" si="161"/>
        <v>1</v>
      </c>
      <c r="X315" s="1" t="str">
        <f t="shared" si="162"/>
        <v/>
      </c>
      <c r="Y315" s="1" t="str">
        <f t="shared" si="163"/>
        <v/>
      </c>
      <c r="Z315" s="1">
        <f t="shared" si="164"/>
        <v>4</v>
      </c>
      <c r="AA315" s="1" t="str">
        <f t="shared" si="139"/>
        <v>Mnemiopsis leidyi A. Agassiz, 1865</v>
      </c>
      <c r="AB315" s="1" t="str">
        <f t="shared" si="140"/>
        <v>Invertebrate</v>
      </c>
      <c r="AC315" s="1" t="str">
        <f t="shared" si="141"/>
        <v/>
      </c>
      <c r="AD315" s="1" t="str">
        <f t="shared" si="142"/>
        <v/>
      </c>
      <c r="AE315" s="1" t="str">
        <f t="shared" si="143"/>
        <v/>
      </c>
      <c r="AF315" s="1">
        <f t="shared" si="144"/>
        <v>1</v>
      </c>
      <c r="AG315" s="1" t="str">
        <f t="shared" si="145"/>
        <v/>
      </c>
      <c r="AH315" s="1" t="str">
        <f t="shared" si="146"/>
        <v/>
      </c>
      <c r="AI315" s="1" t="str">
        <f t="shared" si="147"/>
        <v/>
      </c>
      <c r="AJ315" s="1" t="str">
        <f t="shared" si="148"/>
        <v/>
      </c>
      <c r="AK315" s="1" t="str">
        <f t="shared" si="149"/>
        <v/>
      </c>
      <c r="AL315" s="1" t="str">
        <f t="shared" si="150"/>
        <v/>
      </c>
      <c r="AM315" s="1">
        <f t="shared" si="151"/>
        <v>1</v>
      </c>
    </row>
    <row r="316" spans="1:39" ht="14.5" x14ac:dyDescent="0.35">
      <c r="A316" s="1" t="s">
        <v>38</v>
      </c>
      <c r="B316" s="1" t="s">
        <v>437</v>
      </c>
      <c r="G316" s="1">
        <v>1</v>
      </c>
      <c r="M316"/>
      <c r="N316" s="1" t="str">
        <f t="shared" si="152"/>
        <v>Invertebrate</v>
      </c>
      <c r="O316" s="1" t="str">
        <f t="shared" si="153"/>
        <v>Mnestia girardi (Audouin, 1826)</v>
      </c>
      <c r="P316" s="1" t="str">
        <f t="shared" si="154"/>
        <v/>
      </c>
      <c r="Q316" s="1" t="str">
        <f t="shared" si="155"/>
        <v/>
      </c>
      <c r="R316" s="1" t="str">
        <f t="shared" si="156"/>
        <v/>
      </c>
      <c r="S316" s="1" t="str">
        <f t="shared" si="157"/>
        <v/>
      </c>
      <c r="T316" s="1">
        <f t="shared" si="158"/>
        <v>1</v>
      </c>
      <c r="U316" s="1" t="str">
        <f t="shared" si="159"/>
        <v/>
      </c>
      <c r="V316" s="1" t="str">
        <f t="shared" si="160"/>
        <v/>
      </c>
      <c r="W316" s="1" t="str">
        <f t="shared" si="161"/>
        <v/>
      </c>
      <c r="X316" s="1" t="str">
        <f t="shared" si="162"/>
        <v/>
      </c>
      <c r="Y316" s="1" t="str">
        <f t="shared" si="163"/>
        <v/>
      </c>
      <c r="Z316" s="1">
        <f t="shared" si="164"/>
        <v>1</v>
      </c>
      <c r="AA316" s="1" t="str">
        <f t="shared" si="139"/>
        <v>Mnestia girardi (Audouin, 1826)</v>
      </c>
      <c r="AB316" s="1" t="str">
        <f t="shared" si="140"/>
        <v>Invertebrate</v>
      </c>
      <c r="AC316" s="1" t="str">
        <f t="shared" si="141"/>
        <v/>
      </c>
      <c r="AD316" s="1" t="str">
        <f t="shared" si="142"/>
        <v/>
      </c>
      <c r="AE316" s="1" t="str">
        <f t="shared" si="143"/>
        <v/>
      </c>
      <c r="AF316" s="1" t="str">
        <f t="shared" si="144"/>
        <v/>
      </c>
      <c r="AG316" s="1">
        <f t="shared" si="145"/>
        <v>1</v>
      </c>
      <c r="AH316" s="1" t="str">
        <f t="shared" si="146"/>
        <v/>
      </c>
      <c r="AI316" s="1" t="str">
        <f t="shared" si="147"/>
        <v/>
      </c>
      <c r="AJ316" s="1" t="str">
        <f t="shared" si="148"/>
        <v/>
      </c>
      <c r="AK316" s="1" t="str">
        <f t="shared" si="149"/>
        <v/>
      </c>
      <c r="AL316" s="1" t="str">
        <f t="shared" si="150"/>
        <v/>
      </c>
      <c r="AM316" s="1">
        <f t="shared" si="151"/>
        <v>1</v>
      </c>
    </row>
    <row r="317" spans="1:39" ht="14.5" x14ac:dyDescent="0.35">
      <c r="A317" s="1" t="s">
        <v>38</v>
      </c>
      <c r="B317" s="1" t="s">
        <v>438</v>
      </c>
      <c r="C317" s="1">
        <v>1</v>
      </c>
      <c r="L317" s="1">
        <v>1</v>
      </c>
      <c r="M317"/>
      <c r="N317" s="1" t="str">
        <f t="shared" si="152"/>
        <v>Invertebrate</v>
      </c>
      <c r="O317" s="1" t="str">
        <f t="shared" si="153"/>
        <v>Moerisia inkermanica (Paltschikowa-Ostroumowa, 1925)</v>
      </c>
      <c r="P317" s="1">
        <f t="shared" si="154"/>
        <v>1</v>
      </c>
      <c r="Q317" s="1" t="str">
        <f t="shared" si="155"/>
        <v/>
      </c>
      <c r="R317" s="1" t="str">
        <f t="shared" si="156"/>
        <v/>
      </c>
      <c r="S317" s="1" t="str">
        <f t="shared" si="157"/>
        <v/>
      </c>
      <c r="T317" s="1" t="str">
        <f t="shared" si="158"/>
        <v/>
      </c>
      <c r="U317" s="1" t="str">
        <f t="shared" si="159"/>
        <v/>
      </c>
      <c r="V317" s="1" t="str">
        <f t="shared" si="160"/>
        <v/>
      </c>
      <c r="W317" s="1" t="str">
        <f t="shared" si="161"/>
        <v/>
      </c>
      <c r="X317" s="1" t="str">
        <f t="shared" si="162"/>
        <v/>
      </c>
      <c r="Y317" s="1">
        <f t="shared" si="163"/>
        <v>1</v>
      </c>
      <c r="Z317" s="1">
        <f t="shared" si="164"/>
        <v>2</v>
      </c>
      <c r="AA317" s="1" t="str">
        <f t="shared" si="139"/>
        <v>Moerisia inkermanica (Paltschikowa-Ostroumowa, 1925)</v>
      </c>
      <c r="AB317" s="1" t="str">
        <f t="shared" si="140"/>
        <v>Invertebrate</v>
      </c>
      <c r="AC317" s="1">
        <f t="shared" si="141"/>
        <v>1</v>
      </c>
      <c r="AD317" s="1" t="str">
        <f t="shared" si="142"/>
        <v/>
      </c>
      <c r="AE317" s="1" t="str">
        <f t="shared" si="143"/>
        <v/>
      </c>
      <c r="AF317" s="1" t="str">
        <f t="shared" si="144"/>
        <v/>
      </c>
      <c r="AG317" s="1" t="str">
        <f t="shared" si="145"/>
        <v/>
      </c>
      <c r="AH317" s="1" t="str">
        <f t="shared" si="146"/>
        <v/>
      </c>
      <c r="AI317" s="1" t="str">
        <f t="shared" si="147"/>
        <v/>
      </c>
      <c r="AJ317" s="1" t="str">
        <f t="shared" si="148"/>
        <v/>
      </c>
      <c r="AK317" s="1" t="str">
        <f t="shared" si="149"/>
        <v/>
      </c>
      <c r="AL317" s="1" t="str">
        <f t="shared" si="150"/>
        <v/>
      </c>
      <c r="AM317" s="1">
        <f t="shared" si="151"/>
        <v>1</v>
      </c>
    </row>
    <row r="318" spans="1:39" ht="14.5" x14ac:dyDescent="0.35">
      <c r="A318" s="1" t="s">
        <v>38</v>
      </c>
      <c r="B318" s="1" t="s">
        <v>873</v>
      </c>
      <c r="K318" s="1">
        <v>1</v>
      </c>
      <c r="M318"/>
      <c r="N318" s="1" t="str">
        <f t="shared" si="152"/>
        <v>Invertebrate</v>
      </c>
      <c r="O318" s="1" t="str">
        <f t="shared" si="153"/>
        <v>Molgula occidentalis Traustedt, 1883</v>
      </c>
      <c r="P318" s="1" t="str">
        <f t="shared" si="154"/>
        <v/>
      </c>
      <c r="Q318" s="1" t="str">
        <f t="shared" si="155"/>
        <v/>
      </c>
      <c r="R318" s="1" t="str">
        <f t="shared" si="156"/>
        <v/>
      </c>
      <c r="S318" s="1" t="str">
        <f t="shared" si="157"/>
        <v/>
      </c>
      <c r="T318" s="1" t="str">
        <f t="shared" si="158"/>
        <v/>
      </c>
      <c r="U318" s="1" t="str">
        <f t="shared" si="159"/>
        <v/>
      </c>
      <c r="V318" s="1" t="str">
        <f t="shared" si="160"/>
        <v/>
      </c>
      <c r="W318" s="1" t="str">
        <f t="shared" si="161"/>
        <v/>
      </c>
      <c r="X318" s="1">
        <f t="shared" si="162"/>
        <v>1</v>
      </c>
      <c r="Y318" s="1" t="str">
        <f t="shared" si="163"/>
        <v/>
      </c>
      <c r="Z318" s="1">
        <f t="shared" si="164"/>
        <v>1</v>
      </c>
      <c r="AA318" s="1" t="str">
        <f t="shared" si="139"/>
        <v>Molgula occidentalis Traustedt, 1883</v>
      </c>
      <c r="AB318" s="1" t="str">
        <f t="shared" si="140"/>
        <v>Invertebrate</v>
      </c>
      <c r="AC318" s="1" t="str">
        <f t="shared" si="141"/>
        <v/>
      </c>
      <c r="AD318" s="1" t="str">
        <f t="shared" si="142"/>
        <v/>
      </c>
      <c r="AE318" s="1" t="str">
        <f t="shared" si="143"/>
        <v/>
      </c>
      <c r="AF318" s="1" t="str">
        <f t="shared" si="144"/>
        <v/>
      </c>
      <c r="AG318" s="1" t="str">
        <f t="shared" si="145"/>
        <v/>
      </c>
      <c r="AH318" s="1" t="str">
        <f t="shared" si="146"/>
        <v/>
      </c>
      <c r="AI318" s="1" t="str">
        <f t="shared" si="147"/>
        <v/>
      </c>
      <c r="AJ318" s="1" t="str">
        <f t="shared" si="148"/>
        <v/>
      </c>
      <c r="AK318" s="1">
        <f t="shared" si="149"/>
        <v>1</v>
      </c>
      <c r="AL318" s="1" t="str">
        <f t="shared" si="150"/>
        <v/>
      </c>
      <c r="AM318" s="1">
        <f t="shared" si="151"/>
        <v>1</v>
      </c>
    </row>
    <row r="319" spans="1:39" ht="14.5" x14ac:dyDescent="0.35">
      <c r="A319" s="1" t="s">
        <v>38</v>
      </c>
      <c r="B319" s="1" t="s">
        <v>875</v>
      </c>
      <c r="J319" s="1">
        <v>1</v>
      </c>
      <c r="K319" s="1">
        <v>1</v>
      </c>
      <c r="M319"/>
      <c r="N319" s="1" t="str">
        <f t="shared" si="152"/>
        <v>Invertebrate</v>
      </c>
      <c r="O319" s="1" t="str">
        <f t="shared" si="153"/>
        <v>Monocorophium uenoi (Stephensen, 1932)</v>
      </c>
      <c r="P319" s="1" t="str">
        <f t="shared" si="154"/>
        <v/>
      </c>
      <c r="Q319" s="1" t="str">
        <f t="shared" si="155"/>
        <v/>
      </c>
      <c r="R319" s="1" t="str">
        <f t="shared" si="156"/>
        <v/>
      </c>
      <c r="S319" s="1" t="str">
        <f t="shared" si="157"/>
        <v/>
      </c>
      <c r="T319" s="1" t="str">
        <f t="shared" si="158"/>
        <v/>
      </c>
      <c r="U319" s="1" t="str">
        <f t="shared" si="159"/>
        <v/>
      </c>
      <c r="V319" s="1" t="str">
        <f t="shared" si="160"/>
        <v/>
      </c>
      <c r="W319" s="1">
        <f t="shared" si="161"/>
        <v>1</v>
      </c>
      <c r="X319" s="1">
        <f t="shared" si="162"/>
        <v>1</v>
      </c>
      <c r="Y319" s="1" t="str">
        <f t="shared" si="163"/>
        <v/>
      </c>
      <c r="Z319" s="1">
        <f t="shared" si="164"/>
        <v>2</v>
      </c>
      <c r="AA319" s="1" t="str">
        <f t="shared" si="139"/>
        <v>Monocorophium uenoi (Stephensen, 1932)</v>
      </c>
      <c r="AB319" s="1" t="str">
        <f t="shared" si="140"/>
        <v>Invertebrate</v>
      </c>
      <c r="AC319" s="1" t="str">
        <f t="shared" si="141"/>
        <v/>
      </c>
      <c r="AD319" s="1" t="str">
        <f t="shared" si="142"/>
        <v/>
      </c>
      <c r="AE319" s="1" t="str">
        <f t="shared" si="143"/>
        <v/>
      </c>
      <c r="AF319" s="1" t="str">
        <f t="shared" si="144"/>
        <v/>
      </c>
      <c r="AG319" s="1" t="str">
        <f t="shared" si="145"/>
        <v/>
      </c>
      <c r="AH319" s="1" t="str">
        <f t="shared" si="146"/>
        <v/>
      </c>
      <c r="AI319" s="1" t="str">
        <f t="shared" si="147"/>
        <v/>
      </c>
      <c r="AJ319" s="1">
        <f t="shared" si="148"/>
        <v>1</v>
      </c>
      <c r="AK319" s="1" t="str">
        <f t="shared" si="149"/>
        <v/>
      </c>
      <c r="AL319" s="1" t="str">
        <f t="shared" si="150"/>
        <v/>
      </c>
      <c r="AM319" s="1">
        <f t="shared" si="151"/>
        <v>1</v>
      </c>
    </row>
    <row r="320" spans="1:39" ht="14.5" x14ac:dyDescent="0.35">
      <c r="A320" s="1" t="s">
        <v>38</v>
      </c>
      <c r="B320" s="1" t="s">
        <v>876</v>
      </c>
      <c r="K320" s="1">
        <v>1</v>
      </c>
      <c r="M320"/>
      <c r="N320" s="1" t="str">
        <f t="shared" si="152"/>
        <v>Invertebrate</v>
      </c>
      <c r="O320" s="1" t="str">
        <f t="shared" si="153"/>
        <v>Mulinia lateralis (Say, 1822)</v>
      </c>
      <c r="P320" s="1" t="str">
        <f t="shared" si="154"/>
        <v/>
      </c>
      <c r="Q320" s="1" t="str">
        <f t="shared" si="155"/>
        <v/>
      </c>
      <c r="R320" s="1" t="str">
        <f t="shared" si="156"/>
        <v/>
      </c>
      <c r="S320" s="1" t="str">
        <f t="shared" si="157"/>
        <v/>
      </c>
      <c r="T320" s="1" t="str">
        <f t="shared" si="158"/>
        <v/>
      </c>
      <c r="U320" s="1" t="str">
        <f t="shared" si="159"/>
        <v/>
      </c>
      <c r="V320" s="1" t="str">
        <f t="shared" si="160"/>
        <v/>
      </c>
      <c r="W320" s="1" t="str">
        <f t="shared" si="161"/>
        <v/>
      </c>
      <c r="X320" s="1">
        <f t="shared" si="162"/>
        <v>1</v>
      </c>
      <c r="Y320" s="1" t="str">
        <f t="shared" si="163"/>
        <v/>
      </c>
      <c r="Z320" s="1">
        <f t="shared" si="164"/>
        <v>1</v>
      </c>
      <c r="AA320" s="1" t="str">
        <f t="shared" si="139"/>
        <v>Mulinia lateralis (Say, 1822)</v>
      </c>
      <c r="AB320" s="1" t="str">
        <f t="shared" si="140"/>
        <v>Invertebrate</v>
      </c>
      <c r="AC320" s="1" t="str">
        <f t="shared" si="141"/>
        <v/>
      </c>
      <c r="AD320" s="1" t="str">
        <f t="shared" si="142"/>
        <v/>
      </c>
      <c r="AE320" s="1" t="str">
        <f t="shared" si="143"/>
        <v/>
      </c>
      <c r="AF320" s="1" t="str">
        <f t="shared" si="144"/>
        <v/>
      </c>
      <c r="AG320" s="1" t="str">
        <f t="shared" si="145"/>
        <v/>
      </c>
      <c r="AH320" s="1" t="str">
        <f t="shared" si="146"/>
        <v/>
      </c>
      <c r="AI320" s="1" t="str">
        <f t="shared" si="147"/>
        <v/>
      </c>
      <c r="AJ320" s="1" t="str">
        <f t="shared" si="148"/>
        <v/>
      </c>
      <c r="AK320" s="1">
        <f t="shared" si="149"/>
        <v>1</v>
      </c>
      <c r="AL320" s="1" t="str">
        <f t="shared" si="150"/>
        <v/>
      </c>
      <c r="AM320" s="1">
        <f t="shared" si="151"/>
        <v>1</v>
      </c>
    </row>
    <row r="321" spans="1:39" ht="14.5" x14ac:dyDescent="0.35">
      <c r="A321" s="1" t="s">
        <v>38</v>
      </c>
      <c r="B321" s="1" t="s">
        <v>441</v>
      </c>
      <c r="K321" s="1">
        <v>1</v>
      </c>
      <c r="M321"/>
      <c r="N321" s="1" t="str">
        <f t="shared" si="152"/>
        <v>Invertebrate</v>
      </c>
      <c r="O321" s="1" t="str">
        <f t="shared" si="153"/>
        <v>Murchisonellidae T. L. Casey, 1904</v>
      </c>
      <c r="P321" s="1" t="str">
        <f t="shared" si="154"/>
        <v/>
      </c>
      <c r="Q321" s="1" t="str">
        <f t="shared" si="155"/>
        <v/>
      </c>
      <c r="R321" s="1" t="str">
        <f t="shared" si="156"/>
        <v/>
      </c>
      <c r="S321" s="1" t="str">
        <f t="shared" si="157"/>
        <v/>
      </c>
      <c r="T321" s="1" t="str">
        <f t="shared" si="158"/>
        <v/>
      </c>
      <c r="U321" s="1" t="str">
        <f t="shared" si="159"/>
        <v/>
      </c>
      <c r="V321" s="1" t="str">
        <f t="shared" si="160"/>
        <v/>
      </c>
      <c r="W321" s="1" t="str">
        <f t="shared" si="161"/>
        <v/>
      </c>
      <c r="X321" s="1">
        <f t="shared" si="162"/>
        <v>1</v>
      </c>
      <c r="Y321" s="1" t="str">
        <f t="shared" si="163"/>
        <v/>
      </c>
      <c r="Z321" s="1">
        <f t="shared" si="164"/>
        <v>1</v>
      </c>
      <c r="AA321" s="1" t="str">
        <f t="shared" si="139"/>
        <v>Murchisonellidae T. L. Casey, 1904</v>
      </c>
      <c r="AB321" s="1" t="str">
        <f t="shared" si="140"/>
        <v>Invertebrate</v>
      </c>
      <c r="AC321" s="1" t="str">
        <f t="shared" si="141"/>
        <v/>
      </c>
      <c r="AD321" s="1" t="str">
        <f t="shared" si="142"/>
        <v/>
      </c>
      <c r="AE321" s="1" t="str">
        <f t="shared" si="143"/>
        <v/>
      </c>
      <c r="AF321" s="1" t="str">
        <f t="shared" si="144"/>
        <v/>
      </c>
      <c r="AG321" s="1" t="str">
        <f t="shared" si="145"/>
        <v/>
      </c>
      <c r="AH321" s="1" t="str">
        <f t="shared" si="146"/>
        <v/>
      </c>
      <c r="AI321" s="1" t="str">
        <f t="shared" si="147"/>
        <v/>
      </c>
      <c r="AJ321" s="1" t="str">
        <f t="shared" si="148"/>
        <v/>
      </c>
      <c r="AK321" s="1">
        <f t="shared" si="149"/>
        <v>1</v>
      </c>
      <c r="AL321" s="1" t="str">
        <f t="shared" si="150"/>
        <v/>
      </c>
      <c r="AM321" s="1">
        <f t="shared" si="151"/>
        <v>1</v>
      </c>
    </row>
    <row r="322" spans="1:39" ht="14.5" x14ac:dyDescent="0.35">
      <c r="A322" s="1" t="s">
        <v>38</v>
      </c>
      <c r="B322" s="1" t="s">
        <v>442</v>
      </c>
      <c r="C322" s="1">
        <v>1</v>
      </c>
      <c r="F322" s="1">
        <v>2</v>
      </c>
      <c r="J322" s="1">
        <v>1</v>
      </c>
      <c r="M322"/>
      <c r="N322" s="1" t="str">
        <f t="shared" si="152"/>
        <v>Invertebrate</v>
      </c>
      <c r="O322" s="1" t="str">
        <f t="shared" si="153"/>
        <v>Mya arenaria Linnaeus, 1758</v>
      </c>
      <c r="P322" s="1">
        <f t="shared" si="154"/>
        <v>1</v>
      </c>
      <c r="Q322" s="1" t="str">
        <f t="shared" si="155"/>
        <v/>
      </c>
      <c r="R322" s="1" t="str">
        <f t="shared" si="156"/>
        <v/>
      </c>
      <c r="S322" s="1">
        <f t="shared" si="157"/>
        <v>1</v>
      </c>
      <c r="T322" s="1" t="str">
        <f t="shared" si="158"/>
        <v/>
      </c>
      <c r="U322" s="1" t="str">
        <f t="shared" si="159"/>
        <v/>
      </c>
      <c r="V322" s="1" t="str">
        <f t="shared" si="160"/>
        <v/>
      </c>
      <c r="W322" s="1">
        <f t="shared" si="161"/>
        <v>1</v>
      </c>
      <c r="X322" s="1" t="str">
        <f t="shared" si="162"/>
        <v/>
      </c>
      <c r="Y322" s="1" t="str">
        <f t="shared" si="163"/>
        <v/>
      </c>
      <c r="Z322" s="1">
        <f t="shared" si="164"/>
        <v>3</v>
      </c>
      <c r="AA322" s="1" t="str">
        <f t="shared" si="139"/>
        <v>Mya arenaria Linnaeus, 1758</v>
      </c>
      <c r="AB322" s="1" t="str">
        <f t="shared" si="140"/>
        <v>Invertebrate</v>
      </c>
      <c r="AC322" s="1">
        <f t="shared" si="141"/>
        <v>1</v>
      </c>
      <c r="AD322" s="1" t="str">
        <f t="shared" si="142"/>
        <v/>
      </c>
      <c r="AE322" s="1" t="str">
        <f t="shared" si="143"/>
        <v/>
      </c>
      <c r="AF322" s="1" t="str">
        <f t="shared" si="144"/>
        <v/>
      </c>
      <c r="AG322" s="1" t="str">
        <f t="shared" si="145"/>
        <v/>
      </c>
      <c r="AH322" s="1" t="str">
        <f t="shared" si="146"/>
        <v/>
      </c>
      <c r="AI322" s="1" t="str">
        <f t="shared" si="147"/>
        <v/>
      </c>
      <c r="AJ322" s="1" t="str">
        <f t="shared" si="148"/>
        <v/>
      </c>
      <c r="AK322" s="1" t="str">
        <f t="shared" si="149"/>
        <v/>
      </c>
      <c r="AL322" s="1" t="str">
        <f t="shared" si="150"/>
        <v/>
      </c>
      <c r="AM322" s="1">
        <f t="shared" si="151"/>
        <v>1</v>
      </c>
    </row>
    <row r="323" spans="1:39" ht="14.5" x14ac:dyDescent="0.35">
      <c r="A323" s="1" t="s">
        <v>38</v>
      </c>
      <c r="B323" s="1" t="s">
        <v>1061</v>
      </c>
      <c r="I323" s="1">
        <v>1</v>
      </c>
      <c r="M323"/>
      <c r="N323" s="1" t="str">
        <f t="shared" si="152"/>
        <v>Invertebrate</v>
      </c>
      <c r="O323" s="1" t="str">
        <f t="shared" si="153"/>
        <v xml:space="preserve">Mycale (Carmia) senegalensis Lévi, 1952 </v>
      </c>
      <c r="P323" s="1" t="str">
        <f t="shared" si="154"/>
        <v/>
      </c>
      <c r="Q323" s="1" t="str">
        <f t="shared" si="155"/>
        <v/>
      </c>
      <c r="R323" s="1" t="str">
        <f t="shared" si="156"/>
        <v/>
      </c>
      <c r="S323" s="1" t="str">
        <f t="shared" si="157"/>
        <v/>
      </c>
      <c r="T323" s="1" t="str">
        <f t="shared" si="158"/>
        <v/>
      </c>
      <c r="U323" s="1" t="str">
        <f t="shared" si="159"/>
        <v/>
      </c>
      <c r="V323" s="1">
        <f t="shared" si="160"/>
        <v>1</v>
      </c>
      <c r="W323" s="1" t="str">
        <f t="shared" si="161"/>
        <v/>
      </c>
      <c r="X323" s="1" t="str">
        <f t="shared" si="162"/>
        <v/>
      </c>
      <c r="Y323" s="1" t="str">
        <f t="shared" si="163"/>
        <v/>
      </c>
      <c r="Z323" s="1">
        <f t="shared" si="164"/>
        <v>1</v>
      </c>
      <c r="AA323" s="1" t="str">
        <f t="shared" si="139"/>
        <v xml:space="preserve">Mycale (Carmia) senegalensis Lévi, 1952 </v>
      </c>
      <c r="AB323" s="1" t="str">
        <f t="shared" si="140"/>
        <v>Invertebrate</v>
      </c>
      <c r="AC323" s="1" t="str">
        <f t="shared" si="141"/>
        <v/>
      </c>
      <c r="AD323" s="1" t="str">
        <f t="shared" si="142"/>
        <v/>
      </c>
      <c r="AE323" s="1" t="str">
        <f t="shared" si="143"/>
        <v/>
      </c>
      <c r="AF323" s="1" t="str">
        <f t="shared" si="144"/>
        <v/>
      </c>
      <c r="AG323" s="1" t="str">
        <f t="shared" si="145"/>
        <v/>
      </c>
      <c r="AH323" s="1" t="str">
        <f t="shared" si="146"/>
        <v/>
      </c>
      <c r="AI323" s="1">
        <f t="shared" si="147"/>
        <v>1</v>
      </c>
      <c r="AJ323" s="1" t="str">
        <f t="shared" si="148"/>
        <v/>
      </c>
      <c r="AK323" s="1" t="str">
        <f t="shared" si="149"/>
        <v/>
      </c>
      <c r="AL323" s="1" t="str">
        <f t="shared" si="150"/>
        <v/>
      </c>
      <c r="AM323" s="1">
        <f t="shared" si="151"/>
        <v>1</v>
      </c>
    </row>
    <row r="324" spans="1:39" ht="14.5" x14ac:dyDescent="0.35">
      <c r="A324" s="1" t="s">
        <v>38</v>
      </c>
      <c r="B324" s="1" t="s">
        <v>444</v>
      </c>
      <c r="I324" s="1">
        <v>1</v>
      </c>
      <c r="M324"/>
      <c r="N324" s="1" t="str">
        <f t="shared" si="152"/>
        <v>Invertebrate</v>
      </c>
      <c r="O324" s="1" t="str">
        <f t="shared" si="153"/>
        <v>Myra subgranulata Kossmann, 1877</v>
      </c>
      <c r="P324" s="1" t="str">
        <f t="shared" si="154"/>
        <v/>
      </c>
      <c r="Q324" s="1" t="str">
        <f t="shared" si="155"/>
        <v/>
      </c>
      <c r="R324" s="1" t="str">
        <f t="shared" si="156"/>
        <v/>
      </c>
      <c r="S324" s="1" t="str">
        <f t="shared" si="157"/>
        <v/>
      </c>
      <c r="T324" s="1" t="str">
        <f t="shared" si="158"/>
        <v/>
      </c>
      <c r="U324" s="1" t="str">
        <f t="shared" si="159"/>
        <v/>
      </c>
      <c r="V324" s="1">
        <f t="shared" si="160"/>
        <v>1</v>
      </c>
      <c r="W324" s="1" t="str">
        <f t="shared" si="161"/>
        <v/>
      </c>
      <c r="X324" s="1" t="str">
        <f t="shared" si="162"/>
        <v/>
      </c>
      <c r="Y324" s="1" t="str">
        <f t="shared" si="163"/>
        <v/>
      </c>
      <c r="Z324" s="1">
        <f t="shared" si="164"/>
        <v>1</v>
      </c>
      <c r="AA324" s="1" t="str">
        <f t="shared" si="139"/>
        <v>Myra subgranulata Kossmann, 1877</v>
      </c>
      <c r="AB324" s="1" t="str">
        <f t="shared" si="140"/>
        <v>Invertebrate</v>
      </c>
      <c r="AC324" s="1" t="str">
        <f t="shared" si="141"/>
        <v/>
      </c>
      <c r="AD324" s="1" t="str">
        <f t="shared" si="142"/>
        <v/>
      </c>
      <c r="AE324" s="1" t="str">
        <f t="shared" si="143"/>
        <v/>
      </c>
      <c r="AF324" s="1" t="str">
        <f t="shared" si="144"/>
        <v/>
      </c>
      <c r="AG324" s="1" t="str">
        <f t="shared" si="145"/>
        <v/>
      </c>
      <c r="AH324" s="1" t="str">
        <f t="shared" si="146"/>
        <v/>
      </c>
      <c r="AI324" s="1">
        <f t="shared" si="147"/>
        <v>1</v>
      </c>
      <c r="AJ324" s="1" t="str">
        <f t="shared" si="148"/>
        <v/>
      </c>
      <c r="AK324" s="1" t="str">
        <f t="shared" si="149"/>
        <v/>
      </c>
      <c r="AL324" s="1" t="str">
        <f t="shared" si="150"/>
        <v/>
      </c>
      <c r="AM324" s="1">
        <f t="shared" si="151"/>
        <v>1</v>
      </c>
    </row>
    <row r="325" spans="1:39" ht="14.5" x14ac:dyDescent="0.35">
      <c r="A325" s="1" t="s">
        <v>38</v>
      </c>
      <c r="B325" s="1" t="s">
        <v>1132</v>
      </c>
      <c r="C325" s="1">
        <v>2</v>
      </c>
      <c r="I325" s="1">
        <v>1</v>
      </c>
      <c r="M325"/>
      <c r="N325" s="1" t="str">
        <f t="shared" si="152"/>
        <v>Invertebrate</v>
      </c>
      <c r="O325" s="1" t="str">
        <f t="shared" si="153"/>
        <v xml:space="preserve">Mytilopsis leucophaeata (Conrad, 1831) </v>
      </c>
      <c r="P325" s="1">
        <f t="shared" si="154"/>
        <v>1</v>
      </c>
      <c r="Q325" s="1" t="str">
        <f t="shared" si="155"/>
        <v/>
      </c>
      <c r="R325" s="1" t="str">
        <f t="shared" si="156"/>
        <v/>
      </c>
      <c r="S325" s="1" t="str">
        <f t="shared" si="157"/>
        <v/>
      </c>
      <c r="T325" s="1" t="str">
        <f t="shared" si="158"/>
        <v/>
      </c>
      <c r="U325" s="1" t="str">
        <f t="shared" si="159"/>
        <v/>
      </c>
      <c r="V325" s="1">
        <f t="shared" si="160"/>
        <v>1</v>
      </c>
      <c r="W325" s="1" t="str">
        <f t="shared" si="161"/>
        <v/>
      </c>
      <c r="X325" s="1" t="str">
        <f t="shared" si="162"/>
        <v/>
      </c>
      <c r="Y325" s="1" t="str">
        <f t="shared" si="163"/>
        <v/>
      </c>
      <c r="Z325" s="1">
        <f t="shared" si="164"/>
        <v>2</v>
      </c>
      <c r="AA325" s="1" t="str">
        <f t="shared" si="139"/>
        <v xml:space="preserve">Mytilopsis leucophaeata (Conrad, 1831) </v>
      </c>
      <c r="AB325" s="1" t="str">
        <f t="shared" si="140"/>
        <v>Invertebrate</v>
      </c>
      <c r="AC325" s="1">
        <f t="shared" si="141"/>
        <v>1</v>
      </c>
      <c r="AD325" s="1" t="str">
        <f t="shared" si="142"/>
        <v/>
      </c>
      <c r="AE325" s="1" t="str">
        <f t="shared" si="143"/>
        <v/>
      </c>
      <c r="AF325" s="1" t="str">
        <f t="shared" si="144"/>
        <v/>
      </c>
      <c r="AG325" s="1" t="str">
        <f t="shared" si="145"/>
        <v/>
      </c>
      <c r="AH325" s="1" t="str">
        <f t="shared" si="146"/>
        <v/>
      </c>
      <c r="AI325" s="1" t="str">
        <f t="shared" si="147"/>
        <v/>
      </c>
      <c r="AJ325" s="1" t="str">
        <f t="shared" si="148"/>
        <v/>
      </c>
      <c r="AK325" s="1" t="str">
        <f t="shared" si="149"/>
        <v/>
      </c>
      <c r="AL325" s="1" t="str">
        <f t="shared" si="150"/>
        <v/>
      </c>
      <c r="AM325" s="1">
        <f t="shared" si="151"/>
        <v>1</v>
      </c>
    </row>
    <row r="326" spans="1:39" ht="14.5" x14ac:dyDescent="0.35">
      <c r="A326" s="1" t="s">
        <v>38</v>
      </c>
      <c r="B326" s="1" t="s">
        <v>446</v>
      </c>
      <c r="I326" s="1">
        <v>1</v>
      </c>
      <c r="J326" s="1">
        <v>1</v>
      </c>
      <c r="L326" s="1">
        <v>1</v>
      </c>
      <c r="M326"/>
      <c r="N326" s="1" t="str">
        <f t="shared" si="152"/>
        <v>Invertebrate</v>
      </c>
      <c r="O326" s="1" t="str">
        <f t="shared" si="153"/>
        <v>Naineris setosa (Verrill, 1900)</v>
      </c>
      <c r="P326" s="1" t="str">
        <f t="shared" si="154"/>
        <v/>
      </c>
      <c r="Q326" s="1" t="str">
        <f t="shared" si="155"/>
        <v/>
      </c>
      <c r="R326" s="1" t="str">
        <f t="shared" si="156"/>
        <v/>
      </c>
      <c r="S326" s="1" t="str">
        <f t="shared" si="157"/>
        <v/>
      </c>
      <c r="T326" s="1" t="str">
        <f t="shared" si="158"/>
        <v/>
      </c>
      <c r="U326" s="1" t="str">
        <f t="shared" si="159"/>
        <v/>
      </c>
      <c r="V326" s="1">
        <f t="shared" si="160"/>
        <v>1</v>
      </c>
      <c r="W326" s="1">
        <f t="shared" si="161"/>
        <v>1</v>
      </c>
      <c r="X326" s="1" t="str">
        <f t="shared" si="162"/>
        <v/>
      </c>
      <c r="Y326" s="1">
        <f t="shared" si="163"/>
        <v>1</v>
      </c>
      <c r="Z326" s="1">
        <f t="shared" si="164"/>
        <v>3</v>
      </c>
      <c r="AA326" s="1" t="str">
        <f t="shared" si="139"/>
        <v>Naineris setosa (Verrill, 1900)</v>
      </c>
      <c r="AB326" s="1" t="str">
        <f t="shared" si="140"/>
        <v>Invertebrate</v>
      </c>
      <c r="AC326" s="1" t="str">
        <f t="shared" si="141"/>
        <v/>
      </c>
      <c r="AD326" s="1" t="str">
        <f t="shared" si="142"/>
        <v/>
      </c>
      <c r="AE326" s="1" t="str">
        <f t="shared" si="143"/>
        <v/>
      </c>
      <c r="AF326" s="1" t="str">
        <f t="shared" si="144"/>
        <v/>
      </c>
      <c r="AG326" s="1" t="str">
        <f t="shared" si="145"/>
        <v/>
      </c>
      <c r="AH326" s="1" t="str">
        <f t="shared" si="146"/>
        <v/>
      </c>
      <c r="AI326" s="1">
        <f t="shared" si="147"/>
        <v>1</v>
      </c>
      <c r="AJ326" s="1" t="str">
        <f t="shared" si="148"/>
        <v/>
      </c>
      <c r="AK326" s="1" t="str">
        <f t="shared" si="149"/>
        <v/>
      </c>
      <c r="AL326" s="1" t="str">
        <f t="shared" si="150"/>
        <v/>
      </c>
      <c r="AM326" s="1">
        <f t="shared" si="151"/>
        <v>1</v>
      </c>
    </row>
    <row r="327" spans="1:39" ht="14.5" x14ac:dyDescent="0.35">
      <c r="A327" s="1" t="s">
        <v>38</v>
      </c>
      <c r="B327" s="1" t="s">
        <v>880</v>
      </c>
      <c r="G327" s="1">
        <v>1</v>
      </c>
      <c r="M327"/>
      <c r="N327" s="1" t="str">
        <f t="shared" si="152"/>
        <v>Invertebrate</v>
      </c>
      <c r="O327" s="1" t="str">
        <f t="shared" si="153"/>
        <v xml:space="preserve">Namanereis littoralis (Grube, 1872) </v>
      </c>
      <c r="P327" s="1" t="str">
        <f t="shared" si="154"/>
        <v/>
      </c>
      <c r="Q327" s="1" t="str">
        <f t="shared" si="155"/>
        <v/>
      </c>
      <c r="R327" s="1" t="str">
        <f t="shared" si="156"/>
        <v/>
      </c>
      <c r="S327" s="1" t="str">
        <f t="shared" si="157"/>
        <v/>
      </c>
      <c r="T327" s="1">
        <f t="shared" si="158"/>
        <v>1</v>
      </c>
      <c r="U327" s="1" t="str">
        <f t="shared" si="159"/>
        <v/>
      </c>
      <c r="V327" s="1" t="str">
        <f t="shared" si="160"/>
        <v/>
      </c>
      <c r="W327" s="1" t="str">
        <f t="shared" si="161"/>
        <v/>
      </c>
      <c r="X327" s="1" t="str">
        <f t="shared" si="162"/>
        <v/>
      </c>
      <c r="Y327" s="1" t="str">
        <f t="shared" si="163"/>
        <v/>
      </c>
      <c r="Z327" s="1">
        <f t="shared" si="164"/>
        <v>1</v>
      </c>
      <c r="AA327" s="1" t="str">
        <f t="shared" si="139"/>
        <v xml:space="preserve">Namanereis littoralis (Grube, 1872) </v>
      </c>
      <c r="AB327" s="1" t="str">
        <f t="shared" si="140"/>
        <v>Invertebrate</v>
      </c>
      <c r="AC327" s="1" t="str">
        <f t="shared" si="141"/>
        <v/>
      </c>
      <c r="AD327" s="1" t="str">
        <f t="shared" si="142"/>
        <v/>
      </c>
      <c r="AE327" s="1" t="str">
        <f t="shared" si="143"/>
        <v/>
      </c>
      <c r="AF327" s="1" t="str">
        <f t="shared" si="144"/>
        <v/>
      </c>
      <c r="AG327" s="1">
        <f t="shared" si="145"/>
        <v>1</v>
      </c>
      <c r="AH327" s="1" t="str">
        <f t="shared" si="146"/>
        <v/>
      </c>
      <c r="AI327" s="1" t="str">
        <f t="shared" si="147"/>
        <v/>
      </c>
      <c r="AJ327" s="1" t="str">
        <f t="shared" si="148"/>
        <v/>
      </c>
      <c r="AK327" s="1" t="str">
        <f t="shared" si="149"/>
        <v/>
      </c>
      <c r="AL327" s="1" t="str">
        <f t="shared" si="150"/>
        <v/>
      </c>
      <c r="AM327" s="1">
        <f t="shared" si="151"/>
        <v>1</v>
      </c>
    </row>
    <row r="328" spans="1:39" ht="14.5" x14ac:dyDescent="0.35">
      <c r="A328" s="1" t="s">
        <v>38</v>
      </c>
      <c r="B328" s="1" t="s">
        <v>447</v>
      </c>
      <c r="J328" s="1">
        <v>1</v>
      </c>
      <c r="M328"/>
      <c r="N328" s="1" t="str">
        <f t="shared" si="152"/>
        <v>Invertebrate</v>
      </c>
      <c r="O328" s="1" t="str">
        <f t="shared" si="153"/>
        <v>Neanthes agulhana (Day, 1963)</v>
      </c>
      <c r="P328" s="1" t="str">
        <f t="shared" si="154"/>
        <v/>
      </c>
      <c r="Q328" s="1" t="str">
        <f t="shared" si="155"/>
        <v/>
      </c>
      <c r="R328" s="1" t="str">
        <f t="shared" si="156"/>
        <v/>
      </c>
      <c r="S328" s="1" t="str">
        <f t="shared" si="157"/>
        <v/>
      </c>
      <c r="T328" s="1" t="str">
        <f t="shared" si="158"/>
        <v/>
      </c>
      <c r="U328" s="1" t="str">
        <f t="shared" si="159"/>
        <v/>
      </c>
      <c r="V328" s="1" t="str">
        <f t="shared" si="160"/>
        <v/>
      </c>
      <c r="W328" s="1">
        <f t="shared" si="161"/>
        <v>1</v>
      </c>
      <c r="X328" s="1" t="str">
        <f t="shared" si="162"/>
        <v/>
      </c>
      <c r="Y328" s="1" t="str">
        <f t="shared" si="163"/>
        <v/>
      </c>
      <c r="Z328" s="1">
        <f t="shared" si="164"/>
        <v>1</v>
      </c>
      <c r="AA328" s="1" t="str">
        <f t="shared" si="139"/>
        <v>Neanthes agulhana (Day, 1963)</v>
      </c>
      <c r="AB328" s="1" t="str">
        <f t="shared" si="140"/>
        <v>Invertebrate</v>
      </c>
      <c r="AC328" s="1" t="str">
        <f t="shared" si="141"/>
        <v/>
      </c>
      <c r="AD328" s="1" t="str">
        <f t="shared" si="142"/>
        <v/>
      </c>
      <c r="AE328" s="1" t="str">
        <f t="shared" si="143"/>
        <v/>
      </c>
      <c r="AF328" s="1" t="str">
        <f t="shared" si="144"/>
        <v/>
      </c>
      <c r="AG328" s="1" t="str">
        <f t="shared" si="145"/>
        <v/>
      </c>
      <c r="AH328" s="1" t="str">
        <f t="shared" si="146"/>
        <v/>
      </c>
      <c r="AI328" s="1" t="str">
        <f t="shared" si="147"/>
        <v/>
      </c>
      <c r="AJ328" s="1">
        <f t="shared" si="148"/>
        <v>1</v>
      </c>
      <c r="AK328" s="1" t="str">
        <f t="shared" si="149"/>
        <v/>
      </c>
      <c r="AL328" s="1" t="str">
        <f t="shared" si="150"/>
        <v/>
      </c>
      <c r="AM328" s="1">
        <f t="shared" si="151"/>
        <v>1</v>
      </c>
    </row>
    <row r="329" spans="1:39" ht="14.5" x14ac:dyDescent="0.35">
      <c r="A329" s="1" t="s">
        <v>38</v>
      </c>
      <c r="B329" s="1" t="s">
        <v>882</v>
      </c>
      <c r="C329" s="1">
        <v>2</v>
      </c>
      <c r="M329"/>
      <c r="N329" s="1" t="str">
        <f t="shared" si="152"/>
        <v>Invertebrate</v>
      </c>
      <c r="O329" s="1" t="str">
        <f t="shared" si="153"/>
        <v>Nemopsis bachei L. Agassiz, 1849</v>
      </c>
      <c r="P329" s="1">
        <f t="shared" si="154"/>
        <v>1</v>
      </c>
      <c r="Q329" s="1" t="str">
        <f t="shared" si="155"/>
        <v/>
      </c>
      <c r="R329" s="1" t="str">
        <f t="shared" si="156"/>
        <v/>
      </c>
      <c r="S329" s="1" t="str">
        <f t="shared" si="157"/>
        <v/>
      </c>
      <c r="T329" s="1" t="str">
        <f t="shared" si="158"/>
        <v/>
      </c>
      <c r="U329" s="1" t="str">
        <f t="shared" si="159"/>
        <v/>
      </c>
      <c r="V329" s="1" t="str">
        <f t="shared" si="160"/>
        <v/>
      </c>
      <c r="W329" s="1" t="str">
        <f t="shared" si="161"/>
        <v/>
      </c>
      <c r="X329" s="1" t="str">
        <f t="shared" si="162"/>
        <v/>
      </c>
      <c r="Y329" s="1" t="str">
        <f t="shared" si="163"/>
        <v/>
      </c>
      <c r="Z329" s="1">
        <f t="shared" si="164"/>
        <v>1</v>
      </c>
      <c r="AA329" s="1" t="str">
        <f t="shared" ref="AA329:AA392" si="165">O329</f>
        <v>Nemopsis bachei L. Agassiz, 1849</v>
      </c>
      <c r="AB329" s="1" t="str">
        <f t="shared" ref="AB329:AB392" si="166">N329</f>
        <v>Invertebrate</v>
      </c>
      <c r="AC329" s="1">
        <f t="shared" ref="AC329:AC392" si="167">IF((P329=1),1,"")</f>
        <v>1</v>
      </c>
      <c r="AD329" s="1" t="str">
        <f t="shared" ref="AD329:AD392" si="168">IF((P329=1), "", IF((Q329=1), 1,""))</f>
        <v/>
      </c>
      <c r="AE329" s="1" t="str">
        <f t="shared" ref="AE329:AE392" si="169">IF((P329=1), "", IF((Q329=1), "",IF(R329=1, 1, "")))</f>
        <v/>
      </c>
      <c r="AF329" s="1" t="str">
        <f t="shared" ref="AF329:AF392" si="170">IF((P329=1), "", IF((Q329=1), "", IF((R329=1), "", IF(S329=1, 1, ""))))</f>
        <v/>
      </c>
      <c r="AG329" s="1" t="str">
        <f t="shared" ref="AG329:AG392" si="171">IF((P329=1), "", IF((Q329=1), "", IF((R329=1), "", IF((S329=1), "", IF(T329=1, 1, "")))))</f>
        <v/>
      </c>
      <c r="AH329" s="1" t="str">
        <f t="shared" ref="AH329:AH392" si="172">IF((P329=1),"",IF((Q329=1),"",IF((R329=1),"",IF((S329=1),"",IF((T329=1),"",IF(U329=1,1,""))))))</f>
        <v/>
      </c>
      <c r="AI329" s="1" t="str">
        <f t="shared" ref="AI329:AI392" si="173">IF((P329=1),"",IF((Q329=1),"",IF((R329=1),"",IF((S329=1),"",IF((T329=1),"",IF((U329=1),"",IF(V329=1,1,"")))))))</f>
        <v/>
      </c>
      <c r="AJ329" s="1" t="str">
        <f t="shared" ref="AJ329:AJ392" si="174">IF((P329=1),"",IF((Q329=1),"",IF((R329=1),"",IF((S329=1),"",IF((T329=1),"",IF((U329=1),"",IF((V329=1),"",IF(W329=1,1,""))))))))</f>
        <v/>
      </c>
      <c r="AK329" s="1" t="str">
        <f t="shared" ref="AK329:AK392" si="175">IF((P329=1),"",IF((Q329=1),"",IF((R329=1),"",IF((S329=1),"",IF((T329=1),"",IF((U329=1),"",IF((V329=1),"",IF((W329=1),"",IF(X329=1,1,"")))))))))</f>
        <v/>
      </c>
      <c r="AL329" s="1" t="str">
        <f t="shared" ref="AL329:AL392" si="176">IF((P329=1),"",IF((Q329=1),"",IF((R329=1),"",IF((S329=1),"",IF((T329=1),"",IF((U329=1),"",IF((V329=1),"",IF((W329=1),"",IF((X329=1),"",IF(Y329=1,1,""))))))))))</f>
        <v/>
      </c>
      <c r="AM329" s="1">
        <f t="shared" ref="AM329:AM392" si="177">SUM(AC329:AL329)</f>
        <v>1</v>
      </c>
    </row>
    <row r="330" spans="1:39" ht="14.5" x14ac:dyDescent="0.35">
      <c r="A330" s="1" t="s">
        <v>38</v>
      </c>
      <c r="B330" s="1" t="s">
        <v>883</v>
      </c>
      <c r="F330" s="1">
        <v>1</v>
      </c>
      <c r="M330"/>
      <c r="N330" s="1" t="str">
        <f t="shared" si="152"/>
        <v>Invertebrate</v>
      </c>
      <c r="O330" s="1" t="str">
        <f t="shared" si="153"/>
        <v>Neodexiospira brasiliensis (Grube, 1872)</v>
      </c>
      <c r="P330" s="1" t="str">
        <f t="shared" si="154"/>
        <v/>
      </c>
      <c r="Q330" s="1" t="str">
        <f t="shared" si="155"/>
        <v/>
      </c>
      <c r="R330" s="1" t="str">
        <f t="shared" si="156"/>
        <v/>
      </c>
      <c r="S330" s="1">
        <f t="shared" si="157"/>
        <v>1</v>
      </c>
      <c r="T330" s="1" t="str">
        <f t="shared" si="158"/>
        <v/>
      </c>
      <c r="U330" s="1" t="str">
        <f t="shared" si="159"/>
        <v/>
      </c>
      <c r="V330" s="1" t="str">
        <f t="shared" si="160"/>
        <v/>
      </c>
      <c r="W330" s="1" t="str">
        <f t="shared" si="161"/>
        <v/>
      </c>
      <c r="X330" s="1" t="str">
        <f t="shared" si="162"/>
        <v/>
      </c>
      <c r="Y330" s="1" t="str">
        <f t="shared" si="163"/>
        <v/>
      </c>
      <c r="Z330" s="1">
        <f t="shared" si="164"/>
        <v>1</v>
      </c>
      <c r="AA330" s="1" t="str">
        <f t="shared" si="165"/>
        <v>Neodexiospira brasiliensis (Grube, 1872)</v>
      </c>
      <c r="AB330" s="1" t="str">
        <f t="shared" si="166"/>
        <v>Invertebrate</v>
      </c>
      <c r="AC330" s="1" t="str">
        <f t="shared" si="167"/>
        <v/>
      </c>
      <c r="AD330" s="1" t="str">
        <f t="shared" si="168"/>
        <v/>
      </c>
      <c r="AE330" s="1" t="str">
        <f t="shared" si="169"/>
        <v/>
      </c>
      <c r="AF330" s="1">
        <f t="shared" si="170"/>
        <v>1</v>
      </c>
      <c r="AG330" s="1" t="str">
        <f t="shared" si="171"/>
        <v/>
      </c>
      <c r="AH330" s="1" t="str">
        <f t="shared" si="172"/>
        <v/>
      </c>
      <c r="AI330" s="1" t="str">
        <f t="shared" si="173"/>
        <v/>
      </c>
      <c r="AJ330" s="1" t="str">
        <f t="shared" si="174"/>
        <v/>
      </c>
      <c r="AK330" s="1" t="str">
        <f t="shared" si="175"/>
        <v/>
      </c>
      <c r="AL330" s="1" t="str">
        <f t="shared" si="176"/>
        <v/>
      </c>
      <c r="AM330" s="1">
        <f t="shared" si="177"/>
        <v>1</v>
      </c>
    </row>
    <row r="331" spans="1:39" ht="14.5" x14ac:dyDescent="0.35">
      <c r="A331" s="1" t="s">
        <v>38</v>
      </c>
      <c r="B331" s="1" t="s">
        <v>885</v>
      </c>
      <c r="J331" s="1">
        <v>1</v>
      </c>
      <c r="K331" s="1">
        <v>1</v>
      </c>
      <c r="M331"/>
      <c r="N331" s="1" t="str">
        <f t="shared" si="152"/>
        <v>Invertebrate</v>
      </c>
      <c r="O331" s="1" t="str">
        <f t="shared" si="153"/>
        <v>Neomysis americana (S.I. Smith, 1873)</v>
      </c>
      <c r="P331" s="1" t="str">
        <f t="shared" si="154"/>
        <v/>
      </c>
      <c r="Q331" s="1" t="str">
        <f t="shared" si="155"/>
        <v/>
      </c>
      <c r="R331" s="1" t="str">
        <f t="shared" si="156"/>
        <v/>
      </c>
      <c r="S331" s="1" t="str">
        <f t="shared" si="157"/>
        <v/>
      </c>
      <c r="T331" s="1" t="str">
        <f t="shared" si="158"/>
        <v/>
      </c>
      <c r="U331" s="1" t="str">
        <f t="shared" si="159"/>
        <v/>
      </c>
      <c r="V331" s="1" t="str">
        <f t="shared" si="160"/>
        <v/>
      </c>
      <c r="W331" s="1">
        <f t="shared" si="161"/>
        <v>1</v>
      </c>
      <c r="X331" s="1">
        <f t="shared" si="162"/>
        <v>1</v>
      </c>
      <c r="Y331" s="1" t="str">
        <f t="shared" si="163"/>
        <v/>
      </c>
      <c r="Z331" s="1">
        <f t="shared" si="164"/>
        <v>2</v>
      </c>
      <c r="AA331" s="1" t="str">
        <f t="shared" si="165"/>
        <v>Neomysis americana (S.I. Smith, 1873)</v>
      </c>
      <c r="AB331" s="1" t="str">
        <f t="shared" si="166"/>
        <v>Invertebrate</v>
      </c>
      <c r="AC331" s="1" t="str">
        <f t="shared" si="167"/>
        <v/>
      </c>
      <c r="AD331" s="1" t="str">
        <f t="shared" si="168"/>
        <v/>
      </c>
      <c r="AE331" s="1" t="str">
        <f t="shared" si="169"/>
        <v/>
      </c>
      <c r="AF331" s="1" t="str">
        <f t="shared" si="170"/>
        <v/>
      </c>
      <c r="AG331" s="1" t="str">
        <f t="shared" si="171"/>
        <v/>
      </c>
      <c r="AH331" s="1" t="str">
        <f t="shared" si="172"/>
        <v/>
      </c>
      <c r="AI331" s="1" t="str">
        <f t="shared" si="173"/>
        <v/>
      </c>
      <c r="AJ331" s="1">
        <f t="shared" si="174"/>
        <v>1</v>
      </c>
      <c r="AK331" s="1" t="str">
        <f t="shared" si="175"/>
        <v/>
      </c>
      <c r="AL331" s="1" t="str">
        <f t="shared" si="176"/>
        <v/>
      </c>
      <c r="AM331" s="1">
        <f t="shared" si="177"/>
        <v>1</v>
      </c>
    </row>
    <row r="332" spans="1:39" ht="14.5" x14ac:dyDescent="0.35">
      <c r="A332" s="1" t="s">
        <v>38</v>
      </c>
      <c r="B332" s="1" t="s">
        <v>452</v>
      </c>
      <c r="C332" s="1">
        <v>1</v>
      </c>
      <c r="K332" s="1">
        <v>1</v>
      </c>
      <c r="M332"/>
      <c r="N332" s="1" t="str">
        <f t="shared" si="152"/>
        <v>Invertebrate</v>
      </c>
      <c r="O332" s="1" t="str">
        <f t="shared" si="153"/>
        <v>Nereis jacksoni Kinberg, 1865</v>
      </c>
      <c r="P332" s="1">
        <f t="shared" si="154"/>
        <v>1</v>
      </c>
      <c r="Q332" s="1" t="str">
        <f t="shared" si="155"/>
        <v/>
      </c>
      <c r="R332" s="1" t="str">
        <f t="shared" si="156"/>
        <v/>
      </c>
      <c r="S332" s="1" t="str">
        <f t="shared" si="157"/>
        <v/>
      </c>
      <c r="T332" s="1" t="str">
        <f t="shared" si="158"/>
        <v/>
      </c>
      <c r="U332" s="1" t="str">
        <f t="shared" si="159"/>
        <v/>
      </c>
      <c r="V332" s="1" t="str">
        <f t="shared" si="160"/>
        <v/>
      </c>
      <c r="W332" s="1" t="str">
        <f t="shared" si="161"/>
        <v/>
      </c>
      <c r="X332" s="1">
        <f t="shared" si="162"/>
        <v>1</v>
      </c>
      <c r="Y332" s="1" t="str">
        <f t="shared" si="163"/>
        <v/>
      </c>
      <c r="Z332" s="1">
        <f t="shared" si="164"/>
        <v>2</v>
      </c>
      <c r="AA332" s="1" t="str">
        <f t="shared" si="165"/>
        <v>Nereis jacksoni Kinberg, 1865</v>
      </c>
      <c r="AB332" s="1" t="str">
        <f t="shared" si="166"/>
        <v>Invertebrate</v>
      </c>
      <c r="AC332" s="1">
        <f t="shared" si="167"/>
        <v>1</v>
      </c>
      <c r="AD332" s="1" t="str">
        <f t="shared" si="168"/>
        <v/>
      </c>
      <c r="AE332" s="1" t="str">
        <f t="shared" si="169"/>
        <v/>
      </c>
      <c r="AF332" s="1" t="str">
        <f t="shared" si="170"/>
        <v/>
      </c>
      <c r="AG332" s="1" t="str">
        <f t="shared" si="171"/>
        <v/>
      </c>
      <c r="AH332" s="1" t="str">
        <f t="shared" si="172"/>
        <v/>
      </c>
      <c r="AI332" s="1" t="str">
        <f t="shared" si="173"/>
        <v/>
      </c>
      <c r="AJ332" s="1" t="str">
        <f t="shared" si="174"/>
        <v/>
      </c>
      <c r="AK332" s="1" t="str">
        <f t="shared" si="175"/>
        <v/>
      </c>
      <c r="AL332" s="1" t="str">
        <f t="shared" si="176"/>
        <v/>
      </c>
      <c r="AM332" s="1">
        <f t="shared" si="177"/>
        <v>1</v>
      </c>
    </row>
    <row r="333" spans="1:39" ht="14.5" x14ac:dyDescent="0.35">
      <c r="A333" s="1" t="s">
        <v>38</v>
      </c>
      <c r="B333" s="1" t="s">
        <v>453</v>
      </c>
      <c r="C333" s="1">
        <v>1</v>
      </c>
      <c r="M333"/>
      <c r="N333" s="1" t="str">
        <f t="shared" si="152"/>
        <v>Invertebrate</v>
      </c>
      <c r="O333" s="1" t="str">
        <f t="shared" si="153"/>
        <v>Nerita sanguinolenta Menke, 1829</v>
      </c>
      <c r="P333" s="1">
        <f t="shared" si="154"/>
        <v>1</v>
      </c>
      <c r="Q333" s="1" t="str">
        <f t="shared" si="155"/>
        <v/>
      </c>
      <c r="R333" s="1" t="str">
        <f t="shared" si="156"/>
        <v/>
      </c>
      <c r="S333" s="1" t="str">
        <f t="shared" si="157"/>
        <v/>
      </c>
      <c r="T333" s="1" t="str">
        <f t="shared" si="158"/>
        <v/>
      </c>
      <c r="U333" s="1" t="str">
        <f t="shared" si="159"/>
        <v/>
      </c>
      <c r="V333" s="1" t="str">
        <f t="shared" si="160"/>
        <v/>
      </c>
      <c r="W333" s="1" t="str">
        <f t="shared" si="161"/>
        <v/>
      </c>
      <c r="X333" s="1" t="str">
        <f t="shared" si="162"/>
        <v/>
      </c>
      <c r="Y333" s="1" t="str">
        <f t="shared" si="163"/>
        <v/>
      </c>
      <c r="Z333" s="1">
        <f t="shared" si="164"/>
        <v>1</v>
      </c>
      <c r="AA333" s="1" t="str">
        <f t="shared" si="165"/>
        <v>Nerita sanguinolenta Menke, 1829</v>
      </c>
      <c r="AB333" s="1" t="str">
        <f t="shared" si="166"/>
        <v>Invertebrate</v>
      </c>
      <c r="AC333" s="1">
        <f t="shared" si="167"/>
        <v>1</v>
      </c>
      <c r="AD333" s="1" t="str">
        <f t="shared" si="168"/>
        <v/>
      </c>
      <c r="AE333" s="1" t="str">
        <f t="shared" si="169"/>
        <v/>
      </c>
      <c r="AF333" s="1" t="str">
        <f t="shared" si="170"/>
        <v/>
      </c>
      <c r="AG333" s="1" t="str">
        <f t="shared" si="171"/>
        <v/>
      </c>
      <c r="AH333" s="1" t="str">
        <f t="shared" si="172"/>
        <v/>
      </c>
      <c r="AI333" s="1" t="str">
        <f t="shared" si="173"/>
        <v/>
      </c>
      <c r="AJ333" s="1" t="str">
        <f t="shared" si="174"/>
        <v/>
      </c>
      <c r="AK333" s="1" t="str">
        <f t="shared" si="175"/>
        <v/>
      </c>
      <c r="AL333" s="1" t="str">
        <f t="shared" si="176"/>
        <v/>
      </c>
      <c r="AM333" s="1">
        <f t="shared" si="177"/>
        <v>1</v>
      </c>
    </row>
    <row r="334" spans="1:39" ht="14.5" x14ac:dyDescent="0.35">
      <c r="A334" s="1" t="s">
        <v>38</v>
      </c>
      <c r="B334" s="1" t="s">
        <v>454</v>
      </c>
      <c r="L334" s="1">
        <v>1</v>
      </c>
      <c r="M334"/>
      <c r="N334" s="1" t="str">
        <f t="shared" si="152"/>
        <v>Invertebrate</v>
      </c>
      <c r="O334" s="1" t="str">
        <f t="shared" si="153"/>
        <v>Nippoleucon hinumensis (Gamô, 1967)</v>
      </c>
      <c r="P334" s="1" t="str">
        <f t="shared" si="154"/>
        <v/>
      </c>
      <c r="Q334" s="1" t="str">
        <f t="shared" si="155"/>
        <v/>
      </c>
      <c r="R334" s="1" t="str">
        <f t="shared" si="156"/>
        <v/>
      </c>
      <c r="S334" s="1" t="str">
        <f t="shared" si="157"/>
        <v/>
      </c>
      <c r="T334" s="1" t="str">
        <f t="shared" si="158"/>
        <v/>
      </c>
      <c r="U334" s="1" t="str">
        <f t="shared" si="159"/>
        <v/>
      </c>
      <c r="V334" s="1" t="str">
        <f t="shared" si="160"/>
        <v/>
      </c>
      <c r="W334" s="1" t="str">
        <f t="shared" si="161"/>
        <v/>
      </c>
      <c r="X334" s="1" t="str">
        <f t="shared" si="162"/>
        <v/>
      </c>
      <c r="Y334" s="1">
        <f t="shared" si="163"/>
        <v>1</v>
      </c>
      <c r="Z334" s="1">
        <f t="shared" si="164"/>
        <v>1</v>
      </c>
      <c r="AA334" s="1" t="str">
        <f t="shared" si="165"/>
        <v>Nippoleucon hinumensis (Gamô, 1967)</v>
      </c>
      <c r="AB334" s="1" t="str">
        <f t="shared" si="166"/>
        <v>Invertebrate</v>
      </c>
      <c r="AC334" s="1" t="str">
        <f t="shared" si="167"/>
        <v/>
      </c>
      <c r="AD334" s="1" t="str">
        <f t="shared" si="168"/>
        <v/>
      </c>
      <c r="AE334" s="1" t="str">
        <f t="shared" si="169"/>
        <v/>
      </c>
      <c r="AF334" s="1" t="str">
        <f t="shared" si="170"/>
        <v/>
      </c>
      <c r="AG334" s="1" t="str">
        <f t="shared" si="171"/>
        <v/>
      </c>
      <c r="AH334" s="1" t="str">
        <f t="shared" si="172"/>
        <v/>
      </c>
      <c r="AI334" s="1" t="str">
        <f t="shared" si="173"/>
        <v/>
      </c>
      <c r="AJ334" s="1" t="str">
        <f t="shared" si="174"/>
        <v/>
      </c>
      <c r="AK334" s="1" t="str">
        <f t="shared" si="175"/>
        <v/>
      </c>
      <c r="AL334" s="1">
        <f t="shared" si="176"/>
        <v>1</v>
      </c>
      <c r="AM334" s="1">
        <f t="shared" si="177"/>
        <v>1</v>
      </c>
    </row>
    <row r="335" spans="1:39" ht="14.5" x14ac:dyDescent="0.35">
      <c r="A335" s="1" t="s">
        <v>38</v>
      </c>
      <c r="B335" s="1" t="s">
        <v>456</v>
      </c>
      <c r="E335" s="1">
        <v>1</v>
      </c>
      <c r="M335"/>
      <c r="N335" s="1" t="str">
        <f t="shared" si="152"/>
        <v>Invertebrate</v>
      </c>
      <c r="O335" s="1" t="str">
        <f t="shared" si="153"/>
        <v>Notocochlis gualtieriana (Récluz, 1844)</v>
      </c>
      <c r="P335" s="1" t="str">
        <f t="shared" si="154"/>
        <v/>
      </c>
      <c r="Q335" s="1" t="str">
        <f t="shared" si="155"/>
        <v/>
      </c>
      <c r="R335" s="1">
        <f t="shared" si="156"/>
        <v>1</v>
      </c>
      <c r="S335" s="1" t="str">
        <f t="shared" si="157"/>
        <v/>
      </c>
      <c r="T335" s="1" t="str">
        <f t="shared" si="158"/>
        <v/>
      </c>
      <c r="U335" s="1" t="str">
        <f t="shared" si="159"/>
        <v/>
      </c>
      <c r="V335" s="1" t="str">
        <f t="shared" si="160"/>
        <v/>
      </c>
      <c r="W335" s="1" t="str">
        <f t="shared" si="161"/>
        <v/>
      </c>
      <c r="X335" s="1" t="str">
        <f t="shared" si="162"/>
        <v/>
      </c>
      <c r="Y335" s="1" t="str">
        <f t="shared" si="163"/>
        <v/>
      </c>
      <c r="Z335" s="1">
        <f t="shared" si="164"/>
        <v>1</v>
      </c>
      <c r="AA335" s="1" t="str">
        <f t="shared" si="165"/>
        <v>Notocochlis gualtieriana (Récluz, 1844)</v>
      </c>
      <c r="AB335" s="1" t="str">
        <f t="shared" si="166"/>
        <v>Invertebrate</v>
      </c>
      <c r="AC335" s="1" t="str">
        <f t="shared" si="167"/>
        <v/>
      </c>
      <c r="AD335" s="1" t="str">
        <f t="shared" si="168"/>
        <v/>
      </c>
      <c r="AE335" s="1">
        <f t="shared" si="169"/>
        <v>1</v>
      </c>
      <c r="AF335" s="1" t="str">
        <f t="shared" si="170"/>
        <v/>
      </c>
      <c r="AG335" s="1" t="str">
        <f t="shared" si="171"/>
        <v/>
      </c>
      <c r="AH335" s="1" t="str">
        <f t="shared" si="172"/>
        <v/>
      </c>
      <c r="AI335" s="1" t="str">
        <f t="shared" si="173"/>
        <v/>
      </c>
      <c r="AJ335" s="1" t="str">
        <f t="shared" si="174"/>
        <v/>
      </c>
      <c r="AK335" s="1" t="str">
        <f t="shared" si="175"/>
        <v/>
      </c>
      <c r="AL335" s="1" t="str">
        <f t="shared" si="176"/>
        <v/>
      </c>
      <c r="AM335" s="1">
        <f t="shared" si="177"/>
        <v>1</v>
      </c>
    </row>
    <row r="336" spans="1:39" ht="14.5" x14ac:dyDescent="0.35">
      <c r="A336" s="1" t="s">
        <v>38</v>
      </c>
      <c r="B336" s="1" t="s">
        <v>457</v>
      </c>
      <c r="C336" s="1">
        <v>2</v>
      </c>
      <c r="G336" s="1">
        <v>1</v>
      </c>
      <c r="I336" s="1">
        <v>1</v>
      </c>
      <c r="M336"/>
      <c r="N336" s="1" t="str">
        <f t="shared" si="152"/>
        <v>Invertebrate</v>
      </c>
      <c r="O336" s="1" t="str">
        <f t="shared" si="153"/>
        <v>Notomastus aberans Day, 1957</v>
      </c>
      <c r="P336" s="1">
        <f t="shared" si="154"/>
        <v>1</v>
      </c>
      <c r="Q336" s="1" t="str">
        <f t="shared" si="155"/>
        <v/>
      </c>
      <c r="R336" s="1" t="str">
        <f t="shared" si="156"/>
        <v/>
      </c>
      <c r="S336" s="1" t="str">
        <f t="shared" si="157"/>
        <v/>
      </c>
      <c r="T336" s="1">
        <f t="shared" si="158"/>
        <v>1</v>
      </c>
      <c r="U336" s="1" t="str">
        <f t="shared" si="159"/>
        <v/>
      </c>
      <c r="V336" s="1">
        <f t="shared" si="160"/>
        <v>1</v>
      </c>
      <c r="W336" s="1" t="str">
        <f t="shared" si="161"/>
        <v/>
      </c>
      <c r="X336" s="1" t="str">
        <f t="shared" si="162"/>
        <v/>
      </c>
      <c r="Y336" s="1" t="str">
        <f t="shared" si="163"/>
        <v/>
      </c>
      <c r="Z336" s="1">
        <f t="shared" si="164"/>
        <v>3</v>
      </c>
      <c r="AA336" s="1" t="str">
        <f t="shared" si="165"/>
        <v>Notomastus aberans Day, 1957</v>
      </c>
      <c r="AB336" s="1" t="str">
        <f t="shared" si="166"/>
        <v>Invertebrate</v>
      </c>
      <c r="AC336" s="1">
        <f t="shared" si="167"/>
        <v>1</v>
      </c>
      <c r="AD336" s="1" t="str">
        <f t="shared" si="168"/>
        <v/>
      </c>
      <c r="AE336" s="1" t="str">
        <f t="shared" si="169"/>
        <v/>
      </c>
      <c r="AF336" s="1" t="str">
        <f t="shared" si="170"/>
        <v/>
      </c>
      <c r="AG336" s="1" t="str">
        <f t="shared" si="171"/>
        <v/>
      </c>
      <c r="AH336" s="1" t="str">
        <f t="shared" si="172"/>
        <v/>
      </c>
      <c r="AI336" s="1" t="str">
        <f t="shared" si="173"/>
        <v/>
      </c>
      <c r="AJ336" s="1" t="str">
        <f t="shared" si="174"/>
        <v/>
      </c>
      <c r="AK336" s="1" t="str">
        <f t="shared" si="175"/>
        <v/>
      </c>
      <c r="AL336" s="1" t="str">
        <f t="shared" si="176"/>
        <v/>
      </c>
      <c r="AM336" s="1">
        <f t="shared" si="177"/>
        <v>1</v>
      </c>
    </row>
    <row r="337" spans="1:39" ht="14.5" x14ac:dyDescent="0.35">
      <c r="A337" s="1" t="s">
        <v>38</v>
      </c>
      <c r="B337" s="1" t="s">
        <v>458</v>
      </c>
      <c r="H337" s="1">
        <v>1</v>
      </c>
      <c r="M337"/>
      <c r="N337" s="1" t="str">
        <f t="shared" si="152"/>
        <v>Invertebrate</v>
      </c>
      <c r="O337" s="1" t="str">
        <f t="shared" si="153"/>
        <v>Notomastus mossambicus (Thomassin, 1970)</v>
      </c>
      <c r="P337" s="1" t="str">
        <f t="shared" si="154"/>
        <v/>
      </c>
      <c r="Q337" s="1" t="str">
        <f t="shared" si="155"/>
        <v/>
      </c>
      <c r="R337" s="1" t="str">
        <f t="shared" si="156"/>
        <v/>
      </c>
      <c r="S337" s="1" t="str">
        <f t="shared" si="157"/>
        <v/>
      </c>
      <c r="T337" s="1" t="str">
        <f t="shared" si="158"/>
        <v/>
      </c>
      <c r="U337" s="1">
        <f t="shared" si="159"/>
        <v>1</v>
      </c>
      <c r="V337" s="1" t="str">
        <f t="shared" si="160"/>
        <v/>
      </c>
      <c r="W337" s="1" t="str">
        <f t="shared" si="161"/>
        <v/>
      </c>
      <c r="X337" s="1" t="str">
        <f t="shared" si="162"/>
        <v/>
      </c>
      <c r="Y337" s="1" t="str">
        <f t="shared" si="163"/>
        <v/>
      </c>
      <c r="Z337" s="1">
        <f t="shared" si="164"/>
        <v>1</v>
      </c>
      <c r="AA337" s="1" t="str">
        <f t="shared" si="165"/>
        <v>Notomastus mossambicus (Thomassin, 1970)</v>
      </c>
      <c r="AB337" s="1" t="str">
        <f t="shared" si="166"/>
        <v>Invertebrate</v>
      </c>
      <c r="AC337" s="1" t="str">
        <f t="shared" si="167"/>
        <v/>
      </c>
      <c r="AD337" s="1" t="str">
        <f t="shared" si="168"/>
        <v/>
      </c>
      <c r="AE337" s="1" t="str">
        <f t="shared" si="169"/>
        <v/>
      </c>
      <c r="AF337" s="1" t="str">
        <f t="shared" si="170"/>
        <v/>
      </c>
      <c r="AG337" s="1" t="str">
        <f t="shared" si="171"/>
        <v/>
      </c>
      <c r="AH337" s="1">
        <f t="shared" si="172"/>
        <v>1</v>
      </c>
      <c r="AI337" s="1" t="str">
        <f t="shared" si="173"/>
        <v/>
      </c>
      <c r="AJ337" s="1" t="str">
        <f t="shared" si="174"/>
        <v/>
      </c>
      <c r="AK337" s="1" t="str">
        <f t="shared" si="175"/>
        <v/>
      </c>
      <c r="AL337" s="1" t="str">
        <f t="shared" si="176"/>
        <v/>
      </c>
      <c r="AM337" s="1">
        <f t="shared" si="177"/>
        <v>1</v>
      </c>
    </row>
    <row r="338" spans="1:39" ht="14.5" x14ac:dyDescent="0.35">
      <c r="A338" s="1" t="s">
        <v>38</v>
      </c>
      <c r="B338" s="1" t="s">
        <v>459</v>
      </c>
      <c r="F338" s="1">
        <v>1</v>
      </c>
      <c r="K338" s="1">
        <v>1</v>
      </c>
      <c r="M338"/>
      <c r="N338" s="1" t="str">
        <f t="shared" si="152"/>
        <v>Invertebrate</v>
      </c>
      <c r="O338" s="1" t="str">
        <f t="shared" si="153"/>
        <v>Novafabricia infratorquata (Fitzhugh, 1973)</v>
      </c>
      <c r="P338" s="1" t="str">
        <f t="shared" si="154"/>
        <v/>
      </c>
      <c r="Q338" s="1" t="str">
        <f t="shared" si="155"/>
        <v/>
      </c>
      <c r="R338" s="1" t="str">
        <f t="shared" si="156"/>
        <v/>
      </c>
      <c r="S338" s="1">
        <f t="shared" si="157"/>
        <v>1</v>
      </c>
      <c r="T338" s="1" t="str">
        <f t="shared" si="158"/>
        <v/>
      </c>
      <c r="U338" s="1" t="str">
        <f t="shared" si="159"/>
        <v/>
      </c>
      <c r="V338" s="1" t="str">
        <f t="shared" si="160"/>
        <v/>
      </c>
      <c r="W338" s="1" t="str">
        <f t="shared" si="161"/>
        <v/>
      </c>
      <c r="X338" s="1">
        <f t="shared" si="162"/>
        <v>1</v>
      </c>
      <c r="Y338" s="1" t="str">
        <f t="shared" si="163"/>
        <v/>
      </c>
      <c r="Z338" s="1">
        <f t="shared" si="164"/>
        <v>2</v>
      </c>
      <c r="AA338" s="1" t="str">
        <f t="shared" si="165"/>
        <v>Novafabricia infratorquata (Fitzhugh, 1973)</v>
      </c>
      <c r="AB338" s="1" t="str">
        <f t="shared" si="166"/>
        <v>Invertebrate</v>
      </c>
      <c r="AC338" s="1" t="str">
        <f t="shared" si="167"/>
        <v/>
      </c>
      <c r="AD338" s="1" t="str">
        <f t="shared" si="168"/>
        <v/>
      </c>
      <c r="AE338" s="1" t="str">
        <f t="shared" si="169"/>
        <v/>
      </c>
      <c r="AF338" s="1">
        <f t="shared" si="170"/>
        <v>1</v>
      </c>
      <c r="AG338" s="1" t="str">
        <f t="shared" si="171"/>
        <v/>
      </c>
      <c r="AH338" s="1" t="str">
        <f t="shared" si="172"/>
        <v/>
      </c>
      <c r="AI338" s="1" t="str">
        <f t="shared" si="173"/>
        <v/>
      </c>
      <c r="AJ338" s="1" t="str">
        <f t="shared" si="174"/>
        <v/>
      </c>
      <c r="AK338" s="1" t="str">
        <f t="shared" si="175"/>
        <v/>
      </c>
      <c r="AL338" s="1" t="str">
        <f t="shared" si="176"/>
        <v/>
      </c>
      <c r="AM338" s="1">
        <f t="shared" si="177"/>
        <v>1</v>
      </c>
    </row>
    <row r="339" spans="1:39" ht="14.5" x14ac:dyDescent="0.35">
      <c r="A339" s="1" t="s">
        <v>38</v>
      </c>
      <c r="B339" s="1" t="s">
        <v>461</v>
      </c>
      <c r="C339" s="1">
        <v>1</v>
      </c>
      <c r="K339" s="1">
        <v>1</v>
      </c>
      <c r="M339"/>
      <c r="N339" s="1" t="str">
        <f t="shared" si="152"/>
        <v>Invertebrate</v>
      </c>
      <c r="O339" s="1" t="str">
        <f t="shared" si="153"/>
        <v>Obesogammarus crassus (Sars G.O., 1894)</v>
      </c>
      <c r="P339" s="1">
        <f t="shared" si="154"/>
        <v>1</v>
      </c>
      <c r="Q339" s="1" t="str">
        <f t="shared" si="155"/>
        <v/>
      </c>
      <c r="R339" s="1" t="str">
        <f t="shared" si="156"/>
        <v/>
      </c>
      <c r="S339" s="1" t="str">
        <f t="shared" si="157"/>
        <v/>
      </c>
      <c r="T339" s="1" t="str">
        <f t="shared" si="158"/>
        <v/>
      </c>
      <c r="U339" s="1" t="str">
        <f t="shared" si="159"/>
        <v/>
      </c>
      <c r="V339" s="1" t="str">
        <f t="shared" si="160"/>
        <v/>
      </c>
      <c r="W339" s="1" t="str">
        <f t="shared" si="161"/>
        <v/>
      </c>
      <c r="X339" s="1">
        <f t="shared" si="162"/>
        <v>1</v>
      </c>
      <c r="Y339" s="1" t="str">
        <f t="shared" si="163"/>
        <v/>
      </c>
      <c r="Z339" s="1">
        <f t="shared" si="164"/>
        <v>2</v>
      </c>
      <c r="AA339" s="1" t="str">
        <f t="shared" si="165"/>
        <v>Obesogammarus crassus (Sars G.O., 1894)</v>
      </c>
      <c r="AB339" s="1" t="str">
        <f t="shared" si="166"/>
        <v>Invertebrate</v>
      </c>
      <c r="AC339" s="1">
        <f t="shared" si="167"/>
        <v>1</v>
      </c>
      <c r="AD339" s="1" t="str">
        <f t="shared" si="168"/>
        <v/>
      </c>
      <c r="AE339" s="1" t="str">
        <f t="shared" si="169"/>
        <v/>
      </c>
      <c r="AF339" s="1" t="str">
        <f t="shared" si="170"/>
        <v/>
      </c>
      <c r="AG339" s="1" t="str">
        <f t="shared" si="171"/>
        <v/>
      </c>
      <c r="AH339" s="1" t="str">
        <f t="shared" si="172"/>
        <v/>
      </c>
      <c r="AI339" s="1" t="str">
        <f t="shared" si="173"/>
        <v/>
      </c>
      <c r="AJ339" s="1" t="str">
        <f t="shared" si="174"/>
        <v/>
      </c>
      <c r="AK339" s="1" t="str">
        <f t="shared" si="175"/>
        <v/>
      </c>
      <c r="AL339" s="1" t="str">
        <f t="shared" si="176"/>
        <v/>
      </c>
      <c r="AM339" s="1">
        <f t="shared" si="177"/>
        <v>1</v>
      </c>
    </row>
    <row r="340" spans="1:39" ht="14.5" x14ac:dyDescent="0.35">
      <c r="A340" s="1" t="s">
        <v>38</v>
      </c>
      <c r="B340" s="1" t="s">
        <v>887</v>
      </c>
      <c r="G340" s="1">
        <v>1</v>
      </c>
      <c r="I340" s="1">
        <v>2</v>
      </c>
      <c r="M340"/>
      <c r="N340" s="1" t="str">
        <f t="shared" si="152"/>
        <v>Invertebrate</v>
      </c>
      <c r="O340" s="1" t="str">
        <f t="shared" si="153"/>
        <v>Ocinebrellus inornatus (Récluz, 1851)</v>
      </c>
      <c r="P340" s="1" t="str">
        <f t="shared" si="154"/>
        <v/>
      </c>
      <c r="Q340" s="1" t="str">
        <f t="shared" si="155"/>
        <v/>
      </c>
      <c r="R340" s="1" t="str">
        <f t="shared" si="156"/>
        <v/>
      </c>
      <c r="S340" s="1" t="str">
        <f t="shared" si="157"/>
        <v/>
      </c>
      <c r="T340" s="1">
        <f t="shared" si="158"/>
        <v>1</v>
      </c>
      <c r="U340" s="1" t="str">
        <f t="shared" si="159"/>
        <v/>
      </c>
      <c r="V340" s="1">
        <f t="shared" si="160"/>
        <v>1</v>
      </c>
      <c r="W340" s="1" t="str">
        <f t="shared" si="161"/>
        <v/>
      </c>
      <c r="X340" s="1" t="str">
        <f t="shared" si="162"/>
        <v/>
      </c>
      <c r="Y340" s="1" t="str">
        <f t="shared" si="163"/>
        <v/>
      </c>
      <c r="Z340" s="1">
        <f t="shared" si="164"/>
        <v>2</v>
      </c>
      <c r="AA340" s="1" t="str">
        <f t="shared" si="165"/>
        <v>Ocinebrellus inornatus (Récluz, 1851)</v>
      </c>
      <c r="AB340" s="1" t="str">
        <f t="shared" si="166"/>
        <v>Invertebrate</v>
      </c>
      <c r="AC340" s="1" t="str">
        <f t="shared" si="167"/>
        <v/>
      </c>
      <c r="AD340" s="1" t="str">
        <f t="shared" si="168"/>
        <v/>
      </c>
      <c r="AE340" s="1" t="str">
        <f t="shared" si="169"/>
        <v/>
      </c>
      <c r="AF340" s="1" t="str">
        <f t="shared" si="170"/>
        <v/>
      </c>
      <c r="AG340" s="1">
        <f t="shared" si="171"/>
        <v>1</v>
      </c>
      <c r="AH340" s="1" t="str">
        <f t="shared" si="172"/>
        <v/>
      </c>
      <c r="AI340" s="1" t="str">
        <f t="shared" si="173"/>
        <v/>
      </c>
      <c r="AJ340" s="1" t="str">
        <f t="shared" si="174"/>
        <v/>
      </c>
      <c r="AK340" s="1" t="str">
        <f t="shared" si="175"/>
        <v/>
      </c>
      <c r="AL340" s="1" t="str">
        <f t="shared" si="176"/>
        <v/>
      </c>
      <c r="AM340" s="1">
        <f t="shared" si="177"/>
        <v>1</v>
      </c>
    </row>
    <row r="341" spans="1:39" ht="14.5" x14ac:dyDescent="0.35">
      <c r="A341" s="1" t="s">
        <v>38</v>
      </c>
      <c r="B341" s="1" t="s">
        <v>1117</v>
      </c>
      <c r="J341" s="1">
        <v>1</v>
      </c>
      <c r="M341"/>
      <c r="N341" s="1" t="str">
        <f t="shared" si="152"/>
        <v>Invertebrate</v>
      </c>
      <c r="O341" s="1" t="str">
        <f t="shared" si="153"/>
        <v>Odontodactylus scyllarus (Linnaeus, 1758)</v>
      </c>
      <c r="P341" s="1" t="str">
        <f t="shared" si="154"/>
        <v/>
      </c>
      <c r="Q341" s="1" t="str">
        <f t="shared" si="155"/>
        <v/>
      </c>
      <c r="R341" s="1" t="str">
        <f t="shared" si="156"/>
        <v/>
      </c>
      <c r="S341" s="1" t="str">
        <f t="shared" si="157"/>
        <v/>
      </c>
      <c r="T341" s="1" t="str">
        <f t="shared" si="158"/>
        <v/>
      </c>
      <c r="U341" s="1" t="str">
        <f t="shared" si="159"/>
        <v/>
      </c>
      <c r="V341" s="1" t="str">
        <f t="shared" si="160"/>
        <v/>
      </c>
      <c r="W341" s="1">
        <f t="shared" si="161"/>
        <v>1</v>
      </c>
      <c r="X341" s="1" t="str">
        <f t="shared" si="162"/>
        <v/>
      </c>
      <c r="Y341" s="1" t="str">
        <f t="shared" si="163"/>
        <v/>
      </c>
      <c r="Z341" s="1">
        <f t="shared" si="164"/>
        <v>1</v>
      </c>
      <c r="AA341" s="1" t="str">
        <f t="shared" si="165"/>
        <v>Odontodactylus scyllarus (Linnaeus, 1758)</v>
      </c>
      <c r="AB341" s="1" t="str">
        <f t="shared" si="166"/>
        <v>Invertebrate</v>
      </c>
      <c r="AC341" s="1" t="str">
        <f t="shared" si="167"/>
        <v/>
      </c>
      <c r="AD341" s="1" t="str">
        <f t="shared" si="168"/>
        <v/>
      </c>
      <c r="AE341" s="1" t="str">
        <f t="shared" si="169"/>
        <v/>
      </c>
      <c r="AF341" s="1" t="str">
        <f t="shared" si="170"/>
        <v/>
      </c>
      <c r="AG341" s="1" t="str">
        <f t="shared" si="171"/>
        <v/>
      </c>
      <c r="AH341" s="1" t="str">
        <f t="shared" si="172"/>
        <v/>
      </c>
      <c r="AI341" s="1" t="str">
        <f t="shared" si="173"/>
        <v/>
      </c>
      <c r="AJ341" s="1">
        <f t="shared" si="174"/>
        <v>1</v>
      </c>
      <c r="AK341" s="1" t="str">
        <f t="shared" si="175"/>
        <v/>
      </c>
      <c r="AL341" s="1" t="str">
        <f t="shared" si="176"/>
        <v/>
      </c>
      <c r="AM341" s="1">
        <f t="shared" si="177"/>
        <v>1</v>
      </c>
    </row>
    <row r="342" spans="1:39" ht="14.5" x14ac:dyDescent="0.35">
      <c r="A342" s="1" t="s">
        <v>38</v>
      </c>
      <c r="B342" s="1" t="s">
        <v>462</v>
      </c>
      <c r="I342" s="1">
        <v>2</v>
      </c>
      <c r="J342" s="1">
        <v>2</v>
      </c>
      <c r="K342" s="1">
        <v>2</v>
      </c>
      <c r="L342" s="1">
        <v>1</v>
      </c>
      <c r="M342"/>
      <c r="N342" s="1" t="str">
        <f t="shared" si="152"/>
        <v>Invertebrate</v>
      </c>
      <c r="O342" s="1" t="str">
        <f t="shared" si="153"/>
        <v>Oithona davisae Ferrari F.D. &amp; Orsi, 1984</v>
      </c>
      <c r="P342" s="1" t="str">
        <f t="shared" si="154"/>
        <v/>
      </c>
      <c r="Q342" s="1" t="str">
        <f t="shared" si="155"/>
        <v/>
      </c>
      <c r="R342" s="1" t="str">
        <f t="shared" si="156"/>
        <v/>
      </c>
      <c r="S342" s="1" t="str">
        <f t="shared" si="157"/>
        <v/>
      </c>
      <c r="T342" s="1" t="str">
        <f t="shared" si="158"/>
        <v/>
      </c>
      <c r="U342" s="1" t="str">
        <f t="shared" si="159"/>
        <v/>
      </c>
      <c r="V342" s="1">
        <f t="shared" si="160"/>
        <v>1</v>
      </c>
      <c r="W342" s="1">
        <f t="shared" si="161"/>
        <v>1</v>
      </c>
      <c r="X342" s="1">
        <f t="shared" si="162"/>
        <v>1</v>
      </c>
      <c r="Y342" s="1">
        <f t="shared" si="163"/>
        <v>1</v>
      </c>
      <c r="Z342" s="1">
        <f t="shared" si="164"/>
        <v>4</v>
      </c>
      <c r="AA342" s="1" t="str">
        <f t="shared" si="165"/>
        <v>Oithona davisae Ferrari F.D. &amp; Orsi, 1984</v>
      </c>
      <c r="AB342" s="1" t="str">
        <f t="shared" si="166"/>
        <v>Invertebrate</v>
      </c>
      <c r="AC342" s="1" t="str">
        <f t="shared" si="167"/>
        <v/>
      </c>
      <c r="AD342" s="1" t="str">
        <f t="shared" si="168"/>
        <v/>
      </c>
      <c r="AE342" s="1" t="str">
        <f t="shared" si="169"/>
        <v/>
      </c>
      <c r="AF342" s="1" t="str">
        <f t="shared" si="170"/>
        <v/>
      </c>
      <c r="AG342" s="1" t="str">
        <f t="shared" si="171"/>
        <v/>
      </c>
      <c r="AH342" s="1" t="str">
        <f t="shared" si="172"/>
        <v/>
      </c>
      <c r="AI342" s="1">
        <f t="shared" si="173"/>
        <v>1</v>
      </c>
      <c r="AJ342" s="1" t="str">
        <f t="shared" si="174"/>
        <v/>
      </c>
      <c r="AK342" s="1" t="str">
        <f t="shared" si="175"/>
        <v/>
      </c>
      <c r="AL342" s="1" t="str">
        <f t="shared" si="176"/>
        <v/>
      </c>
      <c r="AM342" s="1">
        <f t="shared" si="177"/>
        <v>1</v>
      </c>
    </row>
    <row r="343" spans="1:39" ht="14.5" x14ac:dyDescent="0.35">
      <c r="A343" s="1" t="s">
        <v>38</v>
      </c>
      <c r="B343" s="1" t="s">
        <v>467</v>
      </c>
      <c r="H343" s="1">
        <v>1</v>
      </c>
      <c r="M343"/>
      <c r="N343" s="1" t="str">
        <f t="shared" si="152"/>
        <v>Invertebrate</v>
      </c>
      <c r="O343" s="1" t="str">
        <f t="shared" si="153"/>
        <v>Ophiactis macrolepidota Marktanner-Turneretscher, 1887</v>
      </c>
      <c r="P343" s="1" t="str">
        <f t="shared" si="154"/>
        <v/>
      </c>
      <c r="Q343" s="1" t="str">
        <f t="shared" si="155"/>
        <v/>
      </c>
      <c r="R343" s="1" t="str">
        <f t="shared" si="156"/>
        <v/>
      </c>
      <c r="S343" s="1" t="str">
        <f t="shared" si="157"/>
        <v/>
      </c>
      <c r="T343" s="1" t="str">
        <f t="shared" si="158"/>
        <v/>
      </c>
      <c r="U343" s="1">
        <f t="shared" si="159"/>
        <v>1</v>
      </c>
      <c r="V343" s="1" t="str">
        <f t="shared" si="160"/>
        <v/>
      </c>
      <c r="W343" s="1" t="str">
        <f t="shared" si="161"/>
        <v/>
      </c>
      <c r="X343" s="1" t="str">
        <f t="shared" si="162"/>
        <v/>
      </c>
      <c r="Y343" s="1" t="str">
        <f t="shared" si="163"/>
        <v/>
      </c>
      <c r="Z343" s="1">
        <f t="shared" si="164"/>
        <v>1</v>
      </c>
      <c r="AA343" s="1" t="str">
        <f t="shared" si="165"/>
        <v>Ophiactis macrolepidota Marktanner-Turneretscher, 1887</v>
      </c>
      <c r="AB343" s="1" t="str">
        <f t="shared" si="166"/>
        <v>Invertebrate</v>
      </c>
      <c r="AC343" s="1" t="str">
        <f t="shared" si="167"/>
        <v/>
      </c>
      <c r="AD343" s="1" t="str">
        <f t="shared" si="168"/>
        <v/>
      </c>
      <c r="AE343" s="1" t="str">
        <f t="shared" si="169"/>
        <v/>
      </c>
      <c r="AF343" s="1" t="str">
        <f t="shared" si="170"/>
        <v/>
      </c>
      <c r="AG343" s="1" t="str">
        <f t="shared" si="171"/>
        <v/>
      </c>
      <c r="AH343" s="1">
        <f t="shared" si="172"/>
        <v>1</v>
      </c>
      <c r="AI343" s="1" t="str">
        <f t="shared" si="173"/>
        <v/>
      </c>
      <c r="AJ343" s="1" t="str">
        <f t="shared" si="174"/>
        <v/>
      </c>
      <c r="AK343" s="1" t="str">
        <f t="shared" si="175"/>
        <v/>
      </c>
      <c r="AL343" s="1" t="str">
        <f t="shared" si="176"/>
        <v/>
      </c>
      <c r="AM343" s="1">
        <f t="shared" si="177"/>
        <v>1</v>
      </c>
    </row>
    <row r="344" spans="1:39" ht="14.5" x14ac:dyDescent="0.35">
      <c r="A344" s="1" t="s">
        <v>38</v>
      </c>
      <c r="B344" s="1" t="s">
        <v>468</v>
      </c>
      <c r="C344" s="1">
        <v>1</v>
      </c>
      <c r="G344" s="1">
        <v>1</v>
      </c>
      <c r="M344"/>
      <c r="N344" s="1" t="str">
        <f t="shared" si="152"/>
        <v>Invertebrate</v>
      </c>
      <c r="O344" s="1" t="str">
        <f t="shared" si="153"/>
        <v>Ophiactis savignyi (Müller &amp; Troschel, 1842)</v>
      </c>
      <c r="P344" s="1">
        <f t="shared" si="154"/>
        <v>1</v>
      </c>
      <c r="Q344" s="1" t="str">
        <f t="shared" si="155"/>
        <v/>
      </c>
      <c r="R344" s="1" t="str">
        <f t="shared" si="156"/>
        <v/>
      </c>
      <c r="S344" s="1" t="str">
        <f t="shared" si="157"/>
        <v/>
      </c>
      <c r="T344" s="1">
        <f t="shared" si="158"/>
        <v>1</v>
      </c>
      <c r="U344" s="1" t="str">
        <f t="shared" si="159"/>
        <v/>
      </c>
      <c r="V344" s="1" t="str">
        <f t="shared" si="160"/>
        <v/>
      </c>
      <c r="W344" s="1" t="str">
        <f t="shared" si="161"/>
        <v/>
      </c>
      <c r="X344" s="1" t="str">
        <f t="shared" si="162"/>
        <v/>
      </c>
      <c r="Y344" s="1" t="str">
        <f t="shared" si="163"/>
        <v/>
      </c>
      <c r="Z344" s="1">
        <f t="shared" si="164"/>
        <v>2</v>
      </c>
      <c r="AA344" s="1" t="str">
        <f t="shared" si="165"/>
        <v>Ophiactis savignyi (Müller &amp; Troschel, 1842)</v>
      </c>
      <c r="AB344" s="1" t="str">
        <f t="shared" si="166"/>
        <v>Invertebrate</v>
      </c>
      <c r="AC344" s="1">
        <f t="shared" si="167"/>
        <v>1</v>
      </c>
      <c r="AD344" s="1" t="str">
        <f t="shared" si="168"/>
        <v/>
      </c>
      <c r="AE344" s="1" t="str">
        <f t="shared" si="169"/>
        <v/>
      </c>
      <c r="AF344" s="1" t="str">
        <f t="shared" si="170"/>
        <v/>
      </c>
      <c r="AG344" s="1" t="str">
        <f t="shared" si="171"/>
        <v/>
      </c>
      <c r="AH344" s="1" t="str">
        <f t="shared" si="172"/>
        <v/>
      </c>
      <c r="AI344" s="1" t="str">
        <f t="shared" si="173"/>
        <v/>
      </c>
      <c r="AJ344" s="1" t="str">
        <f t="shared" si="174"/>
        <v/>
      </c>
      <c r="AK344" s="1" t="str">
        <f t="shared" si="175"/>
        <v/>
      </c>
      <c r="AL344" s="1" t="str">
        <f t="shared" si="176"/>
        <v/>
      </c>
      <c r="AM344" s="1">
        <f t="shared" si="177"/>
        <v>1</v>
      </c>
    </row>
    <row r="345" spans="1:39" ht="14.5" x14ac:dyDescent="0.35">
      <c r="A345" s="1" t="s">
        <v>38</v>
      </c>
      <c r="B345" s="1" t="s">
        <v>470</v>
      </c>
      <c r="H345" s="1">
        <v>3</v>
      </c>
      <c r="M345"/>
      <c r="N345" s="1" t="str">
        <f t="shared" si="152"/>
        <v>Invertebrate</v>
      </c>
      <c r="O345" s="1" t="str">
        <f t="shared" si="153"/>
        <v>Ophryotrocha japonica Paxton &amp; Åkesson, 2010</v>
      </c>
      <c r="P345" s="1" t="str">
        <f t="shared" si="154"/>
        <v/>
      </c>
      <c r="Q345" s="1" t="str">
        <f t="shared" si="155"/>
        <v/>
      </c>
      <c r="R345" s="1" t="str">
        <f t="shared" si="156"/>
        <v/>
      </c>
      <c r="S345" s="1" t="str">
        <f t="shared" si="157"/>
        <v/>
      </c>
      <c r="T345" s="1" t="str">
        <f t="shared" si="158"/>
        <v/>
      </c>
      <c r="U345" s="1">
        <f t="shared" si="159"/>
        <v>1</v>
      </c>
      <c r="V345" s="1" t="str">
        <f t="shared" si="160"/>
        <v/>
      </c>
      <c r="W345" s="1" t="str">
        <f t="shared" si="161"/>
        <v/>
      </c>
      <c r="X345" s="1" t="str">
        <f t="shared" si="162"/>
        <v/>
      </c>
      <c r="Y345" s="1" t="str">
        <f t="shared" si="163"/>
        <v/>
      </c>
      <c r="Z345" s="1">
        <f t="shared" si="164"/>
        <v>1</v>
      </c>
      <c r="AA345" s="1" t="str">
        <f t="shared" si="165"/>
        <v>Ophryotrocha japonica Paxton &amp; Åkesson, 2010</v>
      </c>
      <c r="AB345" s="1" t="str">
        <f t="shared" si="166"/>
        <v>Invertebrate</v>
      </c>
      <c r="AC345" s="1" t="str">
        <f t="shared" si="167"/>
        <v/>
      </c>
      <c r="AD345" s="1" t="str">
        <f t="shared" si="168"/>
        <v/>
      </c>
      <c r="AE345" s="1" t="str">
        <f t="shared" si="169"/>
        <v/>
      </c>
      <c r="AF345" s="1" t="str">
        <f t="shared" si="170"/>
        <v/>
      </c>
      <c r="AG345" s="1" t="str">
        <f t="shared" si="171"/>
        <v/>
      </c>
      <c r="AH345" s="1">
        <f t="shared" si="172"/>
        <v>1</v>
      </c>
      <c r="AI345" s="1" t="str">
        <f t="shared" si="173"/>
        <v/>
      </c>
      <c r="AJ345" s="1" t="str">
        <f t="shared" si="174"/>
        <v/>
      </c>
      <c r="AK345" s="1" t="str">
        <f t="shared" si="175"/>
        <v/>
      </c>
      <c r="AL345" s="1" t="str">
        <f t="shared" si="176"/>
        <v/>
      </c>
      <c r="AM345" s="1">
        <f t="shared" si="177"/>
        <v>1</v>
      </c>
    </row>
    <row r="346" spans="1:39" ht="14.5" x14ac:dyDescent="0.35">
      <c r="A346" s="1" t="s">
        <v>38</v>
      </c>
      <c r="B346" s="1" t="s">
        <v>471</v>
      </c>
      <c r="J346" s="1">
        <v>1</v>
      </c>
      <c r="M346"/>
      <c r="N346" s="1" t="str">
        <f t="shared" si="152"/>
        <v>Invertebrate</v>
      </c>
      <c r="O346" s="1" t="str">
        <f t="shared" si="153"/>
        <v>Ophryotrocha diadema Åkesson, 1976</v>
      </c>
      <c r="P346" s="1" t="str">
        <f t="shared" si="154"/>
        <v/>
      </c>
      <c r="Q346" s="1" t="str">
        <f t="shared" si="155"/>
        <v/>
      </c>
      <c r="R346" s="1" t="str">
        <f t="shared" si="156"/>
        <v/>
      </c>
      <c r="S346" s="1" t="str">
        <f t="shared" si="157"/>
        <v/>
      </c>
      <c r="T346" s="1" t="str">
        <f t="shared" si="158"/>
        <v/>
      </c>
      <c r="U346" s="1" t="str">
        <f t="shared" si="159"/>
        <v/>
      </c>
      <c r="V346" s="1" t="str">
        <f t="shared" si="160"/>
        <v/>
      </c>
      <c r="W346" s="1">
        <f t="shared" si="161"/>
        <v>1</v>
      </c>
      <c r="X346" s="1" t="str">
        <f t="shared" si="162"/>
        <v/>
      </c>
      <c r="Y346" s="1" t="str">
        <f t="shared" si="163"/>
        <v/>
      </c>
      <c r="Z346" s="1">
        <f t="shared" si="164"/>
        <v>1</v>
      </c>
      <c r="AA346" s="1" t="str">
        <f t="shared" si="165"/>
        <v>Ophryotrocha diadema Åkesson, 1976</v>
      </c>
      <c r="AB346" s="1" t="str">
        <f t="shared" si="166"/>
        <v>Invertebrate</v>
      </c>
      <c r="AC346" s="1" t="str">
        <f t="shared" si="167"/>
        <v/>
      </c>
      <c r="AD346" s="1" t="str">
        <f t="shared" si="168"/>
        <v/>
      </c>
      <c r="AE346" s="1" t="str">
        <f t="shared" si="169"/>
        <v/>
      </c>
      <c r="AF346" s="1" t="str">
        <f t="shared" si="170"/>
        <v/>
      </c>
      <c r="AG346" s="1" t="str">
        <f t="shared" si="171"/>
        <v/>
      </c>
      <c r="AH346" s="1" t="str">
        <f t="shared" si="172"/>
        <v/>
      </c>
      <c r="AI346" s="1" t="str">
        <f t="shared" si="173"/>
        <v/>
      </c>
      <c r="AJ346" s="1">
        <f t="shared" si="174"/>
        <v>1</v>
      </c>
      <c r="AK346" s="1" t="str">
        <f t="shared" si="175"/>
        <v/>
      </c>
      <c r="AL346" s="1" t="str">
        <f t="shared" si="176"/>
        <v/>
      </c>
      <c r="AM346" s="1">
        <f t="shared" si="177"/>
        <v>1</v>
      </c>
    </row>
    <row r="347" spans="1:39" ht="14.5" x14ac:dyDescent="0.35">
      <c r="A347" s="1" t="s">
        <v>38</v>
      </c>
      <c r="B347" s="1" t="s">
        <v>474</v>
      </c>
      <c r="K347" s="1">
        <v>1</v>
      </c>
      <c r="M347"/>
      <c r="N347" s="1" t="str">
        <f t="shared" si="152"/>
        <v>Invertebrate</v>
      </c>
      <c r="O347" s="1" t="str">
        <f t="shared" si="153"/>
        <v>Oscilla galilae Bogi, Karhan &amp; Yokeş, 2012</v>
      </c>
      <c r="P347" s="1" t="str">
        <f t="shared" si="154"/>
        <v/>
      </c>
      <c r="Q347" s="1" t="str">
        <f t="shared" si="155"/>
        <v/>
      </c>
      <c r="R347" s="1" t="str">
        <f t="shared" si="156"/>
        <v/>
      </c>
      <c r="S347" s="1" t="str">
        <f t="shared" si="157"/>
        <v/>
      </c>
      <c r="T347" s="1" t="str">
        <f t="shared" si="158"/>
        <v/>
      </c>
      <c r="U347" s="1" t="str">
        <f t="shared" si="159"/>
        <v/>
      </c>
      <c r="V347" s="1" t="str">
        <f t="shared" si="160"/>
        <v/>
      </c>
      <c r="W347" s="1" t="str">
        <f t="shared" si="161"/>
        <v/>
      </c>
      <c r="X347" s="1">
        <f t="shared" si="162"/>
        <v>1</v>
      </c>
      <c r="Y347" s="1" t="str">
        <f t="shared" si="163"/>
        <v/>
      </c>
      <c r="Z347" s="1">
        <f t="shared" si="164"/>
        <v>1</v>
      </c>
      <c r="AA347" s="1" t="str">
        <f t="shared" si="165"/>
        <v>Oscilla galilae Bogi, Karhan &amp; Yokeş, 2012</v>
      </c>
      <c r="AB347" s="1" t="str">
        <f t="shared" si="166"/>
        <v>Invertebrate</v>
      </c>
      <c r="AC347" s="1" t="str">
        <f t="shared" si="167"/>
        <v/>
      </c>
      <c r="AD347" s="1" t="str">
        <f t="shared" si="168"/>
        <v/>
      </c>
      <c r="AE347" s="1" t="str">
        <f t="shared" si="169"/>
        <v/>
      </c>
      <c r="AF347" s="1" t="str">
        <f t="shared" si="170"/>
        <v/>
      </c>
      <c r="AG347" s="1" t="str">
        <f t="shared" si="171"/>
        <v/>
      </c>
      <c r="AH347" s="1" t="str">
        <f t="shared" si="172"/>
        <v/>
      </c>
      <c r="AI347" s="1" t="str">
        <f t="shared" si="173"/>
        <v/>
      </c>
      <c r="AJ347" s="1" t="str">
        <f t="shared" si="174"/>
        <v/>
      </c>
      <c r="AK347" s="1">
        <f t="shared" si="175"/>
        <v>1</v>
      </c>
      <c r="AL347" s="1" t="str">
        <f t="shared" si="176"/>
        <v/>
      </c>
      <c r="AM347" s="1">
        <f t="shared" si="177"/>
        <v>1</v>
      </c>
    </row>
    <row r="348" spans="1:39" ht="14.5" x14ac:dyDescent="0.35">
      <c r="A348" s="1" t="s">
        <v>38</v>
      </c>
      <c r="B348" s="1" t="s">
        <v>889</v>
      </c>
      <c r="F348" s="1">
        <v>1</v>
      </c>
      <c r="M348"/>
      <c r="N348" s="1" t="str">
        <f t="shared" si="152"/>
        <v>Invertebrate</v>
      </c>
      <c r="O348" s="1" t="str">
        <f t="shared" si="153"/>
        <v xml:space="preserve">Ostraea angasi G. B. Sowerby II, 1871 </v>
      </c>
      <c r="P348" s="1" t="str">
        <f t="shared" si="154"/>
        <v/>
      </c>
      <c r="Q348" s="1" t="str">
        <f t="shared" si="155"/>
        <v/>
      </c>
      <c r="R348" s="1" t="str">
        <f t="shared" si="156"/>
        <v/>
      </c>
      <c r="S348" s="1">
        <f t="shared" si="157"/>
        <v>1</v>
      </c>
      <c r="T348" s="1" t="str">
        <f t="shared" si="158"/>
        <v/>
      </c>
      <c r="U348" s="1" t="str">
        <f t="shared" si="159"/>
        <v/>
      </c>
      <c r="V348" s="1" t="str">
        <f t="shared" si="160"/>
        <v/>
      </c>
      <c r="W348" s="1" t="str">
        <f t="shared" si="161"/>
        <v/>
      </c>
      <c r="X348" s="1" t="str">
        <f t="shared" si="162"/>
        <v/>
      </c>
      <c r="Y348" s="1" t="str">
        <f t="shared" si="163"/>
        <v/>
      </c>
      <c r="Z348" s="1">
        <f t="shared" si="164"/>
        <v>1</v>
      </c>
      <c r="AA348" s="1" t="str">
        <f t="shared" si="165"/>
        <v xml:space="preserve">Ostraea angasi G. B. Sowerby II, 1871 </v>
      </c>
      <c r="AB348" s="1" t="str">
        <f t="shared" si="166"/>
        <v>Invertebrate</v>
      </c>
      <c r="AC348" s="1" t="str">
        <f t="shared" si="167"/>
        <v/>
      </c>
      <c r="AD348" s="1" t="str">
        <f t="shared" si="168"/>
        <v/>
      </c>
      <c r="AE348" s="1" t="str">
        <f t="shared" si="169"/>
        <v/>
      </c>
      <c r="AF348" s="1">
        <f t="shared" si="170"/>
        <v>1</v>
      </c>
      <c r="AG348" s="1" t="str">
        <f t="shared" si="171"/>
        <v/>
      </c>
      <c r="AH348" s="1" t="str">
        <f t="shared" si="172"/>
        <v/>
      </c>
      <c r="AI348" s="1" t="str">
        <f t="shared" si="173"/>
        <v/>
      </c>
      <c r="AJ348" s="1" t="str">
        <f t="shared" si="174"/>
        <v/>
      </c>
      <c r="AK348" s="1" t="str">
        <f t="shared" si="175"/>
        <v/>
      </c>
      <c r="AL348" s="1" t="str">
        <f t="shared" si="176"/>
        <v/>
      </c>
      <c r="AM348" s="1">
        <f t="shared" si="177"/>
        <v>1</v>
      </c>
    </row>
    <row r="349" spans="1:39" ht="14.5" x14ac:dyDescent="0.35">
      <c r="A349" s="1" t="s">
        <v>38</v>
      </c>
      <c r="B349" s="1" t="s">
        <v>890</v>
      </c>
      <c r="H349" s="1">
        <v>1</v>
      </c>
      <c r="M349"/>
      <c r="N349" s="1" t="str">
        <f t="shared" si="152"/>
        <v>Invertebrate</v>
      </c>
      <c r="O349" s="1" t="str">
        <f t="shared" si="153"/>
        <v>Ostrea equestris Say, 1834</v>
      </c>
      <c r="P349" s="1" t="str">
        <f t="shared" si="154"/>
        <v/>
      </c>
      <c r="Q349" s="1" t="str">
        <f t="shared" si="155"/>
        <v/>
      </c>
      <c r="R349" s="1" t="str">
        <f t="shared" si="156"/>
        <v/>
      </c>
      <c r="S349" s="1" t="str">
        <f t="shared" si="157"/>
        <v/>
      </c>
      <c r="T349" s="1" t="str">
        <f t="shared" si="158"/>
        <v/>
      </c>
      <c r="U349" s="1">
        <f t="shared" si="159"/>
        <v>1</v>
      </c>
      <c r="V349" s="1" t="str">
        <f t="shared" si="160"/>
        <v/>
      </c>
      <c r="W349" s="1" t="str">
        <f t="shared" si="161"/>
        <v/>
      </c>
      <c r="X349" s="1" t="str">
        <f t="shared" si="162"/>
        <v/>
      </c>
      <c r="Y349" s="1" t="str">
        <f t="shared" si="163"/>
        <v/>
      </c>
      <c r="Z349" s="1">
        <f t="shared" si="164"/>
        <v>1</v>
      </c>
      <c r="AA349" s="1" t="str">
        <f t="shared" si="165"/>
        <v>Ostrea equestris Say, 1834</v>
      </c>
      <c r="AB349" s="1" t="str">
        <f t="shared" si="166"/>
        <v>Invertebrate</v>
      </c>
      <c r="AC349" s="1" t="str">
        <f t="shared" si="167"/>
        <v/>
      </c>
      <c r="AD349" s="1" t="str">
        <f t="shared" si="168"/>
        <v/>
      </c>
      <c r="AE349" s="1" t="str">
        <f t="shared" si="169"/>
        <v/>
      </c>
      <c r="AF349" s="1" t="str">
        <f t="shared" si="170"/>
        <v/>
      </c>
      <c r="AG349" s="1" t="str">
        <f t="shared" si="171"/>
        <v/>
      </c>
      <c r="AH349" s="1">
        <f t="shared" si="172"/>
        <v>1</v>
      </c>
      <c r="AI349" s="1" t="str">
        <f t="shared" si="173"/>
        <v/>
      </c>
      <c r="AJ349" s="1" t="str">
        <f t="shared" si="174"/>
        <v/>
      </c>
      <c r="AK349" s="1" t="str">
        <f t="shared" si="175"/>
        <v/>
      </c>
      <c r="AL349" s="1" t="str">
        <f t="shared" si="176"/>
        <v/>
      </c>
      <c r="AM349" s="1">
        <f t="shared" si="177"/>
        <v>1</v>
      </c>
    </row>
    <row r="350" spans="1:39" ht="14.5" x14ac:dyDescent="0.35">
      <c r="A350" s="1" t="s">
        <v>38</v>
      </c>
      <c r="B350" s="1" t="s">
        <v>891</v>
      </c>
      <c r="F350" s="1">
        <v>1</v>
      </c>
      <c r="M350"/>
      <c r="N350" s="1" t="str">
        <f t="shared" si="152"/>
        <v>Invertebrate</v>
      </c>
      <c r="O350" s="1" t="str">
        <f t="shared" si="153"/>
        <v>Ostrea denselamellosa Lischke, 1869</v>
      </c>
      <c r="P350" s="1" t="str">
        <f t="shared" si="154"/>
        <v/>
      </c>
      <c r="Q350" s="1" t="str">
        <f t="shared" si="155"/>
        <v/>
      </c>
      <c r="R350" s="1" t="str">
        <f t="shared" si="156"/>
        <v/>
      </c>
      <c r="S350" s="1">
        <f t="shared" si="157"/>
        <v>1</v>
      </c>
      <c r="T350" s="1" t="str">
        <f t="shared" si="158"/>
        <v/>
      </c>
      <c r="U350" s="1" t="str">
        <f t="shared" si="159"/>
        <v/>
      </c>
      <c r="V350" s="1" t="str">
        <f t="shared" si="160"/>
        <v/>
      </c>
      <c r="W350" s="1" t="str">
        <f t="shared" si="161"/>
        <v/>
      </c>
      <c r="X350" s="1" t="str">
        <f t="shared" si="162"/>
        <v/>
      </c>
      <c r="Y350" s="1" t="str">
        <f t="shared" si="163"/>
        <v/>
      </c>
      <c r="Z350" s="1">
        <f t="shared" si="164"/>
        <v>1</v>
      </c>
      <c r="AA350" s="1" t="str">
        <f t="shared" si="165"/>
        <v>Ostrea denselamellosa Lischke, 1869</v>
      </c>
      <c r="AB350" s="1" t="str">
        <f t="shared" si="166"/>
        <v>Invertebrate</v>
      </c>
      <c r="AC350" s="1" t="str">
        <f t="shared" si="167"/>
        <v/>
      </c>
      <c r="AD350" s="1" t="str">
        <f t="shared" si="168"/>
        <v/>
      </c>
      <c r="AE350" s="1" t="str">
        <f t="shared" si="169"/>
        <v/>
      </c>
      <c r="AF350" s="1">
        <f t="shared" si="170"/>
        <v>1</v>
      </c>
      <c r="AG350" s="1" t="str">
        <f t="shared" si="171"/>
        <v/>
      </c>
      <c r="AH350" s="1" t="str">
        <f t="shared" si="172"/>
        <v/>
      </c>
      <c r="AI350" s="1" t="str">
        <f t="shared" si="173"/>
        <v/>
      </c>
      <c r="AJ350" s="1" t="str">
        <f t="shared" si="174"/>
        <v/>
      </c>
      <c r="AK350" s="1" t="str">
        <f t="shared" si="175"/>
        <v/>
      </c>
      <c r="AL350" s="1" t="str">
        <f t="shared" si="176"/>
        <v/>
      </c>
      <c r="AM350" s="1">
        <f t="shared" si="177"/>
        <v>1</v>
      </c>
    </row>
    <row r="351" spans="1:39" ht="14.5" x14ac:dyDescent="0.35">
      <c r="A351" s="1" t="s">
        <v>38</v>
      </c>
      <c r="B351" s="1" t="s">
        <v>892</v>
      </c>
      <c r="G351" s="1">
        <v>1</v>
      </c>
      <c r="M351"/>
      <c r="N351" s="1" t="str">
        <f t="shared" si="152"/>
        <v>Invertebrate</v>
      </c>
      <c r="O351" s="1" t="str">
        <f t="shared" si="153"/>
        <v>Ostrea puelchana d'Orbigny, 1842</v>
      </c>
      <c r="P351" s="1" t="str">
        <f t="shared" si="154"/>
        <v/>
      </c>
      <c r="Q351" s="1" t="str">
        <f t="shared" si="155"/>
        <v/>
      </c>
      <c r="R351" s="1" t="str">
        <f t="shared" si="156"/>
        <v/>
      </c>
      <c r="S351" s="1" t="str">
        <f t="shared" si="157"/>
        <v/>
      </c>
      <c r="T351" s="1">
        <f t="shared" si="158"/>
        <v>1</v>
      </c>
      <c r="U351" s="1" t="str">
        <f t="shared" si="159"/>
        <v/>
      </c>
      <c r="V351" s="1" t="str">
        <f t="shared" si="160"/>
        <v/>
      </c>
      <c r="W351" s="1" t="str">
        <f t="shared" si="161"/>
        <v/>
      </c>
      <c r="X351" s="1" t="str">
        <f t="shared" si="162"/>
        <v/>
      </c>
      <c r="Y351" s="1" t="str">
        <f t="shared" si="163"/>
        <v/>
      </c>
      <c r="Z351" s="1">
        <f t="shared" si="164"/>
        <v>1</v>
      </c>
      <c r="AA351" s="1" t="str">
        <f t="shared" si="165"/>
        <v>Ostrea puelchana d'Orbigny, 1842</v>
      </c>
      <c r="AB351" s="1" t="str">
        <f t="shared" si="166"/>
        <v>Invertebrate</v>
      </c>
      <c r="AC351" s="1" t="str">
        <f t="shared" si="167"/>
        <v/>
      </c>
      <c r="AD351" s="1" t="str">
        <f t="shared" si="168"/>
        <v/>
      </c>
      <c r="AE351" s="1" t="str">
        <f t="shared" si="169"/>
        <v/>
      </c>
      <c r="AF351" s="1" t="str">
        <f t="shared" si="170"/>
        <v/>
      </c>
      <c r="AG351" s="1">
        <f t="shared" si="171"/>
        <v>1</v>
      </c>
      <c r="AH351" s="1" t="str">
        <f t="shared" si="172"/>
        <v/>
      </c>
      <c r="AI351" s="1" t="str">
        <f t="shared" si="173"/>
        <v/>
      </c>
      <c r="AJ351" s="1" t="str">
        <f t="shared" si="174"/>
        <v/>
      </c>
      <c r="AK351" s="1" t="str">
        <f t="shared" si="175"/>
        <v/>
      </c>
      <c r="AL351" s="1" t="str">
        <f t="shared" si="176"/>
        <v/>
      </c>
      <c r="AM351" s="1">
        <f t="shared" si="177"/>
        <v>1</v>
      </c>
    </row>
    <row r="352" spans="1:39" ht="14.5" x14ac:dyDescent="0.35">
      <c r="A352" s="1" t="s">
        <v>38</v>
      </c>
      <c r="B352" s="1" t="s">
        <v>476</v>
      </c>
      <c r="K352" s="1">
        <v>1</v>
      </c>
      <c r="M352"/>
      <c r="N352" s="1" t="str">
        <f t="shared" si="152"/>
        <v>Invertebrate</v>
      </c>
      <c r="O352" s="1" t="str">
        <f t="shared" si="153"/>
        <v>Oulastrea crispata (Lamarck, 1816)</v>
      </c>
      <c r="P352" s="1" t="str">
        <f t="shared" si="154"/>
        <v/>
      </c>
      <c r="Q352" s="1" t="str">
        <f t="shared" si="155"/>
        <v/>
      </c>
      <c r="R352" s="1" t="str">
        <f t="shared" si="156"/>
        <v/>
      </c>
      <c r="S352" s="1" t="str">
        <f t="shared" si="157"/>
        <v/>
      </c>
      <c r="T352" s="1" t="str">
        <f t="shared" si="158"/>
        <v/>
      </c>
      <c r="U352" s="1" t="str">
        <f t="shared" si="159"/>
        <v/>
      </c>
      <c r="V352" s="1" t="str">
        <f t="shared" si="160"/>
        <v/>
      </c>
      <c r="W352" s="1" t="str">
        <f t="shared" si="161"/>
        <v/>
      </c>
      <c r="X352" s="1">
        <f t="shared" si="162"/>
        <v>1</v>
      </c>
      <c r="Y352" s="1" t="str">
        <f t="shared" si="163"/>
        <v/>
      </c>
      <c r="Z352" s="1">
        <f t="shared" si="164"/>
        <v>1</v>
      </c>
      <c r="AA352" s="1" t="str">
        <f t="shared" si="165"/>
        <v>Oulastrea crispata (Lamarck, 1816)</v>
      </c>
      <c r="AB352" s="1" t="str">
        <f t="shared" si="166"/>
        <v>Invertebrate</v>
      </c>
      <c r="AC352" s="1" t="str">
        <f t="shared" si="167"/>
        <v/>
      </c>
      <c r="AD352" s="1" t="str">
        <f t="shared" si="168"/>
        <v/>
      </c>
      <c r="AE352" s="1" t="str">
        <f t="shared" si="169"/>
        <v/>
      </c>
      <c r="AF352" s="1" t="str">
        <f t="shared" si="170"/>
        <v/>
      </c>
      <c r="AG352" s="1" t="str">
        <f t="shared" si="171"/>
        <v/>
      </c>
      <c r="AH352" s="1" t="str">
        <f t="shared" si="172"/>
        <v/>
      </c>
      <c r="AI352" s="1" t="str">
        <f t="shared" si="173"/>
        <v/>
      </c>
      <c r="AJ352" s="1" t="str">
        <f t="shared" si="174"/>
        <v/>
      </c>
      <c r="AK352" s="1">
        <f t="shared" si="175"/>
        <v>1</v>
      </c>
      <c r="AL352" s="1" t="str">
        <f t="shared" si="176"/>
        <v/>
      </c>
      <c r="AM352" s="1">
        <f t="shared" si="177"/>
        <v>1</v>
      </c>
    </row>
    <row r="353" spans="1:39" ht="14.5" x14ac:dyDescent="0.35">
      <c r="A353" s="1" t="s">
        <v>38</v>
      </c>
      <c r="B353" s="1" t="s">
        <v>894</v>
      </c>
      <c r="J353" s="1">
        <v>1</v>
      </c>
      <c r="M353"/>
      <c r="N353" s="1" t="str">
        <f t="shared" si="152"/>
        <v>Invertebrate</v>
      </c>
      <c r="O353" s="1" t="str">
        <f t="shared" si="153"/>
        <v>Oxydromus humesi (Pettibone, 1961)</v>
      </c>
      <c r="P353" s="1" t="str">
        <f t="shared" si="154"/>
        <v/>
      </c>
      <c r="Q353" s="1" t="str">
        <f t="shared" si="155"/>
        <v/>
      </c>
      <c r="R353" s="1" t="str">
        <f t="shared" si="156"/>
        <v/>
      </c>
      <c r="S353" s="1" t="str">
        <f t="shared" si="157"/>
        <v/>
      </c>
      <c r="T353" s="1" t="str">
        <f t="shared" si="158"/>
        <v/>
      </c>
      <c r="U353" s="1" t="str">
        <f t="shared" si="159"/>
        <v/>
      </c>
      <c r="V353" s="1" t="str">
        <f t="shared" si="160"/>
        <v/>
      </c>
      <c r="W353" s="1">
        <f t="shared" si="161"/>
        <v>1</v>
      </c>
      <c r="X353" s="1" t="str">
        <f t="shared" si="162"/>
        <v/>
      </c>
      <c r="Y353" s="1" t="str">
        <f t="shared" si="163"/>
        <v/>
      </c>
      <c r="Z353" s="1">
        <f t="shared" si="164"/>
        <v>1</v>
      </c>
      <c r="AA353" s="1" t="str">
        <f t="shared" si="165"/>
        <v>Oxydromus humesi (Pettibone, 1961)</v>
      </c>
      <c r="AB353" s="1" t="str">
        <f t="shared" si="166"/>
        <v>Invertebrate</v>
      </c>
      <c r="AC353" s="1" t="str">
        <f t="shared" si="167"/>
        <v/>
      </c>
      <c r="AD353" s="1" t="str">
        <f t="shared" si="168"/>
        <v/>
      </c>
      <c r="AE353" s="1" t="str">
        <f t="shared" si="169"/>
        <v/>
      </c>
      <c r="AF353" s="1" t="str">
        <f t="shared" si="170"/>
        <v/>
      </c>
      <c r="AG353" s="1" t="str">
        <f t="shared" si="171"/>
        <v/>
      </c>
      <c r="AH353" s="1" t="str">
        <f t="shared" si="172"/>
        <v/>
      </c>
      <c r="AI353" s="1" t="str">
        <f t="shared" si="173"/>
        <v/>
      </c>
      <c r="AJ353" s="1">
        <f t="shared" si="174"/>
        <v>1</v>
      </c>
      <c r="AK353" s="1" t="str">
        <f t="shared" si="175"/>
        <v/>
      </c>
      <c r="AL353" s="1" t="str">
        <f t="shared" si="176"/>
        <v/>
      </c>
      <c r="AM353" s="1">
        <f t="shared" si="177"/>
        <v>1</v>
      </c>
    </row>
    <row r="354" spans="1:39" ht="14.5" x14ac:dyDescent="0.35">
      <c r="A354" s="1" t="s">
        <v>38</v>
      </c>
      <c r="B354" s="1" t="s">
        <v>896</v>
      </c>
      <c r="K354" s="1">
        <v>1</v>
      </c>
      <c r="M354"/>
      <c r="N354" s="1" t="str">
        <f t="shared" si="152"/>
        <v>Invertebrate</v>
      </c>
      <c r="O354" s="1" t="str">
        <f t="shared" si="153"/>
        <v>Pachygrapsus gracilis (de Saussure, 1857)</v>
      </c>
      <c r="P354" s="1" t="str">
        <f t="shared" si="154"/>
        <v/>
      </c>
      <c r="Q354" s="1" t="str">
        <f t="shared" si="155"/>
        <v/>
      </c>
      <c r="R354" s="1" t="str">
        <f t="shared" si="156"/>
        <v/>
      </c>
      <c r="S354" s="1" t="str">
        <f t="shared" si="157"/>
        <v/>
      </c>
      <c r="T354" s="1" t="str">
        <f t="shared" si="158"/>
        <v/>
      </c>
      <c r="U354" s="1" t="str">
        <f t="shared" si="159"/>
        <v/>
      </c>
      <c r="V354" s="1" t="str">
        <f t="shared" si="160"/>
        <v/>
      </c>
      <c r="W354" s="1" t="str">
        <f t="shared" si="161"/>
        <v/>
      </c>
      <c r="X354" s="1">
        <f t="shared" si="162"/>
        <v>1</v>
      </c>
      <c r="Y354" s="1" t="str">
        <f t="shared" si="163"/>
        <v/>
      </c>
      <c r="Z354" s="1">
        <f t="shared" si="164"/>
        <v>1</v>
      </c>
      <c r="AA354" s="1" t="str">
        <f t="shared" si="165"/>
        <v>Pachygrapsus gracilis (de Saussure, 1857)</v>
      </c>
      <c r="AB354" s="1" t="str">
        <f t="shared" si="166"/>
        <v>Invertebrate</v>
      </c>
      <c r="AC354" s="1" t="str">
        <f t="shared" si="167"/>
        <v/>
      </c>
      <c r="AD354" s="1" t="str">
        <f t="shared" si="168"/>
        <v/>
      </c>
      <c r="AE354" s="1" t="str">
        <f t="shared" si="169"/>
        <v/>
      </c>
      <c r="AF354" s="1" t="str">
        <f t="shared" si="170"/>
        <v/>
      </c>
      <c r="AG354" s="1" t="str">
        <f t="shared" si="171"/>
        <v/>
      </c>
      <c r="AH354" s="1" t="str">
        <f t="shared" si="172"/>
        <v/>
      </c>
      <c r="AI354" s="1" t="str">
        <f t="shared" si="173"/>
        <v/>
      </c>
      <c r="AJ354" s="1" t="str">
        <f t="shared" si="174"/>
        <v/>
      </c>
      <c r="AK354" s="1">
        <f t="shared" si="175"/>
        <v>1</v>
      </c>
      <c r="AL354" s="1" t="str">
        <f t="shared" si="176"/>
        <v/>
      </c>
      <c r="AM354" s="1">
        <f t="shared" si="177"/>
        <v>1</v>
      </c>
    </row>
    <row r="355" spans="1:39" ht="14.5" x14ac:dyDescent="0.35">
      <c r="A355" s="1" t="s">
        <v>38</v>
      </c>
      <c r="B355" s="1" t="s">
        <v>481</v>
      </c>
      <c r="K355" s="1">
        <v>1</v>
      </c>
      <c r="M355"/>
      <c r="N355" s="1" t="str">
        <f t="shared" si="152"/>
        <v>Invertebrate</v>
      </c>
      <c r="O355" s="1" t="str">
        <f t="shared" si="153"/>
        <v>Pacifastacus leniusculus (Dana, 1852)</v>
      </c>
      <c r="P355" s="1" t="str">
        <f t="shared" si="154"/>
        <v/>
      </c>
      <c r="Q355" s="1" t="str">
        <f t="shared" si="155"/>
        <v/>
      </c>
      <c r="R355" s="1" t="str">
        <f t="shared" si="156"/>
        <v/>
      </c>
      <c r="S355" s="1" t="str">
        <f t="shared" si="157"/>
        <v/>
      </c>
      <c r="T355" s="1" t="str">
        <f t="shared" si="158"/>
        <v/>
      </c>
      <c r="U355" s="1" t="str">
        <f t="shared" si="159"/>
        <v/>
      </c>
      <c r="V355" s="1" t="str">
        <f t="shared" si="160"/>
        <v/>
      </c>
      <c r="W355" s="1" t="str">
        <f t="shared" si="161"/>
        <v/>
      </c>
      <c r="X355" s="1">
        <f t="shared" si="162"/>
        <v>1</v>
      </c>
      <c r="Y355" s="1" t="str">
        <f t="shared" si="163"/>
        <v/>
      </c>
      <c r="Z355" s="1">
        <f t="shared" si="164"/>
        <v>1</v>
      </c>
      <c r="AA355" s="1" t="str">
        <f t="shared" si="165"/>
        <v>Pacifastacus leniusculus (Dana, 1852)</v>
      </c>
      <c r="AB355" s="1" t="str">
        <f t="shared" si="166"/>
        <v>Invertebrate</v>
      </c>
      <c r="AC355" s="1" t="str">
        <f t="shared" si="167"/>
        <v/>
      </c>
      <c r="AD355" s="1" t="str">
        <f t="shared" si="168"/>
        <v/>
      </c>
      <c r="AE355" s="1" t="str">
        <f t="shared" si="169"/>
        <v/>
      </c>
      <c r="AF355" s="1" t="str">
        <f t="shared" si="170"/>
        <v/>
      </c>
      <c r="AG355" s="1" t="str">
        <f t="shared" si="171"/>
        <v/>
      </c>
      <c r="AH355" s="1" t="str">
        <f t="shared" si="172"/>
        <v/>
      </c>
      <c r="AI355" s="1" t="str">
        <f t="shared" si="173"/>
        <v/>
      </c>
      <c r="AJ355" s="1" t="str">
        <f t="shared" si="174"/>
        <v/>
      </c>
      <c r="AK355" s="1">
        <f t="shared" si="175"/>
        <v>1</v>
      </c>
      <c r="AL355" s="1" t="str">
        <f t="shared" si="176"/>
        <v/>
      </c>
      <c r="AM355" s="1">
        <f t="shared" si="177"/>
        <v>1</v>
      </c>
    </row>
    <row r="356" spans="1:39" ht="14.5" x14ac:dyDescent="0.35">
      <c r="A356" s="1" t="s">
        <v>38</v>
      </c>
      <c r="B356" s="1" t="s">
        <v>897</v>
      </c>
      <c r="I356" s="1">
        <v>2</v>
      </c>
      <c r="M356"/>
      <c r="N356" s="1" t="str">
        <f t="shared" si="152"/>
        <v>Invertebrate</v>
      </c>
      <c r="O356" s="1" t="str">
        <f t="shared" si="153"/>
        <v>Pacificincola perforata (Okada &amp; Mawatari, 1937)</v>
      </c>
      <c r="P356" s="1" t="str">
        <f t="shared" si="154"/>
        <v/>
      </c>
      <c r="Q356" s="1" t="str">
        <f t="shared" si="155"/>
        <v/>
      </c>
      <c r="R356" s="1" t="str">
        <f t="shared" si="156"/>
        <v/>
      </c>
      <c r="S356" s="1" t="str">
        <f t="shared" si="157"/>
        <v/>
      </c>
      <c r="T356" s="1" t="str">
        <f t="shared" si="158"/>
        <v/>
      </c>
      <c r="U356" s="1" t="str">
        <f t="shared" si="159"/>
        <v/>
      </c>
      <c r="V356" s="1">
        <f t="shared" si="160"/>
        <v>1</v>
      </c>
      <c r="W356" s="1" t="str">
        <f t="shared" si="161"/>
        <v/>
      </c>
      <c r="X356" s="1" t="str">
        <f t="shared" si="162"/>
        <v/>
      </c>
      <c r="Y356" s="1" t="str">
        <f t="shared" si="163"/>
        <v/>
      </c>
      <c r="Z356" s="1">
        <f t="shared" si="164"/>
        <v>1</v>
      </c>
      <c r="AA356" s="1" t="str">
        <f t="shared" si="165"/>
        <v>Pacificincola perforata (Okada &amp; Mawatari, 1937)</v>
      </c>
      <c r="AB356" s="1" t="str">
        <f t="shared" si="166"/>
        <v>Invertebrate</v>
      </c>
      <c r="AC356" s="1" t="str">
        <f t="shared" si="167"/>
        <v/>
      </c>
      <c r="AD356" s="1" t="str">
        <f t="shared" si="168"/>
        <v/>
      </c>
      <c r="AE356" s="1" t="str">
        <f t="shared" si="169"/>
        <v/>
      </c>
      <c r="AF356" s="1" t="str">
        <f t="shared" si="170"/>
        <v/>
      </c>
      <c r="AG356" s="1" t="str">
        <f t="shared" si="171"/>
        <v/>
      </c>
      <c r="AH356" s="1" t="str">
        <f t="shared" si="172"/>
        <v/>
      </c>
      <c r="AI356" s="1">
        <f t="shared" si="173"/>
        <v>1</v>
      </c>
      <c r="AJ356" s="1" t="str">
        <f t="shared" si="174"/>
        <v/>
      </c>
      <c r="AK356" s="1" t="str">
        <f t="shared" si="175"/>
        <v/>
      </c>
      <c r="AL356" s="1" t="str">
        <f t="shared" si="176"/>
        <v/>
      </c>
      <c r="AM356" s="1">
        <f t="shared" si="177"/>
        <v>1</v>
      </c>
    </row>
    <row r="357" spans="1:39" ht="14.5" x14ac:dyDescent="0.35">
      <c r="A357" s="1" t="s">
        <v>38</v>
      </c>
      <c r="B357" s="1" t="s">
        <v>898</v>
      </c>
      <c r="L357" s="1">
        <v>1</v>
      </c>
      <c r="M357"/>
      <c r="N357" s="1" t="str">
        <f t="shared" si="152"/>
        <v>Invertebrate</v>
      </c>
      <c r="O357" s="1" t="str">
        <f t="shared" si="153"/>
        <v>Pagurus longicarpus (Say, 1817)</v>
      </c>
      <c r="P357" s="1" t="str">
        <f t="shared" si="154"/>
        <v/>
      </c>
      <c r="Q357" s="1" t="str">
        <f t="shared" si="155"/>
        <v/>
      </c>
      <c r="R357" s="1" t="str">
        <f t="shared" si="156"/>
        <v/>
      </c>
      <c r="S357" s="1" t="str">
        <f t="shared" si="157"/>
        <v/>
      </c>
      <c r="T357" s="1" t="str">
        <f t="shared" si="158"/>
        <v/>
      </c>
      <c r="U357" s="1" t="str">
        <f t="shared" si="159"/>
        <v/>
      </c>
      <c r="V357" s="1" t="str">
        <f t="shared" si="160"/>
        <v/>
      </c>
      <c r="W357" s="1" t="str">
        <f t="shared" si="161"/>
        <v/>
      </c>
      <c r="X357" s="1" t="str">
        <f t="shared" si="162"/>
        <v/>
      </c>
      <c r="Y357" s="1">
        <f t="shared" si="163"/>
        <v>1</v>
      </c>
      <c r="Z357" s="1">
        <f t="shared" si="164"/>
        <v>1</v>
      </c>
      <c r="AA357" s="1" t="str">
        <f t="shared" si="165"/>
        <v>Pagurus longicarpus (Say, 1817)</v>
      </c>
      <c r="AB357" s="1" t="str">
        <f t="shared" si="166"/>
        <v>Invertebrate</v>
      </c>
      <c r="AC357" s="1" t="str">
        <f t="shared" si="167"/>
        <v/>
      </c>
      <c r="AD357" s="1" t="str">
        <f t="shared" si="168"/>
        <v/>
      </c>
      <c r="AE357" s="1" t="str">
        <f t="shared" si="169"/>
        <v/>
      </c>
      <c r="AF357" s="1" t="str">
        <f t="shared" si="170"/>
        <v/>
      </c>
      <c r="AG357" s="1" t="str">
        <f t="shared" si="171"/>
        <v/>
      </c>
      <c r="AH357" s="1" t="str">
        <f t="shared" si="172"/>
        <v/>
      </c>
      <c r="AI357" s="1" t="str">
        <f t="shared" si="173"/>
        <v/>
      </c>
      <c r="AJ357" s="1" t="str">
        <f t="shared" si="174"/>
        <v/>
      </c>
      <c r="AK357" s="1" t="str">
        <f t="shared" si="175"/>
        <v/>
      </c>
      <c r="AL357" s="1">
        <f t="shared" si="176"/>
        <v>1</v>
      </c>
      <c r="AM357" s="1">
        <f t="shared" si="177"/>
        <v>1</v>
      </c>
    </row>
    <row r="358" spans="1:39" ht="14.5" x14ac:dyDescent="0.35">
      <c r="A358" s="1" t="s">
        <v>38</v>
      </c>
      <c r="B358" s="1" t="s">
        <v>484</v>
      </c>
      <c r="H358" s="1">
        <v>2</v>
      </c>
      <c r="I358" s="1">
        <v>2</v>
      </c>
      <c r="J358" s="1">
        <v>2</v>
      </c>
      <c r="K358" s="1">
        <v>1</v>
      </c>
      <c r="M358"/>
      <c r="N358" s="1" t="str">
        <f t="shared" si="152"/>
        <v>Invertebrate</v>
      </c>
      <c r="O358" s="1" t="str">
        <f t="shared" si="153"/>
        <v>Palaemon macrodactylus Rathbun, 1902</v>
      </c>
      <c r="P358" s="1" t="str">
        <f t="shared" si="154"/>
        <v/>
      </c>
      <c r="Q358" s="1" t="str">
        <f t="shared" si="155"/>
        <v/>
      </c>
      <c r="R358" s="1" t="str">
        <f t="shared" si="156"/>
        <v/>
      </c>
      <c r="S358" s="1" t="str">
        <f t="shared" si="157"/>
        <v/>
      </c>
      <c r="T358" s="1" t="str">
        <f t="shared" si="158"/>
        <v/>
      </c>
      <c r="U358" s="1">
        <f t="shared" si="159"/>
        <v>1</v>
      </c>
      <c r="V358" s="1">
        <f t="shared" si="160"/>
        <v>1</v>
      </c>
      <c r="W358" s="1">
        <f t="shared" si="161"/>
        <v>1</v>
      </c>
      <c r="X358" s="1">
        <f t="shared" si="162"/>
        <v>1</v>
      </c>
      <c r="Y358" s="1" t="str">
        <f t="shared" si="163"/>
        <v/>
      </c>
      <c r="Z358" s="1">
        <f t="shared" si="164"/>
        <v>4</v>
      </c>
      <c r="AA358" s="1" t="str">
        <f t="shared" si="165"/>
        <v>Palaemon macrodactylus Rathbun, 1902</v>
      </c>
      <c r="AB358" s="1" t="str">
        <f t="shared" si="166"/>
        <v>Invertebrate</v>
      </c>
      <c r="AC358" s="1" t="str">
        <f t="shared" si="167"/>
        <v/>
      </c>
      <c r="AD358" s="1" t="str">
        <f t="shared" si="168"/>
        <v/>
      </c>
      <c r="AE358" s="1" t="str">
        <f t="shared" si="169"/>
        <v/>
      </c>
      <c r="AF358" s="1" t="str">
        <f t="shared" si="170"/>
        <v/>
      </c>
      <c r="AG358" s="1" t="str">
        <f t="shared" si="171"/>
        <v/>
      </c>
      <c r="AH358" s="1">
        <f t="shared" si="172"/>
        <v>1</v>
      </c>
      <c r="AI358" s="1" t="str">
        <f t="shared" si="173"/>
        <v/>
      </c>
      <c r="AJ358" s="1" t="str">
        <f t="shared" si="174"/>
        <v/>
      </c>
      <c r="AK358" s="1" t="str">
        <f t="shared" si="175"/>
        <v/>
      </c>
      <c r="AL358" s="1" t="str">
        <f t="shared" si="176"/>
        <v/>
      </c>
      <c r="AM358" s="1">
        <f t="shared" si="177"/>
        <v>1</v>
      </c>
    </row>
    <row r="359" spans="1:39" ht="14.5" x14ac:dyDescent="0.35">
      <c r="A359" s="1" t="s">
        <v>38</v>
      </c>
      <c r="B359" s="1" t="s">
        <v>485</v>
      </c>
      <c r="K359" s="1">
        <v>1</v>
      </c>
      <c r="M359"/>
      <c r="N359" s="1" t="str">
        <f t="shared" si="152"/>
        <v>Invertebrate</v>
      </c>
      <c r="O359" s="1" t="str">
        <f t="shared" si="153"/>
        <v>Palola valida (Gravier, 1900)</v>
      </c>
      <c r="P359" s="1" t="str">
        <f t="shared" si="154"/>
        <v/>
      </c>
      <c r="Q359" s="1" t="str">
        <f t="shared" si="155"/>
        <v/>
      </c>
      <c r="R359" s="1" t="str">
        <f t="shared" si="156"/>
        <v/>
      </c>
      <c r="S359" s="1" t="str">
        <f t="shared" si="157"/>
        <v/>
      </c>
      <c r="T359" s="1" t="str">
        <f t="shared" si="158"/>
        <v/>
      </c>
      <c r="U359" s="1" t="str">
        <f t="shared" si="159"/>
        <v/>
      </c>
      <c r="V359" s="1" t="str">
        <f t="shared" si="160"/>
        <v/>
      </c>
      <c r="W359" s="1" t="str">
        <f t="shared" si="161"/>
        <v/>
      </c>
      <c r="X359" s="1">
        <f t="shared" si="162"/>
        <v>1</v>
      </c>
      <c r="Y359" s="1" t="str">
        <f t="shared" si="163"/>
        <v/>
      </c>
      <c r="Z359" s="1">
        <f t="shared" si="164"/>
        <v>1</v>
      </c>
      <c r="AA359" s="1" t="str">
        <f t="shared" si="165"/>
        <v>Palola valida (Gravier, 1900)</v>
      </c>
      <c r="AB359" s="1" t="str">
        <f t="shared" si="166"/>
        <v>Invertebrate</v>
      </c>
      <c r="AC359" s="1" t="str">
        <f t="shared" si="167"/>
        <v/>
      </c>
      <c r="AD359" s="1" t="str">
        <f t="shared" si="168"/>
        <v/>
      </c>
      <c r="AE359" s="1" t="str">
        <f t="shared" si="169"/>
        <v/>
      </c>
      <c r="AF359" s="1" t="str">
        <f t="shared" si="170"/>
        <v/>
      </c>
      <c r="AG359" s="1" t="str">
        <f t="shared" si="171"/>
        <v/>
      </c>
      <c r="AH359" s="1" t="str">
        <f t="shared" si="172"/>
        <v/>
      </c>
      <c r="AI359" s="1" t="str">
        <f t="shared" si="173"/>
        <v/>
      </c>
      <c r="AJ359" s="1" t="str">
        <f t="shared" si="174"/>
        <v/>
      </c>
      <c r="AK359" s="1">
        <f t="shared" si="175"/>
        <v>1</v>
      </c>
      <c r="AL359" s="1" t="str">
        <f t="shared" si="176"/>
        <v/>
      </c>
      <c r="AM359" s="1">
        <f t="shared" si="177"/>
        <v>1</v>
      </c>
    </row>
    <row r="360" spans="1:39" ht="14.5" x14ac:dyDescent="0.35">
      <c r="A360" s="1" t="s">
        <v>38</v>
      </c>
      <c r="B360" s="1" t="s">
        <v>1281</v>
      </c>
      <c r="L360" s="1">
        <v>1</v>
      </c>
      <c r="M360"/>
      <c r="N360" s="1" t="str">
        <f t="shared" si="152"/>
        <v>Invertebrate</v>
      </c>
      <c r="O360" s="1" t="str">
        <f t="shared" si="153"/>
        <v>Panopeus occidentalis Saussure, 1857</v>
      </c>
      <c r="P360" s="1" t="str">
        <f t="shared" si="154"/>
        <v/>
      </c>
      <c r="Q360" s="1" t="str">
        <f t="shared" si="155"/>
        <v/>
      </c>
      <c r="R360" s="1" t="str">
        <f t="shared" si="156"/>
        <v/>
      </c>
      <c r="S360" s="1" t="str">
        <f t="shared" si="157"/>
        <v/>
      </c>
      <c r="T360" s="1" t="str">
        <f t="shared" si="158"/>
        <v/>
      </c>
      <c r="U360" s="1" t="str">
        <f t="shared" si="159"/>
        <v/>
      </c>
      <c r="V360" s="1" t="str">
        <f t="shared" si="160"/>
        <v/>
      </c>
      <c r="W360" s="1" t="str">
        <f t="shared" si="161"/>
        <v/>
      </c>
      <c r="X360" s="1" t="str">
        <f t="shared" si="162"/>
        <v/>
      </c>
      <c r="Y360" s="1">
        <f t="shared" si="163"/>
        <v>1</v>
      </c>
      <c r="Z360" s="1">
        <f t="shared" si="164"/>
        <v>1</v>
      </c>
      <c r="AA360" s="1" t="str">
        <f t="shared" si="165"/>
        <v>Panopeus occidentalis Saussure, 1857</v>
      </c>
      <c r="AB360" s="1" t="str">
        <f t="shared" si="166"/>
        <v>Invertebrate</v>
      </c>
      <c r="AC360" s="1" t="str">
        <f t="shared" si="167"/>
        <v/>
      </c>
      <c r="AD360" s="1" t="str">
        <f t="shared" si="168"/>
        <v/>
      </c>
      <c r="AE360" s="1" t="str">
        <f t="shared" si="169"/>
        <v/>
      </c>
      <c r="AF360" s="1" t="str">
        <f t="shared" si="170"/>
        <v/>
      </c>
      <c r="AG360" s="1" t="str">
        <f t="shared" si="171"/>
        <v/>
      </c>
      <c r="AH360" s="1" t="str">
        <f t="shared" si="172"/>
        <v/>
      </c>
      <c r="AI360" s="1" t="str">
        <f t="shared" si="173"/>
        <v/>
      </c>
      <c r="AJ360" s="1" t="str">
        <f t="shared" si="174"/>
        <v/>
      </c>
      <c r="AK360" s="1" t="str">
        <f t="shared" si="175"/>
        <v/>
      </c>
      <c r="AL360" s="1">
        <f t="shared" si="176"/>
        <v>1</v>
      </c>
      <c r="AM360" s="1">
        <f t="shared" si="177"/>
        <v>1</v>
      </c>
    </row>
    <row r="361" spans="1:39" ht="14.5" x14ac:dyDescent="0.35">
      <c r="A361" s="1" t="s">
        <v>38</v>
      </c>
      <c r="B361" s="1" t="s">
        <v>899</v>
      </c>
      <c r="K361" s="1">
        <v>1</v>
      </c>
      <c r="M361"/>
      <c r="N361" s="1" t="str">
        <f t="shared" si="152"/>
        <v>Invertebrate</v>
      </c>
      <c r="O361" s="1" t="str">
        <f t="shared" si="153"/>
        <v>Paracalanus quasimodo Bowman, 1971</v>
      </c>
      <c r="P361" s="1" t="str">
        <f t="shared" si="154"/>
        <v/>
      </c>
      <c r="Q361" s="1" t="str">
        <f t="shared" si="155"/>
        <v/>
      </c>
      <c r="R361" s="1" t="str">
        <f t="shared" si="156"/>
        <v/>
      </c>
      <c r="S361" s="1" t="str">
        <f t="shared" si="157"/>
        <v/>
      </c>
      <c r="T361" s="1" t="str">
        <f t="shared" si="158"/>
        <v/>
      </c>
      <c r="U361" s="1" t="str">
        <f t="shared" si="159"/>
        <v/>
      </c>
      <c r="V361" s="1" t="str">
        <f t="shared" si="160"/>
        <v/>
      </c>
      <c r="W361" s="1" t="str">
        <f t="shared" si="161"/>
        <v/>
      </c>
      <c r="X361" s="1">
        <f t="shared" si="162"/>
        <v>1</v>
      </c>
      <c r="Y361" s="1" t="str">
        <f t="shared" si="163"/>
        <v/>
      </c>
      <c r="Z361" s="1">
        <f t="shared" si="164"/>
        <v>1</v>
      </c>
      <c r="AA361" s="1" t="str">
        <f t="shared" si="165"/>
        <v>Paracalanus quasimodo Bowman, 1971</v>
      </c>
      <c r="AB361" s="1" t="str">
        <f t="shared" si="166"/>
        <v>Invertebrate</v>
      </c>
      <c r="AC361" s="1" t="str">
        <f t="shared" si="167"/>
        <v/>
      </c>
      <c r="AD361" s="1" t="str">
        <f t="shared" si="168"/>
        <v/>
      </c>
      <c r="AE361" s="1" t="str">
        <f t="shared" si="169"/>
        <v/>
      </c>
      <c r="AF361" s="1" t="str">
        <f t="shared" si="170"/>
        <v/>
      </c>
      <c r="AG361" s="1" t="str">
        <f t="shared" si="171"/>
        <v/>
      </c>
      <c r="AH361" s="1" t="str">
        <f t="shared" si="172"/>
        <v/>
      </c>
      <c r="AI361" s="1" t="str">
        <f t="shared" si="173"/>
        <v/>
      </c>
      <c r="AJ361" s="1" t="str">
        <f t="shared" si="174"/>
        <v/>
      </c>
      <c r="AK361" s="1">
        <f t="shared" si="175"/>
        <v>1</v>
      </c>
      <c r="AL361" s="1" t="str">
        <f t="shared" si="176"/>
        <v/>
      </c>
      <c r="AM361" s="1">
        <f t="shared" si="177"/>
        <v>1</v>
      </c>
    </row>
    <row r="362" spans="1:39" ht="14.5" x14ac:dyDescent="0.35">
      <c r="A362" s="1" t="s">
        <v>38</v>
      </c>
      <c r="B362" s="1" t="s">
        <v>487</v>
      </c>
      <c r="J362" s="1">
        <v>2</v>
      </c>
      <c r="M362"/>
      <c r="N362" s="1" t="str">
        <f t="shared" si="152"/>
        <v>Invertebrate</v>
      </c>
      <c r="O362" s="1" t="str">
        <f t="shared" si="153"/>
        <v>Paracaprella pusilla Mayer, 1890</v>
      </c>
      <c r="P362" s="1" t="str">
        <f t="shared" si="154"/>
        <v/>
      </c>
      <c r="Q362" s="1" t="str">
        <f t="shared" si="155"/>
        <v/>
      </c>
      <c r="R362" s="1" t="str">
        <f t="shared" si="156"/>
        <v/>
      </c>
      <c r="S362" s="1" t="str">
        <f t="shared" si="157"/>
        <v/>
      </c>
      <c r="T362" s="1" t="str">
        <f t="shared" si="158"/>
        <v/>
      </c>
      <c r="U362" s="1" t="str">
        <f t="shared" si="159"/>
        <v/>
      </c>
      <c r="V362" s="1" t="str">
        <f t="shared" si="160"/>
        <v/>
      </c>
      <c r="W362" s="1">
        <f t="shared" si="161"/>
        <v>1</v>
      </c>
      <c r="X362" s="1" t="str">
        <f t="shared" si="162"/>
        <v/>
      </c>
      <c r="Y362" s="1" t="str">
        <f t="shared" si="163"/>
        <v/>
      </c>
      <c r="Z362" s="1">
        <f t="shared" si="164"/>
        <v>1</v>
      </c>
      <c r="AA362" s="1" t="str">
        <f t="shared" si="165"/>
        <v>Paracaprella pusilla Mayer, 1890</v>
      </c>
      <c r="AB362" s="1" t="str">
        <f t="shared" si="166"/>
        <v>Invertebrate</v>
      </c>
      <c r="AC362" s="1" t="str">
        <f t="shared" si="167"/>
        <v/>
      </c>
      <c r="AD362" s="1" t="str">
        <f t="shared" si="168"/>
        <v/>
      </c>
      <c r="AE362" s="1" t="str">
        <f t="shared" si="169"/>
        <v/>
      </c>
      <c r="AF362" s="1" t="str">
        <f t="shared" si="170"/>
        <v/>
      </c>
      <c r="AG362" s="1" t="str">
        <f t="shared" si="171"/>
        <v/>
      </c>
      <c r="AH362" s="1" t="str">
        <f t="shared" si="172"/>
        <v/>
      </c>
      <c r="AI362" s="1" t="str">
        <f t="shared" si="173"/>
        <v/>
      </c>
      <c r="AJ362" s="1">
        <f t="shared" si="174"/>
        <v>1</v>
      </c>
      <c r="AK362" s="1" t="str">
        <f t="shared" si="175"/>
        <v/>
      </c>
      <c r="AL362" s="1" t="str">
        <f t="shared" si="176"/>
        <v/>
      </c>
      <c r="AM362" s="1">
        <f t="shared" si="177"/>
        <v>1</v>
      </c>
    </row>
    <row r="363" spans="1:39" ht="14.5" x14ac:dyDescent="0.35">
      <c r="A363" s="1" t="s">
        <v>38</v>
      </c>
      <c r="B363" s="1" t="s">
        <v>489</v>
      </c>
      <c r="E363" s="1">
        <v>1</v>
      </c>
      <c r="F363" s="1">
        <v>2</v>
      </c>
      <c r="G363" s="1">
        <v>1</v>
      </c>
      <c r="J363" s="1">
        <v>1</v>
      </c>
      <c r="K363" s="1">
        <v>1</v>
      </c>
      <c r="M363"/>
      <c r="N363" s="1" t="str">
        <f t="shared" si="152"/>
        <v>Invertebrate</v>
      </c>
      <c r="O363" s="1" t="str">
        <f t="shared" si="153"/>
        <v>Paracerceis sculpta (Holmes, 1904)</v>
      </c>
      <c r="P363" s="1" t="str">
        <f t="shared" si="154"/>
        <v/>
      </c>
      <c r="Q363" s="1" t="str">
        <f t="shared" si="155"/>
        <v/>
      </c>
      <c r="R363" s="1">
        <f t="shared" si="156"/>
        <v>1</v>
      </c>
      <c r="S363" s="1">
        <f t="shared" si="157"/>
        <v>1</v>
      </c>
      <c r="T363" s="1">
        <f t="shared" si="158"/>
        <v>1</v>
      </c>
      <c r="U363" s="1" t="str">
        <f t="shared" si="159"/>
        <v/>
      </c>
      <c r="V363" s="1" t="str">
        <f t="shared" si="160"/>
        <v/>
      </c>
      <c r="W363" s="1">
        <f t="shared" si="161"/>
        <v>1</v>
      </c>
      <c r="X363" s="1">
        <f t="shared" si="162"/>
        <v>1</v>
      </c>
      <c r="Y363" s="1" t="str">
        <f t="shared" si="163"/>
        <v/>
      </c>
      <c r="Z363" s="1">
        <f t="shared" si="164"/>
        <v>5</v>
      </c>
      <c r="AA363" s="1" t="str">
        <f t="shared" si="165"/>
        <v>Paracerceis sculpta (Holmes, 1904)</v>
      </c>
      <c r="AB363" s="1" t="str">
        <f t="shared" si="166"/>
        <v>Invertebrate</v>
      </c>
      <c r="AC363" s="1" t="str">
        <f t="shared" si="167"/>
        <v/>
      </c>
      <c r="AD363" s="1" t="str">
        <f t="shared" si="168"/>
        <v/>
      </c>
      <c r="AE363" s="1">
        <f t="shared" si="169"/>
        <v>1</v>
      </c>
      <c r="AF363" s="1" t="str">
        <f t="shared" si="170"/>
        <v/>
      </c>
      <c r="AG363" s="1" t="str">
        <f t="shared" si="171"/>
        <v/>
      </c>
      <c r="AH363" s="1" t="str">
        <f t="shared" si="172"/>
        <v/>
      </c>
      <c r="AI363" s="1" t="str">
        <f t="shared" si="173"/>
        <v/>
      </c>
      <c r="AJ363" s="1" t="str">
        <f t="shared" si="174"/>
        <v/>
      </c>
      <c r="AK363" s="1" t="str">
        <f t="shared" si="175"/>
        <v/>
      </c>
      <c r="AL363" s="1" t="str">
        <f t="shared" si="176"/>
        <v/>
      </c>
      <c r="AM363" s="1">
        <f t="shared" si="177"/>
        <v>1</v>
      </c>
    </row>
    <row r="364" spans="1:39" ht="14.5" x14ac:dyDescent="0.35">
      <c r="A364" s="1" t="s">
        <v>38</v>
      </c>
      <c r="B364" s="1" t="s">
        <v>490</v>
      </c>
      <c r="F364" s="1">
        <v>1</v>
      </c>
      <c r="G364" s="1">
        <v>1</v>
      </c>
      <c r="H364" s="1">
        <v>1</v>
      </c>
      <c r="K364" s="1">
        <v>1</v>
      </c>
      <c r="M364"/>
      <c r="N364" s="1" t="str">
        <f t="shared" si="152"/>
        <v>Invertebrate</v>
      </c>
      <c r="O364" s="1" t="str">
        <f t="shared" si="153"/>
        <v>Paradella dianae (Menzies, 1962)</v>
      </c>
      <c r="P364" s="1" t="str">
        <f t="shared" si="154"/>
        <v/>
      </c>
      <c r="Q364" s="1" t="str">
        <f t="shared" si="155"/>
        <v/>
      </c>
      <c r="R364" s="1" t="str">
        <f t="shared" si="156"/>
        <v/>
      </c>
      <c r="S364" s="1">
        <f t="shared" si="157"/>
        <v>1</v>
      </c>
      <c r="T364" s="1">
        <f t="shared" si="158"/>
        <v>1</v>
      </c>
      <c r="U364" s="1">
        <f t="shared" si="159"/>
        <v>1</v>
      </c>
      <c r="V364" s="1" t="str">
        <f t="shared" si="160"/>
        <v/>
      </c>
      <c r="W364" s="1" t="str">
        <f t="shared" si="161"/>
        <v/>
      </c>
      <c r="X364" s="1">
        <f t="shared" si="162"/>
        <v>1</v>
      </c>
      <c r="Y364" s="1" t="str">
        <f t="shared" si="163"/>
        <v/>
      </c>
      <c r="Z364" s="1">
        <f t="shared" si="164"/>
        <v>4</v>
      </c>
      <c r="AA364" s="1" t="str">
        <f t="shared" si="165"/>
        <v>Paradella dianae (Menzies, 1962)</v>
      </c>
      <c r="AB364" s="1" t="str">
        <f t="shared" si="166"/>
        <v>Invertebrate</v>
      </c>
      <c r="AC364" s="1" t="str">
        <f t="shared" si="167"/>
        <v/>
      </c>
      <c r="AD364" s="1" t="str">
        <f t="shared" si="168"/>
        <v/>
      </c>
      <c r="AE364" s="1" t="str">
        <f t="shared" si="169"/>
        <v/>
      </c>
      <c r="AF364" s="1">
        <f t="shared" si="170"/>
        <v>1</v>
      </c>
      <c r="AG364" s="1" t="str">
        <f t="shared" si="171"/>
        <v/>
      </c>
      <c r="AH364" s="1" t="str">
        <f t="shared" si="172"/>
        <v/>
      </c>
      <c r="AI364" s="1" t="str">
        <f t="shared" si="173"/>
        <v/>
      </c>
      <c r="AJ364" s="1" t="str">
        <f t="shared" si="174"/>
        <v/>
      </c>
      <c r="AK364" s="1" t="str">
        <f t="shared" si="175"/>
        <v/>
      </c>
      <c r="AL364" s="1" t="str">
        <f t="shared" si="176"/>
        <v/>
      </c>
      <c r="AM364" s="1">
        <f t="shared" si="177"/>
        <v>1</v>
      </c>
    </row>
    <row r="365" spans="1:39" ht="14.5" x14ac:dyDescent="0.35">
      <c r="A365" s="1" t="s">
        <v>38</v>
      </c>
      <c r="B365" s="1" t="s">
        <v>491</v>
      </c>
      <c r="C365" s="1">
        <v>1</v>
      </c>
      <c r="J365" s="1">
        <v>1</v>
      </c>
      <c r="M365"/>
      <c r="N365" s="1" t="str">
        <f t="shared" si="152"/>
        <v>Invertebrate</v>
      </c>
      <c r="O365" s="1" t="str">
        <f t="shared" si="153"/>
        <v>Paradyte cf. crinoidicola (Potts, 1910)</v>
      </c>
      <c r="P365" s="1">
        <f t="shared" si="154"/>
        <v>1</v>
      </c>
      <c r="Q365" s="1" t="str">
        <f t="shared" si="155"/>
        <v/>
      </c>
      <c r="R365" s="1" t="str">
        <f t="shared" si="156"/>
        <v/>
      </c>
      <c r="S365" s="1" t="str">
        <f t="shared" si="157"/>
        <v/>
      </c>
      <c r="T365" s="1" t="str">
        <f t="shared" si="158"/>
        <v/>
      </c>
      <c r="U365" s="1" t="str">
        <f t="shared" si="159"/>
        <v/>
      </c>
      <c r="V365" s="1" t="str">
        <f t="shared" si="160"/>
        <v/>
      </c>
      <c r="W365" s="1">
        <f t="shared" si="161"/>
        <v>1</v>
      </c>
      <c r="X365" s="1" t="str">
        <f t="shared" si="162"/>
        <v/>
      </c>
      <c r="Y365" s="1" t="str">
        <f t="shared" si="163"/>
        <v/>
      </c>
      <c r="Z365" s="1">
        <f t="shared" si="164"/>
        <v>2</v>
      </c>
      <c r="AA365" s="1" t="str">
        <f t="shared" si="165"/>
        <v>Paradyte cf. crinoidicola (Potts, 1910)</v>
      </c>
      <c r="AB365" s="1" t="str">
        <f t="shared" si="166"/>
        <v>Invertebrate</v>
      </c>
      <c r="AC365" s="1">
        <f t="shared" si="167"/>
        <v>1</v>
      </c>
      <c r="AD365" s="1" t="str">
        <f t="shared" si="168"/>
        <v/>
      </c>
      <c r="AE365" s="1" t="str">
        <f t="shared" si="169"/>
        <v/>
      </c>
      <c r="AF365" s="1" t="str">
        <f t="shared" si="170"/>
        <v/>
      </c>
      <c r="AG365" s="1" t="str">
        <f t="shared" si="171"/>
        <v/>
      </c>
      <c r="AH365" s="1" t="str">
        <f t="shared" si="172"/>
        <v/>
      </c>
      <c r="AI365" s="1" t="str">
        <f t="shared" si="173"/>
        <v/>
      </c>
      <c r="AJ365" s="1" t="str">
        <f t="shared" si="174"/>
        <v/>
      </c>
      <c r="AK365" s="1" t="str">
        <f t="shared" si="175"/>
        <v/>
      </c>
      <c r="AL365" s="1" t="str">
        <f t="shared" si="176"/>
        <v/>
      </c>
      <c r="AM365" s="1">
        <f t="shared" si="177"/>
        <v>1</v>
      </c>
    </row>
    <row r="366" spans="1:39" ht="14.5" x14ac:dyDescent="0.35">
      <c r="A366" s="1" t="s">
        <v>38</v>
      </c>
      <c r="B366" s="1" t="s">
        <v>492</v>
      </c>
      <c r="I366" s="1">
        <v>2</v>
      </c>
      <c r="J366" s="1">
        <v>3</v>
      </c>
      <c r="K366" s="1">
        <v>1</v>
      </c>
      <c r="M366"/>
      <c r="N366" s="1" t="str">
        <f t="shared" si="152"/>
        <v>Invertebrate</v>
      </c>
      <c r="O366" s="1" t="str">
        <f t="shared" si="153"/>
        <v>Paraleucilla magna Klautau, Monteiro &amp; Borojevic, 2004</v>
      </c>
      <c r="P366" s="1" t="str">
        <f t="shared" si="154"/>
        <v/>
      </c>
      <c r="Q366" s="1" t="str">
        <f t="shared" si="155"/>
        <v/>
      </c>
      <c r="R366" s="1" t="str">
        <f t="shared" si="156"/>
        <v/>
      </c>
      <c r="S366" s="1" t="str">
        <f t="shared" si="157"/>
        <v/>
      </c>
      <c r="T366" s="1" t="str">
        <f t="shared" si="158"/>
        <v/>
      </c>
      <c r="U366" s="1" t="str">
        <f t="shared" si="159"/>
        <v/>
      </c>
      <c r="V366" s="1">
        <f t="shared" si="160"/>
        <v>1</v>
      </c>
      <c r="W366" s="1">
        <f t="shared" si="161"/>
        <v>1</v>
      </c>
      <c r="X366" s="1">
        <f t="shared" si="162"/>
        <v>1</v>
      </c>
      <c r="Y366" s="1" t="str">
        <f t="shared" si="163"/>
        <v/>
      </c>
      <c r="Z366" s="1">
        <f t="shared" si="164"/>
        <v>3</v>
      </c>
      <c r="AA366" s="1" t="str">
        <f t="shared" si="165"/>
        <v>Paraleucilla magna Klautau, Monteiro &amp; Borojevic, 2004</v>
      </c>
      <c r="AB366" s="1" t="str">
        <f t="shared" si="166"/>
        <v>Invertebrate</v>
      </c>
      <c r="AC366" s="1" t="str">
        <f t="shared" si="167"/>
        <v/>
      </c>
      <c r="AD366" s="1" t="str">
        <f t="shared" si="168"/>
        <v/>
      </c>
      <c r="AE366" s="1" t="str">
        <f t="shared" si="169"/>
        <v/>
      </c>
      <c r="AF366" s="1" t="str">
        <f t="shared" si="170"/>
        <v/>
      </c>
      <c r="AG366" s="1" t="str">
        <f t="shared" si="171"/>
        <v/>
      </c>
      <c r="AH366" s="1" t="str">
        <f t="shared" si="172"/>
        <v/>
      </c>
      <c r="AI366" s="1">
        <f t="shared" si="173"/>
        <v>1</v>
      </c>
      <c r="AJ366" s="1" t="str">
        <f t="shared" si="174"/>
        <v/>
      </c>
      <c r="AK366" s="1" t="str">
        <f t="shared" si="175"/>
        <v/>
      </c>
      <c r="AL366" s="1" t="str">
        <f t="shared" si="176"/>
        <v/>
      </c>
      <c r="AM366" s="1">
        <f t="shared" si="177"/>
        <v>1</v>
      </c>
    </row>
    <row r="367" spans="1:39" ht="14.5" x14ac:dyDescent="0.35">
      <c r="A367" s="1" t="s">
        <v>38</v>
      </c>
      <c r="B367" s="1" t="s">
        <v>493</v>
      </c>
      <c r="J367" s="1">
        <v>1</v>
      </c>
      <c r="M367"/>
      <c r="N367" s="1" t="str">
        <f t="shared" si="152"/>
        <v>Invertebrate</v>
      </c>
      <c r="O367" s="1" t="str">
        <f t="shared" si="153"/>
        <v>Paralithodes camtschaticus (Tilesius, 1815)</v>
      </c>
      <c r="P367" s="1" t="str">
        <f t="shared" si="154"/>
        <v/>
      </c>
      <c r="Q367" s="1" t="str">
        <f t="shared" si="155"/>
        <v/>
      </c>
      <c r="R367" s="1" t="str">
        <f t="shared" si="156"/>
        <v/>
      </c>
      <c r="S367" s="1" t="str">
        <f t="shared" si="157"/>
        <v/>
      </c>
      <c r="T367" s="1" t="str">
        <f t="shared" si="158"/>
        <v/>
      </c>
      <c r="U367" s="1" t="str">
        <f t="shared" si="159"/>
        <v/>
      </c>
      <c r="V367" s="1" t="str">
        <f t="shared" si="160"/>
        <v/>
      </c>
      <c r="W367" s="1">
        <f t="shared" si="161"/>
        <v>1</v>
      </c>
      <c r="X367" s="1" t="str">
        <f t="shared" si="162"/>
        <v/>
      </c>
      <c r="Y367" s="1" t="str">
        <f t="shared" si="163"/>
        <v/>
      </c>
      <c r="Z367" s="1">
        <f t="shared" si="164"/>
        <v>1</v>
      </c>
      <c r="AA367" s="1" t="str">
        <f t="shared" si="165"/>
        <v>Paralithodes camtschaticus (Tilesius, 1815)</v>
      </c>
      <c r="AB367" s="1" t="str">
        <f t="shared" si="166"/>
        <v>Invertebrate</v>
      </c>
      <c r="AC367" s="1" t="str">
        <f t="shared" si="167"/>
        <v/>
      </c>
      <c r="AD367" s="1" t="str">
        <f t="shared" si="168"/>
        <v/>
      </c>
      <c r="AE367" s="1" t="str">
        <f t="shared" si="169"/>
        <v/>
      </c>
      <c r="AF367" s="1" t="str">
        <f t="shared" si="170"/>
        <v/>
      </c>
      <c r="AG367" s="1" t="str">
        <f t="shared" si="171"/>
        <v/>
      </c>
      <c r="AH367" s="1" t="str">
        <f t="shared" si="172"/>
        <v/>
      </c>
      <c r="AI367" s="1" t="str">
        <f t="shared" si="173"/>
        <v/>
      </c>
      <c r="AJ367" s="1">
        <f t="shared" si="174"/>
        <v>1</v>
      </c>
      <c r="AK367" s="1" t="str">
        <f t="shared" si="175"/>
        <v/>
      </c>
      <c r="AL367" s="1" t="str">
        <f t="shared" si="176"/>
        <v/>
      </c>
      <c r="AM367" s="1">
        <f t="shared" si="177"/>
        <v>1</v>
      </c>
    </row>
    <row r="368" spans="1:39" ht="14.5" x14ac:dyDescent="0.35">
      <c r="A368" s="1" t="s">
        <v>38</v>
      </c>
      <c r="B368" s="1" t="s">
        <v>494</v>
      </c>
      <c r="K368" s="1">
        <v>1</v>
      </c>
      <c r="M368"/>
      <c r="N368" s="1" t="str">
        <f t="shared" si="152"/>
        <v>Invertebrate</v>
      </c>
      <c r="O368" s="1" t="str">
        <f t="shared" si="153"/>
        <v>Parametopella cypris Holmes, 1905</v>
      </c>
      <c r="P368" s="1" t="str">
        <f t="shared" si="154"/>
        <v/>
      </c>
      <c r="Q368" s="1" t="str">
        <f t="shared" si="155"/>
        <v/>
      </c>
      <c r="R368" s="1" t="str">
        <f t="shared" si="156"/>
        <v/>
      </c>
      <c r="S368" s="1" t="str">
        <f t="shared" si="157"/>
        <v/>
      </c>
      <c r="T368" s="1" t="str">
        <f t="shared" si="158"/>
        <v/>
      </c>
      <c r="U368" s="1" t="str">
        <f t="shared" si="159"/>
        <v/>
      </c>
      <c r="V368" s="1" t="str">
        <f t="shared" si="160"/>
        <v/>
      </c>
      <c r="W368" s="1" t="str">
        <f t="shared" si="161"/>
        <v/>
      </c>
      <c r="X368" s="1">
        <f t="shared" si="162"/>
        <v>1</v>
      </c>
      <c r="Y368" s="1" t="str">
        <f t="shared" si="163"/>
        <v/>
      </c>
      <c r="Z368" s="1">
        <f t="shared" si="164"/>
        <v>1</v>
      </c>
      <c r="AA368" s="1" t="str">
        <f t="shared" si="165"/>
        <v>Parametopella cypris Holmes, 1905</v>
      </c>
      <c r="AB368" s="1" t="str">
        <f t="shared" si="166"/>
        <v>Invertebrate</v>
      </c>
      <c r="AC368" s="1" t="str">
        <f t="shared" si="167"/>
        <v/>
      </c>
      <c r="AD368" s="1" t="str">
        <f t="shared" si="168"/>
        <v/>
      </c>
      <c r="AE368" s="1" t="str">
        <f t="shared" si="169"/>
        <v/>
      </c>
      <c r="AF368" s="1" t="str">
        <f t="shared" si="170"/>
        <v/>
      </c>
      <c r="AG368" s="1" t="str">
        <f t="shared" si="171"/>
        <v/>
      </c>
      <c r="AH368" s="1" t="str">
        <f t="shared" si="172"/>
        <v/>
      </c>
      <c r="AI368" s="1" t="str">
        <f t="shared" si="173"/>
        <v/>
      </c>
      <c r="AJ368" s="1" t="str">
        <f t="shared" si="174"/>
        <v/>
      </c>
      <c r="AK368" s="1">
        <f t="shared" si="175"/>
        <v>1</v>
      </c>
      <c r="AL368" s="1" t="str">
        <f t="shared" si="176"/>
        <v/>
      </c>
      <c r="AM368" s="1">
        <f t="shared" si="177"/>
        <v>1</v>
      </c>
    </row>
    <row r="369" spans="1:39" ht="14.5" x14ac:dyDescent="0.35">
      <c r="A369" s="1" t="s">
        <v>38</v>
      </c>
      <c r="B369" s="1" t="s">
        <v>495</v>
      </c>
      <c r="J369" s="1">
        <v>1</v>
      </c>
      <c r="M369"/>
      <c r="N369" s="1" t="str">
        <f t="shared" si="152"/>
        <v>Invertebrate</v>
      </c>
      <c r="O369" s="1" t="str">
        <f t="shared" si="153"/>
        <v>Paramysis (Mesomysis) intermedia (Czerniavsky, 1882)</v>
      </c>
      <c r="P369" s="1" t="str">
        <f t="shared" si="154"/>
        <v/>
      </c>
      <c r="Q369" s="1" t="str">
        <f t="shared" si="155"/>
        <v/>
      </c>
      <c r="R369" s="1" t="str">
        <f t="shared" si="156"/>
        <v/>
      </c>
      <c r="S369" s="1" t="str">
        <f t="shared" si="157"/>
        <v/>
      </c>
      <c r="T369" s="1" t="str">
        <f t="shared" si="158"/>
        <v/>
      </c>
      <c r="U369" s="1" t="str">
        <f t="shared" si="159"/>
        <v/>
      </c>
      <c r="V369" s="1" t="str">
        <f t="shared" si="160"/>
        <v/>
      </c>
      <c r="W369" s="1">
        <f t="shared" si="161"/>
        <v>1</v>
      </c>
      <c r="X369" s="1" t="str">
        <f t="shared" si="162"/>
        <v/>
      </c>
      <c r="Y369" s="1" t="str">
        <f t="shared" si="163"/>
        <v/>
      </c>
      <c r="Z369" s="1">
        <f t="shared" si="164"/>
        <v>1</v>
      </c>
      <c r="AA369" s="1" t="str">
        <f t="shared" si="165"/>
        <v>Paramysis (Mesomysis) intermedia (Czerniavsky, 1882)</v>
      </c>
      <c r="AB369" s="1" t="str">
        <f t="shared" si="166"/>
        <v>Invertebrate</v>
      </c>
      <c r="AC369" s="1" t="str">
        <f t="shared" si="167"/>
        <v/>
      </c>
      <c r="AD369" s="1" t="str">
        <f t="shared" si="168"/>
        <v/>
      </c>
      <c r="AE369" s="1" t="str">
        <f t="shared" si="169"/>
        <v/>
      </c>
      <c r="AF369" s="1" t="str">
        <f t="shared" si="170"/>
        <v/>
      </c>
      <c r="AG369" s="1" t="str">
        <f t="shared" si="171"/>
        <v/>
      </c>
      <c r="AH369" s="1" t="str">
        <f t="shared" si="172"/>
        <v/>
      </c>
      <c r="AI369" s="1" t="str">
        <f t="shared" si="173"/>
        <v/>
      </c>
      <c r="AJ369" s="1">
        <f t="shared" si="174"/>
        <v>1</v>
      </c>
      <c r="AK369" s="1" t="str">
        <f t="shared" si="175"/>
        <v/>
      </c>
      <c r="AL369" s="1" t="str">
        <f t="shared" si="176"/>
        <v/>
      </c>
      <c r="AM369" s="1">
        <f t="shared" si="177"/>
        <v>1</v>
      </c>
    </row>
    <row r="370" spans="1:39" ht="14.5" x14ac:dyDescent="0.35">
      <c r="A370" s="1" t="s">
        <v>38</v>
      </c>
      <c r="B370" s="1" t="s">
        <v>496</v>
      </c>
      <c r="C370" s="1">
        <v>1</v>
      </c>
      <c r="M370"/>
      <c r="N370" s="1" t="str">
        <f t="shared" si="152"/>
        <v>Invertebrate</v>
      </c>
      <c r="O370" s="1" t="str">
        <f t="shared" si="153"/>
        <v>Paramysis (Serrapalpisis) lacustris (Czerniavsky, 1882)</v>
      </c>
      <c r="P370" s="1">
        <f t="shared" si="154"/>
        <v>1</v>
      </c>
      <c r="Q370" s="1" t="str">
        <f t="shared" si="155"/>
        <v/>
      </c>
      <c r="R370" s="1" t="str">
        <f t="shared" si="156"/>
        <v/>
      </c>
      <c r="S370" s="1" t="str">
        <f t="shared" si="157"/>
        <v/>
      </c>
      <c r="T370" s="1" t="str">
        <f t="shared" si="158"/>
        <v/>
      </c>
      <c r="U370" s="1" t="str">
        <f t="shared" si="159"/>
        <v/>
      </c>
      <c r="V370" s="1" t="str">
        <f t="shared" si="160"/>
        <v/>
      </c>
      <c r="W370" s="1" t="str">
        <f t="shared" si="161"/>
        <v/>
      </c>
      <c r="X370" s="1" t="str">
        <f t="shared" si="162"/>
        <v/>
      </c>
      <c r="Y370" s="1" t="str">
        <f t="shared" si="163"/>
        <v/>
      </c>
      <c r="Z370" s="1">
        <f t="shared" si="164"/>
        <v>1</v>
      </c>
      <c r="AA370" s="1" t="str">
        <f t="shared" si="165"/>
        <v>Paramysis (Serrapalpisis) lacustris (Czerniavsky, 1882)</v>
      </c>
      <c r="AB370" s="1" t="str">
        <f t="shared" si="166"/>
        <v>Invertebrate</v>
      </c>
      <c r="AC370" s="1">
        <f t="shared" si="167"/>
        <v>1</v>
      </c>
      <c r="AD370" s="1" t="str">
        <f t="shared" si="168"/>
        <v/>
      </c>
      <c r="AE370" s="1" t="str">
        <f t="shared" si="169"/>
        <v/>
      </c>
      <c r="AF370" s="1" t="str">
        <f t="shared" si="170"/>
        <v/>
      </c>
      <c r="AG370" s="1" t="str">
        <f t="shared" si="171"/>
        <v/>
      </c>
      <c r="AH370" s="1" t="str">
        <f t="shared" si="172"/>
        <v/>
      </c>
      <c r="AI370" s="1" t="str">
        <f t="shared" si="173"/>
        <v/>
      </c>
      <c r="AJ370" s="1" t="str">
        <f t="shared" si="174"/>
        <v/>
      </c>
      <c r="AK370" s="1" t="str">
        <f t="shared" si="175"/>
        <v/>
      </c>
      <c r="AL370" s="1" t="str">
        <f t="shared" si="176"/>
        <v/>
      </c>
      <c r="AM370" s="1">
        <f t="shared" si="177"/>
        <v>1</v>
      </c>
    </row>
    <row r="371" spans="1:39" ht="14.5" x14ac:dyDescent="0.35">
      <c r="A371" s="1" t="s">
        <v>38</v>
      </c>
      <c r="B371" s="1" t="s">
        <v>497</v>
      </c>
      <c r="D371" s="1">
        <v>1</v>
      </c>
      <c r="M371"/>
      <c r="N371" s="1" t="str">
        <f t="shared" si="152"/>
        <v>Invertebrate</v>
      </c>
      <c r="O371" s="1" t="str">
        <f t="shared" si="153"/>
        <v>Paranais frici Hrabĕ, 1941</v>
      </c>
      <c r="P371" s="1" t="str">
        <f t="shared" si="154"/>
        <v/>
      </c>
      <c r="Q371" s="1">
        <f t="shared" si="155"/>
        <v>1</v>
      </c>
      <c r="R371" s="1" t="str">
        <f t="shared" si="156"/>
        <v/>
      </c>
      <c r="S371" s="1" t="str">
        <f t="shared" si="157"/>
        <v/>
      </c>
      <c r="T371" s="1" t="str">
        <f t="shared" si="158"/>
        <v/>
      </c>
      <c r="U371" s="1" t="str">
        <f t="shared" si="159"/>
        <v/>
      </c>
      <c r="V371" s="1" t="str">
        <f t="shared" si="160"/>
        <v/>
      </c>
      <c r="W371" s="1" t="str">
        <f t="shared" si="161"/>
        <v/>
      </c>
      <c r="X371" s="1" t="str">
        <f t="shared" si="162"/>
        <v/>
      </c>
      <c r="Y371" s="1" t="str">
        <f t="shared" si="163"/>
        <v/>
      </c>
      <c r="Z371" s="1">
        <f t="shared" si="164"/>
        <v>1</v>
      </c>
      <c r="AA371" s="1" t="str">
        <f t="shared" si="165"/>
        <v>Paranais frici Hrabĕ, 1941</v>
      </c>
      <c r="AB371" s="1" t="str">
        <f t="shared" si="166"/>
        <v>Invertebrate</v>
      </c>
      <c r="AC371" s="1" t="str">
        <f t="shared" si="167"/>
        <v/>
      </c>
      <c r="AD371" s="1">
        <f t="shared" si="168"/>
        <v>1</v>
      </c>
      <c r="AE371" s="1" t="str">
        <f t="shared" si="169"/>
        <v/>
      </c>
      <c r="AF371" s="1" t="str">
        <f t="shared" si="170"/>
        <v/>
      </c>
      <c r="AG371" s="1" t="str">
        <f t="shared" si="171"/>
        <v/>
      </c>
      <c r="AH371" s="1" t="str">
        <f t="shared" si="172"/>
        <v/>
      </c>
      <c r="AI371" s="1" t="str">
        <f t="shared" si="173"/>
        <v/>
      </c>
      <c r="AJ371" s="1" t="str">
        <f t="shared" si="174"/>
        <v/>
      </c>
      <c r="AK371" s="1" t="str">
        <f t="shared" si="175"/>
        <v/>
      </c>
      <c r="AL371" s="1" t="str">
        <f t="shared" si="176"/>
        <v/>
      </c>
      <c r="AM371" s="1">
        <f t="shared" si="177"/>
        <v>1</v>
      </c>
    </row>
    <row r="372" spans="1:39" ht="14.5" x14ac:dyDescent="0.35">
      <c r="A372" s="1" t="s">
        <v>38</v>
      </c>
      <c r="B372" s="1" t="s">
        <v>499</v>
      </c>
      <c r="I372" s="1">
        <v>1</v>
      </c>
      <c r="J372" s="1">
        <v>2</v>
      </c>
      <c r="K372" s="1">
        <v>2</v>
      </c>
      <c r="L372" s="1">
        <v>1</v>
      </c>
      <c r="M372"/>
      <c r="N372" s="1" t="str">
        <f t="shared" si="152"/>
        <v>Invertebrate</v>
      </c>
      <c r="O372" s="1" t="str">
        <f t="shared" si="153"/>
        <v>Paranthura japonica Richardson, 1909</v>
      </c>
      <c r="P372" s="1" t="str">
        <f t="shared" si="154"/>
        <v/>
      </c>
      <c r="Q372" s="1" t="str">
        <f t="shared" si="155"/>
        <v/>
      </c>
      <c r="R372" s="1" t="str">
        <f t="shared" si="156"/>
        <v/>
      </c>
      <c r="S372" s="1" t="str">
        <f t="shared" si="157"/>
        <v/>
      </c>
      <c r="T372" s="1" t="str">
        <f t="shared" si="158"/>
        <v/>
      </c>
      <c r="U372" s="1" t="str">
        <f t="shared" si="159"/>
        <v/>
      </c>
      <c r="V372" s="1">
        <f t="shared" si="160"/>
        <v>1</v>
      </c>
      <c r="W372" s="1">
        <f t="shared" si="161"/>
        <v>1</v>
      </c>
      <c r="X372" s="1">
        <f t="shared" si="162"/>
        <v>1</v>
      </c>
      <c r="Y372" s="1">
        <f t="shared" si="163"/>
        <v>1</v>
      </c>
      <c r="Z372" s="1">
        <f t="shared" si="164"/>
        <v>4</v>
      </c>
      <c r="AA372" s="1" t="str">
        <f t="shared" si="165"/>
        <v>Paranthura japonica Richardson, 1909</v>
      </c>
      <c r="AB372" s="1" t="str">
        <f t="shared" si="166"/>
        <v>Invertebrate</v>
      </c>
      <c r="AC372" s="1" t="str">
        <f t="shared" si="167"/>
        <v/>
      </c>
      <c r="AD372" s="1" t="str">
        <f t="shared" si="168"/>
        <v/>
      </c>
      <c r="AE372" s="1" t="str">
        <f t="shared" si="169"/>
        <v/>
      </c>
      <c r="AF372" s="1" t="str">
        <f t="shared" si="170"/>
        <v/>
      </c>
      <c r="AG372" s="1" t="str">
        <f t="shared" si="171"/>
        <v/>
      </c>
      <c r="AH372" s="1" t="str">
        <f t="shared" si="172"/>
        <v/>
      </c>
      <c r="AI372" s="1">
        <f t="shared" si="173"/>
        <v>1</v>
      </c>
      <c r="AJ372" s="1" t="str">
        <f t="shared" si="174"/>
        <v/>
      </c>
      <c r="AK372" s="1" t="str">
        <f t="shared" si="175"/>
        <v/>
      </c>
      <c r="AL372" s="1" t="str">
        <f t="shared" si="176"/>
        <v/>
      </c>
      <c r="AM372" s="1">
        <f t="shared" si="177"/>
        <v>1</v>
      </c>
    </row>
    <row r="373" spans="1:39" ht="14.5" x14ac:dyDescent="0.35">
      <c r="A373" s="1" t="s">
        <v>38</v>
      </c>
      <c r="B373" s="1" t="s">
        <v>1066</v>
      </c>
      <c r="K373" s="1">
        <v>1</v>
      </c>
      <c r="M373"/>
      <c r="N373" s="1" t="str">
        <f t="shared" ref="N373:N436" si="178">A373</f>
        <v>Invertebrate</v>
      </c>
      <c r="O373" s="1" t="str">
        <f t="shared" ref="O373:O436" si="179">B373</f>
        <v>Parasmittina alba Ramalho, Muricy &amp; Taylor, 2011</v>
      </c>
      <c r="P373" s="1" t="str">
        <f t="shared" ref="P373:P436" si="180">IF(ISBLANK(C373),"",1)</f>
        <v/>
      </c>
      <c r="Q373" s="1" t="str">
        <f t="shared" ref="Q373:Q436" si="181">IF(ISBLANK(D373),"",1)</f>
        <v/>
      </c>
      <c r="R373" s="1" t="str">
        <f t="shared" ref="R373:R436" si="182">IF(ISBLANK(E373),"",1)</f>
        <v/>
      </c>
      <c r="S373" s="1" t="str">
        <f t="shared" ref="S373:S436" si="183">IF(ISBLANK(F373),"",1)</f>
        <v/>
      </c>
      <c r="T373" s="1" t="str">
        <f t="shared" ref="T373:T436" si="184">IF(ISBLANK(G373),"",1)</f>
        <v/>
      </c>
      <c r="U373" s="1" t="str">
        <f t="shared" ref="U373:U436" si="185">IF(ISBLANK(H373),"",1)</f>
        <v/>
      </c>
      <c r="V373" s="1" t="str">
        <f t="shared" ref="V373:V436" si="186">IF(ISBLANK(I373),"",1)</f>
        <v/>
      </c>
      <c r="W373" s="1" t="str">
        <f t="shared" ref="W373:W436" si="187">IF(ISBLANK(J373),"",1)</f>
        <v/>
      </c>
      <c r="X373" s="1">
        <f t="shared" ref="X373:X436" si="188">IF(ISBLANK(K373),"",1)</f>
        <v>1</v>
      </c>
      <c r="Y373" s="1" t="str">
        <f t="shared" ref="Y373:Y436" si="189">IF(ISBLANK(L373),"",1)</f>
        <v/>
      </c>
      <c r="Z373" s="1">
        <f t="shared" ref="Z373:Z436" si="190">SUM(P373:Y373)</f>
        <v>1</v>
      </c>
      <c r="AA373" s="1" t="str">
        <f t="shared" si="165"/>
        <v>Parasmittina alba Ramalho, Muricy &amp; Taylor, 2011</v>
      </c>
      <c r="AB373" s="1" t="str">
        <f t="shared" si="166"/>
        <v>Invertebrate</v>
      </c>
      <c r="AC373" s="1" t="str">
        <f t="shared" si="167"/>
        <v/>
      </c>
      <c r="AD373" s="1" t="str">
        <f t="shared" si="168"/>
        <v/>
      </c>
      <c r="AE373" s="1" t="str">
        <f t="shared" si="169"/>
        <v/>
      </c>
      <c r="AF373" s="1" t="str">
        <f t="shared" si="170"/>
        <v/>
      </c>
      <c r="AG373" s="1" t="str">
        <f t="shared" si="171"/>
        <v/>
      </c>
      <c r="AH373" s="1" t="str">
        <f t="shared" si="172"/>
        <v/>
      </c>
      <c r="AI373" s="1" t="str">
        <f t="shared" si="173"/>
        <v/>
      </c>
      <c r="AJ373" s="1" t="str">
        <f t="shared" si="174"/>
        <v/>
      </c>
      <c r="AK373" s="1">
        <f t="shared" si="175"/>
        <v>1</v>
      </c>
      <c r="AL373" s="1" t="str">
        <f t="shared" si="176"/>
        <v/>
      </c>
      <c r="AM373" s="1">
        <f t="shared" si="177"/>
        <v>1</v>
      </c>
    </row>
    <row r="374" spans="1:39" ht="14.5" x14ac:dyDescent="0.35">
      <c r="A374" s="1" t="s">
        <v>38</v>
      </c>
      <c r="B374" s="1" t="s">
        <v>1067</v>
      </c>
      <c r="K374" s="1">
        <v>1</v>
      </c>
      <c r="M374"/>
      <c r="N374" s="1" t="str">
        <f t="shared" si="178"/>
        <v>Invertebrate</v>
      </c>
      <c r="O374" s="1" t="str">
        <f t="shared" si="179"/>
        <v>Parasmittina multiaviculata Souto, Ramalhosa &amp; Canning-Clode, 2016</v>
      </c>
      <c r="P374" s="1" t="str">
        <f t="shared" si="180"/>
        <v/>
      </c>
      <c r="Q374" s="1" t="str">
        <f t="shared" si="181"/>
        <v/>
      </c>
      <c r="R374" s="1" t="str">
        <f t="shared" si="182"/>
        <v/>
      </c>
      <c r="S374" s="1" t="str">
        <f t="shared" si="183"/>
        <v/>
      </c>
      <c r="T374" s="1" t="str">
        <f t="shared" si="184"/>
        <v/>
      </c>
      <c r="U374" s="1" t="str">
        <f t="shared" si="185"/>
        <v/>
      </c>
      <c r="V374" s="1" t="str">
        <f t="shared" si="186"/>
        <v/>
      </c>
      <c r="W374" s="1" t="str">
        <f t="shared" si="187"/>
        <v/>
      </c>
      <c r="X374" s="1">
        <f t="shared" si="188"/>
        <v>1</v>
      </c>
      <c r="Y374" s="1" t="str">
        <f t="shared" si="189"/>
        <v/>
      </c>
      <c r="Z374" s="1">
        <f t="shared" si="190"/>
        <v>1</v>
      </c>
      <c r="AA374" s="1" t="str">
        <f t="shared" si="165"/>
        <v>Parasmittina multiaviculata Souto, Ramalhosa &amp; Canning-Clode, 2016</v>
      </c>
      <c r="AB374" s="1" t="str">
        <f t="shared" si="166"/>
        <v>Invertebrate</v>
      </c>
      <c r="AC374" s="1" t="str">
        <f t="shared" si="167"/>
        <v/>
      </c>
      <c r="AD374" s="1" t="str">
        <f t="shared" si="168"/>
        <v/>
      </c>
      <c r="AE374" s="1" t="str">
        <f t="shared" si="169"/>
        <v/>
      </c>
      <c r="AF374" s="1" t="str">
        <f t="shared" si="170"/>
        <v/>
      </c>
      <c r="AG374" s="1" t="str">
        <f t="shared" si="171"/>
        <v/>
      </c>
      <c r="AH374" s="1" t="str">
        <f t="shared" si="172"/>
        <v/>
      </c>
      <c r="AI374" s="1" t="str">
        <f t="shared" si="173"/>
        <v/>
      </c>
      <c r="AJ374" s="1" t="str">
        <f t="shared" si="174"/>
        <v/>
      </c>
      <c r="AK374" s="1">
        <f t="shared" si="175"/>
        <v>1</v>
      </c>
      <c r="AL374" s="1" t="str">
        <f t="shared" si="176"/>
        <v/>
      </c>
      <c r="AM374" s="1">
        <f t="shared" si="177"/>
        <v>1</v>
      </c>
    </row>
    <row r="375" spans="1:39" ht="14.5" x14ac:dyDescent="0.35">
      <c r="A375" s="1" t="s">
        <v>38</v>
      </c>
      <c r="B375" s="1" t="s">
        <v>500</v>
      </c>
      <c r="K375" s="1">
        <v>2</v>
      </c>
      <c r="M375"/>
      <c r="N375" s="1" t="str">
        <f t="shared" si="178"/>
        <v>Invertebrate</v>
      </c>
      <c r="O375" s="1" t="str">
        <f t="shared" si="179"/>
        <v>Parasmittina egyptiaca (Waters, 1909)</v>
      </c>
      <c r="P375" s="1" t="str">
        <f t="shared" si="180"/>
        <v/>
      </c>
      <c r="Q375" s="1" t="str">
        <f t="shared" si="181"/>
        <v/>
      </c>
      <c r="R375" s="1" t="str">
        <f t="shared" si="182"/>
        <v/>
      </c>
      <c r="S375" s="1" t="str">
        <f t="shared" si="183"/>
        <v/>
      </c>
      <c r="T375" s="1" t="str">
        <f t="shared" si="184"/>
        <v/>
      </c>
      <c r="U375" s="1" t="str">
        <f t="shared" si="185"/>
        <v/>
      </c>
      <c r="V375" s="1" t="str">
        <f t="shared" si="186"/>
        <v/>
      </c>
      <c r="W375" s="1" t="str">
        <f t="shared" si="187"/>
        <v/>
      </c>
      <c r="X375" s="1">
        <f t="shared" si="188"/>
        <v>1</v>
      </c>
      <c r="Y375" s="1" t="str">
        <f t="shared" si="189"/>
        <v/>
      </c>
      <c r="Z375" s="1">
        <f t="shared" si="190"/>
        <v>1</v>
      </c>
      <c r="AA375" s="1" t="str">
        <f t="shared" si="165"/>
        <v>Parasmittina egyptiaca (Waters, 1909)</v>
      </c>
      <c r="AB375" s="1" t="str">
        <f t="shared" si="166"/>
        <v>Invertebrate</v>
      </c>
      <c r="AC375" s="1" t="str">
        <f t="shared" si="167"/>
        <v/>
      </c>
      <c r="AD375" s="1" t="str">
        <f t="shared" si="168"/>
        <v/>
      </c>
      <c r="AE375" s="1" t="str">
        <f t="shared" si="169"/>
        <v/>
      </c>
      <c r="AF375" s="1" t="str">
        <f t="shared" si="170"/>
        <v/>
      </c>
      <c r="AG375" s="1" t="str">
        <f t="shared" si="171"/>
        <v/>
      </c>
      <c r="AH375" s="1" t="str">
        <f t="shared" si="172"/>
        <v/>
      </c>
      <c r="AI375" s="1" t="str">
        <f t="shared" si="173"/>
        <v/>
      </c>
      <c r="AJ375" s="1" t="str">
        <f t="shared" si="174"/>
        <v/>
      </c>
      <c r="AK375" s="1">
        <f t="shared" si="175"/>
        <v>1</v>
      </c>
      <c r="AL375" s="1" t="str">
        <f t="shared" si="176"/>
        <v/>
      </c>
      <c r="AM375" s="1">
        <f t="shared" si="177"/>
        <v>1</v>
      </c>
    </row>
    <row r="376" spans="1:39" ht="14.5" x14ac:dyDescent="0.35">
      <c r="A376" s="1" t="s">
        <v>38</v>
      </c>
      <c r="B376" s="1" t="s">
        <v>502</v>
      </c>
      <c r="I376" s="1">
        <v>1</v>
      </c>
      <c r="M376"/>
      <c r="N376" s="1" t="str">
        <f t="shared" si="178"/>
        <v>Invertebrate</v>
      </c>
      <c r="O376" s="1" t="str">
        <f t="shared" si="179"/>
        <v>Paratapes textilis (Gmelin, 1791)</v>
      </c>
      <c r="P376" s="1" t="str">
        <f t="shared" si="180"/>
        <v/>
      </c>
      <c r="Q376" s="1" t="str">
        <f t="shared" si="181"/>
        <v/>
      </c>
      <c r="R376" s="1" t="str">
        <f t="shared" si="182"/>
        <v/>
      </c>
      <c r="S376" s="1" t="str">
        <f t="shared" si="183"/>
        <v/>
      </c>
      <c r="T376" s="1" t="str">
        <f t="shared" si="184"/>
        <v/>
      </c>
      <c r="U376" s="1" t="str">
        <f t="shared" si="185"/>
        <v/>
      </c>
      <c r="V376" s="1">
        <f t="shared" si="186"/>
        <v>1</v>
      </c>
      <c r="W376" s="1" t="str">
        <f t="shared" si="187"/>
        <v/>
      </c>
      <c r="X376" s="1" t="str">
        <f t="shared" si="188"/>
        <v/>
      </c>
      <c r="Y376" s="1" t="str">
        <f t="shared" si="189"/>
        <v/>
      </c>
      <c r="Z376" s="1">
        <f t="shared" si="190"/>
        <v>1</v>
      </c>
      <c r="AA376" s="1" t="str">
        <f t="shared" si="165"/>
        <v>Paratapes textilis (Gmelin, 1791)</v>
      </c>
      <c r="AB376" s="1" t="str">
        <f t="shared" si="166"/>
        <v>Invertebrate</v>
      </c>
      <c r="AC376" s="1" t="str">
        <f t="shared" si="167"/>
        <v/>
      </c>
      <c r="AD376" s="1" t="str">
        <f t="shared" si="168"/>
        <v/>
      </c>
      <c r="AE376" s="1" t="str">
        <f t="shared" si="169"/>
        <v/>
      </c>
      <c r="AF376" s="1" t="str">
        <f t="shared" si="170"/>
        <v/>
      </c>
      <c r="AG376" s="1" t="str">
        <f t="shared" si="171"/>
        <v/>
      </c>
      <c r="AH376" s="1" t="str">
        <f t="shared" si="172"/>
        <v/>
      </c>
      <c r="AI376" s="1">
        <f t="shared" si="173"/>
        <v>1</v>
      </c>
      <c r="AJ376" s="1" t="str">
        <f t="shared" si="174"/>
        <v/>
      </c>
      <c r="AK376" s="1" t="str">
        <f t="shared" si="175"/>
        <v/>
      </c>
      <c r="AL376" s="1" t="str">
        <f t="shared" si="176"/>
        <v/>
      </c>
      <c r="AM376" s="1">
        <f t="shared" si="177"/>
        <v>1</v>
      </c>
    </row>
    <row r="377" spans="1:39" ht="14.5" x14ac:dyDescent="0.35">
      <c r="A377" s="1" t="s">
        <v>38</v>
      </c>
      <c r="B377" s="1" t="s">
        <v>506</v>
      </c>
      <c r="J377" s="1">
        <v>1</v>
      </c>
      <c r="K377" s="1">
        <v>2</v>
      </c>
      <c r="M377"/>
      <c r="N377" s="1" t="str">
        <f t="shared" si="178"/>
        <v>Invertebrate</v>
      </c>
      <c r="O377" s="1" t="str">
        <f t="shared" si="179"/>
        <v>Parvocalanus crassirostris (Dahl F., 1894)</v>
      </c>
      <c r="P377" s="1" t="str">
        <f t="shared" si="180"/>
        <v/>
      </c>
      <c r="Q377" s="1" t="str">
        <f t="shared" si="181"/>
        <v/>
      </c>
      <c r="R377" s="1" t="str">
        <f t="shared" si="182"/>
        <v/>
      </c>
      <c r="S377" s="1" t="str">
        <f t="shared" si="183"/>
        <v/>
      </c>
      <c r="T377" s="1" t="str">
        <f t="shared" si="184"/>
        <v/>
      </c>
      <c r="U377" s="1" t="str">
        <f t="shared" si="185"/>
        <v/>
      </c>
      <c r="V377" s="1" t="str">
        <f t="shared" si="186"/>
        <v/>
      </c>
      <c r="W377" s="1">
        <f t="shared" si="187"/>
        <v>1</v>
      </c>
      <c r="X377" s="1">
        <f t="shared" si="188"/>
        <v>1</v>
      </c>
      <c r="Y377" s="1" t="str">
        <f t="shared" si="189"/>
        <v/>
      </c>
      <c r="Z377" s="1">
        <f t="shared" si="190"/>
        <v>2</v>
      </c>
      <c r="AA377" s="1" t="str">
        <f t="shared" si="165"/>
        <v>Parvocalanus crassirostris (Dahl F., 1894)</v>
      </c>
      <c r="AB377" s="1" t="str">
        <f t="shared" si="166"/>
        <v>Invertebrate</v>
      </c>
      <c r="AC377" s="1" t="str">
        <f t="shared" si="167"/>
        <v/>
      </c>
      <c r="AD377" s="1" t="str">
        <f t="shared" si="168"/>
        <v/>
      </c>
      <c r="AE377" s="1" t="str">
        <f t="shared" si="169"/>
        <v/>
      </c>
      <c r="AF377" s="1" t="str">
        <f t="shared" si="170"/>
        <v/>
      </c>
      <c r="AG377" s="1" t="str">
        <f t="shared" si="171"/>
        <v/>
      </c>
      <c r="AH377" s="1" t="str">
        <f t="shared" si="172"/>
        <v/>
      </c>
      <c r="AI377" s="1" t="str">
        <f t="shared" si="173"/>
        <v/>
      </c>
      <c r="AJ377" s="1">
        <f t="shared" si="174"/>
        <v>1</v>
      </c>
      <c r="AK377" s="1" t="str">
        <f t="shared" si="175"/>
        <v/>
      </c>
      <c r="AL377" s="1" t="str">
        <f t="shared" si="176"/>
        <v/>
      </c>
      <c r="AM377" s="1">
        <f t="shared" si="177"/>
        <v>1</v>
      </c>
    </row>
    <row r="378" spans="1:39" ht="14.5" x14ac:dyDescent="0.35">
      <c r="A378" s="1" t="s">
        <v>38</v>
      </c>
      <c r="B378" s="1" t="s">
        <v>509</v>
      </c>
      <c r="K378" s="1">
        <v>4</v>
      </c>
      <c r="L378" s="1">
        <v>1</v>
      </c>
      <c r="M378"/>
      <c r="N378" s="1" t="str">
        <f t="shared" si="178"/>
        <v>Invertebrate</v>
      </c>
      <c r="O378" s="1" t="str">
        <f t="shared" si="179"/>
        <v>Penaeus aztecus Ives, 1891</v>
      </c>
      <c r="P378" s="1" t="str">
        <f t="shared" si="180"/>
        <v/>
      </c>
      <c r="Q378" s="1" t="str">
        <f t="shared" si="181"/>
        <v/>
      </c>
      <c r="R378" s="1" t="str">
        <f t="shared" si="182"/>
        <v/>
      </c>
      <c r="S378" s="1" t="str">
        <f t="shared" si="183"/>
        <v/>
      </c>
      <c r="T378" s="1" t="str">
        <f t="shared" si="184"/>
        <v/>
      </c>
      <c r="U378" s="1" t="str">
        <f t="shared" si="185"/>
        <v/>
      </c>
      <c r="V378" s="1" t="str">
        <f t="shared" si="186"/>
        <v/>
      </c>
      <c r="W378" s="1" t="str">
        <f t="shared" si="187"/>
        <v/>
      </c>
      <c r="X378" s="1">
        <f t="shared" si="188"/>
        <v>1</v>
      </c>
      <c r="Y378" s="1">
        <f t="shared" si="189"/>
        <v>1</v>
      </c>
      <c r="Z378" s="1">
        <f t="shared" si="190"/>
        <v>2</v>
      </c>
      <c r="AA378" s="1" t="str">
        <f t="shared" si="165"/>
        <v>Penaeus aztecus Ives, 1891</v>
      </c>
      <c r="AB378" s="1" t="str">
        <f t="shared" si="166"/>
        <v>Invertebrate</v>
      </c>
      <c r="AC378" s="1" t="str">
        <f t="shared" si="167"/>
        <v/>
      </c>
      <c r="AD378" s="1" t="str">
        <f t="shared" si="168"/>
        <v/>
      </c>
      <c r="AE378" s="1" t="str">
        <f t="shared" si="169"/>
        <v/>
      </c>
      <c r="AF378" s="1" t="str">
        <f t="shared" si="170"/>
        <v/>
      </c>
      <c r="AG378" s="1" t="str">
        <f t="shared" si="171"/>
        <v/>
      </c>
      <c r="AH378" s="1" t="str">
        <f t="shared" si="172"/>
        <v/>
      </c>
      <c r="AI378" s="1" t="str">
        <f t="shared" si="173"/>
        <v/>
      </c>
      <c r="AJ378" s="1" t="str">
        <f t="shared" si="174"/>
        <v/>
      </c>
      <c r="AK378" s="1">
        <f t="shared" si="175"/>
        <v>1</v>
      </c>
      <c r="AL378" s="1" t="str">
        <f t="shared" si="176"/>
        <v/>
      </c>
      <c r="AM378" s="1">
        <f t="shared" si="177"/>
        <v>1</v>
      </c>
    </row>
    <row r="379" spans="1:39" ht="14.5" x14ac:dyDescent="0.35">
      <c r="A379" s="1" t="s">
        <v>38</v>
      </c>
      <c r="B379" s="1" t="s">
        <v>510</v>
      </c>
      <c r="K379" s="1">
        <v>1</v>
      </c>
      <c r="M379"/>
      <c r="N379" s="1" t="str">
        <f t="shared" si="178"/>
        <v>Invertebrate</v>
      </c>
      <c r="O379" s="1" t="str">
        <f t="shared" si="179"/>
        <v>Penaeus hathor (Burkenroad, 1959)</v>
      </c>
      <c r="P379" s="1" t="str">
        <f t="shared" si="180"/>
        <v/>
      </c>
      <c r="Q379" s="1" t="str">
        <f t="shared" si="181"/>
        <v/>
      </c>
      <c r="R379" s="1" t="str">
        <f t="shared" si="182"/>
        <v/>
      </c>
      <c r="S379" s="1" t="str">
        <f t="shared" si="183"/>
        <v/>
      </c>
      <c r="T379" s="1" t="str">
        <f t="shared" si="184"/>
        <v/>
      </c>
      <c r="U379" s="1" t="str">
        <f t="shared" si="185"/>
        <v/>
      </c>
      <c r="V379" s="1" t="str">
        <f t="shared" si="186"/>
        <v/>
      </c>
      <c r="W379" s="1" t="str">
        <f t="shared" si="187"/>
        <v/>
      </c>
      <c r="X379" s="1">
        <f t="shared" si="188"/>
        <v>1</v>
      </c>
      <c r="Y379" s="1" t="str">
        <f t="shared" si="189"/>
        <v/>
      </c>
      <c r="Z379" s="1">
        <f t="shared" si="190"/>
        <v>1</v>
      </c>
      <c r="AA379" s="1" t="str">
        <f t="shared" si="165"/>
        <v>Penaeus hathor (Burkenroad, 1959)</v>
      </c>
      <c r="AB379" s="1" t="str">
        <f t="shared" si="166"/>
        <v>Invertebrate</v>
      </c>
      <c r="AC379" s="1" t="str">
        <f t="shared" si="167"/>
        <v/>
      </c>
      <c r="AD379" s="1" t="str">
        <f t="shared" si="168"/>
        <v/>
      </c>
      <c r="AE379" s="1" t="str">
        <f t="shared" si="169"/>
        <v/>
      </c>
      <c r="AF379" s="1" t="str">
        <f t="shared" si="170"/>
        <v/>
      </c>
      <c r="AG379" s="1" t="str">
        <f t="shared" si="171"/>
        <v/>
      </c>
      <c r="AH379" s="1" t="str">
        <f t="shared" si="172"/>
        <v/>
      </c>
      <c r="AI379" s="1" t="str">
        <f t="shared" si="173"/>
        <v/>
      </c>
      <c r="AJ379" s="1" t="str">
        <f t="shared" si="174"/>
        <v/>
      </c>
      <c r="AK379" s="1">
        <f t="shared" si="175"/>
        <v>1</v>
      </c>
      <c r="AL379" s="1" t="str">
        <f t="shared" si="176"/>
        <v/>
      </c>
      <c r="AM379" s="1">
        <f t="shared" si="177"/>
        <v>1</v>
      </c>
    </row>
    <row r="380" spans="1:39" ht="14.5" x14ac:dyDescent="0.35">
      <c r="A380" s="1" t="s">
        <v>38</v>
      </c>
      <c r="B380" s="1" t="s">
        <v>900</v>
      </c>
      <c r="J380" s="1">
        <v>1</v>
      </c>
      <c r="M380"/>
      <c r="N380" s="1" t="str">
        <f t="shared" si="178"/>
        <v>Invertebrate</v>
      </c>
      <c r="O380" s="1" t="str">
        <f t="shared" si="179"/>
        <v>Penaeus monodon Fabricius, 1798</v>
      </c>
      <c r="P380" s="1" t="str">
        <f t="shared" si="180"/>
        <v/>
      </c>
      <c r="Q380" s="1" t="str">
        <f t="shared" si="181"/>
        <v/>
      </c>
      <c r="R380" s="1" t="str">
        <f t="shared" si="182"/>
        <v/>
      </c>
      <c r="S380" s="1" t="str">
        <f t="shared" si="183"/>
        <v/>
      </c>
      <c r="T380" s="1" t="str">
        <f t="shared" si="184"/>
        <v/>
      </c>
      <c r="U380" s="1" t="str">
        <f t="shared" si="185"/>
        <v/>
      </c>
      <c r="V380" s="1" t="str">
        <f t="shared" si="186"/>
        <v/>
      </c>
      <c r="W380" s="1">
        <f t="shared" si="187"/>
        <v>1</v>
      </c>
      <c r="X380" s="1" t="str">
        <f t="shared" si="188"/>
        <v/>
      </c>
      <c r="Y380" s="1" t="str">
        <f t="shared" si="189"/>
        <v/>
      </c>
      <c r="Z380" s="1">
        <f t="shared" si="190"/>
        <v>1</v>
      </c>
      <c r="AA380" s="1" t="str">
        <f t="shared" si="165"/>
        <v>Penaeus monodon Fabricius, 1798</v>
      </c>
      <c r="AB380" s="1" t="str">
        <f t="shared" si="166"/>
        <v>Invertebrate</v>
      </c>
      <c r="AC380" s="1" t="str">
        <f t="shared" si="167"/>
        <v/>
      </c>
      <c r="AD380" s="1" t="str">
        <f t="shared" si="168"/>
        <v/>
      </c>
      <c r="AE380" s="1" t="str">
        <f t="shared" si="169"/>
        <v/>
      </c>
      <c r="AF380" s="1" t="str">
        <f t="shared" si="170"/>
        <v/>
      </c>
      <c r="AG380" s="1" t="str">
        <f t="shared" si="171"/>
        <v/>
      </c>
      <c r="AH380" s="1" t="str">
        <f t="shared" si="172"/>
        <v/>
      </c>
      <c r="AI380" s="1" t="str">
        <f t="shared" si="173"/>
        <v/>
      </c>
      <c r="AJ380" s="1">
        <f t="shared" si="174"/>
        <v>1</v>
      </c>
      <c r="AK380" s="1" t="str">
        <f t="shared" si="175"/>
        <v/>
      </c>
      <c r="AL380" s="1" t="str">
        <f t="shared" si="176"/>
        <v/>
      </c>
      <c r="AM380" s="1">
        <f t="shared" si="177"/>
        <v>1</v>
      </c>
    </row>
    <row r="381" spans="1:39" ht="14.5" x14ac:dyDescent="0.35">
      <c r="A381" s="1" t="s">
        <v>38</v>
      </c>
      <c r="B381" s="1" t="s">
        <v>511</v>
      </c>
      <c r="D381" s="1">
        <v>1</v>
      </c>
      <c r="E381" s="1">
        <v>1</v>
      </c>
      <c r="F381" s="1">
        <v>1</v>
      </c>
      <c r="I381" s="1">
        <v>1</v>
      </c>
      <c r="J381" s="1">
        <v>1</v>
      </c>
      <c r="M381"/>
      <c r="N381" s="1" t="str">
        <f t="shared" si="178"/>
        <v>Invertebrate</v>
      </c>
      <c r="O381" s="1" t="str">
        <f t="shared" si="179"/>
        <v>Penaeus japonicus Spence Bate, 1888</v>
      </c>
      <c r="P381" s="1" t="str">
        <f t="shared" si="180"/>
        <v/>
      </c>
      <c r="Q381" s="1">
        <f t="shared" si="181"/>
        <v>1</v>
      </c>
      <c r="R381" s="1">
        <f t="shared" si="182"/>
        <v>1</v>
      </c>
      <c r="S381" s="1">
        <f t="shared" si="183"/>
        <v>1</v>
      </c>
      <c r="T381" s="1" t="str">
        <f t="shared" si="184"/>
        <v/>
      </c>
      <c r="U381" s="1" t="str">
        <f t="shared" si="185"/>
        <v/>
      </c>
      <c r="V381" s="1">
        <f t="shared" si="186"/>
        <v>1</v>
      </c>
      <c r="W381" s="1">
        <f t="shared" si="187"/>
        <v>1</v>
      </c>
      <c r="X381" s="1" t="str">
        <f t="shared" si="188"/>
        <v/>
      </c>
      <c r="Y381" s="1" t="str">
        <f t="shared" si="189"/>
        <v/>
      </c>
      <c r="Z381" s="1">
        <f t="shared" si="190"/>
        <v>5</v>
      </c>
      <c r="AA381" s="1" t="str">
        <f t="shared" si="165"/>
        <v>Penaeus japonicus Spence Bate, 1888</v>
      </c>
      <c r="AB381" s="1" t="str">
        <f t="shared" si="166"/>
        <v>Invertebrate</v>
      </c>
      <c r="AC381" s="1" t="str">
        <f t="shared" si="167"/>
        <v/>
      </c>
      <c r="AD381" s="1">
        <f t="shared" si="168"/>
        <v>1</v>
      </c>
      <c r="AE381" s="1" t="str">
        <f t="shared" si="169"/>
        <v/>
      </c>
      <c r="AF381" s="1" t="str">
        <f t="shared" si="170"/>
        <v/>
      </c>
      <c r="AG381" s="1" t="str">
        <f t="shared" si="171"/>
        <v/>
      </c>
      <c r="AH381" s="1" t="str">
        <f t="shared" si="172"/>
        <v/>
      </c>
      <c r="AI381" s="1" t="str">
        <f t="shared" si="173"/>
        <v/>
      </c>
      <c r="AJ381" s="1" t="str">
        <f t="shared" si="174"/>
        <v/>
      </c>
      <c r="AK381" s="1" t="str">
        <f t="shared" si="175"/>
        <v/>
      </c>
      <c r="AL381" s="1" t="str">
        <f t="shared" si="176"/>
        <v/>
      </c>
      <c r="AM381" s="1">
        <f t="shared" si="177"/>
        <v>1</v>
      </c>
    </row>
    <row r="382" spans="1:39" ht="14.5" x14ac:dyDescent="0.35">
      <c r="A382" s="1" t="s">
        <v>38</v>
      </c>
      <c r="B382" s="1" t="s">
        <v>512</v>
      </c>
      <c r="C382" s="1">
        <v>1</v>
      </c>
      <c r="F382" s="1">
        <v>1</v>
      </c>
      <c r="M382"/>
      <c r="N382" s="1" t="str">
        <f t="shared" si="178"/>
        <v>Invertebrate</v>
      </c>
      <c r="O382" s="1" t="str">
        <f t="shared" si="179"/>
        <v>Penaeus pulchricaudatus Stebbing, 1914</v>
      </c>
      <c r="P382" s="1">
        <f t="shared" si="180"/>
        <v>1</v>
      </c>
      <c r="Q382" s="1" t="str">
        <f t="shared" si="181"/>
        <v/>
      </c>
      <c r="R382" s="1" t="str">
        <f t="shared" si="182"/>
        <v/>
      </c>
      <c r="S382" s="1">
        <f t="shared" si="183"/>
        <v>1</v>
      </c>
      <c r="T382" s="1" t="str">
        <f t="shared" si="184"/>
        <v/>
      </c>
      <c r="U382" s="1" t="str">
        <f t="shared" si="185"/>
        <v/>
      </c>
      <c r="V382" s="1" t="str">
        <f t="shared" si="186"/>
        <v/>
      </c>
      <c r="W382" s="1" t="str">
        <f t="shared" si="187"/>
        <v/>
      </c>
      <c r="X382" s="1" t="str">
        <f t="shared" si="188"/>
        <v/>
      </c>
      <c r="Y382" s="1" t="str">
        <f t="shared" si="189"/>
        <v/>
      </c>
      <c r="Z382" s="1">
        <f t="shared" si="190"/>
        <v>2</v>
      </c>
      <c r="AA382" s="1" t="str">
        <f t="shared" si="165"/>
        <v>Penaeus pulchricaudatus Stebbing, 1914</v>
      </c>
      <c r="AB382" s="1" t="str">
        <f t="shared" si="166"/>
        <v>Invertebrate</v>
      </c>
      <c r="AC382" s="1">
        <f t="shared" si="167"/>
        <v>1</v>
      </c>
      <c r="AD382" s="1" t="str">
        <f t="shared" si="168"/>
        <v/>
      </c>
      <c r="AE382" s="1" t="str">
        <f t="shared" si="169"/>
        <v/>
      </c>
      <c r="AF382" s="1" t="str">
        <f t="shared" si="170"/>
        <v/>
      </c>
      <c r="AG382" s="1" t="str">
        <f t="shared" si="171"/>
        <v/>
      </c>
      <c r="AH382" s="1" t="str">
        <f t="shared" si="172"/>
        <v/>
      </c>
      <c r="AI382" s="1" t="str">
        <f t="shared" si="173"/>
        <v/>
      </c>
      <c r="AJ382" s="1" t="str">
        <f t="shared" si="174"/>
        <v/>
      </c>
      <c r="AK382" s="1" t="str">
        <f t="shared" si="175"/>
        <v/>
      </c>
      <c r="AL382" s="1" t="str">
        <f t="shared" si="176"/>
        <v/>
      </c>
      <c r="AM382" s="1">
        <f t="shared" si="177"/>
        <v>1</v>
      </c>
    </row>
    <row r="383" spans="1:39" ht="14.5" x14ac:dyDescent="0.35">
      <c r="A383" s="1" t="s">
        <v>38</v>
      </c>
      <c r="B383" s="1" t="s">
        <v>901</v>
      </c>
      <c r="K383" s="1">
        <v>1</v>
      </c>
      <c r="M383"/>
      <c r="N383" s="1" t="str">
        <f t="shared" si="178"/>
        <v>Invertebrate</v>
      </c>
      <c r="O383" s="1" t="str">
        <f t="shared" si="179"/>
        <v>Penaeus semisulcatus De Haan, 1844 [in De Haan, 1833-1850]</v>
      </c>
      <c r="P383" s="1" t="str">
        <f t="shared" si="180"/>
        <v/>
      </c>
      <c r="Q383" s="1" t="str">
        <f t="shared" si="181"/>
        <v/>
      </c>
      <c r="R383" s="1" t="str">
        <f t="shared" si="182"/>
        <v/>
      </c>
      <c r="S383" s="1" t="str">
        <f t="shared" si="183"/>
        <v/>
      </c>
      <c r="T383" s="1" t="str">
        <f t="shared" si="184"/>
        <v/>
      </c>
      <c r="U383" s="1" t="str">
        <f t="shared" si="185"/>
        <v/>
      </c>
      <c r="V383" s="1" t="str">
        <f t="shared" si="186"/>
        <v/>
      </c>
      <c r="W383" s="1" t="str">
        <f t="shared" si="187"/>
        <v/>
      </c>
      <c r="X383" s="1">
        <f t="shared" si="188"/>
        <v>1</v>
      </c>
      <c r="Y383" s="1" t="str">
        <f t="shared" si="189"/>
        <v/>
      </c>
      <c r="Z383" s="1">
        <f t="shared" si="190"/>
        <v>1</v>
      </c>
      <c r="AA383" s="1" t="str">
        <f t="shared" si="165"/>
        <v>Penaeus semisulcatus De Haan, 1844 [in De Haan, 1833-1850]</v>
      </c>
      <c r="AB383" s="1" t="str">
        <f t="shared" si="166"/>
        <v>Invertebrate</v>
      </c>
      <c r="AC383" s="1" t="str">
        <f t="shared" si="167"/>
        <v/>
      </c>
      <c r="AD383" s="1" t="str">
        <f t="shared" si="168"/>
        <v/>
      </c>
      <c r="AE383" s="1" t="str">
        <f t="shared" si="169"/>
        <v/>
      </c>
      <c r="AF383" s="1" t="str">
        <f t="shared" si="170"/>
        <v/>
      </c>
      <c r="AG383" s="1" t="str">
        <f t="shared" si="171"/>
        <v/>
      </c>
      <c r="AH383" s="1" t="str">
        <f t="shared" si="172"/>
        <v/>
      </c>
      <c r="AI383" s="1" t="str">
        <f t="shared" si="173"/>
        <v/>
      </c>
      <c r="AJ383" s="1" t="str">
        <f t="shared" si="174"/>
        <v/>
      </c>
      <c r="AK383" s="1">
        <f t="shared" si="175"/>
        <v>1</v>
      </c>
      <c r="AL383" s="1" t="str">
        <f t="shared" si="176"/>
        <v/>
      </c>
      <c r="AM383" s="1">
        <f t="shared" si="177"/>
        <v>1</v>
      </c>
    </row>
    <row r="384" spans="1:39" ht="14.5" x14ac:dyDescent="0.35">
      <c r="A384" s="1" t="s">
        <v>38</v>
      </c>
      <c r="B384" s="1" t="s">
        <v>515</v>
      </c>
      <c r="K384" s="1">
        <v>1</v>
      </c>
      <c r="M384"/>
      <c r="N384" s="1" t="str">
        <f t="shared" si="178"/>
        <v>Invertebrate</v>
      </c>
      <c r="O384" s="1" t="str">
        <f t="shared" si="179"/>
        <v>Perinereis linea (Treadwell, 1936)</v>
      </c>
      <c r="P384" s="1" t="str">
        <f t="shared" si="180"/>
        <v/>
      </c>
      <c r="Q384" s="1" t="str">
        <f t="shared" si="181"/>
        <v/>
      </c>
      <c r="R384" s="1" t="str">
        <f t="shared" si="182"/>
        <v/>
      </c>
      <c r="S384" s="1" t="str">
        <f t="shared" si="183"/>
        <v/>
      </c>
      <c r="T384" s="1" t="str">
        <f t="shared" si="184"/>
        <v/>
      </c>
      <c r="U384" s="1" t="str">
        <f t="shared" si="185"/>
        <v/>
      </c>
      <c r="V384" s="1" t="str">
        <f t="shared" si="186"/>
        <v/>
      </c>
      <c r="W384" s="1" t="str">
        <f t="shared" si="187"/>
        <v/>
      </c>
      <c r="X384" s="1">
        <f t="shared" si="188"/>
        <v>1</v>
      </c>
      <c r="Y384" s="1" t="str">
        <f t="shared" si="189"/>
        <v/>
      </c>
      <c r="Z384" s="1">
        <f t="shared" si="190"/>
        <v>1</v>
      </c>
      <c r="AA384" s="1" t="str">
        <f t="shared" si="165"/>
        <v>Perinereis linea (Treadwell, 1936)</v>
      </c>
      <c r="AB384" s="1" t="str">
        <f t="shared" si="166"/>
        <v>Invertebrate</v>
      </c>
      <c r="AC384" s="1" t="str">
        <f t="shared" si="167"/>
        <v/>
      </c>
      <c r="AD384" s="1" t="str">
        <f t="shared" si="168"/>
        <v/>
      </c>
      <c r="AE384" s="1" t="str">
        <f t="shared" si="169"/>
        <v/>
      </c>
      <c r="AF384" s="1" t="str">
        <f t="shared" si="170"/>
        <v/>
      </c>
      <c r="AG384" s="1" t="str">
        <f t="shared" si="171"/>
        <v/>
      </c>
      <c r="AH384" s="1" t="str">
        <f t="shared" si="172"/>
        <v/>
      </c>
      <c r="AI384" s="1" t="str">
        <f t="shared" si="173"/>
        <v/>
      </c>
      <c r="AJ384" s="1" t="str">
        <f t="shared" si="174"/>
        <v/>
      </c>
      <c r="AK384" s="1">
        <f t="shared" si="175"/>
        <v>1</v>
      </c>
      <c r="AL384" s="1" t="str">
        <f t="shared" si="176"/>
        <v/>
      </c>
      <c r="AM384" s="1">
        <f t="shared" si="177"/>
        <v>1</v>
      </c>
    </row>
    <row r="385" spans="1:39" ht="14.5" x14ac:dyDescent="0.35">
      <c r="A385" s="1" t="s">
        <v>38</v>
      </c>
      <c r="B385" s="1" t="s">
        <v>905</v>
      </c>
      <c r="F385" s="1">
        <v>2</v>
      </c>
      <c r="K385" s="1">
        <v>1</v>
      </c>
      <c r="M385"/>
      <c r="N385" s="1" t="str">
        <f t="shared" si="178"/>
        <v>Invertebrate</v>
      </c>
      <c r="O385" s="1" t="str">
        <f t="shared" si="179"/>
        <v>Perophora japonica Oka, 1927</v>
      </c>
      <c r="P385" s="1" t="str">
        <f t="shared" si="180"/>
        <v/>
      </c>
      <c r="Q385" s="1" t="str">
        <f t="shared" si="181"/>
        <v/>
      </c>
      <c r="R385" s="1" t="str">
        <f t="shared" si="182"/>
        <v/>
      </c>
      <c r="S385" s="1">
        <f t="shared" si="183"/>
        <v>1</v>
      </c>
      <c r="T385" s="1" t="str">
        <f t="shared" si="184"/>
        <v/>
      </c>
      <c r="U385" s="1" t="str">
        <f t="shared" si="185"/>
        <v/>
      </c>
      <c r="V385" s="1" t="str">
        <f t="shared" si="186"/>
        <v/>
      </c>
      <c r="W385" s="1" t="str">
        <f t="shared" si="187"/>
        <v/>
      </c>
      <c r="X385" s="1">
        <f t="shared" si="188"/>
        <v>1</v>
      </c>
      <c r="Y385" s="1" t="str">
        <f t="shared" si="189"/>
        <v/>
      </c>
      <c r="Z385" s="1">
        <f t="shared" si="190"/>
        <v>2</v>
      </c>
      <c r="AA385" s="1" t="str">
        <f t="shared" si="165"/>
        <v>Perophora japonica Oka, 1927</v>
      </c>
      <c r="AB385" s="1" t="str">
        <f t="shared" si="166"/>
        <v>Invertebrate</v>
      </c>
      <c r="AC385" s="1" t="str">
        <f t="shared" si="167"/>
        <v/>
      </c>
      <c r="AD385" s="1" t="str">
        <f t="shared" si="168"/>
        <v/>
      </c>
      <c r="AE385" s="1" t="str">
        <f t="shared" si="169"/>
        <v/>
      </c>
      <c r="AF385" s="1">
        <f t="shared" si="170"/>
        <v>1</v>
      </c>
      <c r="AG385" s="1" t="str">
        <f t="shared" si="171"/>
        <v/>
      </c>
      <c r="AH385" s="1" t="str">
        <f t="shared" si="172"/>
        <v/>
      </c>
      <c r="AI385" s="1" t="str">
        <f t="shared" si="173"/>
        <v/>
      </c>
      <c r="AJ385" s="1" t="str">
        <f t="shared" si="174"/>
        <v/>
      </c>
      <c r="AK385" s="1" t="str">
        <f t="shared" si="175"/>
        <v/>
      </c>
      <c r="AL385" s="1" t="str">
        <f t="shared" si="176"/>
        <v/>
      </c>
      <c r="AM385" s="1">
        <f t="shared" si="177"/>
        <v>1</v>
      </c>
    </row>
    <row r="386" spans="1:39" ht="14.5" x14ac:dyDescent="0.35">
      <c r="A386" s="1" t="s">
        <v>38</v>
      </c>
      <c r="B386" s="1" t="s">
        <v>517</v>
      </c>
      <c r="F386" s="1">
        <v>1</v>
      </c>
      <c r="K386" s="1">
        <v>1</v>
      </c>
      <c r="M386"/>
      <c r="N386" s="1" t="str">
        <f t="shared" si="178"/>
        <v>Invertebrate</v>
      </c>
      <c r="O386" s="1" t="str">
        <f t="shared" si="179"/>
        <v>Perophora multiclathrata (Sluiter, 1904)</v>
      </c>
      <c r="P386" s="1" t="str">
        <f t="shared" si="180"/>
        <v/>
      </c>
      <c r="Q386" s="1" t="str">
        <f t="shared" si="181"/>
        <v/>
      </c>
      <c r="R386" s="1" t="str">
        <f t="shared" si="182"/>
        <v/>
      </c>
      <c r="S386" s="1">
        <f t="shared" si="183"/>
        <v>1</v>
      </c>
      <c r="T386" s="1" t="str">
        <f t="shared" si="184"/>
        <v/>
      </c>
      <c r="U386" s="1" t="str">
        <f t="shared" si="185"/>
        <v/>
      </c>
      <c r="V386" s="1" t="str">
        <f t="shared" si="186"/>
        <v/>
      </c>
      <c r="W386" s="1" t="str">
        <f t="shared" si="187"/>
        <v/>
      </c>
      <c r="X386" s="1">
        <f t="shared" si="188"/>
        <v>1</v>
      </c>
      <c r="Y386" s="1" t="str">
        <f t="shared" si="189"/>
        <v/>
      </c>
      <c r="Z386" s="1">
        <f t="shared" si="190"/>
        <v>2</v>
      </c>
      <c r="AA386" s="1" t="str">
        <f t="shared" si="165"/>
        <v>Perophora multiclathrata (Sluiter, 1904)</v>
      </c>
      <c r="AB386" s="1" t="str">
        <f t="shared" si="166"/>
        <v>Invertebrate</v>
      </c>
      <c r="AC386" s="1" t="str">
        <f t="shared" si="167"/>
        <v/>
      </c>
      <c r="AD386" s="1" t="str">
        <f t="shared" si="168"/>
        <v/>
      </c>
      <c r="AE386" s="1" t="str">
        <f t="shared" si="169"/>
        <v/>
      </c>
      <c r="AF386" s="1">
        <f t="shared" si="170"/>
        <v>1</v>
      </c>
      <c r="AG386" s="1" t="str">
        <f t="shared" si="171"/>
        <v/>
      </c>
      <c r="AH386" s="1" t="str">
        <f t="shared" si="172"/>
        <v/>
      </c>
      <c r="AI386" s="1" t="str">
        <f t="shared" si="173"/>
        <v/>
      </c>
      <c r="AJ386" s="1" t="str">
        <f t="shared" si="174"/>
        <v/>
      </c>
      <c r="AK386" s="1" t="str">
        <f t="shared" si="175"/>
        <v/>
      </c>
      <c r="AL386" s="1" t="str">
        <f t="shared" si="176"/>
        <v/>
      </c>
      <c r="AM386" s="1">
        <f t="shared" si="177"/>
        <v>1</v>
      </c>
    </row>
    <row r="387" spans="1:39" ht="14.5" x14ac:dyDescent="0.35">
      <c r="A387" s="1" t="s">
        <v>38</v>
      </c>
      <c r="B387" s="1" t="s">
        <v>1094</v>
      </c>
      <c r="D387" s="1">
        <v>1</v>
      </c>
      <c r="M387"/>
      <c r="N387" s="1" t="str">
        <f t="shared" si="178"/>
        <v>Invertebrate</v>
      </c>
      <c r="O387" s="1" t="str">
        <f t="shared" si="179"/>
        <v xml:space="preserve">Perophora viridis Verrill, 1871 </v>
      </c>
      <c r="P387" s="1" t="str">
        <f t="shared" si="180"/>
        <v/>
      </c>
      <c r="Q387" s="1">
        <f t="shared" si="181"/>
        <v>1</v>
      </c>
      <c r="R387" s="1" t="str">
        <f t="shared" si="182"/>
        <v/>
      </c>
      <c r="S387" s="1" t="str">
        <f t="shared" si="183"/>
        <v/>
      </c>
      <c r="T387" s="1" t="str">
        <f t="shared" si="184"/>
        <v/>
      </c>
      <c r="U387" s="1" t="str">
        <f t="shared" si="185"/>
        <v/>
      </c>
      <c r="V387" s="1" t="str">
        <f t="shared" si="186"/>
        <v/>
      </c>
      <c r="W387" s="1" t="str">
        <f t="shared" si="187"/>
        <v/>
      </c>
      <c r="X387" s="1" t="str">
        <f t="shared" si="188"/>
        <v/>
      </c>
      <c r="Y387" s="1" t="str">
        <f t="shared" si="189"/>
        <v/>
      </c>
      <c r="Z387" s="1">
        <f t="shared" si="190"/>
        <v>1</v>
      </c>
      <c r="AA387" s="1" t="str">
        <f t="shared" si="165"/>
        <v xml:space="preserve">Perophora viridis Verrill, 1871 </v>
      </c>
      <c r="AB387" s="1" t="str">
        <f t="shared" si="166"/>
        <v>Invertebrate</v>
      </c>
      <c r="AC387" s="1" t="str">
        <f t="shared" si="167"/>
        <v/>
      </c>
      <c r="AD387" s="1">
        <f t="shared" si="168"/>
        <v>1</v>
      </c>
      <c r="AE387" s="1" t="str">
        <f t="shared" si="169"/>
        <v/>
      </c>
      <c r="AF387" s="1" t="str">
        <f t="shared" si="170"/>
        <v/>
      </c>
      <c r="AG387" s="1" t="str">
        <f t="shared" si="171"/>
        <v/>
      </c>
      <c r="AH387" s="1" t="str">
        <f t="shared" si="172"/>
        <v/>
      </c>
      <c r="AI387" s="1" t="str">
        <f t="shared" si="173"/>
        <v/>
      </c>
      <c r="AJ387" s="1" t="str">
        <f t="shared" si="174"/>
        <v/>
      </c>
      <c r="AK387" s="1" t="str">
        <f t="shared" si="175"/>
        <v/>
      </c>
      <c r="AL387" s="1" t="str">
        <f t="shared" si="176"/>
        <v/>
      </c>
      <c r="AM387" s="1">
        <f t="shared" si="177"/>
        <v>1</v>
      </c>
    </row>
    <row r="388" spans="1:39" ht="14.5" x14ac:dyDescent="0.35">
      <c r="A388" s="1" t="s">
        <v>38</v>
      </c>
      <c r="B388" s="1" t="s">
        <v>518</v>
      </c>
      <c r="C388" s="1">
        <v>2</v>
      </c>
      <c r="F388" s="1">
        <v>1</v>
      </c>
      <c r="J388" s="1">
        <v>1</v>
      </c>
      <c r="M388"/>
      <c r="N388" s="1" t="str">
        <f t="shared" si="178"/>
        <v>Invertebrate</v>
      </c>
      <c r="O388" s="1" t="str">
        <f t="shared" si="179"/>
        <v>Petricolaria pholadiformis (Lamarck, 1818)</v>
      </c>
      <c r="P388" s="1">
        <f t="shared" si="180"/>
        <v>1</v>
      </c>
      <c r="Q388" s="1" t="str">
        <f t="shared" si="181"/>
        <v/>
      </c>
      <c r="R388" s="1" t="str">
        <f t="shared" si="182"/>
        <v/>
      </c>
      <c r="S388" s="1">
        <f t="shared" si="183"/>
        <v>1</v>
      </c>
      <c r="T388" s="1" t="str">
        <f t="shared" si="184"/>
        <v/>
      </c>
      <c r="U388" s="1" t="str">
        <f t="shared" si="185"/>
        <v/>
      </c>
      <c r="V388" s="1" t="str">
        <f t="shared" si="186"/>
        <v/>
      </c>
      <c r="W388" s="1">
        <f t="shared" si="187"/>
        <v>1</v>
      </c>
      <c r="X388" s="1" t="str">
        <f t="shared" si="188"/>
        <v/>
      </c>
      <c r="Y388" s="1" t="str">
        <f t="shared" si="189"/>
        <v/>
      </c>
      <c r="Z388" s="1">
        <f t="shared" si="190"/>
        <v>3</v>
      </c>
      <c r="AA388" s="1" t="str">
        <f t="shared" si="165"/>
        <v>Petricolaria pholadiformis (Lamarck, 1818)</v>
      </c>
      <c r="AB388" s="1" t="str">
        <f t="shared" si="166"/>
        <v>Invertebrate</v>
      </c>
      <c r="AC388" s="1">
        <f t="shared" si="167"/>
        <v>1</v>
      </c>
      <c r="AD388" s="1" t="str">
        <f t="shared" si="168"/>
        <v/>
      </c>
      <c r="AE388" s="1" t="str">
        <f t="shared" si="169"/>
        <v/>
      </c>
      <c r="AF388" s="1" t="str">
        <f t="shared" si="170"/>
        <v/>
      </c>
      <c r="AG388" s="1" t="str">
        <f t="shared" si="171"/>
        <v/>
      </c>
      <c r="AH388" s="1" t="str">
        <f t="shared" si="172"/>
        <v/>
      </c>
      <c r="AI388" s="1" t="str">
        <f t="shared" si="173"/>
        <v/>
      </c>
      <c r="AJ388" s="1" t="str">
        <f t="shared" si="174"/>
        <v/>
      </c>
      <c r="AK388" s="1" t="str">
        <f t="shared" si="175"/>
        <v/>
      </c>
      <c r="AL388" s="1" t="str">
        <f t="shared" si="176"/>
        <v/>
      </c>
      <c r="AM388" s="1">
        <f t="shared" si="177"/>
        <v>1</v>
      </c>
    </row>
    <row r="389" spans="1:39" ht="14.5" x14ac:dyDescent="0.35">
      <c r="A389" s="1" t="s">
        <v>38</v>
      </c>
      <c r="B389" s="1" t="s">
        <v>520</v>
      </c>
      <c r="J389" s="1">
        <v>1</v>
      </c>
      <c r="K389" s="1">
        <v>1</v>
      </c>
      <c r="M389"/>
      <c r="N389" s="1" t="str">
        <f t="shared" si="178"/>
        <v>Invertebrate</v>
      </c>
      <c r="O389" s="1" t="str">
        <f t="shared" si="179"/>
        <v>Phallusia nigra Savigny, 1816</v>
      </c>
      <c r="P389" s="1" t="str">
        <f t="shared" si="180"/>
        <v/>
      </c>
      <c r="Q389" s="1" t="str">
        <f t="shared" si="181"/>
        <v/>
      </c>
      <c r="R389" s="1" t="str">
        <f t="shared" si="182"/>
        <v/>
      </c>
      <c r="S389" s="1" t="str">
        <f t="shared" si="183"/>
        <v/>
      </c>
      <c r="T389" s="1" t="str">
        <f t="shared" si="184"/>
        <v/>
      </c>
      <c r="U389" s="1" t="str">
        <f t="shared" si="185"/>
        <v/>
      </c>
      <c r="V389" s="1" t="str">
        <f t="shared" si="186"/>
        <v/>
      </c>
      <c r="W389" s="1">
        <f t="shared" si="187"/>
        <v>1</v>
      </c>
      <c r="X389" s="1">
        <f t="shared" si="188"/>
        <v>1</v>
      </c>
      <c r="Y389" s="1" t="str">
        <f t="shared" si="189"/>
        <v/>
      </c>
      <c r="Z389" s="1">
        <f t="shared" si="190"/>
        <v>2</v>
      </c>
      <c r="AA389" s="1" t="str">
        <f t="shared" si="165"/>
        <v>Phallusia nigra Savigny, 1816</v>
      </c>
      <c r="AB389" s="1" t="str">
        <f t="shared" si="166"/>
        <v>Invertebrate</v>
      </c>
      <c r="AC389" s="1" t="str">
        <f t="shared" si="167"/>
        <v/>
      </c>
      <c r="AD389" s="1" t="str">
        <f t="shared" si="168"/>
        <v/>
      </c>
      <c r="AE389" s="1" t="str">
        <f t="shared" si="169"/>
        <v/>
      </c>
      <c r="AF389" s="1" t="str">
        <f t="shared" si="170"/>
        <v/>
      </c>
      <c r="AG389" s="1" t="str">
        <f t="shared" si="171"/>
        <v/>
      </c>
      <c r="AH389" s="1" t="str">
        <f t="shared" si="172"/>
        <v/>
      </c>
      <c r="AI389" s="1" t="str">
        <f t="shared" si="173"/>
        <v/>
      </c>
      <c r="AJ389" s="1">
        <f t="shared" si="174"/>
        <v>1</v>
      </c>
      <c r="AK389" s="1" t="str">
        <f t="shared" si="175"/>
        <v/>
      </c>
      <c r="AL389" s="1" t="str">
        <f t="shared" si="176"/>
        <v/>
      </c>
      <c r="AM389" s="1">
        <f t="shared" si="177"/>
        <v>1</v>
      </c>
    </row>
    <row r="390" spans="1:39" ht="14.5" x14ac:dyDescent="0.35">
      <c r="A390" s="1" t="s">
        <v>38</v>
      </c>
      <c r="B390" s="1" t="s">
        <v>521</v>
      </c>
      <c r="E390" s="1">
        <v>1</v>
      </c>
      <c r="M390"/>
      <c r="N390" s="1" t="str">
        <f t="shared" si="178"/>
        <v>Invertebrate</v>
      </c>
      <c r="O390" s="1" t="str">
        <f t="shared" si="179"/>
        <v>Phascolion convestitum Sluiter, 1902</v>
      </c>
      <c r="P390" s="1" t="str">
        <f t="shared" si="180"/>
        <v/>
      </c>
      <c r="Q390" s="1" t="str">
        <f t="shared" si="181"/>
        <v/>
      </c>
      <c r="R390" s="1">
        <f t="shared" si="182"/>
        <v>1</v>
      </c>
      <c r="S390" s="1" t="str">
        <f t="shared" si="183"/>
        <v/>
      </c>
      <c r="T390" s="1" t="str">
        <f t="shared" si="184"/>
        <v/>
      </c>
      <c r="U390" s="1" t="str">
        <f t="shared" si="185"/>
        <v/>
      </c>
      <c r="V390" s="1" t="str">
        <f t="shared" si="186"/>
        <v/>
      </c>
      <c r="W390" s="1" t="str">
        <f t="shared" si="187"/>
        <v/>
      </c>
      <c r="X390" s="1" t="str">
        <f t="shared" si="188"/>
        <v/>
      </c>
      <c r="Y390" s="1" t="str">
        <f t="shared" si="189"/>
        <v/>
      </c>
      <c r="Z390" s="1">
        <f t="shared" si="190"/>
        <v>1</v>
      </c>
      <c r="AA390" s="1" t="str">
        <f t="shared" si="165"/>
        <v>Phascolion convestitum Sluiter, 1902</v>
      </c>
      <c r="AB390" s="1" t="str">
        <f t="shared" si="166"/>
        <v>Invertebrate</v>
      </c>
      <c r="AC390" s="1" t="str">
        <f t="shared" si="167"/>
        <v/>
      </c>
      <c r="AD390" s="1" t="str">
        <f t="shared" si="168"/>
        <v/>
      </c>
      <c r="AE390" s="1">
        <f t="shared" si="169"/>
        <v>1</v>
      </c>
      <c r="AF390" s="1" t="str">
        <f t="shared" si="170"/>
        <v/>
      </c>
      <c r="AG390" s="1" t="str">
        <f t="shared" si="171"/>
        <v/>
      </c>
      <c r="AH390" s="1" t="str">
        <f t="shared" si="172"/>
        <v/>
      </c>
      <c r="AI390" s="1" t="str">
        <f t="shared" si="173"/>
        <v/>
      </c>
      <c r="AJ390" s="1" t="str">
        <f t="shared" si="174"/>
        <v/>
      </c>
      <c r="AK390" s="1" t="str">
        <f t="shared" si="175"/>
        <v/>
      </c>
      <c r="AL390" s="1" t="str">
        <f t="shared" si="176"/>
        <v/>
      </c>
      <c r="AM390" s="1">
        <f t="shared" si="177"/>
        <v>1</v>
      </c>
    </row>
    <row r="391" spans="1:39" ht="14.5" x14ac:dyDescent="0.35">
      <c r="A391" s="1" t="s">
        <v>38</v>
      </c>
      <c r="B391" s="1" t="s">
        <v>522</v>
      </c>
      <c r="D391" s="1">
        <v>1</v>
      </c>
      <c r="H391" s="1">
        <v>1</v>
      </c>
      <c r="M391"/>
      <c r="N391" s="1" t="str">
        <f t="shared" si="178"/>
        <v>Invertebrate</v>
      </c>
      <c r="O391" s="1" t="str">
        <f t="shared" si="179"/>
        <v>Phascolosoma (Phascolosoma) scolops (Selenka &amp; de Man, 1883)</v>
      </c>
      <c r="P391" s="1" t="str">
        <f t="shared" si="180"/>
        <v/>
      </c>
      <c r="Q391" s="1">
        <f t="shared" si="181"/>
        <v>1</v>
      </c>
      <c r="R391" s="1" t="str">
        <f t="shared" si="182"/>
        <v/>
      </c>
      <c r="S391" s="1" t="str">
        <f t="shared" si="183"/>
        <v/>
      </c>
      <c r="T391" s="1" t="str">
        <f t="shared" si="184"/>
        <v/>
      </c>
      <c r="U391" s="1">
        <f t="shared" si="185"/>
        <v>1</v>
      </c>
      <c r="V391" s="1" t="str">
        <f t="shared" si="186"/>
        <v/>
      </c>
      <c r="W391" s="1" t="str">
        <f t="shared" si="187"/>
        <v/>
      </c>
      <c r="X391" s="1" t="str">
        <f t="shared" si="188"/>
        <v/>
      </c>
      <c r="Y391" s="1" t="str">
        <f t="shared" si="189"/>
        <v/>
      </c>
      <c r="Z391" s="1">
        <f t="shared" si="190"/>
        <v>2</v>
      </c>
      <c r="AA391" s="1" t="str">
        <f t="shared" si="165"/>
        <v>Phascolosoma (Phascolosoma) scolops (Selenka &amp; de Man, 1883)</v>
      </c>
      <c r="AB391" s="1" t="str">
        <f t="shared" si="166"/>
        <v>Invertebrate</v>
      </c>
      <c r="AC391" s="1" t="str">
        <f t="shared" si="167"/>
        <v/>
      </c>
      <c r="AD391" s="1">
        <f t="shared" si="168"/>
        <v>1</v>
      </c>
      <c r="AE391" s="1" t="str">
        <f t="shared" si="169"/>
        <v/>
      </c>
      <c r="AF391" s="1" t="str">
        <f t="shared" si="170"/>
        <v/>
      </c>
      <c r="AG391" s="1" t="str">
        <f t="shared" si="171"/>
        <v/>
      </c>
      <c r="AH391" s="1" t="str">
        <f t="shared" si="172"/>
        <v/>
      </c>
      <c r="AI391" s="1" t="str">
        <f t="shared" si="173"/>
        <v/>
      </c>
      <c r="AJ391" s="1" t="str">
        <f t="shared" si="174"/>
        <v/>
      </c>
      <c r="AK391" s="1" t="str">
        <f t="shared" si="175"/>
        <v/>
      </c>
      <c r="AL391" s="1" t="str">
        <f t="shared" si="176"/>
        <v/>
      </c>
      <c r="AM391" s="1">
        <f t="shared" si="177"/>
        <v>1</v>
      </c>
    </row>
    <row r="392" spans="1:39" ht="14.5" x14ac:dyDescent="0.35">
      <c r="A392" s="1" t="s">
        <v>38</v>
      </c>
      <c r="B392" s="1" t="s">
        <v>523</v>
      </c>
      <c r="H392" s="1">
        <v>1</v>
      </c>
      <c r="M392"/>
      <c r="N392" s="1" t="str">
        <f t="shared" si="178"/>
        <v>Invertebrate</v>
      </c>
      <c r="O392" s="1" t="str">
        <f t="shared" si="179"/>
        <v>Pherusella brevituba Soule, 1951</v>
      </c>
      <c r="P392" s="1" t="str">
        <f t="shared" si="180"/>
        <v/>
      </c>
      <c r="Q392" s="1" t="str">
        <f t="shared" si="181"/>
        <v/>
      </c>
      <c r="R392" s="1" t="str">
        <f t="shared" si="182"/>
        <v/>
      </c>
      <c r="S392" s="1" t="str">
        <f t="shared" si="183"/>
        <v/>
      </c>
      <c r="T392" s="1" t="str">
        <f t="shared" si="184"/>
        <v/>
      </c>
      <c r="U392" s="1">
        <f t="shared" si="185"/>
        <v>1</v>
      </c>
      <c r="V392" s="1" t="str">
        <f t="shared" si="186"/>
        <v/>
      </c>
      <c r="W392" s="1" t="str">
        <f t="shared" si="187"/>
        <v/>
      </c>
      <c r="X392" s="1" t="str">
        <f t="shared" si="188"/>
        <v/>
      </c>
      <c r="Y392" s="1" t="str">
        <f t="shared" si="189"/>
        <v/>
      </c>
      <c r="Z392" s="1">
        <f t="shared" si="190"/>
        <v>1</v>
      </c>
      <c r="AA392" s="1" t="str">
        <f t="shared" si="165"/>
        <v>Pherusella brevituba Soule, 1951</v>
      </c>
      <c r="AB392" s="1" t="str">
        <f t="shared" si="166"/>
        <v>Invertebrate</v>
      </c>
      <c r="AC392" s="1" t="str">
        <f t="shared" si="167"/>
        <v/>
      </c>
      <c r="AD392" s="1" t="str">
        <f t="shared" si="168"/>
        <v/>
      </c>
      <c r="AE392" s="1" t="str">
        <f t="shared" si="169"/>
        <v/>
      </c>
      <c r="AF392" s="1" t="str">
        <f t="shared" si="170"/>
        <v/>
      </c>
      <c r="AG392" s="1" t="str">
        <f t="shared" si="171"/>
        <v/>
      </c>
      <c r="AH392" s="1">
        <f t="shared" si="172"/>
        <v>1</v>
      </c>
      <c r="AI392" s="1" t="str">
        <f t="shared" si="173"/>
        <v/>
      </c>
      <c r="AJ392" s="1" t="str">
        <f t="shared" si="174"/>
        <v/>
      </c>
      <c r="AK392" s="1" t="str">
        <f t="shared" si="175"/>
        <v/>
      </c>
      <c r="AL392" s="1" t="str">
        <f t="shared" si="176"/>
        <v/>
      </c>
      <c r="AM392" s="1">
        <f t="shared" si="177"/>
        <v>1</v>
      </c>
    </row>
    <row r="393" spans="1:39" ht="14.5" x14ac:dyDescent="0.35">
      <c r="A393" s="1" t="s">
        <v>38</v>
      </c>
      <c r="B393" s="1" t="s">
        <v>525</v>
      </c>
      <c r="G393" s="1">
        <v>1</v>
      </c>
      <c r="M393"/>
      <c r="N393" s="1" t="str">
        <f t="shared" si="178"/>
        <v>Invertebrate</v>
      </c>
      <c r="O393" s="1" t="str">
        <f t="shared" si="179"/>
        <v>Photis lamellifera Schellenberg, 1928</v>
      </c>
      <c r="P393" s="1" t="str">
        <f t="shared" si="180"/>
        <v/>
      </c>
      <c r="Q393" s="1" t="str">
        <f t="shared" si="181"/>
        <v/>
      </c>
      <c r="R393" s="1" t="str">
        <f t="shared" si="182"/>
        <v/>
      </c>
      <c r="S393" s="1" t="str">
        <f t="shared" si="183"/>
        <v/>
      </c>
      <c r="T393" s="1">
        <f t="shared" si="184"/>
        <v>1</v>
      </c>
      <c r="U393" s="1" t="str">
        <f t="shared" si="185"/>
        <v/>
      </c>
      <c r="V393" s="1" t="str">
        <f t="shared" si="186"/>
        <v/>
      </c>
      <c r="W393" s="1" t="str">
        <f t="shared" si="187"/>
        <v/>
      </c>
      <c r="X393" s="1" t="str">
        <f t="shared" si="188"/>
        <v/>
      </c>
      <c r="Y393" s="1" t="str">
        <f t="shared" si="189"/>
        <v/>
      </c>
      <c r="Z393" s="1">
        <f t="shared" si="190"/>
        <v>1</v>
      </c>
      <c r="AA393" s="1" t="str">
        <f t="shared" ref="AA393:AA456" si="191">O393</f>
        <v>Photis lamellifera Schellenberg, 1928</v>
      </c>
      <c r="AB393" s="1" t="str">
        <f t="shared" ref="AB393:AB456" si="192">N393</f>
        <v>Invertebrate</v>
      </c>
      <c r="AC393" s="1" t="str">
        <f t="shared" ref="AC393:AC456" si="193">IF((P393=1),1,"")</f>
        <v/>
      </c>
      <c r="AD393" s="1" t="str">
        <f t="shared" ref="AD393:AD456" si="194">IF((P393=1), "", IF((Q393=1), 1,""))</f>
        <v/>
      </c>
      <c r="AE393" s="1" t="str">
        <f t="shared" ref="AE393:AE456" si="195">IF((P393=1), "", IF((Q393=1), "",IF(R393=1, 1, "")))</f>
        <v/>
      </c>
      <c r="AF393" s="1" t="str">
        <f t="shared" ref="AF393:AF456" si="196">IF((P393=1), "", IF((Q393=1), "", IF((R393=1), "", IF(S393=1, 1, ""))))</f>
        <v/>
      </c>
      <c r="AG393" s="1">
        <f t="shared" ref="AG393:AG456" si="197">IF((P393=1), "", IF((Q393=1), "", IF((R393=1), "", IF((S393=1), "", IF(T393=1, 1, "")))))</f>
        <v>1</v>
      </c>
      <c r="AH393" s="1" t="str">
        <f t="shared" ref="AH393:AH456" si="198">IF((P393=1),"",IF((Q393=1),"",IF((R393=1),"",IF((S393=1),"",IF((T393=1),"",IF(U393=1,1,""))))))</f>
        <v/>
      </c>
      <c r="AI393" s="1" t="str">
        <f t="shared" ref="AI393:AI456" si="199">IF((P393=1),"",IF((Q393=1),"",IF((R393=1),"",IF((S393=1),"",IF((T393=1),"",IF((U393=1),"",IF(V393=1,1,"")))))))</f>
        <v/>
      </c>
      <c r="AJ393" s="1" t="str">
        <f t="shared" ref="AJ393:AJ456" si="200">IF((P393=1),"",IF((Q393=1),"",IF((R393=1),"",IF((S393=1),"",IF((T393=1),"",IF((U393=1),"",IF((V393=1),"",IF(W393=1,1,""))))))))</f>
        <v/>
      </c>
      <c r="AK393" s="1" t="str">
        <f t="shared" ref="AK393:AK456" si="201">IF((P393=1),"",IF((Q393=1),"",IF((R393=1),"",IF((S393=1),"",IF((T393=1),"",IF((U393=1),"",IF((V393=1),"",IF((W393=1),"",IF(X393=1,1,"")))))))))</f>
        <v/>
      </c>
      <c r="AL393" s="1" t="str">
        <f t="shared" ref="AL393:AL456" si="202">IF((P393=1),"",IF((Q393=1),"",IF((R393=1),"",IF((S393=1),"",IF((T393=1),"",IF((U393=1),"",IF((V393=1),"",IF((W393=1),"",IF((X393=1),"",IF(Y393=1,1,""))))))))))</f>
        <v/>
      </c>
      <c r="AM393" s="1">
        <f t="shared" ref="AM393:AM456" si="203">SUM(AC393:AL393)</f>
        <v>1</v>
      </c>
    </row>
    <row r="394" spans="1:39" ht="14.5" x14ac:dyDescent="0.35">
      <c r="A394" s="1" t="s">
        <v>38</v>
      </c>
      <c r="B394" s="1" t="s">
        <v>528</v>
      </c>
      <c r="I394" s="1">
        <v>1</v>
      </c>
      <c r="J394" s="1">
        <v>1</v>
      </c>
      <c r="L394" s="1">
        <v>1</v>
      </c>
      <c r="M394"/>
      <c r="N394" s="1" t="str">
        <f t="shared" si="178"/>
        <v>Invertebrate</v>
      </c>
      <c r="O394" s="1" t="str">
        <f t="shared" si="179"/>
        <v>Phyllorhiza punctata von Lendenfeld, 1884</v>
      </c>
      <c r="P394" s="1" t="str">
        <f t="shared" si="180"/>
        <v/>
      </c>
      <c r="Q394" s="1" t="str">
        <f t="shared" si="181"/>
        <v/>
      </c>
      <c r="R394" s="1" t="str">
        <f t="shared" si="182"/>
        <v/>
      </c>
      <c r="S394" s="1" t="str">
        <f t="shared" si="183"/>
        <v/>
      </c>
      <c r="T394" s="1" t="str">
        <f t="shared" si="184"/>
        <v/>
      </c>
      <c r="U394" s="1" t="str">
        <f t="shared" si="185"/>
        <v/>
      </c>
      <c r="V394" s="1">
        <f t="shared" si="186"/>
        <v>1</v>
      </c>
      <c r="W394" s="1">
        <f t="shared" si="187"/>
        <v>1</v>
      </c>
      <c r="X394" s="1" t="str">
        <f t="shared" si="188"/>
        <v/>
      </c>
      <c r="Y394" s="1">
        <f t="shared" si="189"/>
        <v>1</v>
      </c>
      <c r="Z394" s="1">
        <f t="shared" si="190"/>
        <v>3</v>
      </c>
      <c r="AA394" s="1" t="str">
        <f t="shared" si="191"/>
        <v>Phyllorhiza punctata von Lendenfeld, 1884</v>
      </c>
      <c r="AB394" s="1" t="str">
        <f t="shared" si="192"/>
        <v>Invertebrate</v>
      </c>
      <c r="AC394" s="1" t="str">
        <f t="shared" si="193"/>
        <v/>
      </c>
      <c r="AD394" s="1" t="str">
        <f t="shared" si="194"/>
        <v/>
      </c>
      <c r="AE394" s="1" t="str">
        <f t="shared" si="195"/>
        <v/>
      </c>
      <c r="AF394" s="1" t="str">
        <f t="shared" si="196"/>
        <v/>
      </c>
      <c r="AG394" s="1" t="str">
        <f t="shared" si="197"/>
        <v/>
      </c>
      <c r="AH394" s="1" t="str">
        <f t="shared" si="198"/>
        <v/>
      </c>
      <c r="AI394" s="1">
        <f t="shared" si="199"/>
        <v>1</v>
      </c>
      <c r="AJ394" s="1" t="str">
        <f t="shared" si="200"/>
        <v/>
      </c>
      <c r="AK394" s="1" t="str">
        <f t="shared" si="201"/>
        <v/>
      </c>
      <c r="AL394" s="1" t="str">
        <f t="shared" si="202"/>
        <v/>
      </c>
      <c r="AM394" s="1">
        <f t="shared" si="203"/>
        <v>1</v>
      </c>
    </row>
    <row r="395" spans="1:39" ht="14.5" x14ac:dyDescent="0.35">
      <c r="A395" s="1" t="s">
        <v>38</v>
      </c>
      <c r="B395" s="1" t="s">
        <v>529</v>
      </c>
      <c r="E395" s="1">
        <v>1</v>
      </c>
      <c r="J395" s="1">
        <v>4</v>
      </c>
      <c r="M395"/>
      <c r="N395" s="1" t="str">
        <f t="shared" si="178"/>
        <v>Invertebrate</v>
      </c>
      <c r="O395" s="1" t="str">
        <f t="shared" si="179"/>
        <v>Pileolaria berkeleyana (Rioja, 1942)</v>
      </c>
      <c r="P395" s="1" t="str">
        <f t="shared" si="180"/>
        <v/>
      </c>
      <c r="Q395" s="1" t="str">
        <f t="shared" si="181"/>
        <v/>
      </c>
      <c r="R395" s="1">
        <f t="shared" si="182"/>
        <v>1</v>
      </c>
      <c r="S395" s="1" t="str">
        <f t="shared" si="183"/>
        <v/>
      </c>
      <c r="T395" s="1" t="str">
        <f t="shared" si="184"/>
        <v/>
      </c>
      <c r="U395" s="1" t="str">
        <f t="shared" si="185"/>
        <v/>
      </c>
      <c r="V395" s="1" t="str">
        <f t="shared" si="186"/>
        <v/>
      </c>
      <c r="W395" s="1">
        <f t="shared" si="187"/>
        <v>1</v>
      </c>
      <c r="X395" s="1" t="str">
        <f t="shared" si="188"/>
        <v/>
      </c>
      <c r="Y395" s="1" t="str">
        <f t="shared" si="189"/>
        <v/>
      </c>
      <c r="Z395" s="1">
        <f t="shared" si="190"/>
        <v>2</v>
      </c>
      <c r="AA395" s="1" t="str">
        <f t="shared" si="191"/>
        <v>Pileolaria berkeleyana (Rioja, 1942)</v>
      </c>
      <c r="AB395" s="1" t="str">
        <f t="shared" si="192"/>
        <v>Invertebrate</v>
      </c>
      <c r="AC395" s="1" t="str">
        <f t="shared" si="193"/>
        <v/>
      </c>
      <c r="AD395" s="1" t="str">
        <f t="shared" si="194"/>
        <v/>
      </c>
      <c r="AE395" s="1">
        <f t="shared" si="195"/>
        <v>1</v>
      </c>
      <c r="AF395" s="1" t="str">
        <f t="shared" si="196"/>
        <v/>
      </c>
      <c r="AG395" s="1" t="str">
        <f t="shared" si="197"/>
        <v/>
      </c>
      <c r="AH395" s="1" t="str">
        <f t="shared" si="198"/>
        <v/>
      </c>
      <c r="AI395" s="1" t="str">
        <f t="shared" si="199"/>
        <v/>
      </c>
      <c r="AJ395" s="1" t="str">
        <f t="shared" si="200"/>
        <v/>
      </c>
      <c r="AK395" s="1" t="str">
        <f t="shared" si="201"/>
        <v/>
      </c>
      <c r="AL395" s="1" t="str">
        <f t="shared" si="202"/>
        <v/>
      </c>
      <c r="AM395" s="1">
        <f t="shared" si="203"/>
        <v>1</v>
      </c>
    </row>
    <row r="396" spans="1:39" ht="14.5" x14ac:dyDescent="0.35">
      <c r="A396" s="1" t="s">
        <v>38</v>
      </c>
      <c r="B396" s="1" t="s">
        <v>910</v>
      </c>
      <c r="K396" s="1">
        <v>1</v>
      </c>
      <c r="M396"/>
      <c r="N396" s="1" t="str">
        <f t="shared" si="178"/>
        <v>Invertebrate</v>
      </c>
      <c r="O396" s="1" t="str">
        <f t="shared" si="179"/>
        <v>Pilumnopeus africanus (de Man, 1902)</v>
      </c>
      <c r="P396" s="1" t="str">
        <f t="shared" si="180"/>
        <v/>
      </c>
      <c r="Q396" s="1" t="str">
        <f t="shared" si="181"/>
        <v/>
      </c>
      <c r="R396" s="1" t="str">
        <f t="shared" si="182"/>
        <v/>
      </c>
      <c r="S396" s="1" t="str">
        <f t="shared" si="183"/>
        <v/>
      </c>
      <c r="T396" s="1" t="str">
        <f t="shared" si="184"/>
        <v/>
      </c>
      <c r="U396" s="1" t="str">
        <f t="shared" si="185"/>
        <v/>
      </c>
      <c r="V396" s="1" t="str">
        <f t="shared" si="186"/>
        <v/>
      </c>
      <c r="W396" s="1" t="str">
        <f t="shared" si="187"/>
        <v/>
      </c>
      <c r="X396" s="1">
        <f t="shared" si="188"/>
        <v>1</v>
      </c>
      <c r="Y396" s="1" t="str">
        <f t="shared" si="189"/>
        <v/>
      </c>
      <c r="Z396" s="1">
        <f t="shared" si="190"/>
        <v>1</v>
      </c>
      <c r="AA396" s="1" t="str">
        <f t="shared" si="191"/>
        <v>Pilumnopeus africanus (de Man, 1902)</v>
      </c>
      <c r="AB396" s="1" t="str">
        <f t="shared" si="192"/>
        <v>Invertebrate</v>
      </c>
      <c r="AC396" s="1" t="str">
        <f t="shared" si="193"/>
        <v/>
      </c>
      <c r="AD396" s="1" t="str">
        <f t="shared" si="194"/>
        <v/>
      </c>
      <c r="AE396" s="1" t="str">
        <f t="shared" si="195"/>
        <v/>
      </c>
      <c r="AF396" s="1" t="str">
        <f t="shared" si="196"/>
        <v/>
      </c>
      <c r="AG396" s="1" t="str">
        <f t="shared" si="197"/>
        <v/>
      </c>
      <c r="AH396" s="1" t="str">
        <f t="shared" si="198"/>
        <v/>
      </c>
      <c r="AI396" s="1" t="str">
        <f t="shared" si="199"/>
        <v/>
      </c>
      <c r="AJ396" s="1" t="str">
        <f t="shared" si="200"/>
        <v/>
      </c>
      <c r="AK396" s="1">
        <f t="shared" si="201"/>
        <v>1</v>
      </c>
      <c r="AL396" s="1" t="str">
        <f t="shared" si="202"/>
        <v/>
      </c>
      <c r="AM396" s="1">
        <f t="shared" si="203"/>
        <v>1</v>
      </c>
    </row>
    <row r="397" spans="1:39" ht="14.5" x14ac:dyDescent="0.35">
      <c r="A397" s="1" t="s">
        <v>38</v>
      </c>
      <c r="B397" s="1" t="s">
        <v>530</v>
      </c>
      <c r="C397" s="1">
        <v>1</v>
      </c>
      <c r="M397"/>
      <c r="N397" s="1" t="str">
        <f t="shared" si="178"/>
        <v>Invertebrate</v>
      </c>
      <c r="O397" s="1" t="str">
        <f t="shared" si="179"/>
        <v>Pilumnopeus vauquelini (Audouin, 1826)</v>
      </c>
      <c r="P397" s="1">
        <f t="shared" si="180"/>
        <v>1</v>
      </c>
      <c r="Q397" s="1" t="str">
        <f t="shared" si="181"/>
        <v/>
      </c>
      <c r="R397" s="1" t="str">
        <f t="shared" si="182"/>
        <v/>
      </c>
      <c r="S397" s="1" t="str">
        <f t="shared" si="183"/>
        <v/>
      </c>
      <c r="T397" s="1" t="str">
        <f t="shared" si="184"/>
        <v/>
      </c>
      <c r="U397" s="1" t="str">
        <f t="shared" si="185"/>
        <v/>
      </c>
      <c r="V397" s="1" t="str">
        <f t="shared" si="186"/>
        <v/>
      </c>
      <c r="W397" s="1" t="str">
        <f t="shared" si="187"/>
        <v/>
      </c>
      <c r="X397" s="1" t="str">
        <f t="shared" si="188"/>
        <v/>
      </c>
      <c r="Y397" s="1" t="str">
        <f t="shared" si="189"/>
        <v/>
      </c>
      <c r="Z397" s="1">
        <f t="shared" si="190"/>
        <v>1</v>
      </c>
      <c r="AA397" s="1" t="str">
        <f t="shared" si="191"/>
        <v>Pilumnopeus vauquelini (Audouin, 1826)</v>
      </c>
      <c r="AB397" s="1" t="str">
        <f t="shared" si="192"/>
        <v>Invertebrate</v>
      </c>
      <c r="AC397" s="1">
        <f t="shared" si="193"/>
        <v>1</v>
      </c>
      <c r="AD397" s="1" t="str">
        <f t="shared" si="194"/>
        <v/>
      </c>
      <c r="AE397" s="1" t="str">
        <f t="shared" si="195"/>
        <v/>
      </c>
      <c r="AF397" s="1" t="str">
        <f t="shared" si="196"/>
        <v/>
      </c>
      <c r="AG397" s="1" t="str">
        <f t="shared" si="197"/>
        <v/>
      </c>
      <c r="AH397" s="1" t="str">
        <f t="shared" si="198"/>
        <v/>
      </c>
      <c r="AI397" s="1" t="str">
        <f t="shared" si="199"/>
        <v/>
      </c>
      <c r="AJ397" s="1" t="str">
        <f t="shared" si="200"/>
        <v/>
      </c>
      <c r="AK397" s="1" t="str">
        <f t="shared" si="201"/>
        <v/>
      </c>
      <c r="AL397" s="1" t="str">
        <f t="shared" si="202"/>
        <v/>
      </c>
      <c r="AM397" s="1">
        <f t="shared" si="203"/>
        <v>1</v>
      </c>
    </row>
    <row r="398" spans="1:39" ht="14.5" x14ac:dyDescent="0.35">
      <c r="A398" s="1" t="s">
        <v>38</v>
      </c>
      <c r="B398" s="1" t="s">
        <v>531</v>
      </c>
      <c r="K398" s="1">
        <v>1</v>
      </c>
      <c r="M398"/>
      <c r="N398" s="1" t="str">
        <f t="shared" si="178"/>
        <v>Invertebrate</v>
      </c>
      <c r="O398" s="1" t="str">
        <f t="shared" si="179"/>
        <v>Pilumnus minutus De Haan, 1835 [in De Haan, 1833-1850]</v>
      </c>
      <c r="P398" s="1" t="str">
        <f t="shared" si="180"/>
        <v/>
      </c>
      <c r="Q398" s="1" t="str">
        <f t="shared" si="181"/>
        <v/>
      </c>
      <c r="R398" s="1" t="str">
        <f t="shared" si="182"/>
        <v/>
      </c>
      <c r="S398" s="1" t="str">
        <f t="shared" si="183"/>
        <v/>
      </c>
      <c r="T398" s="1" t="str">
        <f t="shared" si="184"/>
        <v/>
      </c>
      <c r="U398" s="1" t="str">
        <f t="shared" si="185"/>
        <v/>
      </c>
      <c r="V398" s="1" t="str">
        <f t="shared" si="186"/>
        <v/>
      </c>
      <c r="W398" s="1" t="str">
        <f t="shared" si="187"/>
        <v/>
      </c>
      <c r="X398" s="1">
        <f t="shared" si="188"/>
        <v>1</v>
      </c>
      <c r="Y398" s="1" t="str">
        <f t="shared" si="189"/>
        <v/>
      </c>
      <c r="Z398" s="1">
        <f t="shared" si="190"/>
        <v>1</v>
      </c>
      <c r="AA398" s="1" t="str">
        <f t="shared" si="191"/>
        <v>Pilumnus minutus De Haan, 1835 [in De Haan, 1833-1850]</v>
      </c>
      <c r="AB398" s="1" t="str">
        <f t="shared" si="192"/>
        <v>Invertebrate</v>
      </c>
      <c r="AC398" s="1" t="str">
        <f t="shared" si="193"/>
        <v/>
      </c>
      <c r="AD398" s="1" t="str">
        <f t="shared" si="194"/>
        <v/>
      </c>
      <c r="AE398" s="1" t="str">
        <f t="shared" si="195"/>
        <v/>
      </c>
      <c r="AF398" s="1" t="str">
        <f t="shared" si="196"/>
        <v/>
      </c>
      <c r="AG398" s="1" t="str">
        <f t="shared" si="197"/>
        <v/>
      </c>
      <c r="AH398" s="1" t="str">
        <f t="shared" si="198"/>
        <v/>
      </c>
      <c r="AI398" s="1" t="str">
        <f t="shared" si="199"/>
        <v/>
      </c>
      <c r="AJ398" s="1" t="str">
        <f t="shared" si="200"/>
        <v/>
      </c>
      <c r="AK398" s="1">
        <f t="shared" si="201"/>
        <v>1</v>
      </c>
      <c r="AL398" s="1" t="str">
        <f t="shared" si="202"/>
        <v/>
      </c>
      <c r="AM398" s="1">
        <f t="shared" si="203"/>
        <v>1</v>
      </c>
    </row>
    <row r="399" spans="1:39" ht="14.5" x14ac:dyDescent="0.35">
      <c r="A399" s="1" t="s">
        <v>38</v>
      </c>
      <c r="B399" s="1" t="s">
        <v>532</v>
      </c>
      <c r="L399" s="1">
        <v>3</v>
      </c>
      <c r="M399"/>
      <c r="N399" s="1" t="str">
        <f t="shared" si="178"/>
        <v>Invertebrate</v>
      </c>
      <c r="O399" s="1" t="str">
        <f t="shared" si="179"/>
        <v>Pinctada fucata (A. Gould, 1850)</v>
      </c>
      <c r="P399" s="1" t="str">
        <f t="shared" si="180"/>
        <v/>
      </c>
      <c r="Q399" s="1" t="str">
        <f t="shared" si="181"/>
        <v/>
      </c>
      <c r="R399" s="1" t="str">
        <f t="shared" si="182"/>
        <v/>
      </c>
      <c r="S399" s="1" t="str">
        <f t="shared" si="183"/>
        <v/>
      </c>
      <c r="T399" s="1" t="str">
        <f t="shared" si="184"/>
        <v/>
      </c>
      <c r="U399" s="1" t="str">
        <f t="shared" si="185"/>
        <v/>
      </c>
      <c r="V399" s="1" t="str">
        <f t="shared" si="186"/>
        <v/>
      </c>
      <c r="W399" s="1" t="str">
        <f t="shared" si="187"/>
        <v/>
      </c>
      <c r="X399" s="1" t="str">
        <f t="shared" si="188"/>
        <v/>
      </c>
      <c r="Y399" s="1">
        <f t="shared" si="189"/>
        <v>1</v>
      </c>
      <c r="Z399" s="1">
        <f t="shared" si="190"/>
        <v>1</v>
      </c>
      <c r="AA399" s="1" t="str">
        <f t="shared" si="191"/>
        <v>Pinctada fucata (A. Gould, 1850)</v>
      </c>
      <c r="AB399" s="1" t="str">
        <f t="shared" si="192"/>
        <v>Invertebrate</v>
      </c>
      <c r="AC399" s="1" t="str">
        <f t="shared" si="193"/>
        <v/>
      </c>
      <c r="AD399" s="1" t="str">
        <f t="shared" si="194"/>
        <v/>
      </c>
      <c r="AE399" s="1" t="str">
        <f t="shared" si="195"/>
        <v/>
      </c>
      <c r="AF399" s="1" t="str">
        <f t="shared" si="196"/>
        <v/>
      </c>
      <c r="AG399" s="1" t="str">
        <f t="shared" si="197"/>
        <v/>
      </c>
      <c r="AH399" s="1" t="str">
        <f t="shared" si="198"/>
        <v/>
      </c>
      <c r="AI399" s="1" t="str">
        <f t="shared" si="199"/>
        <v/>
      </c>
      <c r="AJ399" s="1" t="str">
        <f t="shared" si="200"/>
        <v/>
      </c>
      <c r="AK399" s="1" t="str">
        <f t="shared" si="201"/>
        <v/>
      </c>
      <c r="AL399" s="1">
        <f t="shared" si="202"/>
        <v>1</v>
      </c>
      <c r="AM399" s="1">
        <f t="shared" si="203"/>
        <v>1</v>
      </c>
    </row>
    <row r="400" spans="1:39" ht="14.5" x14ac:dyDescent="0.35">
      <c r="A400" s="1" t="s">
        <v>38</v>
      </c>
      <c r="B400" s="1" t="s">
        <v>1069</v>
      </c>
      <c r="C400" s="1">
        <v>3</v>
      </c>
      <c r="H400" s="1">
        <v>1</v>
      </c>
      <c r="J400" s="1">
        <v>1</v>
      </c>
      <c r="M400"/>
      <c r="N400" s="1" t="str">
        <f t="shared" si="178"/>
        <v>Invertebrate</v>
      </c>
      <c r="O400" s="1" t="str">
        <f t="shared" si="179"/>
        <v>Pinctada radiata (Leach, 1814)</v>
      </c>
      <c r="P400" s="1">
        <f t="shared" si="180"/>
        <v>1</v>
      </c>
      <c r="Q400" s="1" t="str">
        <f t="shared" si="181"/>
        <v/>
      </c>
      <c r="R400" s="1" t="str">
        <f t="shared" si="182"/>
        <v/>
      </c>
      <c r="S400" s="1" t="str">
        <f t="shared" si="183"/>
        <v/>
      </c>
      <c r="T400" s="1" t="str">
        <f t="shared" si="184"/>
        <v/>
      </c>
      <c r="U400" s="1">
        <f t="shared" si="185"/>
        <v>1</v>
      </c>
      <c r="V400" s="1" t="str">
        <f t="shared" si="186"/>
        <v/>
      </c>
      <c r="W400" s="1">
        <f t="shared" si="187"/>
        <v>1</v>
      </c>
      <c r="X400" s="1" t="str">
        <f t="shared" si="188"/>
        <v/>
      </c>
      <c r="Y400" s="1" t="str">
        <f t="shared" si="189"/>
        <v/>
      </c>
      <c r="Z400" s="1">
        <f t="shared" si="190"/>
        <v>3</v>
      </c>
      <c r="AA400" s="1" t="str">
        <f t="shared" si="191"/>
        <v>Pinctada radiata (Leach, 1814)</v>
      </c>
      <c r="AB400" s="1" t="str">
        <f t="shared" si="192"/>
        <v>Invertebrate</v>
      </c>
      <c r="AC400" s="1">
        <f t="shared" si="193"/>
        <v>1</v>
      </c>
      <c r="AD400" s="1" t="str">
        <f t="shared" si="194"/>
        <v/>
      </c>
      <c r="AE400" s="1" t="str">
        <f t="shared" si="195"/>
        <v/>
      </c>
      <c r="AF400" s="1" t="str">
        <f t="shared" si="196"/>
        <v/>
      </c>
      <c r="AG400" s="1" t="str">
        <f t="shared" si="197"/>
        <v/>
      </c>
      <c r="AH400" s="1" t="str">
        <f t="shared" si="198"/>
        <v/>
      </c>
      <c r="AI400" s="1" t="str">
        <f t="shared" si="199"/>
        <v/>
      </c>
      <c r="AJ400" s="1" t="str">
        <f t="shared" si="200"/>
        <v/>
      </c>
      <c r="AK400" s="1" t="str">
        <f t="shared" si="201"/>
        <v/>
      </c>
      <c r="AL400" s="1" t="str">
        <f t="shared" si="202"/>
        <v/>
      </c>
      <c r="AM400" s="1">
        <f t="shared" si="203"/>
        <v>1</v>
      </c>
    </row>
    <row r="401" spans="1:39" ht="14.5" x14ac:dyDescent="0.35">
      <c r="A401" s="1" t="s">
        <v>38</v>
      </c>
      <c r="B401" s="1" t="s">
        <v>535</v>
      </c>
      <c r="H401" s="1">
        <v>1</v>
      </c>
      <c r="I401" s="1">
        <v>1</v>
      </c>
      <c r="M401"/>
      <c r="N401" s="1" t="str">
        <f t="shared" si="178"/>
        <v>Invertebrate</v>
      </c>
      <c r="O401" s="1" t="str">
        <f t="shared" si="179"/>
        <v>Pista unibranchia Day, 1963</v>
      </c>
      <c r="P401" s="1" t="str">
        <f t="shared" si="180"/>
        <v/>
      </c>
      <c r="Q401" s="1" t="str">
        <f t="shared" si="181"/>
        <v/>
      </c>
      <c r="R401" s="1" t="str">
        <f t="shared" si="182"/>
        <v/>
      </c>
      <c r="S401" s="1" t="str">
        <f t="shared" si="183"/>
        <v/>
      </c>
      <c r="T401" s="1" t="str">
        <f t="shared" si="184"/>
        <v/>
      </c>
      <c r="U401" s="1">
        <f t="shared" si="185"/>
        <v>1</v>
      </c>
      <c r="V401" s="1">
        <f t="shared" si="186"/>
        <v>1</v>
      </c>
      <c r="W401" s="1" t="str">
        <f t="shared" si="187"/>
        <v/>
      </c>
      <c r="X401" s="1" t="str">
        <f t="shared" si="188"/>
        <v/>
      </c>
      <c r="Y401" s="1" t="str">
        <f t="shared" si="189"/>
        <v/>
      </c>
      <c r="Z401" s="1">
        <f t="shared" si="190"/>
        <v>2</v>
      </c>
      <c r="AA401" s="1" t="str">
        <f t="shared" si="191"/>
        <v>Pista unibranchia Day, 1963</v>
      </c>
      <c r="AB401" s="1" t="str">
        <f t="shared" si="192"/>
        <v>Invertebrate</v>
      </c>
      <c r="AC401" s="1" t="str">
        <f t="shared" si="193"/>
        <v/>
      </c>
      <c r="AD401" s="1" t="str">
        <f t="shared" si="194"/>
        <v/>
      </c>
      <c r="AE401" s="1" t="str">
        <f t="shared" si="195"/>
        <v/>
      </c>
      <c r="AF401" s="1" t="str">
        <f t="shared" si="196"/>
        <v/>
      </c>
      <c r="AG401" s="1" t="str">
        <f t="shared" si="197"/>
        <v/>
      </c>
      <c r="AH401" s="1">
        <f t="shared" si="198"/>
        <v>1</v>
      </c>
      <c r="AI401" s="1" t="str">
        <f t="shared" si="199"/>
        <v/>
      </c>
      <c r="AJ401" s="1" t="str">
        <f t="shared" si="200"/>
        <v/>
      </c>
      <c r="AK401" s="1" t="str">
        <f t="shared" si="201"/>
        <v/>
      </c>
      <c r="AL401" s="1" t="str">
        <f t="shared" si="202"/>
        <v/>
      </c>
      <c r="AM401" s="1">
        <f t="shared" si="203"/>
        <v>1</v>
      </c>
    </row>
    <row r="402" spans="1:39" ht="14.5" x14ac:dyDescent="0.35">
      <c r="A402" s="1" t="s">
        <v>38</v>
      </c>
      <c r="B402" s="1" t="s">
        <v>536</v>
      </c>
      <c r="C402" s="1">
        <v>1</v>
      </c>
      <c r="M402"/>
      <c r="N402" s="1" t="str">
        <f t="shared" si="178"/>
        <v>Invertebrate</v>
      </c>
      <c r="O402" s="1" t="str">
        <f t="shared" si="179"/>
        <v>Plagusia squamosa (Herbst, 1790)</v>
      </c>
      <c r="P402" s="1">
        <f t="shared" si="180"/>
        <v>1</v>
      </c>
      <c r="Q402" s="1" t="str">
        <f t="shared" si="181"/>
        <v/>
      </c>
      <c r="R402" s="1" t="str">
        <f t="shared" si="182"/>
        <v/>
      </c>
      <c r="S402" s="1" t="str">
        <f t="shared" si="183"/>
        <v/>
      </c>
      <c r="T402" s="1" t="str">
        <f t="shared" si="184"/>
        <v/>
      </c>
      <c r="U402" s="1" t="str">
        <f t="shared" si="185"/>
        <v/>
      </c>
      <c r="V402" s="1" t="str">
        <f t="shared" si="186"/>
        <v/>
      </c>
      <c r="W402" s="1" t="str">
        <f t="shared" si="187"/>
        <v/>
      </c>
      <c r="X402" s="1" t="str">
        <f t="shared" si="188"/>
        <v/>
      </c>
      <c r="Y402" s="1" t="str">
        <f t="shared" si="189"/>
        <v/>
      </c>
      <c r="Z402" s="1">
        <f t="shared" si="190"/>
        <v>1</v>
      </c>
      <c r="AA402" s="1" t="str">
        <f t="shared" si="191"/>
        <v>Plagusia squamosa (Herbst, 1790)</v>
      </c>
      <c r="AB402" s="1" t="str">
        <f t="shared" si="192"/>
        <v>Invertebrate</v>
      </c>
      <c r="AC402" s="1">
        <f t="shared" si="193"/>
        <v>1</v>
      </c>
      <c r="AD402" s="1" t="str">
        <f t="shared" si="194"/>
        <v/>
      </c>
      <c r="AE402" s="1" t="str">
        <f t="shared" si="195"/>
        <v/>
      </c>
      <c r="AF402" s="1" t="str">
        <f t="shared" si="196"/>
        <v/>
      </c>
      <c r="AG402" s="1" t="str">
        <f t="shared" si="197"/>
        <v/>
      </c>
      <c r="AH402" s="1" t="str">
        <f t="shared" si="198"/>
        <v/>
      </c>
      <c r="AI402" s="1" t="str">
        <f t="shared" si="199"/>
        <v/>
      </c>
      <c r="AJ402" s="1" t="str">
        <f t="shared" si="200"/>
        <v/>
      </c>
      <c r="AK402" s="1" t="str">
        <f t="shared" si="201"/>
        <v/>
      </c>
      <c r="AL402" s="1" t="str">
        <f t="shared" si="202"/>
        <v/>
      </c>
      <c r="AM402" s="1">
        <f t="shared" si="203"/>
        <v>1</v>
      </c>
    </row>
    <row r="403" spans="1:39" ht="14.5" x14ac:dyDescent="0.35">
      <c r="A403" s="1" t="s">
        <v>38</v>
      </c>
      <c r="B403" s="1" t="s">
        <v>542</v>
      </c>
      <c r="K403" s="1">
        <v>1</v>
      </c>
      <c r="M403"/>
      <c r="N403" s="1" t="str">
        <f t="shared" si="178"/>
        <v>Invertebrate</v>
      </c>
      <c r="O403" s="1" t="str">
        <f t="shared" si="179"/>
        <v>Plocamopherus ocellatus Rüppell &amp; Leuckart, 1828</v>
      </c>
      <c r="P403" s="1" t="str">
        <f t="shared" si="180"/>
        <v/>
      </c>
      <c r="Q403" s="1" t="str">
        <f t="shared" si="181"/>
        <v/>
      </c>
      <c r="R403" s="1" t="str">
        <f t="shared" si="182"/>
        <v/>
      </c>
      <c r="S403" s="1" t="str">
        <f t="shared" si="183"/>
        <v/>
      </c>
      <c r="T403" s="1" t="str">
        <f t="shared" si="184"/>
        <v/>
      </c>
      <c r="U403" s="1" t="str">
        <f t="shared" si="185"/>
        <v/>
      </c>
      <c r="V403" s="1" t="str">
        <f t="shared" si="186"/>
        <v/>
      </c>
      <c r="W403" s="1" t="str">
        <f t="shared" si="187"/>
        <v/>
      </c>
      <c r="X403" s="1">
        <f t="shared" si="188"/>
        <v>1</v>
      </c>
      <c r="Y403" s="1" t="str">
        <f t="shared" si="189"/>
        <v/>
      </c>
      <c r="Z403" s="1">
        <f t="shared" si="190"/>
        <v>1</v>
      </c>
      <c r="AA403" s="1" t="str">
        <f t="shared" si="191"/>
        <v>Plocamopherus ocellatus Rüppell &amp; Leuckart, 1828</v>
      </c>
      <c r="AB403" s="1" t="str">
        <f t="shared" si="192"/>
        <v>Invertebrate</v>
      </c>
      <c r="AC403" s="1" t="str">
        <f t="shared" si="193"/>
        <v/>
      </c>
      <c r="AD403" s="1" t="str">
        <f t="shared" si="194"/>
        <v/>
      </c>
      <c r="AE403" s="1" t="str">
        <f t="shared" si="195"/>
        <v/>
      </c>
      <c r="AF403" s="1" t="str">
        <f t="shared" si="196"/>
        <v/>
      </c>
      <c r="AG403" s="1" t="str">
        <f t="shared" si="197"/>
        <v/>
      </c>
      <c r="AH403" s="1" t="str">
        <f t="shared" si="198"/>
        <v/>
      </c>
      <c r="AI403" s="1" t="str">
        <f t="shared" si="199"/>
        <v/>
      </c>
      <c r="AJ403" s="1" t="str">
        <f t="shared" si="200"/>
        <v/>
      </c>
      <c r="AK403" s="1">
        <f t="shared" si="201"/>
        <v>1</v>
      </c>
      <c r="AL403" s="1" t="str">
        <f t="shared" si="202"/>
        <v/>
      </c>
      <c r="AM403" s="1">
        <f t="shared" si="203"/>
        <v>1</v>
      </c>
    </row>
    <row r="404" spans="1:39" ht="14.5" x14ac:dyDescent="0.35">
      <c r="A404" s="1" t="s">
        <v>38</v>
      </c>
      <c r="B404" s="1" t="s">
        <v>543</v>
      </c>
      <c r="D404" s="1">
        <v>1</v>
      </c>
      <c r="I404" s="1">
        <v>1</v>
      </c>
      <c r="M404"/>
      <c r="N404" s="1" t="str">
        <f t="shared" si="178"/>
        <v>Invertebrate</v>
      </c>
      <c r="O404" s="1" t="str">
        <f t="shared" si="179"/>
        <v>Polyandrocarpa zorritensis (Van Name, 1931)</v>
      </c>
      <c r="P404" s="1" t="str">
        <f t="shared" si="180"/>
        <v/>
      </c>
      <c r="Q404" s="1">
        <f t="shared" si="181"/>
        <v>1</v>
      </c>
      <c r="R404" s="1" t="str">
        <f t="shared" si="182"/>
        <v/>
      </c>
      <c r="S404" s="1" t="str">
        <f t="shared" si="183"/>
        <v/>
      </c>
      <c r="T404" s="1" t="str">
        <f t="shared" si="184"/>
        <v/>
      </c>
      <c r="U404" s="1" t="str">
        <f t="shared" si="185"/>
        <v/>
      </c>
      <c r="V404" s="1">
        <f t="shared" si="186"/>
        <v>1</v>
      </c>
      <c r="W404" s="1" t="str">
        <f t="shared" si="187"/>
        <v/>
      </c>
      <c r="X404" s="1" t="str">
        <f t="shared" si="188"/>
        <v/>
      </c>
      <c r="Y404" s="1" t="str">
        <f t="shared" si="189"/>
        <v/>
      </c>
      <c r="Z404" s="1">
        <f t="shared" si="190"/>
        <v>2</v>
      </c>
      <c r="AA404" s="1" t="str">
        <f t="shared" si="191"/>
        <v>Polyandrocarpa zorritensis (Van Name, 1931)</v>
      </c>
      <c r="AB404" s="1" t="str">
        <f t="shared" si="192"/>
        <v>Invertebrate</v>
      </c>
      <c r="AC404" s="1" t="str">
        <f t="shared" si="193"/>
        <v/>
      </c>
      <c r="AD404" s="1">
        <f t="shared" si="194"/>
        <v>1</v>
      </c>
      <c r="AE404" s="1" t="str">
        <f t="shared" si="195"/>
        <v/>
      </c>
      <c r="AF404" s="1" t="str">
        <f t="shared" si="196"/>
        <v/>
      </c>
      <c r="AG404" s="1" t="str">
        <f t="shared" si="197"/>
        <v/>
      </c>
      <c r="AH404" s="1" t="str">
        <f t="shared" si="198"/>
        <v/>
      </c>
      <c r="AI404" s="1" t="str">
        <f t="shared" si="199"/>
        <v/>
      </c>
      <c r="AJ404" s="1" t="str">
        <f t="shared" si="200"/>
        <v/>
      </c>
      <c r="AK404" s="1" t="str">
        <f t="shared" si="201"/>
        <v/>
      </c>
      <c r="AL404" s="1" t="str">
        <f t="shared" si="202"/>
        <v/>
      </c>
      <c r="AM404" s="1">
        <f t="shared" si="203"/>
        <v>1</v>
      </c>
    </row>
    <row r="405" spans="1:39" ht="14.5" x14ac:dyDescent="0.35">
      <c r="A405" s="1" t="s">
        <v>38</v>
      </c>
      <c r="B405" s="1" t="s">
        <v>544</v>
      </c>
      <c r="F405" s="1">
        <v>1</v>
      </c>
      <c r="I405" s="1">
        <v>2</v>
      </c>
      <c r="K405" s="1">
        <v>1</v>
      </c>
      <c r="M405"/>
      <c r="N405" s="1" t="str">
        <f t="shared" si="178"/>
        <v>Invertebrate</v>
      </c>
      <c r="O405" s="1" t="str">
        <f t="shared" si="179"/>
        <v>Polycera hedgpethi Er. Marcus, 1964</v>
      </c>
      <c r="P405" s="1" t="str">
        <f t="shared" si="180"/>
        <v/>
      </c>
      <c r="Q405" s="1" t="str">
        <f t="shared" si="181"/>
        <v/>
      </c>
      <c r="R405" s="1" t="str">
        <f t="shared" si="182"/>
        <v/>
      </c>
      <c r="S405" s="1">
        <f t="shared" si="183"/>
        <v>1</v>
      </c>
      <c r="T405" s="1" t="str">
        <f t="shared" si="184"/>
        <v/>
      </c>
      <c r="U405" s="1" t="str">
        <f t="shared" si="185"/>
        <v/>
      </c>
      <c r="V405" s="1">
        <f t="shared" si="186"/>
        <v>1</v>
      </c>
      <c r="W405" s="1" t="str">
        <f t="shared" si="187"/>
        <v/>
      </c>
      <c r="X405" s="1">
        <f t="shared" si="188"/>
        <v>1</v>
      </c>
      <c r="Y405" s="1" t="str">
        <f t="shared" si="189"/>
        <v/>
      </c>
      <c r="Z405" s="1">
        <f t="shared" si="190"/>
        <v>3</v>
      </c>
      <c r="AA405" s="1" t="str">
        <f t="shared" si="191"/>
        <v>Polycera hedgpethi Er. Marcus, 1964</v>
      </c>
      <c r="AB405" s="1" t="str">
        <f t="shared" si="192"/>
        <v>Invertebrate</v>
      </c>
      <c r="AC405" s="1" t="str">
        <f t="shared" si="193"/>
        <v/>
      </c>
      <c r="AD405" s="1" t="str">
        <f t="shared" si="194"/>
        <v/>
      </c>
      <c r="AE405" s="1" t="str">
        <f t="shared" si="195"/>
        <v/>
      </c>
      <c r="AF405" s="1">
        <f t="shared" si="196"/>
        <v>1</v>
      </c>
      <c r="AG405" s="1" t="str">
        <f t="shared" si="197"/>
        <v/>
      </c>
      <c r="AH405" s="1" t="str">
        <f t="shared" si="198"/>
        <v/>
      </c>
      <c r="AI405" s="1" t="str">
        <f t="shared" si="199"/>
        <v/>
      </c>
      <c r="AJ405" s="1" t="str">
        <f t="shared" si="200"/>
        <v/>
      </c>
      <c r="AK405" s="1" t="str">
        <f t="shared" si="201"/>
        <v/>
      </c>
      <c r="AL405" s="1" t="str">
        <f t="shared" si="202"/>
        <v/>
      </c>
      <c r="AM405" s="1">
        <f t="shared" si="203"/>
        <v>1</v>
      </c>
    </row>
    <row r="406" spans="1:39" ht="14.5" x14ac:dyDescent="0.35">
      <c r="A406" s="1" t="s">
        <v>38</v>
      </c>
      <c r="B406" s="1" t="s">
        <v>545</v>
      </c>
      <c r="C406" s="1">
        <v>1</v>
      </c>
      <c r="E406" s="1">
        <v>1</v>
      </c>
      <c r="G406" s="1">
        <v>1</v>
      </c>
      <c r="K406" s="1">
        <v>1</v>
      </c>
      <c r="M406"/>
      <c r="N406" s="1" t="str">
        <f t="shared" si="178"/>
        <v>Invertebrate</v>
      </c>
      <c r="O406" s="1" t="str">
        <f t="shared" si="179"/>
        <v>Polycerella emertoni A. E. Verrill, 1880</v>
      </c>
      <c r="P406" s="1">
        <f t="shared" si="180"/>
        <v>1</v>
      </c>
      <c r="Q406" s="1" t="str">
        <f t="shared" si="181"/>
        <v/>
      </c>
      <c r="R406" s="1">
        <f t="shared" si="182"/>
        <v>1</v>
      </c>
      <c r="S406" s="1" t="str">
        <f t="shared" si="183"/>
        <v/>
      </c>
      <c r="T406" s="1">
        <f t="shared" si="184"/>
        <v>1</v>
      </c>
      <c r="U406" s="1" t="str">
        <f t="shared" si="185"/>
        <v/>
      </c>
      <c r="V406" s="1" t="str">
        <f t="shared" si="186"/>
        <v/>
      </c>
      <c r="W406" s="1" t="str">
        <f t="shared" si="187"/>
        <v/>
      </c>
      <c r="X406" s="1">
        <f t="shared" si="188"/>
        <v>1</v>
      </c>
      <c r="Y406" s="1" t="str">
        <f t="shared" si="189"/>
        <v/>
      </c>
      <c r="Z406" s="1">
        <f t="shared" si="190"/>
        <v>4</v>
      </c>
      <c r="AA406" s="1" t="str">
        <f t="shared" si="191"/>
        <v>Polycerella emertoni A. E. Verrill, 1880</v>
      </c>
      <c r="AB406" s="1" t="str">
        <f t="shared" si="192"/>
        <v>Invertebrate</v>
      </c>
      <c r="AC406" s="1">
        <f t="shared" si="193"/>
        <v>1</v>
      </c>
      <c r="AD406" s="1" t="str">
        <f t="shared" si="194"/>
        <v/>
      </c>
      <c r="AE406" s="1" t="str">
        <f t="shared" si="195"/>
        <v/>
      </c>
      <c r="AF406" s="1" t="str">
        <f t="shared" si="196"/>
        <v/>
      </c>
      <c r="AG406" s="1" t="str">
        <f t="shared" si="197"/>
        <v/>
      </c>
      <c r="AH406" s="1" t="str">
        <f t="shared" si="198"/>
        <v/>
      </c>
      <c r="AI406" s="1" t="str">
        <f t="shared" si="199"/>
        <v/>
      </c>
      <c r="AJ406" s="1" t="str">
        <f t="shared" si="200"/>
        <v/>
      </c>
      <c r="AK406" s="1" t="str">
        <f t="shared" si="201"/>
        <v/>
      </c>
      <c r="AL406" s="1" t="str">
        <f t="shared" si="202"/>
        <v/>
      </c>
      <c r="AM406" s="1">
        <f t="shared" si="203"/>
        <v>1</v>
      </c>
    </row>
    <row r="407" spans="1:39" ht="14.5" x14ac:dyDescent="0.35">
      <c r="A407" s="1" t="s">
        <v>38</v>
      </c>
      <c r="B407" s="1" t="s">
        <v>546</v>
      </c>
      <c r="F407" s="1">
        <v>1</v>
      </c>
      <c r="J407" s="1">
        <v>1</v>
      </c>
      <c r="M407"/>
      <c r="N407" s="1" t="str">
        <f t="shared" si="178"/>
        <v>Invertebrate</v>
      </c>
      <c r="O407" s="1" t="str">
        <f t="shared" si="179"/>
        <v>Polycirrus twisti Potts, 1928</v>
      </c>
      <c r="P407" s="1" t="str">
        <f t="shared" si="180"/>
        <v/>
      </c>
      <c r="Q407" s="1" t="str">
        <f t="shared" si="181"/>
        <v/>
      </c>
      <c r="R407" s="1" t="str">
        <f t="shared" si="182"/>
        <v/>
      </c>
      <c r="S407" s="1">
        <f t="shared" si="183"/>
        <v>1</v>
      </c>
      <c r="T407" s="1" t="str">
        <f t="shared" si="184"/>
        <v/>
      </c>
      <c r="U407" s="1" t="str">
        <f t="shared" si="185"/>
        <v/>
      </c>
      <c r="V407" s="1" t="str">
        <f t="shared" si="186"/>
        <v/>
      </c>
      <c r="W407" s="1">
        <f t="shared" si="187"/>
        <v>1</v>
      </c>
      <c r="X407" s="1" t="str">
        <f t="shared" si="188"/>
        <v/>
      </c>
      <c r="Y407" s="1" t="str">
        <f t="shared" si="189"/>
        <v/>
      </c>
      <c r="Z407" s="1">
        <f t="shared" si="190"/>
        <v>2</v>
      </c>
      <c r="AA407" s="1" t="str">
        <f t="shared" si="191"/>
        <v>Polycirrus twisti Potts, 1928</v>
      </c>
      <c r="AB407" s="1" t="str">
        <f t="shared" si="192"/>
        <v>Invertebrate</v>
      </c>
      <c r="AC407" s="1" t="str">
        <f t="shared" si="193"/>
        <v/>
      </c>
      <c r="AD407" s="1" t="str">
        <f t="shared" si="194"/>
        <v/>
      </c>
      <c r="AE407" s="1" t="str">
        <f t="shared" si="195"/>
        <v/>
      </c>
      <c r="AF407" s="1">
        <f t="shared" si="196"/>
        <v>1</v>
      </c>
      <c r="AG407" s="1" t="str">
        <f t="shared" si="197"/>
        <v/>
      </c>
      <c r="AH407" s="1" t="str">
        <f t="shared" si="198"/>
        <v/>
      </c>
      <c r="AI407" s="1" t="str">
        <f t="shared" si="199"/>
        <v/>
      </c>
      <c r="AJ407" s="1" t="str">
        <f t="shared" si="200"/>
        <v/>
      </c>
      <c r="AK407" s="1" t="str">
        <f t="shared" si="201"/>
        <v/>
      </c>
      <c r="AL407" s="1" t="str">
        <f t="shared" si="202"/>
        <v/>
      </c>
      <c r="AM407" s="1">
        <f t="shared" si="203"/>
        <v>1</v>
      </c>
    </row>
    <row r="408" spans="1:39" ht="14.5" x14ac:dyDescent="0.35">
      <c r="A408" s="1" t="s">
        <v>38</v>
      </c>
      <c r="B408" s="1" t="s">
        <v>547</v>
      </c>
      <c r="K408" s="1">
        <v>1</v>
      </c>
      <c r="L408" s="1">
        <v>2</v>
      </c>
      <c r="M408"/>
      <c r="N408" s="1" t="str">
        <f t="shared" si="178"/>
        <v>Invertebrate</v>
      </c>
      <c r="O408" s="1" t="str">
        <f t="shared" si="179"/>
        <v>Polyclinum constellatum Savigny, 1816</v>
      </c>
      <c r="P408" s="1" t="str">
        <f t="shared" si="180"/>
        <v/>
      </c>
      <c r="Q408" s="1" t="str">
        <f t="shared" si="181"/>
        <v/>
      </c>
      <c r="R408" s="1" t="str">
        <f t="shared" si="182"/>
        <v/>
      </c>
      <c r="S408" s="1" t="str">
        <f t="shared" si="183"/>
        <v/>
      </c>
      <c r="T408" s="1" t="str">
        <f t="shared" si="184"/>
        <v/>
      </c>
      <c r="U408" s="1" t="str">
        <f t="shared" si="185"/>
        <v/>
      </c>
      <c r="V408" s="1" t="str">
        <f t="shared" si="186"/>
        <v/>
      </c>
      <c r="W408" s="1" t="str">
        <f t="shared" si="187"/>
        <v/>
      </c>
      <c r="X408" s="1">
        <f t="shared" si="188"/>
        <v>1</v>
      </c>
      <c r="Y408" s="1">
        <f t="shared" si="189"/>
        <v>1</v>
      </c>
      <c r="Z408" s="1">
        <f t="shared" si="190"/>
        <v>2</v>
      </c>
      <c r="AA408" s="1" t="str">
        <f t="shared" si="191"/>
        <v>Polyclinum constellatum Savigny, 1816</v>
      </c>
      <c r="AB408" s="1" t="str">
        <f t="shared" si="192"/>
        <v>Invertebrate</v>
      </c>
      <c r="AC408" s="1" t="str">
        <f t="shared" si="193"/>
        <v/>
      </c>
      <c r="AD408" s="1" t="str">
        <f t="shared" si="194"/>
        <v/>
      </c>
      <c r="AE408" s="1" t="str">
        <f t="shared" si="195"/>
        <v/>
      </c>
      <c r="AF408" s="1" t="str">
        <f t="shared" si="196"/>
        <v/>
      </c>
      <c r="AG408" s="1" t="str">
        <f t="shared" si="197"/>
        <v/>
      </c>
      <c r="AH408" s="1" t="str">
        <f t="shared" si="198"/>
        <v/>
      </c>
      <c r="AI408" s="1" t="str">
        <f t="shared" si="199"/>
        <v/>
      </c>
      <c r="AJ408" s="1" t="str">
        <f t="shared" si="200"/>
        <v/>
      </c>
      <c r="AK408" s="1">
        <f t="shared" si="201"/>
        <v>1</v>
      </c>
      <c r="AL408" s="1" t="str">
        <f t="shared" si="202"/>
        <v/>
      </c>
      <c r="AM408" s="1">
        <f t="shared" si="203"/>
        <v>1</v>
      </c>
    </row>
    <row r="409" spans="1:39" ht="14.5" x14ac:dyDescent="0.35">
      <c r="A409" s="1" t="s">
        <v>38</v>
      </c>
      <c r="B409" s="1" t="s">
        <v>548</v>
      </c>
      <c r="C409" s="1">
        <v>1</v>
      </c>
      <c r="G409" s="1">
        <v>1</v>
      </c>
      <c r="J409" s="1">
        <v>2</v>
      </c>
      <c r="M409"/>
      <c r="N409" s="1" t="str">
        <f t="shared" si="178"/>
        <v>Invertebrate</v>
      </c>
      <c r="O409" s="1" t="str">
        <f t="shared" si="179"/>
        <v>Polydora cornuta Bosc, 1802</v>
      </c>
      <c r="P409" s="1">
        <f t="shared" si="180"/>
        <v>1</v>
      </c>
      <c r="Q409" s="1" t="str">
        <f t="shared" si="181"/>
        <v/>
      </c>
      <c r="R409" s="1" t="str">
        <f t="shared" si="182"/>
        <v/>
      </c>
      <c r="S409" s="1" t="str">
        <f t="shared" si="183"/>
        <v/>
      </c>
      <c r="T409" s="1">
        <f t="shared" si="184"/>
        <v>1</v>
      </c>
      <c r="U409" s="1" t="str">
        <f t="shared" si="185"/>
        <v/>
      </c>
      <c r="V409" s="1" t="str">
        <f t="shared" si="186"/>
        <v/>
      </c>
      <c r="W409" s="1">
        <f t="shared" si="187"/>
        <v>1</v>
      </c>
      <c r="X409" s="1" t="str">
        <f t="shared" si="188"/>
        <v/>
      </c>
      <c r="Y409" s="1" t="str">
        <f t="shared" si="189"/>
        <v/>
      </c>
      <c r="Z409" s="1">
        <f t="shared" si="190"/>
        <v>3</v>
      </c>
      <c r="AA409" s="1" t="str">
        <f t="shared" si="191"/>
        <v>Polydora cornuta Bosc, 1802</v>
      </c>
      <c r="AB409" s="1" t="str">
        <f t="shared" si="192"/>
        <v>Invertebrate</v>
      </c>
      <c r="AC409" s="1">
        <f t="shared" si="193"/>
        <v>1</v>
      </c>
      <c r="AD409" s="1" t="str">
        <f t="shared" si="194"/>
        <v/>
      </c>
      <c r="AE409" s="1" t="str">
        <f t="shared" si="195"/>
        <v/>
      </c>
      <c r="AF409" s="1" t="str">
        <f t="shared" si="196"/>
        <v/>
      </c>
      <c r="AG409" s="1" t="str">
        <f t="shared" si="197"/>
        <v/>
      </c>
      <c r="AH409" s="1" t="str">
        <f t="shared" si="198"/>
        <v/>
      </c>
      <c r="AI409" s="1" t="str">
        <f t="shared" si="199"/>
        <v/>
      </c>
      <c r="AJ409" s="1" t="str">
        <f t="shared" si="200"/>
        <v/>
      </c>
      <c r="AK409" s="1" t="str">
        <f t="shared" si="201"/>
        <v/>
      </c>
      <c r="AL409" s="1" t="str">
        <f t="shared" si="202"/>
        <v/>
      </c>
      <c r="AM409" s="1">
        <f t="shared" si="203"/>
        <v>1</v>
      </c>
    </row>
    <row r="410" spans="1:39" ht="14.5" x14ac:dyDescent="0.35">
      <c r="A410" s="1" t="s">
        <v>38</v>
      </c>
      <c r="B410" s="1" t="s">
        <v>549</v>
      </c>
      <c r="F410" s="1">
        <v>1</v>
      </c>
      <c r="L410" s="1">
        <v>1</v>
      </c>
      <c r="M410"/>
      <c r="N410" s="1" t="str">
        <f t="shared" si="178"/>
        <v>Invertebrate</v>
      </c>
      <c r="O410" s="1" t="str">
        <f t="shared" si="179"/>
        <v>Polydora colonia Moore, 1907</v>
      </c>
      <c r="P410" s="1" t="str">
        <f t="shared" si="180"/>
        <v/>
      </c>
      <c r="Q410" s="1" t="str">
        <f t="shared" si="181"/>
        <v/>
      </c>
      <c r="R410" s="1" t="str">
        <f t="shared" si="182"/>
        <v/>
      </c>
      <c r="S410" s="1">
        <f t="shared" si="183"/>
        <v>1</v>
      </c>
      <c r="T410" s="1" t="str">
        <f t="shared" si="184"/>
        <v/>
      </c>
      <c r="U410" s="1" t="str">
        <f t="shared" si="185"/>
        <v/>
      </c>
      <c r="V410" s="1" t="str">
        <f t="shared" si="186"/>
        <v/>
      </c>
      <c r="W410" s="1" t="str">
        <f t="shared" si="187"/>
        <v/>
      </c>
      <c r="X410" s="1" t="str">
        <f t="shared" si="188"/>
        <v/>
      </c>
      <c r="Y410" s="1">
        <f t="shared" si="189"/>
        <v>1</v>
      </c>
      <c r="Z410" s="1">
        <f t="shared" si="190"/>
        <v>2</v>
      </c>
      <c r="AA410" s="1" t="str">
        <f t="shared" si="191"/>
        <v>Polydora colonia Moore, 1907</v>
      </c>
      <c r="AB410" s="1" t="str">
        <f t="shared" si="192"/>
        <v>Invertebrate</v>
      </c>
      <c r="AC410" s="1" t="str">
        <f t="shared" si="193"/>
        <v/>
      </c>
      <c r="AD410" s="1" t="str">
        <f t="shared" si="194"/>
        <v/>
      </c>
      <c r="AE410" s="1" t="str">
        <f t="shared" si="195"/>
        <v/>
      </c>
      <c r="AF410" s="1">
        <f t="shared" si="196"/>
        <v>1</v>
      </c>
      <c r="AG410" s="1" t="str">
        <f t="shared" si="197"/>
        <v/>
      </c>
      <c r="AH410" s="1" t="str">
        <f t="shared" si="198"/>
        <v/>
      </c>
      <c r="AI410" s="1" t="str">
        <f t="shared" si="199"/>
        <v/>
      </c>
      <c r="AJ410" s="1" t="str">
        <f t="shared" si="200"/>
        <v/>
      </c>
      <c r="AK410" s="1" t="str">
        <f t="shared" si="201"/>
        <v/>
      </c>
      <c r="AL410" s="1" t="str">
        <f t="shared" si="202"/>
        <v/>
      </c>
      <c r="AM410" s="1">
        <f t="shared" si="203"/>
        <v>1</v>
      </c>
    </row>
    <row r="411" spans="1:39" ht="14.5" x14ac:dyDescent="0.35">
      <c r="A411" s="1" t="s">
        <v>38</v>
      </c>
      <c r="B411" s="1" t="s">
        <v>915</v>
      </c>
      <c r="K411" s="1">
        <v>1</v>
      </c>
      <c r="M411"/>
      <c r="N411" s="1" t="str">
        <f t="shared" si="178"/>
        <v>Invertebrate</v>
      </c>
      <c r="O411" s="1" t="str">
        <f t="shared" si="179"/>
        <v>Polydora triglanda Radashevsky &amp; Hsieh, 2000</v>
      </c>
      <c r="P411" s="1" t="str">
        <f t="shared" si="180"/>
        <v/>
      </c>
      <c r="Q411" s="1" t="str">
        <f t="shared" si="181"/>
        <v/>
      </c>
      <c r="R411" s="1" t="str">
        <f t="shared" si="182"/>
        <v/>
      </c>
      <c r="S411" s="1" t="str">
        <f t="shared" si="183"/>
        <v/>
      </c>
      <c r="T411" s="1" t="str">
        <f t="shared" si="184"/>
        <v/>
      </c>
      <c r="U411" s="1" t="str">
        <f t="shared" si="185"/>
        <v/>
      </c>
      <c r="V411" s="1" t="str">
        <f t="shared" si="186"/>
        <v/>
      </c>
      <c r="W411" s="1" t="str">
        <f t="shared" si="187"/>
        <v/>
      </c>
      <c r="X411" s="1">
        <f t="shared" si="188"/>
        <v>1</v>
      </c>
      <c r="Y411" s="1" t="str">
        <f t="shared" si="189"/>
        <v/>
      </c>
      <c r="Z411" s="1">
        <f t="shared" si="190"/>
        <v>1</v>
      </c>
      <c r="AA411" s="1" t="str">
        <f t="shared" si="191"/>
        <v>Polydora triglanda Radashevsky &amp; Hsieh, 2000</v>
      </c>
      <c r="AB411" s="1" t="str">
        <f t="shared" si="192"/>
        <v>Invertebrate</v>
      </c>
      <c r="AC411" s="1" t="str">
        <f t="shared" si="193"/>
        <v/>
      </c>
      <c r="AD411" s="1" t="str">
        <f t="shared" si="194"/>
        <v/>
      </c>
      <c r="AE411" s="1" t="str">
        <f t="shared" si="195"/>
        <v/>
      </c>
      <c r="AF411" s="1" t="str">
        <f t="shared" si="196"/>
        <v/>
      </c>
      <c r="AG411" s="1" t="str">
        <f t="shared" si="197"/>
        <v/>
      </c>
      <c r="AH411" s="1" t="str">
        <f t="shared" si="198"/>
        <v/>
      </c>
      <c r="AI411" s="1" t="str">
        <f t="shared" si="199"/>
        <v/>
      </c>
      <c r="AJ411" s="1" t="str">
        <f t="shared" si="200"/>
        <v/>
      </c>
      <c r="AK411" s="1">
        <f t="shared" si="201"/>
        <v>1</v>
      </c>
      <c r="AL411" s="1" t="str">
        <f t="shared" si="202"/>
        <v/>
      </c>
      <c r="AM411" s="1">
        <f t="shared" si="203"/>
        <v>1</v>
      </c>
    </row>
    <row r="412" spans="1:39" ht="14.5" x14ac:dyDescent="0.35">
      <c r="A412" s="1" t="s">
        <v>38</v>
      </c>
      <c r="B412" s="1" t="s">
        <v>916</v>
      </c>
      <c r="K412" s="1">
        <v>1</v>
      </c>
      <c r="M412"/>
      <c r="N412" s="1" t="str">
        <f t="shared" si="178"/>
        <v>Invertebrate</v>
      </c>
      <c r="O412" s="1" t="str">
        <f t="shared" si="179"/>
        <v>Polydora websteri Hartman in Loosanoff &amp; Engle, 1943</v>
      </c>
      <c r="P412" s="1" t="str">
        <f t="shared" si="180"/>
        <v/>
      </c>
      <c r="Q412" s="1" t="str">
        <f t="shared" si="181"/>
        <v/>
      </c>
      <c r="R412" s="1" t="str">
        <f t="shared" si="182"/>
        <v/>
      </c>
      <c r="S412" s="1" t="str">
        <f t="shared" si="183"/>
        <v/>
      </c>
      <c r="T412" s="1" t="str">
        <f t="shared" si="184"/>
        <v/>
      </c>
      <c r="U412" s="1" t="str">
        <f t="shared" si="185"/>
        <v/>
      </c>
      <c r="V412" s="1" t="str">
        <f t="shared" si="186"/>
        <v/>
      </c>
      <c r="W412" s="1" t="str">
        <f t="shared" si="187"/>
        <v/>
      </c>
      <c r="X412" s="1">
        <f t="shared" si="188"/>
        <v>1</v>
      </c>
      <c r="Y412" s="1" t="str">
        <f t="shared" si="189"/>
        <v/>
      </c>
      <c r="Z412" s="1">
        <f t="shared" si="190"/>
        <v>1</v>
      </c>
      <c r="AA412" s="1" t="str">
        <f t="shared" si="191"/>
        <v>Polydora websteri Hartman in Loosanoff &amp; Engle, 1943</v>
      </c>
      <c r="AB412" s="1" t="str">
        <f t="shared" si="192"/>
        <v>Invertebrate</v>
      </c>
      <c r="AC412" s="1" t="str">
        <f t="shared" si="193"/>
        <v/>
      </c>
      <c r="AD412" s="1" t="str">
        <f t="shared" si="194"/>
        <v/>
      </c>
      <c r="AE412" s="1" t="str">
        <f t="shared" si="195"/>
        <v/>
      </c>
      <c r="AF412" s="1" t="str">
        <f t="shared" si="196"/>
        <v/>
      </c>
      <c r="AG412" s="1" t="str">
        <f t="shared" si="197"/>
        <v/>
      </c>
      <c r="AH412" s="1" t="str">
        <f t="shared" si="198"/>
        <v/>
      </c>
      <c r="AI412" s="1" t="str">
        <f t="shared" si="199"/>
        <v/>
      </c>
      <c r="AJ412" s="1" t="str">
        <f t="shared" si="200"/>
        <v/>
      </c>
      <c r="AK412" s="1">
        <f t="shared" si="201"/>
        <v>1</v>
      </c>
      <c r="AL412" s="1" t="str">
        <f t="shared" si="202"/>
        <v/>
      </c>
      <c r="AM412" s="1">
        <f t="shared" si="203"/>
        <v>1</v>
      </c>
    </row>
    <row r="413" spans="1:39" ht="14.5" x14ac:dyDescent="0.35">
      <c r="A413" s="1" t="s">
        <v>38</v>
      </c>
      <c r="B413" s="1" t="s">
        <v>555</v>
      </c>
      <c r="C413" s="1">
        <v>1</v>
      </c>
      <c r="M413"/>
      <c r="N413" s="1" t="str">
        <f t="shared" si="178"/>
        <v>Invertebrate</v>
      </c>
      <c r="O413" s="1" t="str">
        <f t="shared" si="179"/>
        <v>Pontogammarus robustoides (Sars, 1894)</v>
      </c>
      <c r="P413" s="1">
        <f t="shared" si="180"/>
        <v>1</v>
      </c>
      <c r="Q413" s="1" t="str">
        <f t="shared" si="181"/>
        <v/>
      </c>
      <c r="R413" s="1" t="str">
        <f t="shared" si="182"/>
        <v/>
      </c>
      <c r="S413" s="1" t="str">
        <f t="shared" si="183"/>
        <v/>
      </c>
      <c r="T413" s="1" t="str">
        <f t="shared" si="184"/>
        <v/>
      </c>
      <c r="U413" s="1" t="str">
        <f t="shared" si="185"/>
        <v/>
      </c>
      <c r="V413" s="1" t="str">
        <f t="shared" si="186"/>
        <v/>
      </c>
      <c r="W413" s="1" t="str">
        <f t="shared" si="187"/>
        <v/>
      </c>
      <c r="X413" s="1" t="str">
        <f t="shared" si="188"/>
        <v/>
      </c>
      <c r="Y413" s="1" t="str">
        <f t="shared" si="189"/>
        <v/>
      </c>
      <c r="Z413" s="1">
        <f t="shared" si="190"/>
        <v>1</v>
      </c>
      <c r="AA413" s="1" t="str">
        <f t="shared" si="191"/>
        <v>Pontogammarus robustoides (Sars, 1894)</v>
      </c>
      <c r="AB413" s="1" t="str">
        <f t="shared" si="192"/>
        <v>Invertebrate</v>
      </c>
      <c r="AC413" s="1">
        <f t="shared" si="193"/>
        <v>1</v>
      </c>
      <c r="AD413" s="1" t="str">
        <f t="shared" si="194"/>
        <v/>
      </c>
      <c r="AE413" s="1" t="str">
        <f t="shared" si="195"/>
        <v/>
      </c>
      <c r="AF413" s="1" t="str">
        <f t="shared" si="196"/>
        <v/>
      </c>
      <c r="AG413" s="1" t="str">
        <f t="shared" si="197"/>
        <v/>
      </c>
      <c r="AH413" s="1" t="str">
        <f t="shared" si="198"/>
        <v/>
      </c>
      <c r="AI413" s="1" t="str">
        <f t="shared" si="199"/>
        <v/>
      </c>
      <c r="AJ413" s="1" t="str">
        <f t="shared" si="200"/>
        <v/>
      </c>
      <c r="AK413" s="1" t="str">
        <f t="shared" si="201"/>
        <v/>
      </c>
      <c r="AL413" s="1" t="str">
        <f t="shared" si="202"/>
        <v/>
      </c>
      <c r="AM413" s="1">
        <f t="shared" si="203"/>
        <v>1</v>
      </c>
    </row>
    <row r="414" spans="1:39" ht="14.5" x14ac:dyDescent="0.35">
      <c r="A414" s="1" t="s">
        <v>38</v>
      </c>
      <c r="B414" s="1" t="s">
        <v>557</v>
      </c>
      <c r="C414" s="1">
        <v>2</v>
      </c>
      <c r="I414" s="1">
        <v>1</v>
      </c>
      <c r="M414"/>
      <c r="N414" s="1" t="str">
        <f t="shared" si="178"/>
        <v>Invertebrate</v>
      </c>
      <c r="O414" s="1" t="str">
        <f t="shared" si="179"/>
        <v>Portunus segnis (Forskål, 1775)</v>
      </c>
      <c r="P414" s="1">
        <f t="shared" si="180"/>
        <v>1</v>
      </c>
      <c r="Q414" s="1" t="str">
        <f t="shared" si="181"/>
        <v/>
      </c>
      <c r="R414" s="1" t="str">
        <f t="shared" si="182"/>
        <v/>
      </c>
      <c r="S414" s="1" t="str">
        <f t="shared" si="183"/>
        <v/>
      </c>
      <c r="T414" s="1" t="str">
        <f t="shared" si="184"/>
        <v/>
      </c>
      <c r="U414" s="1" t="str">
        <f t="shared" si="185"/>
        <v/>
      </c>
      <c r="V414" s="1">
        <f t="shared" si="186"/>
        <v>1</v>
      </c>
      <c r="W414" s="1" t="str">
        <f t="shared" si="187"/>
        <v/>
      </c>
      <c r="X414" s="1" t="str">
        <f t="shared" si="188"/>
        <v/>
      </c>
      <c r="Y414" s="1" t="str">
        <f t="shared" si="189"/>
        <v/>
      </c>
      <c r="Z414" s="1">
        <f t="shared" si="190"/>
        <v>2</v>
      </c>
      <c r="AA414" s="1" t="str">
        <f t="shared" si="191"/>
        <v>Portunus segnis (Forskål, 1775)</v>
      </c>
      <c r="AB414" s="1" t="str">
        <f t="shared" si="192"/>
        <v>Invertebrate</v>
      </c>
      <c r="AC414" s="1">
        <f t="shared" si="193"/>
        <v>1</v>
      </c>
      <c r="AD414" s="1" t="str">
        <f t="shared" si="194"/>
        <v/>
      </c>
      <c r="AE414" s="1" t="str">
        <f t="shared" si="195"/>
        <v/>
      </c>
      <c r="AF414" s="1" t="str">
        <f t="shared" si="196"/>
        <v/>
      </c>
      <c r="AG414" s="1" t="str">
        <f t="shared" si="197"/>
        <v/>
      </c>
      <c r="AH414" s="1" t="str">
        <f t="shared" si="198"/>
        <v/>
      </c>
      <c r="AI414" s="1" t="str">
        <f t="shared" si="199"/>
        <v/>
      </c>
      <c r="AJ414" s="1" t="str">
        <f t="shared" si="200"/>
        <v/>
      </c>
      <c r="AK414" s="1" t="str">
        <f t="shared" si="201"/>
        <v/>
      </c>
      <c r="AL414" s="1" t="str">
        <f t="shared" si="202"/>
        <v/>
      </c>
      <c r="AM414" s="1">
        <f t="shared" si="203"/>
        <v>1</v>
      </c>
    </row>
    <row r="415" spans="1:39" ht="14.5" x14ac:dyDescent="0.35">
      <c r="A415" s="1" t="s">
        <v>38</v>
      </c>
      <c r="B415" s="1" t="s">
        <v>1138</v>
      </c>
      <c r="L415" s="1">
        <v>1</v>
      </c>
      <c r="M415"/>
      <c r="N415" s="1" t="str">
        <f t="shared" si="178"/>
        <v>Invertebrate</v>
      </c>
      <c r="O415" s="1" t="str">
        <f t="shared" si="179"/>
        <v>Potamocorbula amurensis (Schrenck, 1862)</v>
      </c>
      <c r="P415" s="1" t="str">
        <f t="shared" si="180"/>
        <v/>
      </c>
      <c r="Q415" s="1" t="str">
        <f t="shared" si="181"/>
        <v/>
      </c>
      <c r="R415" s="1" t="str">
        <f t="shared" si="182"/>
        <v/>
      </c>
      <c r="S415" s="1" t="str">
        <f t="shared" si="183"/>
        <v/>
      </c>
      <c r="T415" s="1" t="str">
        <f t="shared" si="184"/>
        <v/>
      </c>
      <c r="U415" s="1" t="str">
        <f t="shared" si="185"/>
        <v/>
      </c>
      <c r="V415" s="1" t="str">
        <f t="shared" si="186"/>
        <v/>
      </c>
      <c r="W415" s="1" t="str">
        <f t="shared" si="187"/>
        <v/>
      </c>
      <c r="X415" s="1" t="str">
        <f t="shared" si="188"/>
        <v/>
      </c>
      <c r="Y415" s="1">
        <f t="shared" si="189"/>
        <v>1</v>
      </c>
      <c r="Z415" s="1">
        <f t="shared" si="190"/>
        <v>1</v>
      </c>
      <c r="AA415" s="1" t="str">
        <f t="shared" si="191"/>
        <v>Potamocorbula amurensis (Schrenck, 1862)</v>
      </c>
      <c r="AB415" s="1" t="str">
        <f t="shared" si="192"/>
        <v>Invertebrate</v>
      </c>
      <c r="AC415" s="1" t="str">
        <f t="shared" si="193"/>
        <v/>
      </c>
      <c r="AD415" s="1" t="str">
        <f t="shared" si="194"/>
        <v/>
      </c>
      <c r="AE415" s="1" t="str">
        <f t="shared" si="195"/>
        <v/>
      </c>
      <c r="AF415" s="1" t="str">
        <f t="shared" si="196"/>
        <v/>
      </c>
      <c r="AG415" s="1" t="str">
        <f t="shared" si="197"/>
        <v/>
      </c>
      <c r="AH415" s="1" t="str">
        <f t="shared" si="198"/>
        <v/>
      </c>
      <c r="AI415" s="1" t="str">
        <f t="shared" si="199"/>
        <v/>
      </c>
      <c r="AJ415" s="1" t="str">
        <f t="shared" si="200"/>
        <v/>
      </c>
      <c r="AK415" s="1" t="str">
        <f t="shared" si="201"/>
        <v/>
      </c>
      <c r="AL415" s="1">
        <f t="shared" si="202"/>
        <v>1</v>
      </c>
      <c r="AM415" s="1">
        <f t="shared" si="203"/>
        <v>1</v>
      </c>
    </row>
    <row r="416" spans="1:39" ht="14.5" x14ac:dyDescent="0.35">
      <c r="A416" s="1" t="s">
        <v>38</v>
      </c>
      <c r="B416" s="1" t="s">
        <v>558</v>
      </c>
      <c r="C416" s="1">
        <v>4</v>
      </c>
      <c r="M416"/>
      <c r="N416" s="1" t="str">
        <f t="shared" si="178"/>
        <v>Invertebrate</v>
      </c>
      <c r="O416" s="1" t="str">
        <f t="shared" si="179"/>
        <v>Potamopyrgus antipodarum (Gray, 1843)</v>
      </c>
      <c r="P416" s="1">
        <f t="shared" si="180"/>
        <v>1</v>
      </c>
      <c r="Q416" s="1" t="str">
        <f t="shared" si="181"/>
        <v/>
      </c>
      <c r="R416" s="1" t="str">
        <f t="shared" si="182"/>
        <v/>
      </c>
      <c r="S416" s="1" t="str">
        <f t="shared" si="183"/>
        <v/>
      </c>
      <c r="T416" s="1" t="str">
        <f t="shared" si="184"/>
        <v/>
      </c>
      <c r="U416" s="1" t="str">
        <f t="shared" si="185"/>
        <v/>
      </c>
      <c r="V416" s="1" t="str">
        <f t="shared" si="186"/>
        <v/>
      </c>
      <c r="W416" s="1" t="str">
        <f t="shared" si="187"/>
        <v/>
      </c>
      <c r="X416" s="1" t="str">
        <f t="shared" si="188"/>
        <v/>
      </c>
      <c r="Y416" s="1" t="str">
        <f t="shared" si="189"/>
        <v/>
      </c>
      <c r="Z416" s="1">
        <f t="shared" si="190"/>
        <v>1</v>
      </c>
      <c r="AA416" s="1" t="str">
        <f t="shared" si="191"/>
        <v>Potamopyrgus antipodarum (Gray, 1843)</v>
      </c>
      <c r="AB416" s="1" t="str">
        <f t="shared" si="192"/>
        <v>Invertebrate</v>
      </c>
      <c r="AC416" s="1">
        <f t="shared" si="193"/>
        <v>1</v>
      </c>
      <c r="AD416" s="1" t="str">
        <f t="shared" si="194"/>
        <v/>
      </c>
      <c r="AE416" s="1" t="str">
        <f t="shared" si="195"/>
        <v/>
      </c>
      <c r="AF416" s="1" t="str">
        <f t="shared" si="196"/>
        <v/>
      </c>
      <c r="AG416" s="1" t="str">
        <f t="shared" si="197"/>
        <v/>
      </c>
      <c r="AH416" s="1" t="str">
        <f t="shared" si="198"/>
        <v/>
      </c>
      <c r="AI416" s="1" t="str">
        <f t="shared" si="199"/>
        <v/>
      </c>
      <c r="AJ416" s="1" t="str">
        <f t="shared" si="200"/>
        <v/>
      </c>
      <c r="AK416" s="1" t="str">
        <f t="shared" si="201"/>
        <v/>
      </c>
      <c r="AL416" s="1" t="str">
        <f t="shared" si="202"/>
        <v/>
      </c>
      <c r="AM416" s="1">
        <f t="shared" si="203"/>
        <v>1</v>
      </c>
    </row>
    <row r="417" spans="1:39" ht="14.5" x14ac:dyDescent="0.35">
      <c r="A417" s="1" t="s">
        <v>38</v>
      </c>
      <c r="B417" s="1" t="s">
        <v>559</v>
      </c>
      <c r="J417" s="1">
        <v>1</v>
      </c>
      <c r="M417"/>
      <c r="N417" s="1" t="str">
        <f t="shared" si="178"/>
        <v>Invertebrate</v>
      </c>
      <c r="O417" s="1" t="str">
        <f t="shared" si="179"/>
        <v>Potamothrix moldaviensis Vejdovský &amp; Mrázek, 1903</v>
      </c>
      <c r="P417" s="1" t="str">
        <f t="shared" si="180"/>
        <v/>
      </c>
      <c r="Q417" s="1" t="str">
        <f t="shared" si="181"/>
        <v/>
      </c>
      <c r="R417" s="1" t="str">
        <f t="shared" si="182"/>
        <v/>
      </c>
      <c r="S417" s="1" t="str">
        <f t="shared" si="183"/>
        <v/>
      </c>
      <c r="T417" s="1" t="str">
        <f t="shared" si="184"/>
        <v/>
      </c>
      <c r="U417" s="1" t="str">
        <f t="shared" si="185"/>
        <v/>
      </c>
      <c r="V417" s="1" t="str">
        <f t="shared" si="186"/>
        <v/>
      </c>
      <c r="W417" s="1">
        <f t="shared" si="187"/>
        <v>1</v>
      </c>
      <c r="X417" s="1" t="str">
        <f t="shared" si="188"/>
        <v/>
      </c>
      <c r="Y417" s="1" t="str">
        <f t="shared" si="189"/>
        <v/>
      </c>
      <c r="Z417" s="1">
        <f t="shared" si="190"/>
        <v>1</v>
      </c>
      <c r="AA417" s="1" t="str">
        <f t="shared" si="191"/>
        <v>Potamothrix moldaviensis Vejdovský &amp; Mrázek, 1903</v>
      </c>
      <c r="AB417" s="1" t="str">
        <f t="shared" si="192"/>
        <v>Invertebrate</v>
      </c>
      <c r="AC417" s="1" t="str">
        <f t="shared" si="193"/>
        <v/>
      </c>
      <c r="AD417" s="1" t="str">
        <f t="shared" si="194"/>
        <v/>
      </c>
      <c r="AE417" s="1" t="str">
        <f t="shared" si="195"/>
        <v/>
      </c>
      <c r="AF417" s="1" t="str">
        <f t="shared" si="196"/>
        <v/>
      </c>
      <c r="AG417" s="1" t="str">
        <f t="shared" si="197"/>
        <v/>
      </c>
      <c r="AH417" s="1" t="str">
        <f t="shared" si="198"/>
        <v/>
      </c>
      <c r="AI417" s="1" t="str">
        <f t="shared" si="199"/>
        <v/>
      </c>
      <c r="AJ417" s="1">
        <f t="shared" si="200"/>
        <v>1</v>
      </c>
      <c r="AK417" s="1" t="str">
        <f t="shared" si="201"/>
        <v/>
      </c>
      <c r="AL417" s="1" t="str">
        <f t="shared" si="202"/>
        <v/>
      </c>
      <c r="AM417" s="1">
        <f t="shared" si="203"/>
        <v>1</v>
      </c>
    </row>
    <row r="418" spans="1:39" ht="14.5" x14ac:dyDescent="0.35">
      <c r="A418" s="1" t="s">
        <v>38</v>
      </c>
      <c r="B418" s="1" t="s">
        <v>560</v>
      </c>
      <c r="K418" s="1">
        <v>1</v>
      </c>
      <c r="M418"/>
      <c r="N418" s="1" t="str">
        <f t="shared" si="178"/>
        <v>Invertebrate</v>
      </c>
      <c r="O418" s="1" t="str">
        <f t="shared" si="179"/>
        <v>Potamothrix bavaricus (Oschmann, 1913)</v>
      </c>
      <c r="P418" s="1" t="str">
        <f t="shared" si="180"/>
        <v/>
      </c>
      <c r="Q418" s="1" t="str">
        <f t="shared" si="181"/>
        <v/>
      </c>
      <c r="R418" s="1" t="str">
        <f t="shared" si="182"/>
        <v/>
      </c>
      <c r="S418" s="1" t="str">
        <f t="shared" si="183"/>
        <v/>
      </c>
      <c r="T418" s="1" t="str">
        <f t="shared" si="184"/>
        <v/>
      </c>
      <c r="U418" s="1" t="str">
        <f t="shared" si="185"/>
        <v/>
      </c>
      <c r="V418" s="1" t="str">
        <f t="shared" si="186"/>
        <v/>
      </c>
      <c r="W418" s="1" t="str">
        <f t="shared" si="187"/>
        <v/>
      </c>
      <c r="X418" s="1">
        <f t="shared" si="188"/>
        <v>1</v>
      </c>
      <c r="Y418" s="1" t="str">
        <f t="shared" si="189"/>
        <v/>
      </c>
      <c r="Z418" s="1">
        <f t="shared" si="190"/>
        <v>1</v>
      </c>
      <c r="AA418" s="1" t="str">
        <f t="shared" si="191"/>
        <v>Potamothrix bavaricus (Oschmann, 1913)</v>
      </c>
      <c r="AB418" s="1" t="str">
        <f t="shared" si="192"/>
        <v>Invertebrate</v>
      </c>
      <c r="AC418" s="1" t="str">
        <f t="shared" si="193"/>
        <v/>
      </c>
      <c r="AD418" s="1" t="str">
        <f t="shared" si="194"/>
        <v/>
      </c>
      <c r="AE418" s="1" t="str">
        <f t="shared" si="195"/>
        <v/>
      </c>
      <c r="AF418" s="1" t="str">
        <f t="shared" si="196"/>
        <v/>
      </c>
      <c r="AG418" s="1" t="str">
        <f t="shared" si="197"/>
        <v/>
      </c>
      <c r="AH418" s="1" t="str">
        <f t="shared" si="198"/>
        <v/>
      </c>
      <c r="AI418" s="1" t="str">
        <f t="shared" si="199"/>
        <v/>
      </c>
      <c r="AJ418" s="1" t="str">
        <f t="shared" si="200"/>
        <v/>
      </c>
      <c r="AK418" s="1">
        <f t="shared" si="201"/>
        <v>1</v>
      </c>
      <c r="AL418" s="1" t="str">
        <f t="shared" si="202"/>
        <v/>
      </c>
      <c r="AM418" s="1">
        <f t="shared" si="203"/>
        <v>1</v>
      </c>
    </row>
    <row r="419" spans="1:39" ht="14.5" x14ac:dyDescent="0.35">
      <c r="A419" s="1" t="s">
        <v>38</v>
      </c>
      <c r="B419" s="1" t="s">
        <v>561</v>
      </c>
      <c r="C419" s="1">
        <v>1</v>
      </c>
      <c r="M419"/>
      <c r="N419" s="1" t="str">
        <f t="shared" si="178"/>
        <v>Invertebrate</v>
      </c>
      <c r="O419" s="1" t="str">
        <f t="shared" si="179"/>
        <v>Potamothrix bedoti (Piguet, 1913)</v>
      </c>
      <c r="P419" s="1">
        <f t="shared" si="180"/>
        <v>1</v>
      </c>
      <c r="Q419" s="1" t="str">
        <f t="shared" si="181"/>
        <v/>
      </c>
      <c r="R419" s="1" t="str">
        <f t="shared" si="182"/>
        <v/>
      </c>
      <c r="S419" s="1" t="str">
        <f t="shared" si="183"/>
        <v/>
      </c>
      <c r="T419" s="1" t="str">
        <f t="shared" si="184"/>
        <v/>
      </c>
      <c r="U419" s="1" t="str">
        <f t="shared" si="185"/>
        <v/>
      </c>
      <c r="V419" s="1" t="str">
        <f t="shared" si="186"/>
        <v/>
      </c>
      <c r="W419" s="1" t="str">
        <f t="shared" si="187"/>
        <v/>
      </c>
      <c r="X419" s="1" t="str">
        <f t="shared" si="188"/>
        <v/>
      </c>
      <c r="Y419" s="1" t="str">
        <f t="shared" si="189"/>
        <v/>
      </c>
      <c r="Z419" s="1">
        <f t="shared" si="190"/>
        <v>1</v>
      </c>
      <c r="AA419" s="1" t="str">
        <f t="shared" si="191"/>
        <v>Potamothrix bedoti (Piguet, 1913)</v>
      </c>
      <c r="AB419" s="1" t="str">
        <f t="shared" si="192"/>
        <v>Invertebrate</v>
      </c>
      <c r="AC419" s="1">
        <f t="shared" si="193"/>
        <v>1</v>
      </c>
      <c r="AD419" s="1" t="str">
        <f t="shared" si="194"/>
        <v/>
      </c>
      <c r="AE419" s="1" t="str">
        <f t="shared" si="195"/>
        <v/>
      </c>
      <c r="AF419" s="1" t="str">
        <f t="shared" si="196"/>
        <v/>
      </c>
      <c r="AG419" s="1" t="str">
        <f t="shared" si="197"/>
        <v/>
      </c>
      <c r="AH419" s="1" t="str">
        <f t="shared" si="198"/>
        <v/>
      </c>
      <c r="AI419" s="1" t="str">
        <f t="shared" si="199"/>
        <v/>
      </c>
      <c r="AJ419" s="1" t="str">
        <f t="shared" si="200"/>
        <v/>
      </c>
      <c r="AK419" s="1" t="str">
        <f t="shared" si="201"/>
        <v/>
      </c>
      <c r="AL419" s="1" t="str">
        <f t="shared" si="202"/>
        <v/>
      </c>
      <c r="AM419" s="1">
        <f t="shared" si="203"/>
        <v>1</v>
      </c>
    </row>
    <row r="420" spans="1:39" ht="14.5" x14ac:dyDescent="0.35">
      <c r="A420" s="1" t="s">
        <v>38</v>
      </c>
      <c r="B420" s="1" t="s">
        <v>562</v>
      </c>
      <c r="C420" s="1">
        <v>1</v>
      </c>
      <c r="M420"/>
      <c r="N420" s="1" t="str">
        <f t="shared" si="178"/>
        <v>Invertebrate</v>
      </c>
      <c r="O420" s="1" t="str">
        <f t="shared" si="179"/>
        <v>Potamothrix heuscheri (Bretscher, 1900)</v>
      </c>
      <c r="P420" s="1">
        <f t="shared" si="180"/>
        <v>1</v>
      </c>
      <c r="Q420" s="1" t="str">
        <f t="shared" si="181"/>
        <v/>
      </c>
      <c r="R420" s="1" t="str">
        <f t="shared" si="182"/>
        <v/>
      </c>
      <c r="S420" s="1" t="str">
        <f t="shared" si="183"/>
        <v/>
      </c>
      <c r="T420" s="1" t="str">
        <f t="shared" si="184"/>
        <v/>
      </c>
      <c r="U420" s="1" t="str">
        <f t="shared" si="185"/>
        <v/>
      </c>
      <c r="V420" s="1" t="str">
        <f t="shared" si="186"/>
        <v/>
      </c>
      <c r="W420" s="1" t="str">
        <f t="shared" si="187"/>
        <v/>
      </c>
      <c r="X420" s="1" t="str">
        <f t="shared" si="188"/>
        <v/>
      </c>
      <c r="Y420" s="1" t="str">
        <f t="shared" si="189"/>
        <v/>
      </c>
      <c r="Z420" s="1">
        <f t="shared" si="190"/>
        <v>1</v>
      </c>
      <c r="AA420" s="1" t="str">
        <f t="shared" si="191"/>
        <v>Potamothrix heuscheri (Bretscher, 1900)</v>
      </c>
      <c r="AB420" s="1" t="str">
        <f t="shared" si="192"/>
        <v>Invertebrate</v>
      </c>
      <c r="AC420" s="1">
        <f t="shared" si="193"/>
        <v>1</v>
      </c>
      <c r="AD420" s="1" t="str">
        <f t="shared" si="194"/>
        <v/>
      </c>
      <c r="AE420" s="1" t="str">
        <f t="shared" si="195"/>
        <v/>
      </c>
      <c r="AF420" s="1" t="str">
        <f t="shared" si="196"/>
        <v/>
      </c>
      <c r="AG420" s="1" t="str">
        <f t="shared" si="197"/>
        <v/>
      </c>
      <c r="AH420" s="1" t="str">
        <f t="shared" si="198"/>
        <v/>
      </c>
      <c r="AI420" s="1" t="str">
        <f t="shared" si="199"/>
        <v/>
      </c>
      <c r="AJ420" s="1" t="str">
        <f t="shared" si="200"/>
        <v/>
      </c>
      <c r="AK420" s="1" t="str">
        <f t="shared" si="201"/>
        <v/>
      </c>
      <c r="AL420" s="1" t="str">
        <f t="shared" si="202"/>
        <v/>
      </c>
      <c r="AM420" s="1">
        <f t="shared" si="203"/>
        <v>1</v>
      </c>
    </row>
    <row r="421" spans="1:39" ht="14.5" x14ac:dyDescent="0.35">
      <c r="A421" s="1" t="s">
        <v>38</v>
      </c>
      <c r="B421" s="1" t="s">
        <v>563</v>
      </c>
      <c r="C421" s="1">
        <v>1</v>
      </c>
      <c r="M421"/>
      <c r="N421" s="1" t="str">
        <f t="shared" si="178"/>
        <v>Invertebrate</v>
      </c>
      <c r="O421" s="1" t="str">
        <f t="shared" si="179"/>
        <v>Potamothrix vejdovskyi (Hrabĕ, 1941)</v>
      </c>
      <c r="P421" s="1">
        <f t="shared" si="180"/>
        <v>1</v>
      </c>
      <c r="Q421" s="1" t="str">
        <f t="shared" si="181"/>
        <v/>
      </c>
      <c r="R421" s="1" t="str">
        <f t="shared" si="182"/>
        <v/>
      </c>
      <c r="S421" s="1" t="str">
        <f t="shared" si="183"/>
        <v/>
      </c>
      <c r="T421" s="1" t="str">
        <f t="shared" si="184"/>
        <v/>
      </c>
      <c r="U421" s="1" t="str">
        <f t="shared" si="185"/>
        <v/>
      </c>
      <c r="V421" s="1" t="str">
        <f t="shared" si="186"/>
        <v/>
      </c>
      <c r="W421" s="1" t="str">
        <f t="shared" si="187"/>
        <v/>
      </c>
      <c r="X421" s="1" t="str">
        <f t="shared" si="188"/>
        <v/>
      </c>
      <c r="Y421" s="1" t="str">
        <f t="shared" si="189"/>
        <v/>
      </c>
      <c r="Z421" s="1">
        <f t="shared" si="190"/>
        <v>1</v>
      </c>
      <c r="AA421" s="1" t="str">
        <f t="shared" si="191"/>
        <v>Potamothrix vejdovskyi (Hrabĕ, 1941)</v>
      </c>
      <c r="AB421" s="1" t="str">
        <f t="shared" si="192"/>
        <v>Invertebrate</v>
      </c>
      <c r="AC421" s="1">
        <f t="shared" si="193"/>
        <v>1</v>
      </c>
      <c r="AD421" s="1" t="str">
        <f t="shared" si="194"/>
        <v/>
      </c>
      <c r="AE421" s="1" t="str">
        <f t="shared" si="195"/>
        <v/>
      </c>
      <c r="AF421" s="1" t="str">
        <f t="shared" si="196"/>
        <v/>
      </c>
      <c r="AG421" s="1" t="str">
        <f t="shared" si="197"/>
        <v/>
      </c>
      <c r="AH421" s="1" t="str">
        <f t="shared" si="198"/>
        <v/>
      </c>
      <c r="AI421" s="1" t="str">
        <f t="shared" si="199"/>
        <v/>
      </c>
      <c r="AJ421" s="1" t="str">
        <f t="shared" si="200"/>
        <v/>
      </c>
      <c r="AK421" s="1" t="str">
        <f t="shared" si="201"/>
        <v/>
      </c>
      <c r="AL421" s="1" t="str">
        <f t="shared" si="202"/>
        <v/>
      </c>
      <c r="AM421" s="1">
        <f t="shared" si="203"/>
        <v>1</v>
      </c>
    </row>
    <row r="422" spans="1:39" ht="14.5" x14ac:dyDescent="0.35">
      <c r="A422" s="1" t="s">
        <v>38</v>
      </c>
      <c r="B422" s="1" t="s">
        <v>921</v>
      </c>
      <c r="H422" s="1">
        <v>1</v>
      </c>
      <c r="M422"/>
      <c r="N422" s="1" t="str">
        <f t="shared" si="178"/>
        <v>Invertebrate</v>
      </c>
      <c r="O422" s="1" t="str">
        <f t="shared" si="179"/>
        <v>Prionospio aluta Maciolek, 1985</v>
      </c>
      <c r="P422" s="1" t="str">
        <f t="shared" si="180"/>
        <v/>
      </c>
      <c r="Q422" s="1" t="str">
        <f t="shared" si="181"/>
        <v/>
      </c>
      <c r="R422" s="1" t="str">
        <f t="shared" si="182"/>
        <v/>
      </c>
      <c r="S422" s="1" t="str">
        <f t="shared" si="183"/>
        <v/>
      </c>
      <c r="T422" s="1" t="str">
        <f t="shared" si="184"/>
        <v/>
      </c>
      <c r="U422" s="1">
        <f t="shared" si="185"/>
        <v>1</v>
      </c>
      <c r="V422" s="1" t="str">
        <f t="shared" si="186"/>
        <v/>
      </c>
      <c r="W422" s="1" t="str">
        <f t="shared" si="187"/>
        <v/>
      </c>
      <c r="X422" s="1" t="str">
        <f t="shared" si="188"/>
        <v/>
      </c>
      <c r="Y422" s="1" t="str">
        <f t="shared" si="189"/>
        <v/>
      </c>
      <c r="Z422" s="1">
        <f t="shared" si="190"/>
        <v>1</v>
      </c>
      <c r="AA422" s="1" t="str">
        <f t="shared" si="191"/>
        <v>Prionospio aluta Maciolek, 1985</v>
      </c>
      <c r="AB422" s="1" t="str">
        <f t="shared" si="192"/>
        <v>Invertebrate</v>
      </c>
      <c r="AC422" s="1" t="str">
        <f t="shared" si="193"/>
        <v/>
      </c>
      <c r="AD422" s="1" t="str">
        <f t="shared" si="194"/>
        <v/>
      </c>
      <c r="AE422" s="1" t="str">
        <f t="shared" si="195"/>
        <v/>
      </c>
      <c r="AF422" s="1" t="str">
        <f t="shared" si="196"/>
        <v/>
      </c>
      <c r="AG422" s="1" t="str">
        <f t="shared" si="197"/>
        <v/>
      </c>
      <c r="AH422" s="1">
        <f t="shared" si="198"/>
        <v>1</v>
      </c>
      <c r="AI422" s="1" t="str">
        <f t="shared" si="199"/>
        <v/>
      </c>
      <c r="AJ422" s="1" t="str">
        <f t="shared" si="200"/>
        <v/>
      </c>
      <c r="AK422" s="1" t="str">
        <f t="shared" si="201"/>
        <v/>
      </c>
      <c r="AL422" s="1" t="str">
        <f t="shared" si="202"/>
        <v/>
      </c>
      <c r="AM422" s="1">
        <f t="shared" si="203"/>
        <v>1</v>
      </c>
    </row>
    <row r="423" spans="1:39" ht="14.5" x14ac:dyDescent="0.35">
      <c r="A423" s="1" t="s">
        <v>38</v>
      </c>
      <c r="B423" s="1" t="s">
        <v>1122</v>
      </c>
      <c r="L423" s="1">
        <v>1</v>
      </c>
      <c r="M423"/>
      <c r="N423" s="1" t="str">
        <f t="shared" si="178"/>
        <v>Invertebrate</v>
      </c>
      <c r="O423" s="1" t="str">
        <f t="shared" si="179"/>
        <v>Prionospio depauperata Imajima, 1990</v>
      </c>
      <c r="P423" s="1" t="str">
        <f t="shared" si="180"/>
        <v/>
      </c>
      <c r="Q423" s="1" t="str">
        <f t="shared" si="181"/>
        <v/>
      </c>
      <c r="R423" s="1" t="str">
        <f t="shared" si="182"/>
        <v/>
      </c>
      <c r="S423" s="1" t="str">
        <f t="shared" si="183"/>
        <v/>
      </c>
      <c r="T423" s="1" t="str">
        <f t="shared" si="184"/>
        <v/>
      </c>
      <c r="U423" s="1" t="str">
        <f t="shared" si="185"/>
        <v/>
      </c>
      <c r="V423" s="1" t="str">
        <f t="shared" si="186"/>
        <v/>
      </c>
      <c r="W423" s="1" t="str">
        <f t="shared" si="187"/>
        <v/>
      </c>
      <c r="X423" s="1" t="str">
        <f t="shared" si="188"/>
        <v/>
      </c>
      <c r="Y423" s="1">
        <f t="shared" si="189"/>
        <v>1</v>
      </c>
      <c r="Z423" s="1">
        <f t="shared" si="190"/>
        <v>1</v>
      </c>
      <c r="AA423" s="1" t="str">
        <f t="shared" si="191"/>
        <v>Prionospio depauperata Imajima, 1990</v>
      </c>
      <c r="AB423" s="1" t="str">
        <f t="shared" si="192"/>
        <v>Invertebrate</v>
      </c>
      <c r="AC423" s="1" t="str">
        <f t="shared" si="193"/>
        <v/>
      </c>
      <c r="AD423" s="1" t="str">
        <f t="shared" si="194"/>
        <v/>
      </c>
      <c r="AE423" s="1" t="str">
        <f t="shared" si="195"/>
        <v/>
      </c>
      <c r="AF423" s="1" t="str">
        <f t="shared" si="196"/>
        <v/>
      </c>
      <c r="AG423" s="1" t="str">
        <f t="shared" si="197"/>
        <v/>
      </c>
      <c r="AH423" s="1" t="str">
        <f t="shared" si="198"/>
        <v/>
      </c>
      <c r="AI423" s="1" t="str">
        <f t="shared" si="199"/>
        <v/>
      </c>
      <c r="AJ423" s="1" t="str">
        <f t="shared" si="200"/>
        <v/>
      </c>
      <c r="AK423" s="1" t="str">
        <f t="shared" si="201"/>
        <v/>
      </c>
      <c r="AL423" s="1">
        <f t="shared" si="202"/>
        <v>1</v>
      </c>
      <c r="AM423" s="1">
        <f t="shared" si="203"/>
        <v>1</v>
      </c>
    </row>
    <row r="424" spans="1:39" ht="14.5" x14ac:dyDescent="0.35">
      <c r="A424" s="1" t="s">
        <v>38</v>
      </c>
      <c r="B424" s="1" t="s">
        <v>564</v>
      </c>
      <c r="G424" s="1">
        <v>2</v>
      </c>
      <c r="M424"/>
      <c r="N424" s="1" t="str">
        <f t="shared" si="178"/>
        <v>Invertebrate</v>
      </c>
      <c r="O424" s="1" t="str">
        <f t="shared" si="179"/>
        <v>Prionospio pulchra Imajima, 1990</v>
      </c>
      <c r="P424" s="1" t="str">
        <f t="shared" si="180"/>
        <v/>
      </c>
      <c r="Q424" s="1" t="str">
        <f t="shared" si="181"/>
        <v/>
      </c>
      <c r="R424" s="1" t="str">
        <f t="shared" si="182"/>
        <v/>
      </c>
      <c r="S424" s="1" t="str">
        <f t="shared" si="183"/>
        <v/>
      </c>
      <c r="T424" s="1">
        <f t="shared" si="184"/>
        <v>1</v>
      </c>
      <c r="U424" s="1" t="str">
        <f t="shared" si="185"/>
        <v/>
      </c>
      <c r="V424" s="1" t="str">
        <f t="shared" si="186"/>
        <v/>
      </c>
      <c r="W424" s="1" t="str">
        <f t="shared" si="187"/>
        <v/>
      </c>
      <c r="X424" s="1" t="str">
        <f t="shared" si="188"/>
        <v/>
      </c>
      <c r="Y424" s="1" t="str">
        <f t="shared" si="189"/>
        <v/>
      </c>
      <c r="Z424" s="1">
        <f t="shared" si="190"/>
        <v>1</v>
      </c>
      <c r="AA424" s="1" t="str">
        <f t="shared" si="191"/>
        <v>Prionospio pulchra Imajima, 1990</v>
      </c>
      <c r="AB424" s="1" t="str">
        <f t="shared" si="192"/>
        <v>Invertebrate</v>
      </c>
      <c r="AC424" s="1" t="str">
        <f t="shared" si="193"/>
        <v/>
      </c>
      <c r="AD424" s="1" t="str">
        <f t="shared" si="194"/>
        <v/>
      </c>
      <c r="AE424" s="1" t="str">
        <f t="shared" si="195"/>
        <v/>
      </c>
      <c r="AF424" s="1" t="str">
        <f t="shared" si="196"/>
        <v/>
      </c>
      <c r="AG424" s="1">
        <f t="shared" si="197"/>
        <v>1</v>
      </c>
      <c r="AH424" s="1" t="str">
        <f t="shared" si="198"/>
        <v/>
      </c>
      <c r="AI424" s="1" t="str">
        <f t="shared" si="199"/>
        <v/>
      </c>
      <c r="AJ424" s="1" t="str">
        <f t="shared" si="200"/>
        <v/>
      </c>
      <c r="AK424" s="1" t="str">
        <f t="shared" si="201"/>
        <v/>
      </c>
      <c r="AL424" s="1" t="str">
        <f t="shared" si="202"/>
        <v/>
      </c>
      <c r="AM424" s="1">
        <f t="shared" si="203"/>
        <v>1</v>
      </c>
    </row>
    <row r="425" spans="1:39" ht="14.5" x14ac:dyDescent="0.35">
      <c r="A425" s="1" t="s">
        <v>38</v>
      </c>
      <c r="B425" s="1" t="s">
        <v>565</v>
      </c>
      <c r="J425" s="1">
        <v>1</v>
      </c>
      <c r="M425"/>
      <c r="N425" s="1" t="str">
        <f t="shared" si="178"/>
        <v>Invertebrate</v>
      </c>
      <c r="O425" s="1" t="str">
        <f t="shared" si="179"/>
        <v>Proasellus coxalis (Dollfus, 1892)</v>
      </c>
      <c r="P425" s="1" t="str">
        <f t="shared" si="180"/>
        <v/>
      </c>
      <c r="Q425" s="1" t="str">
        <f t="shared" si="181"/>
        <v/>
      </c>
      <c r="R425" s="1" t="str">
        <f t="shared" si="182"/>
        <v/>
      </c>
      <c r="S425" s="1" t="str">
        <f t="shared" si="183"/>
        <v/>
      </c>
      <c r="T425" s="1" t="str">
        <f t="shared" si="184"/>
        <v/>
      </c>
      <c r="U425" s="1" t="str">
        <f t="shared" si="185"/>
        <v/>
      </c>
      <c r="V425" s="1" t="str">
        <f t="shared" si="186"/>
        <v/>
      </c>
      <c r="W425" s="1">
        <f t="shared" si="187"/>
        <v>1</v>
      </c>
      <c r="X425" s="1" t="str">
        <f t="shared" si="188"/>
        <v/>
      </c>
      <c r="Y425" s="1" t="str">
        <f t="shared" si="189"/>
        <v/>
      </c>
      <c r="Z425" s="1">
        <f t="shared" si="190"/>
        <v>1</v>
      </c>
      <c r="AA425" s="1" t="str">
        <f t="shared" si="191"/>
        <v>Proasellus coxalis (Dollfus, 1892)</v>
      </c>
      <c r="AB425" s="1" t="str">
        <f t="shared" si="192"/>
        <v>Invertebrate</v>
      </c>
      <c r="AC425" s="1" t="str">
        <f t="shared" si="193"/>
        <v/>
      </c>
      <c r="AD425" s="1" t="str">
        <f t="shared" si="194"/>
        <v/>
      </c>
      <c r="AE425" s="1" t="str">
        <f t="shared" si="195"/>
        <v/>
      </c>
      <c r="AF425" s="1" t="str">
        <f t="shared" si="196"/>
        <v/>
      </c>
      <c r="AG425" s="1" t="str">
        <f t="shared" si="197"/>
        <v/>
      </c>
      <c r="AH425" s="1" t="str">
        <f t="shared" si="198"/>
        <v/>
      </c>
      <c r="AI425" s="1" t="str">
        <f t="shared" si="199"/>
        <v/>
      </c>
      <c r="AJ425" s="1">
        <f t="shared" si="200"/>
        <v>1</v>
      </c>
      <c r="AK425" s="1" t="str">
        <f t="shared" si="201"/>
        <v/>
      </c>
      <c r="AL425" s="1" t="str">
        <f t="shared" si="202"/>
        <v/>
      </c>
      <c r="AM425" s="1">
        <f t="shared" si="203"/>
        <v>1</v>
      </c>
    </row>
    <row r="426" spans="1:39" ht="14.5" x14ac:dyDescent="0.35">
      <c r="A426" s="1" t="s">
        <v>38</v>
      </c>
      <c r="B426" s="1" t="s">
        <v>566</v>
      </c>
      <c r="I426" s="1">
        <v>1</v>
      </c>
      <c r="J426" s="1">
        <v>1</v>
      </c>
      <c r="M426"/>
      <c r="N426" s="1" t="str">
        <f t="shared" si="178"/>
        <v>Invertebrate</v>
      </c>
      <c r="O426" s="1" t="str">
        <f t="shared" si="179"/>
        <v>Procambarus clarkii (Girard, 1852)</v>
      </c>
      <c r="P426" s="1" t="str">
        <f t="shared" si="180"/>
        <v/>
      </c>
      <c r="Q426" s="1" t="str">
        <f t="shared" si="181"/>
        <v/>
      </c>
      <c r="R426" s="1" t="str">
        <f t="shared" si="182"/>
        <v/>
      </c>
      <c r="S426" s="1" t="str">
        <f t="shared" si="183"/>
        <v/>
      </c>
      <c r="T426" s="1" t="str">
        <f t="shared" si="184"/>
        <v/>
      </c>
      <c r="U426" s="1" t="str">
        <f t="shared" si="185"/>
        <v/>
      </c>
      <c r="V426" s="1">
        <f t="shared" si="186"/>
        <v>1</v>
      </c>
      <c r="W426" s="1">
        <f t="shared" si="187"/>
        <v>1</v>
      </c>
      <c r="X426" s="1" t="str">
        <f t="shared" si="188"/>
        <v/>
      </c>
      <c r="Y426" s="1" t="str">
        <f t="shared" si="189"/>
        <v/>
      </c>
      <c r="Z426" s="1">
        <f t="shared" si="190"/>
        <v>2</v>
      </c>
      <c r="AA426" s="1" t="str">
        <f t="shared" si="191"/>
        <v>Procambarus clarkii (Girard, 1852)</v>
      </c>
      <c r="AB426" s="1" t="str">
        <f t="shared" si="192"/>
        <v>Invertebrate</v>
      </c>
      <c r="AC426" s="1" t="str">
        <f t="shared" si="193"/>
        <v/>
      </c>
      <c r="AD426" s="1" t="str">
        <f t="shared" si="194"/>
        <v/>
      </c>
      <c r="AE426" s="1" t="str">
        <f t="shared" si="195"/>
        <v/>
      </c>
      <c r="AF426" s="1" t="str">
        <f t="shared" si="196"/>
        <v/>
      </c>
      <c r="AG426" s="1" t="str">
        <f t="shared" si="197"/>
        <v/>
      </c>
      <c r="AH426" s="1" t="str">
        <f t="shared" si="198"/>
        <v/>
      </c>
      <c r="AI426" s="1">
        <f t="shared" si="199"/>
        <v>1</v>
      </c>
      <c r="AJ426" s="1" t="str">
        <f t="shared" si="200"/>
        <v/>
      </c>
      <c r="AK426" s="1" t="str">
        <f t="shared" si="201"/>
        <v/>
      </c>
      <c r="AL426" s="1" t="str">
        <f t="shared" si="202"/>
        <v/>
      </c>
      <c r="AM426" s="1">
        <f t="shared" si="203"/>
        <v>1</v>
      </c>
    </row>
    <row r="427" spans="1:39" ht="14.5" x14ac:dyDescent="0.35">
      <c r="A427" s="1" t="s">
        <v>38</v>
      </c>
      <c r="B427" s="1" t="s">
        <v>922</v>
      </c>
      <c r="J427" s="1">
        <v>1</v>
      </c>
      <c r="M427"/>
      <c r="N427" s="1" t="str">
        <f t="shared" si="178"/>
        <v>Invertebrate</v>
      </c>
      <c r="O427" s="1" t="str">
        <f t="shared" si="179"/>
        <v>Prokelisia marginata (Van Duzee, 1897)</v>
      </c>
      <c r="P427" s="1" t="str">
        <f t="shared" si="180"/>
        <v/>
      </c>
      <c r="Q427" s="1" t="str">
        <f t="shared" si="181"/>
        <v/>
      </c>
      <c r="R427" s="1" t="str">
        <f t="shared" si="182"/>
        <v/>
      </c>
      <c r="S427" s="1" t="str">
        <f t="shared" si="183"/>
        <v/>
      </c>
      <c r="T427" s="1" t="str">
        <f t="shared" si="184"/>
        <v/>
      </c>
      <c r="U427" s="1" t="str">
        <f t="shared" si="185"/>
        <v/>
      </c>
      <c r="V427" s="1" t="str">
        <f t="shared" si="186"/>
        <v/>
      </c>
      <c r="W427" s="1">
        <f t="shared" si="187"/>
        <v>1</v>
      </c>
      <c r="X427" s="1" t="str">
        <f t="shared" si="188"/>
        <v/>
      </c>
      <c r="Y427" s="1" t="str">
        <f t="shared" si="189"/>
        <v/>
      </c>
      <c r="Z427" s="1">
        <f t="shared" si="190"/>
        <v>1</v>
      </c>
      <c r="AA427" s="1" t="str">
        <f t="shared" si="191"/>
        <v>Prokelisia marginata (Van Duzee, 1897)</v>
      </c>
      <c r="AB427" s="1" t="str">
        <f t="shared" si="192"/>
        <v>Invertebrate</v>
      </c>
      <c r="AC427" s="1" t="str">
        <f t="shared" si="193"/>
        <v/>
      </c>
      <c r="AD427" s="1" t="str">
        <f t="shared" si="194"/>
        <v/>
      </c>
      <c r="AE427" s="1" t="str">
        <f t="shared" si="195"/>
        <v/>
      </c>
      <c r="AF427" s="1" t="str">
        <f t="shared" si="196"/>
        <v/>
      </c>
      <c r="AG427" s="1" t="str">
        <f t="shared" si="197"/>
        <v/>
      </c>
      <c r="AH427" s="1" t="str">
        <f t="shared" si="198"/>
        <v/>
      </c>
      <c r="AI427" s="1" t="str">
        <f t="shared" si="199"/>
        <v/>
      </c>
      <c r="AJ427" s="1">
        <f t="shared" si="200"/>
        <v>1</v>
      </c>
      <c r="AK427" s="1" t="str">
        <f t="shared" si="201"/>
        <v/>
      </c>
      <c r="AL427" s="1" t="str">
        <f t="shared" si="202"/>
        <v/>
      </c>
      <c r="AM427" s="1">
        <f t="shared" si="203"/>
        <v>1</v>
      </c>
    </row>
    <row r="428" spans="1:39" ht="14.5" x14ac:dyDescent="0.35">
      <c r="A428" s="1" t="s">
        <v>38</v>
      </c>
      <c r="B428" s="1" t="s">
        <v>567</v>
      </c>
      <c r="H428" s="1">
        <v>1</v>
      </c>
      <c r="M428"/>
      <c r="N428" s="1" t="str">
        <f t="shared" si="178"/>
        <v>Invertebrate</v>
      </c>
      <c r="O428" s="1" t="str">
        <f t="shared" si="179"/>
        <v>Prosphaerosyllis longipapillata (Hartmann-Schröder, 1979)</v>
      </c>
      <c r="P428" s="1" t="str">
        <f t="shared" si="180"/>
        <v/>
      </c>
      <c r="Q428" s="1" t="str">
        <f t="shared" si="181"/>
        <v/>
      </c>
      <c r="R428" s="1" t="str">
        <f t="shared" si="182"/>
        <v/>
      </c>
      <c r="S428" s="1" t="str">
        <f t="shared" si="183"/>
        <v/>
      </c>
      <c r="T428" s="1" t="str">
        <f t="shared" si="184"/>
        <v/>
      </c>
      <c r="U428" s="1">
        <f t="shared" si="185"/>
        <v>1</v>
      </c>
      <c r="V428" s="1" t="str">
        <f t="shared" si="186"/>
        <v/>
      </c>
      <c r="W428" s="1" t="str">
        <f t="shared" si="187"/>
        <v/>
      </c>
      <c r="X428" s="1" t="str">
        <f t="shared" si="188"/>
        <v/>
      </c>
      <c r="Y428" s="1" t="str">
        <f t="shared" si="189"/>
        <v/>
      </c>
      <c r="Z428" s="1">
        <f t="shared" si="190"/>
        <v>1</v>
      </c>
      <c r="AA428" s="1" t="str">
        <f t="shared" si="191"/>
        <v>Prosphaerosyllis longipapillata (Hartmann-Schröder, 1979)</v>
      </c>
      <c r="AB428" s="1" t="str">
        <f t="shared" si="192"/>
        <v>Invertebrate</v>
      </c>
      <c r="AC428" s="1" t="str">
        <f t="shared" si="193"/>
        <v/>
      </c>
      <c r="AD428" s="1" t="str">
        <f t="shared" si="194"/>
        <v/>
      </c>
      <c r="AE428" s="1" t="str">
        <f t="shared" si="195"/>
        <v/>
      </c>
      <c r="AF428" s="1" t="str">
        <f t="shared" si="196"/>
        <v/>
      </c>
      <c r="AG428" s="1" t="str">
        <f t="shared" si="197"/>
        <v/>
      </c>
      <c r="AH428" s="1">
        <f t="shared" si="198"/>
        <v>1</v>
      </c>
      <c r="AI428" s="1" t="str">
        <f t="shared" si="199"/>
        <v/>
      </c>
      <c r="AJ428" s="1" t="str">
        <f t="shared" si="200"/>
        <v/>
      </c>
      <c r="AK428" s="1" t="str">
        <f t="shared" si="201"/>
        <v/>
      </c>
      <c r="AL428" s="1" t="str">
        <f t="shared" si="202"/>
        <v/>
      </c>
      <c r="AM428" s="1">
        <f t="shared" si="203"/>
        <v>1</v>
      </c>
    </row>
    <row r="429" spans="1:39" ht="14.5" x14ac:dyDescent="0.35">
      <c r="A429" s="1" t="s">
        <v>38</v>
      </c>
      <c r="B429" s="1" t="s">
        <v>569</v>
      </c>
      <c r="D429" s="1">
        <v>1</v>
      </c>
      <c r="F429" s="1">
        <v>1</v>
      </c>
      <c r="M429"/>
      <c r="N429" s="1" t="str">
        <f t="shared" si="178"/>
        <v>Invertebrate</v>
      </c>
      <c r="O429" s="1" t="str">
        <f t="shared" si="179"/>
        <v>Protodorvillea biarticulata Day, 1963</v>
      </c>
      <c r="P429" s="1" t="str">
        <f t="shared" si="180"/>
        <v/>
      </c>
      <c r="Q429" s="1">
        <f t="shared" si="181"/>
        <v>1</v>
      </c>
      <c r="R429" s="1" t="str">
        <f t="shared" si="182"/>
        <v/>
      </c>
      <c r="S429" s="1">
        <f t="shared" si="183"/>
        <v>1</v>
      </c>
      <c r="T429" s="1" t="str">
        <f t="shared" si="184"/>
        <v/>
      </c>
      <c r="U429" s="1" t="str">
        <f t="shared" si="185"/>
        <v/>
      </c>
      <c r="V429" s="1" t="str">
        <f t="shared" si="186"/>
        <v/>
      </c>
      <c r="W429" s="1" t="str">
        <f t="shared" si="187"/>
        <v/>
      </c>
      <c r="X429" s="1" t="str">
        <f t="shared" si="188"/>
        <v/>
      </c>
      <c r="Y429" s="1" t="str">
        <f t="shared" si="189"/>
        <v/>
      </c>
      <c r="Z429" s="1">
        <f t="shared" si="190"/>
        <v>2</v>
      </c>
      <c r="AA429" s="1" t="str">
        <f t="shared" si="191"/>
        <v>Protodorvillea biarticulata Day, 1963</v>
      </c>
      <c r="AB429" s="1" t="str">
        <f t="shared" si="192"/>
        <v>Invertebrate</v>
      </c>
      <c r="AC429" s="1" t="str">
        <f t="shared" si="193"/>
        <v/>
      </c>
      <c r="AD429" s="1">
        <f t="shared" si="194"/>
        <v>1</v>
      </c>
      <c r="AE429" s="1" t="str">
        <f t="shared" si="195"/>
        <v/>
      </c>
      <c r="AF429" s="1" t="str">
        <f t="shared" si="196"/>
        <v/>
      </c>
      <c r="AG429" s="1" t="str">
        <f t="shared" si="197"/>
        <v/>
      </c>
      <c r="AH429" s="1" t="str">
        <f t="shared" si="198"/>
        <v/>
      </c>
      <c r="AI429" s="1" t="str">
        <f t="shared" si="199"/>
        <v/>
      </c>
      <c r="AJ429" s="1" t="str">
        <f t="shared" si="200"/>
        <v/>
      </c>
      <c r="AK429" s="1" t="str">
        <f t="shared" si="201"/>
        <v/>
      </c>
      <c r="AL429" s="1" t="str">
        <f t="shared" si="202"/>
        <v/>
      </c>
      <c r="AM429" s="1">
        <f t="shared" si="203"/>
        <v>1</v>
      </c>
    </row>
    <row r="430" spans="1:39" ht="14.5" x14ac:dyDescent="0.35">
      <c r="A430" s="1" t="s">
        <v>38</v>
      </c>
      <c r="B430" s="1" t="s">
        <v>570</v>
      </c>
      <c r="E430" s="1">
        <v>1</v>
      </c>
      <c r="M430"/>
      <c r="N430" s="1" t="str">
        <f t="shared" si="178"/>
        <v>Invertebrate</v>
      </c>
      <c r="O430" s="1" t="str">
        <f t="shared" si="179"/>
        <v>Protoreaster nodosus (Linnaeus, 1758)</v>
      </c>
      <c r="P430" s="1" t="str">
        <f t="shared" si="180"/>
        <v/>
      </c>
      <c r="Q430" s="1" t="str">
        <f t="shared" si="181"/>
        <v/>
      </c>
      <c r="R430" s="1">
        <f t="shared" si="182"/>
        <v>1</v>
      </c>
      <c r="S430" s="1" t="str">
        <f t="shared" si="183"/>
        <v/>
      </c>
      <c r="T430" s="1" t="str">
        <f t="shared" si="184"/>
        <v/>
      </c>
      <c r="U430" s="1" t="str">
        <f t="shared" si="185"/>
        <v/>
      </c>
      <c r="V430" s="1" t="str">
        <f t="shared" si="186"/>
        <v/>
      </c>
      <c r="W430" s="1" t="str">
        <f t="shared" si="187"/>
        <v/>
      </c>
      <c r="X430" s="1" t="str">
        <f t="shared" si="188"/>
        <v/>
      </c>
      <c r="Y430" s="1" t="str">
        <f t="shared" si="189"/>
        <v/>
      </c>
      <c r="Z430" s="1">
        <f t="shared" si="190"/>
        <v>1</v>
      </c>
      <c r="AA430" s="1" t="str">
        <f t="shared" si="191"/>
        <v>Protoreaster nodosus (Linnaeus, 1758)</v>
      </c>
      <c r="AB430" s="1" t="str">
        <f t="shared" si="192"/>
        <v>Invertebrate</v>
      </c>
      <c r="AC430" s="1" t="str">
        <f t="shared" si="193"/>
        <v/>
      </c>
      <c r="AD430" s="1" t="str">
        <f t="shared" si="194"/>
        <v/>
      </c>
      <c r="AE430" s="1">
        <f t="shared" si="195"/>
        <v>1</v>
      </c>
      <c r="AF430" s="1" t="str">
        <f t="shared" si="196"/>
        <v/>
      </c>
      <c r="AG430" s="1" t="str">
        <f t="shared" si="197"/>
        <v/>
      </c>
      <c r="AH430" s="1" t="str">
        <f t="shared" si="198"/>
        <v/>
      </c>
      <c r="AI430" s="1" t="str">
        <f t="shared" si="199"/>
        <v/>
      </c>
      <c r="AJ430" s="1" t="str">
        <f t="shared" si="200"/>
        <v/>
      </c>
      <c r="AK430" s="1" t="str">
        <f t="shared" si="201"/>
        <v/>
      </c>
      <c r="AL430" s="1" t="str">
        <f t="shared" si="202"/>
        <v/>
      </c>
      <c r="AM430" s="1">
        <f t="shared" si="203"/>
        <v>1</v>
      </c>
    </row>
    <row r="431" spans="1:39" ht="14.5" x14ac:dyDescent="0.35">
      <c r="A431" s="1" t="s">
        <v>38</v>
      </c>
      <c r="B431" s="1" t="s">
        <v>571</v>
      </c>
      <c r="J431" s="1">
        <v>1</v>
      </c>
      <c r="M431"/>
      <c r="N431" s="1" t="str">
        <f t="shared" si="178"/>
        <v>Invertebrate</v>
      </c>
      <c r="O431" s="1" t="str">
        <f t="shared" si="179"/>
        <v>Psammacoma gubernaculum (Hanley, 1844)</v>
      </c>
      <c r="P431" s="1" t="str">
        <f t="shared" si="180"/>
        <v/>
      </c>
      <c r="Q431" s="1" t="str">
        <f t="shared" si="181"/>
        <v/>
      </c>
      <c r="R431" s="1" t="str">
        <f t="shared" si="182"/>
        <v/>
      </c>
      <c r="S431" s="1" t="str">
        <f t="shared" si="183"/>
        <v/>
      </c>
      <c r="T431" s="1" t="str">
        <f t="shared" si="184"/>
        <v/>
      </c>
      <c r="U431" s="1" t="str">
        <f t="shared" si="185"/>
        <v/>
      </c>
      <c r="V431" s="1" t="str">
        <f t="shared" si="186"/>
        <v/>
      </c>
      <c r="W431" s="1">
        <f t="shared" si="187"/>
        <v>1</v>
      </c>
      <c r="X431" s="1" t="str">
        <f t="shared" si="188"/>
        <v/>
      </c>
      <c r="Y431" s="1" t="str">
        <f t="shared" si="189"/>
        <v/>
      </c>
      <c r="Z431" s="1">
        <f t="shared" si="190"/>
        <v>1</v>
      </c>
      <c r="AA431" s="1" t="str">
        <f t="shared" si="191"/>
        <v>Psammacoma gubernaculum (Hanley, 1844)</v>
      </c>
      <c r="AB431" s="1" t="str">
        <f t="shared" si="192"/>
        <v>Invertebrate</v>
      </c>
      <c r="AC431" s="1" t="str">
        <f t="shared" si="193"/>
        <v/>
      </c>
      <c r="AD431" s="1" t="str">
        <f t="shared" si="194"/>
        <v/>
      </c>
      <c r="AE431" s="1" t="str">
        <f t="shared" si="195"/>
        <v/>
      </c>
      <c r="AF431" s="1" t="str">
        <f t="shared" si="196"/>
        <v/>
      </c>
      <c r="AG431" s="1" t="str">
        <f t="shared" si="197"/>
        <v/>
      </c>
      <c r="AH431" s="1" t="str">
        <f t="shared" si="198"/>
        <v/>
      </c>
      <c r="AI431" s="1" t="str">
        <f t="shared" si="199"/>
        <v/>
      </c>
      <c r="AJ431" s="1">
        <f t="shared" si="200"/>
        <v>1</v>
      </c>
      <c r="AK431" s="1" t="str">
        <f t="shared" si="201"/>
        <v/>
      </c>
      <c r="AL431" s="1" t="str">
        <f t="shared" si="202"/>
        <v/>
      </c>
      <c r="AM431" s="1">
        <f t="shared" si="203"/>
        <v>1</v>
      </c>
    </row>
    <row r="432" spans="1:39" ht="14.5" x14ac:dyDescent="0.35">
      <c r="A432" s="1" t="s">
        <v>38</v>
      </c>
      <c r="B432" s="1" t="s">
        <v>576</v>
      </c>
      <c r="J432" s="1">
        <v>5</v>
      </c>
      <c r="M432"/>
      <c r="N432" s="1" t="str">
        <f t="shared" si="178"/>
        <v>Invertebrate</v>
      </c>
      <c r="O432" s="1" t="str">
        <f t="shared" si="179"/>
        <v>Pseudodiaptomus marinus Sato, 1913</v>
      </c>
      <c r="P432" s="1" t="str">
        <f t="shared" si="180"/>
        <v/>
      </c>
      <c r="Q432" s="1" t="str">
        <f t="shared" si="181"/>
        <v/>
      </c>
      <c r="R432" s="1" t="str">
        <f t="shared" si="182"/>
        <v/>
      </c>
      <c r="S432" s="1" t="str">
        <f t="shared" si="183"/>
        <v/>
      </c>
      <c r="T432" s="1" t="str">
        <f t="shared" si="184"/>
        <v/>
      </c>
      <c r="U432" s="1" t="str">
        <f t="shared" si="185"/>
        <v/>
      </c>
      <c r="V432" s="1" t="str">
        <f t="shared" si="186"/>
        <v/>
      </c>
      <c r="W432" s="1">
        <f t="shared" si="187"/>
        <v>1</v>
      </c>
      <c r="X432" s="1" t="str">
        <f t="shared" si="188"/>
        <v/>
      </c>
      <c r="Y432" s="1" t="str">
        <f t="shared" si="189"/>
        <v/>
      </c>
      <c r="Z432" s="1">
        <f t="shared" si="190"/>
        <v>1</v>
      </c>
      <c r="AA432" s="1" t="str">
        <f t="shared" si="191"/>
        <v>Pseudodiaptomus marinus Sato, 1913</v>
      </c>
      <c r="AB432" s="1" t="str">
        <f t="shared" si="192"/>
        <v>Invertebrate</v>
      </c>
      <c r="AC432" s="1" t="str">
        <f t="shared" si="193"/>
        <v/>
      </c>
      <c r="AD432" s="1" t="str">
        <f t="shared" si="194"/>
        <v/>
      </c>
      <c r="AE432" s="1" t="str">
        <f t="shared" si="195"/>
        <v/>
      </c>
      <c r="AF432" s="1" t="str">
        <f t="shared" si="196"/>
        <v/>
      </c>
      <c r="AG432" s="1" t="str">
        <f t="shared" si="197"/>
        <v/>
      </c>
      <c r="AH432" s="1" t="str">
        <f t="shared" si="198"/>
        <v/>
      </c>
      <c r="AI432" s="1" t="str">
        <f t="shared" si="199"/>
        <v/>
      </c>
      <c r="AJ432" s="1">
        <f t="shared" si="200"/>
        <v>1</v>
      </c>
      <c r="AK432" s="1" t="str">
        <f t="shared" si="201"/>
        <v/>
      </c>
      <c r="AL432" s="1" t="str">
        <f t="shared" si="202"/>
        <v/>
      </c>
      <c r="AM432" s="1">
        <f t="shared" si="203"/>
        <v>1</v>
      </c>
    </row>
    <row r="433" spans="1:39" ht="14.5" x14ac:dyDescent="0.35">
      <c r="A433" s="1" t="s">
        <v>38</v>
      </c>
      <c r="B433" s="1" t="s">
        <v>577</v>
      </c>
      <c r="C433" s="1">
        <v>1</v>
      </c>
      <c r="I433" s="1">
        <v>1</v>
      </c>
      <c r="M433"/>
      <c r="N433" s="1" t="str">
        <f t="shared" si="178"/>
        <v>Invertebrate</v>
      </c>
      <c r="O433" s="1" t="str">
        <f t="shared" si="179"/>
        <v>Pseudonereis anomala Gravier, 1899</v>
      </c>
      <c r="P433" s="1">
        <f t="shared" si="180"/>
        <v>1</v>
      </c>
      <c r="Q433" s="1" t="str">
        <f t="shared" si="181"/>
        <v/>
      </c>
      <c r="R433" s="1" t="str">
        <f t="shared" si="182"/>
        <v/>
      </c>
      <c r="S433" s="1" t="str">
        <f t="shared" si="183"/>
        <v/>
      </c>
      <c r="T433" s="1" t="str">
        <f t="shared" si="184"/>
        <v/>
      </c>
      <c r="U433" s="1" t="str">
        <f t="shared" si="185"/>
        <v/>
      </c>
      <c r="V433" s="1">
        <f t="shared" si="186"/>
        <v>1</v>
      </c>
      <c r="W433" s="1" t="str">
        <f t="shared" si="187"/>
        <v/>
      </c>
      <c r="X433" s="1" t="str">
        <f t="shared" si="188"/>
        <v/>
      </c>
      <c r="Y433" s="1" t="str">
        <f t="shared" si="189"/>
        <v/>
      </c>
      <c r="Z433" s="1">
        <f t="shared" si="190"/>
        <v>2</v>
      </c>
      <c r="AA433" s="1" t="str">
        <f t="shared" si="191"/>
        <v>Pseudonereis anomala Gravier, 1899</v>
      </c>
      <c r="AB433" s="1" t="str">
        <f t="shared" si="192"/>
        <v>Invertebrate</v>
      </c>
      <c r="AC433" s="1">
        <f t="shared" si="193"/>
        <v>1</v>
      </c>
      <c r="AD433" s="1" t="str">
        <f t="shared" si="194"/>
        <v/>
      </c>
      <c r="AE433" s="1" t="str">
        <f t="shared" si="195"/>
        <v/>
      </c>
      <c r="AF433" s="1" t="str">
        <f t="shared" si="196"/>
        <v/>
      </c>
      <c r="AG433" s="1" t="str">
        <f t="shared" si="197"/>
        <v/>
      </c>
      <c r="AH433" s="1" t="str">
        <f t="shared" si="198"/>
        <v/>
      </c>
      <c r="AI433" s="1" t="str">
        <f t="shared" si="199"/>
        <v/>
      </c>
      <c r="AJ433" s="1" t="str">
        <f t="shared" si="200"/>
        <v/>
      </c>
      <c r="AK433" s="1" t="str">
        <f t="shared" si="201"/>
        <v/>
      </c>
      <c r="AL433" s="1" t="str">
        <f t="shared" si="202"/>
        <v/>
      </c>
      <c r="AM433" s="1">
        <f t="shared" si="203"/>
        <v>1</v>
      </c>
    </row>
    <row r="434" spans="1:39" ht="14.5" x14ac:dyDescent="0.35">
      <c r="A434" s="1" t="s">
        <v>38</v>
      </c>
      <c r="B434" s="1" t="s">
        <v>579</v>
      </c>
      <c r="E434" s="1">
        <v>1</v>
      </c>
      <c r="F434" s="1">
        <v>1</v>
      </c>
      <c r="I434" s="1">
        <v>1</v>
      </c>
      <c r="J434" s="1">
        <v>1</v>
      </c>
      <c r="K434" s="1">
        <v>2</v>
      </c>
      <c r="M434"/>
      <c r="N434" s="1" t="str">
        <f t="shared" si="178"/>
        <v>Invertebrate</v>
      </c>
      <c r="O434" s="1" t="str">
        <f t="shared" si="179"/>
        <v>Pseudopolydora paucibranchiata (Okuda, 1937)</v>
      </c>
      <c r="P434" s="1" t="str">
        <f t="shared" si="180"/>
        <v/>
      </c>
      <c r="Q434" s="1" t="str">
        <f t="shared" si="181"/>
        <v/>
      </c>
      <c r="R434" s="1">
        <f t="shared" si="182"/>
        <v>1</v>
      </c>
      <c r="S434" s="1">
        <f t="shared" si="183"/>
        <v>1</v>
      </c>
      <c r="T434" s="1" t="str">
        <f t="shared" si="184"/>
        <v/>
      </c>
      <c r="U434" s="1" t="str">
        <f t="shared" si="185"/>
        <v/>
      </c>
      <c r="V434" s="1">
        <f t="shared" si="186"/>
        <v>1</v>
      </c>
      <c r="W434" s="1">
        <f t="shared" si="187"/>
        <v>1</v>
      </c>
      <c r="X434" s="1">
        <f t="shared" si="188"/>
        <v>1</v>
      </c>
      <c r="Y434" s="1" t="str">
        <f t="shared" si="189"/>
        <v/>
      </c>
      <c r="Z434" s="1">
        <f t="shared" si="190"/>
        <v>5</v>
      </c>
      <c r="AA434" s="1" t="str">
        <f t="shared" si="191"/>
        <v>Pseudopolydora paucibranchiata (Okuda, 1937)</v>
      </c>
      <c r="AB434" s="1" t="str">
        <f t="shared" si="192"/>
        <v>Invertebrate</v>
      </c>
      <c r="AC434" s="1" t="str">
        <f t="shared" si="193"/>
        <v/>
      </c>
      <c r="AD434" s="1" t="str">
        <f t="shared" si="194"/>
        <v/>
      </c>
      <c r="AE434" s="1">
        <f t="shared" si="195"/>
        <v>1</v>
      </c>
      <c r="AF434" s="1" t="str">
        <f t="shared" si="196"/>
        <v/>
      </c>
      <c r="AG434" s="1" t="str">
        <f t="shared" si="197"/>
        <v/>
      </c>
      <c r="AH434" s="1" t="str">
        <f t="shared" si="198"/>
        <v/>
      </c>
      <c r="AI434" s="1" t="str">
        <f t="shared" si="199"/>
        <v/>
      </c>
      <c r="AJ434" s="1" t="str">
        <f t="shared" si="200"/>
        <v/>
      </c>
      <c r="AK434" s="1" t="str">
        <f t="shared" si="201"/>
        <v/>
      </c>
      <c r="AL434" s="1" t="str">
        <f t="shared" si="202"/>
        <v/>
      </c>
      <c r="AM434" s="1">
        <f t="shared" si="203"/>
        <v>1</v>
      </c>
    </row>
    <row r="435" spans="1:39" ht="14.5" x14ac:dyDescent="0.35">
      <c r="A435" s="1" t="s">
        <v>38</v>
      </c>
      <c r="B435" s="1" t="s">
        <v>931</v>
      </c>
      <c r="J435" s="1">
        <v>1</v>
      </c>
      <c r="M435"/>
      <c r="N435" s="1" t="str">
        <f t="shared" si="178"/>
        <v>Invertebrate</v>
      </c>
      <c r="O435" s="1" t="str">
        <f t="shared" si="179"/>
        <v>Ptilohyale littoralis (Stimpson, 1853)</v>
      </c>
      <c r="P435" s="1" t="str">
        <f t="shared" si="180"/>
        <v/>
      </c>
      <c r="Q435" s="1" t="str">
        <f t="shared" si="181"/>
        <v/>
      </c>
      <c r="R435" s="1" t="str">
        <f t="shared" si="182"/>
        <v/>
      </c>
      <c r="S435" s="1" t="str">
        <f t="shared" si="183"/>
        <v/>
      </c>
      <c r="T435" s="1" t="str">
        <f t="shared" si="184"/>
        <v/>
      </c>
      <c r="U435" s="1" t="str">
        <f t="shared" si="185"/>
        <v/>
      </c>
      <c r="V435" s="1" t="str">
        <f t="shared" si="186"/>
        <v/>
      </c>
      <c r="W435" s="1">
        <f t="shared" si="187"/>
        <v>1</v>
      </c>
      <c r="X435" s="1" t="str">
        <f t="shared" si="188"/>
        <v/>
      </c>
      <c r="Y435" s="1" t="str">
        <f t="shared" si="189"/>
        <v/>
      </c>
      <c r="Z435" s="1">
        <f t="shared" si="190"/>
        <v>1</v>
      </c>
      <c r="AA435" s="1" t="str">
        <f t="shared" si="191"/>
        <v>Ptilohyale littoralis (Stimpson, 1853)</v>
      </c>
      <c r="AB435" s="1" t="str">
        <f t="shared" si="192"/>
        <v>Invertebrate</v>
      </c>
      <c r="AC435" s="1" t="str">
        <f t="shared" si="193"/>
        <v/>
      </c>
      <c r="AD435" s="1" t="str">
        <f t="shared" si="194"/>
        <v/>
      </c>
      <c r="AE435" s="1" t="str">
        <f t="shared" si="195"/>
        <v/>
      </c>
      <c r="AF435" s="1" t="str">
        <f t="shared" si="196"/>
        <v/>
      </c>
      <c r="AG435" s="1" t="str">
        <f t="shared" si="197"/>
        <v/>
      </c>
      <c r="AH435" s="1" t="str">
        <f t="shared" si="198"/>
        <v/>
      </c>
      <c r="AI435" s="1" t="str">
        <f t="shared" si="199"/>
        <v/>
      </c>
      <c r="AJ435" s="1">
        <f t="shared" si="200"/>
        <v>1</v>
      </c>
      <c r="AK435" s="1" t="str">
        <f t="shared" si="201"/>
        <v/>
      </c>
      <c r="AL435" s="1" t="str">
        <f t="shared" si="202"/>
        <v/>
      </c>
      <c r="AM435" s="1">
        <f t="shared" si="203"/>
        <v>1</v>
      </c>
    </row>
    <row r="436" spans="1:39" ht="14.5" x14ac:dyDescent="0.35">
      <c r="A436" s="1" t="s">
        <v>38</v>
      </c>
      <c r="B436" s="1" t="s">
        <v>583</v>
      </c>
      <c r="G436" s="1">
        <v>1</v>
      </c>
      <c r="M436"/>
      <c r="N436" s="1" t="str">
        <f t="shared" si="178"/>
        <v>Invertebrate</v>
      </c>
      <c r="O436" s="1" t="str">
        <f t="shared" si="179"/>
        <v>Purpuradusta gracilis notata (Gill, 1858)</v>
      </c>
      <c r="P436" s="1" t="str">
        <f t="shared" si="180"/>
        <v/>
      </c>
      <c r="Q436" s="1" t="str">
        <f t="shared" si="181"/>
        <v/>
      </c>
      <c r="R436" s="1" t="str">
        <f t="shared" si="182"/>
        <v/>
      </c>
      <c r="S436" s="1" t="str">
        <f t="shared" si="183"/>
        <v/>
      </c>
      <c r="T436" s="1">
        <f t="shared" si="184"/>
        <v>1</v>
      </c>
      <c r="U436" s="1" t="str">
        <f t="shared" si="185"/>
        <v/>
      </c>
      <c r="V436" s="1" t="str">
        <f t="shared" si="186"/>
        <v/>
      </c>
      <c r="W436" s="1" t="str">
        <f t="shared" si="187"/>
        <v/>
      </c>
      <c r="X436" s="1" t="str">
        <f t="shared" si="188"/>
        <v/>
      </c>
      <c r="Y436" s="1" t="str">
        <f t="shared" si="189"/>
        <v/>
      </c>
      <c r="Z436" s="1">
        <f t="shared" si="190"/>
        <v>1</v>
      </c>
      <c r="AA436" s="1" t="str">
        <f t="shared" si="191"/>
        <v>Purpuradusta gracilis notata (Gill, 1858)</v>
      </c>
      <c r="AB436" s="1" t="str">
        <f t="shared" si="192"/>
        <v>Invertebrate</v>
      </c>
      <c r="AC436" s="1" t="str">
        <f t="shared" si="193"/>
        <v/>
      </c>
      <c r="AD436" s="1" t="str">
        <f t="shared" si="194"/>
        <v/>
      </c>
      <c r="AE436" s="1" t="str">
        <f t="shared" si="195"/>
        <v/>
      </c>
      <c r="AF436" s="1" t="str">
        <f t="shared" si="196"/>
        <v/>
      </c>
      <c r="AG436" s="1">
        <f t="shared" si="197"/>
        <v>1</v>
      </c>
      <c r="AH436" s="1" t="str">
        <f t="shared" si="198"/>
        <v/>
      </c>
      <c r="AI436" s="1" t="str">
        <f t="shared" si="199"/>
        <v/>
      </c>
      <c r="AJ436" s="1" t="str">
        <f t="shared" si="200"/>
        <v/>
      </c>
      <c r="AK436" s="1" t="str">
        <f t="shared" si="201"/>
        <v/>
      </c>
      <c r="AL436" s="1" t="str">
        <f t="shared" si="202"/>
        <v/>
      </c>
      <c r="AM436" s="1">
        <f t="shared" si="203"/>
        <v>1</v>
      </c>
    </row>
    <row r="437" spans="1:39" ht="14.5" x14ac:dyDescent="0.35">
      <c r="A437" s="1" t="s">
        <v>38</v>
      </c>
      <c r="B437" s="1" t="s">
        <v>585</v>
      </c>
      <c r="H437" s="1">
        <v>1</v>
      </c>
      <c r="M437"/>
      <c r="N437" s="1" t="str">
        <f t="shared" ref="N437:N500" si="204">A437</f>
        <v>Invertebrate</v>
      </c>
      <c r="O437" s="1" t="str">
        <f t="shared" ref="O437:O500" si="205">B437</f>
        <v>Pyrgulina pupaeformis (Souverbie, 1865)</v>
      </c>
      <c r="P437" s="1" t="str">
        <f t="shared" ref="P437:P500" si="206">IF(ISBLANK(C437),"",1)</f>
        <v/>
      </c>
      <c r="Q437" s="1" t="str">
        <f t="shared" ref="Q437:Q500" si="207">IF(ISBLANK(D437),"",1)</f>
        <v/>
      </c>
      <c r="R437" s="1" t="str">
        <f t="shared" ref="R437:R500" si="208">IF(ISBLANK(E437),"",1)</f>
        <v/>
      </c>
      <c r="S437" s="1" t="str">
        <f t="shared" ref="S437:S500" si="209">IF(ISBLANK(F437),"",1)</f>
        <v/>
      </c>
      <c r="T437" s="1" t="str">
        <f t="shared" ref="T437:T500" si="210">IF(ISBLANK(G437),"",1)</f>
        <v/>
      </c>
      <c r="U437" s="1">
        <f t="shared" ref="U437:U500" si="211">IF(ISBLANK(H437),"",1)</f>
        <v>1</v>
      </c>
      <c r="V437" s="1" t="str">
        <f t="shared" ref="V437:V500" si="212">IF(ISBLANK(I437),"",1)</f>
        <v/>
      </c>
      <c r="W437" s="1" t="str">
        <f t="shared" ref="W437:W500" si="213">IF(ISBLANK(J437),"",1)</f>
        <v/>
      </c>
      <c r="X437" s="1" t="str">
        <f t="shared" ref="X437:X500" si="214">IF(ISBLANK(K437),"",1)</f>
        <v/>
      </c>
      <c r="Y437" s="1" t="str">
        <f t="shared" ref="Y437:Y500" si="215">IF(ISBLANK(L437),"",1)</f>
        <v/>
      </c>
      <c r="Z437" s="1">
        <f t="shared" ref="Z437:Z500" si="216">SUM(P437:Y437)</f>
        <v>1</v>
      </c>
      <c r="AA437" s="1" t="str">
        <f t="shared" si="191"/>
        <v>Pyrgulina pupaeformis (Souverbie, 1865)</v>
      </c>
      <c r="AB437" s="1" t="str">
        <f t="shared" si="192"/>
        <v>Invertebrate</v>
      </c>
      <c r="AC437" s="1" t="str">
        <f t="shared" si="193"/>
        <v/>
      </c>
      <c r="AD437" s="1" t="str">
        <f t="shared" si="194"/>
        <v/>
      </c>
      <c r="AE437" s="1" t="str">
        <f t="shared" si="195"/>
        <v/>
      </c>
      <c r="AF437" s="1" t="str">
        <f t="shared" si="196"/>
        <v/>
      </c>
      <c r="AG437" s="1" t="str">
        <f t="shared" si="197"/>
        <v/>
      </c>
      <c r="AH437" s="1">
        <f t="shared" si="198"/>
        <v>1</v>
      </c>
      <c r="AI437" s="1" t="str">
        <f t="shared" si="199"/>
        <v/>
      </c>
      <c r="AJ437" s="1" t="str">
        <f t="shared" si="200"/>
        <v/>
      </c>
      <c r="AK437" s="1" t="str">
        <f t="shared" si="201"/>
        <v/>
      </c>
      <c r="AL437" s="1" t="str">
        <f t="shared" si="202"/>
        <v/>
      </c>
      <c r="AM437" s="1">
        <f t="shared" si="203"/>
        <v>1</v>
      </c>
    </row>
    <row r="438" spans="1:39" ht="14.5" x14ac:dyDescent="0.35">
      <c r="A438" s="1" t="s">
        <v>38</v>
      </c>
      <c r="B438" s="1" t="s">
        <v>932</v>
      </c>
      <c r="K438" s="1">
        <v>1</v>
      </c>
      <c r="M438"/>
      <c r="N438" s="1" t="str">
        <f t="shared" si="204"/>
        <v>Invertebrate</v>
      </c>
      <c r="O438" s="1" t="str">
        <f t="shared" si="205"/>
        <v>Pyromaia tuberculata (Lockington, 1877)</v>
      </c>
      <c r="P438" s="1" t="str">
        <f t="shared" si="206"/>
        <v/>
      </c>
      <c r="Q438" s="1" t="str">
        <f t="shared" si="207"/>
        <v/>
      </c>
      <c r="R438" s="1" t="str">
        <f t="shared" si="208"/>
        <v/>
      </c>
      <c r="S438" s="1" t="str">
        <f t="shared" si="209"/>
        <v/>
      </c>
      <c r="T438" s="1" t="str">
        <f t="shared" si="210"/>
        <v/>
      </c>
      <c r="U438" s="1" t="str">
        <f t="shared" si="211"/>
        <v/>
      </c>
      <c r="V438" s="1" t="str">
        <f t="shared" si="212"/>
        <v/>
      </c>
      <c r="W438" s="1" t="str">
        <f t="shared" si="213"/>
        <v/>
      </c>
      <c r="X438" s="1">
        <f t="shared" si="214"/>
        <v>1</v>
      </c>
      <c r="Y438" s="1" t="str">
        <f t="shared" si="215"/>
        <v/>
      </c>
      <c r="Z438" s="1">
        <f t="shared" si="216"/>
        <v>1</v>
      </c>
      <c r="AA438" s="1" t="str">
        <f t="shared" si="191"/>
        <v>Pyromaia tuberculata (Lockington, 1877)</v>
      </c>
      <c r="AB438" s="1" t="str">
        <f t="shared" si="192"/>
        <v>Invertebrate</v>
      </c>
      <c r="AC438" s="1" t="str">
        <f t="shared" si="193"/>
        <v/>
      </c>
      <c r="AD438" s="1" t="str">
        <f t="shared" si="194"/>
        <v/>
      </c>
      <c r="AE438" s="1" t="str">
        <f t="shared" si="195"/>
        <v/>
      </c>
      <c r="AF438" s="1" t="str">
        <f t="shared" si="196"/>
        <v/>
      </c>
      <c r="AG438" s="1" t="str">
        <f t="shared" si="197"/>
        <v/>
      </c>
      <c r="AH438" s="1" t="str">
        <f t="shared" si="198"/>
        <v/>
      </c>
      <c r="AI438" s="1" t="str">
        <f t="shared" si="199"/>
        <v/>
      </c>
      <c r="AJ438" s="1" t="str">
        <f t="shared" si="200"/>
        <v/>
      </c>
      <c r="AK438" s="1">
        <f t="shared" si="201"/>
        <v>1</v>
      </c>
      <c r="AL438" s="1" t="str">
        <f t="shared" si="202"/>
        <v/>
      </c>
      <c r="AM438" s="1">
        <f t="shared" si="203"/>
        <v>1</v>
      </c>
    </row>
    <row r="439" spans="1:39" ht="14.5" x14ac:dyDescent="0.35">
      <c r="A439" s="1" t="s">
        <v>38</v>
      </c>
      <c r="B439" s="1" t="s">
        <v>588</v>
      </c>
      <c r="H439" s="1">
        <v>1</v>
      </c>
      <c r="M439"/>
      <c r="N439" s="1" t="str">
        <f t="shared" si="204"/>
        <v>Invertebrate</v>
      </c>
      <c r="O439" s="1" t="str">
        <f t="shared" si="205"/>
        <v>Pyrunculus fourierii (Audouin, 1826)</v>
      </c>
      <c r="P439" s="1" t="str">
        <f t="shared" si="206"/>
        <v/>
      </c>
      <c r="Q439" s="1" t="str">
        <f t="shared" si="207"/>
        <v/>
      </c>
      <c r="R439" s="1" t="str">
        <f t="shared" si="208"/>
        <v/>
      </c>
      <c r="S439" s="1" t="str">
        <f t="shared" si="209"/>
        <v/>
      </c>
      <c r="T439" s="1" t="str">
        <f t="shared" si="210"/>
        <v/>
      </c>
      <c r="U439" s="1">
        <f t="shared" si="211"/>
        <v>1</v>
      </c>
      <c r="V439" s="1" t="str">
        <f t="shared" si="212"/>
        <v/>
      </c>
      <c r="W439" s="1" t="str">
        <f t="shared" si="213"/>
        <v/>
      </c>
      <c r="X439" s="1" t="str">
        <f t="shared" si="214"/>
        <v/>
      </c>
      <c r="Y439" s="1" t="str">
        <f t="shared" si="215"/>
        <v/>
      </c>
      <c r="Z439" s="1">
        <f t="shared" si="216"/>
        <v>1</v>
      </c>
      <c r="AA439" s="1" t="str">
        <f t="shared" si="191"/>
        <v>Pyrunculus fourierii (Audouin, 1826)</v>
      </c>
      <c r="AB439" s="1" t="str">
        <f t="shared" si="192"/>
        <v>Invertebrate</v>
      </c>
      <c r="AC439" s="1" t="str">
        <f t="shared" si="193"/>
        <v/>
      </c>
      <c r="AD439" s="1" t="str">
        <f t="shared" si="194"/>
        <v/>
      </c>
      <c r="AE439" s="1" t="str">
        <f t="shared" si="195"/>
        <v/>
      </c>
      <c r="AF439" s="1" t="str">
        <f t="shared" si="196"/>
        <v/>
      </c>
      <c r="AG439" s="1" t="str">
        <f t="shared" si="197"/>
        <v/>
      </c>
      <c r="AH439" s="1">
        <f t="shared" si="198"/>
        <v>1</v>
      </c>
      <c r="AI439" s="1" t="str">
        <f t="shared" si="199"/>
        <v/>
      </c>
      <c r="AJ439" s="1" t="str">
        <f t="shared" si="200"/>
        <v/>
      </c>
      <c r="AK439" s="1" t="str">
        <f t="shared" si="201"/>
        <v/>
      </c>
      <c r="AL439" s="1" t="str">
        <f t="shared" si="202"/>
        <v/>
      </c>
      <c r="AM439" s="1">
        <f t="shared" si="203"/>
        <v>1</v>
      </c>
    </row>
    <row r="440" spans="1:39" ht="14.5" x14ac:dyDescent="0.35">
      <c r="A440" s="1" t="s">
        <v>38</v>
      </c>
      <c r="B440" s="1" t="s">
        <v>589</v>
      </c>
      <c r="H440" s="1">
        <v>1</v>
      </c>
      <c r="J440" s="1">
        <v>1</v>
      </c>
      <c r="K440" s="1">
        <v>1</v>
      </c>
      <c r="M440"/>
      <c r="N440" s="1" t="str">
        <f t="shared" si="204"/>
        <v>Invertebrate</v>
      </c>
      <c r="O440" s="1" t="str">
        <f t="shared" si="205"/>
        <v>Rangia cuneata (G. B. Sowerby I, 1832)</v>
      </c>
      <c r="P440" s="1" t="str">
        <f t="shared" si="206"/>
        <v/>
      </c>
      <c r="Q440" s="1" t="str">
        <f t="shared" si="207"/>
        <v/>
      </c>
      <c r="R440" s="1" t="str">
        <f t="shared" si="208"/>
        <v/>
      </c>
      <c r="S440" s="1" t="str">
        <f t="shared" si="209"/>
        <v/>
      </c>
      <c r="T440" s="1" t="str">
        <f t="shared" si="210"/>
        <v/>
      </c>
      <c r="U440" s="1">
        <f t="shared" si="211"/>
        <v>1</v>
      </c>
      <c r="V440" s="1" t="str">
        <f t="shared" si="212"/>
        <v/>
      </c>
      <c r="W440" s="1">
        <f t="shared" si="213"/>
        <v>1</v>
      </c>
      <c r="X440" s="1">
        <f t="shared" si="214"/>
        <v>1</v>
      </c>
      <c r="Y440" s="1" t="str">
        <f t="shared" si="215"/>
        <v/>
      </c>
      <c r="Z440" s="1">
        <f t="shared" si="216"/>
        <v>3</v>
      </c>
      <c r="AA440" s="1" t="str">
        <f t="shared" si="191"/>
        <v>Rangia cuneata (G. B. Sowerby I, 1832)</v>
      </c>
      <c r="AB440" s="1" t="str">
        <f t="shared" si="192"/>
        <v>Invertebrate</v>
      </c>
      <c r="AC440" s="1" t="str">
        <f t="shared" si="193"/>
        <v/>
      </c>
      <c r="AD440" s="1" t="str">
        <f t="shared" si="194"/>
        <v/>
      </c>
      <c r="AE440" s="1" t="str">
        <f t="shared" si="195"/>
        <v/>
      </c>
      <c r="AF440" s="1" t="str">
        <f t="shared" si="196"/>
        <v/>
      </c>
      <c r="AG440" s="1" t="str">
        <f t="shared" si="197"/>
        <v/>
      </c>
      <c r="AH440" s="1">
        <f t="shared" si="198"/>
        <v>1</v>
      </c>
      <c r="AI440" s="1" t="str">
        <f t="shared" si="199"/>
        <v/>
      </c>
      <c r="AJ440" s="1" t="str">
        <f t="shared" si="200"/>
        <v/>
      </c>
      <c r="AK440" s="1" t="str">
        <f t="shared" si="201"/>
        <v/>
      </c>
      <c r="AL440" s="1" t="str">
        <f t="shared" si="202"/>
        <v/>
      </c>
      <c r="AM440" s="1">
        <f t="shared" si="203"/>
        <v>1</v>
      </c>
    </row>
    <row r="441" spans="1:39" ht="14.5" x14ac:dyDescent="0.35">
      <c r="A441" s="1" t="s">
        <v>38</v>
      </c>
      <c r="B441" s="1" t="s">
        <v>590</v>
      </c>
      <c r="C441" s="1">
        <v>1</v>
      </c>
      <c r="D441" s="1">
        <v>1</v>
      </c>
      <c r="E441" s="1">
        <v>1</v>
      </c>
      <c r="F441" s="1">
        <v>1</v>
      </c>
      <c r="G441" s="1">
        <v>1</v>
      </c>
      <c r="H441" s="1">
        <v>1</v>
      </c>
      <c r="M441"/>
      <c r="N441" s="1" t="str">
        <f t="shared" si="204"/>
        <v>Invertebrate</v>
      </c>
      <c r="O441" s="1" t="str">
        <f t="shared" si="205"/>
        <v>Rapana venosa (Valenciennes, 1846)</v>
      </c>
      <c r="P441" s="1">
        <f t="shared" si="206"/>
        <v>1</v>
      </c>
      <c r="Q441" s="1">
        <f t="shared" si="207"/>
        <v>1</v>
      </c>
      <c r="R441" s="1">
        <f t="shared" si="208"/>
        <v>1</v>
      </c>
      <c r="S441" s="1">
        <f t="shared" si="209"/>
        <v>1</v>
      </c>
      <c r="T441" s="1">
        <f t="shared" si="210"/>
        <v>1</v>
      </c>
      <c r="U441" s="1">
        <f t="shared" si="211"/>
        <v>1</v>
      </c>
      <c r="V441" s="1" t="str">
        <f t="shared" si="212"/>
        <v/>
      </c>
      <c r="W441" s="1" t="str">
        <f t="shared" si="213"/>
        <v/>
      </c>
      <c r="X441" s="1" t="str">
        <f t="shared" si="214"/>
        <v/>
      </c>
      <c r="Y441" s="1" t="str">
        <f t="shared" si="215"/>
        <v/>
      </c>
      <c r="Z441" s="1">
        <f t="shared" si="216"/>
        <v>6</v>
      </c>
      <c r="AA441" s="1" t="str">
        <f t="shared" si="191"/>
        <v>Rapana venosa (Valenciennes, 1846)</v>
      </c>
      <c r="AB441" s="1" t="str">
        <f t="shared" si="192"/>
        <v>Invertebrate</v>
      </c>
      <c r="AC441" s="1">
        <f t="shared" si="193"/>
        <v>1</v>
      </c>
      <c r="AD441" s="1" t="str">
        <f t="shared" si="194"/>
        <v/>
      </c>
      <c r="AE441" s="1" t="str">
        <f t="shared" si="195"/>
        <v/>
      </c>
      <c r="AF441" s="1" t="str">
        <f t="shared" si="196"/>
        <v/>
      </c>
      <c r="AG441" s="1" t="str">
        <f t="shared" si="197"/>
        <v/>
      </c>
      <c r="AH441" s="1" t="str">
        <f t="shared" si="198"/>
        <v/>
      </c>
      <c r="AI441" s="1" t="str">
        <f t="shared" si="199"/>
        <v/>
      </c>
      <c r="AJ441" s="1" t="str">
        <f t="shared" si="200"/>
        <v/>
      </c>
      <c r="AK441" s="1" t="str">
        <f t="shared" si="201"/>
        <v/>
      </c>
      <c r="AL441" s="1" t="str">
        <f t="shared" si="202"/>
        <v/>
      </c>
      <c r="AM441" s="1">
        <f t="shared" si="203"/>
        <v>1</v>
      </c>
    </row>
    <row r="442" spans="1:39" ht="14.5" x14ac:dyDescent="0.35">
      <c r="A442" s="1" t="s">
        <v>38</v>
      </c>
      <c r="B442" s="1" t="s">
        <v>592</v>
      </c>
      <c r="E442" s="1">
        <v>1</v>
      </c>
      <c r="M442"/>
      <c r="N442" s="1" t="str">
        <f t="shared" si="204"/>
        <v>Invertebrate</v>
      </c>
      <c r="O442" s="1" t="str">
        <f t="shared" si="205"/>
        <v>Rhinoclavis kochi (Philippi, 1848)</v>
      </c>
      <c r="P442" s="1" t="str">
        <f t="shared" si="206"/>
        <v/>
      </c>
      <c r="Q442" s="1" t="str">
        <f t="shared" si="207"/>
        <v/>
      </c>
      <c r="R442" s="1">
        <f t="shared" si="208"/>
        <v>1</v>
      </c>
      <c r="S442" s="1" t="str">
        <f t="shared" si="209"/>
        <v/>
      </c>
      <c r="T442" s="1" t="str">
        <f t="shared" si="210"/>
        <v/>
      </c>
      <c r="U442" s="1" t="str">
        <f t="shared" si="211"/>
        <v/>
      </c>
      <c r="V442" s="1" t="str">
        <f t="shared" si="212"/>
        <v/>
      </c>
      <c r="W442" s="1" t="str">
        <f t="shared" si="213"/>
        <v/>
      </c>
      <c r="X442" s="1" t="str">
        <f t="shared" si="214"/>
        <v/>
      </c>
      <c r="Y442" s="1" t="str">
        <f t="shared" si="215"/>
        <v/>
      </c>
      <c r="Z442" s="1">
        <f t="shared" si="216"/>
        <v>1</v>
      </c>
      <c r="AA442" s="1" t="str">
        <f t="shared" si="191"/>
        <v>Rhinoclavis kochi (Philippi, 1848)</v>
      </c>
      <c r="AB442" s="1" t="str">
        <f t="shared" si="192"/>
        <v>Invertebrate</v>
      </c>
      <c r="AC442" s="1" t="str">
        <f t="shared" si="193"/>
        <v/>
      </c>
      <c r="AD442" s="1" t="str">
        <f t="shared" si="194"/>
        <v/>
      </c>
      <c r="AE442" s="1">
        <f t="shared" si="195"/>
        <v>1</v>
      </c>
      <c r="AF442" s="1" t="str">
        <f t="shared" si="196"/>
        <v/>
      </c>
      <c r="AG442" s="1" t="str">
        <f t="shared" si="197"/>
        <v/>
      </c>
      <c r="AH442" s="1" t="str">
        <f t="shared" si="198"/>
        <v/>
      </c>
      <c r="AI442" s="1" t="str">
        <f t="shared" si="199"/>
        <v/>
      </c>
      <c r="AJ442" s="1" t="str">
        <f t="shared" si="200"/>
        <v/>
      </c>
      <c r="AK442" s="1" t="str">
        <f t="shared" si="201"/>
        <v/>
      </c>
      <c r="AL442" s="1" t="str">
        <f t="shared" si="202"/>
        <v/>
      </c>
      <c r="AM442" s="1">
        <f t="shared" si="203"/>
        <v>1</v>
      </c>
    </row>
    <row r="443" spans="1:39" ht="14.5" x14ac:dyDescent="0.35">
      <c r="A443" s="1" t="s">
        <v>38</v>
      </c>
      <c r="B443" s="1" t="s">
        <v>593</v>
      </c>
      <c r="C443" s="1">
        <v>4</v>
      </c>
      <c r="H443" s="1">
        <v>1</v>
      </c>
      <c r="I443" s="1">
        <v>1</v>
      </c>
      <c r="M443"/>
      <c r="N443" s="1" t="str">
        <f t="shared" si="204"/>
        <v>Invertebrate</v>
      </c>
      <c r="O443" s="1" t="str">
        <f t="shared" si="205"/>
        <v>Rhithropanopeus harrisii (Gould, 1841)</v>
      </c>
      <c r="P443" s="1">
        <f t="shared" si="206"/>
        <v>1</v>
      </c>
      <c r="Q443" s="1" t="str">
        <f t="shared" si="207"/>
        <v/>
      </c>
      <c r="R443" s="1" t="str">
        <f t="shared" si="208"/>
        <v/>
      </c>
      <c r="S443" s="1" t="str">
        <f t="shared" si="209"/>
        <v/>
      </c>
      <c r="T443" s="1" t="str">
        <f t="shared" si="210"/>
        <v/>
      </c>
      <c r="U443" s="1">
        <f t="shared" si="211"/>
        <v>1</v>
      </c>
      <c r="V443" s="1">
        <f t="shared" si="212"/>
        <v>1</v>
      </c>
      <c r="W443" s="1" t="str">
        <f t="shared" si="213"/>
        <v/>
      </c>
      <c r="X443" s="1" t="str">
        <f t="shared" si="214"/>
        <v/>
      </c>
      <c r="Y443" s="1" t="str">
        <f t="shared" si="215"/>
        <v/>
      </c>
      <c r="Z443" s="1">
        <f t="shared" si="216"/>
        <v>3</v>
      </c>
      <c r="AA443" s="1" t="str">
        <f t="shared" si="191"/>
        <v>Rhithropanopeus harrisii (Gould, 1841)</v>
      </c>
      <c r="AB443" s="1" t="str">
        <f t="shared" si="192"/>
        <v>Invertebrate</v>
      </c>
      <c r="AC443" s="1">
        <f t="shared" si="193"/>
        <v>1</v>
      </c>
      <c r="AD443" s="1" t="str">
        <f t="shared" si="194"/>
        <v/>
      </c>
      <c r="AE443" s="1" t="str">
        <f t="shared" si="195"/>
        <v/>
      </c>
      <c r="AF443" s="1" t="str">
        <f t="shared" si="196"/>
        <v/>
      </c>
      <c r="AG443" s="1" t="str">
        <f t="shared" si="197"/>
        <v/>
      </c>
      <c r="AH443" s="1" t="str">
        <f t="shared" si="198"/>
        <v/>
      </c>
      <c r="AI443" s="1" t="str">
        <f t="shared" si="199"/>
        <v/>
      </c>
      <c r="AJ443" s="1" t="str">
        <f t="shared" si="200"/>
        <v/>
      </c>
      <c r="AK443" s="1" t="str">
        <f t="shared" si="201"/>
        <v/>
      </c>
      <c r="AL443" s="1" t="str">
        <f t="shared" si="202"/>
        <v/>
      </c>
      <c r="AM443" s="1">
        <f t="shared" si="203"/>
        <v>1</v>
      </c>
    </row>
    <row r="444" spans="1:39" ht="14.5" x14ac:dyDescent="0.35">
      <c r="A444" s="1" t="s">
        <v>38</v>
      </c>
      <c r="B444" s="1" t="s">
        <v>595</v>
      </c>
      <c r="H444" s="1">
        <v>1</v>
      </c>
      <c r="I444" s="1">
        <v>1</v>
      </c>
      <c r="K444" s="1">
        <v>1</v>
      </c>
      <c r="M444"/>
      <c r="N444" s="1" t="str">
        <f t="shared" si="204"/>
        <v>Invertebrate</v>
      </c>
      <c r="O444" s="1" t="str">
        <f t="shared" si="205"/>
        <v>Rhopilema nomadica Galil, 1990</v>
      </c>
      <c r="P444" s="1" t="str">
        <f t="shared" si="206"/>
        <v/>
      </c>
      <c r="Q444" s="1" t="str">
        <f t="shared" si="207"/>
        <v/>
      </c>
      <c r="R444" s="1" t="str">
        <f t="shared" si="208"/>
        <v/>
      </c>
      <c r="S444" s="1" t="str">
        <f t="shared" si="209"/>
        <v/>
      </c>
      <c r="T444" s="1" t="str">
        <f t="shared" si="210"/>
        <v/>
      </c>
      <c r="U444" s="1">
        <f t="shared" si="211"/>
        <v>1</v>
      </c>
      <c r="V444" s="1">
        <f t="shared" si="212"/>
        <v>1</v>
      </c>
      <c r="W444" s="1" t="str">
        <f t="shared" si="213"/>
        <v/>
      </c>
      <c r="X444" s="1">
        <f t="shared" si="214"/>
        <v>1</v>
      </c>
      <c r="Y444" s="1" t="str">
        <f t="shared" si="215"/>
        <v/>
      </c>
      <c r="Z444" s="1">
        <f t="shared" si="216"/>
        <v>3</v>
      </c>
      <c r="AA444" s="1" t="str">
        <f t="shared" si="191"/>
        <v>Rhopilema nomadica Galil, 1990</v>
      </c>
      <c r="AB444" s="1" t="str">
        <f t="shared" si="192"/>
        <v>Invertebrate</v>
      </c>
      <c r="AC444" s="1" t="str">
        <f t="shared" si="193"/>
        <v/>
      </c>
      <c r="AD444" s="1" t="str">
        <f t="shared" si="194"/>
        <v/>
      </c>
      <c r="AE444" s="1" t="str">
        <f t="shared" si="195"/>
        <v/>
      </c>
      <c r="AF444" s="1" t="str">
        <f t="shared" si="196"/>
        <v/>
      </c>
      <c r="AG444" s="1" t="str">
        <f t="shared" si="197"/>
        <v/>
      </c>
      <c r="AH444" s="1">
        <f t="shared" si="198"/>
        <v>1</v>
      </c>
      <c r="AI444" s="1" t="str">
        <f t="shared" si="199"/>
        <v/>
      </c>
      <c r="AJ444" s="1" t="str">
        <f t="shared" si="200"/>
        <v/>
      </c>
      <c r="AK444" s="1" t="str">
        <f t="shared" si="201"/>
        <v/>
      </c>
      <c r="AL444" s="1" t="str">
        <f t="shared" si="202"/>
        <v/>
      </c>
      <c r="AM444" s="1">
        <f t="shared" si="203"/>
        <v>1</v>
      </c>
    </row>
    <row r="445" spans="1:39" ht="14.5" x14ac:dyDescent="0.35">
      <c r="A445" s="1" t="s">
        <v>38</v>
      </c>
      <c r="B445" s="1" t="s">
        <v>1119</v>
      </c>
      <c r="L445" s="1">
        <v>1</v>
      </c>
      <c r="M445"/>
      <c r="N445" s="1" t="str">
        <f t="shared" si="204"/>
        <v>Invertebrate</v>
      </c>
      <c r="O445" s="1" t="str">
        <f t="shared" si="205"/>
        <v>Ringicula minuta H, Adams., 1872</v>
      </c>
      <c r="P445" s="1" t="str">
        <f t="shared" si="206"/>
        <v/>
      </c>
      <c r="Q445" s="1" t="str">
        <f t="shared" si="207"/>
        <v/>
      </c>
      <c r="R445" s="1" t="str">
        <f t="shared" si="208"/>
        <v/>
      </c>
      <c r="S445" s="1" t="str">
        <f t="shared" si="209"/>
        <v/>
      </c>
      <c r="T445" s="1" t="str">
        <f t="shared" si="210"/>
        <v/>
      </c>
      <c r="U445" s="1" t="str">
        <f t="shared" si="211"/>
        <v/>
      </c>
      <c r="V445" s="1" t="str">
        <f t="shared" si="212"/>
        <v/>
      </c>
      <c r="W445" s="1" t="str">
        <f t="shared" si="213"/>
        <v/>
      </c>
      <c r="X445" s="1" t="str">
        <f t="shared" si="214"/>
        <v/>
      </c>
      <c r="Y445" s="1">
        <f t="shared" si="215"/>
        <v>1</v>
      </c>
      <c r="Z445" s="1">
        <f t="shared" si="216"/>
        <v>1</v>
      </c>
      <c r="AA445" s="1" t="str">
        <f t="shared" si="191"/>
        <v>Ringicula minuta H, Adams., 1872</v>
      </c>
      <c r="AB445" s="1" t="str">
        <f t="shared" si="192"/>
        <v>Invertebrate</v>
      </c>
      <c r="AC445" s="1" t="str">
        <f t="shared" si="193"/>
        <v/>
      </c>
      <c r="AD445" s="1" t="str">
        <f t="shared" si="194"/>
        <v/>
      </c>
      <c r="AE445" s="1" t="str">
        <f t="shared" si="195"/>
        <v/>
      </c>
      <c r="AF445" s="1" t="str">
        <f t="shared" si="196"/>
        <v/>
      </c>
      <c r="AG445" s="1" t="str">
        <f t="shared" si="197"/>
        <v/>
      </c>
      <c r="AH445" s="1" t="str">
        <f t="shared" si="198"/>
        <v/>
      </c>
      <c r="AI445" s="1" t="str">
        <f t="shared" si="199"/>
        <v/>
      </c>
      <c r="AJ445" s="1" t="str">
        <f t="shared" si="200"/>
        <v/>
      </c>
      <c r="AK445" s="1" t="str">
        <f t="shared" si="201"/>
        <v/>
      </c>
      <c r="AL445" s="1">
        <f t="shared" si="202"/>
        <v>1</v>
      </c>
      <c r="AM445" s="1">
        <f t="shared" si="203"/>
        <v>1</v>
      </c>
    </row>
    <row r="446" spans="1:39" ht="14.5" x14ac:dyDescent="0.35">
      <c r="A446" s="1" t="s">
        <v>38</v>
      </c>
      <c r="B446" s="1" t="s">
        <v>596</v>
      </c>
      <c r="F446" s="1">
        <v>1</v>
      </c>
      <c r="M446"/>
      <c r="N446" s="1" t="str">
        <f t="shared" si="204"/>
        <v>Invertebrate</v>
      </c>
      <c r="O446" s="1" t="str">
        <f t="shared" si="205"/>
        <v>Rissoina bertholleti Issel, 1869</v>
      </c>
      <c r="P446" s="1" t="str">
        <f t="shared" si="206"/>
        <v/>
      </c>
      <c r="Q446" s="1" t="str">
        <f t="shared" si="207"/>
        <v/>
      </c>
      <c r="R446" s="1" t="str">
        <f t="shared" si="208"/>
        <v/>
      </c>
      <c r="S446" s="1">
        <f t="shared" si="209"/>
        <v>1</v>
      </c>
      <c r="T446" s="1" t="str">
        <f t="shared" si="210"/>
        <v/>
      </c>
      <c r="U446" s="1" t="str">
        <f t="shared" si="211"/>
        <v/>
      </c>
      <c r="V446" s="1" t="str">
        <f t="shared" si="212"/>
        <v/>
      </c>
      <c r="W446" s="1" t="str">
        <f t="shared" si="213"/>
        <v/>
      </c>
      <c r="X446" s="1" t="str">
        <f t="shared" si="214"/>
        <v/>
      </c>
      <c r="Y446" s="1" t="str">
        <f t="shared" si="215"/>
        <v/>
      </c>
      <c r="Z446" s="1">
        <f t="shared" si="216"/>
        <v>1</v>
      </c>
      <c r="AA446" s="1" t="str">
        <f t="shared" si="191"/>
        <v>Rissoina bertholleti Issel, 1869</v>
      </c>
      <c r="AB446" s="1" t="str">
        <f t="shared" si="192"/>
        <v>Invertebrate</v>
      </c>
      <c r="AC446" s="1" t="str">
        <f t="shared" si="193"/>
        <v/>
      </c>
      <c r="AD446" s="1" t="str">
        <f t="shared" si="194"/>
        <v/>
      </c>
      <c r="AE446" s="1" t="str">
        <f t="shared" si="195"/>
        <v/>
      </c>
      <c r="AF446" s="1">
        <f t="shared" si="196"/>
        <v>1</v>
      </c>
      <c r="AG446" s="1" t="str">
        <f t="shared" si="197"/>
        <v/>
      </c>
      <c r="AH446" s="1" t="str">
        <f t="shared" si="198"/>
        <v/>
      </c>
      <c r="AI446" s="1" t="str">
        <f t="shared" si="199"/>
        <v/>
      </c>
      <c r="AJ446" s="1" t="str">
        <f t="shared" si="200"/>
        <v/>
      </c>
      <c r="AK446" s="1" t="str">
        <f t="shared" si="201"/>
        <v/>
      </c>
      <c r="AL446" s="1" t="str">
        <f t="shared" si="202"/>
        <v/>
      </c>
      <c r="AM446" s="1">
        <f t="shared" si="203"/>
        <v>1</v>
      </c>
    </row>
    <row r="447" spans="1:39" ht="14.5" x14ac:dyDescent="0.35">
      <c r="A447" s="1" t="s">
        <v>38</v>
      </c>
      <c r="B447" s="1" t="s">
        <v>597</v>
      </c>
      <c r="D447" s="1">
        <v>3</v>
      </c>
      <c r="E447" s="1">
        <v>1</v>
      </c>
      <c r="F447" s="1">
        <v>1</v>
      </c>
      <c r="G447" s="1">
        <v>1</v>
      </c>
      <c r="M447"/>
      <c r="N447" s="1" t="str">
        <f t="shared" si="204"/>
        <v>Invertebrate</v>
      </c>
      <c r="O447" s="1" t="str">
        <f t="shared" si="205"/>
        <v>Ruditapes philippinarum (Adams &amp; Reeve, 1850)</v>
      </c>
      <c r="P447" s="1" t="str">
        <f t="shared" si="206"/>
        <v/>
      </c>
      <c r="Q447" s="1">
        <f t="shared" si="207"/>
        <v>1</v>
      </c>
      <c r="R447" s="1">
        <f t="shared" si="208"/>
        <v>1</v>
      </c>
      <c r="S447" s="1">
        <f t="shared" si="209"/>
        <v>1</v>
      </c>
      <c r="T447" s="1">
        <f t="shared" si="210"/>
        <v>1</v>
      </c>
      <c r="U447" s="1" t="str">
        <f t="shared" si="211"/>
        <v/>
      </c>
      <c r="V447" s="1" t="str">
        <f t="shared" si="212"/>
        <v/>
      </c>
      <c r="W447" s="1" t="str">
        <f t="shared" si="213"/>
        <v/>
      </c>
      <c r="X447" s="1" t="str">
        <f t="shared" si="214"/>
        <v/>
      </c>
      <c r="Y447" s="1" t="str">
        <f t="shared" si="215"/>
        <v/>
      </c>
      <c r="Z447" s="1">
        <f t="shared" si="216"/>
        <v>4</v>
      </c>
      <c r="AA447" s="1" t="str">
        <f t="shared" si="191"/>
        <v>Ruditapes philippinarum (Adams &amp; Reeve, 1850)</v>
      </c>
      <c r="AB447" s="1" t="str">
        <f t="shared" si="192"/>
        <v>Invertebrate</v>
      </c>
      <c r="AC447" s="1" t="str">
        <f t="shared" si="193"/>
        <v/>
      </c>
      <c r="AD447" s="1">
        <f t="shared" si="194"/>
        <v>1</v>
      </c>
      <c r="AE447" s="1" t="str">
        <f t="shared" si="195"/>
        <v/>
      </c>
      <c r="AF447" s="1" t="str">
        <f t="shared" si="196"/>
        <v/>
      </c>
      <c r="AG447" s="1" t="str">
        <f t="shared" si="197"/>
        <v/>
      </c>
      <c r="AH447" s="1" t="str">
        <f t="shared" si="198"/>
        <v/>
      </c>
      <c r="AI447" s="1" t="str">
        <f t="shared" si="199"/>
        <v/>
      </c>
      <c r="AJ447" s="1" t="str">
        <f t="shared" si="200"/>
        <v/>
      </c>
      <c r="AK447" s="1" t="str">
        <f t="shared" si="201"/>
        <v/>
      </c>
      <c r="AL447" s="1" t="str">
        <f t="shared" si="202"/>
        <v/>
      </c>
      <c r="AM447" s="1">
        <f t="shared" si="203"/>
        <v>1</v>
      </c>
    </row>
    <row r="448" spans="1:39" ht="14.5" x14ac:dyDescent="0.35">
      <c r="A448" s="1" t="s">
        <v>38</v>
      </c>
      <c r="B448" s="1" t="s">
        <v>986</v>
      </c>
      <c r="J448" s="1">
        <v>1</v>
      </c>
      <c r="M448"/>
      <c r="N448" s="1" t="str">
        <f t="shared" si="204"/>
        <v>Invertebrate</v>
      </c>
      <c r="O448" s="1" t="str">
        <f t="shared" si="205"/>
        <v>Saccostrea cuccullata (Born, 1778)</v>
      </c>
      <c r="P448" s="1" t="str">
        <f t="shared" si="206"/>
        <v/>
      </c>
      <c r="Q448" s="1" t="str">
        <f t="shared" si="207"/>
        <v/>
      </c>
      <c r="R448" s="1" t="str">
        <f t="shared" si="208"/>
        <v/>
      </c>
      <c r="S448" s="1" t="str">
        <f t="shared" si="209"/>
        <v/>
      </c>
      <c r="T448" s="1" t="str">
        <f t="shared" si="210"/>
        <v/>
      </c>
      <c r="U448" s="1" t="str">
        <f t="shared" si="211"/>
        <v/>
      </c>
      <c r="V448" s="1" t="str">
        <f t="shared" si="212"/>
        <v/>
      </c>
      <c r="W448" s="1">
        <f t="shared" si="213"/>
        <v>1</v>
      </c>
      <c r="X448" s="1" t="str">
        <f t="shared" si="214"/>
        <v/>
      </c>
      <c r="Y448" s="1" t="str">
        <f t="shared" si="215"/>
        <v/>
      </c>
      <c r="Z448" s="1">
        <f t="shared" si="216"/>
        <v>1</v>
      </c>
      <c r="AA448" s="1" t="str">
        <f t="shared" si="191"/>
        <v>Saccostrea cuccullata (Born, 1778)</v>
      </c>
      <c r="AB448" s="1" t="str">
        <f t="shared" si="192"/>
        <v>Invertebrate</v>
      </c>
      <c r="AC448" s="1" t="str">
        <f t="shared" si="193"/>
        <v/>
      </c>
      <c r="AD448" s="1" t="str">
        <f t="shared" si="194"/>
        <v/>
      </c>
      <c r="AE448" s="1" t="str">
        <f t="shared" si="195"/>
        <v/>
      </c>
      <c r="AF448" s="1" t="str">
        <f t="shared" si="196"/>
        <v/>
      </c>
      <c r="AG448" s="1" t="str">
        <f t="shared" si="197"/>
        <v/>
      </c>
      <c r="AH448" s="1" t="str">
        <f t="shared" si="198"/>
        <v/>
      </c>
      <c r="AI448" s="1" t="str">
        <f t="shared" si="199"/>
        <v/>
      </c>
      <c r="AJ448" s="1">
        <f t="shared" si="200"/>
        <v>1</v>
      </c>
      <c r="AK448" s="1" t="str">
        <f t="shared" si="201"/>
        <v/>
      </c>
      <c r="AL448" s="1" t="str">
        <f t="shared" si="202"/>
        <v/>
      </c>
      <c r="AM448" s="1">
        <f t="shared" si="203"/>
        <v>1</v>
      </c>
    </row>
    <row r="449" spans="1:39" ht="14.5" x14ac:dyDescent="0.35">
      <c r="A449" s="1" t="s">
        <v>38</v>
      </c>
      <c r="B449" s="1" t="s">
        <v>600</v>
      </c>
      <c r="F449" s="1">
        <v>1</v>
      </c>
      <c r="M449"/>
      <c r="N449" s="1" t="str">
        <f t="shared" si="204"/>
        <v>Invertebrate</v>
      </c>
      <c r="O449" s="1" t="str">
        <f t="shared" si="205"/>
        <v>Saccostrea glomerata (Gould, 1850)</v>
      </c>
      <c r="P449" s="1" t="str">
        <f t="shared" si="206"/>
        <v/>
      </c>
      <c r="Q449" s="1" t="str">
        <f t="shared" si="207"/>
        <v/>
      </c>
      <c r="R449" s="1" t="str">
        <f t="shared" si="208"/>
        <v/>
      </c>
      <c r="S449" s="1">
        <f t="shared" si="209"/>
        <v>1</v>
      </c>
      <c r="T449" s="1" t="str">
        <f t="shared" si="210"/>
        <v/>
      </c>
      <c r="U449" s="1" t="str">
        <f t="shared" si="211"/>
        <v/>
      </c>
      <c r="V449" s="1" t="str">
        <f t="shared" si="212"/>
        <v/>
      </c>
      <c r="W449" s="1" t="str">
        <f t="shared" si="213"/>
        <v/>
      </c>
      <c r="X449" s="1" t="str">
        <f t="shared" si="214"/>
        <v/>
      </c>
      <c r="Y449" s="1" t="str">
        <f t="shared" si="215"/>
        <v/>
      </c>
      <c r="Z449" s="1">
        <f t="shared" si="216"/>
        <v>1</v>
      </c>
      <c r="AA449" s="1" t="str">
        <f t="shared" si="191"/>
        <v>Saccostrea glomerata (Gould, 1850)</v>
      </c>
      <c r="AB449" s="1" t="str">
        <f t="shared" si="192"/>
        <v>Invertebrate</v>
      </c>
      <c r="AC449" s="1" t="str">
        <f t="shared" si="193"/>
        <v/>
      </c>
      <c r="AD449" s="1" t="str">
        <f t="shared" si="194"/>
        <v/>
      </c>
      <c r="AE449" s="1" t="str">
        <f t="shared" si="195"/>
        <v/>
      </c>
      <c r="AF449" s="1">
        <f t="shared" si="196"/>
        <v>1</v>
      </c>
      <c r="AG449" s="1" t="str">
        <f t="shared" si="197"/>
        <v/>
      </c>
      <c r="AH449" s="1" t="str">
        <f t="shared" si="198"/>
        <v/>
      </c>
      <c r="AI449" s="1" t="str">
        <f t="shared" si="199"/>
        <v/>
      </c>
      <c r="AJ449" s="1" t="str">
        <f t="shared" si="200"/>
        <v/>
      </c>
      <c r="AK449" s="1" t="str">
        <f t="shared" si="201"/>
        <v/>
      </c>
      <c r="AL449" s="1" t="str">
        <f t="shared" si="202"/>
        <v/>
      </c>
      <c r="AM449" s="1">
        <f t="shared" si="203"/>
        <v>1</v>
      </c>
    </row>
    <row r="450" spans="1:39" ht="14.5" x14ac:dyDescent="0.35">
      <c r="A450" s="1" t="s">
        <v>38</v>
      </c>
      <c r="B450" s="1" t="s">
        <v>938</v>
      </c>
      <c r="E450" s="1">
        <v>1</v>
      </c>
      <c r="K450" s="1">
        <v>2</v>
      </c>
      <c r="M450"/>
      <c r="N450" s="1" t="str">
        <f t="shared" si="204"/>
        <v>Invertebrate</v>
      </c>
      <c r="O450" s="1" t="str">
        <f t="shared" si="205"/>
        <v>Schizoporella japonica Ortmann, 1890</v>
      </c>
      <c r="P450" s="1" t="str">
        <f t="shared" si="206"/>
        <v/>
      </c>
      <c r="Q450" s="1" t="str">
        <f t="shared" si="207"/>
        <v/>
      </c>
      <c r="R450" s="1">
        <f t="shared" si="208"/>
        <v>1</v>
      </c>
      <c r="S450" s="1" t="str">
        <f t="shared" si="209"/>
        <v/>
      </c>
      <c r="T450" s="1" t="str">
        <f t="shared" si="210"/>
        <v/>
      </c>
      <c r="U450" s="1" t="str">
        <f t="shared" si="211"/>
        <v/>
      </c>
      <c r="V450" s="1" t="str">
        <f t="shared" si="212"/>
        <v/>
      </c>
      <c r="W450" s="1" t="str">
        <f t="shared" si="213"/>
        <v/>
      </c>
      <c r="X450" s="1">
        <f t="shared" si="214"/>
        <v>1</v>
      </c>
      <c r="Y450" s="1" t="str">
        <f t="shared" si="215"/>
        <v/>
      </c>
      <c r="Z450" s="1">
        <f t="shared" si="216"/>
        <v>2</v>
      </c>
      <c r="AA450" s="1" t="str">
        <f t="shared" si="191"/>
        <v>Schizoporella japonica Ortmann, 1890</v>
      </c>
      <c r="AB450" s="1" t="str">
        <f t="shared" si="192"/>
        <v>Invertebrate</v>
      </c>
      <c r="AC450" s="1" t="str">
        <f t="shared" si="193"/>
        <v/>
      </c>
      <c r="AD450" s="1" t="str">
        <f t="shared" si="194"/>
        <v/>
      </c>
      <c r="AE450" s="1">
        <f t="shared" si="195"/>
        <v>1</v>
      </c>
      <c r="AF450" s="1" t="str">
        <f t="shared" si="196"/>
        <v/>
      </c>
      <c r="AG450" s="1" t="str">
        <f t="shared" si="197"/>
        <v/>
      </c>
      <c r="AH450" s="1" t="str">
        <f t="shared" si="198"/>
        <v/>
      </c>
      <c r="AI450" s="1" t="str">
        <f t="shared" si="199"/>
        <v/>
      </c>
      <c r="AJ450" s="1" t="str">
        <f t="shared" si="200"/>
        <v/>
      </c>
      <c r="AK450" s="1" t="str">
        <f t="shared" si="201"/>
        <v/>
      </c>
      <c r="AL450" s="1" t="str">
        <f t="shared" si="202"/>
        <v/>
      </c>
      <c r="AM450" s="1">
        <f t="shared" si="203"/>
        <v>1</v>
      </c>
    </row>
    <row r="451" spans="1:39" ht="14.5" x14ac:dyDescent="0.35">
      <c r="A451" s="1" t="s">
        <v>38</v>
      </c>
      <c r="B451" s="1" t="s">
        <v>1075</v>
      </c>
      <c r="J451" s="1">
        <v>1</v>
      </c>
      <c r="M451"/>
      <c r="N451" s="1" t="str">
        <f t="shared" si="204"/>
        <v>Invertebrate</v>
      </c>
      <c r="O451" s="1" t="str">
        <f t="shared" si="205"/>
        <v>Schizoporella pungens Canu &amp; Bassler, 1928</v>
      </c>
      <c r="P451" s="1" t="str">
        <f t="shared" si="206"/>
        <v/>
      </c>
      <c r="Q451" s="1" t="str">
        <f t="shared" si="207"/>
        <v/>
      </c>
      <c r="R451" s="1" t="str">
        <f t="shared" si="208"/>
        <v/>
      </c>
      <c r="S451" s="1" t="str">
        <f t="shared" si="209"/>
        <v/>
      </c>
      <c r="T451" s="1" t="str">
        <f t="shared" si="210"/>
        <v/>
      </c>
      <c r="U451" s="1" t="str">
        <f t="shared" si="211"/>
        <v/>
      </c>
      <c r="V451" s="1" t="str">
        <f t="shared" si="212"/>
        <v/>
      </c>
      <c r="W451" s="1">
        <f t="shared" si="213"/>
        <v>1</v>
      </c>
      <c r="X451" s="1" t="str">
        <f t="shared" si="214"/>
        <v/>
      </c>
      <c r="Y451" s="1" t="str">
        <f t="shared" si="215"/>
        <v/>
      </c>
      <c r="Z451" s="1">
        <f t="shared" si="216"/>
        <v>1</v>
      </c>
      <c r="AA451" s="1" t="str">
        <f t="shared" si="191"/>
        <v>Schizoporella pungens Canu &amp; Bassler, 1928</v>
      </c>
      <c r="AB451" s="1" t="str">
        <f t="shared" si="192"/>
        <v>Invertebrate</v>
      </c>
      <c r="AC451" s="1" t="str">
        <f t="shared" si="193"/>
        <v/>
      </c>
      <c r="AD451" s="1" t="str">
        <f t="shared" si="194"/>
        <v/>
      </c>
      <c r="AE451" s="1" t="str">
        <f t="shared" si="195"/>
        <v/>
      </c>
      <c r="AF451" s="1" t="str">
        <f t="shared" si="196"/>
        <v/>
      </c>
      <c r="AG451" s="1" t="str">
        <f t="shared" si="197"/>
        <v/>
      </c>
      <c r="AH451" s="1" t="str">
        <f t="shared" si="198"/>
        <v/>
      </c>
      <c r="AI451" s="1" t="str">
        <f t="shared" si="199"/>
        <v/>
      </c>
      <c r="AJ451" s="1">
        <f t="shared" si="200"/>
        <v>1</v>
      </c>
      <c r="AK451" s="1" t="str">
        <f t="shared" si="201"/>
        <v/>
      </c>
      <c r="AL451" s="1" t="str">
        <f t="shared" si="202"/>
        <v/>
      </c>
      <c r="AM451" s="1">
        <f t="shared" si="203"/>
        <v>1</v>
      </c>
    </row>
    <row r="452" spans="1:39" ht="14.5" x14ac:dyDescent="0.35">
      <c r="A452" s="1" t="s">
        <v>38</v>
      </c>
      <c r="B452" s="1" t="s">
        <v>1120</v>
      </c>
      <c r="E452" s="1">
        <v>1</v>
      </c>
      <c r="M452"/>
      <c r="N452" s="1" t="str">
        <f t="shared" si="204"/>
        <v>Invertebrate</v>
      </c>
      <c r="O452" s="1" t="str">
        <f t="shared" si="205"/>
        <v>Scolelepis (Parascolelepis) gilchristi (Day, 1961)</v>
      </c>
      <c r="P452" s="1" t="str">
        <f t="shared" si="206"/>
        <v/>
      </c>
      <c r="Q452" s="1" t="str">
        <f t="shared" si="207"/>
        <v/>
      </c>
      <c r="R452" s="1">
        <f t="shared" si="208"/>
        <v>1</v>
      </c>
      <c r="S452" s="1" t="str">
        <f t="shared" si="209"/>
        <v/>
      </c>
      <c r="T452" s="1" t="str">
        <f t="shared" si="210"/>
        <v/>
      </c>
      <c r="U452" s="1" t="str">
        <f t="shared" si="211"/>
        <v/>
      </c>
      <c r="V452" s="1" t="str">
        <f t="shared" si="212"/>
        <v/>
      </c>
      <c r="W452" s="1" t="str">
        <f t="shared" si="213"/>
        <v/>
      </c>
      <c r="X452" s="1" t="str">
        <f t="shared" si="214"/>
        <v/>
      </c>
      <c r="Y452" s="1" t="str">
        <f t="shared" si="215"/>
        <v/>
      </c>
      <c r="Z452" s="1">
        <f t="shared" si="216"/>
        <v>1</v>
      </c>
      <c r="AA452" s="1" t="str">
        <f t="shared" si="191"/>
        <v>Scolelepis (Parascolelepis) gilchristi (Day, 1961)</v>
      </c>
      <c r="AB452" s="1" t="str">
        <f t="shared" si="192"/>
        <v>Invertebrate</v>
      </c>
      <c r="AC452" s="1" t="str">
        <f t="shared" si="193"/>
        <v/>
      </c>
      <c r="AD452" s="1" t="str">
        <f t="shared" si="194"/>
        <v/>
      </c>
      <c r="AE452" s="1">
        <f t="shared" si="195"/>
        <v>1</v>
      </c>
      <c r="AF452" s="1" t="str">
        <f t="shared" si="196"/>
        <v/>
      </c>
      <c r="AG452" s="1" t="str">
        <f t="shared" si="197"/>
        <v/>
      </c>
      <c r="AH452" s="1" t="str">
        <f t="shared" si="198"/>
        <v/>
      </c>
      <c r="AI452" s="1" t="str">
        <f t="shared" si="199"/>
        <v/>
      </c>
      <c r="AJ452" s="1" t="str">
        <f t="shared" si="200"/>
        <v/>
      </c>
      <c r="AK452" s="1" t="str">
        <f t="shared" si="201"/>
        <v/>
      </c>
      <c r="AL452" s="1" t="str">
        <f t="shared" si="202"/>
        <v/>
      </c>
      <c r="AM452" s="1">
        <f t="shared" si="203"/>
        <v>1</v>
      </c>
    </row>
    <row r="453" spans="1:39" ht="14.5" x14ac:dyDescent="0.35">
      <c r="A453" s="1" t="s">
        <v>38</v>
      </c>
      <c r="B453" s="1" t="s">
        <v>939</v>
      </c>
      <c r="H453" s="1">
        <v>1</v>
      </c>
      <c r="M453"/>
      <c r="N453" s="1" t="str">
        <f t="shared" si="204"/>
        <v>Invertebrate</v>
      </c>
      <c r="O453" s="1" t="str">
        <f t="shared" si="205"/>
        <v>Scolelepis korsuni ex c.f. bonnieri</v>
      </c>
      <c r="P453" s="1" t="str">
        <f t="shared" si="206"/>
        <v/>
      </c>
      <c r="Q453" s="1" t="str">
        <f t="shared" si="207"/>
        <v/>
      </c>
      <c r="R453" s="1" t="str">
        <f t="shared" si="208"/>
        <v/>
      </c>
      <c r="S453" s="1" t="str">
        <f t="shared" si="209"/>
        <v/>
      </c>
      <c r="T453" s="1" t="str">
        <f t="shared" si="210"/>
        <v/>
      </c>
      <c r="U453" s="1">
        <f t="shared" si="211"/>
        <v>1</v>
      </c>
      <c r="V453" s="1" t="str">
        <f t="shared" si="212"/>
        <v/>
      </c>
      <c r="W453" s="1" t="str">
        <f t="shared" si="213"/>
        <v/>
      </c>
      <c r="X453" s="1" t="str">
        <f t="shared" si="214"/>
        <v/>
      </c>
      <c r="Y453" s="1" t="str">
        <f t="shared" si="215"/>
        <v/>
      </c>
      <c r="Z453" s="1">
        <f t="shared" si="216"/>
        <v>1</v>
      </c>
      <c r="AA453" s="1" t="str">
        <f t="shared" si="191"/>
        <v>Scolelepis korsuni ex c.f. bonnieri</v>
      </c>
      <c r="AB453" s="1" t="str">
        <f t="shared" si="192"/>
        <v>Invertebrate</v>
      </c>
      <c r="AC453" s="1" t="str">
        <f t="shared" si="193"/>
        <v/>
      </c>
      <c r="AD453" s="1" t="str">
        <f t="shared" si="194"/>
        <v/>
      </c>
      <c r="AE453" s="1" t="str">
        <f t="shared" si="195"/>
        <v/>
      </c>
      <c r="AF453" s="1" t="str">
        <f t="shared" si="196"/>
        <v/>
      </c>
      <c r="AG453" s="1" t="str">
        <f t="shared" si="197"/>
        <v/>
      </c>
      <c r="AH453" s="1">
        <f t="shared" si="198"/>
        <v>1</v>
      </c>
      <c r="AI453" s="1" t="str">
        <f t="shared" si="199"/>
        <v/>
      </c>
      <c r="AJ453" s="1" t="str">
        <f t="shared" si="200"/>
        <v/>
      </c>
      <c r="AK453" s="1" t="str">
        <f t="shared" si="201"/>
        <v/>
      </c>
      <c r="AL453" s="1" t="str">
        <f t="shared" si="202"/>
        <v/>
      </c>
      <c r="AM453" s="1">
        <f t="shared" si="203"/>
        <v>1</v>
      </c>
    </row>
    <row r="454" spans="1:39" ht="14.5" x14ac:dyDescent="0.35">
      <c r="A454" s="1" t="s">
        <v>38</v>
      </c>
      <c r="B454" s="1" t="s">
        <v>609</v>
      </c>
      <c r="C454" s="1">
        <v>1</v>
      </c>
      <c r="M454"/>
      <c r="N454" s="1" t="str">
        <f t="shared" si="204"/>
        <v>Invertebrate</v>
      </c>
      <c r="O454" s="1" t="str">
        <f t="shared" si="205"/>
        <v>Scolionema suvaense (Agassiz &amp; Mayer, 1899)</v>
      </c>
      <c r="P454" s="1">
        <f t="shared" si="206"/>
        <v>1</v>
      </c>
      <c r="Q454" s="1" t="str">
        <f t="shared" si="207"/>
        <v/>
      </c>
      <c r="R454" s="1" t="str">
        <f t="shared" si="208"/>
        <v/>
      </c>
      <c r="S454" s="1" t="str">
        <f t="shared" si="209"/>
        <v/>
      </c>
      <c r="T454" s="1" t="str">
        <f t="shared" si="210"/>
        <v/>
      </c>
      <c r="U454" s="1" t="str">
        <f t="shared" si="211"/>
        <v/>
      </c>
      <c r="V454" s="1" t="str">
        <f t="shared" si="212"/>
        <v/>
      </c>
      <c r="W454" s="1" t="str">
        <f t="shared" si="213"/>
        <v/>
      </c>
      <c r="X454" s="1" t="str">
        <f t="shared" si="214"/>
        <v/>
      </c>
      <c r="Y454" s="1" t="str">
        <f t="shared" si="215"/>
        <v/>
      </c>
      <c r="Z454" s="1">
        <f t="shared" si="216"/>
        <v>1</v>
      </c>
      <c r="AA454" s="1" t="str">
        <f t="shared" si="191"/>
        <v>Scolionema suvaense (Agassiz &amp; Mayer, 1899)</v>
      </c>
      <c r="AB454" s="1" t="str">
        <f t="shared" si="192"/>
        <v>Invertebrate</v>
      </c>
      <c r="AC454" s="1">
        <f t="shared" si="193"/>
        <v>1</v>
      </c>
      <c r="AD454" s="1" t="str">
        <f t="shared" si="194"/>
        <v/>
      </c>
      <c r="AE454" s="1" t="str">
        <f t="shared" si="195"/>
        <v/>
      </c>
      <c r="AF454" s="1" t="str">
        <f t="shared" si="196"/>
        <v/>
      </c>
      <c r="AG454" s="1" t="str">
        <f t="shared" si="197"/>
        <v/>
      </c>
      <c r="AH454" s="1" t="str">
        <f t="shared" si="198"/>
        <v/>
      </c>
      <c r="AI454" s="1" t="str">
        <f t="shared" si="199"/>
        <v/>
      </c>
      <c r="AJ454" s="1" t="str">
        <f t="shared" si="200"/>
        <v/>
      </c>
      <c r="AK454" s="1" t="str">
        <f t="shared" si="201"/>
        <v/>
      </c>
      <c r="AL454" s="1" t="str">
        <f t="shared" si="202"/>
        <v/>
      </c>
      <c r="AM454" s="1">
        <f t="shared" si="203"/>
        <v>1</v>
      </c>
    </row>
    <row r="455" spans="1:39" ht="14.5" x14ac:dyDescent="0.35">
      <c r="A455" s="1" t="s">
        <v>38</v>
      </c>
      <c r="B455" s="1" t="s">
        <v>611</v>
      </c>
      <c r="E455" s="1">
        <v>1</v>
      </c>
      <c r="J455" s="1">
        <v>1</v>
      </c>
      <c r="M455"/>
      <c r="N455" s="1" t="str">
        <f t="shared" si="204"/>
        <v>Invertebrate</v>
      </c>
      <c r="O455" s="1" t="str">
        <f t="shared" si="205"/>
        <v>Scyllarus caparti Holthuis, 1952</v>
      </c>
      <c r="P455" s="1" t="str">
        <f t="shared" si="206"/>
        <v/>
      </c>
      <c r="Q455" s="1" t="str">
        <f t="shared" si="207"/>
        <v/>
      </c>
      <c r="R455" s="1">
        <f t="shared" si="208"/>
        <v>1</v>
      </c>
      <c r="S455" s="1" t="str">
        <f t="shared" si="209"/>
        <v/>
      </c>
      <c r="T455" s="1" t="str">
        <f t="shared" si="210"/>
        <v/>
      </c>
      <c r="U455" s="1" t="str">
        <f t="shared" si="211"/>
        <v/>
      </c>
      <c r="V455" s="1" t="str">
        <f t="shared" si="212"/>
        <v/>
      </c>
      <c r="W455" s="1">
        <f t="shared" si="213"/>
        <v>1</v>
      </c>
      <c r="X455" s="1" t="str">
        <f t="shared" si="214"/>
        <v/>
      </c>
      <c r="Y455" s="1" t="str">
        <f t="shared" si="215"/>
        <v/>
      </c>
      <c r="Z455" s="1">
        <f t="shared" si="216"/>
        <v>2</v>
      </c>
      <c r="AA455" s="1" t="str">
        <f t="shared" si="191"/>
        <v>Scyllarus caparti Holthuis, 1952</v>
      </c>
      <c r="AB455" s="1" t="str">
        <f t="shared" si="192"/>
        <v>Invertebrate</v>
      </c>
      <c r="AC455" s="1" t="str">
        <f t="shared" si="193"/>
        <v/>
      </c>
      <c r="AD455" s="1" t="str">
        <f t="shared" si="194"/>
        <v/>
      </c>
      <c r="AE455" s="1">
        <f t="shared" si="195"/>
        <v>1</v>
      </c>
      <c r="AF455" s="1" t="str">
        <f t="shared" si="196"/>
        <v/>
      </c>
      <c r="AG455" s="1" t="str">
        <f t="shared" si="197"/>
        <v/>
      </c>
      <c r="AH455" s="1" t="str">
        <f t="shared" si="198"/>
        <v/>
      </c>
      <c r="AI455" s="1" t="str">
        <f t="shared" si="199"/>
        <v/>
      </c>
      <c r="AJ455" s="1" t="str">
        <f t="shared" si="200"/>
        <v/>
      </c>
      <c r="AK455" s="1" t="str">
        <f t="shared" si="201"/>
        <v/>
      </c>
      <c r="AL455" s="1" t="str">
        <f t="shared" si="202"/>
        <v/>
      </c>
      <c r="AM455" s="1">
        <f t="shared" si="203"/>
        <v>1</v>
      </c>
    </row>
    <row r="456" spans="1:39" ht="14.5" x14ac:dyDescent="0.35">
      <c r="A456" s="1" t="s">
        <v>38</v>
      </c>
      <c r="B456" s="1" t="s">
        <v>1282</v>
      </c>
      <c r="K456" s="1">
        <v>1</v>
      </c>
      <c r="M456"/>
      <c r="N456" s="1" t="str">
        <f t="shared" si="204"/>
        <v>Invertebrate</v>
      </c>
      <c r="O456" s="1" t="str">
        <f t="shared" si="205"/>
        <v>Sebastiscus marmoratus (Cuvier, 1829)</v>
      </c>
      <c r="P456" s="1" t="str">
        <f t="shared" si="206"/>
        <v/>
      </c>
      <c r="Q456" s="1" t="str">
        <f t="shared" si="207"/>
        <v/>
      </c>
      <c r="R456" s="1" t="str">
        <f t="shared" si="208"/>
        <v/>
      </c>
      <c r="S456" s="1" t="str">
        <f t="shared" si="209"/>
        <v/>
      </c>
      <c r="T456" s="1" t="str">
        <f t="shared" si="210"/>
        <v/>
      </c>
      <c r="U456" s="1" t="str">
        <f t="shared" si="211"/>
        <v/>
      </c>
      <c r="V456" s="1" t="str">
        <f t="shared" si="212"/>
        <v/>
      </c>
      <c r="W456" s="1" t="str">
        <f t="shared" si="213"/>
        <v/>
      </c>
      <c r="X456" s="1">
        <f t="shared" si="214"/>
        <v>1</v>
      </c>
      <c r="Y456" s="1" t="str">
        <f t="shared" si="215"/>
        <v/>
      </c>
      <c r="Z456" s="1">
        <f t="shared" si="216"/>
        <v>1</v>
      </c>
      <c r="AA456" s="1" t="str">
        <f t="shared" si="191"/>
        <v>Sebastiscus marmoratus (Cuvier, 1829)</v>
      </c>
      <c r="AB456" s="1" t="str">
        <f t="shared" si="192"/>
        <v>Invertebrate</v>
      </c>
      <c r="AC456" s="1" t="str">
        <f t="shared" si="193"/>
        <v/>
      </c>
      <c r="AD456" s="1" t="str">
        <f t="shared" si="194"/>
        <v/>
      </c>
      <c r="AE456" s="1" t="str">
        <f t="shared" si="195"/>
        <v/>
      </c>
      <c r="AF456" s="1" t="str">
        <f t="shared" si="196"/>
        <v/>
      </c>
      <c r="AG456" s="1" t="str">
        <f t="shared" si="197"/>
        <v/>
      </c>
      <c r="AH456" s="1" t="str">
        <f t="shared" si="198"/>
        <v/>
      </c>
      <c r="AI456" s="1" t="str">
        <f t="shared" si="199"/>
        <v/>
      </c>
      <c r="AJ456" s="1" t="str">
        <f t="shared" si="200"/>
        <v/>
      </c>
      <c r="AK456" s="1">
        <f t="shared" si="201"/>
        <v>1</v>
      </c>
      <c r="AL456" s="1" t="str">
        <f t="shared" si="202"/>
        <v/>
      </c>
      <c r="AM456" s="1">
        <f t="shared" si="203"/>
        <v>1</v>
      </c>
    </row>
    <row r="457" spans="1:39" ht="14.5" x14ac:dyDescent="0.35">
      <c r="A457" s="1" t="s">
        <v>38</v>
      </c>
      <c r="B457" s="1" t="s">
        <v>613</v>
      </c>
      <c r="J457" s="1">
        <v>1</v>
      </c>
      <c r="K457" s="1">
        <v>1</v>
      </c>
      <c r="M457"/>
      <c r="N457" s="1" t="str">
        <f t="shared" si="204"/>
        <v>Invertebrate</v>
      </c>
      <c r="O457" s="1" t="str">
        <f t="shared" si="205"/>
        <v>Sepioteuthis lessoniana Férussac [in Lesson], 1831</v>
      </c>
      <c r="P457" s="1" t="str">
        <f t="shared" si="206"/>
        <v/>
      </c>
      <c r="Q457" s="1" t="str">
        <f t="shared" si="207"/>
        <v/>
      </c>
      <c r="R457" s="1" t="str">
        <f t="shared" si="208"/>
        <v/>
      </c>
      <c r="S457" s="1" t="str">
        <f t="shared" si="209"/>
        <v/>
      </c>
      <c r="T457" s="1" t="str">
        <f t="shared" si="210"/>
        <v/>
      </c>
      <c r="U457" s="1" t="str">
        <f t="shared" si="211"/>
        <v/>
      </c>
      <c r="V457" s="1" t="str">
        <f t="shared" si="212"/>
        <v/>
      </c>
      <c r="W457" s="1">
        <f t="shared" si="213"/>
        <v>1</v>
      </c>
      <c r="X457" s="1">
        <f t="shared" si="214"/>
        <v>1</v>
      </c>
      <c r="Y457" s="1" t="str">
        <f t="shared" si="215"/>
        <v/>
      </c>
      <c r="Z457" s="1">
        <f t="shared" si="216"/>
        <v>2</v>
      </c>
      <c r="AA457" s="1" t="str">
        <f t="shared" ref="AA457:AA520" si="217">O457</f>
        <v>Sepioteuthis lessoniana Férussac [in Lesson], 1831</v>
      </c>
      <c r="AB457" s="1" t="str">
        <f t="shared" ref="AB457:AB520" si="218">N457</f>
        <v>Invertebrate</v>
      </c>
      <c r="AC457" s="1" t="str">
        <f t="shared" ref="AC457:AC520" si="219">IF((P457=1),1,"")</f>
        <v/>
      </c>
      <c r="AD457" s="1" t="str">
        <f t="shared" ref="AD457:AD520" si="220">IF((P457=1), "", IF((Q457=1), 1,""))</f>
        <v/>
      </c>
      <c r="AE457" s="1" t="str">
        <f t="shared" ref="AE457:AE520" si="221">IF((P457=1), "", IF((Q457=1), "",IF(R457=1, 1, "")))</f>
        <v/>
      </c>
      <c r="AF457" s="1" t="str">
        <f t="shared" ref="AF457:AF520" si="222">IF((P457=1), "", IF((Q457=1), "", IF((R457=1), "", IF(S457=1, 1, ""))))</f>
        <v/>
      </c>
      <c r="AG457" s="1" t="str">
        <f t="shared" ref="AG457:AG520" si="223">IF((P457=1), "", IF((Q457=1), "", IF((R457=1), "", IF((S457=1), "", IF(T457=1, 1, "")))))</f>
        <v/>
      </c>
      <c r="AH457" s="1" t="str">
        <f t="shared" ref="AH457:AH520" si="224">IF((P457=1),"",IF((Q457=1),"",IF((R457=1),"",IF((S457=1),"",IF((T457=1),"",IF(U457=1,1,""))))))</f>
        <v/>
      </c>
      <c r="AI457" s="1" t="str">
        <f t="shared" ref="AI457:AI520" si="225">IF((P457=1),"",IF((Q457=1),"",IF((R457=1),"",IF((S457=1),"",IF((T457=1),"",IF((U457=1),"",IF(V457=1,1,"")))))))</f>
        <v/>
      </c>
      <c r="AJ457" s="1">
        <f t="shared" ref="AJ457:AJ520" si="226">IF((P457=1),"",IF((Q457=1),"",IF((R457=1),"",IF((S457=1),"",IF((T457=1),"",IF((U457=1),"",IF((V457=1),"",IF(W457=1,1,""))))))))</f>
        <v>1</v>
      </c>
      <c r="AK457" s="1" t="str">
        <f t="shared" ref="AK457:AK520" si="227">IF((P457=1),"",IF((Q457=1),"",IF((R457=1),"",IF((S457=1),"",IF((T457=1),"",IF((U457=1),"",IF((V457=1),"",IF((W457=1),"",IF(X457=1,1,"")))))))))</f>
        <v/>
      </c>
      <c r="AL457" s="1" t="str">
        <f t="shared" ref="AL457:AL520" si="228">IF((P457=1),"",IF((Q457=1),"",IF((R457=1),"",IF((S457=1),"",IF((T457=1),"",IF((U457=1),"",IF((V457=1),"",IF((W457=1),"",IF((X457=1),"",IF(Y457=1,1,""))))))))))</f>
        <v/>
      </c>
      <c r="AM457" s="1">
        <f t="shared" ref="AM457:AM520" si="229">SUM(AC457:AL457)</f>
        <v>1</v>
      </c>
    </row>
    <row r="458" spans="1:39" ht="14.5" x14ac:dyDescent="0.35">
      <c r="A458" s="1" t="s">
        <v>38</v>
      </c>
      <c r="B458" s="1" t="s">
        <v>614</v>
      </c>
      <c r="I458" s="1">
        <v>1</v>
      </c>
      <c r="M458"/>
      <c r="N458" s="1" t="str">
        <f t="shared" si="204"/>
        <v>Invertebrate</v>
      </c>
      <c r="O458" s="1" t="str">
        <f t="shared" si="205"/>
        <v>Septifer cumingii Récluz, 1848</v>
      </c>
      <c r="P458" s="1" t="str">
        <f t="shared" si="206"/>
        <v/>
      </c>
      <c r="Q458" s="1" t="str">
        <f t="shared" si="207"/>
        <v/>
      </c>
      <c r="R458" s="1" t="str">
        <f t="shared" si="208"/>
        <v/>
      </c>
      <c r="S458" s="1" t="str">
        <f t="shared" si="209"/>
        <v/>
      </c>
      <c r="T458" s="1" t="str">
        <f t="shared" si="210"/>
        <v/>
      </c>
      <c r="U458" s="1" t="str">
        <f t="shared" si="211"/>
        <v/>
      </c>
      <c r="V458" s="1">
        <f t="shared" si="212"/>
        <v>1</v>
      </c>
      <c r="W458" s="1" t="str">
        <f t="shared" si="213"/>
        <v/>
      </c>
      <c r="X458" s="1" t="str">
        <f t="shared" si="214"/>
        <v/>
      </c>
      <c r="Y458" s="1" t="str">
        <f t="shared" si="215"/>
        <v/>
      </c>
      <c r="Z458" s="1">
        <f t="shared" si="216"/>
        <v>1</v>
      </c>
      <c r="AA458" s="1" t="str">
        <f t="shared" si="217"/>
        <v>Septifer cumingii Récluz, 1848</v>
      </c>
      <c r="AB458" s="1" t="str">
        <f t="shared" si="218"/>
        <v>Invertebrate</v>
      </c>
      <c r="AC458" s="1" t="str">
        <f t="shared" si="219"/>
        <v/>
      </c>
      <c r="AD458" s="1" t="str">
        <f t="shared" si="220"/>
        <v/>
      </c>
      <c r="AE458" s="1" t="str">
        <f t="shared" si="221"/>
        <v/>
      </c>
      <c r="AF458" s="1" t="str">
        <f t="shared" si="222"/>
        <v/>
      </c>
      <c r="AG458" s="1" t="str">
        <f t="shared" si="223"/>
        <v/>
      </c>
      <c r="AH458" s="1" t="str">
        <f t="shared" si="224"/>
        <v/>
      </c>
      <c r="AI458" s="1">
        <f t="shared" si="225"/>
        <v>1</v>
      </c>
      <c r="AJ458" s="1" t="str">
        <f t="shared" si="226"/>
        <v/>
      </c>
      <c r="AK458" s="1" t="str">
        <f t="shared" si="227"/>
        <v/>
      </c>
      <c r="AL458" s="1" t="str">
        <f t="shared" si="228"/>
        <v/>
      </c>
      <c r="AM458" s="1">
        <f t="shared" si="229"/>
        <v>1</v>
      </c>
    </row>
    <row r="459" spans="1:39" ht="14.5" x14ac:dyDescent="0.35">
      <c r="A459" s="1" t="s">
        <v>38</v>
      </c>
      <c r="B459" s="1" t="s">
        <v>622</v>
      </c>
      <c r="J459" s="1">
        <v>2</v>
      </c>
      <c r="M459"/>
      <c r="N459" s="1" t="str">
        <f t="shared" si="204"/>
        <v>Invertebrate</v>
      </c>
      <c r="O459" s="1" t="str">
        <f t="shared" si="205"/>
        <v>Sinelobus vanhaareni Bamber, 2014</v>
      </c>
      <c r="P459" s="1" t="str">
        <f t="shared" si="206"/>
        <v/>
      </c>
      <c r="Q459" s="1" t="str">
        <f t="shared" si="207"/>
        <v/>
      </c>
      <c r="R459" s="1" t="str">
        <f t="shared" si="208"/>
        <v/>
      </c>
      <c r="S459" s="1" t="str">
        <f t="shared" si="209"/>
        <v/>
      </c>
      <c r="T459" s="1" t="str">
        <f t="shared" si="210"/>
        <v/>
      </c>
      <c r="U459" s="1" t="str">
        <f t="shared" si="211"/>
        <v/>
      </c>
      <c r="V459" s="1" t="str">
        <f t="shared" si="212"/>
        <v/>
      </c>
      <c r="W459" s="1">
        <f t="shared" si="213"/>
        <v>1</v>
      </c>
      <c r="X459" s="1" t="str">
        <f t="shared" si="214"/>
        <v/>
      </c>
      <c r="Y459" s="1" t="str">
        <f t="shared" si="215"/>
        <v/>
      </c>
      <c r="Z459" s="1">
        <f t="shared" si="216"/>
        <v>1</v>
      </c>
      <c r="AA459" s="1" t="str">
        <f t="shared" si="217"/>
        <v>Sinelobus vanhaareni Bamber, 2014</v>
      </c>
      <c r="AB459" s="1" t="str">
        <f t="shared" si="218"/>
        <v>Invertebrate</v>
      </c>
      <c r="AC459" s="1" t="str">
        <f t="shared" si="219"/>
        <v/>
      </c>
      <c r="AD459" s="1" t="str">
        <f t="shared" si="220"/>
        <v/>
      </c>
      <c r="AE459" s="1" t="str">
        <f t="shared" si="221"/>
        <v/>
      </c>
      <c r="AF459" s="1" t="str">
        <f t="shared" si="222"/>
        <v/>
      </c>
      <c r="AG459" s="1" t="str">
        <f t="shared" si="223"/>
        <v/>
      </c>
      <c r="AH459" s="1" t="str">
        <f t="shared" si="224"/>
        <v/>
      </c>
      <c r="AI459" s="1" t="str">
        <f t="shared" si="225"/>
        <v/>
      </c>
      <c r="AJ459" s="1">
        <f t="shared" si="226"/>
        <v>1</v>
      </c>
      <c r="AK459" s="1" t="str">
        <f t="shared" si="227"/>
        <v/>
      </c>
      <c r="AL459" s="1" t="str">
        <f t="shared" si="228"/>
        <v/>
      </c>
      <c r="AM459" s="1">
        <f t="shared" si="229"/>
        <v>1</v>
      </c>
    </row>
    <row r="460" spans="1:39" ht="14.5" x14ac:dyDescent="0.35">
      <c r="A460" s="1" t="s">
        <v>38</v>
      </c>
      <c r="B460" s="1" t="s">
        <v>623</v>
      </c>
      <c r="L460" s="1">
        <v>1</v>
      </c>
      <c r="M460"/>
      <c r="N460" s="1" t="str">
        <f t="shared" si="204"/>
        <v>Invertebrate</v>
      </c>
      <c r="O460" s="1" t="str">
        <f t="shared" si="205"/>
        <v>Sinezona plicata (Hedley, 1899)</v>
      </c>
      <c r="P460" s="1" t="str">
        <f t="shared" si="206"/>
        <v/>
      </c>
      <c r="Q460" s="1" t="str">
        <f t="shared" si="207"/>
        <v/>
      </c>
      <c r="R460" s="1" t="str">
        <f t="shared" si="208"/>
        <v/>
      </c>
      <c r="S460" s="1" t="str">
        <f t="shared" si="209"/>
        <v/>
      </c>
      <c r="T460" s="1" t="str">
        <f t="shared" si="210"/>
        <v/>
      </c>
      <c r="U460" s="1" t="str">
        <f t="shared" si="211"/>
        <v/>
      </c>
      <c r="V460" s="1" t="str">
        <f t="shared" si="212"/>
        <v/>
      </c>
      <c r="W460" s="1" t="str">
        <f t="shared" si="213"/>
        <v/>
      </c>
      <c r="X460" s="1" t="str">
        <f t="shared" si="214"/>
        <v/>
      </c>
      <c r="Y460" s="1">
        <f t="shared" si="215"/>
        <v>1</v>
      </c>
      <c r="Z460" s="1">
        <f t="shared" si="216"/>
        <v>1</v>
      </c>
      <c r="AA460" s="1" t="str">
        <f t="shared" si="217"/>
        <v>Sinezona plicata (Hedley, 1899)</v>
      </c>
      <c r="AB460" s="1" t="str">
        <f t="shared" si="218"/>
        <v>Invertebrate</v>
      </c>
      <c r="AC460" s="1" t="str">
        <f t="shared" si="219"/>
        <v/>
      </c>
      <c r="AD460" s="1" t="str">
        <f t="shared" si="220"/>
        <v/>
      </c>
      <c r="AE460" s="1" t="str">
        <f t="shared" si="221"/>
        <v/>
      </c>
      <c r="AF460" s="1" t="str">
        <f t="shared" si="222"/>
        <v/>
      </c>
      <c r="AG460" s="1" t="str">
        <f t="shared" si="223"/>
        <v/>
      </c>
      <c r="AH460" s="1" t="str">
        <f t="shared" si="224"/>
        <v/>
      </c>
      <c r="AI460" s="1" t="str">
        <f t="shared" si="225"/>
        <v/>
      </c>
      <c r="AJ460" s="1" t="str">
        <f t="shared" si="226"/>
        <v/>
      </c>
      <c r="AK460" s="1" t="str">
        <f t="shared" si="227"/>
        <v/>
      </c>
      <c r="AL460" s="1">
        <f t="shared" si="228"/>
        <v>1</v>
      </c>
      <c r="AM460" s="1">
        <f t="shared" si="229"/>
        <v>1</v>
      </c>
    </row>
    <row r="461" spans="1:39" ht="14.5" x14ac:dyDescent="0.35">
      <c r="A461" s="1" t="s">
        <v>38</v>
      </c>
      <c r="B461" s="1" t="s">
        <v>624</v>
      </c>
      <c r="G461" s="1">
        <v>1</v>
      </c>
      <c r="K461" s="1">
        <v>1</v>
      </c>
      <c r="M461"/>
      <c r="N461" s="1" t="str">
        <f t="shared" si="204"/>
        <v>Invertebrate</v>
      </c>
      <c r="O461" s="1" t="str">
        <f t="shared" si="205"/>
        <v>Smaragdia souverbiana (Montrouzier in Souverbie &amp; Montrouzier, 1863)</v>
      </c>
      <c r="P461" s="1" t="str">
        <f t="shared" si="206"/>
        <v/>
      </c>
      <c r="Q461" s="1" t="str">
        <f t="shared" si="207"/>
        <v/>
      </c>
      <c r="R461" s="1" t="str">
        <f t="shared" si="208"/>
        <v/>
      </c>
      <c r="S461" s="1" t="str">
        <f t="shared" si="209"/>
        <v/>
      </c>
      <c r="T461" s="1">
        <f t="shared" si="210"/>
        <v>1</v>
      </c>
      <c r="U461" s="1" t="str">
        <f t="shared" si="211"/>
        <v/>
      </c>
      <c r="V461" s="1" t="str">
        <f t="shared" si="212"/>
        <v/>
      </c>
      <c r="W461" s="1" t="str">
        <f t="shared" si="213"/>
        <v/>
      </c>
      <c r="X461" s="1">
        <f t="shared" si="214"/>
        <v>1</v>
      </c>
      <c r="Y461" s="1" t="str">
        <f t="shared" si="215"/>
        <v/>
      </c>
      <c r="Z461" s="1">
        <f t="shared" si="216"/>
        <v>2</v>
      </c>
      <c r="AA461" s="1" t="str">
        <f t="shared" si="217"/>
        <v>Smaragdia souverbiana (Montrouzier in Souverbie &amp; Montrouzier, 1863)</v>
      </c>
      <c r="AB461" s="1" t="str">
        <f t="shared" si="218"/>
        <v>Invertebrate</v>
      </c>
      <c r="AC461" s="1" t="str">
        <f t="shared" si="219"/>
        <v/>
      </c>
      <c r="AD461" s="1" t="str">
        <f t="shared" si="220"/>
        <v/>
      </c>
      <c r="AE461" s="1" t="str">
        <f t="shared" si="221"/>
        <v/>
      </c>
      <c r="AF461" s="1" t="str">
        <f t="shared" si="222"/>
        <v/>
      </c>
      <c r="AG461" s="1">
        <f t="shared" si="223"/>
        <v>1</v>
      </c>
      <c r="AH461" s="1" t="str">
        <f t="shared" si="224"/>
        <v/>
      </c>
      <c r="AI461" s="1" t="str">
        <f t="shared" si="225"/>
        <v/>
      </c>
      <c r="AJ461" s="1" t="str">
        <f t="shared" si="226"/>
        <v/>
      </c>
      <c r="AK461" s="1" t="str">
        <f t="shared" si="227"/>
        <v/>
      </c>
      <c r="AL461" s="1" t="str">
        <f t="shared" si="228"/>
        <v/>
      </c>
      <c r="AM461" s="1">
        <f t="shared" si="229"/>
        <v>1</v>
      </c>
    </row>
    <row r="462" spans="1:39" ht="14.5" x14ac:dyDescent="0.35">
      <c r="A462" s="1" t="s">
        <v>38</v>
      </c>
      <c r="B462" s="1" t="s">
        <v>625</v>
      </c>
      <c r="K462" s="1">
        <v>1</v>
      </c>
      <c r="M462"/>
      <c r="N462" s="1" t="str">
        <f t="shared" si="204"/>
        <v>Invertebrate</v>
      </c>
      <c r="O462" s="1" t="str">
        <f t="shared" si="205"/>
        <v>Smittina nitidissima (Hincks, 1880)</v>
      </c>
      <c r="P462" s="1" t="str">
        <f t="shared" si="206"/>
        <v/>
      </c>
      <c r="Q462" s="1" t="str">
        <f t="shared" si="207"/>
        <v/>
      </c>
      <c r="R462" s="1" t="str">
        <f t="shared" si="208"/>
        <v/>
      </c>
      <c r="S462" s="1" t="str">
        <f t="shared" si="209"/>
        <v/>
      </c>
      <c r="T462" s="1" t="str">
        <f t="shared" si="210"/>
        <v/>
      </c>
      <c r="U462" s="1" t="str">
        <f t="shared" si="211"/>
        <v/>
      </c>
      <c r="V462" s="1" t="str">
        <f t="shared" si="212"/>
        <v/>
      </c>
      <c r="W462" s="1" t="str">
        <f t="shared" si="213"/>
        <v/>
      </c>
      <c r="X462" s="1">
        <f t="shared" si="214"/>
        <v>1</v>
      </c>
      <c r="Y462" s="1" t="str">
        <f t="shared" si="215"/>
        <v/>
      </c>
      <c r="Z462" s="1">
        <f t="shared" si="216"/>
        <v>1</v>
      </c>
      <c r="AA462" s="1" t="str">
        <f t="shared" si="217"/>
        <v>Smittina nitidissima (Hincks, 1880)</v>
      </c>
      <c r="AB462" s="1" t="str">
        <f t="shared" si="218"/>
        <v>Invertebrate</v>
      </c>
      <c r="AC462" s="1" t="str">
        <f t="shared" si="219"/>
        <v/>
      </c>
      <c r="AD462" s="1" t="str">
        <f t="shared" si="220"/>
        <v/>
      </c>
      <c r="AE462" s="1" t="str">
        <f t="shared" si="221"/>
        <v/>
      </c>
      <c r="AF462" s="1" t="str">
        <f t="shared" si="222"/>
        <v/>
      </c>
      <c r="AG462" s="1" t="str">
        <f t="shared" si="223"/>
        <v/>
      </c>
      <c r="AH462" s="1" t="str">
        <f t="shared" si="224"/>
        <v/>
      </c>
      <c r="AI462" s="1" t="str">
        <f t="shared" si="225"/>
        <v/>
      </c>
      <c r="AJ462" s="1" t="str">
        <f t="shared" si="226"/>
        <v/>
      </c>
      <c r="AK462" s="1">
        <f t="shared" si="227"/>
        <v>1</v>
      </c>
      <c r="AL462" s="1" t="str">
        <f t="shared" si="228"/>
        <v/>
      </c>
      <c r="AM462" s="1">
        <f t="shared" si="229"/>
        <v>1</v>
      </c>
    </row>
    <row r="463" spans="1:39" ht="14.5" x14ac:dyDescent="0.35">
      <c r="A463" s="1" t="s">
        <v>38</v>
      </c>
      <c r="B463" s="1" t="s">
        <v>942</v>
      </c>
      <c r="H463" s="1">
        <v>1</v>
      </c>
      <c r="M463"/>
      <c r="N463" s="1" t="str">
        <f t="shared" si="204"/>
        <v>Invertebrate</v>
      </c>
      <c r="O463" s="1" t="str">
        <f t="shared" si="205"/>
        <v>Smittoidea prolifica Osburn, 1952</v>
      </c>
      <c r="P463" s="1" t="str">
        <f t="shared" si="206"/>
        <v/>
      </c>
      <c r="Q463" s="1" t="str">
        <f t="shared" si="207"/>
        <v/>
      </c>
      <c r="R463" s="1" t="str">
        <f t="shared" si="208"/>
        <v/>
      </c>
      <c r="S463" s="1" t="str">
        <f t="shared" si="209"/>
        <v/>
      </c>
      <c r="T463" s="1" t="str">
        <f t="shared" si="210"/>
        <v/>
      </c>
      <c r="U463" s="1">
        <f t="shared" si="211"/>
        <v>1</v>
      </c>
      <c r="V463" s="1" t="str">
        <f t="shared" si="212"/>
        <v/>
      </c>
      <c r="W463" s="1" t="str">
        <f t="shared" si="213"/>
        <v/>
      </c>
      <c r="X463" s="1" t="str">
        <f t="shared" si="214"/>
        <v/>
      </c>
      <c r="Y463" s="1" t="str">
        <f t="shared" si="215"/>
        <v/>
      </c>
      <c r="Z463" s="1">
        <f t="shared" si="216"/>
        <v>1</v>
      </c>
      <c r="AA463" s="1" t="str">
        <f t="shared" si="217"/>
        <v>Smittoidea prolifica Osburn, 1952</v>
      </c>
      <c r="AB463" s="1" t="str">
        <f t="shared" si="218"/>
        <v>Invertebrate</v>
      </c>
      <c r="AC463" s="1" t="str">
        <f t="shared" si="219"/>
        <v/>
      </c>
      <c r="AD463" s="1" t="str">
        <f t="shared" si="220"/>
        <v/>
      </c>
      <c r="AE463" s="1" t="str">
        <f t="shared" si="221"/>
        <v/>
      </c>
      <c r="AF463" s="1" t="str">
        <f t="shared" si="222"/>
        <v/>
      </c>
      <c r="AG463" s="1" t="str">
        <f t="shared" si="223"/>
        <v/>
      </c>
      <c r="AH463" s="1">
        <f t="shared" si="224"/>
        <v>1</v>
      </c>
      <c r="AI463" s="1" t="str">
        <f t="shared" si="225"/>
        <v/>
      </c>
      <c r="AJ463" s="1" t="str">
        <f t="shared" si="226"/>
        <v/>
      </c>
      <c r="AK463" s="1" t="str">
        <f t="shared" si="227"/>
        <v/>
      </c>
      <c r="AL463" s="1" t="str">
        <f t="shared" si="228"/>
        <v/>
      </c>
      <c r="AM463" s="1">
        <f t="shared" si="229"/>
        <v>1</v>
      </c>
    </row>
    <row r="464" spans="1:39" ht="14.5" x14ac:dyDescent="0.35">
      <c r="A464" s="1" t="s">
        <v>38</v>
      </c>
      <c r="B464" s="1" t="s">
        <v>630</v>
      </c>
      <c r="E464" s="1">
        <v>1</v>
      </c>
      <c r="I464" s="1">
        <v>1</v>
      </c>
      <c r="K464" s="1">
        <v>3</v>
      </c>
      <c r="L464" s="1">
        <v>1</v>
      </c>
      <c r="M464"/>
      <c r="N464" s="1" t="str">
        <f t="shared" si="204"/>
        <v>Invertebrate</v>
      </c>
      <c r="O464" s="1" t="str">
        <f t="shared" si="205"/>
        <v>Sphaeroma walkeri Stebbing, 1905</v>
      </c>
      <c r="P464" s="1" t="str">
        <f t="shared" si="206"/>
        <v/>
      </c>
      <c r="Q464" s="1" t="str">
        <f t="shared" si="207"/>
        <v/>
      </c>
      <c r="R464" s="1">
        <f t="shared" si="208"/>
        <v>1</v>
      </c>
      <c r="S464" s="1" t="str">
        <f t="shared" si="209"/>
        <v/>
      </c>
      <c r="T464" s="1" t="str">
        <f t="shared" si="210"/>
        <v/>
      </c>
      <c r="U464" s="1" t="str">
        <f t="shared" si="211"/>
        <v/>
      </c>
      <c r="V464" s="1">
        <f t="shared" si="212"/>
        <v>1</v>
      </c>
      <c r="W464" s="1" t="str">
        <f t="shared" si="213"/>
        <v/>
      </c>
      <c r="X464" s="1">
        <f t="shared" si="214"/>
        <v>1</v>
      </c>
      <c r="Y464" s="1">
        <f t="shared" si="215"/>
        <v>1</v>
      </c>
      <c r="Z464" s="1">
        <f t="shared" si="216"/>
        <v>4</v>
      </c>
      <c r="AA464" s="1" t="str">
        <f t="shared" si="217"/>
        <v>Sphaeroma walkeri Stebbing, 1905</v>
      </c>
      <c r="AB464" s="1" t="str">
        <f t="shared" si="218"/>
        <v>Invertebrate</v>
      </c>
      <c r="AC464" s="1" t="str">
        <f t="shared" si="219"/>
        <v/>
      </c>
      <c r="AD464" s="1" t="str">
        <f t="shared" si="220"/>
        <v/>
      </c>
      <c r="AE464" s="1">
        <f t="shared" si="221"/>
        <v>1</v>
      </c>
      <c r="AF464" s="1" t="str">
        <f t="shared" si="222"/>
        <v/>
      </c>
      <c r="AG464" s="1" t="str">
        <f t="shared" si="223"/>
        <v/>
      </c>
      <c r="AH464" s="1" t="str">
        <f t="shared" si="224"/>
        <v/>
      </c>
      <c r="AI464" s="1" t="str">
        <f t="shared" si="225"/>
        <v/>
      </c>
      <c r="AJ464" s="1" t="str">
        <f t="shared" si="226"/>
        <v/>
      </c>
      <c r="AK464" s="1" t="str">
        <f t="shared" si="227"/>
        <v/>
      </c>
      <c r="AL464" s="1" t="str">
        <f t="shared" si="228"/>
        <v/>
      </c>
      <c r="AM464" s="1">
        <f t="shared" si="229"/>
        <v>1</v>
      </c>
    </row>
    <row r="465" spans="1:39" ht="14.5" x14ac:dyDescent="0.35">
      <c r="A465" s="1" t="s">
        <v>38</v>
      </c>
      <c r="B465" s="1" t="s">
        <v>632</v>
      </c>
      <c r="K465" s="1">
        <v>1</v>
      </c>
      <c r="M465"/>
      <c r="N465" s="1" t="str">
        <f t="shared" si="204"/>
        <v>Invertebrate</v>
      </c>
      <c r="O465" s="1" t="str">
        <f t="shared" si="205"/>
        <v>Sphaerozius nitidus Stimpson, 1858</v>
      </c>
      <c r="P465" s="1" t="str">
        <f t="shared" si="206"/>
        <v/>
      </c>
      <c r="Q465" s="1" t="str">
        <f t="shared" si="207"/>
        <v/>
      </c>
      <c r="R465" s="1" t="str">
        <f t="shared" si="208"/>
        <v/>
      </c>
      <c r="S465" s="1" t="str">
        <f t="shared" si="209"/>
        <v/>
      </c>
      <c r="T465" s="1" t="str">
        <f t="shared" si="210"/>
        <v/>
      </c>
      <c r="U465" s="1" t="str">
        <f t="shared" si="211"/>
        <v/>
      </c>
      <c r="V465" s="1" t="str">
        <f t="shared" si="212"/>
        <v/>
      </c>
      <c r="W465" s="1" t="str">
        <f t="shared" si="213"/>
        <v/>
      </c>
      <c r="X465" s="1">
        <f t="shared" si="214"/>
        <v>1</v>
      </c>
      <c r="Y465" s="1" t="str">
        <f t="shared" si="215"/>
        <v/>
      </c>
      <c r="Z465" s="1">
        <f t="shared" si="216"/>
        <v>1</v>
      </c>
      <c r="AA465" s="1" t="str">
        <f t="shared" si="217"/>
        <v>Sphaerozius nitidus Stimpson, 1858</v>
      </c>
      <c r="AB465" s="1" t="str">
        <f t="shared" si="218"/>
        <v>Invertebrate</v>
      </c>
      <c r="AC465" s="1" t="str">
        <f t="shared" si="219"/>
        <v/>
      </c>
      <c r="AD465" s="1" t="str">
        <f t="shared" si="220"/>
        <v/>
      </c>
      <c r="AE465" s="1" t="str">
        <f t="shared" si="221"/>
        <v/>
      </c>
      <c r="AF465" s="1" t="str">
        <f t="shared" si="222"/>
        <v/>
      </c>
      <c r="AG465" s="1" t="str">
        <f t="shared" si="223"/>
        <v/>
      </c>
      <c r="AH465" s="1" t="str">
        <f t="shared" si="224"/>
        <v/>
      </c>
      <c r="AI465" s="1" t="str">
        <f t="shared" si="225"/>
        <v/>
      </c>
      <c r="AJ465" s="1" t="str">
        <f t="shared" si="226"/>
        <v/>
      </c>
      <c r="AK465" s="1">
        <f t="shared" si="227"/>
        <v>1</v>
      </c>
      <c r="AL465" s="1" t="str">
        <f t="shared" si="228"/>
        <v/>
      </c>
      <c r="AM465" s="1">
        <f t="shared" si="229"/>
        <v>1</v>
      </c>
    </row>
    <row r="466" spans="1:39" ht="14.5" x14ac:dyDescent="0.35">
      <c r="A466" s="1" t="s">
        <v>38</v>
      </c>
      <c r="B466" s="1" t="s">
        <v>635</v>
      </c>
      <c r="D466" s="1">
        <v>1</v>
      </c>
      <c r="K466" s="1">
        <v>2</v>
      </c>
      <c r="M466"/>
      <c r="N466" s="1" t="str">
        <f t="shared" si="204"/>
        <v>Invertebrate</v>
      </c>
      <c r="O466" s="1" t="str">
        <f t="shared" si="205"/>
        <v>Spirobranchus tetraceros (Schmarda, 1861)</v>
      </c>
      <c r="P466" s="1" t="str">
        <f t="shared" si="206"/>
        <v/>
      </c>
      <c r="Q466" s="1">
        <f t="shared" si="207"/>
        <v>1</v>
      </c>
      <c r="R466" s="1" t="str">
        <f t="shared" si="208"/>
        <v/>
      </c>
      <c r="S466" s="1" t="str">
        <f t="shared" si="209"/>
        <v/>
      </c>
      <c r="T466" s="1" t="str">
        <f t="shared" si="210"/>
        <v/>
      </c>
      <c r="U466" s="1" t="str">
        <f t="shared" si="211"/>
        <v/>
      </c>
      <c r="V466" s="1" t="str">
        <f t="shared" si="212"/>
        <v/>
      </c>
      <c r="W466" s="1" t="str">
        <f t="shared" si="213"/>
        <v/>
      </c>
      <c r="X466" s="1">
        <f t="shared" si="214"/>
        <v>1</v>
      </c>
      <c r="Y466" s="1" t="str">
        <f t="shared" si="215"/>
        <v/>
      </c>
      <c r="Z466" s="1">
        <f t="shared" si="216"/>
        <v>2</v>
      </c>
      <c r="AA466" s="1" t="str">
        <f t="shared" si="217"/>
        <v>Spirobranchus tetraceros (Schmarda, 1861)</v>
      </c>
      <c r="AB466" s="1" t="str">
        <f t="shared" si="218"/>
        <v>Invertebrate</v>
      </c>
      <c r="AC466" s="1" t="str">
        <f t="shared" si="219"/>
        <v/>
      </c>
      <c r="AD466" s="1">
        <f t="shared" si="220"/>
        <v>1</v>
      </c>
      <c r="AE466" s="1" t="str">
        <f t="shared" si="221"/>
        <v/>
      </c>
      <c r="AF466" s="1" t="str">
        <f t="shared" si="222"/>
        <v/>
      </c>
      <c r="AG466" s="1" t="str">
        <f t="shared" si="223"/>
        <v/>
      </c>
      <c r="AH466" s="1" t="str">
        <f t="shared" si="224"/>
        <v/>
      </c>
      <c r="AI466" s="1" t="str">
        <f t="shared" si="225"/>
        <v/>
      </c>
      <c r="AJ466" s="1" t="str">
        <f t="shared" si="226"/>
        <v/>
      </c>
      <c r="AK466" s="1" t="str">
        <f t="shared" si="227"/>
        <v/>
      </c>
      <c r="AL466" s="1" t="str">
        <f t="shared" si="228"/>
        <v/>
      </c>
      <c r="AM466" s="1">
        <f t="shared" si="229"/>
        <v>1</v>
      </c>
    </row>
    <row r="467" spans="1:39" ht="14.5" x14ac:dyDescent="0.35">
      <c r="A467" s="1" t="s">
        <v>38</v>
      </c>
      <c r="B467" s="1" t="s">
        <v>638</v>
      </c>
      <c r="D467" s="1">
        <v>1</v>
      </c>
      <c r="E467" s="1">
        <v>1</v>
      </c>
      <c r="H467" s="1">
        <v>1</v>
      </c>
      <c r="J467" s="1">
        <v>2</v>
      </c>
      <c r="M467"/>
      <c r="N467" s="1" t="str">
        <f t="shared" si="204"/>
        <v>Invertebrate</v>
      </c>
      <c r="O467" s="1" t="str">
        <f t="shared" si="205"/>
        <v>Spirorbis (Spirorbis) marioni Caullery &amp; Mesnil, 1897</v>
      </c>
      <c r="P467" s="1" t="str">
        <f t="shared" si="206"/>
        <v/>
      </c>
      <c r="Q467" s="1">
        <f t="shared" si="207"/>
        <v>1</v>
      </c>
      <c r="R467" s="1">
        <f t="shared" si="208"/>
        <v>1</v>
      </c>
      <c r="S467" s="1" t="str">
        <f t="shared" si="209"/>
        <v/>
      </c>
      <c r="T467" s="1" t="str">
        <f t="shared" si="210"/>
        <v/>
      </c>
      <c r="U467" s="1">
        <f t="shared" si="211"/>
        <v>1</v>
      </c>
      <c r="V467" s="1" t="str">
        <f t="shared" si="212"/>
        <v/>
      </c>
      <c r="W467" s="1">
        <f t="shared" si="213"/>
        <v>1</v>
      </c>
      <c r="X467" s="1" t="str">
        <f t="shared" si="214"/>
        <v/>
      </c>
      <c r="Y467" s="1" t="str">
        <f t="shared" si="215"/>
        <v/>
      </c>
      <c r="Z467" s="1">
        <f t="shared" si="216"/>
        <v>4</v>
      </c>
      <c r="AA467" s="1" t="str">
        <f t="shared" si="217"/>
        <v>Spirorbis (Spirorbis) marioni Caullery &amp; Mesnil, 1897</v>
      </c>
      <c r="AB467" s="1" t="str">
        <f t="shared" si="218"/>
        <v>Invertebrate</v>
      </c>
      <c r="AC467" s="1" t="str">
        <f t="shared" si="219"/>
        <v/>
      </c>
      <c r="AD467" s="1">
        <f t="shared" si="220"/>
        <v>1</v>
      </c>
      <c r="AE467" s="1" t="str">
        <f t="shared" si="221"/>
        <v/>
      </c>
      <c r="AF467" s="1" t="str">
        <f t="shared" si="222"/>
        <v/>
      </c>
      <c r="AG467" s="1" t="str">
        <f t="shared" si="223"/>
        <v/>
      </c>
      <c r="AH467" s="1" t="str">
        <f t="shared" si="224"/>
        <v/>
      </c>
      <c r="AI467" s="1" t="str">
        <f t="shared" si="225"/>
        <v/>
      </c>
      <c r="AJ467" s="1" t="str">
        <f t="shared" si="226"/>
        <v/>
      </c>
      <c r="AK467" s="1" t="str">
        <f t="shared" si="227"/>
        <v/>
      </c>
      <c r="AL467" s="1" t="str">
        <f t="shared" si="228"/>
        <v/>
      </c>
      <c r="AM467" s="1">
        <f t="shared" si="229"/>
        <v>1</v>
      </c>
    </row>
    <row r="468" spans="1:39" ht="14.5" x14ac:dyDescent="0.35">
      <c r="A468" s="1" t="s">
        <v>38</v>
      </c>
      <c r="B468" s="1" t="s">
        <v>639</v>
      </c>
      <c r="I468" s="1">
        <v>1</v>
      </c>
      <c r="M468"/>
      <c r="N468" s="1" t="str">
        <f t="shared" si="204"/>
        <v>Invertebrate</v>
      </c>
      <c r="O468" s="1" t="str">
        <f t="shared" si="205"/>
        <v>Spondylus spinosus Schreibers, 1793</v>
      </c>
      <c r="P468" s="1" t="str">
        <f t="shared" si="206"/>
        <v/>
      </c>
      <c r="Q468" s="1" t="str">
        <f t="shared" si="207"/>
        <v/>
      </c>
      <c r="R468" s="1" t="str">
        <f t="shared" si="208"/>
        <v/>
      </c>
      <c r="S468" s="1" t="str">
        <f t="shared" si="209"/>
        <v/>
      </c>
      <c r="T468" s="1" t="str">
        <f t="shared" si="210"/>
        <v/>
      </c>
      <c r="U468" s="1" t="str">
        <f t="shared" si="211"/>
        <v/>
      </c>
      <c r="V468" s="1">
        <f t="shared" si="212"/>
        <v>1</v>
      </c>
      <c r="W468" s="1" t="str">
        <f t="shared" si="213"/>
        <v/>
      </c>
      <c r="X468" s="1" t="str">
        <f t="shared" si="214"/>
        <v/>
      </c>
      <c r="Y468" s="1" t="str">
        <f t="shared" si="215"/>
        <v/>
      </c>
      <c r="Z468" s="1">
        <f t="shared" si="216"/>
        <v>1</v>
      </c>
      <c r="AA468" s="1" t="str">
        <f t="shared" si="217"/>
        <v>Spondylus spinosus Schreibers, 1793</v>
      </c>
      <c r="AB468" s="1" t="str">
        <f t="shared" si="218"/>
        <v>Invertebrate</v>
      </c>
      <c r="AC468" s="1" t="str">
        <f t="shared" si="219"/>
        <v/>
      </c>
      <c r="AD468" s="1" t="str">
        <f t="shared" si="220"/>
        <v/>
      </c>
      <c r="AE468" s="1" t="str">
        <f t="shared" si="221"/>
        <v/>
      </c>
      <c r="AF468" s="1" t="str">
        <f t="shared" si="222"/>
        <v/>
      </c>
      <c r="AG468" s="1" t="str">
        <f t="shared" si="223"/>
        <v/>
      </c>
      <c r="AH468" s="1" t="str">
        <f t="shared" si="224"/>
        <v/>
      </c>
      <c r="AI468" s="1">
        <f t="shared" si="225"/>
        <v>1</v>
      </c>
      <c r="AJ468" s="1" t="str">
        <f t="shared" si="226"/>
        <v/>
      </c>
      <c r="AK468" s="1" t="str">
        <f t="shared" si="227"/>
        <v/>
      </c>
      <c r="AL468" s="1" t="str">
        <f t="shared" si="228"/>
        <v/>
      </c>
      <c r="AM468" s="1">
        <f t="shared" si="229"/>
        <v>1</v>
      </c>
    </row>
    <row r="469" spans="1:39" ht="14.5" x14ac:dyDescent="0.35">
      <c r="A469" s="1" t="s">
        <v>38</v>
      </c>
      <c r="B469" s="1" t="s">
        <v>643</v>
      </c>
      <c r="J469" s="1">
        <v>2</v>
      </c>
      <c r="K469" s="1">
        <v>3</v>
      </c>
      <c r="M469"/>
      <c r="N469" s="1" t="str">
        <f t="shared" si="204"/>
        <v>Invertebrate</v>
      </c>
      <c r="O469" s="1" t="str">
        <f t="shared" si="205"/>
        <v>Stenothoe georgiana Bynum &amp; Fox, 1977</v>
      </c>
      <c r="P469" s="1" t="str">
        <f t="shared" si="206"/>
        <v/>
      </c>
      <c r="Q469" s="1" t="str">
        <f t="shared" si="207"/>
        <v/>
      </c>
      <c r="R469" s="1" t="str">
        <f t="shared" si="208"/>
        <v/>
      </c>
      <c r="S469" s="1" t="str">
        <f t="shared" si="209"/>
        <v/>
      </c>
      <c r="T469" s="1" t="str">
        <f t="shared" si="210"/>
        <v/>
      </c>
      <c r="U469" s="1" t="str">
        <f t="shared" si="211"/>
        <v/>
      </c>
      <c r="V469" s="1" t="str">
        <f t="shared" si="212"/>
        <v/>
      </c>
      <c r="W469" s="1">
        <f t="shared" si="213"/>
        <v>1</v>
      </c>
      <c r="X469" s="1">
        <f t="shared" si="214"/>
        <v>1</v>
      </c>
      <c r="Y469" s="1" t="str">
        <f t="shared" si="215"/>
        <v/>
      </c>
      <c r="Z469" s="1">
        <f t="shared" si="216"/>
        <v>2</v>
      </c>
      <c r="AA469" s="1" t="str">
        <f t="shared" si="217"/>
        <v>Stenothoe georgiana Bynum &amp; Fox, 1977</v>
      </c>
      <c r="AB469" s="1" t="str">
        <f t="shared" si="218"/>
        <v>Invertebrate</v>
      </c>
      <c r="AC469" s="1" t="str">
        <f t="shared" si="219"/>
        <v/>
      </c>
      <c r="AD469" s="1" t="str">
        <f t="shared" si="220"/>
        <v/>
      </c>
      <c r="AE469" s="1" t="str">
        <f t="shared" si="221"/>
        <v/>
      </c>
      <c r="AF469" s="1" t="str">
        <f t="shared" si="222"/>
        <v/>
      </c>
      <c r="AG469" s="1" t="str">
        <f t="shared" si="223"/>
        <v/>
      </c>
      <c r="AH469" s="1" t="str">
        <f t="shared" si="224"/>
        <v/>
      </c>
      <c r="AI469" s="1" t="str">
        <f t="shared" si="225"/>
        <v/>
      </c>
      <c r="AJ469" s="1">
        <f t="shared" si="226"/>
        <v>1</v>
      </c>
      <c r="AK469" s="1" t="str">
        <f t="shared" si="227"/>
        <v/>
      </c>
      <c r="AL469" s="1" t="str">
        <f t="shared" si="228"/>
        <v/>
      </c>
      <c r="AM469" s="1">
        <f t="shared" si="229"/>
        <v>1</v>
      </c>
    </row>
    <row r="470" spans="1:39" ht="14.5" x14ac:dyDescent="0.35">
      <c r="A470" s="1" t="s">
        <v>38</v>
      </c>
      <c r="B470" s="1" t="s">
        <v>1121</v>
      </c>
      <c r="C470" s="1">
        <v>1</v>
      </c>
      <c r="M470"/>
      <c r="N470" s="1" t="str">
        <f t="shared" si="204"/>
        <v>Invertebrate</v>
      </c>
      <c r="O470" s="1" t="str">
        <f t="shared" si="205"/>
        <v>Sternodromia spinirostris (Miers, 1881)</v>
      </c>
      <c r="P470" s="1">
        <f t="shared" si="206"/>
        <v>1</v>
      </c>
      <c r="Q470" s="1" t="str">
        <f t="shared" si="207"/>
        <v/>
      </c>
      <c r="R470" s="1" t="str">
        <f t="shared" si="208"/>
        <v/>
      </c>
      <c r="S470" s="1" t="str">
        <f t="shared" si="209"/>
        <v/>
      </c>
      <c r="T470" s="1" t="str">
        <f t="shared" si="210"/>
        <v/>
      </c>
      <c r="U470" s="1" t="str">
        <f t="shared" si="211"/>
        <v/>
      </c>
      <c r="V470" s="1" t="str">
        <f t="shared" si="212"/>
        <v/>
      </c>
      <c r="W470" s="1" t="str">
        <f t="shared" si="213"/>
        <v/>
      </c>
      <c r="X470" s="1" t="str">
        <f t="shared" si="214"/>
        <v/>
      </c>
      <c r="Y470" s="1" t="str">
        <f t="shared" si="215"/>
        <v/>
      </c>
      <c r="Z470" s="1">
        <f t="shared" si="216"/>
        <v>1</v>
      </c>
      <c r="AA470" s="1" t="str">
        <f t="shared" si="217"/>
        <v>Sternodromia spinirostris (Miers, 1881)</v>
      </c>
      <c r="AB470" s="1" t="str">
        <f t="shared" si="218"/>
        <v>Invertebrate</v>
      </c>
      <c r="AC470" s="1">
        <f t="shared" si="219"/>
        <v>1</v>
      </c>
      <c r="AD470" s="1" t="str">
        <f t="shared" si="220"/>
        <v/>
      </c>
      <c r="AE470" s="1" t="str">
        <f t="shared" si="221"/>
        <v/>
      </c>
      <c r="AF470" s="1" t="str">
        <f t="shared" si="222"/>
        <v/>
      </c>
      <c r="AG470" s="1" t="str">
        <f t="shared" si="223"/>
        <v/>
      </c>
      <c r="AH470" s="1" t="str">
        <f t="shared" si="224"/>
        <v/>
      </c>
      <c r="AI470" s="1" t="str">
        <f t="shared" si="225"/>
        <v/>
      </c>
      <c r="AJ470" s="1" t="str">
        <f t="shared" si="226"/>
        <v/>
      </c>
      <c r="AK470" s="1" t="str">
        <f t="shared" si="227"/>
        <v/>
      </c>
      <c r="AL470" s="1" t="str">
        <f t="shared" si="228"/>
        <v/>
      </c>
      <c r="AM470" s="1">
        <f t="shared" si="229"/>
        <v>1</v>
      </c>
    </row>
    <row r="471" spans="1:39" ht="14.5" x14ac:dyDescent="0.35">
      <c r="A471" s="1" t="s">
        <v>38</v>
      </c>
      <c r="B471" s="1" t="s">
        <v>646</v>
      </c>
      <c r="H471" s="1">
        <v>1</v>
      </c>
      <c r="M471"/>
      <c r="N471" s="1" t="str">
        <f t="shared" si="204"/>
        <v>Invertebrate</v>
      </c>
      <c r="O471" s="1" t="str">
        <f t="shared" si="205"/>
        <v>Sticteulima lentiginosa (A. Adams, 1861)</v>
      </c>
      <c r="P471" s="1" t="str">
        <f t="shared" si="206"/>
        <v/>
      </c>
      <c r="Q471" s="1" t="str">
        <f t="shared" si="207"/>
        <v/>
      </c>
      <c r="R471" s="1" t="str">
        <f t="shared" si="208"/>
        <v/>
      </c>
      <c r="S471" s="1" t="str">
        <f t="shared" si="209"/>
        <v/>
      </c>
      <c r="T471" s="1" t="str">
        <f t="shared" si="210"/>
        <v/>
      </c>
      <c r="U471" s="1">
        <f t="shared" si="211"/>
        <v>1</v>
      </c>
      <c r="V471" s="1" t="str">
        <f t="shared" si="212"/>
        <v/>
      </c>
      <c r="W471" s="1" t="str">
        <f t="shared" si="213"/>
        <v/>
      </c>
      <c r="X471" s="1" t="str">
        <f t="shared" si="214"/>
        <v/>
      </c>
      <c r="Y471" s="1" t="str">
        <f t="shared" si="215"/>
        <v/>
      </c>
      <c r="Z471" s="1">
        <f t="shared" si="216"/>
        <v>1</v>
      </c>
      <c r="AA471" s="1" t="str">
        <f t="shared" si="217"/>
        <v>Sticteulima lentiginosa (A. Adams, 1861)</v>
      </c>
      <c r="AB471" s="1" t="str">
        <f t="shared" si="218"/>
        <v>Invertebrate</v>
      </c>
      <c r="AC471" s="1" t="str">
        <f t="shared" si="219"/>
        <v/>
      </c>
      <c r="AD471" s="1" t="str">
        <f t="shared" si="220"/>
        <v/>
      </c>
      <c r="AE471" s="1" t="str">
        <f t="shared" si="221"/>
        <v/>
      </c>
      <c r="AF471" s="1" t="str">
        <f t="shared" si="222"/>
        <v/>
      </c>
      <c r="AG471" s="1" t="str">
        <f t="shared" si="223"/>
        <v/>
      </c>
      <c r="AH471" s="1">
        <f t="shared" si="224"/>
        <v>1</v>
      </c>
      <c r="AI471" s="1" t="str">
        <f t="shared" si="225"/>
        <v/>
      </c>
      <c r="AJ471" s="1" t="str">
        <f t="shared" si="226"/>
        <v/>
      </c>
      <c r="AK471" s="1" t="str">
        <f t="shared" si="227"/>
        <v/>
      </c>
      <c r="AL471" s="1" t="str">
        <f t="shared" si="228"/>
        <v/>
      </c>
      <c r="AM471" s="1">
        <f t="shared" si="229"/>
        <v>1</v>
      </c>
    </row>
    <row r="472" spans="1:39" ht="14.5" x14ac:dyDescent="0.35">
      <c r="A472" s="1" t="s">
        <v>38</v>
      </c>
      <c r="B472" s="1" t="s">
        <v>647</v>
      </c>
      <c r="J472" s="1">
        <v>1</v>
      </c>
      <c r="M472"/>
      <c r="N472" s="1" t="str">
        <f t="shared" si="204"/>
        <v>Invertebrate</v>
      </c>
      <c r="O472" s="1" t="str">
        <f t="shared" si="205"/>
        <v>Stomatella sp.</v>
      </c>
      <c r="P472" s="1" t="str">
        <f t="shared" si="206"/>
        <v/>
      </c>
      <c r="Q472" s="1" t="str">
        <f t="shared" si="207"/>
        <v/>
      </c>
      <c r="R472" s="1" t="str">
        <f t="shared" si="208"/>
        <v/>
      </c>
      <c r="S472" s="1" t="str">
        <f t="shared" si="209"/>
        <v/>
      </c>
      <c r="T472" s="1" t="str">
        <f t="shared" si="210"/>
        <v/>
      </c>
      <c r="U472" s="1" t="str">
        <f t="shared" si="211"/>
        <v/>
      </c>
      <c r="V472" s="1" t="str">
        <f t="shared" si="212"/>
        <v/>
      </c>
      <c r="W472" s="1">
        <f t="shared" si="213"/>
        <v>1</v>
      </c>
      <c r="X472" s="1" t="str">
        <f t="shared" si="214"/>
        <v/>
      </c>
      <c r="Y472" s="1" t="str">
        <f t="shared" si="215"/>
        <v/>
      </c>
      <c r="Z472" s="1">
        <f t="shared" si="216"/>
        <v>1</v>
      </c>
      <c r="AA472" s="1" t="str">
        <f t="shared" si="217"/>
        <v>Stomatella sp.</v>
      </c>
      <c r="AB472" s="1" t="str">
        <f t="shared" si="218"/>
        <v>Invertebrate</v>
      </c>
      <c r="AC472" s="1" t="str">
        <f t="shared" si="219"/>
        <v/>
      </c>
      <c r="AD472" s="1" t="str">
        <f t="shared" si="220"/>
        <v/>
      </c>
      <c r="AE472" s="1" t="str">
        <f t="shared" si="221"/>
        <v/>
      </c>
      <c r="AF472" s="1" t="str">
        <f t="shared" si="222"/>
        <v/>
      </c>
      <c r="AG472" s="1" t="str">
        <f t="shared" si="223"/>
        <v/>
      </c>
      <c r="AH472" s="1" t="str">
        <f t="shared" si="224"/>
        <v/>
      </c>
      <c r="AI472" s="1" t="str">
        <f t="shared" si="225"/>
        <v/>
      </c>
      <c r="AJ472" s="1">
        <f t="shared" si="226"/>
        <v>1</v>
      </c>
      <c r="AK472" s="1" t="str">
        <f t="shared" si="227"/>
        <v/>
      </c>
      <c r="AL472" s="1" t="str">
        <f t="shared" si="228"/>
        <v/>
      </c>
      <c r="AM472" s="1">
        <f t="shared" si="229"/>
        <v>1</v>
      </c>
    </row>
    <row r="473" spans="1:39" ht="14.5" x14ac:dyDescent="0.35">
      <c r="A473" s="1" t="s">
        <v>38</v>
      </c>
      <c r="B473" s="1" t="s">
        <v>648</v>
      </c>
      <c r="J473" s="1">
        <v>1</v>
      </c>
      <c r="M473"/>
      <c r="N473" s="1" t="str">
        <f t="shared" si="204"/>
        <v>Invertebrate</v>
      </c>
      <c r="O473" s="1" t="str">
        <f t="shared" si="205"/>
        <v>Streblospio gynobranchiata Rice &amp; Levin, 1998</v>
      </c>
      <c r="P473" s="1" t="str">
        <f t="shared" si="206"/>
        <v/>
      </c>
      <c r="Q473" s="1" t="str">
        <f t="shared" si="207"/>
        <v/>
      </c>
      <c r="R473" s="1" t="str">
        <f t="shared" si="208"/>
        <v/>
      </c>
      <c r="S473" s="1" t="str">
        <f t="shared" si="209"/>
        <v/>
      </c>
      <c r="T473" s="1" t="str">
        <f t="shared" si="210"/>
        <v/>
      </c>
      <c r="U473" s="1" t="str">
        <f t="shared" si="211"/>
        <v/>
      </c>
      <c r="V473" s="1" t="str">
        <f t="shared" si="212"/>
        <v/>
      </c>
      <c r="W473" s="1">
        <f t="shared" si="213"/>
        <v>1</v>
      </c>
      <c r="X473" s="1" t="str">
        <f t="shared" si="214"/>
        <v/>
      </c>
      <c r="Y473" s="1" t="str">
        <f t="shared" si="215"/>
        <v/>
      </c>
      <c r="Z473" s="1">
        <f t="shared" si="216"/>
        <v>1</v>
      </c>
      <c r="AA473" s="1" t="str">
        <f t="shared" si="217"/>
        <v>Streblospio gynobranchiata Rice &amp; Levin, 1998</v>
      </c>
      <c r="AB473" s="1" t="str">
        <f t="shared" si="218"/>
        <v>Invertebrate</v>
      </c>
      <c r="AC473" s="1" t="str">
        <f t="shared" si="219"/>
        <v/>
      </c>
      <c r="AD473" s="1" t="str">
        <f t="shared" si="220"/>
        <v/>
      </c>
      <c r="AE473" s="1" t="str">
        <f t="shared" si="221"/>
        <v/>
      </c>
      <c r="AF473" s="1" t="str">
        <f t="shared" si="222"/>
        <v/>
      </c>
      <c r="AG473" s="1" t="str">
        <f t="shared" si="223"/>
        <v/>
      </c>
      <c r="AH473" s="1" t="str">
        <f t="shared" si="224"/>
        <v/>
      </c>
      <c r="AI473" s="1" t="str">
        <f t="shared" si="225"/>
        <v/>
      </c>
      <c r="AJ473" s="1">
        <f t="shared" si="226"/>
        <v>1</v>
      </c>
      <c r="AK473" s="1" t="str">
        <f t="shared" si="227"/>
        <v/>
      </c>
      <c r="AL473" s="1" t="str">
        <f t="shared" si="228"/>
        <v/>
      </c>
      <c r="AM473" s="1">
        <f t="shared" si="229"/>
        <v>1</v>
      </c>
    </row>
    <row r="474" spans="1:39" ht="14.5" x14ac:dyDescent="0.35">
      <c r="A474" s="1" t="s">
        <v>38</v>
      </c>
      <c r="B474" s="1" t="s">
        <v>952</v>
      </c>
      <c r="F474" s="1">
        <v>1</v>
      </c>
      <c r="J474" s="1">
        <v>1</v>
      </c>
      <c r="M474"/>
      <c r="N474" s="1" t="str">
        <f t="shared" si="204"/>
        <v>Invertebrate</v>
      </c>
      <c r="O474" s="1" t="str">
        <f t="shared" si="205"/>
        <v>Streblospio benedicti Webster, 1879</v>
      </c>
      <c r="P474" s="1" t="str">
        <f t="shared" si="206"/>
        <v/>
      </c>
      <c r="Q474" s="1" t="str">
        <f t="shared" si="207"/>
        <v/>
      </c>
      <c r="R474" s="1" t="str">
        <f t="shared" si="208"/>
        <v/>
      </c>
      <c r="S474" s="1">
        <f t="shared" si="209"/>
        <v>1</v>
      </c>
      <c r="T474" s="1" t="str">
        <f t="shared" si="210"/>
        <v/>
      </c>
      <c r="U474" s="1" t="str">
        <f t="shared" si="211"/>
        <v/>
      </c>
      <c r="V474" s="1" t="str">
        <f t="shared" si="212"/>
        <v/>
      </c>
      <c r="W474" s="1">
        <f t="shared" si="213"/>
        <v>1</v>
      </c>
      <c r="X474" s="1" t="str">
        <f t="shared" si="214"/>
        <v/>
      </c>
      <c r="Y474" s="1" t="str">
        <f t="shared" si="215"/>
        <v/>
      </c>
      <c r="Z474" s="1">
        <f t="shared" si="216"/>
        <v>2</v>
      </c>
      <c r="AA474" s="1" t="str">
        <f t="shared" si="217"/>
        <v>Streblospio benedicti Webster, 1879</v>
      </c>
      <c r="AB474" s="1" t="str">
        <f t="shared" si="218"/>
        <v>Invertebrate</v>
      </c>
      <c r="AC474" s="1" t="str">
        <f t="shared" si="219"/>
        <v/>
      </c>
      <c r="AD474" s="1" t="str">
        <f t="shared" si="220"/>
        <v/>
      </c>
      <c r="AE474" s="1" t="str">
        <f t="shared" si="221"/>
        <v/>
      </c>
      <c r="AF474" s="1">
        <f t="shared" si="222"/>
        <v>1</v>
      </c>
      <c r="AG474" s="1" t="str">
        <f t="shared" si="223"/>
        <v/>
      </c>
      <c r="AH474" s="1" t="str">
        <f t="shared" si="224"/>
        <v/>
      </c>
      <c r="AI474" s="1" t="str">
        <f t="shared" si="225"/>
        <v/>
      </c>
      <c r="AJ474" s="1" t="str">
        <f t="shared" si="226"/>
        <v/>
      </c>
      <c r="AK474" s="1" t="str">
        <f t="shared" si="227"/>
        <v/>
      </c>
      <c r="AL474" s="1" t="str">
        <f t="shared" si="228"/>
        <v/>
      </c>
      <c r="AM474" s="1">
        <f t="shared" si="229"/>
        <v>1</v>
      </c>
    </row>
    <row r="475" spans="1:39" ht="14.5" x14ac:dyDescent="0.35">
      <c r="A475" s="1" t="s">
        <v>38</v>
      </c>
      <c r="B475" s="1" t="s">
        <v>649</v>
      </c>
      <c r="C475" s="1">
        <v>1</v>
      </c>
      <c r="D475" s="1">
        <v>1</v>
      </c>
      <c r="E475" s="1">
        <v>1</v>
      </c>
      <c r="I475" s="1">
        <v>2</v>
      </c>
      <c r="K475" s="1">
        <v>2</v>
      </c>
      <c r="M475"/>
      <c r="N475" s="1" t="str">
        <f t="shared" si="204"/>
        <v>Invertebrate</v>
      </c>
      <c r="O475" s="1" t="str">
        <f t="shared" si="205"/>
        <v>Styela clava Herdmann, 1881</v>
      </c>
      <c r="P475" s="1">
        <f t="shared" si="206"/>
        <v>1</v>
      </c>
      <c r="Q475" s="1">
        <f t="shared" si="207"/>
        <v>1</v>
      </c>
      <c r="R475" s="1">
        <f t="shared" si="208"/>
        <v>1</v>
      </c>
      <c r="S475" s="1" t="str">
        <f t="shared" si="209"/>
        <v/>
      </c>
      <c r="T475" s="1" t="str">
        <f t="shared" si="210"/>
        <v/>
      </c>
      <c r="U475" s="1" t="str">
        <f t="shared" si="211"/>
        <v/>
      </c>
      <c r="V475" s="1">
        <f t="shared" si="212"/>
        <v>1</v>
      </c>
      <c r="W475" s="1" t="str">
        <f t="shared" si="213"/>
        <v/>
      </c>
      <c r="X475" s="1">
        <f t="shared" si="214"/>
        <v>1</v>
      </c>
      <c r="Y475" s="1" t="str">
        <f t="shared" si="215"/>
        <v/>
      </c>
      <c r="Z475" s="1">
        <f t="shared" si="216"/>
        <v>5</v>
      </c>
      <c r="AA475" s="1" t="str">
        <f t="shared" si="217"/>
        <v>Styela clava Herdmann, 1881</v>
      </c>
      <c r="AB475" s="1" t="str">
        <f t="shared" si="218"/>
        <v>Invertebrate</v>
      </c>
      <c r="AC475" s="1">
        <f t="shared" si="219"/>
        <v>1</v>
      </c>
      <c r="AD475" s="1" t="str">
        <f t="shared" si="220"/>
        <v/>
      </c>
      <c r="AE475" s="1" t="str">
        <f t="shared" si="221"/>
        <v/>
      </c>
      <c r="AF475" s="1" t="str">
        <f t="shared" si="222"/>
        <v/>
      </c>
      <c r="AG475" s="1" t="str">
        <f t="shared" si="223"/>
        <v/>
      </c>
      <c r="AH475" s="1" t="str">
        <f t="shared" si="224"/>
        <v/>
      </c>
      <c r="AI475" s="1" t="str">
        <f t="shared" si="225"/>
        <v/>
      </c>
      <c r="AJ475" s="1" t="str">
        <f t="shared" si="226"/>
        <v/>
      </c>
      <c r="AK475" s="1" t="str">
        <f t="shared" si="227"/>
        <v/>
      </c>
      <c r="AL475" s="1" t="str">
        <f t="shared" si="228"/>
        <v/>
      </c>
      <c r="AM475" s="1">
        <f t="shared" si="229"/>
        <v>1</v>
      </c>
    </row>
    <row r="476" spans="1:39" ht="14.5" x14ac:dyDescent="0.35">
      <c r="A476" s="1" t="s">
        <v>38</v>
      </c>
      <c r="B476" s="1" t="s">
        <v>650</v>
      </c>
      <c r="C476" s="1">
        <v>4</v>
      </c>
      <c r="G476" s="1">
        <v>2</v>
      </c>
      <c r="M476"/>
      <c r="N476" s="1" t="str">
        <f t="shared" si="204"/>
        <v>Invertebrate</v>
      </c>
      <c r="O476" s="1" t="str">
        <f t="shared" si="205"/>
        <v>Styela plicata (Lesueur, 1823)</v>
      </c>
      <c r="P476" s="1">
        <f t="shared" si="206"/>
        <v>1</v>
      </c>
      <c r="Q476" s="1" t="str">
        <f t="shared" si="207"/>
        <v/>
      </c>
      <c r="R476" s="1" t="str">
        <f t="shared" si="208"/>
        <v/>
      </c>
      <c r="S476" s="1" t="str">
        <f t="shared" si="209"/>
        <v/>
      </c>
      <c r="T476" s="1">
        <f t="shared" si="210"/>
        <v>1</v>
      </c>
      <c r="U476" s="1" t="str">
        <f t="shared" si="211"/>
        <v/>
      </c>
      <c r="V476" s="1" t="str">
        <f t="shared" si="212"/>
        <v/>
      </c>
      <c r="W476" s="1" t="str">
        <f t="shared" si="213"/>
        <v/>
      </c>
      <c r="X476" s="1" t="str">
        <f t="shared" si="214"/>
        <v/>
      </c>
      <c r="Y476" s="1" t="str">
        <f t="shared" si="215"/>
        <v/>
      </c>
      <c r="Z476" s="1">
        <f t="shared" si="216"/>
        <v>2</v>
      </c>
      <c r="AA476" s="1" t="str">
        <f t="shared" si="217"/>
        <v>Styela plicata (Lesueur, 1823)</v>
      </c>
      <c r="AB476" s="1" t="str">
        <f t="shared" si="218"/>
        <v>Invertebrate</v>
      </c>
      <c r="AC476" s="1">
        <f t="shared" si="219"/>
        <v>1</v>
      </c>
      <c r="AD476" s="1" t="str">
        <f t="shared" si="220"/>
        <v/>
      </c>
      <c r="AE476" s="1" t="str">
        <f t="shared" si="221"/>
        <v/>
      </c>
      <c r="AF476" s="1" t="str">
        <f t="shared" si="222"/>
        <v/>
      </c>
      <c r="AG476" s="1" t="str">
        <f t="shared" si="223"/>
        <v/>
      </c>
      <c r="AH476" s="1" t="str">
        <f t="shared" si="224"/>
        <v/>
      </c>
      <c r="AI476" s="1" t="str">
        <f t="shared" si="225"/>
        <v/>
      </c>
      <c r="AJ476" s="1" t="str">
        <f t="shared" si="226"/>
        <v/>
      </c>
      <c r="AK476" s="1" t="str">
        <f t="shared" si="227"/>
        <v/>
      </c>
      <c r="AL476" s="1" t="str">
        <f t="shared" si="228"/>
        <v/>
      </c>
      <c r="AM476" s="1">
        <f t="shared" si="229"/>
        <v>1</v>
      </c>
    </row>
    <row r="477" spans="1:39" ht="14.5" x14ac:dyDescent="0.35">
      <c r="A477" s="1" t="s">
        <v>38</v>
      </c>
      <c r="B477" s="1" t="s">
        <v>953</v>
      </c>
      <c r="J477" s="1">
        <v>1</v>
      </c>
      <c r="K477" s="1">
        <v>1</v>
      </c>
      <c r="M477"/>
      <c r="N477" s="1" t="str">
        <f t="shared" si="204"/>
        <v>Invertebrate</v>
      </c>
      <c r="O477" s="1" t="str">
        <f t="shared" si="205"/>
        <v>Styela canopus (Savigny, 1816)</v>
      </c>
      <c r="P477" s="1" t="str">
        <f t="shared" si="206"/>
        <v/>
      </c>
      <c r="Q477" s="1" t="str">
        <f t="shared" si="207"/>
        <v/>
      </c>
      <c r="R477" s="1" t="str">
        <f t="shared" si="208"/>
        <v/>
      </c>
      <c r="S477" s="1" t="str">
        <f t="shared" si="209"/>
        <v/>
      </c>
      <c r="T477" s="1" t="str">
        <f t="shared" si="210"/>
        <v/>
      </c>
      <c r="U477" s="1" t="str">
        <f t="shared" si="211"/>
        <v/>
      </c>
      <c r="V477" s="1" t="str">
        <f t="shared" si="212"/>
        <v/>
      </c>
      <c r="W477" s="1">
        <f t="shared" si="213"/>
        <v>1</v>
      </c>
      <c r="X477" s="1">
        <f t="shared" si="214"/>
        <v>1</v>
      </c>
      <c r="Y477" s="1" t="str">
        <f t="shared" si="215"/>
        <v/>
      </c>
      <c r="Z477" s="1">
        <f t="shared" si="216"/>
        <v>2</v>
      </c>
      <c r="AA477" s="1" t="str">
        <f t="shared" si="217"/>
        <v>Styela canopus (Savigny, 1816)</v>
      </c>
      <c r="AB477" s="1" t="str">
        <f t="shared" si="218"/>
        <v>Invertebrate</v>
      </c>
      <c r="AC477" s="1" t="str">
        <f t="shared" si="219"/>
        <v/>
      </c>
      <c r="AD477" s="1" t="str">
        <f t="shared" si="220"/>
        <v/>
      </c>
      <c r="AE477" s="1" t="str">
        <f t="shared" si="221"/>
        <v/>
      </c>
      <c r="AF477" s="1" t="str">
        <f t="shared" si="222"/>
        <v/>
      </c>
      <c r="AG477" s="1" t="str">
        <f t="shared" si="223"/>
        <v/>
      </c>
      <c r="AH477" s="1" t="str">
        <f t="shared" si="224"/>
        <v/>
      </c>
      <c r="AI477" s="1" t="str">
        <f t="shared" si="225"/>
        <v/>
      </c>
      <c r="AJ477" s="1">
        <f t="shared" si="226"/>
        <v>1</v>
      </c>
      <c r="AK477" s="1" t="str">
        <f t="shared" si="227"/>
        <v/>
      </c>
      <c r="AL477" s="1" t="str">
        <f t="shared" si="228"/>
        <v/>
      </c>
      <c r="AM477" s="1">
        <f t="shared" si="229"/>
        <v>1</v>
      </c>
    </row>
    <row r="478" spans="1:39" ht="14.5" x14ac:dyDescent="0.35">
      <c r="A478" s="1" t="s">
        <v>38</v>
      </c>
      <c r="B478" s="1" t="s">
        <v>652</v>
      </c>
      <c r="D478" s="1">
        <v>1</v>
      </c>
      <c r="J478" s="1">
        <v>1</v>
      </c>
      <c r="K478" s="1">
        <v>1</v>
      </c>
      <c r="M478"/>
      <c r="N478" s="1" t="str">
        <f t="shared" si="204"/>
        <v>Invertebrate</v>
      </c>
      <c r="O478" s="1" t="str">
        <f t="shared" si="205"/>
        <v>Syllis hyllebergi (Licher, 1999)</v>
      </c>
      <c r="P478" s="1" t="str">
        <f t="shared" si="206"/>
        <v/>
      </c>
      <c r="Q478" s="1">
        <f t="shared" si="207"/>
        <v>1</v>
      </c>
      <c r="R478" s="1" t="str">
        <f t="shared" si="208"/>
        <v/>
      </c>
      <c r="S478" s="1" t="str">
        <f t="shared" si="209"/>
        <v/>
      </c>
      <c r="T478" s="1" t="str">
        <f t="shared" si="210"/>
        <v/>
      </c>
      <c r="U478" s="1" t="str">
        <f t="shared" si="211"/>
        <v/>
      </c>
      <c r="V478" s="1" t="str">
        <f t="shared" si="212"/>
        <v/>
      </c>
      <c r="W478" s="1">
        <f t="shared" si="213"/>
        <v>1</v>
      </c>
      <c r="X478" s="1">
        <f t="shared" si="214"/>
        <v>1</v>
      </c>
      <c r="Y478" s="1" t="str">
        <f t="shared" si="215"/>
        <v/>
      </c>
      <c r="Z478" s="1">
        <f t="shared" si="216"/>
        <v>3</v>
      </c>
      <c r="AA478" s="1" t="str">
        <f t="shared" si="217"/>
        <v>Syllis hyllebergi (Licher, 1999)</v>
      </c>
      <c r="AB478" s="1" t="str">
        <f t="shared" si="218"/>
        <v>Invertebrate</v>
      </c>
      <c r="AC478" s="1" t="str">
        <f t="shared" si="219"/>
        <v/>
      </c>
      <c r="AD478" s="1">
        <f t="shared" si="220"/>
        <v>1</v>
      </c>
      <c r="AE478" s="1" t="str">
        <f t="shared" si="221"/>
        <v/>
      </c>
      <c r="AF478" s="1" t="str">
        <f t="shared" si="222"/>
        <v/>
      </c>
      <c r="AG478" s="1" t="str">
        <f t="shared" si="223"/>
        <v/>
      </c>
      <c r="AH478" s="1" t="str">
        <f t="shared" si="224"/>
        <v/>
      </c>
      <c r="AI478" s="1" t="str">
        <f t="shared" si="225"/>
        <v/>
      </c>
      <c r="AJ478" s="1" t="str">
        <f t="shared" si="226"/>
        <v/>
      </c>
      <c r="AK478" s="1" t="str">
        <f t="shared" si="227"/>
        <v/>
      </c>
      <c r="AL478" s="1" t="str">
        <f t="shared" si="228"/>
        <v/>
      </c>
      <c r="AM478" s="1">
        <f t="shared" si="229"/>
        <v>1</v>
      </c>
    </row>
    <row r="479" spans="1:39" ht="14.5" x14ac:dyDescent="0.35">
      <c r="A479" s="1" t="s">
        <v>38</v>
      </c>
      <c r="B479" s="1" t="s">
        <v>653</v>
      </c>
      <c r="F479" s="1">
        <v>2</v>
      </c>
      <c r="K479" s="1">
        <v>1</v>
      </c>
      <c r="M479"/>
      <c r="N479" s="1" t="str">
        <f t="shared" si="204"/>
        <v>Invertebrate</v>
      </c>
      <c r="O479" s="1" t="str">
        <f t="shared" si="205"/>
        <v>Syllis pectinans Haswell, 1920</v>
      </c>
      <c r="P479" s="1" t="str">
        <f t="shared" si="206"/>
        <v/>
      </c>
      <c r="Q479" s="1" t="str">
        <f t="shared" si="207"/>
        <v/>
      </c>
      <c r="R479" s="1" t="str">
        <f t="shared" si="208"/>
        <v/>
      </c>
      <c r="S479" s="1">
        <f t="shared" si="209"/>
        <v>1</v>
      </c>
      <c r="T479" s="1" t="str">
        <f t="shared" si="210"/>
        <v/>
      </c>
      <c r="U479" s="1" t="str">
        <f t="shared" si="211"/>
        <v/>
      </c>
      <c r="V479" s="1" t="str">
        <f t="shared" si="212"/>
        <v/>
      </c>
      <c r="W479" s="1" t="str">
        <f t="shared" si="213"/>
        <v/>
      </c>
      <c r="X479" s="1">
        <f t="shared" si="214"/>
        <v>1</v>
      </c>
      <c r="Y479" s="1" t="str">
        <f t="shared" si="215"/>
        <v/>
      </c>
      <c r="Z479" s="1">
        <f t="shared" si="216"/>
        <v>2</v>
      </c>
      <c r="AA479" s="1" t="str">
        <f t="shared" si="217"/>
        <v>Syllis pectinans Haswell, 1920</v>
      </c>
      <c r="AB479" s="1" t="str">
        <f t="shared" si="218"/>
        <v>Invertebrate</v>
      </c>
      <c r="AC479" s="1" t="str">
        <f t="shared" si="219"/>
        <v/>
      </c>
      <c r="AD479" s="1" t="str">
        <f t="shared" si="220"/>
        <v/>
      </c>
      <c r="AE479" s="1" t="str">
        <f t="shared" si="221"/>
        <v/>
      </c>
      <c r="AF479" s="1">
        <f t="shared" si="222"/>
        <v>1</v>
      </c>
      <c r="AG479" s="1" t="str">
        <f t="shared" si="223"/>
        <v/>
      </c>
      <c r="AH479" s="1" t="str">
        <f t="shared" si="224"/>
        <v/>
      </c>
      <c r="AI479" s="1" t="str">
        <f t="shared" si="225"/>
        <v/>
      </c>
      <c r="AJ479" s="1" t="str">
        <f t="shared" si="226"/>
        <v/>
      </c>
      <c r="AK479" s="1" t="str">
        <f t="shared" si="227"/>
        <v/>
      </c>
      <c r="AL479" s="1" t="str">
        <f t="shared" si="228"/>
        <v/>
      </c>
      <c r="AM479" s="1">
        <f t="shared" si="229"/>
        <v>1</v>
      </c>
    </row>
    <row r="480" spans="1:39" ht="14.5" x14ac:dyDescent="0.35">
      <c r="A480" s="1" t="s">
        <v>38</v>
      </c>
      <c r="B480" s="1" t="s">
        <v>1077</v>
      </c>
      <c r="K480" s="1">
        <v>1</v>
      </c>
      <c r="M480"/>
      <c r="N480" s="1" t="str">
        <f t="shared" si="204"/>
        <v>Invertebrate</v>
      </c>
      <c r="O480" s="1" t="str">
        <f t="shared" si="205"/>
        <v>Symplegma rubra Monniot C., 1972</v>
      </c>
      <c r="P480" s="1" t="str">
        <f t="shared" si="206"/>
        <v/>
      </c>
      <c r="Q480" s="1" t="str">
        <f t="shared" si="207"/>
        <v/>
      </c>
      <c r="R480" s="1" t="str">
        <f t="shared" si="208"/>
        <v/>
      </c>
      <c r="S480" s="1" t="str">
        <f t="shared" si="209"/>
        <v/>
      </c>
      <c r="T480" s="1" t="str">
        <f t="shared" si="210"/>
        <v/>
      </c>
      <c r="U480" s="1" t="str">
        <f t="shared" si="211"/>
        <v/>
      </c>
      <c r="V480" s="1" t="str">
        <f t="shared" si="212"/>
        <v/>
      </c>
      <c r="W480" s="1" t="str">
        <f t="shared" si="213"/>
        <v/>
      </c>
      <c r="X480" s="1">
        <f t="shared" si="214"/>
        <v>1</v>
      </c>
      <c r="Y480" s="1" t="str">
        <f t="shared" si="215"/>
        <v/>
      </c>
      <c r="Z480" s="1">
        <f t="shared" si="216"/>
        <v>1</v>
      </c>
      <c r="AA480" s="1" t="str">
        <f t="shared" si="217"/>
        <v>Symplegma rubra Monniot C., 1972</v>
      </c>
      <c r="AB480" s="1" t="str">
        <f t="shared" si="218"/>
        <v>Invertebrate</v>
      </c>
      <c r="AC480" s="1" t="str">
        <f t="shared" si="219"/>
        <v/>
      </c>
      <c r="AD480" s="1" t="str">
        <f t="shared" si="220"/>
        <v/>
      </c>
      <c r="AE480" s="1" t="str">
        <f t="shared" si="221"/>
        <v/>
      </c>
      <c r="AF480" s="1" t="str">
        <f t="shared" si="222"/>
        <v/>
      </c>
      <c r="AG480" s="1" t="str">
        <f t="shared" si="223"/>
        <v/>
      </c>
      <c r="AH480" s="1" t="str">
        <f t="shared" si="224"/>
        <v/>
      </c>
      <c r="AI480" s="1" t="str">
        <f t="shared" si="225"/>
        <v/>
      </c>
      <c r="AJ480" s="1" t="str">
        <f t="shared" si="226"/>
        <v/>
      </c>
      <c r="AK480" s="1">
        <f t="shared" si="227"/>
        <v>1</v>
      </c>
      <c r="AL480" s="1" t="str">
        <f t="shared" si="228"/>
        <v/>
      </c>
      <c r="AM480" s="1">
        <f t="shared" si="229"/>
        <v>1</v>
      </c>
    </row>
    <row r="481" spans="1:39" ht="14.5" x14ac:dyDescent="0.35">
      <c r="A481" s="1" t="s">
        <v>38</v>
      </c>
      <c r="B481" s="1" t="s">
        <v>655</v>
      </c>
      <c r="I481" s="1">
        <v>1</v>
      </c>
      <c r="K481" s="1">
        <v>2</v>
      </c>
      <c r="M481"/>
      <c r="N481" s="1" t="str">
        <f t="shared" si="204"/>
        <v>Invertebrate</v>
      </c>
      <c r="O481" s="1" t="str">
        <f t="shared" si="205"/>
        <v>Symplegma brakenhielmi (Michaelsen, 1904)</v>
      </c>
      <c r="P481" s="1" t="str">
        <f t="shared" si="206"/>
        <v/>
      </c>
      <c r="Q481" s="1" t="str">
        <f t="shared" si="207"/>
        <v/>
      </c>
      <c r="R481" s="1" t="str">
        <f t="shared" si="208"/>
        <v/>
      </c>
      <c r="S481" s="1" t="str">
        <f t="shared" si="209"/>
        <v/>
      </c>
      <c r="T481" s="1" t="str">
        <f t="shared" si="210"/>
        <v/>
      </c>
      <c r="U481" s="1" t="str">
        <f t="shared" si="211"/>
        <v/>
      </c>
      <c r="V481" s="1">
        <f t="shared" si="212"/>
        <v>1</v>
      </c>
      <c r="W481" s="1" t="str">
        <f t="shared" si="213"/>
        <v/>
      </c>
      <c r="X481" s="1">
        <f t="shared" si="214"/>
        <v>1</v>
      </c>
      <c r="Y481" s="1" t="str">
        <f t="shared" si="215"/>
        <v/>
      </c>
      <c r="Z481" s="1">
        <f t="shared" si="216"/>
        <v>2</v>
      </c>
      <c r="AA481" s="1" t="str">
        <f t="shared" si="217"/>
        <v>Symplegma brakenhielmi (Michaelsen, 1904)</v>
      </c>
      <c r="AB481" s="1" t="str">
        <f t="shared" si="218"/>
        <v>Invertebrate</v>
      </c>
      <c r="AC481" s="1" t="str">
        <f t="shared" si="219"/>
        <v/>
      </c>
      <c r="AD481" s="1" t="str">
        <f t="shared" si="220"/>
        <v/>
      </c>
      <c r="AE481" s="1" t="str">
        <f t="shared" si="221"/>
        <v/>
      </c>
      <c r="AF481" s="1" t="str">
        <f t="shared" si="222"/>
        <v/>
      </c>
      <c r="AG481" s="1" t="str">
        <f t="shared" si="223"/>
        <v/>
      </c>
      <c r="AH481" s="1" t="str">
        <f t="shared" si="224"/>
        <v/>
      </c>
      <c r="AI481" s="1">
        <f t="shared" si="225"/>
        <v>1</v>
      </c>
      <c r="AJ481" s="1" t="str">
        <f t="shared" si="226"/>
        <v/>
      </c>
      <c r="AK481" s="1" t="str">
        <f t="shared" si="227"/>
        <v/>
      </c>
      <c r="AL481" s="1" t="str">
        <f t="shared" si="228"/>
        <v/>
      </c>
      <c r="AM481" s="1">
        <f t="shared" si="229"/>
        <v>1</v>
      </c>
    </row>
    <row r="482" spans="1:39" ht="14.5" x14ac:dyDescent="0.35">
      <c r="A482" s="1" t="s">
        <v>38</v>
      </c>
      <c r="B482" s="1" t="s">
        <v>657</v>
      </c>
      <c r="C482" s="1">
        <v>1</v>
      </c>
      <c r="M482"/>
      <c r="N482" s="1" t="str">
        <f t="shared" si="204"/>
        <v>Invertebrate</v>
      </c>
      <c r="O482" s="1" t="str">
        <f t="shared" si="205"/>
        <v>Synaptula reciprocans (Forsskål, 1775)</v>
      </c>
      <c r="P482" s="1">
        <f t="shared" si="206"/>
        <v>1</v>
      </c>
      <c r="Q482" s="1" t="str">
        <f t="shared" si="207"/>
        <v/>
      </c>
      <c r="R482" s="1" t="str">
        <f t="shared" si="208"/>
        <v/>
      </c>
      <c r="S482" s="1" t="str">
        <f t="shared" si="209"/>
        <v/>
      </c>
      <c r="T482" s="1" t="str">
        <f t="shared" si="210"/>
        <v/>
      </c>
      <c r="U482" s="1" t="str">
        <f t="shared" si="211"/>
        <v/>
      </c>
      <c r="V482" s="1" t="str">
        <f t="shared" si="212"/>
        <v/>
      </c>
      <c r="W482" s="1" t="str">
        <f t="shared" si="213"/>
        <v/>
      </c>
      <c r="X482" s="1" t="str">
        <f t="shared" si="214"/>
        <v/>
      </c>
      <c r="Y482" s="1" t="str">
        <f t="shared" si="215"/>
        <v/>
      </c>
      <c r="Z482" s="1">
        <f t="shared" si="216"/>
        <v>1</v>
      </c>
      <c r="AA482" s="1" t="str">
        <f t="shared" si="217"/>
        <v>Synaptula reciprocans (Forsskål, 1775)</v>
      </c>
      <c r="AB482" s="1" t="str">
        <f t="shared" si="218"/>
        <v>Invertebrate</v>
      </c>
      <c r="AC482" s="1">
        <f t="shared" si="219"/>
        <v>1</v>
      </c>
      <c r="AD482" s="1" t="str">
        <f t="shared" si="220"/>
        <v/>
      </c>
      <c r="AE482" s="1" t="str">
        <f t="shared" si="221"/>
        <v/>
      </c>
      <c r="AF482" s="1" t="str">
        <f t="shared" si="222"/>
        <v/>
      </c>
      <c r="AG482" s="1" t="str">
        <f t="shared" si="223"/>
        <v/>
      </c>
      <c r="AH482" s="1" t="str">
        <f t="shared" si="224"/>
        <v/>
      </c>
      <c r="AI482" s="1" t="str">
        <f t="shared" si="225"/>
        <v/>
      </c>
      <c r="AJ482" s="1" t="str">
        <f t="shared" si="226"/>
        <v/>
      </c>
      <c r="AK482" s="1" t="str">
        <f t="shared" si="227"/>
        <v/>
      </c>
      <c r="AL482" s="1" t="str">
        <f t="shared" si="228"/>
        <v/>
      </c>
      <c r="AM482" s="1">
        <f t="shared" si="229"/>
        <v>1</v>
      </c>
    </row>
    <row r="483" spans="1:39" ht="14.5" x14ac:dyDescent="0.35">
      <c r="A483" s="1" t="s">
        <v>38</v>
      </c>
      <c r="B483" s="1" t="s">
        <v>955</v>
      </c>
      <c r="D483" s="1">
        <v>1</v>
      </c>
      <c r="I483" s="1">
        <v>1</v>
      </c>
      <c r="M483"/>
      <c r="N483" s="1" t="str">
        <f t="shared" si="204"/>
        <v>Invertebrate</v>
      </c>
      <c r="O483" s="1" t="str">
        <f t="shared" si="205"/>
        <v>Synidotea laticauda Benedict, 1897</v>
      </c>
      <c r="P483" s="1" t="str">
        <f t="shared" si="206"/>
        <v/>
      </c>
      <c r="Q483" s="1">
        <f t="shared" si="207"/>
        <v>1</v>
      </c>
      <c r="R483" s="1" t="str">
        <f t="shared" si="208"/>
        <v/>
      </c>
      <c r="S483" s="1" t="str">
        <f t="shared" si="209"/>
        <v/>
      </c>
      <c r="T483" s="1" t="str">
        <f t="shared" si="210"/>
        <v/>
      </c>
      <c r="U483" s="1" t="str">
        <f t="shared" si="211"/>
        <v/>
      </c>
      <c r="V483" s="1">
        <f t="shared" si="212"/>
        <v>1</v>
      </c>
      <c r="W483" s="1" t="str">
        <f t="shared" si="213"/>
        <v/>
      </c>
      <c r="X483" s="1" t="str">
        <f t="shared" si="214"/>
        <v/>
      </c>
      <c r="Y483" s="1" t="str">
        <f t="shared" si="215"/>
        <v/>
      </c>
      <c r="Z483" s="1">
        <f t="shared" si="216"/>
        <v>2</v>
      </c>
      <c r="AA483" s="1" t="str">
        <f t="shared" si="217"/>
        <v>Synidotea laticauda Benedict, 1897</v>
      </c>
      <c r="AB483" s="1" t="str">
        <f t="shared" si="218"/>
        <v>Invertebrate</v>
      </c>
      <c r="AC483" s="1" t="str">
        <f t="shared" si="219"/>
        <v/>
      </c>
      <c r="AD483" s="1">
        <f t="shared" si="220"/>
        <v>1</v>
      </c>
      <c r="AE483" s="1" t="str">
        <f t="shared" si="221"/>
        <v/>
      </c>
      <c r="AF483" s="1" t="str">
        <f t="shared" si="222"/>
        <v/>
      </c>
      <c r="AG483" s="1" t="str">
        <f t="shared" si="223"/>
        <v/>
      </c>
      <c r="AH483" s="1" t="str">
        <f t="shared" si="224"/>
        <v/>
      </c>
      <c r="AI483" s="1" t="str">
        <f t="shared" si="225"/>
        <v/>
      </c>
      <c r="AJ483" s="1" t="str">
        <f t="shared" si="226"/>
        <v/>
      </c>
      <c r="AK483" s="1" t="str">
        <f t="shared" si="227"/>
        <v/>
      </c>
      <c r="AL483" s="1" t="str">
        <f t="shared" si="228"/>
        <v/>
      </c>
      <c r="AM483" s="1">
        <f t="shared" si="229"/>
        <v>1</v>
      </c>
    </row>
    <row r="484" spans="1:39" ht="14.5" x14ac:dyDescent="0.35">
      <c r="A484" s="1" t="s">
        <v>38</v>
      </c>
      <c r="B484" s="1" t="s">
        <v>659</v>
      </c>
      <c r="H484" s="1">
        <v>1</v>
      </c>
      <c r="K484" s="1">
        <v>1</v>
      </c>
      <c r="M484"/>
      <c r="N484" s="1" t="str">
        <f t="shared" si="204"/>
        <v>Invertebrate</v>
      </c>
      <c r="O484" s="1" t="str">
        <f t="shared" si="205"/>
        <v>Syphonota geographica (A. Adams &amp; Reeve, 1850)</v>
      </c>
      <c r="P484" s="1" t="str">
        <f t="shared" si="206"/>
        <v/>
      </c>
      <c r="Q484" s="1" t="str">
        <f t="shared" si="207"/>
        <v/>
      </c>
      <c r="R484" s="1" t="str">
        <f t="shared" si="208"/>
        <v/>
      </c>
      <c r="S484" s="1" t="str">
        <f t="shared" si="209"/>
        <v/>
      </c>
      <c r="T484" s="1" t="str">
        <f t="shared" si="210"/>
        <v/>
      </c>
      <c r="U484" s="1">
        <f t="shared" si="211"/>
        <v>1</v>
      </c>
      <c r="V484" s="1" t="str">
        <f t="shared" si="212"/>
        <v/>
      </c>
      <c r="W484" s="1" t="str">
        <f t="shared" si="213"/>
        <v/>
      </c>
      <c r="X484" s="1">
        <f t="shared" si="214"/>
        <v>1</v>
      </c>
      <c r="Y484" s="1" t="str">
        <f t="shared" si="215"/>
        <v/>
      </c>
      <c r="Z484" s="1">
        <f t="shared" si="216"/>
        <v>2</v>
      </c>
      <c r="AA484" s="1" t="str">
        <f t="shared" si="217"/>
        <v>Syphonota geographica (A. Adams &amp; Reeve, 1850)</v>
      </c>
      <c r="AB484" s="1" t="str">
        <f t="shared" si="218"/>
        <v>Invertebrate</v>
      </c>
      <c r="AC484" s="1" t="str">
        <f t="shared" si="219"/>
        <v/>
      </c>
      <c r="AD484" s="1" t="str">
        <f t="shared" si="220"/>
        <v/>
      </c>
      <c r="AE484" s="1" t="str">
        <f t="shared" si="221"/>
        <v/>
      </c>
      <c r="AF484" s="1" t="str">
        <f t="shared" si="222"/>
        <v/>
      </c>
      <c r="AG484" s="1" t="str">
        <f t="shared" si="223"/>
        <v/>
      </c>
      <c r="AH484" s="1">
        <f t="shared" si="224"/>
        <v>1</v>
      </c>
      <c r="AI484" s="1" t="str">
        <f t="shared" si="225"/>
        <v/>
      </c>
      <c r="AJ484" s="1" t="str">
        <f t="shared" si="226"/>
        <v/>
      </c>
      <c r="AK484" s="1" t="str">
        <f t="shared" si="227"/>
        <v/>
      </c>
      <c r="AL484" s="1" t="str">
        <f t="shared" si="228"/>
        <v/>
      </c>
      <c r="AM484" s="1">
        <f t="shared" si="229"/>
        <v>1</v>
      </c>
    </row>
    <row r="485" spans="1:39" ht="14.5" x14ac:dyDescent="0.35">
      <c r="A485" s="1" t="s">
        <v>38</v>
      </c>
      <c r="B485" s="1" t="s">
        <v>660</v>
      </c>
      <c r="H485" s="1">
        <v>1</v>
      </c>
      <c r="M485"/>
      <c r="N485" s="1" t="str">
        <f t="shared" si="204"/>
        <v>Invertebrate</v>
      </c>
      <c r="O485" s="1" t="str">
        <f t="shared" si="205"/>
        <v>Syrnola fasciata Jickeli, 1882</v>
      </c>
      <c r="P485" s="1" t="str">
        <f t="shared" si="206"/>
        <v/>
      </c>
      <c r="Q485" s="1" t="str">
        <f t="shared" si="207"/>
        <v/>
      </c>
      <c r="R485" s="1" t="str">
        <f t="shared" si="208"/>
        <v/>
      </c>
      <c r="S485" s="1" t="str">
        <f t="shared" si="209"/>
        <v/>
      </c>
      <c r="T485" s="1" t="str">
        <f t="shared" si="210"/>
        <v/>
      </c>
      <c r="U485" s="1">
        <f t="shared" si="211"/>
        <v>1</v>
      </c>
      <c r="V485" s="1" t="str">
        <f t="shared" si="212"/>
        <v/>
      </c>
      <c r="W485" s="1" t="str">
        <f t="shared" si="213"/>
        <v/>
      </c>
      <c r="X485" s="1" t="str">
        <f t="shared" si="214"/>
        <v/>
      </c>
      <c r="Y485" s="1" t="str">
        <f t="shared" si="215"/>
        <v/>
      </c>
      <c r="Z485" s="1">
        <f t="shared" si="216"/>
        <v>1</v>
      </c>
      <c r="AA485" s="1" t="str">
        <f t="shared" si="217"/>
        <v>Syrnola fasciata Jickeli, 1882</v>
      </c>
      <c r="AB485" s="1" t="str">
        <f t="shared" si="218"/>
        <v>Invertebrate</v>
      </c>
      <c r="AC485" s="1" t="str">
        <f t="shared" si="219"/>
        <v/>
      </c>
      <c r="AD485" s="1" t="str">
        <f t="shared" si="220"/>
        <v/>
      </c>
      <c r="AE485" s="1" t="str">
        <f t="shared" si="221"/>
        <v/>
      </c>
      <c r="AF485" s="1" t="str">
        <f t="shared" si="222"/>
        <v/>
      </c>
      <c r="AG485" s="1" t="str">
        <f t="shared" si="223"/>
        <v/>
      </c>
      <c r="AH485" s="1">
        <f t="shared" si="224"/>
        <v>1</v>
      </c>
      <c r="AI485" s="1" t="str">
        <f t="shared" si="225"/>
        <v/>
      </c>
      <c r="AJ485" s="1" t="str">
        <f t="shared" si="226"/>
        <v/>
      </c>
      <c r="AK485" s="1" t="str">
        <f t="shared" si="227"/>
        <v/>
      </c>
      <c r="AL485" s="1" t="str">
        <f t="shared" si="228"/>
        <v/>
      </c>
      <c r="AM485" s="1">
        <f t="shared" si="229"/>
        <v>1</v>
      </c>
    </row>
    <row r="486" spans="1:39" ht="14.5" x14ac:dyDescent="0.35">
      <c r="A486" s="1" t="s">
        <v>38</v>
      </c>
      <c r="B486" s="1" t="s">
        <v>661</v>
      </c>
      <c r="C486" s="1">
        <v>1</v>
      </c>
      <c r="E486" s="1">
        <v>1</v>
      </c>
      <c r="H486" s="1">
        <v>1</v>
      </c>
      <c r="M486"/>
      <c r="N486" s="1" t="str">
        <f t="shared" si="204"/>
        <v>Invertebrate</v>
      </c>
      <c r="O486" s="1" t="str">
        <f t="shared" si="205"/>
        <v>Telmatogeton japonicus Tokunaga, 1933</v>
      </c>
      <c r="P486" s="1">
        <f t="shared" si="206"/>
        <v>1</v>
      </c>
      <c r="Q486" s="1" t="str">
        <f t="shared" si="207"/>
        <v/>
      </c>
      <c r="R486" s="1">
        <f t="shared" si="208"/>
        <v>1</v>
      </c>
      <c r="S486" s="1" t="str">
        <f t="shared" si="209"/>
        <v/>
      </c>
      <c r="T486" s="1" t="str">
        <f t="shared" si="210"/>
        <v/>
      </c>
      <c r="U486" s="1">
        <f t="shared" si="211"/>
        <v>1</v>
      </c>
      <c r="V486" s="1" t="str">
        <f t="shared" si="212"/>
        <v/>
      </c>
      <c r="W486" s="1" t="str">
        <f t="shared" si="213"/>
        <v/>
      </c>
      <c r="X486" s="1" t="str">
        <f t="shared" si="214"/>
        <v/>
      </c>
      <c r="Y486" s="1" t="str">
        <f t="shared" si="215"/>
        <v/>
      </c>
      <c r="Z486" s="1">
        <f t="shared" si="216"/>
        <v>3</v>
      </c>
      <c r="AA486" s="1" t="str">
        <f t="shared" si="217"/>
        <v>Telmatogeton japonicus Tokunaga, 1933</v>
      </c>
      <c r="AB486" s="1" t="str">
        <f t="shared" si="218"/>
        <v>Invertebrate</v>
      </c>
      <c r="AC486" s="1">
        <f t="shared" si="219"/>
        <v>1</v>
      </c>
      <c r="AD486" s="1" t="str">
        <f t="shared" si="220"/>
        <v/>
      </c>
      <c r="AE486" s="1" t="str">
        <f t="shared" si="221"/>
        <v/>
      </c>
      <c r="AF486" s="1" t="str">
        <f t="shared" si="222"/>
        <v/>
      </c>
      <c r="AG486" s="1" t="str">
        <f t="shared" si="223"/>
        <v/>
      </c>
      <c r="AH486" s="1" t="str">
        <f t="shared" si="224"/>
        <v/>
      </c>
      <c r="AI486" s="1" t="str">
        <f t="shared" si="225"/>
        <v/>
      </c>
      <c r="AJ486" s="1" t="str">
        <f t="shared" si="226"/>
        <v/>
      </c>
      <c r="AK486" s="1" t="str">
        <f t="shared" si="227"/>
        <v/>
      </c>
      <c r="AL486" s="1" t="str">
        <f t="shared" si="228"/>
        <v/>
      </c>
      <c r="AM486" s="1">
        <f t="shared" si="229"/>
        <v>1</v>
      </c>
    </row>
    <row r="487" spans="1:39" ht="14.5" x14ac:dyDescent="0.35">
      <c r="A487" s="1" t="s">
        <v>38</v>
      </c>
      <c r="B487" s="1" t="s">
        <v>958</v>
      </c>
      <c r="K487" s="1">
        <v>1</v>
      </c>
      <c r="M487"/>
      <c r="N487" s="1" t="str">
        <f t="shared" si="204"/>
        <v>Invertebrate</v>
      </c>
      <c r="O487" s="1" t="str">
        <f t="shared" si="205"/>
        <v>Tenellia adspersa (Nordmann, 1845)</v>
      </c>
      <c r="P487" s="1" t="str">
        <f t="shared" si="206"/>
        <v/>
      </c>
      <c r="Q487" s="1" t="str">
        <f t="shared" si="207"/>
        <v/>
      </c>
      <c r="R487" s="1" t="str">
        <f t="shared" si="208"/>
        <v/>
      </c>
      <c r="S487" s="1" t="str">
        <f t="shared" si="209"/>
        <v/>
      </c>
      <c r="T487" s="1" t="str">
        <f t="shared" si="210"/>
        <v/>
      </c>
      <c r="U487" s="1" t="str">
        <f t="shared" si="211"/>
        <v/>
      </c>
      <c r="V487" s="1" t="str">
        <f t="shared" si="212"/>
        <v/>
      </c>
      <c r="W487" s="1" t="str">
        <f t="shared" si="213"/>
        <v/>
      </c>
      <c r="X487" s="1">
        <f t="shared" si="214"/>
        <v>1</v>
      </c>
      <c r="Y487" s="1" t="str">
        <f t="shared" si="215"/>
        <v/>
      </c>
      <c r="Z487" s="1">
        <f t="shared" si="216"/>
        <v>1</v>
      </c>
      <c r="AA487" s="1" t="str">
        <f t="shared" si="217"/>
        <v>Tenellia adspersa (Nordmann, 1845)</v>
      </c>
      <c r="AB487" s="1" t="str">
        <f t="shared" si="218"/>
        <v>Invertebrate</v>
      </c>
      <c r="AC487" s="1" t="str">
        <f t="shared" si="219"/>
        <v/>
      </c>
      <c r="AD487" s="1" t="str">
        <f t="shared" si="220"/>
        <v/>
      </c>
      <c r="AE487" s="1" t="str">
        <f t="shared" si="221"/>
        <v/>
      </c>
      <c r="AF487" s="1" t="str">
        <f t="shared" si="222"/>
        <v/>
      </c>
      <c r="AG487" s="1" t="str">
        <f t="shared" si="223"/>
        <v/>
      </c>
      <c r="AH487" s="1" t="str">
        <f t="shared" si="224"/>
        <v/>
      </c>
      <c r="AI487" s="1" t="str">
        <f t="shared" si="225"/>
        <v/>
      </c>
      <c r="AJ487" s="1" t="str">
        <f t="shared" si="226"/>
        <v/>
      </c>
      <c r="AK487" s="1">
        <f t="shared" si="227"/>
        <v>1</v>
      </c>
      <c r="AL487" s="1" t="str">
        <f t="shared" si="228"/>
        <v/>
      </c>
      <c r="AM487" s="1">
        <f t="shared" si="229"/>
        <v>1</v>
      </c>
    </row>
    <row r="488" spans="1:39" ht="14.5" x14ac:dyDescent="0.35">
      <c r="A488" s="1" t="s">
        <v>38</v>
      </c>
      <c r="B488" s="1" t="s">
        <v>663</v>
      </c>
      <c r="C488" s="1">
        <v>2</v>
      </c>
      <c r="M488"/>
      <c r="N488" s="1" t="str">
        <f t="shared" si="204"/>
        <v>Invertebrate</v>
      </c>
      <c r="O488" s="1" t="str">
        <f t="shared" si="205"/>
        <v>Terebella ehrenbergi Gravier, 1906</v>
      </c>
      <c r="P488" s="1">
        <f t="shared" si="206"/>
        <v>1</v>
      </c>
      <c r="Q488" s="1" t="str">
        <f t="shared" si="207"/>
        <v/>
      </c>
      <c r="R488" s="1" t="str">
        <f t="shared" si="208"/>
        <v/>
      </c>
      <c r="S488" s="1" t="str">
        <f t="shared" si="209"/>
        <v/>
      </c>
      <c r="T488" s="1" t="str">
        <f t="shared" si="210"/>
        <v/>
      </c>
      <c r="U488" s="1" t="str">
        <f t="shared" si="211"/>
        <v/>
      </c>
      <c r="V488" s="1" t="str">
        <f t="shared" si="212"/>
        <v/>
      </c>
      <c r="W488" s="1" t="str">
        <f t="shared" si="213"/>
        <v/>
      </c>
      <c r="X488" s="1" t="str">
        <f t="shared" si="214"/>
        <v/>
      </c>
      <c r="Y488" s="1" t="str">
        <f t="shared" si="215"/>
        <v/>
      </c>
      <c r="Z488" s="1">
        <f t="shared" si="216"/>
        <v>1</v>
      </c>
      <c r="AA488" s="1" t="str">
        <f t="shared" si="217"/>
        <v>Terebella ehrenbergi Gravier, 1906</v>
      </c>
      <c r="AB488" s="1" t="str">
        <f t="shared" si="218"/>
        <v>Invertebrate</v>
      </c>
      <c r="AC488" s="1">
        <f t="shared" si="219"/>
        <v>1</v>
      </c>
      <c r="AD488" s="1" t="str">
        <f t="shared" si="220"/>
        <v/>
      </c>
      <c r="AE488" s="1" t="str">
        <f t="shared" si="221"/>
        <v/>
      </c>
      <c r="AF488" s="1" t="str">
        <f t="shared" si="222"/>
        <v/>
      </c>
      <c r="AG488" s="1" t="str">
        <f t="shared" si="223"/>
        <v/>
      </c>
      <c r="AH488" s="1" t="str">
        <f t="shared" si="224"/>
        <v/>
      </c>
      <c r="AI488" s="1" t="str">
        <f t="shared" si="225"/>
        <v/>
      </c>
      <c r="AJ488" s="1" t="str">
        <f t="shared" si="226"/>
        <v/>
      </c>
      <c r="AK488" s="1" t="str">
        <f t="shared" si="227"/>
        <v/>
      </c>
      <c r="AL488" s="1" t="str">
        <f t="shared" si="228"/>
        <v/>
      </c>
      <c r="AM488" s="1">
        <f t="shared" si="229"/>
        <v>1</v>
      </c>
    </row>
    <row r="489" spans="1:39" ht="14.5" x14ac:dyDescent="0.35">
      <c r="A489" s="1" t="s">
        <v>38</v>
      </c>
      <c r="B489" s="1" t="s">
        <v>664</v>
      </c>
      <c r="I489" s="1">
        <v>1</v>
      </c>
      <c r="J489" s="1">
        <v>1</v>
      </c>
      <c r="K489" s="1">
        <v>1</v>
      </c>
      <c r="M489"/>
      <c r="N489" s="1" t="str">
        <f t="shared" si="204"/>
        <v>Invertebrate</v>
      </c>
      <c r="O489" s="1" t="str">
        <f t="shared" si="205"/>
        <v>Teredo bartschi Clapp, 1923</v>
      </c>
      <c r="P489" s="1" t="str">
        <f t="shared" si="206"/>
        <v/>
      </c>
      <c r="Q489" s="1" t="str">
        <f t="shared" si="207"/>
        <v/>
      </c>
      <c r="R489" s="1" t="str">
        <f t="shared" si="208"/>
        <v/>
      </c>
      <c r="S489" s="1" t="str">
        <f t="shared" si="209"/>
        <v/>
      </c>
      <c r="T489" s="1" t="str">
        <f t="shared" si="210"/>
        <v/>
      </c>
      <c r="U489" s="1" t="str">
        <f t="shared" si="211"/>
        <v/>
      </c>
      <c r="V489" s="1">
        <f t="shared" si="212"/>
        <v>1</v>
      </c>
      <c r="W489" s="1">
        <f t="shared" si="213"/>
        <v>1</v>
      </c>
      <c r="X489" s="1">
        <f t="shared" si="214"/>
        <v>1</v>
      </c>
      <c r="Y489" s="1" t="str">
        <f t="shared" si="215"/>
        <v/>
      </c>
      <c r="Z489" s="1">
        <f t="shared" si="216"/>
        <v>3</v>
      </c>
      <c r="AA489" s="1" t="str">
        <f t="shared" si="217"/>
        <v>Teredo bartschi Clapp, 1923</v>
      </c>
      <c r="AB489" s="1" t="str">
        <f t="shared" si="218"/>
        <v>Invertebrate</v>
      </c>
      <c r="AC489" s="1" t="str">
        <f t="shared" si="219"/>
        <v/>
      </c>
      <c r="AD489" s="1" t="str">
        <f t="shared" si="220"/>
        <v/>
      </c>
      <c r="AE489" s="1" t="str">
        <f t="shared" si="221"/>
        <v/>
      </c>
      <c r="AF489" s="1" t="str">
        <f t="shared" si="222"/>
        <v/>
      </c>
      <c r="AG489" s="1" t="str">
        <f t="shared" si="223"/>
        <v/>
      </c>
      <c r="AH489" s="1" t="str">
        <f t="shared" si="224"/>
        <v/>
      </c>
      <c r="AI489" s="1">
        <f t="shared" si="225"/>
        <v>1</v>
      </c>
      <c r="AJ489" s="1" t="str">
        <f t="shared" si="226"/>
        <v/>
      </c>
      <c r="AK489" s="1" t="str">
        <f t="shared" si="227"/>
        <v/>
      </c>
      <c r="AL489" s="1" t="str">
        <f t="shared" si="228"/>
        <v/>
      </c>
      <c r="AM489" s="1">
        <f t="shared" si="229"/>
        <v>1</v>
      </c>
    </row>
    <row r="490" spans="1:39" ht="14.5" x14ac:dyDescent="0.35">
      <c r="A490" s="1" t="s">
        <v>38</v>
      </c>
      <c r="B490" s="1" t="s">
        <v>665</v>
      </c>
      <c r="E490" s="1">
        <v>1</v>
      </c>
      <c r="M490"/>
      <c r="N490" s="1" t="str">
        <f t="shared" si="204"/>
        <v>Invertebrate</v>
      </c>
      <c r="O490" s="1" t="str">
        <f t="shared" si="205"/>
        <v>Thalamita gloriensis Crosnier, 1962</v>
      </c>
      <c r="P490" s="1" t="str">
        <f t="shared" si="206"/>
        <v/>
      </c>
      <c r="Q490" s="1" t="str">
        <f t="shared" si="207"/>
        <v/>
      </c>
      <c r="R490" s="1">
        <f t="shared" si="208"/>
        <v>1</v>
      </c>
      <c r="S490" s="1" t="str">
        <f t="shared" si="209"/>
        <v/>
      </c>
      <c r="T490" s="1" t="str">
        <f t="shared" si="210"/>
        <v/>
      </c>
      <c r="U490" s="1" t="str">
        <f t="shared" si="211"/>
        <v/>
      </c>
      <c r="V490" s="1" t="str">
        <f t="shared" si="212"/>
        <v/>
      </c>
      <c r="W490" s="1" t="str">
        <f t="shared" si="213"/>
        <v/>
      </c>
      <c r="X490" s="1" t="str">
        <f t="shared" si="214"/>
        <v/>
      </c>
      <c r="Y490" s="1" t="str">
        <f t="shared" si="215"/>
        <v/>
      </c>
      <c r="Z490" s="1">
        <f t="shared" si="216"/>
        <v>1</v>
      </c>
      <c r="AA490" s="1" t="str">
        <f t="shared" si="217"/>
        <v>Thalamita gloriensis Crosnier, 1962</v>
      </c>
      <c r="AB490" s="1" t="str">
        <f t="shared" si="218"/>
        <v>Invertebrate</v>
      </c>
      <c r="AC490" s="1" t="str">
        <f t="shared" si="219"/>
        <v/>
      </c>
      <c r="AD490" s="1" t="str">
        <f t="shared" si="220"/>
        <v/>
      </c>
      <c r="AE490" s="1">
        <f t="shared" si="221"/>
        <v>1</v>
      </c>
      <c r="AF490" s="1" t="str">
        <f t="shared" si="222"/>
        <v/>
      </c>
      <c r="AG490" s="1" t="str">
        <f t="shared" si="223"/>
        <v/>
      </c>
      <c r="AH490" s="1" t="str">
        <f t="shared" si="224"/>
        <v/>
      </c>
      <c r="AI490" s="1" t="str">
        <f t="shared" si="225"/>
        <v/>
      </c>
      <c r="AJ490" s="1" t="str">
        <f t="shared" si="226"/>
        <v/>
      </c>
      <c r="AK490" s="1" t="str">
        <f t="shared" si="227"/>
        <v/>
      </c>
      <c r="AL490" s="1" t="str">
        <f t="shared" si="228"/>
        <v/>
      </c>
      <c r="AM490" s="1">
        <f t="shared" si="229"/>
        <v>1</v>
      </c>
    </row>
    <row r="491" spans="1:39" ht="14.5" x14ac:dyDescent="0.35">
      <c r="A491" s="1" t="s">
        <v>38</v>
      </c>
      <c r="B491" s="1" t="s">
        <v>666</v>
      </c>
      <c r="C491" s="1">
        <v>1</v>
      </c>
      <c r="F491" s="1">
        <v>1</v>
      </c>
      <c r="M491"/>
      <c r="N491" s="1" t="str">
        <f t="shared" si="204"/>
        <v>Invertebrate</v>
      </c>
      <c r="O491" s="1" t="str">
        <f t="shared" si="205"/>
        <v>Thalamita poissonii (Audouin, 1826)</v>
      </c>
      <c r="P491" s="1">
        <f t="shared" si="206"/>
        <v>1</v>
      </c>
      <c r="Q491" s="1" t="str">
        <f t="shared" si="207"/>
        <v/>
      </c>
      <c r="R491" s="1" t="str">
        <f t="shared" si="208"/>
        <v/>
      </c>
      <c r="S491" s="1">
        <f t="shared" si="209"/>
        <v>1</v>
      </c>
      <c r="T491" s="1" t="str">
        <f t="shared" si="210"/>
        <v/>
      </c>
      <c r="U491" s="1" t="str">
        <f t="shared" si="211"/>
        <v/>
      </c>
      <c r="V491" s="1" t="str">
        <f t="shared" si="212"/>
        <v/>
      </c>
      <c r="W491" s="1" t="str">
        <f t="shared" si="213"/>
        <v/>
      </c>
      <c r="X491" s="1" t="str">
        <f t="shared" si="214"/>
        <v/>
      </c>
      <c r="Y491" s="1" t="str">
        <f t="shared" si="215"/>
        <v/>
      </c>
      <c r="Z491" s="1">
        <f t="shared" si="216"/>
        <v>2</v>
      </c>
      <c r="AA491" s="1" t="str">
        <f t="shared" si="217"/>
        <v>Thalamita poissonii (Audouin, 1826)</v>
      </c>
      <c r="AB491" s="1" t="str">
        <f t="shared" si="218"/>
        <v>Invertebrate</v>
      </c>
      <c r="AC491" s="1">
        <f t="shared" si="219"/>
        <v>1</v>
      </c>
      <c r="AD491" s="1" t="str">
        <f t="shared" si="220"/>
        <v/>
      </c>
      <c r="AE491" s="1" t="str">
        <f t="shared" si="221"/>
        <v/>
      </c>
      <c r="AF491" s="1" t="str">
        <f t="shared" si="222"/>
        <v/>
      </c>
      <c r="AG491" s="1" t="str">
        <f t="shared" si="223"/>
        <v/>
      </c>
      <c r="AH491" s="1" t="str">
        <f t="shared" si="224"/>
        <v/>
      </c>
      <c r="AI491" s="1" t="str">
        <f t="shared" si="225"/>
        <v/>
      </c>
      <c r="AJ491" s="1" t="str">
        <f t="shared" si="226"/>
        <v/>
      </c>
      <c r="AK491" s="1" t="str">
        <f t="shared" si="227"/>
        <v/>
      </c>
      <c r="AL491" s="1" t="str">
        <f t="shared" si="228"/>
        <v/>
      </c>
      <c r="AM491" s="1">
        <f t="shared" si="229"/>
        <v>1</v>
      </c>
    </row>
    <row r="492" spans="1:39" ht="14.5" x14ac:dyDescent="0.35">
      <c r="A492" s="1" t="s">
        <v>38</v>
      </c>
      <c r="B492" s="1" t="s">
        <v>963</v>
      </c>
      <c r="K492" s="1">
        <v>1</v>
      </c>
      <c r="L492" s="1">
        <v>1</v>
      </c>
      <c r="M492"/>
      <c r="N492" s="1" t="str">
        <f t="shared" si="204"/>
        <v>Invertebrate</v>
      </c>
      <c r="O492" s="1" t="str">
        <f t="shared" si="205"/>
        <v>Thelepus japonicus Marenzeller, 1884</v>
      </c>
      <c r="P492" s="1" t="str">
        <f t="shared" si="206"/>
        <v/>
      </c>
      <c r="Q492" s="1" t="str">
        <f t="shared" si="207"/>
        <v/>
      </c>
      <c r="R492" s="1" t="str">
        <f t="shared" si="208"/>
        <v/>
      </c>
      <c r="S492" s="1" t="str">
        <f t="shared" si="209"/>
        <v/>
      </c>
      <c r="T492" s="1" t="str">
        <f t="shared" si="210"/>
        <v/>
      </c>
      <c r="U492" s="1" t="str">
        <f t="shared" si="211"/>
        <v/>
      </c>
      <c r="V492" s="1" t="str">
        <f t="shared" si="212"/>
        <v/>
      </c>
      <c r="W492" s="1" t="str">
        <f t="shared" si="213"/>
        <v/>
      </c>
      <c r="X492" s="1">
        <f t="shared" si="214"/>
        <v>1</v>
      </c>
      <c r="Y492" s="1">
        <f t="shared" si="215"/>
        <v>1</v>
      </c>
      <c r="Z492" s="1">
        <f t="shared" si="216"/>
        <v>2</v>
      </c>
      <c r="AA492" s="1" t="str">
        <f t="shared" si="217"/>
        <v>Thelepus japonicus Marenzeller, 1884</v>
      </c>
      <c r="AB492" s="1" t="str">
        <f t="shared" si="218"/>
        <v>Invertebrate</v>
      </c>
      <c r="AC492" s="1" t="str">
        <f t="shared" si="219"/>
        <v/>
      </c>
      <c r="AD492" s="1" t="str">
        <f t="shared" si="220"/>
        <v/>
      </c>
      <c r="AE492" s="1" t="str">
        <f t="shared" si="221"/>
        <v/>
      </c>
      <c r="AF492" s="1" t="str">
        <f t="shared" si="222"/>
        <v/>
      </c>
      <c r="AG492" s="1" t="str">
        <f t="shared" si="223"/>
        <v/>
      </c>
      <c r="AH492" s="1" t="str">
        <f t="shared" si="224"/>
        <v/>
      </c>
      <c r="AI492" s="1" t="str">
        <f t="shared" si="225"/>
        <v/>
      </c>
      <c r="AJ492" s="1" t="str">
        <f t="shared" si="226"/>
        <v/>
      </c>
      <c r="AK492" s="1">
        <f t="shared" si="227"/>
        <v>1</v>
      </c>
      <c r="AL492" s="1" t="str">
        <f t="shared" si="228"/>
        <v/>
      </c>
      <c r="AM492" s="1">
        <f t="shared" si="229"/>
        <v>1</v>
      </c>
    </row>
    <row r="493" spans="1:39" ht="14.5" x14ac:dyDescent="0.35">
      <c r="A493" s="1" t="s">
        <v>38</v>
      </c>
      <c r="B493" s="1" t="s">
        <v>668</v>
      </c>
      <c r="I493" s="1">
        <v>2</v>
      </c>
      <c r="J493" s="1">
        <v>1</v>
      </c>
      <c r="L493" s="1">
        <v>1</v>
      </c>
      <c r="M493"/>
      <c r="N493" s="1" t="str">
        <f t="shared" si="204"/>
        <v>Invertebrate</v>
      </c>
      <c r="O493" s="1" t="str">
        <f t="shared" si="205"/>
        <v>Theora lubrica Gould, 1861</v>
      </c>
      <c r="P493" s="1" t="str">
        <f t="shared" si="206"/>
        <v/>
      </c>
      <c r="Q493" s="1" t="str">
        <f t="shared" si="207"/>
        <v/>
      </c>
      <c r="R493" s="1" t="str">
        <f t="shared" si="208"/>
        <v/>
      </c>
      <c r="S493" s="1" t="str">
        <f t="shared" si="209"/>
        <v/>
      </c>
      <c r="T493" s="1" t="str">
        <f t="shared" si="210"/>
        <v/>
      </c>
      <c r="U493" s="1" t="str">
        <f t="shared" si="211"/>
        <v/>
      </c>
      <c r="V493" s="1">
        <f t="shared" si="212"/>
        <v>1</v>
      </c>
      <c r="W493" s="1">
        <f t="shared" si="213"/>
        <v>1</v>
      </c>
      <c r="X493" s="1" t="str">
        <f t="shared" si="214"/>
        <v/>
      </c>
      <c r="Y493" s="1">
        <f t="shared" si="215"/>
        <v>1</v>
      </c>
      <c r="Z493" s="1">
        <f t="shared" si="216"/>
        <v>3</v>
      </c>
      <c r="AA493" s="1" t="str">
        <f t="shared" si="217"/>
        <v>Theora lubrica Gould, 1861</v>
      </c>
      <c r="AB493" s="1" t="str">
        <f t="shared" si="218"/>
        <v>Invertebrate</v>
      </c>
      <c r="AC493" s="1" t="str">
        <f t="shared" si="219"/>
        <v/>
      </c>
      <c r="AD493" s="1" t="str">
        <f t="shared" si="220"/>
        <v/>
      </c>
      <c r="AE493" s="1" t="str">
        <f t="shared" si="221"/>
        <v/>
      </c>
      <c r="AF493" s="1" t="str">
        <f t="shared" si="222"/>
        <v/>
      </c>
      <c r="AG493" s="1" t="str">
        <f t="shared" si="223"/>
        <v/>
      </c>
      <c r="AH493" s="1" t="str">
        <f t="shared" si="224"/>
        <v/>
      </c>
      <c r="AI493" s="1">
        <f t="shared" si="225"/>
        <v>1</v>
      </c>
      <c r="AJ493" s="1" t="str">
        <f t="shared" si="226"/>
        <v/>
      </c>
      <c r="AK493" s="1" t="str">
        <f t="shared" si="227"/>
        <v/>
      </c>
      <c r="AL493" s="1" t="str">
        <f t="shared" si="228"/>
        <v/>
      </c>
      <c r="AM493" s="1">
        <f t="shared" si="229"/>
        <v>1</v>
      </c>
    </row>
    <row r="494" spans="1:39" ht="14.5" x14ac:dyDescent="0.35">
      <c r="A494" s="1" t="s">
        <v>38</v>
      </c>
      <c r="B494" s="1" t="s">
        <v>669</v>
      </c>
      <c r="J494" s="1">
        <v>1</v>
      </c>
      <c r="M494"/>
      <c r="N494" s="1" t="str">
        <f t="shared" si="204"/>
        <v>Invertebrate</v>
      </c>
      <c r="O494" s="1" t="str">
        <f t="shared" si="205"/>
        <v>Timarete punctata (Grube, 1859)</v>
      </c>
      <c r="P494" s="1" t="str">
        <f t="shared" si="206"/>
        <v/>
      </c>
      <c r="Q494" s="1" t="str">
        <f t="shared" si="207"/>
        <v/>
      </c>
      <c r="R494" s="1" t="str">
        <f t="shared" si="208"/>
        <v/>
      </c>
      <c r="S494" s="1" t="str">
        <f t="shared" si="209"/>
        <v/>
      </c>
      <c r="T494" s="1" t="str">
        <f t="shared" si="210"/>
        <v/>
      </c>
      <c r="U494" s="1" t="str">
        <f t="shared" si="211"/>
        <v/>
      </c>
      <c r="V494" s="1" t="str">
        <f t="shared" si="212"/>
        <v/>
      </c>
      <c r="W494" s="1">
        <f t="shared" si="213"/>
        <v>1</v>
      </c>
      <c r="X494" s="1" t="str">
        <f t="shared" si="214"/>
        <v/>
      </c>
      <c r="Y494" s="1" t="str">
        <f t="shared" si="215"/>
        <v/>
      </c>
      <c r="Z494" s="1">
        <f t="shared" si="216"/>
        <v>1</v>
      </c>
      <c r="AA494" s="1" t="str">
        <f t="shared" si="217"/>
        <v>Timarete punctata (Grube, 1859)</v>
      </c>
      <c r="AB494" s="1" t="str">
        <f t="shared" si="218"/>
        <v>Invertebrate</v>
      </c>
      <c r="AC494" s="1" t="str">
        <f t="shared" si="219"/>
        <v/>
      </c>
      <c r="AD494" s="1" t="str">
        <f t="shared" si="220"/>
        <v/>
      </c>
      <c r="AE494" s="1" t="str">
        <f t="shared" si="221"/>
        <v/>
      </c>
      <c r="AF494" s="1" t="str">
        <f t="shared" si="222"/>
        <v/>
      </c>
      <c r="AG494" s="1" t="str">
        <f t="shared" si="223"/>
        <v/>
      </c>
      <c r="AH494" s="1" t="str">
        <f t="shared" si="224"/>
        <v/>
      </c>
      <c r="AI494" s="1" t="str">
        <f t="shared" si="225"/>
        <v/>
      </c>
      <c r="AJ494" s="1">
        <f t="shared" si="226"/>
        <v>1</v>
      </c>
      <c r="AK494" s="1" t="str">
        <f t="shared" si="227"/>
        <v/>
      </c>
      <c r="AL494" s="1" t="str">
        <f t="shared" si="228"/>
        <v/>
      </c>
      <c r="AM494" s="1">
        <f t="shared" si="229"/>
        <v>1</v>
      </c>
    </row>
    <row r="495" spans="1:39" ht="14.5" x14ac:dyDescent="0.35">
      <c r="A495" s="1" t="s">
        <v>38</v>
      </c>
      <c r="B495" s="1" t="s">
        <v>964</v>
      </c>
      <c r="E495" s="1">
        <v>1</v>
      </c>
      <c r="M495"/>
      <c r="N495" s="1" t="str">
        <f t="shared" si="204"/>
        <v>Invertebrate</v>
      </c>
      <c r="O495" s="1" t="str">
        <f t="shared" si="205"/>
        <v xml:space="preserve">Tonicia atrata (G.B. Sowerby II, 1840) </v>
      </c>
      <c r="P495" s="1" t="str">
        <f t="shared" si="206"/>
        <v/>
      </c>
      <c r="Q495" s="1" t="str">
        <f t="shared" si="207"/>
        <v/>
      </c>
      <c r="R495" s="1">
        <f t="shared" si="208"/>
        <v>1</v>
      </c>
      <c r="S495" s="1" t="str">
        <f t="shared" si="209"/>
        <v/>
      </c>
      <c r="T495" s="1" t="str">
        <f t="shared" si="210"/>
        <v/>
      </c>
      <c r="U495" s="1" t="str">
        <f t="shared" si="211"/>
        <v/>
      </c>
      <c r="V495" s="1" t="str">
        <f t="shared" si="212"/>
        <v/>
      </c>
      <c r="W495" s="1" t="str">
        <f t="shared" si="213"/>
        <v/>
      </c>
      <c r="X495" s="1" t="str">
        <f t="shared" si="214"/>
        <v/>
      </c>
      <c r="Y495" s="1" t="str">
        <f t="shared" si="215"/>
        <v/>
      </c>
      <c r="Z495" s="1">
        <f t="shared" si="216"/>
        <v>1</v>
      </c>
      <c r="AA495" s="1" t="str">
        <f t="shared" si="217"/>
        <v xml:space="preserve">Tonicia atrata (G.B. Sowerby II, 1840) </v>
      </c>
      <c r="AB495" s="1" t="str">
        <f t="shared" si="218"/>
        <v>Invertebrate</v>
      </c>
      <c r="AC495" s="1" t="str">
        <f t="shared" si="219"/>
        <v/>
      </c>
      <c r="AD495" s="1" t="str">
        <f t="shared" si="220"/>
        <v/>
      </c>
      <c r="AE495" s="1">
        <f t="shared" si="221"/>
        <v>1</v>
      </c>
      <c r="AF495" s="1" t="str">
        <f t="shared" si="222"/>
        <v/>
      </c>
      <c r="AG495" s="1" t="str">
        <f t="shared" si="223"/>
        <v/>
      </c>
      <c r="AH495" s="1" t="str">
        <f t="shared" si="224"/>
        <v/>
      </c>
      <c r="AI495" s="1" t="str">
        <f t="shared" si="225"/>
        <v/>
      </c>
      <c r="AJ495" s="1" t="str">
        <f t="shared" si="226"/>
        <v/>
      </c>
      <c r="AK495" s="1" t="str">
        <f t="shared" si="227"/>
        <v/>
      </c>
      <c r="AL495" s="1" t="str">
        <f t="shared" si="228"/>
        <v/>
      </c>
      <c r="AM495" s="1">
        <f t="shared" si="229"/>
        <v>1</v>
      </c>
    </row>
    <row r="496" spans="1:39" ht="14.5" x14ac:dyDescent="0.35">
      <c r="A496" s="1" t="s">
        <v>38</v>
      </c>
      <c r="B496" s="1" t="s">
        <v>671</v>
      </c>
      <c r="H496" s="1">
        <v>1</v>
      </c>
      <c r="K496" s="1">
        <v>1</v>
      </c>
      <c r="M496"/>
      <c r="N496" s="1" t="str">
        <f t="shared" si="204"/>
        <v>Invertebrate</v>
      </c>
      <c r="O496" s="1" t="str">
        <f t="shared" si="205"/>
        <v>Trachysalambria palaestinensis (Steinitz, 1932)</v>
      </c>
      <c r="P496" s="1" t="str">
        <f t="shared" si="206"/>
        <v/>
      </c>
      <c r="Q496" s="1" t="str">
        <f t="shared" si="207"/>
        <v/>
      </c>
      <c r="R496" s="1" t="str">
        <f t="shared" si="208"/>
        <v/>
      </c>
      <c r="S496" s="1" t="str">
        <f t="shared" si="209"/>
        <v/>
      </c>
      <c r="T496" s="1" t="str">
        <f t="shared" si="210"/>
        <v/>
      </c>
      <c r="U496" s="1">
        <f t="shared" si="211"/>
        <v>1</v>
      </c>
      <c r="V496" s="1" t="str">
        <f t="shared" si="212"/>
        <v/>
      </c>
      <c r="W496" s="1" t="str">
        <f t="shared" si="213"/>
        <v/>
      </c>
      <c r="X496" s="1">
        <f t="shared" si="214"/>
        <v>1</v>
      </c>
      <c r="Y496" s="1" t="str">
        <f t="shared" si="215"/>
        <v/>
      </c>
      <c r="Z496" s="1">
        <f t="shared" si="216"/>
        <v>2</v>
      </c>
      <c r="AA496" s="1" t="str">
        <f t="shared" si="217"/>
        <v>Trachysalambria palaestinensis (Steinitz, 1932)</v>
      </c>
      <c r="AB496" s="1" t="str">
        <f t="shared" si="218"/>
        <v>Invertebrate</v>
      </c>
      <c r="AC496" s="1" t="str">
        <f t="shared" si="219"/>
        <v/>
      </c>
      <c r="AD496" s="1" t="str">
        <f t="shared" si="220"/>
        <v/>
      </c>
      <c r="AE496" s="1" t="str">
        <f t="shared" si="221"/>
        <v/>
      </c>
      <c r="AF496" s="1" t="str">
        <f t="shared" si="222"/>
        <v/>
      </c>
      <c r="AG496" s="1" t="str">
        <f t="shared" si="223"/>
        <v/>
      </c>
      <c r="AH496" s="1">
        <f t="shared" si="224"/>
        <v>1</v>
      </c>
      <c r="AI496" s="1" t="str">
        <f t="shared" si="225"/>
        <v/>
      </c>
      <c r="AJ496" s="1" t="str">
        <f t="shared" si="226"/>
        <v/>
      </c>
      <c r="AK496" s="1" t="str">
        <f t="shared" si="227"/>
        <v/>
      </c>
      <c r="AL496" s="1" t="str">
        <f t="shared" si="228"/>
        <v/>
      </c>
      <c r="AM496" s="1">
        <f t="shared" si="229"/>
        <v>1</v>
      </c>
    </row>
    <row r="497" spans="1:39" ht="14.5" x14ac:dyDescent="0.35">
      <c r="A497" s="1" t="s">
        <v>38</v>
      </c>
      <c r="B497" s="1" t="s">
        <v>672</v>
      </c>
      <c r="C497" s="1">
        <v>1</v>
      </c>
      <c r="I497" s="1">
        <v>1</v>
      </c>
      <c r="M497"/>
      <c r="N497" s="1" t="str">
        <f t="shared" si="204"/>
        <v>Invertebrate</v>
      </c>
      <c r="O497" s="1" t="str">
        <f t="shared" si="205"/>
        <v xml:space="preserve">Tremoctopus gracilis (Souleyet, 1852) </v>
      </c>
      <c r="P497" s="1">
        <f t="shared" si="206"/>
        <v>1</v>
      </c>
      <c r="Q497" s="1" t="str">
        <f t="shared" si="207"/>
        <v/>
      </c>
      <c r="R497" s="1" t="str">
        <f t="shared" si="208"/>
        <v/>
      </c>
      <c r="S497" s="1" t="str">
        <f t="shared" si="209"/>
        <v/>
      </c>
      <c r="T497" s="1" t="str">
        <f t="shared" si="210"/>
        <v/>
      </c>
      <c r="U497" s="1" t="str">
        <f t="shared" si="211"/>
        <v/>
      </c>
      <c r="V497" s="1">
        <f t="shared" si="212"/>
        <v>1</v>
      </c>
      <c r="W497" s="1" t="str">
        <f t="shared" si="213"/>
        <v/>
      </c>
      <c r="X497" s="1" t="str">
        <f t="shared" si="214"/>
        <v/>
      </c>
      <c r="Y497" s="1" t="str">
        <f t="shared" si="215"/>
        <v/>
      </c>
      <c r="Z497" s="1">
        <f t="shared" si="216"/>
        <v>2</v>
      </c>
      <c r="AA497" s="1" t="str">
        <f t="shared" si="217"/>
        <v xml:space="preserve">Tremoctopus gracilis (Souleyet, 1852) </v>
      </c>
      <c r="AB497" s="1" t="str">
        <f t="shared" si="218"/>
        <v>Invertebrate</v>
      </c>
      <c r="AC497" s="1">
        <f t="shared" si="219"/>
        <v>1</v>
      </c>
      <c r="AD497" s="1" t="str">
        <f t="shared" si="220"/>
        <v/>
      </c>
      <c r="AE497" s="1" t="str">
        <f t="shared" si="221"/>
        <v/>
      </c>
      <c r="AF497" s="1" t="str">
        <f t="shared" si="222"/>
        <v/>
      </c>
      <c r="AG497" s="1" t="str">
        <f t="shared" si="223"/>
        <v/>
      </c>
      <c r="AH497" s="1" t="str">
        <f t="shared" si="224"/>
        <v/>
      </c>
      <c r="AI497" s="1" t="str">
        <f t="shared" si="225"/>
        <v/>
      </c>
      <c r="AJ497" s="1" t="str">
        <f t="shared" si="226"/>
        <v/>
      </c>
      <c r="AK497" s="1" t="str">
        <f t="shared" si="227"/>
        <v/>
      </c>
      <c r="AL497" s="1" t="str">
        <f t="shared" si="228"/>
        <v/>
      </c>
      <c r="AM497" s="1">
        <f t="shared" si="229"/>
        <v>1</v>
      </c>
    </row>
    <row r="498" spans="1:39" ht="14.5" x14ac:dyDescent="0.35">
      <c r="A498" s="1" t="s">
        <v>38</v>
      </c>
      <c r="B498" s="1" t="s">
        <v>673</v>
      </c>
      <c r="F498" s="1">
        <v>1</v>
      </c>
      <c r="H498" s="1">
        <v>1</v>
      </c>
      <c r="I498" s="1">
        <v>1</v>
      </c>
      <c r="J498" s="1">
        <v>3</v>
      </c>
      <c r="K498" s="1">
        <v>1</v>
      </c>
      <c r="M498"/>
      <c r="N498" s="1" t="str">
        <f t="shared" si="204"/>
        <v>Invertebrate</v>
      </c>
      <c r="O498" s="1" t="str">
        <f t="shared" si="205"/>
        <v>Tricellaria inopinata d'Hondt &amp; Occhipinti Ambrogi, 1985</v>
      </c>
      <c r="P498" s="1" t="str">
        <f t="shared" si="206"/>
        <v/>
      </c>
      <c r="Q498" s="1" t="str">
        <f t="shared" si="207"/>
        <v/>
      </c>
      <c r="R498" s="1" t="str">
        <f t="shared" si="208"/>
        <v/>
      </c>
      <c r="S498" s="1">
        <f t="shared" si="209"/>
        <v>1</v>
      </c>
      <c r="T498" s="1" t="str">
        <f t="shared" si="210"/>
        <v/>
      </c>
      <c r="U498" s="1">
        <f t="shared" si="211"/>
        <v>1</v>
      </c>
      <c r="V498" s="1">
        <f t="shared" si="212"/>
        <v>1</v>
      </c>
      <c r="W498" s="1">
        <f t="shared" si="213"/>
        <v>1</v>
      </c>
      <c r="X498" s="1">
        <f t="shared" si="214"/>
        <v>1</v>
      </c>
      <c r="Y498" s="1" t="str">
        <f t="shared" si="215"/>
        <v/>
      </c>
      <c r="Z498" s="1">
        <f t="shared" si="216"/>
        <v>5</v>
      </c>
      <c r="AA498" s="1" t="str">
        <f t="shared" si="217"/>
        <v>Tricellaria inopinata d'Hondt &amp; Occhipinti Ambrogi, 1985</v>
      </c>
      <c r="AB498" s="1" t="str">
        <f t="shared" si="218"/>
        <v>Invertebrate</v>
      </c>
      <c r="AC498" s="1" t="str">
        <f t="shared" si="219"/>
        <v/>
      </c>
      <c r="AD498" s="1" t="str">
        <f t="shared" si="220"/>
        <v/>
      </c>
      <c r="AE498" s="1" t="str">
        <f t="shared" si="221"/>
        <v/>
      </c>
      <c r="AF498" s="1">
        <f t="shared" si="222"/>
        <v>1</v>
      </c>
      <c r="AG498" s="1" t="str">
        <f t="shared" si="223"/>
        <v/>
      </c>
      <c r="AH498" s="1" t="str">
        <f t="shared" si="224"/>
        <v/>
      </c>
      <c r="AI498" s="1" t="str">
        <f t="shared" si="225"/>
        <v/>
      </c>
      <c r="AJ498" s="1" t="str">
        <f t="shared" si="226"/>
        <v/>
      </c>
      <c r="AK498" s="1" t="str">
        <f t="shared" si="227"/>
        <v/>
      </c>
      <c r="AL498" s="1" t="str">
        <f t="shared" si="228"/>
        <v/>
      </c>
      <c r="AM498" s="1">
        <f t="shared" si="229"/>
        <v>1</v>
      </c>
    </row>
    <row r="499" spans="1:39" ht="14.5" x14ac:dyDescent="0.35">
      <c r="A499" s="1" t="s">
        <v>38</v>
      </c>
      <c r="B499" s="1" t="s">
        <v>674</v>
      </c>
      <c r="I499" s="1">
        <v>1</v>
      </c>
      <c r="M499"/>
      <c r="N499" s="1" t="str">
        <f t="shared" si="204"/>
        <v>Invertebrate</v>
      </c>
      <c r="O499" s="1" t="str">
        <f t="shared" si="205"/>
        <v>Triconia rufa (Boxshall &amp; Böttger, 1987)</v>
      </c>
      <c r="P499" s="1" t="str">
        <f t="shared" si="206"/>
        <v/>
      </c>
      <c r="Q499" s="1" t="str">
        <f t="shared" si="207"/>
        <v/>
      </c>
      <c r="R499" s="1" t="str">
        <f t="shared" si="208"/>
        <v/>
      </c>
      <c r="S499" s="1" t="str">
        <f t="shared" si="209"/>
        <v/>
      </c>
      <c r="T499" s="1" t="str">
        <f t="shared" si="210"/>
        <v/>
      </c>
      <c r="U499" s="1" t="str">
        <f t="shared" si="211"/>
        <v/>
      </c>
      <c r="V499" s="1">
        <f t="shared" si="212"/>
        <v>1</v>
      </c>
      <c r="W499" s="1" t="str">
        <f t="shared" si="213"/>
        <v/>
      </c>
      <c r="X499" s="1" t="str">
        <f t="shared" si="214"/>
        <v/>
      </c>
      <c r="Y499" s="1" t="str">
        <f t="shared" si="215"/>
        <v/>
      </c>
      <c r="Z499" s="1">
        <f t="shared" si="216"/>
        <v>1</v>
      </c>
      <c r="AA499" s="1" t="str">
        <f t="shared" si="217"/>
        <v>Triconia rufa (Boxshall &amp; Böttger, 1987)</v>
      </c>
      <c r="AB499" s="1" t="str">
        <f t="shared" si="218"/>
        <v>Invertebrate</v>
      </c>
      <c r="AC499" s="1" t="str">
        <f t="shared" si="219"/>
        <v/>
      </c>
      <c r="AD499" s="1" t="str">
        <f t="shared" si="220"/>
        <v/>
      </c>
      <c r="AE499" s="1" t="str">
        <f t="shared" si="221"/>
        <v/>
      </c>
      <c r="AF499" s="1" t="str">
        <f t="shared" si="222"/>
        <v/>
      </c>
      <c r="AG499" s="1" t="str">
        <f t="shared" si="223"/>
        <v/>
      </c>
      <c r="AH499" s="1" t="str">
        <f t="shared" si="224"/>
        <v/>
      </c>
      <c r="AI499" s="1">
        <f t="shared" si="225"/>
        <v>1</v>
      </c>
      <c r="AJ499" s="1" t="str">
        <f t="shared" si="226"/>
        <v/>
      </c>
      <c r="AK499" s="1" t="str">
        <f t="shared" si="227"/>
        <v/>
      </c>
      <c r="AL499" s="1" t="str">
        <f t="shared" si="228"/>
        <v/>
      </c>
      <c r="AM499" s="1">
        <f t="shared" si="229"/>
        <v>1</v>
      </c>
    </row>
    <row r="500" spans="1:39" ht="14.5" x14ac:dyDescent="0.35">
      <c r="A500" s="1" t="s">
        <v>38</v>
      </c>
      <c r="B500" s="1" t="s">
        <v>675</v>
      </c>
      <c r="I500" s="1">
        <v>1</v>
      </c>
      <c r="M500"/>
      <c r="N500" s="1" t="str">
        <f t="shared" si="204"/>
        <v>Invertebrate</v>
      </c>
      <c r="O500" s="1" t="str">
        <f t="shared" si="205"/>
        <v>Triconia umerus (Böttger-Schnack &amp; Boxshall, 1990)</v>
      </c>
      <c r="P500" s="1" t="str">
        <f t="shared" si="206"/>
        <v/>
      </c>
      <c r="Q500" s="1" t="str">
        <f t="shared" si="207"/>
        <v/>
      </c>
      <c r="R500" s="1" t="str">
        <f t="shared" si="208"/>
        <v/>
      </c>
      <c r="S500" s="1" t="str">
        <f t="shared" si="209"/>
        <v/>
      </c>
      <c r="T500" s="1" t="str">
        <f t="shared" si="210"/>
        <v/>
      </c>
      <c r="U500" s="1" t="str">
        <f t="shared" si="211"/>
        <v/>
      </c>
      <c r="V500" s="1">
        <f t="shared" si="212"/>
        <v>1</v>
      </c>
      <c r="W500" s="1" t="str">
        <f t="shared" si="213"/>
        <v/>
      </c>
      <c r="X500" s="1" t="str">
        <f t="shared" si="214"/>
        <v/>
      </c>
      <c r="Y500" s="1" t="str">
        <f t="shared" si="215"/>
        <v/>
      </c>
      <c r="Z500" s="1">
        <f t="shared" si="216"/>
        <v>1</v>
      </c>
      <c r="AA500" s="1" t="str">
        <f t="shared" si="217"/>
        <v>Triconia umerus (Böttger-Schnack &amp; Boxshall, 1990)</v>
      </c>
      <c r="AB500" s="1" t="str">
        <f t="shared" si="218"/>
        <v>Invertebrate</v>
      </c>
      <c r="AC500" s="1" t="str">
        <f t="shared" si="219"/>
        <v/>
      </c>
      <c r="AD500" s="1" t="str">
        <f t="shared" si="220"/>
        <v/>
      </c>
      <c r="AE500" s="1" t="str">
        <f t="shared" si="221"/>
        <v/>
      </c>
      <c r="AF500" s="1" t="str">
        <f t="shared" si="222"/>
        <v/>
      </c>
      <c r="AG500" s="1" t="str">
        <f t="shared" si="223"/>
        <v/>
      </c>
      <c r="AH500" s="1" t="str">
        <f t="shared" si="224"/>
        <v/>
      </c>
      <c r="AI500" s="1">
        <f t="shared" si="225"/>
        <v>1</v>
      </c>
      <c r="AJ500" s="1" t="str">
        <f t="shared" si="226"/>
        <v/>
      </c>
      <c r="AK500" s="1" t="str">
        <f t="shared" si="227"/>
        <v/>
      </c>
      <c r="AL500" s="1" t="str">
        <f t="shared" si="228"/>
        <v/>
      </c>
      <c r="AM500" s="1">
        <f t="shared" si="229"/>
        <v>1</v>
      </c>
    </row>
    <row r="501" spans="1:39" ht="14.5" x14ac:dyDescent="0.35">
      <c r="A501" s="1" t="s">
        <v>38</v>
      </c>
      <c r="B501" s="1" t="s">
        <v>676</v>
      </c>
      <c r="E501" s="1">
        <v>1</v>
      </c>
      <c r="G501" s="1">
        <v>1</v>
      </c>
      <c r="J501" s="1">
        <v>1</v>
      </c>
      <c r="M501"/>
      <c r="N501" s="1" t="str">
        <f t="shared" ref="N501:N564" si="230">A501</f>
        <v>Invertebrate</v>
      </c>
      <c r="O501" s="1" t="str">
        <f t="shared" ref="O501:O564" si="231">B501</f>
        <v>Tridentata marginata (Kirchenpauer, 1864) ex Sertularia marginata</v>
      </c>
      <c r="P501" s="1" t="str">
        <f t="shared" ref="P501:P564" si="232">IF(ISBLANK(C501),"",1)</f>
        <v/>
      </c>
      <c r="Q501" s="1" t="str">
        <f t="shared" ref="Q501:Q564" si="233">IF(ISBLANK(D501),"",1)</f>
        <v/>
      </c>
      <c r="R501" s="1">
        <f t="shared" ref="R501:R564" si="234">IF(ISBLANK(E501),"",1)</f>
        <v>1</v>
      </c>
      <c r="S501" s="1" t="str">
        <f t="shared" ref="S501:S564" si="235">IF(ISBLANK(F501),"",1)</f>
        <v/>
      </c>
      <c r="T501" s="1">
        <f t="shared" ref="T501:T564" si="236">IF(ISBLANK(G501),"",1)</f>
        <v>1</v>
      </c>
      <c r="U501" s="1" t="str">
        <f t="shared" ref="U501:U564" si="237">IF(ISBLANK(H501),"",1)</f>
        <v/>
      </c>
      <c r="V501" s="1" t="str">
        <f t="shared" ref="V501:V564" si="238">IF(ISBLANK(I501),"",1)</f>
        <v/>
      </c>
      <c r="W501" s="1">
        <f t="shared" ref="W501:W564" si="239">IF(ISBLANK(J501),"",1)</f>
        <v>1</v>
      </c>
      <c r="X501" s="1" t="str">
        <f t="shared" ref="X501:X564" si="240">IF(ISBLANK(K501),"",1)</f>
        <v/>
      </c>
      <c r="Y501" s="1" t="str">
        <f t="shared" ref="Y501:Y564" si="241">IF(ISBLANK(L501),"",1)</f>
        <v/>
      </c>
      <c r="Z501" s="1">
        <f t="shared" ref="Z501:Z564" si="242">SUM(P501:Y501)</f>
        <v>3</v>
      </c>
      <c r="AA501" s="1" t="str">
        <f t="shared" si="217"/>
        <v>Tridentata marginata (Kirchenpauer, 1864) ex Sertularia marginata</v>
      </c>
      <c r="AB501" s="1" t="str">
        <f t="shared" si="218"/>
        <v>Invertebrate</v>
      </c>
      <c r="AC501" s="1" t="str">
        <f t="shared" si="219"/>
        <v/>
      </c>
      <c r="AD501" s="1" t="str">
        <f t="shared" si="220"/>
        <v/>
      </c>
      <c r="AE501" s="1">
        <f t="shared" si="221"/>
        <v>1</v>
      </c>
      <c r="AF501" s="1" t="str">
        <f t="shared" si="222"/>
        <v/>
      </c>
      <c r="AG501" s="1" t="str">
        <f t="shared" si="223"/>
        <v/>
      </c>
      <c r="AH501" s="1" t="str">
        <f t="shared" si="224"/>
        <v/>
      </c>
      <c r="AI501" s="1" t="str">
        <f t="shared" si="225"/>
        <v/>
      </c>
      <c r="AJ501" s="1" t="str">
        <f t="shared" si="226"/>
        <v/>
      </c>
      <c r="AK501" s="1" t="str">
        <f t="shared" si="227"/>
        <v/>
      </c>
      <c r="AL501" s="1" t="str">
        <f t="shared" si="228"/>
        <v/>
      </c>
      <c r="AM501" s="1">
        <f t="shared" si="229"/>
        <v>1</v>
      </c>
    </row>
    <row r="502" spans="1:39" ht="14.5" x14ac:dyDescent="0.35">
      <c r="A502" s="1" t="s">
        <v>38</v>
      </c>
      <c r="B502" s="1" t="s">
        <v>678</v>
      </c>
      <c r="F502" s="1">
        <v>1</v>
      </c>
      <c r="M502"/>
      <c r="N502" s="1" t="str">
        <f t="shared" si="230"/>
        <v>Invertebrate</v>
      </c>
      <c r="O502" s="1" t="str">
        <f t="shared" si="231"/>
        <v>Trochus erithreus Brocchi, 1821</v>
      </c>
      <c r="P502" s="1" t="str">
        <f t="shared" si="232"/>
        <v/>
      </c>
      <c r="Q502" s="1" t="str">
        <f t="shared" si="233"/>
        <v/>
      </c>
      <c r="R502" s="1" t="str">
        <f t="shared" si="234"/>
        <v/>
      </c>
      <c r="S502" s="1">
        <f t="shared" si="235"/>
        <v>1</v>
      </c>
      <c r="T502" s="1" t="str">
        <f t="shared" si="236"/>
        <v/>
      </c>
      <c r="U502" s="1" t="str">
        <f t="shared" si="237"/>
        <v/>
      </c>
      <c r="V502" s="1" t="str">
        <f t="shared" si="238"/>
        <v/>
      </c>
      <c r="W502" s="1" t="str">
        <f t="shared" si="239"/>
        <v/>
      </c>
      <c r="X502" s="1" t="str">
        <f t="shared" si="240"/>
        <v/>
      </c>
      <c r="Y502" s="1" t="str">
        <f t="shared" si="241"/>
        <v/>
      </c>
      <c r="Z502" s="1">
        <f t="shared" si="242"/>
        <v>1</v>
      </c>
      <c r="AA502" s="1" t="str">
        <f t="shared" si="217"/>
        <v>Trochus erithreus Brocchi, 1821</v>
      </c>
      <c r="AB502" s="1" t="str">
        <f t="shared" si="218"/>
        <v>Invertebrate</v>
      </c>
      <c r="AC502" s="1" t="str">
        <f t="shared" si="219"/>
        <v/>
      </c>
      <c r="AD502" s="1" t="str">
        <f t="shared" si="220"/>
        <v/>
      </c>
      <c r="AE502" s="1" t="str">
        <f t="shared" si="221"/>
        <v/>
      </c>
      <c r="AF502" s="1">
        <f t="shared" si="222"/>
        <v>1</v>
      </c>
      <c r="AG502" s="1" t="str">
        <f t="shared" si="223"/>
        <v/>
      </c>
      <c r="AH502" s="1" t="str">
        <f t="shared" si="224"/>
        <v/>
      </c>
      <c r="AI502" s="1" t="str">
        <f t="shared" si="225"/>
        <v/>
      </c>
      <c r="AJ502" s="1" t="str">
        <f t="shared" si="226"/>
        <v/>
      </c>
      <c r="AK502" s="1" t="str">
        <f t="shared" si="227"/>
        <v/>
      </c>
      <c r="AL502" s="1" t="str">
        <f t="shared" si="228"/>
        <v/>
      </c>
      <c r="AM502" s="1">
        <f t="shared" si="229"/>
        <v>1</v>
      </c>
    </row>
    <row r="503" spans="1:39" ht="14.5" x14ac:dyDescent="0.35">
      <c r="A503" s="1" t="s">
        <v>38</v>
      </c>
      <c r="B503" s="1" t="s">
        <v>1079</v>
      </c>
      <c r="K503" s="1">
        <v>1</v>
      </c>
      <c r="M503"/>
      <c r="N503" s="1" t="str">
        <f t="shared" si="230"/>
        <v>Invertebrate</v>
      </c>
      <c r="O503" s="1" t="str">
        <f t="shared" si="231"/>
        <v xml:space="preserve">Tubastraea tagusensis Wells, 1982 </v>
      </c>
      <c r="P503" s="1" t="str">
        <f t="shared" si="232"/>
        <v/>
      </c>
      <c r="Q503" s="1" t="str">
        <f t="shared" si="233"/>
        <v/>
      </c>
      <c r="R503" s="1" t="str">
        <f t="shared" si="234"/>
        <v/>
      </c>
      <c r="S503" s="1" t="str">
        <f t="shared" si="235"/>
        <v/>
      </c>
      <c r="T503" s="1" t="str">
        <f t="shared" si="236"/>
        <v/>
      </c>
      <c r="U503" s="1" t="str">
        <f t="shared" si="237"/>
        <v/>
      </c>
      <c r="V503" s="1" t="str">
        <f t="shared" si="238"/>
        <v/>
      </c>
      <c r="W503" s="1" t="str">
        <f t="shared" si="239"/>
        <v/>
      </c>
      <c r="X503" s="1">
        <f t="shared" si="240"/>
        <v>1</v>
      </c>
      <c r="Y503" s="1" t="str">
        <f t="shared" si="241"/>
        <v/>
      </c>
      <c r="Z503" s="1">
        <f t="shared" si="242"/>
        <v>1</v>
      </c>
      <c r="AA503" s="1" t="str">
        <f t="shared" si="217"/>
        <v xml:space="preserve">Tubastraea tagusensis Wells, 1982 </v>
      </c>
      <c r="AB503" s="1" t="str">
        <f t="shared" si="218"/>
        <v>Invertebrate</v>
      </c>
      <c r="AC503" s="1" t="str">
        <f t="shared" si="219"/>
        <v/>
      </c>
      <c r="AD503" s="1" t="str">
        <f t="shared" si="220"/>
        <v/>
      </c>
      <c r="AE503" s="1" t="str">
        <f t="shared" si="221"/>
        <v/>
      </c>
      <c r="AF503" s="1" t="str">
        <f t="shared" si="222"/>
        <v/>
      </c>
      <c r="AG503" s="1" t="str">
        <f t="shared" si="223"/>
        <v/>
      </c>
      <c r="AH503" s="1" t="str">
        <f t="shared" si="224"/>
        <v/>
      </c>
      <c r="AI503" s="1" t="str">
        <f t="shared" si="225"/>
        <v/>
      </c>
      <c r="AJ503" s="1" t="str">
        <f t="shared" si="226"/>
        <v/>
      </c>
      <c r="AK503" s="1">
        <f t="shared" si="227"/>
        <v>1</v>
      </c>
      <c r="AL503" s="1" t="str">
        <f t="shared" si="228"/>
        <v/>
      </c>
      <c r="AM503" s="1">
        <f t="shared" si="229"/>
        <v>1</v>
      </c>
    </row>
    <row r="504" spans="1:39" ht="14.5" x14ac:dyDescent="0.35">
      <c r="A504" s="1" t="s">
        <v>38</v>
      </c>
      <c r="B504" s="1" t="s">
        <v>679</v>
      </c>
      <c r="H504" s="1">
        <v>1</v>
      </c>
      <c r="M504"/>
      <c r="N504" s="1" t="str">
        <f t="shared" si="230"/>
        <v>Invertebrate</v>
      </c>
      <c r="O504" s="1" t="str">
        <f t="shared" si="231"/>
        <v>Turbonilla edgarii (Melvill, 1896)</v>
      </c>
      <c r="P504" s="1" t="str">
        <f t="shared" si="232"/>
        <v/>
      </c>
      <c r="Q504" s="1" t="str">
        <f t="shared" si="233"/>
        <v/>
      </c>
      <c r="R504" s="1" t="str">
        <f t="shared" si="234"/>
        <v/>
      </c>
      <c r="S504" s="1" t="str">
        <f t="shared" si="235"/>
        <v/>
      </c>
      <c r="T504" s="1" t="str">
        <f t="shared" si="236"/>
        <v/>
      </c>
      <c r="U504" s="1">
        <f t="shared" si="237"/>
        <v>1</v>
      </c>
      <c r="V504" s="1" t="str">
        <f t="shared" si="238"/>
        <v/>
      </c>
      <c r="W504" s="1" t="str">
        <f t="shared" si="239"/>
        <v/>
      </c>
      <c r="X504" s="1" t="str">
        <f t="shared" si="240"/>
        <v/>
      </c>
      <c r="Y504" s="1" t="str">
        <f t="shared" si="241"/>
        <v/>
      </c>
      <c r="Z504" s="1">
        <f t="shared" si="242"/>
        <v>1</v>
      </c>
      <c r="AA504" s="1" t="str">
        <f t="shared" si="217"/>
        <v>Turbonilla edgarii (Melvill, 1896)</v>
      </c>
      <c r="AB504" s="1" t="str">
        <f t="shared" si="218"/>
        <v>Invertebrate</v>
      </c>
      <c r="AC504" s="1" t="str">
        <f t="shared" si="219"/>
        <v/>
      </c>
      <c r="AD504" s="1" t="str">
        <f t="shared" si="220"/>
        <v/>
      </c>
      <c r="AE504" s="1" t="str">
        <f t="shared" si="221"/>
        <v/>
      </c>
      <c r="AF504" s="1" t="str">
        <f t="shared" si="222"/>
        <v/>
      </c>
      <c r="AG504" s="1" t="str">
        <f t="shared" si="223"/>
        <v/>
      </c>
      <c r="AH504" s="1">
        <f t="shared" si="224"/>
        <v>1</v>
      </c>
      <c r="AI504" s="1" t="str">
        <f t="shared" si="225"/>
        <v/>
      </c>
      <c r="AJ504" s="1" t="str">
        <f t="shared" si="226"/>
        <v/>
      </c>
      <c r="AK504" s="1" t="str">
        <f t="shared" si="227"/>
        <v/>
      </c>
      <c r="AL504" s="1" t="str">
        <f t="shared" si="228"/>
        <v/>
      </c>
      <c r="AM504" s="1">
        <f t="shared" si="229"/>
        <v>1</v>
      </c>
    </row>
    <row r="505" spans="1:39" ht="14.5" x14ac:dyDescent="0.35">
      <c r="A505" s="1" t="s">
        <v>38</v>
      </c>
      <c r="B505" s="1" t="s">
        <v>690</v>
      </c>
      <c r="L505" s="1">
        <v>1</v>
      </c>
      <c r="M505"/>
      <c r="N505" s="1" t="str">
        <f t="shared" si="230"/>
        <v>Invertebrate</v>
      </c>
      <c r="O505" s="1" t="str">
        <f t="shared" si="231"/>
        <v>Urocaridella pulchella Yokes &amp; Galil, 2006</v>
      </c>
      <c r="P505" s="1" t="str">
        <f t="shared" si="232"/>
        <v/>
      </c>
      <c r="Q505" s="1" t="str">
        <f t="shared" si="233"/>
        <v/>
      </c>
      <c r="R505" s="1" t="str">
        <f t="shared" si="234"/>
        <v/>
      </c>
      <c r="S505" s="1" t="str">
        <f t="shared" si="235"/>
        <v/>
      </c>
      <c r="T505" s="1" t="str">
        <f t="shared" si="236"/>
        <v/>
      </c>
      <c r="U505" s="1" t="str">
        <f t="shared" si="237"/>
        <v/>
      </c>
      <c r="V505" s="1" t="str">
        <f t="shared" si="238"/>
        <v/>
      </c>
      <c r="W505" s="1" t="str">
        <f t="shared" si="239"/>
        <v/>
      </c>
      <c r="X505" s="1" t="str">
        <f t="shared" si="240"/>
        <v/>
      </c>
      <c r="Y505" s="1">
        <f t="shared" si="241"/>
        <v>1</v>
      </c>
      <c r="Z505" s="1">
        <f t="shared" si="242"/>
        <v>1</v>
      </c>
      <c r="AA505" s="1" t="str">
        <f t="shared" si="217"/>
        <v>Urocaridella pulchella Yokes &amp; Galil, 2006</v>
      </c>
      <c r="AB505" s="1" t="str">
        <f t="shared" si="218"/>
        <v>Invertebrate</v>
      </c>
      <c r="AC505" s="1" t="str">
        <f t="shared" si="219"/>
        <v/>
      </c>
      <c r="AD505" s="1" t="str">
        <f t="shared" si="220"/>
        <v/>
      </c>
      <c r="AE505" s="1" t="str">
        <f t="shared" si="221"/>
        <v/>
      </c>
      <c r="AF505" s="1" t="str">
        <f t="shared" si="222"/>
        <v/>
      </c>
      <c r="AG505" s="1" t="str">
        <f t="shared" si="223"/>
        <v/>
      </c>
      <c r="AH505" s="1" t="str">
        <f t="shared" si="224"/>
        <v/>
      </c>
      <c r="AI505" s="1" t="str">
        <f t="shared" si="225"/>
        <v/>
      </c>
      <c r="AJ505" s="1" t="str">
        <f t="shared" si="226"/>
        <v/>
      </c>
      <c r="AK505" s="1" t="str">
        <f t="shared" si="227"/>
        <v/>
      </c>
      <c r="AL505" s="1">
        <f t="shared" si="228"/>
        <v>1</v>
      </c>
      <c r="AM505" s="1">
        <f t="shared" si="229"/>
        <v>1</v>
      </c>
    </row>
    <row r="506" spans="1:39" ht="14.5" x14ac:dyDescent="0.35">
      <c r="A506" s="1" t="s">
        <v>38</v>
      </c>
      <c r="B506" s="1" t="s">
        <v>975</v>
      </c>
      <c r="C506" s="1">
        <v>2</v>
      </c>
      <c r="M506"/>
      <c r="N506" s="1" t="str">
        <f t="shared" si="230"/>
        <v>Invertebrate</v>
      </c>
      <c r="O506" s="1" t="str">
        <f t="shared" si="231"/>
        <v>Urosalpinx cinerea (Say, 1822)</v>
      </c>
      <c r="P506" s="1">
        <f t="shared" si="232"/>
        <v>1</v>
      </c>
      <c r="Q506" s="1" t="str">
        <f t="shared" si="233"/>
        <v/>
      </c>
      <c r="R506" s="1" t="str">
        <f t="shared" si="234"/>
        <v/>
      </c>
      <c r="S506" s="1" t="str">
        <f t="shared" si="235"/>
        <v/>
      </c>
      <c r="T506" s="1" t="str">
        <f t="shared" si="236"/>
        <v/>
      </c>
      <c r="U506" s="1" t="str">
        <f t="shared" si="237"/>
        <v/>
      </c>
      <c r="V506" s="1" t="str">
        <f t="shared" si="238"/>
        <v/>
      </c>
      <c r="W506" s="1" t="str">
        <f t="shared" si="239"/>
        <v/>
      </c>
      <c r="X506" s="1" t="str">
        <f t="shared" si="240"/>
        <v/>
      </c>
      <c r="Y506" s="1" t="str">
        <f t="shared" si="241"/>
        <v/>
      </c>
      <c r="Z506" s="1">
        <f t="shared" si="242"/>
        <v>1</v>
      </c>
      <c r="AA506" s="1" t="str">
        <f t="shared" si="217"/>
        <v>Urosalpinx cinerea (Say, 1822)</v>
      </c>
      <c r="AB506" s="1" t="str">
        <f t="shared" si="218"/>
        <v>Invertebrate</v>
      </c>
      <c r="AC506" s="1">
        <f t="shared" si="219"/>
        <v>1</v>
      </c>
      <c r="AD506" s="1" t="str">
        <f t="shared" si="220"/>
        <v/>
      </c>
      <c r="AE506" s="1" t="str">
        <f t="shared" si="221"/>
        <v/>
      </c>
      <c r="AF506" s="1" t="str">
        <f t="shared" si="222"/>
        <v/>
      </c>
      <c r="AG506" s="1" t="str">
        <f t="shared" si="223"/>
        <v/>
      </c>
      <c r="AH506" s="1" t="str">
        <f t="shared" si="224"/>
        <v/>
      </c>
      <c r="AI506" s="1" t="str">
        <f t="shared" si="225"/>
        <v/>
      </c>
      <c r="AJ506" s="1" t="str">
        <f t="shared" si="226"/>
        <v/>
      </c>
      <c r="AK506" s="1" t="str">
        <f t="shared" si="227"/>
        <v/>
      </c>
      <c r="AL506" s="1" t="str">
        <f t="shared" si="228"/>
        <v/>
      </c>
      <c r="AM506" s="1">
        <f t="shared" si="229"/>
        <v>1</v>
      </c>
    </row>
    <row r="507" spans="1:39" ht="14.5" x14ac:dyDescent="0.35">
      <c r="A507" s="1" t="s">
        <v>38</v>
      </c>
      <c r="B507" s="1" t="s">
        <v>1080</v>
      </c>
      <c r="H507" s="1">
        <v>1</v>
      </c>
      <c r="M507"/>
      <c r="N507" s="1" t="str">
        <f t="shared" si="230"/>
        <v>Invertebrate</v>
      </c>
      <c r="O507" s="1" t="str">
        <f t="shared" si="231"/>
        <v xml:space="preserve">Vallicula multiformis Rankin, 1956 </v>
      </c>
      <c r="P507" s="1" t="str">
        <f t="shared" si="232"/>
        <v/>
      </c>
      <c r="Q507" s="1" t="str">
        <f t="shared" si="233"/>
        <v/>
      </c>
      <c r="R507" s="1" t="str">
        <f t="shared" si="234"/>
        <v/>
      </c>
      <c r="S507" s="1" t="str">
        <f t="shared" si="235"/>
        <v/>
      </c>
      <c r="T507" s="1" t="str">
        <f t="shared" si="236"/>
        <v/>
      </c>
      <c r="U507" s="1">
        <f t="shared" si="237"/>
        <v>1</v>
      </c>
      <c r="V507" s="1" t="str">
        <f t="shared" si="238"/>
        <v/>
      </c>
      <c r="W507" s="1" t="str">
        <f t="shared" si="239"/>
        <v/>
      </c>
      <c r="X507" s="1" t="str">
        <f t="shared" si="240"/>
        <v/>
      </c>
      <c r="Y507" s="1" t="str">
        <f t="shared" si="241"/>
        <v/>
      </c>
      <c r="Z507" s="1">
        <f t="shared" si="242"/>
        <v>1</v>
      </c>
      <c r="AA507" s="1" t="str">
        <f t="shared" si="217"/>
        <v xml:space="preserve">Vallicula multiformis Rankin, 1956 </v>
      </c>
      <c r="AB507" s="1" t="str">
        <f t="shared" si="218"/>
        <v>Invertebrate</v>
      </c>
      <c r="AC507" s="1" t="str">
        <f t="shared" si="219"/>
        <v/>
      </c>
      <c r="AD507" s="1" t="str">
        <f t="shared" si="220"/>
        <v/>
      </c>
      <c r="AE507" s="1" t="str">
        <f t="shared" si="221"/>
        <v/>
      </c>
      <c r="AF507" s="1" t="str">
        <f t="shared" si="222"/>
        <v/>
      </c>
      <c r="AG507" s="1" t="str">
        <f t="shared" si="223"/>
        <v/>
      </c>
      <c r="AH507" s="1">
        <f t="shared" si="224"/>
        <v>1</v>
      </c>
      <c r="AI507" s="1" t="str">
        <f t="shared" si="225"/>
        <v/>
      </c>
      <c r="AJ507" s="1" t="str">
        <f t="shared" si="226"/>
        <v/>
      </c>
      <c r="AK507" s="1" t="str">
        <f t="shared" si="227"/>
        <v/>
      </c>
      <c r="AL507" s="1" t="str">
        <f t="shared" si="228"/>
        <v/>
      </c>
      <c r="AM507" s="1">
        <f t="shared" si="229"/>
        <v>1</v>
      </c>
    </row>
    <row r="508" spans="1:39" ht="14.5" x14ac:dyDescent="0.35">
      <c r="A508" s="1" t="s">
        <v>38</v>
      </c>
      <c r="B508" s="1" t="s">
        <v>694</v>
      </c>
      <c r="K508" s="1">
        <v>1</v>
      </c>
      <c r="M508"/>
      <c r="N508" s="1" t="str">
        <f t="shared" si="230"/>
        <v>Invertebrate</v>
      </c>
      <c r="O508" s="1" t="str">
        <f t="shared" si="231"/>
        <v>Viriola sp.[cf. bayani] Jousseaume, 1884</v>
      </c>
      <c r="P508" s="1" t="str">
        <f t="shared" si="232"/>
        <v/>
      </c>
      <c r="Q508" s="1" t="str">
        <f t="shared" si="233"/>
        <v/>
      </c>
      <c r="R508" s="1" t="str">
        <f t="shared" si="234"/>
        <v/>
      </c>
      <c r="S508" s="1" t="str">
        <f t="shared" si="235"/>
        <v/>
      </c>
      <c r="T508" s="1" t="str">
        <f t="shared" si="236"/>
        <v/>
      </c>
      <c r="U508" s="1" t="str">
        <f t="shared" si="237"/>
        <v/>
      </c>
      <c r="V508" s="1" t="str">
        <f t="shared" si="238"/>
        <v/>
      </c>
      <c r="W508" s="1" t="str">
        <f t="shared" si="239"/>
        <v/>
      </c>
      <c r="X508" s="1">
        <f t="shared" si="240"/>
        <v>1</v>
      </c>
      <c r="Y508" s="1" t="str">
        <f t="shared" si="241"/>
        <v/>
      </c>
      <c r="Z508" s="1">
        <f t="shared" si="242"/>
        <v>1</v>
      </c>
      <c r="AA508" s="1" t="str">
        <f t="shared" si="217"/>
        <v>Viriola sp.[cf. bayani] Jousseaume, 1884</v>
      </c>
      <c r="AB508" s="1" t="str">
        <f t="shared" si="218"/>
        <v>Invertebrate</v>
      </c>
      <c r="AC508" s="1" t="str">
        <f t="shared" si="219"/>
        <v/>
      </c>
      <c r="AD508" s="1" t="str">
        <f t="shared" si="220"/>
        <v/>
      </c>
      <c r="AE508" s="1" t="str">
        <f t="shared" si="221"/>
        <v/>
      </c>
      <c r="AF508" s="1" t="str">
        <f t="shared" si="222"/>
        <v/>
      </c>
      <c r="AG508" s="1" t="str">
        <f t="shared" si="223"/>
        <v/>
      </c>
      <c r="AH508" s="1" t="str">
        <f t="shared" si="224"/>
        <v/>
      </c>
      <c r="AI508" s="1" t="str">
        <f t="shared" si="225"/>
        <v/>
      </c>
      <c r="AJ508" s="1" t="str">
        <f t="shared" si="226"/>
        <v/>
      </c>
      <c r="AK508" s="1">
        <f t="shared" si="227"/>
        <v>1</v>
      </c>
      <c r="AL508" s="1" t="str">
        <f t="shared" si="228"/>
        <v/>
      </c>
      <c r="AM508" s="1">
        <f t="shared" si="229"/>
        <v>1</v>
      </c>
    </row>
    <row r="509" spans="1:39" ht="14.5" x14ac:dyDescent="0.35">
      <c r="A509" s="1" t="s">
        <v>38</v>
      </c>
      <c r="B509" s="1" t="s">
        <v>695</v>
      </c>
      <c r="G509" s="1">
        <v>1</v>
      </c>
      <c r="K509" s="1">
        <v>3</v>
      </c>
      <c r="M509"/>
      <c r="N509" s="1" t="str">
        <f t="shared" si="230"/>
        <v>Invertebrate</v>
      </c>
      <c r="O509" s="1" t="str">
        <f t="shared" si="231"/>
        <v>Watersipora arcuata Banta, 1969</v>
      </c>
      <c r="P509" s="1" t="str">
        <f t="shared" si="232"/>
        <v/>
      </c>
      <c r="Q509" s="1" t="str">
        <f t="shared" si="233"/>
        <v/>
      </c>
      <c r="R509" s="1" t="str">
        <f t="shared" si="234"/>
        <v/>
      </c>
      <c r="S509" s="1" t="str">
        <f t="shared" si="235"/>
        <v/>
      </c>
      <c r="T509" s="1">
        <f t="shared" si="236"/>
        <v>1</v>
      </c>
      <c r="U509" s="1" t="str">
        <f t="shared" si="237"/>
        <v/>
      </c>
      <c r="V509" s="1" t="str">
        <f t="shared" si="238"/>
        <v/>
      </c>
      <c r="W509" s="1" t="str">
        <f t="shared" si="239"/>
        <v/>
      </c>
      <c r="X509" s="1">
        <f t="shared" si="240"/>
        <v>1</v>
      </c>
      <c r="Y509" s="1" t="str">
        <f t="shared" si="241"/>
        <v/>
      </c>
      <c r="Z509" s="1">
        <f t="shared" si="242"/>
        <v>2</v>
      </c>
      <c r="AA509" s="1" t="str">
        <f t="shared" si="217"/>
        <v>Watersipora arcuata Banta, 1969</v>
      </c>
      <c r="AB509" s="1" t="str">
        <f t="shared" si="218"/>
        <v>Invertebrate</v>
      </c>
      <c r="AC509" s="1" t="str">
        <f t="shared" si="219"/>
        <v/>
      </c>
      <c r="AD509" s="1" t="str">
        <f t="shared" si="220"/>
        <v/>
      </c>
      <c r="AE509" s="1" t="str">
        <f t="shared" si="221"/>
        <v/>
      </c>
      <c r="AF509" s="1" t="str">
        <f t="shared" si="222"/>
        <v/>
      </c>
      <c r="AG509" s="1">
        <f t="shared" si="223"/>
        <v>1</v>
      </c>
      <c r="AH509" s="1" t="str">
        <f t="shared" si="224"/>
        <v/>
      </c>
      <c r="AI509" s="1" t="str">
        <f t="shared" si="225"/>
        <v/>
      </c>
      <c r="AJ509" s="1" t="str">
        <f t="shared" si="226"/>
        <v/>
      </c>
      <c r="AK509" s="1" t="str">
        <f t="shared" si="227"/>
        <v/>
      </c>
      <c r="AL509" s="1" t="str">
        <f t="shared" si="228"/>
        <v/>
      </c>
      <c r="AM509" s="1">
        <f t="shared" si="229"/>
        <v>1</v>
      </c>
    </row>
    <row r="510" spans="1:39" ht="14.5" x14ac:dyDescent="0.35">
      <c r="A510" s="1" t="s">
        <v>38</v>
      </c>
      <c r="B510" s="1" t="s">
        <v>1130</v>
      </c>
      <c r="F510" s="1">
        <v>1</v>
      </c>
      <c r="M510"/>
      <c r="N510" s="1" t="str">
        <f t="shared" si="230"/>
        <v>Invertebrate</v>
      </c>
      <c r="O510" s="1" t="str">
        <f t="shared" si="231"/>
        <v>Watersipora aterrima (Ortmann, 1890)</v>
      </c>
      <c r="P510" s="1" t="str">
        <f t="shared" si="232"/>
        <v/>
      </c>
      <c r="Q510" s="1" t="str">
        <f t="shared" si="233"/>
        <v/>
      </c>
      <c r="R510" s="1" t="str">
        <f t="shared" si="234"/>
        <v/>
      </c>
      <c r="S510" s="1">
        <f t="shared" si="235"/>
        <v>1</v>
      </c>
      <c r="T510" s="1" t="str">
        <f t="shared" si="236"/>
        <v/>
      </c>
      <c r="U510" s="1" t="str">
        <f t="shared" si="237"/>
        <v/>
      </c>
      <c r="V510" s="1" t="str">
        <f t="shared" si="238"/>
        <v/>
      </c>
      <c r="W510" s="1" t="str">
        <f t="shared" si="239"/>
        <v/>
      </c>
      <c r="X510" s="1" t="str">
        <f t="shared" si="240"/>
        <v/>
      </c>
      <c r="Y510" s="1" t="str">
        <f t="shared" si="241"/>
        <v/>
      </c>
      <c r="Z510" s="1">
        <f t="shared" si="242"/>
        <v>1</v>
      </c>
      <c r="AA510" s="1" t="str">
        <f t="shared" si="217"/>
        <v>Watersipora aterrima (Ortmann, 1890)</v>
      </c>
      <c r="AB510" s="1" t="str">
        <f t="shared" si="218"/>
        <v>Invertebrate</v>
      </c>
      <c r="AC510" s="1" t="str">
        <f t="shared" si="219"/>
        <v/>
      </c>
      <c r="AD510" s="1" t="str">
        <f t="shared" si="220"/>
        <v/>
      </c>
      <c r="AE510" s="1" t="str">
        <f t="shared" si="221"/>
        <v/>
      </c>
      <c r="AF510" s="1">
        <f t="shared" si="222"/>
        <v>1</v>
      </c>
      <c r="AG510" s="1" t="str">
        <f t="shared" si="223"/>
        <v/>
      </c>
      <c r="AH510" s="1" t="str">
        <f t="shared" si="224"/>
        <v/>
      </c>
      <c r="AI510" s="1" t="str">
        <f t="shared" si="225"/>
        <v/>
      </c>
      <c r="AJ510" s="1" t="str">
        <f t="shared" si="226"/>
        <v/>
      </c>
      <c r="AK510" s="1" t="str">
        <f t="shared" si="227"/>
        <v/>
      </c>
      <c r="AL510" s="1" t="str">
        <f t="shared" si="228"/>
        <v/>
      </c>
      <c r="AM510" s="1">
        <f t="shared" si="229"/>
        <v>1</v>
      </c>
    </row>
    <row r="511" spans="1:39" ht="14.5" x14ac:dyDescent="0.35">
      <c r="A511" s="1" t="s">
        <v>38</v>
      </c>
      <c r="B511" s="1" t="s">
        <v>976</v>
      </c>
      <c r="F511" s="1">
        <v>1</v>
      </c>
      <c r="H511" s="1">
        <v>1</v>
      </c>
      <c r="M511"/>
      <c r="N511" s="1" t="str">
        <f t="shared" si="230"/>
        <v>Invertebrate</v>
      </c>
      <c r="O511" s="1" t="str">
        <f t="shared" si="231"/>
        <v>Watersipora subatra (Ortmann, 1890)</v>
      </c>
      <c r="P511" s="1" t="str">
        <f t="shared" si="232"/>
        <v/>
      </c>
      <c r="Q511" s="1" t="str">
        <f t="shared" si="233"/>
        <v/>
      </c>
      <c r="R511" s="1" t="str">
        <f t="shared" si="234"/>
        <v/>
      </c>
      <c r="S511" s="1">
        <f t="shared" si="235"/>
        <v>1</v>
      </c>
      <c r="T511" s="1" t="str">
        <f t="shared" si="236"/>
        <v/>
      </c>
      <c r="U511" s="1">
        <f t="shared" si="237"/>
        <v>1</v>
      </c>
      <c r="V511" s="1" t="str">
        <f t="shared" si="238"/>
        <v/>
      </c>
      <c r="W511" s="1" t="str">
        <f t="shared" si="239"/>
        <v/>
      </c>
      <c r="X511" s="1" t="str">
        <f t="shared" si="240"/>
        <v/>
      </c>
      <c r="Y511" s="1" t="str">
        <f t="shared" si="241"/>
        <v/>
      </c>
      <c r="Z511" s="1">
        <f t="shared" si="242"/>
        <v>2</v>
      </c>
      <c r="AA511" s="1" t="str">
        <f t="shared" si="217"/>
        <v>Watersipora subatra (Ortmann, 1890)</v>
      </c>
      <c r="AB511" s="1" t="str">
        <f t="shared" si="218"/>
        <v>Invertebrate</v>
      </c>
      <c r="AC511" s="1" t="str">
        <f t="shared" si="219"/>
        <v/>
      </c>
      <c r="AD511" s="1" t="str">
        <f t="shared" si="220"/>
        <v/>
      </c>
      <c r="AE511" s="1" t="str">
        <f t="shared" si="221"/>
        <v/>
      </c>
      <c r="AF511" s="1">
        <f t="shared" si="222"/>
        <v>1</v>
      </c>
      <c r="AG511" s="1" t="str">
        <f t="shared" si="223"/>
        <v/>
      </c>
      <c r="AH511" s="1" t="str">
        <f t="shared" si="224"/>
        <v/>
      </c>
      <c r="AI511" s="1" t="str">
        <f t="shared" si="225"/>
        <v/>
      </c>
      <c r="AJ511" s="1" t="str">
        <f t="shared" si="226"/>
        <v/>
      </c>
      <c r="AK511" s="1" t="str">
        <f t="shared" si="227"/>
        <v/>
      </c>
      <c r="AL511" s="1" t="str">
        <f t="shared" si="228"/>
        <v/>
      </c>
      <c r="AM511" s="1">
        <f t="shared" si="229"/>
        <v>1</v>
      </c>
    </row>
    <row r="512" spans="1:39" ht="14.5" x14ac:dyDescent="0.35">
      <c r="A512" s="1" t="s">
        <v>38</v>
      </c>
      <c r="B512" s="1" t="s">
        <v>698</v>
      </c>
      <c r="K512" s="1">
        <v>1</v>
      </c>
      <c r="M512"/>
      <c r="N512" s="1" t="str">
        <f t="shared" si="230"/>
        <v>Invertebrate</v>
      </c>
      <c r="O512" s="1" t="str">
        <f t="shared" si="231"/>
        <v>Xanthias lamarckii (H. Milne Edwards, 1834)</v>
      </c>
      <c r="P512" s="1" t="str">
        <f t="shared" si="232"/>
        <v/>
      </c>
      <c r="Q512" s="1" t="str">
        <f t="shared" si="233"/>
        <v/>
      </c>
      <c r="R512" s="1" t="str">
        <f t="shared" si="234"/>
        <v/>
      </c>
      <c r="S512" s="1" t="str">
        <f t="shared" si="235"/>
        <v/>
      </c>
      <c r="T512" s="1" t="str">
        <f t="shared" si="236"/>
        <v/>
      </c>
      <c r="U512" s="1" t="str">
        <f t="shared" si="237"/>
        <v/>
      </c>
      <c r="V512" s="1" t="str">
        <f t="shared" si="238"/>
        <v/>
      </c>
      <c r="W512" s="1" t="str">
        <f t="shared" si="239"/>
        <v/>
      </c>
      <c r="X512" s="1">
        <f t="shared" si="240"/>
        <v>1</v>
      </c>
      <c r="Y512" s="1" t="str">
        <f t="shared" si="241"/>
        <v/>
      </c>
      <c r="Z512" s="1">
        <f t="shared" si="242"/>
        <v>1</v>
      </c>
      <c r="AA512" s="1" t="str">
        <f t="shared" si="217"/>
        <v>Xanthias lamarckii (H. Milne Edwards, 1834)</v>
      </c>
      <c r="AB512" s="1" t="str">
        <f t="shared" si="218"/>
        <v>Invertebrate</v>
      </c>
      <c r="AC512" s="1" t="str">
        <f t="shared" si="219"/>
        <v/>
      </c>
      <c r="AD512" s="1" t="str">
        <f t="shared" si="220"/>
        <v/>
      </c>
      <c r="AE512" s="1" t="str">
        <f t="shared" si="221"/>
        <v/>
      </c>
      <c r="AF512" s="1" t="str">
        <f t="shared" si="222"/>
        <v/>
      </c>
      <c r="AG512" s="1" t="str">
        <f t="shared" si="223"/>
        <v/>
      </c>
      <c r="AH512" s="1" t="str">
        <f t="shared" si="224"/>
        <v/>
      </c>
      <c r="AI512" s="1" t="str">
        <f t="shared" si="225"/>
        <v/>
      </c>
      <c r="AJ512" s="1" t="str">
        <f t="shared" si="226"/>
        <v/>
      </c>
      <c r="AK512" s="1">
        <f t="shared" si="227"/>
        <v>1</v>
      </c>
      <c r="AL512" s="1" t="str">
        <f t="shared" si="228"/>
        <v/>
      </c>
      <c r="AM512" s="1">
        <f t="shared" si="229"/>
        <v>1</v>
      </c>
    </row>
    <row r="513" spans="1:39" ht="14.5" x14ac:dyDescent="0.35">
      <c r="A513" s="1" t="s">
        <v>38</v>
      </c>
      <c r="B513" s="1" t="s">
        <v>699</v>
      </c>
      <c r="G513" s="1">
        <v>1</v>
      </c>
      <c r="I513" s="1">
        <v>2</v>
      </c>
      <c r="M513"/>
      <c r="N513" s="1" t="str">
        <f t="shared" si="230"/>
        <v>Invertebrate</v>
      </c>
      <c r="O513" s="1" t="str">
        <f t="shared" si="231"/>
        <v>Xenostrobus securis (Lamarck, 1819)</v>
      </c>
      <c r="P513" s="1" t="str">
        <f t="shared" si="232"/>
        <v/>
      </c>
      <c r="Q513" s="1" t="str">
        <f t="shared" si="233"/>
        <v/>
      </c>
      <c r="R513" s="1" t="str">
        <f t="shared" si="234"/>
        <v/>
      </c>
      <c r="S513" s="1" t="str">
        <f t="shared" si="235"/>
        <v/>
      </c>
      <c r="T513" s="1">
        <f t="shared" si="236"/>
        <v>1</v>
      </c>
      <c r="U513" s="1" t="str">
        <f t="shared" si="237"/>
        <v/>
      </c>
      <c r="V513" s="1">
        <f t="shared" si="238"/>
        <v>1</v>
      </c>
      <c r="W513" s="1" t="str">
        <f t="shared" si="239"/>
        <v/>
      </c>
      <c r="X513" s="1" t="str">
        <f t="shared" si="240"/>
        <v/>
      </c>
      <c r="Y513" s="1" t="str">
        <f t="shared" si="241"/>
        <v/>
      </c>
      <c r="Z513" s="1">
        <f t="shared" si="242"/>
        <v>2</v>
      </c>
      <c r="AA513" s="1" t="str">
        <f t="shared" si="217"/>
        <v>Xenostrobus securis (Lamarck, 1819)</v>
      </c>
      <c r="AB513" s="1" t="str">
        <f t="shared" si="218"/>
        <v>Invertebrate</v>
      </c>
      <c r="AC513" s="1" t="str">
        <f t="shared" si="219"/>
        <v/>
      </c>
      <c r="AD513" s="1" t="str">
        <f t="shared" si="220"/>
        <v/>
      </c>
      <c r="AE513" s="1" t="str">
        <f t="shared" si="221"/>
        <v/>
      </c>
      <c r="AF513" s="1" t="str">
        <f t="shared" si="222"/>
        <v/>
      </c>
      <c r="AG513" s="1">
        <f t="shared" si="223"/>
        <v>1</v>
      </c>
      <c r="AH513" s="1" t="str">
        <f t="shared" si="224"/>
        <v/>
      </c>
      <c r="AI513" s="1" t="str">
        <f t="shared" si="225"/>
        <v/>
      </c>
      <c r="AJ513" s="1" t="str">
        <f t="shared" si="226"/>
        <v/>
      </c>
      <c r="AK513" s="1" t="str">
        <f t="shared" si="227"/>
        <v/>
      </c>
      <c r="AL513" s="1" t="str">
        <f t="shared" si="228"/>
        <v/>
      </c>
      <c r="AM513" s="1">
        <f t="shared" si="229"/>
        <v>1</v>
      </c>
    </row>
    <row r="514" spans="1:39" ht="14.5" x14ac:dyDescent="0.35">
      <c r="A514" s="1" t="s">
        <v>38</v>
      </c>
      <c r="B514" s="1" t="s">
        <v>1139</v>
      </c>
      <c r="L514" s="1">
        <v>1</v>
      </c>
      <c r="M514"/>
      <c r="N514" s="1" t="str">
        <f t="shared" si="230"/>
        <v>Invertebrate</v>
      </c>
      <c r="O514" s="1" t="str">
        <f t="shared" si="231"/>
        <v>Yoldia limatula (Say, 1831)</v>
      </c>
      <c r="P514" s="1" t="str">
        <f t="shared" si="232"/>
        <v/>
      </c>
      <c r="Q514" s="1" t="str">
        <f t="shared" si="233"/>
        <v/>
      </c>
      <c r="R514" s="1" t="str">
        <f t="shared" si="234"/>
        <v/>
      </c>
      <c r="S514" s="1" t="str">
        <f t="shared" si="235"/>
        <v/>
      </c>
      <c r="T514" s="1" t="str">
        <f t="shared" si="236"/>
        <v/>
      </c>
      <c r="U514" s="1" t="str">
        <f t="shared" si="237"/>
        <v/>
      </c>
      <c r="V514" s="1" t="str">
        <f t="shared" si="238"/>
        <v/>
      </c>
      <c r="W514" s="1" t="str">
        <f t="shared" si="239"/>
        <v/>
      </c>
      <c r="X514" s="1" t="str">
        <f t="shared" si="240"/>
        <v/>
      </c>
      <c r="Y514" s="1">
        <f t="shared" si="241"/>
        <v>1</v>
      </c>
      <c r="Z514" s="1">
        <f t="shared" si="242"/>
        <v>1</v>
      </c>
      <c r="AA514" s="1" t="str">
        <f t="shared" si="217"/>
        <v>Yoldia limatula (Say, 1831)</v>
      </c>
      <c r="AB514" s="1" t="str">
        <f t="shared" si="218"/>
        <v>Invertebrate</v>
      </c>
      <c r="AC514" s="1" t="str">
        <f t="shared" si="219"/>
        <v/>
      </c>
      <c r="AD514" s="1" t="str">
        <f t="shared" si="220"/>
        <v/>
      </c>
      <c r="AE514" s="1" t="str">
        <f t="shared" si="221"/>
        <v/>
      </c>
      <c r="AF514" s="1" t="str">
        <f t="shared" si="222"/>
        <v/>
      </c>
      <c r="AG514" s="1" t="str">
        <f t="shared" si="223"/>
        <v/>
      </c>
      <c r="AH514" s="1" t="str">
        <f t="shared" si="224"/>
        <v/>
      </c>
      <c r="AI514" s="1" t="str">
        <f t="shared" si="225"/>
        <v/>
      </c>
      <c r="AJ514" s="1" t="str">
        <f t="shared" si="226"/>
        <v/>
      </c>
      <c r="AK514" s="1" t="str">
        <f t="shared" si="227"/>
        <v/>
      </c>
      <c r="AL514" s="1">
        <f t="shared" si="228"/>
        <v>1</v>
      </c>
      <c r="AM514" s="1">
        <f t="shared" si="229"/>
        <v>1</v>
      </c>
    </row>
    <row r="515" spans="1:39" ht="14.5" x14ac:dyDescent="0.35">
      <c r="A515" s="1" t="s">
        <v>38</v>
      </c>
      <c r="B515" s="1" t="s">
        <v>700</v>
      </c>
      <c r="H515" s="1">
        <v>1</v>
      </c>
      <c r="M515"/>
      <c r="N515" s="1" t="str">
        <f t="shared" si="230"/>
        <v>Invertebrate</v>
      </c>
      <c r="O515" s="1" t="str">
        <f t="shared" si="231"/>
        <v>Zafra savignyi (Moazzo, 1939)</v>
      </c>
      <c r="P515" s="1" t="str">
        <f t="shared" si="232"/>
        <v/>
      </c>
      <c r="Q515" s="1" t="str">
        <f t="shared" si="233"/>
        <v/>
      </c>
      <c r="R515" s="1" t="str">
        <f t="shared" si="234"/>
        <v/>
      </c>
      <c r="S515" s="1" t="str">
        <f t="shared" si="235"/>
        <v/>
      </c>
      <c r="T515" s="1" t="str">
        <f t="shared" si="236"/>
        <v/>
      </c>
      <c r="U515" s="1">
        <f t="shared" si="237"/>
        <v>1</v>
      </c>
      <c r="V515" s="1" t="str">
        <f t="shared" si="238"/>
        <v/>
      </c>
      <c r="W515" s="1" t="str">
        <f t="shared" si="239"/>
        <v/>
      </c>
      <c r="X515" s="1" t="str">
        <f t="shared" si="240"/>
        <v/>
      </c>
      <c r="Y515" s="1" t="str">
        <f t="shared" si="241"/>
        <v/>
      </c>
      <c r="Z515" s="1">
        <f t="shared" si="242"/>
        <v>1</v>
      </c>
      <c r="AA515" s="1" t="str">
        <f t="shared" si="217"/>
        <v>Zafra savignyi (Moazzo, 1939)</v>
      </c>
      <c r="AB515" s="1" t="str">
        <f t="shared" si="218"/>
        <v>Invertebrate</v>
      </c>
      <c r="AC515" s="1" t="str">
        <f t="shared" si="219"/>
        <v/>
      </c>
      <c r="AD515" s="1" t="str">
        <f t="shared" si="220"/>
        <v/>
      </c>
      <c r="AE515" s="1" t="str">
        <f t="shared" si="221"/>
        <v/>
      </c>
      <c r="AF515" s="1" t="str">
        <f t="shared" si="222"/>
        <v/>
      </c>
      <c r="AG515" s="1" t="str">
        <f t="shared" si="223"/>
        <v/>
      </c>
      <c r="AH515" s="1">
        <f t="shared" si="224"/>
        <v>1</v>
      </c>
      <c r="AI515" s="1" t="str">
        <f t="shared" si="225"/>
        <v/>
      </c>
      <c r="AJ515" s="1" t="str">
        <f t="shared" si="226"/>
        <v/>
      </c>
      <c r="AK515" s="1" t="str">
        <f t="shared" si="227"/>
        <v/>
      </c>
      <c r="AL515" s="1" t="str">
        <f t="shared" si="228"/>
        <v/>
      </c>
      <c r="AM515" s="1">
        <f t="shared" si="229"/>
        <v>1</v>
      </c>
    </row>
    <row r="516" spans="1:39" ht="14.5" x14ac:dyDescent="0.35">
      <c r="A516" s="1" t="s">
        <v>38</v>
      </c>
      <c r="B516" s="1" t="s">
        <v>701</v>
      </c>
      <c r="H516" s="1">
        <v>1</v>
      </c>
      <c r="M516"/>
      <c r="N516" s="1" t="str">
        <f t="shared" si="230"/>
        <v>Invertebrate</v>
      </c>
      <c r="O516" s="1" t="str">
        <f t="shared" si="231"/>
        <v>Zafra selasphora (Melvill &amp; Standen, 1901)</v>
      </c>
      <c r="P516" s="1" t="str">
        <f t="shared" si="232"/>
        <v/>
      </c>
      <c r="Q516" s="1" t="str">
        <f t="shared" si="233"/>
        <v/>
      </c>
      <c r="R516" s="1" t="str">
        <f t="shared" si="234"/>
        <v/>
      </c>
      <c r="S516" s="1" t="str">
        <f t="shared" si="235"/>
        <v/>
      </c>
      <c r="T516" s="1" t="str">
        <f t="shared" si="236"/>
        <v/>
      </c>
      <c r="U516" s="1">
        <f t="shared" si="237"/>
        <v>1</v>
      </c>
      <c r="V516" s="1" t="str">
        <f t="shared" si="238"/>
        <v/>
      </c>
      <c r="W516" s="1" t="str">
        <f t="shared" si="239"/>
        <v/>
      </c>
      <c r="X516" s="1" t="str">
        <f t="shared" si="240"/>
        <v/>
      </c>
      <c r="Y516" s="1" t="str">
        <f t="shared" si="241"/>
        <v/>
      </c>
      <c r="Z516" s="1">
        <f t="shared" si="242"/>
        <v>1</v>
      </c>
      <c r="AA516" s="1" t="str">
        <f t="shared" si="217"/>
        <v>Zafra selasphora (Melvill &amp; Standen, 1901)</v>
      </c>
      <c r="AB516" s="1" t="str">
        <f t="shared" si="218"/>
        <v>Invertebrate</v>
      </c>
      <c r="AC516" s="1" t="str">
        <f t="shared" si="219"/>
        <v/>
      </c>
      <c r="AD516" s="1" t="str">
        <f t="shared" si="220"/>
        <v/>
      </c>
      <c r="AE516" s="1" t="str">
        <f t="shared" si="221"/>
        <v/>
      </c>
      <c r="AF516" s="1" t="str">
        <f t="shared" si="222"/>
        <v/>
      </c>
      <c r="AG516" s="1" t="str">
        <f t="shared" si="223"/>
        <v/>
      </c>
      <c r="AH516" s="1">
        <f t="shared" si="224"/>
        <v>1</v>
      </c>
      <c r="AI516" s="1" t="str">
        <f t="shared" si="225"/>
        <v/>
      </c>
      <c r="AJ516" s="1" t="str">
        <f t="shared" si="226"/>
        <v/>
      </c>
      <c r="AK516" s="1" t="str">
        <f t="shared" si="227"/>
        <v/>
      </c>
      <c r="AL516" s="1" t="str">
        <f t="shared" si="228"/>
        <v/>
      </c>
      <c r="AM516" s="1">
        <f t="shared" si="229"/>
        <v>1</v>
      </c>
    </row>
    <row r="517" spans="1:39" ht="14.5" x14ac:dyDescent="0.35">
      <c r="A517" s="1" t="s">
        <v>42</v>
      </c>
      <c r="B517" s="1" t="s">
        <v>40</v>
      </c>
      <c r="L517" s="1">
        <v>1</v>
      </c>
      <c r="M517"/>
      <c r="N517" s="1" t="str">
        <f t="shared" si="230"/>
        <v>Primary producer</v>
      </c>
      <c r="O517" s="1" t="str">
        <f t="shared" si="231"/>
        <v>Acanthosiphonia echinata (Harvey) A.M.Savoie &amp; G.W.Saunders, 2019</v>
      </c>
      <c r="P517" s="1" t="str">
        <f t="shared" si="232"/>
        <v/>
      </c>
      <c r="Q517" s="1" t="str">
        <f t="shared" si="233"/>
        <v/>
      </c>
      <c r="R517" s="1" t="str">
        <f t="shared" si="234"/>
        <v/>
      </c>
      <c r="S517" s="1" t="str">
        <f t="shared" si="235"/>
        <v/>
      </c>
      <c r="T517" s="1" t="str">
        <f t="shared" si="236"/>
        <v/>
      </c>
      <c r="U517" s="1" t="str">
        <f t="shared" si="237"/>
        <v/>
      </c>
      <c r="V517" s="1" t="str">
        <f t="shared" si="238"/>
        <v/>
      </c>
      <c r="W517" s="1" t="str">
        <f t="shared" si="239"/>
        <v/>
      </c>
      <c r="X517" s="1" t="str">
        <f t="shared" si="240"/>
        <v/>
      </c>
      <c r="Y517" s="1">
        <f t="shared" si="241"/>
        <v>1</v>
      </c>
      <c r="Z517" s="1">
        <f t="shared" si="242"/>
        <v>1</v>
      </c>
      <c r="AA517" s="1" t="str">
        <f t="shared" si="217"/>
        <v>Acanthosiphonia echinata (Harvey) A.M.Savoie &amp; G.W.Saunders, 2019</v>
      </c>
      <c r="AB517" s="1" t="str">
        <f t="shared" si="218"/>
        <v>Primary producer</v>
      </c>
      <c r="AC517" s="1" t="str">
        <f t="shared" si="219"/>
        <v/>
      </c>
      <c r="AD517" s="1" t="str">
        <f t="shared" si="220"/>
        <v/>
      </c>
      <c r="AE517" s="1" t="str">
        <f t="shared" si="221"/>
        <v/>
      </c>
      <c r="AF517" s="1" t="str">
        <f t="shared" si="222"/>
        <v/>
      </c>
      <c r="AG517" s="1" t="str">
        <f t="shared" si="223"/>
        <v/>
      </c>
      <c r="AH517" s="1" t="str">
        <f t="shared" si="224"/>
        <v/>
      </c>
      <c r="AI517" s="1" t="str">
        <f t="shared" si="225"/>
        <v/>
      </c>
      <c r="AJ517" s="1" t="str">
        <f t="shared" si="226"/>
        <v/>
      </c>
      <c r="AK517" s="1" t="str">
        <f t="shared" si="227"/>
        <v/>
      </c>
      <c r="AL517" s="1">
        <f t="shared" si="228"/>
        <v>1</v>
      </c>
      <c r="AM517" s="1">
        <f t="shared" si="229"/>
        <v>1</v>
      </c>
    </row>
    <row r="518" spans="1:39" ht="14.5" x14ac:dyDescent="0.35">
      <c r="A518" s="1" t="s">
        <v>42</v>
      </c>
      <c r="B518" s="1" t="s">
        <v>709</v>
      </c>
      <c r="C518" s="1">
        <v>1</v>
      </c>
      <c r="M518"/>
      <c r="N518" s="1" t="str">
        <f t="shared" si="230"/>
        <v>Primary producer</v>
      </c>
      <c r="O518" s="1" t="str">
        <f t="shared" si="231"/>
        <v>Acrochaetium catenulatum M.A.Howe, 1914</v>
      </c>
      <c r="P518" s="1">
        <f t="shared" si="232"/>
        <v>1</v>
      </c>
      <c r="Q518" s="1" t="str">
        <f t="shared" si="233"/>
        <v/>
      </c>
      <c r="R518" s="1" t="str">
        <f t="shared" si="234"/>
        <v/>
      </c>
      <c r="S518" s="1" t="str">
        <f t="shared" si="235"/>
        <v/>
      </c>
      <c r="T518" s="1" t="str">
        <f t="shared" si="236"/>
        <v/>
      </c>
      <c r="U518" s="1" t="str">
        <f t="shared" si="237"/>
        <v/>
      </c>
      <c r="V518" s="1" t="str">
        <f t="shared" si="238"/>
        <v/>
      </c>
      <c r="W518" s="1" t="str">
        <f t="shared" si="239"/>
        <v/>
      </c>
      <c r="X518" s="1" t="str">
        <f t="shared" si="240"/>
        <v/>
      </c>
      <c r="Y518" s="1" t="str">
        <f t="shared" si="241"/>
        <v/>
      </c>
      <c r="Z518" s="1">
        <f t="shared" si="242"/>
        <v>1</v>
      </c>
      <c r="AA518" s="1" t="str">
        <f t="shared" si="217"/>
        <v>Acrochaetium catenulatum M.A.Howe, 1914</v>
      </c>
      <c r="AB518" s="1" t="str">
        <f t="shared" si="218"/>
        <v>Primary producer</v>
      </c>
      <c r="AC518" s="1">
        <f t="shared" si="219"/>
        <v>1</v>
      </c>
      <c r="AD518" s="1" t="str">
        <f t="shared" si="220"/>
        <v/>
      </c>
      <c r="AE518" s="1" t="str">
        <f t="shared" si="221"/>
        <v/>
      </c>
      <c r="AF518" s="1" t="str">
        <f t="shared" si="222"/>
        <v/>
      </c>
      <c r="AG518" s="1" t="str">
        <f t="shared" si="223"/>
        <v/>
      </c>
      <c r="AH518" s="1" t="str">
        <f t="shared" si="224"/>
        <v/>
      </c>
      <c r="AI518" s="1" t="str">
        <f t="shared" si="225"/>
        <v/>
      </c>
      <c r="AJ518" s="1" t="str">
        <f t="shared" si="226"/>
        <v/>
      </c>
      <c r="AK518" s="1" t="str">
        <f t="shared" si="227"/>
        <v/>
      </c>
      <c r="AL518" s="1" t="str">
        <f t="shared" si="228"/>
        <v/>
      </c>
      <c r="AM518" s="1">
        <f t="shared" si="229"/>
        <v>1</v>
      </c>
    </row>
    <row r="519" spans="1:39" ht="14.5" x14ac:dyDescent="0.35">
      <c r="A519" s="1" t="s">
        <v>42</v>
      </c>
      <c r="B519" s="1" t="s">
        <v>58</v>
      </c>
      <c r="C519" s="1">
        <v>1</v>
      </c>
      <c r="H519" s="1">
        <v>1</v>
      </c>
      <c r="J519" s="1">
        <v>2</v>
      </c>
      <c r="M519"/>
      <c r="N519" s="1" t="str">
        <f t="shared" si="230"/>
        <v>Primary producer</v>
      </c>
      <c r="O519" s="1" t="str">
        <f t="shared" si="231"/>
        <v>Acrothamnion preissii (Sonder) E.M.Wollaston, 1968</v>
      </c>
      <c r="P519" s="1">
        <f t="shared" si="232"/>
        <v>1</v>
      </c>
      <c r="Q519" s="1" t="str">
        <f t="shared" si="233"/>
        <v/>
      </c>
      <c r="R519" s="1" t="str">
        <f t="shared" si="234"/>
        <v/>
      </c>
      <c r="S519" s="1" t="str">
        <f t="shared" si="235"/>
        <v/>
      </c>
      <c r="T519" s="1" t="str">
        <f t="shared" si="236"/>
        <v/>
      </c>
      <c r="U519" s="1">
        <f t="shared" si="237"/>
        <v>1</v>
      </c>
      <c r="V519" s="1" t="str">
        <f t="shared" si="238"/>
        <v/>
      </c>
      <c r="W519" s="1">
        <f t="shared" si="239"/>
        <v>1</v>
      </c>
      <c r="X519" s="1" t="str">
        <f t="shared" si="240"/>
        <v/>
      </c>
      <c r="Y519" s="1" t="str">
        <f t="shared" si="241"/>
        <v/>
      </c>
      <c r="Z519" s="1">
        <f t="shared" si="242"/>
        <v>3</v>
      </c>
      <c r="AA519" s="1" t="str">
        <f t="shared" si="217"/>
        <v>Acrothamnion preissii (Sonder) E.M.Wollaston, 1968</v>
      </c>
      <c r="AB519" s="1" t="str">
        <f t="shared" si="218"/>
        <v>Primary producer</v>
      </c>
      <c r="AC519" s="1">
        <f t="shared" si="219"/>
        <v>1</v>
      </c>
      <c r="AD519" s="1" t="str">
        <f t="shared" si="220"/>
        <v/>
      </c>
      <c r="AE519" s="1" t="str">
        <f t="shared" si="221"/>
        <v/>
      </c>
      <c r="AF519" s="1" t="str">
        <f t="shared" si="222"/>
        <v/>
      </c>
      <c r="AG519" s="1" t="str">
        <f t="shared" si="223"/>
        <v/>
      </c>
      <c r="AH519" s="1" t="str">
        <f t="shared" si="224"/>
        <v/>
      </c>
      <c r="AI519" s="1" t="str">
        <f t="shared" si="225"/>
        <v/>
      </c>
      <c r="AJ519" s="1" t="str">
        <f t="shared" si="226"/>
        <v/>
      </c>
      <c r="AK519" s="1" t="str">
        <f t="shared" si="227"/>
        <v/>
      </c>
      <c r="AL519" s="1" t="str">
        <f t="shared" si="228"/>
        <v/>
      </c>
      <c r="AM519" s="1">
        <f t="shared" si="229"/>
        <v>1</v>
      </c>
    </row>
    <row r="520" spans="1:39" ht="14.5" x14ac:dyDescent="0.35">
      <c r="A520" s="1" t="s">
        <v>42</v>
      </c>
      <c r="B520" s="1" t="s">
        <v>710</v>
      </c>
      <c r="I520" s="1">
        <v>1</v>
      </c>
      <c r="M520"/>
      <c r="N520" s="1" t="str">
        <f t="shared" si="230"/>
        <v>Primary producer</v>
      </c>
      <c r="O520" s="1" t="str">
        <f t="shared" si="231"/>
        <v>Adelosina carinatastriata (Wiesner, 1923)ex Quinqueloculina carinatastriata</v>
      </c>
      <c r="P520" s="1" t="str">
        <f t="shared" si="232"/>
        <v/>
      </c>
      <c r="Q520" s="1" t="str">
        <f t="shared" si="233"/>
        <v/>
      </c>
      <c r="R520" s="1" t="str">
        <f t="shared" si="234"/>
        <v/>
      </c>
      <c r="S520" s="1" t="str">
        <f t="shared" si="235"/>
        <v/>
      </c>
      <c r="T520" s="1" t="str">
        <f t="shared" si="236"/>
        <v/>
      </c>
      <c r="U520" s="1" t="str">
        <f t="shared" si="237"/>
        <v/>
      </c>
      <c r="V520" s="1">
        <f t="shared" si="238"/>
        <v>1</v>
      </c>
      <c r="W520" s="1" t="str">
        <f t="shared" si="239"/>
        <v/>
      </c>
      <c r="X520" s="1" t="str">
        <f t="shared" si="240"/>
        <v/>
      </c>
      <c r="Y520" s="1" t="str">
        <f t="shared" si="241"/>
        <v/>
      </c>
      <c r="Z520" s="1">
        <f t="shared" si="242"/>
        <v>1</v>
      </c>
      <c r="AA520" s="1" t="str">
        <f t="shared" si="217"/>
        <v>Adelosina carinatastriata (Wiesner, 1923)ex Quinqueloculina carinatastriata</v>
      </c>
      <c r="AB520" s="1" t="str">
        <f t="shared" si="218"/>
        <v>Primary producer</v>
      </c>
      <c r="AC520" s="1" t="str">
        <f t="shared" si="219"/>
        <v/>
      </c>
      <c r="AD520" s="1" t="str">
        <f t="shared" si="220"/>
        <v/>
      </c>
      <c r="AE520" s="1" t="str">
        <f t="shared" si="221"/>
        <v/>
      </c>
      <c r="AF520" s="1" t="str">
        <f t="shared" si="222"/>
        <v/>
      </c>
      <c r="AG520" s="1" t="str">
        <f t="shared" si="223"/>
        <v/>
      </c>
      <c r="AH520" s="1" t="str">
        <f t="shared" si="224"/>
        <v/>
      </c>
      <c r="AI520" s="1">
        <f t="shared" si="225"/>
        <v>1</v>
      </c>
      <c r="AJ520" s="1" t="str">
        <f t="shared" si="226"/>
        <v/>
      </c>
      <c r="AK520" s="1" t="str">
        <f t="shared" si="227"/>
        <v/>
      </c>
      <c r="AL520" s="1" t="str">
        <f t="shared" si="228"/>
        <v/>
      </c>
      <c r="AM520" s="1">
        <f t="shared" si="229"/>
        <v>1</v>
      </c>
    </row>
    <row r="521" spans="1:39" ht="14.5" x14ac:dyDescent="0.35">
      <c r="A521" s="1" t="s">
        <v>42</v>
      </c>
      <c r="B521" s="1" t="s">
        <v>64</v>
      </c>
      <c r="F521" s="1">
        <v>2</v>
      </c>
      <c r="G521" s="1">
        <v>1</v>
      </c>
      <c r="H521" s="1">
        <v>1</v>
      </c>
      <c r="I521" s="1">
        <v>1</v>
      </c>
      <c r="M521"/>
      <c r="N521" s="1" t="str">
        <f t="shared" si="230"/>
        <v>Primary producer</v>
      </c>
      <c r="O521" s="1" t="str">
        <f t="shared" si="231"/>
        <v>Agardhiella subulata (C.Agardh) Kraft &amp; M.J.Wynne, 1979</v>
      </c>
      <c r="P521" s="1" t="str">
        <f t="shared" si="232"/>
        <v/>
      </c>
      <c r="Q521" s="1" t="str">
        <f t="shared" si="233"/>
        <v/>
      </c>
      <c r="R521" s="1" t="str">
        <f t="shared" si="234"/>
        <v/>
      </c>
      <c r="S521" s="1">
        <f t="shared" si="235"/>
        <v>1</v>
      </c>
      <c r="T521" s="1">
        <f t="shared" si="236"/>
        <v>1</v>
      </c>
      <c r="U521" s="1">
        <f t="shared" si="237"/>
        <v>1</v>
      </c>
      <c r="V521" s="1">
        <f t="shared" si="238"/>
        <v>1</v>
      </c>
      <c r="W521" s="1" t="str">
        <f t="shared" si="239"/>
        <v/>
      </c>
      <c r="X521" s="1" t="str">
        <f t="shared" si="240"/>
        <v/>
      </c>
      <c r="Y521" s="1" t="str">
        <f t="shared" si="241"/>
        <v/>
      </c>
      <c r="Z521" s="1">
        <f t="shared" si="242"/>
        <v>4</v>
      </c>
      <c r="AA521" s="1" t="str">
        <f t="shared" ref="AA521:AA584" si="243">O521</f>
        <v>Agardhiella subulata (C.Agardh) Kraft &amp; M.J.Wynne, 1979</v>
      </c>
      <c r="AB521" s="1" t="str">
        <f t="shared" ref="AB521:AB584" si="244">N521</f>
        <v>Primary producer</v>
      </c>
      <c r="AC521" s="1" t="str">
        <f t="shared" ref="AC521:AC584" si="245">IF((P521=1),1,"")</f>
        <v/>
      </c>
      <c r="AD521" s="1" t="str">
        <f t="shared" ref="AD521:AD584" si="246">IF((P521=1), "", IF((Q521=1), 1,""))</f>
        <v/>
      </c>
      <c r="AE521" s="1" t="str">
        <f t="shared" ref="AE521:AE584" si="247">IF((P521=1), "", IF((Q521=1), "",IF(R521=1, 1, "")))</f>
        <v/>
      </c>
      <c r="AF521" s="1">
        <f t="shared" ref="AF521:AF584" si="248">IF((P521=1), "", IF((Q521=1), "", IF((R521=1), "", IF(S521=1, 1, ""))))</f>
        <v>1</v>
      </c>
      <c r="AG521" s="1" t="str">
        <f t="shared" ref="AG521:AG584" si="249">IF((P521=1), "", IF((Q521=1), "", IF((R521=1), "", IF((S521=1), "", IF(T521=1, 1, "")))))</f>
        <v/>
      </c>
      <c r="AH521" s="1" t="str">
        <f t="shared" ref="AH521:AH584" si="250">IF((P521=1),"",IF((Q521=1),"",IF((R521=1),"",IF((S521=1),"",IF((T521=1),"",IF(U521=1,1,""))))))</f>
        <v/>
      </c>
      <c r="AI521" s="1" t="str">
        <f t="shared" ref="AI521:AI584" si="251">IF((P521=1),"",IF((Q521=1),"",IF((R521=1),"",IF((S521=1),"",IF((T521=1),"",IF((U521=1),"",IF(V521=1,1,"")))))))</f>
        <v/>
      </c>
      <c r="AJ521" s="1" t="str">
        <f t="shared" ref="AJ521:AJ584" si="252">IF((P521=1),"",IF((Q521=1),"",IF((R521=1),"",IF((S521=1),"",IF((T521=1),"",IF((U521=1),"",IF((V521=1),"",IF(W521=1,1,""))))))))</f>
        <v/>
      </c>
      <c r="AK521" s="1" t="str">
        <f t="shared" ref="AK521:AK584" si="253">IF((P521=1),"",IF((Q521=1),"",IF((R521=1),"",IF((S521=1),"",IF((T521=1),"",IF((U521=1),"",IF((V521=1),"",IF((W521=1),"",IF(X521=1,1,"")))))))))</f>
        <v/>
      </c>
      <c r="AL521" s="1" t="str">
        <f t="shared" ref="AL521:AL584" si="254">IF((P521=1),"",IF((Q521=1),"",IF((R521=1),"",IF((S521=1),"",IF((T521=1),"",IF((U521=1),"",IF((V521=1),"",IF((W521=1),"",IF((X521=1),"",IF(Y521=1,1,""))))))))))</f>
        <v/>
      </c>
      <c r="AM521" s="1">
        <f t="shared" ref="AM521:AM584" si="255">SUM(AC521:AL521)</f>
        <v>1</v>
      </c>
    </row>
    <row r="522" spans="1:39" ht="14.5" x14ac:dyDescent="0.35">
      <c r="A522" s="1" t="s">
        <v>42</v>
      </c>
      <c r="B522" s="1" t="s">
        <v>65</v>
      </c>
      <c r="G522" s="1">
        <v>2</v>
      </c>
      <c r="H522" s="1">
        <v>1</v>
      </c>
      <c r="I522" s="1">
        <v>1</v>
      </c>
      <c r="J522" s="1">
        <v>1</v>
      </c>
      <c r="K522" s="1">
        <v>1</v>
      </c>
      <c r="M522"/>
      <c r="N522" s="1" t="str">
        <f t="shared" si="230"/>
        <v>Primary producer</v>
      </c>
      <c r="O522" s="1" t="str">
        <f t="shared" si="231"/>
        <v>Agarophyton vermiculophyllum (Ohmi) Gurgel, J.N.Norris &amp; Fredericq, 2018</v>
      </c>
      <c r="P522" s="1" t="str">
        <f t="shared" si="232"/>
        <v/>
      </c>
      <c r="Q522" s="1" t="str">
        <f t="shared" si="233"/>
        <v/>
      </c>
      <c r="R522" s="1" t="str">
        <f t="shared" si="234"/>
        <v/>
      </c>
      <c r="S522" s="1" t="str">
        <f t="shared" si="235"/>
        <v/>
      </c>
      <c r="T522" s="1">
        <f t="shared" si="236"/>
        <v>1</v>
      </c>
      <c r="U522" s="1">
        <f t="shared" si="237"/>
        <v>1</v>
      </c>
      <c r="V522" s="1">
        <f t="shared" si="238"/>
        <v>1</v>
      </c>
      <c r="W522" s="1">
        <f t="shared" si="239"/>
        <v>1</v>
      </c>
      <c r="X522" s="1">
        <f t="shared" si="240"/>
        <v>1</v>
      </c>
      <c r="Y522" s="1" t="str">
        <f t="shared" si="241"/>
        <v/>
      </c>
      <c r="Z522" s="1">
        <f t="shared" si="242"/>
        <v>5</v>
      </c>
      <c r="AA522" s="1" t="str">
        <f t="shared" si="243"/>
        <v>Agarophyton vermiculophyllum (Ohmi) Gurgel, J.N.Norris &amp; Fredericq, 2018</v>
      </c>
      <c r="AB522" s="1" t="str">
        <f t="shared" si="244"/>
        <v>Primary producer</v>
      </c>
      <c r="AC522" s="1" t="str">
        <f t="shared" si="245"/>
        <v/>
      </c>
      <c r="AD522" s="1" t="str">
        <f t="shared" si="246"/>
        <v/>
      </c>
      <c r="AE522" s="1" t="str">
        <f t="shared" si="247"/>
        <v/>
      </c>
      <c r="AF522" s="1" t="str">
        <f t="shared" si="248"/>
        <v/>
      </c>
      <c r="AG522" s="1">
        <f t="shared" si="249"/>
        <v>1</v>
      </c>
      <c r="AH522" s="1" t="str">
        <f t="shared" si="250"/>
        <v/>
      </c>
      <c r="AI522" s="1" t="str">
        <f t="shared" si="251"/>
        <v/>
      </c>
      <c r="AJ522" s="1" t="str">
        <f t="shared" si="252"/>
        <v/>
      </c>
      <c r="AK522" s="1" t="str">
        <f t="shared" si="253"/>
        <v/>
      </c>
      <c r="AL522" s="1" t="str">
        <f t="shared" si="254"/>
        <v/>
      </c>
      <c r="AM522" s="1">
        <f t="shared" si="255"/>
        <v>1</v>
      </c>
    </row>
    <row r="523" spans="1:39" ht="14.5" x14ac:dyDescent="0.35">
      <c r="A523" s="1" t="s">
        <v>42</v>
      </c>
      <c r="B523" s="1" t="s">
        <v>69</v>
      </c>
      <c r="C523" s="1">
        <v>1</v>
      </c>
      <c r="K523" s="1">
        <v>1</v>
      </c>
      <c r="M523"/>
      <c r="N523" s="1" t="str">
        <f t="shared" si="230"/>
        <v>Primary producer</v>
      </c>
      <c r="O523" s="1" t="str">
        <f t="shared" si="231"/>
        <v>Aglaothamnion halliae (Collins) Aponte, D.L.Ballantine &amp; J.N.Norris, 1997</v>
      </c>
      <c r="P523" s="1">
        <f t="shared" si="232"/>
        <v>1</v>
      </c>
      <c r="Q523" s="1" t="str">
        <f t="shared" si="233"/>
        <v/>
      </c>
      <c r="R523" s="1" t="str">
        <f t="shared" si="234"/>
        <v/>
      </c>
      <c r="S523" s="1" t="str">
        <f t="shared" si="235"/>
        <v/>
      </c>
      <c r="T523" s="1" t="str">
        <f t="shared" si="236"/>
        <v/>
      </c>
      <c r="U523" s="1" t="str">
        <f t="shared" si="237"/>
        <v/>
      </c>
      <c r="V523" s="1" t="str">
        <f t="shared" si="238"/>
        <v/>
      </c>
      <c r="W523" s="1" t="str">
        <f t="shared" si="239"/>
        <v/>
      </c>
      <c r="X523" s="1">
        <f t="shared" si="240"/>
        <v>1</v>
      </c>
      <c r="Y523" s="1" t="str">
        <f t="shared" si="241"/>
        <v/>
      </c>
      <c r="Z523" s="1">
        <f t="shared" si="242"/>
        <v>2</v>
      </c>
      <c r="AA523" s="1" t="str">
        <f t="shared" si="243"/>
        <v>Aglaothamnion halliae (Collins) Aponte, D.L.Ballantine &amp; J.N.Norris, 1997</v>
      </c>
      <c r="AB523" s="1" t="str">
        <f t="shared" si="244"/>
        <v>Primary producer</v>
      </c>
      <c r="AC523" s="1">
        <f t="shared" si="245"/>
        <v>1</v>
      </c>
      <c r="AD523" s="1" t="str">
        <f t="shared" si="246"/>
        <v/>
      </c>
      <c r="AE523" s="1" t="str">
        <f t="shared" si="247"/>
        <v/>
      </c>
      <c r="AF523" s="1" t="str">
        <f t="shared" si="248"/>
        <v/>
      </c>
      <c r="AG523" s="1" t="str">
        <f t="shared" si="249"/>
        <v/>
      </c>
      <c r="AH523" s="1" t="str">
        <f t="shared" si="250"/>
        <v/>
      </c>
      <c r="AI523" s="1" t="str">
        <f t="shared" si="251"/>
        <v/>
      </c>
      <c r="AJ523" s="1" t="str">
        <f t="shared" si="252"/>
        <v/>
      </c>
      <c r="AK523" s="1" t="str">
        <f t="shared" si="253"/>
        <v/>
      </c>
      <c r="AL523" s="1" t="str">
        <f t="shared" si="254"/>
        <v/>
      </c>
      <c r="AM523" s="1">
        <f t="shared" si="255"/>
        <v>1</v>
      </c>
    </row>
    <row r="524" spans="1:39" ht="14.5" x14ac:dyDescent="0.35">
      <c r="A524" s="1" t="s">
        <v>42</v>
      </c>
      <c r="B524" s="1" t="s">
        <v>71</v>
      </c>
      <c r="H524" s="1">
        <v>1</v>
      </c>
      <c r="M524"/>
      <c r="N524" s="1" t="str">
        <f t="shared" si="230"/>
        <v>Primary producer</v>
      </c>
      <c r="O524" s="1" t="str">
        <f t="shared" si="231"/>
        <v>Ahnfeltiopsis flabelliformis (Harvey) Masuda, 1993</v>
      </c>
      <c r="P524" s="1" t="str">
        <f t="shared" si="232"/>
        <v/>
      </c>
      <c r="Q524" s="1" t="str">
        <f t="shared" si="233"/>
        <v/>
      </c>
      <c r="R524" s="1" t="str">
        <f t="shared" si="234"/>
        <v/>
      </c>
      <c r="S524" s="1" t="str">
        <f t="shared" si="235"/>
        <v/>
      </c>
      <c r="T524" s="1" t="str">
        <f t="shared" si="236"/>
        <v/>
      </c>
      <c r="U524" s="1">
        <f t="shared" si="237"/>
        <v>1</v>
      </c>
      <c r="V524" s="1" t="str">
        <f t="shared" si="238"/>
        <v/>
      </c>
      <c r="W524" s="1" t="str">
        <f t="shared" si="239"/>
        <v/>
      </c>
      <c r="X524" s="1" t="str">
        <f t="shared" si="240"/>
        <v/>
      </c>
      <c r="Y524" s="1" t="str">
        <f t="shared" si="241"/>
        <v/>
      </c>
      <c r="Z524" s="1">
        <f t="shared" si="242"/>
        <v>1</v>
      </c>
      <c r="AA524" s="1" t="str">
        <f t="shared" si="243"/>
        <v>Ahnfeltiopsis flabelliformis (Harvey) Masuda, 1993</v>
      </c>
      <c r="AB524" s="1" t="str">
        <f t="shared" si="244"/>
        <v>Primary producer</v>
      </c>
      <c r="AC524" s="1" t="str">
        <f t="shared" si="245"/>
        <v/>
      </c>
      <c r="AD524" s="1" t="str">
        <f t="shared" si="246"/>
        <v/>
      </c>
      <c r="AE524" s="1" t="str">
        <f t="shared" si="247"/>
        <v/>
      </c>
      <c r="AF524" s="1" t="str">
        <f t="shared" si="248"/>
        <v/>
      </c>
      <c r="AG524" s="1" t="str">
        <f t="shared" si="249"/>
        <v/>
      </c>
      <c r="AH524" s="1">
        <f t="shared" si="250"/>
        <v>1</v>
      </c>
      <c r="AI524" s="1" t="str">
        <f t="shared" si="251"/>
        <v/>
      </c>
      <c r="AJ524" s="1" t="str">
        <f t="shared" si="252"/>
        <v/>
      </c>
      <c r="AK524" s="1" t="str">
        <f t="shared" si="253"/>
        <v/>
      </c>
      <c r="AL524" s="1" t="str">
        <f t="shared" si="254"/>
        <v/>
      </c>
      <c r="AM524" s="1">
        <f t="shared" si="255"/>
        <v>1</v>
      </c>
    </row>
    <row r="525" spans="1:39" ht="14.5" x14ac:dyDescent="0.35">
      <c r="A525" s="1" t="s">
        <v>42</v>
      </c>
      <c r="B525" s="1" t="s">
        <v>89</v>
      </c>
      <c r="I525" s="1">
        <v>1</v>
      </c>
      <c r="K525" s="1">
        <v>1</v>
      </c>
      <c r="M525"/>
      <c r="N525" s="1" t="str">
        <f t="shared" si="230"/>
        <v>Primary producer</v>
      </c>
      <c r="O525" s="1" t="str">
        <f t="shared" si="231"/>
        <v>Amphistegina cf. papillosa Said, 1949</v>
      </c>
      <c r="P525" s="1" t="str">
        <f t="shared" si="232"/>
        <v/>
      </c>
      <c r="Q525" s="1" t="str">
        <f t="shared" si="233"/>
        <v/>
      </c>
      <c r="R525" s="1" t="str">
        <f t="shared" si="234"/>
        <v/>
      </c>
      <c r="S525" s="1" t="str">
        <f t="shared" si="235"/>
        <v/>
      </c>
      <c r="T525" s="1" t="str">
        <f t="shared" si="236"/>
        <v/>
      </c>
      <c r="U525" s="1" t="str">
        <f t="shared" si="237"/>
        <v/>
      </c>
      <c r="V525" s="1">
        <f t="shared" si="238"/>
        <v>1</v>
      </c>
      <c r="W525" s="1" t="str">
        <f t="shared" si="239"/>
        <v/>
      </c>
      <c r="X525" s="1">
        <f t="shared" si="240"/>
        <v>1</v>
      </c>
      <c r="Y525" s="1" t="str">
        <f t="shared" si="241"/>
        <v/>
      </c>
      <c r="Z525" s="1">
        <f t="shared" si="242"/>
        <v>2</v>
      </c>
      <c r="AA525" s="1" t="str">
        <f t="shared" si="243"/>
        <v>Amphistegina cf. papillosa Said, 1949</v>
      </c>
      <c r="AB525" s="1" t="str">
        <f t="shared" si="244"/>
        <v>Primary producer</v>
      </c>
      <c r="AC525" s="1" t="str">
        <f t="shared" si="245"/>
        <v/>
      </c>
      <c r="AD525" s="1" t="str">
        <f t="shared" si="246"/>
        <v/>
      </c>
      <c r="AE525" s="1" t="str">
        <f t="shared" si="247"/>
        <v/>
      </c>
      <c r="AF525" s="1" t="str">
        <f t="shared" si="248"/>
        <v/>
      </c>
      <c r="AG525" s="1" t="str">
        <f t="shared" si="249"/>
        <v/>
      </c>
      <c r="AH525" s="1" t="str">
        <f t="shared" si="250"/>
        <v/>
      </c>
      <c r="AI525" s="1">
        <f t="shared" si="251"/>
        <v>1</v>
      </c>
      <c r="AJ525" s="1" t="str">
        <f t="shared" si="252"/>
        <v/>
      </c>
      <c r="AK525" s="1" t="str">
        <f t="shared" si="253"/>
        <v/>
      </c>
      <c r="AL525" s="1" t="str">
        <f t="shared" si="254"/>
        <v/>
      </c>
      <c r="AM525" s="1">
        <f t="shared" si="255"/>
        <v>1</v>
      </c>
    </row>
    <row r="526" spans="1:39" ht="14.5" x14ac:dyDescent="0.35">
      <c r="A526" s="1" t="s">
        <v>42</v>
      </c>
      <c r="B526" s="1" t="s">
        <v>90</v>
      </c>
      <c r="I526" s="1">
        <v>2</v>
      </c>
      <c r="K526" s="1">
        <v>1</v>
      </c>
      <c r="M526"/>
      <c r="N526" s="1" t="str">
        <f t="shared" si="230"/>
        <v>Primary producer</v>
      </c>
      <c r="O526" s="1" t="str">
        <f t="shared" si="231"/>
        <v>Amphistegina lessonii d'Orbigny in Guérin-Méneville, 1832</v>
      </c>
      <c r="P526" s="1" t="str">
        <f t="shared" si="232"/>
        <v/>
      </c>
      <c r="Q526" s="1" t="str">
        <f t="shared" si="233"/>
        <v/>
      </c>
      <c r="R526" s="1" t="str">
        <f t="shared" si="234"/>
        <v/>
      </c>
      <c r="S526" s="1" t="str">
        <f t="shared" si="235"/>
        <v/>
      </c>
      <c r="T526" s="1" t="str">
        <f t="shared" si="236"/>
        <v/>
      </c>
      <c r="U526" s="1" t="str">
        <f t="shared" si="237"/>
        <v/>
      </c>
      <c r="V526" s="1">
        <f t="shared" si="238"/>
        <v>1</v>
      </c>
      <c r="W526" s="1" t="str">
        <f t="shared" si="239"/>
        <v/>
      </c>
      <c r="X526" s="1">
        <f t="shared" si="240"/>
        <v>1</v>
      </c>
      <c r="Y526" s="1" t="str">
        <f t="shared" si="241"/>
        <v/>
      </c>
      <c r="Z526" s="1">
        <f t="shared" si="242"/>
        <v>2</v>
      </c>
      <c r="AA526" s="1" t="str">
        <f t="shared" si="243"/>
        <v>Amphistegina lessonii d'Orbigny in Guérin-Méneville, 1832</v>
      </c>
      <c r="AB526" s="1" t="str">
        <f t="shared" si="244"/>
        <v>Primary producer</v>
      </c>
      <c r="AC526" s="1" t="str">
        <f t="shared" si="245"/>
        <v/>
      </c>
      <c r="AD526" s="1" t="str">
        <f t="shared" si="246"/>
        <v/>
      </c>
      <c r="AE526" s="1" t="str">
        <f t="shared" si="247"/>
        <v/>
      </c>
      <c r="AF526" s="1" t="str">
        <f t="shared" si="248"/>
        <v/>
      </c>
      <c r="AG526" s="1" t="str">
        <f t="shared" si="249"/>
        <v/>
      </c>
      <c r="AH526" s="1" t="str">
        <f t="shared" si="250"/>
        <v/>
      </c>
      <c r="AI526" s="1">
        <f t="shared" si="251"/>
        <v>1</v>
      </c>
      <c r="AJ526" s="1" t="str">
        <f t="shared" si="252"/>
        <v/>
      </c>
      <c r="AK526" s="1" t="str">
        <f t="shared" si="253"/>
        <v/>
      </c>
      <c r="AL526" s="1" t="str">
        <f t="shared" si="254"/>
        <v/>
      </c>
      <c r="AM526" s="1">
        <f t="shared" si="255"/>
        <v>1</v>
      </c>
    </row>
    <row r="527" spans="1:39" ht="14.5" x14ac:dyDescent="0.35">
      <c r="A527" s="1" t="s">
        <v>42</v>
      </c>
      <c r="B527" s="1" t="s">
        <v>91</v>
      </c>
      <c r="C527" s="1">
        <v>2</v>
      </c>
      <c r="K527" s="1">
        <v>2</v>
      </c>
      <c r="M527"/>
      <c r="N527" s="1" t="str">
        <f t="shared" si="230"/>
        <v>Primary producer</v>
      </c>
      <c r="O527" s="1" t="str">
        <f t="shared" si="231"/>
        <v>Amphistegina lobifera Larsen, 1976</v>
      </c>
      <c r="P527" s="1">
        <f t="shared" si="232"/>
        <v>1</v>
      </c>
      <c r="Q527" s="1" t="str">
        <f t="shared" si="233"/>
        <v/>
      </c>
      <c r="R527" s="1" t="str">
        <f t="shared" si="234"/>
        <v/>
      </c>
      <c r="S527" s="1" t="str">
        <f t="shared" si="235"/>
        <v/>
      </c>
      <c r="T527" s="1" t="str">
        <f t="shared" si="236"/>
        <v/>
      </c>
      <c r="U527" s="1" t="str">
        <f t="shared" si="237"/>
        <v/>
      </c>
      <c r="V527" s="1" t="str">
        <f t="shared" si="238"/>
        <v/>
      </c>
      <c r="W527" s="1" t="str">
        <f t="shared" si="239"/>
        <v/>
      </c>
      <c r="X527" s="1">
        <f t="shared" si="240"/>
        <v>1</v>
      </c>
      <c r="Y527" s="1" t="str">
        <f t="shared" si="241"/>
        <v/>
      </c>
      <c r="Z527" s="1">
        <f t="shared" si="242"/>
        <v>2</v>
      </c>
      <c r="AA527" s="1" t="str">
        <f t="shared" si="243"/>
        <v>Amphistegina lobifera Larsen, 1976</v>
      </c>
      <c r="AB527" s="1" t="str">
        <f t="shared" si="244"/>
        <v>Primary producer</v>
      </c>
      <c r="AC527" s="1">
        <f t="shared" si="245"/>
        <v>1</v>
      </c>
      <c r="AD527" s="1" t="str">
        <f t="shared" si="246"/>
        <v/>
      </c>
      <c r="AE527" s="1" t="str">
        <f t="shared" si="247"/>
        <v/>
      </c>
      <c r="AF527" s="1" t="str">
        <f t="shared" si="248"/>
        <v/>
      </c>
      <c r="AG527" s="1" t="str">
        <f t="shared" si="249"/>
        <v/>
      </c>
      <c r="AH527" s="1" t="str">
        <f t="shared" si="250"/>
        <v/>
      </c>
      <c r="AI527" s="1" t="str">
        <f t="shared" si="251"/>
        <v/>
      </c>
      <c r="AJ527" s="1" t="str">
        <f t="shared" si="252"/>
        <v/>
      </c>
      <c r="AK527" s="1" t="str">
        <f t="shared" si="253"/>
        <v/>
      </c>
      <c r="AL527" s="1" t="str">
        <f t="shared" si="254"/>
        <v/>
      </c>
      <c r="AM527" s="1">
        <f t="shared" si="255"/>
        <v>1</v>
      </c>
    </row>
    <row r="528" spans="1:39" ht="14.5" x14ac:dyDescent="0.35">
      <c r="A528" s="1" t="s">
        <v>42</v>
      </c>
      <c r="B528" s="1" t="s">
        <v>729</v>
      </c>
      <c r="C528" s="1">
        <v>1</v>
      </c>
      <c r="M528"/>
      <c r="N528" s="1" t="str">
        <f t="shared" si="230"/>
        <v>Primary producer</v>
      </c>
      <c r="O528" s="1" t="str">
        <f t="shared" si="231"/>
        <v>Anotrichium furcellatum (J.Agardh) Baldock, 1976</v>
      </c>
      <c r="P528" s="1">
        <f t="shared" si="232"/>
        <v>1</v>
      </c>
      <c r="Q528" s="1" t="str">
        <f t="shared" si="233"/>
        <v/>
      </c>
      <c r="R528" s="1" t="str">
        <f t="shared" si="234"/>
        <v/>
      </c>
      <c r="S528" s="1" t="str">
        <f t="shared" si="235"/>
        <v/>
      </c>
      <c r="T528" s="1" t="str">
        <f t="shared" si="236"/>
        <v/>
      </c>
      <c r="U528" s="1" t="str">
        <f t="shared" si="237"/>
        <v/>
      </c>
      <c r="V528" s="1" t="str">
        <f t="shared" si="238"/>
        <v/>
      </c>
      <c r="W528" s="1" t="str">
        <f t="shared" si="239"/>
        <v/>
      </c>
      <c r="X528" s="1" t="str">
        <f t="shared" si="240"/>
        <v/>
      </c>
      <c r="Y528" s="1" t="str">
        <f t="shared" si="241"/>
        <v/>
      </c>
      <c r="Z528" s="1">
        <f t="shared" si="242"/>
        <v>1</v>
      </c>
      <c r="AA528" s="1" t="str">
        <f t="shared" si="243"/>
        <v>Anotrichium furcellatum (J.Agardh) Baldock, 1976</v>
      </c>
      <c r="AB528" s="1" t="str">
        <f t="shared" si="244"/>
        <v>Primary producer</v>
      </c>
      <c r="AC528" s="1">
        <f t="shared" si="245"/>
        <v>1</v>
      </c>
      <c r="AD528" s="1" t="str">
        <f t="shared" si="246"/>
        <v/>
      </c>
      <c r="AE528" s="1" t="str">
        <f t="shared" si="247"/>
        <v/>
      </c>
      <c r="AF528" s="1" t="str">
        <f t="shared" si="248"/>
        <v/>
      </c>
      <c r="AG528" s="1" t="str">
        <f t="shared" si="249"/>
        <v/>
      </c>
      <c r="AH528" s="1" t="str">
        <f t="shared" si="250"/>
        <v/>
      </c>
      <c r="AI528" s="1" t="str">
        <f t="shared" si="251"/>
        <v/>
      </c>
      <c r="AJ528" s="1" t="str">
        <f t="shared" si="252"/>
        <v/>
      </c>
      <c r="AK528" s="1" t="str">
        <f t="shared" si="253"/>
        <v/>
      </c>
      <c r="AL528" s="1" t="str">
        <f t="shared" si="254"/>
        <v/>
      </c>
      <c r="AM528" s="1">
        <f t="shared" si="255"/>
        <v>1</v>
      </c>
    </row>
    <row r="529" spans="1:39" ht="14.5" x14ac:dyDescent="0.35">
      <c r="A529" s="1" t="s">
        <v>42</v>
      </c>
      <c r="B529" s="1" t="s">
        <v>97</v>
      </c>
      <c r="F529" s="1">
        <v>1</v>
      </c>
      <c r="G529" s="1">
        <v>2</v>
      </c>
      <c r="J529" s="1">
        <v>2</v>
      </c>
      <c r="K529" s="1">
        <v>1</v>
      </c>
      <c r="M529"/>
      <c r="N529" s="1" t="str">
        <f t="shared" si="230"/>
        <v>Primary producer</v>
      </c>
      <c r="O529" s="1" t="str">
        <f t="shared" si="231"/>
        <v>Antithamnion hubbsii E.Y.Dawson, 1962</v>
      </c>
      <c r="P529" s="1" t="str">
        <f t="shared" si="232"/>
        <v/>
      </c>
      <c r="Q529" s="1" t="str">
        <f t="shared" si="233"/>
        <v/>
      </c>
      <c r="R529" s="1" t="str">
        <f t="shared" si="234"/>
        <v/>
      </c>
      <c r="S529" s="1">
        <f t="shared" si="235"/>
        <v>1</v>
      </c>
      <c r="T529" s="1">
        <f t="shared" si="236"/>
        <v>1</v>
      </c>
      <c r="U529" s="1" t="str">
        <f t="shared" si="237"/>
        <v/>
      </c>
      <c r="V529" s="1" t="str">
        <f t="shared" si="238"/>
        <v/>
      </c>
      <c r="W529" s="1">
        <f t="shared" si="239"/>
        <v>1</v>
      </c>
      <c r="X529" s="1">
        <f t="shared" si="240"/>
        <v>1</v>
      </c>
      <c r="Y529" s="1" t="str">
        <f t="shared" si="241"/>
        <v/>
      </c>
      <c r="Z529" s="1">
        <f t="shared" si="242"/>
        <v>4</v>
      </c>
      <c r="AA529" s="1" t="str">
        <f t="shared" si="243"/>
        <v>Antithamnion hubbsii E.Y.Dawson, 1962</v>
      </c>
      <c r="AB529" s="1" t="str">
        <f t="shared" si="244"/>
        <v>Primary producer</v>
      </c>
      <c r="AC529" s="1" t="str">
        <f t="shared" si="245"/>
        <v/>
      </c>
      <c r="AD529" s="1" t="str">
        <f t="shared" si="246"/>
        <v/>
      </c>
      <c r="AE529" s="1" t="str">
        <f t="shared" si="247"/>
        <v/>
      </c>
      <c r="AF529" s="1">
        <f t="shared" si="248"/>
        <v>1</v>
      </c>
      <c r="AG529" s="1" t="str">
        <f t="shared" si="249"/>
        <v/>
      </c>
      <c r="AH529" s="1" t="str">
        <f t="shared" si="250"/>
        <v/>
      </c>
      <c r="AI529" s="1" t="str">
        <f t="shared" si="251"/>
        <v/>
      </c>
      <c r="AJ529" s="1" t="str">
        <f t="shared" si="252"/>
        <v/>
      </c>
      <c r="AK529" s="1" t="str">
        <f t="shared" si="253"/>
        <v/>
      </c>
      <c r="AL529" s="1" t="str">
        <f t="shared" si="254"/>
        <v/>
      </c>
      <c r="AM529" s="1">
        <f t="shared" si="255"/>
        <v>1</v>
      </c>
    </row>
    <row r="530" spans="1:39" ht="14.5" x14ac:dyDescent="0.35">
      <c r="A530" s="1" t="s">
        <v>42</v>
      </c>
      <c r="B530" s="1" t="s">
        <v>98</v>
      </c>
      <c r="G530" s="1">
        <v>1</v>
      </c>
      <c r="H530" s="1">
        <v>1</v>
      </c>
      <c r="I530" s="1">
        <v>1</v>
      </c>
      <c r="K530" s="1">
        <v>1</v>
      </c>
      <c r="M530"/>
      <c r="N530" s="1" t="str">
        <f t="shared" si="230"/>
        <v>Primary producer</v>
      </c>
      <c r="O530" s="1" t="str">
        <f t="shared" si="231"/>
        <v>Antithamnion amphigeneum A.J.K.Millar, 1990</v>
      </c>
      <c r="P530" s="1" t="str">
        <f t="shared" si="232"/>
        <v/>
      </c>
      <c r="Q530" s="1" t="str">
        <f t="shared" si="233"/>
        <v/>
      </c>
      <c r="R530" s="1" t="str">
        <f t="shared" si="234"/>
        <v/>
      </c>
      <c r="S530" s="1" t="str">
        <f t="shared" si="235"/>
        <v/>
      </c>
      <c r="T530" s="1">
        <f t="shared" si="236"/>
        <v>1</v>
      </c>
      <c r="U530" s="1">
        <f t="shared" si="237"/>
        <v>1</v>
      </c>
      <c r="V530" s="1">
        <f t="shared" si="238"/>
        <v>1</v>
      </c>
      <c r="W530" s="1" t="str">
        <f t="shared" si="239"/>
        <v/>
      </c>
      <c r="X530" s="1">
        <f t="shared" si="240"/>
        <v>1</v>
      </c>
      <c r="Y530" s="1" t="str">
        <f t="shared" si="241"/>
        <v/>
      </c>
      <c r="Z530" s="1">
        <f t="shared" si="242"/>
        <v>4</v>
      </c>
      <c r="AA530" s="1" t="str">
        <f t="shared" si="243"/>
        <v>Antithamnion amphigeneum A.J.K.Millar, 1990</v>
      </c>
      <c r="AB530" s="1" t="str">
        <f t="shared" si="244"/>
        <v>Primary producer</v>
      </c>
      <c r="AC530" s="1" t="str">
        <f t="shared" si="245"/>
        <v/>
      </c>
      <c r="AD530" s="1" t="str">
        <f t="shared" si="246"/>
        <v/>
      </c>
      <c r="AE530" s="1" t="str">
        <f t="shared" si="247"/>
        <v/>
      </c>
      <c r="AF530" s="1" t="str">
        <f t="shared" si="248"/>
        <v/>
      </c>
      <c r="AG530" s="1">
        <f t="shared" si="249"/>
        <v>1</v>
      </c>
      <c r="AH530" s="1" t="str">
        <f t="shared" si="250"/>
        <v/>
      </c>
      <c r="AI530" s="1" t="str">
        <f t="shared" si="251"/>
        <v/>
      </c>
      <c r="AJ530" s="1" t="str">
        <f t="shared" si="252"/>
        <v/>
      </c>
      <c r="AK530" s="1" t="str">
        <f t="shared" si="253"/>
        <v/>
      </c>
      <c r="AL530" s="1" t="str">
        <f t="shared" si="254"/>
        <v/>
      </c>
      <c r="AM530" s="1">
        <f t="shared" si="255"/>
        <v>1</v>
      </c>
    </row>
    <row r="531" spans="1:39" ht="14.5" x14ac:dyDescent="0.35">
      <c r="A531" s="1" t="s">
        <v>42</v>
      </c>
      <c r="B531" s="1" t="s">
        <v>1020</v>
      </c>
      <c r="C531" s="1">
        <v>2</v>
      </c>
      <c r="F531" s="1">
        <v>1</v>
      </c>
      <c r="H531" s="1">
        <v>1</v>
      </c>
      <c r="M531"/>
      <c r="N531" s="1" t="str">
        <f t="shared" si="230"/>
        <v>Primary producer</v>
      </c>
      <c r="O531" s="1" t="str">
        <f t="shared" si="231"/>
        <v>Antithamnion densum (Suhr) M.A.Howe, 1914</v>
      </c>
      <c r="P531" s="1">
        <f t="shared" si="232"/>
        <v>1</v>
      </c>
      <c r="Q531" s="1" t="str">
        <f t="shared" si="233"/>
        <v/>
      </c>
      <c r="R531" s="1" t="str">
        <f t="shared" si="234"/>
        <v/>
      </c>
      <c r="S531" s="1">
        <f t="shared" si="235"/>
        <v>1</v>
      </c>
      <c r="T531" s="1" t="str">
        <f t="shared" si="236"/>
        <v/>
      </c>
      <c r="U531" s="1">
        <f t="shared" si="237"/>
        <v>1</v>
      </c>
      <c r="V531" s="1" t="str">
        <f t="shared" si="238"/>
        <v/>
      </c>
      <c r="W531" s="1" t="str">
        <f t="shared" si="239"/>
        <v/>
      </c>
      <c r="X531" s="1" t="str">
        <f t="shared" si="240"/>
        <v/>
      </c>
      <c r="Y531" s="1" t="str">
        <f t="shared" si="241"/>
        <v/>
      </c>
      <c r="Z531" s="1">
        <f t="shared" si="242"/>
        <v>3</v>
      </c>
      <c r="AA531" s="1" t="str">
        <f t="shared" si="243"/>
        <v>Antithamnion densum (Suhr) M.A.Howe, 1914</v>
      </c>
      <c r="AB531" s="1" t="str">
        <f t="shared" si="244"/>
        <v>Primary producer</v>
      </c>
      <c r="AC531" s="1">
        <f t="shared" si="245"/>
        <v>1</v>
      </c>
      <c r="AD531" s="1" t="str">
        <f t="shared" si="246"/>
        <v/>
      </c>
      <c r="AE531" s="1" t="str">
        <f t="shared" si="247"/>
        <v/>
      </c>
      <c r="AF531" s="1" t="str">
        <f t="shared" si="248"/>
        <v/>
      </c>
      <c r="AG531" s="1" t="str">
        <f t="shared" si="249"/>
        <v/>
      </c>
      <c r="AH531" s="1" t="str">
        <f t="shared" si="250"/>
        <v/>
      </c>
      <c r="AI531" s="1" t="str">
        <f t="shared" si="251"/>
        <v/>
      </c>
      <c r="AJ531" s="1" t="str">
        <f t="shared" si="252"/>
        <v/>
      </c>
      <c r="AK531" s="1" t="str">
        <f t="shared" si="253"/>
        <v/>
      </c>
      <c r="AL531" s="1" t="str">
        <f t="shared" si="254"/>
        <v/>
      </c>
      <c r="AM531" s="1">
        <f t="shared" si="255"/>
        <v>1</v>
      </c>
    </row>
    <row r="532" spans="1:39" ht="14.5" x14ac:dyDescent="0.35">
      <c r="A532" s="1" t="s">
        <v>42</v>
      </c>
      <c r="B532" s="1" t="s">
        <v>1021</v>
      </c>
      <c r="G532" s="1">
        <v>1</v>
      </c>
      <c r="M532"/>
      <c r="N532" s="1" t="str">
        <f t="shared" si="230"/>
        <v>Primary producer</v>
      </c>
      <c r="O532" s="1" t="str">
        <f t="shared" si="231"/>
        <v>Antithamnion diminuatum Wollaston, 1968</v>
      </c>
      <c r="P532" s="1" t="str">
        <f t="shared" si="232"/>
        <v/>
      </c>
      <c r="Q532" s="1" t="str">
        <f t="shared" si="233"/>
        <v/>
      </c>
      <c r="R532" s="1" t="str">
        <f t="shared" si="234"/>
        <v/>
      </c>
      <c r="S532" s="1" t="str">
        <f t="shared" si="235"/>
        <v/>
      </c>
      <c r="T532" s="1">
        <f t="shared" si="236"/>
        <v>1</v>
      </c>
      <c r="U532" s="1" t="str">
        <f t="shared" si="237"/>
        <v/>
      </c>
      <c r="V532" s="1" t="str">
        <f t="shared" si="238"/>
        <v/>
      </c>
      <c r="W532" s="1" t="str">
        <f t="shared" si="239"/>
        <v/>
      </c>
      <c r="X532" s="1" t="str">
        <f t="shared" si="240"/>
        <v/>
      </c>
      <c r="Y532" s="1" t="str">
        <f t="shared" si="241"/>
        <v/>
      </c>
      <c r="Z532" s="1">
        <f t="shared" si="242"/>
        <v>1</v>
      </c>
      <c r="AA532" s="1" t="str">
        <f t="shared" si="243"/>
        <v>Antithamnion diminuatum Wollaston, 1968</v>
      </c>
      <c r="AB532" s="1" t="str">
        <f t="shared" si="244"/>
        <v>Primary producer</v>
      </c>
      <c r="AC532" s="1" t="str">
        <f t="shared" si="245"/>
        <v/>
      </c>
      <c r="AD532" s="1" t="str">
        <f t="shared" si="246"/>
        <v/>
      </c>
      <c r="AE532" s="1" t="str">
        <f t="shared" si="247"/>
        <v/>
      </c>
      <c r="AF532" s="1" t="str">
        <f t="shared" si="248"/>
        <v/>
      </c>
      <c r="AG532" s="1">
        <f t="shared" si="249"/>
        <v>1</v>
      </c>
      <c r="AH532" s="1" t="str">
        <f t="shared" si="250"/>
        <v/>
      </c>
      <c r="AI532" s="1" t="str">
        <f t="shared" si="251"/>
        <v/>
      </c>
      <c r="AJ532" s="1" t="str">
        <f t="shared" si="252"/>
        <v/>
      </c>
      <c r="AK532" s="1" t="str">
        <f t="shared" si="253"/>
        <v/>
      </c>
      <c r="AL532" s="1" t="str">
        <f t="shared" si="254"/>
        <v/>
      </c>
      <c r="AM532" s="1">
        <f t="shared" si="255"/>
        <v>1</v>
      </c>
    </row>
    <row r="533" spans="1:39" ht="14.5" x14ac:dyDescent="0.35">
      <c r="A533" s="1" t="s">
        <v>42</v>
      </c>
      <c r="B533" s="1" t="s">
        <v>99</v>
      </c>
      <c r="C533" s="1">
        <v>3</v>
      </c>
      <c r="E533" s="1">
        <v>2</v>
      </c>
      <c r="K533" s="1">
        <v>1</v>
      </c>
      <c r="M533"/>
      <c r="N533" s="1" t="str">
        <f t="shared" si="230"/>
        <v>Primary producer</v>
      </c>
      <c r="O533" s="1" t="str">
        <f t="shared" si="231"/>
        <v>Antithamnionella ternifolia (J.D.Hooker &amp; Harvey) Lyle, 1921</v>
      </c>
      <c r="P533" s="1">
        <f t="shared" si="232"/>
        <v>1</v>
      </c>
      <c r="Q533" s="1" t="str">
        <f t="shared" si="233"/>
        <v/>
      </c>
      <c r="R533" s="1">
        <f t="shared" si="234"/>
        <v>1</v>
      </c>
      <c r="S533" s="1" t="str">
        <f t="shared" si="235"/>
        <v/>
      </c>
      <c r="T533" s="1" t="str">
        <f t="shared" si="236"/>
        <v/>
      </c>
      <c r="U533" s="1" t="str">
        <f t="shared" si="237"/>
        <v/>
      </c>
      <c r="V533" s="1" t="str">
        <f t="shared" si="238"/>
        <v/>
      </c>
      <c r="W533" s="1" t="str">
        <f t="shared" si="239"/>
        <v/>
      </c>
      <c r="X533" s="1">
        <f t="shared" si="240"/>
        <v>1</v>
      </c>
      <c r="Y533" s="1" t="str">
        <f t="shared" si="241"/>
        <v/>
      </c>
      <c r="Z533" s="1">
        <f t="shared" si="242"/>
        <v>3</v>
      </c>
      <c r="AA533" s="1" t="str">
        <f t="shared" si="243"/>
        <v>Antithamnionella ternifolia (J.D.Hooker &amp; Harvey) Lyle, 1921</v>
      </c>
      <c r="AB533" s="1" t="str">
        <f t="shared" si="244"/>
        <v>Primary producer</v>
      </c>
      <c r="AC533" s="1">
        <f t="shared" si="245"/>
        <v>1</v>
      </c>
      <c r="AD533" s="1" t="str">
        <f t="shared" si="246"/>
        <v/>
      </c>
      <c r="AE533" s="1" t="str">
        <f t="shared" si="247"/>
        <v/>
      </c>
      <c r="AF533" s="1" t="str">
        <f t="shared" si="248"/>
        <v/>
      </c>
      <c r="AG533" s="1" t="str">
        <f t="shared" si="249"/>
        <v/>
      </c>
      <c r="AH533" s="1" t="str">
        <f t="shared" si="250"/>
        <v/>
      </c>
      <c r="AI533" s="1" t="str">
        <f t="shared" si="251"/>
        <v/>
      </c>
      <c r="AJ533" s="1" t="str">
        <f t="shared" si="252"/>
        <v/>
      </c>
      <c r="AK533" s="1" t="str">
        <f t="shared" si="253"/>
        <v/>
      </c>
      <c r="AL533" s="1" t="str">
        <f t="shared" si="254"/>
        <v/>
      </c>
      <c r="AM533" s="1">
        <f t="shared" si="255"/>
        <v>1</v>
      </c>
    </row>
    <row r="534" spans="1:39" ht="14.5" x14ac:dyDescent="0.35">
      <c r="A534" s="1" t="s">
        <v>42</v>
      </c>
      <c r="B534" s="1" t="s">
        <v>116</v>
      </c>
      <c r="J534" s="1">
        <v>1</v>
      </c>
      <c r="M534"/>
      <c r="N534" s="1" t="str">
        <f t="shared" si="230"/>
        <v>Primary producer</v>
      </c>
      <c r="O534" s="1" t="str">
        <f t="shared" si="231"/>
        <v>Ascophyllum nodosum (Linnaeus) Le Jolis, 1863</v>
      </c>
      <c r="P534" s="1" t="str">
        <f t="shared" si="232"/>
        <v/>
      </c>
      <c r="Q534" s="1" t="str">
        <f t="shared" si="233"/>
        <v/>
      </c>
      <c r="R534" s="1" t="str">
        <f t="shared" si="234"/>
        <v/>
      </c>
      <c r="S534" s="1" t="str">
        <f t="shared" si="235"/>
        <v/>
      </c>
      <c r="T534" s="1" t="str">
        <f t="shared" si="236"/>
        <v/>
      </c>
      <c r="U534" s="1" t="str">
        <f t="shared" si="237"/>
        <v/>
      </c>
      <c r="V534" s="1" t="str">
        <f t="shared" si="238"/>
        <v/>
      </c>
      <c r="W534" s="1">
        <f t="shared" si="239"/>
        <v>1</v>
      </c>
      <c r="X534" s="1" t="str">
        <f t="shared" si="240"/>
        <v/>
      </c>
      <c r="Y534" s="1" t="str">
        <f t="shared" si="241"/>
        <v/>
      </c>
      <c r="Z534" s="1">
        <f t="shared" si="242"/>
        <v>1</v>
      </c>
      <c r="AA534" s="1" t="str">
        <f t="shared" si="243"/>
        <v>Ascophyllum nodosum (Linnaeus) Le Jolis, 1863</v>
      </c>
      <c r="AB534" s="1" t="str">
        <f t="shared" si="244"/>
        <v>Primary producer</v>
      </c>
      <c r="AC534" s="1" t="str">
        <f t="shared" si="245"/>
        <v/>
      </c>
      <c r="AD534" s="1" t="str">
        <f t="shared" si="246"/>
        <v/>
      </c>
      <c r="AE534" s="1" t="str">
        <f t="shared" si="247"/>
        <v/>
      </c>
      <c r="AF534" s="1" t="str">
        <f t="shared" si="248"/>
        <v/>
      </c>
      <c r="AG534" s="1" t="str">
        <f t="shared" si="249"/>
        <v/>
      </c>
      <c r="AH534" s="1" t="str">
        <f t="shared" si="250"/>
        <v/>
      </c>
      <c r="AI534" s="1" t="str">
        <f t="shared" si="251"/>
        <v/>
      </c>
      <c r="AJ534" s="1">
        <f t="shared" si="252"/>
        <v>1</v>
      </c>
      <c r="AK534" s="1" t="str">
        <f t="shared" si="253"/>
        <v/>
      </c>
      <c r="AL534" s="1" t="str">
        <f t="shared" si="254"/>
        <v/>
      </c>
      <c r="AM534" s="1">
        <f t="shared" si="255"/>
        <v>1</v>
      </c>
    </row>
    <row r="535" spans="1:39" ht="14.5" x14ac:dyDescent="0.35">
      <c r="A535" s="1" t="s">
        <v>42</v>
      </c>
      <c r="B535" s="1" t="s">
        <v>117</v>
      </c>
      <c r="C535" s="1">
        <v>4</v>
      </c>
      <c r="D535" s="1">
        <v>1</v>
      </c>
      <c r="E535" s="1">
        <v>1</v>
      </c>
      <c r="H535" s="1">
        <v>2</v>
      </c>
      <c r="M535"/>
      <c r="N535" s="1" t="str">
        <f t="shared" si="230"/>
        <v>Primary producer</v>
      </c>
      <c r="O535" s="1" t="str">
        <f t="shared" si="231"/>
        <v>Asparagopsis armata Harvey, 1855</v>
      </c>
      <c r="P535" s="1">
        <f t="shared" si="232"/>
        <v>1</v>
      </c>
      <c r="Q535" s="1">
        <f t="shared" si="233"/>
        <v>1</v>
      </c>
      <c r="R535" s="1">
        <f t="shared" si="234"/>
        <v>1</v>
      </c>
      <c r="S535" s="1" t="str">
        <f t="shared" si="235"/>
        <v/>
      </c>
      <c r="T535" s="1" t="str">
        <f t="shared" si="236"/>
        <v/>
      </c>
      <c r="U535" s="1">
        <f t="shared" si="237"/>
        <v>1</v>
      </c>
      <c r="V535" s="1" t="str">
        <f t="shared" si="238"/>
        <v/>
      </c>
      <c r="W535" s="1" t="str">
        <f t="shared" si="239"/>
        <v/>
      </c>
      <c r="X535" s="1" t="str">
        <f t="shared" si="240"/>
        <v/>
      </c>
      <c r="Y535" s="1" t="str">
        <f t="shared" si="241"/>
        <v/>
      </c>
      <c r="Z535" s="1">
        <f t="shared" si="242"/>
        <v>4</v>
      </c>
      <c r="AA535" s="1" t="str">
        <f t="shared" si="243"/>
        <v>Asparagopsis armata Harvey, 1855</v>
      </c>
      <c r="AB535" s="1" t="str">
        <f t="shared" si="244"/>
        <v>Primary producer</v>
      </c>
      <c r="AC535" s="1">
        <f t="shared" si="245"/>
        <v>1</v>
      </c>
      <c r="AD535" s="1" t="str">
        <f t="shared" si="246"/>
        <v/>
      </c>
      <c r="AE535" s="1" t="str">
        <f t="shared" si="247"/>
        <v/>
      </c>
      <c r="AF535" s="1" t="str">
        <f t="shared" si="248"/>
        <v/>
      </c>
      <c r="AG535" s="1" t="str">
        <f t="shared" si="249"/>
        <v/>
      </c>
      <c r="AH535" s="1" t="str">
        <f t="shared" si="250"/>
        <v/>
      </c>
      <c r="AI535" s="1" t="str">
        <f t="shared" si="251"/>
        <v/>
      </c>
      <c r="AJ535" s="1" t="str">
        <f t="shared" si="252"/>
        <v/>
      </c>
      <c r="AK535" s="1" t="str">
        <f t="shared" si="253"/>
        <v/>
      </c>
      <c r="AL535" s="1" t="str">
        <f t="shared" si="254"/>
        <v/>
      </c>
      <c r="AM535" s="1">
        <f t="shared" si="255"/>
        <v>1</v>
      </c>
    </row>
    <row r="536" spans="1:39" ht="14.5" x14ac:dyDescent="0.35">
      <c r="A536" s="1" t="s">
        <v>42</v>
      </c>
      <c r="B536" s="1" t="s">
        <v>118</v>
      </c>
      <c r="C536" s="1">
        <v>1</v>
      </c>
      <c r="G536" s="1">
        <v>3</v>
      </c>
      <c r="H536" s="1">
        <v>1</v>
      </c>
      <c r="I536" s="1">
        <v>1</v>
      </c>
      <c r="M536"/>
      <c r="N536" s="1" t="str">
        <f t="shared" si="230"/>
        <v>Primary producer</v>
      </c>
      <c r="O536" s="1" t="str">
        <f t="shared" si="231"/>
        <v>Asparagopsis taxiformis (Delile) Trevisan de Saint-Léon, 1845</v>
      </c>
      <c r="P536" s="1">
        <f t="shared" si="232"/>
        <v>1</v>
      </c>
      <c r="Q536" s="1" t="str">
        <f t="shared" si="233"/>
        <v/>
      </c>
      <c r="R536" s="1" t="str">
        <f t="shared" si="234"/>
        <v/>
      </c>
      <c r="S536" s="1" t="str">
        <f t="shared" si="235"/>
        <v/>
      </c>
      <c r="T536" s="1">
        <f t="shared" si="236"/>
        <v>1</v>
      </c>
      <c r="U536" s="1">
        <f t="shared" si="237"/>
        <v>1</v>
      </c>
      <c r="V536" s="1">
        <f t="shared" si="238"/>
        <v>1</v>
      </c>
      <c r="W536" s="1" t="str">
        <f t="shared" si="239"/>
        <v/>
      </c>
      <c r="X536" s="1" t="str">
        <f t="shared" si="240"/>
        <v/>
      </c>
      <c r="Y536" s="1" t="str">
        <f t="shared" si="241"/>
        <v/>
      </c>
      <c r="Z536" s="1">
        <f t="shared" si="242"/>
        <v>4</v>
      </c>
      <c r="AA536" s="1" t="str">
        <f t="shared" si="243"/>
        <v>Asparagopsis taxiformis (Delile) Trevisan de Saint-Léon, 1845</v>
      </c>
      <c r="AB536" s="1" t="str">
        <f t="shared" si="244"/>
        <v>Primary producer</v>
      </c>
      <c r="AC536" s="1">
        <f t="shared" si="245"/>
        <v>1</v>
      </c>
      <c r="AD536" s="1" t="str">
        <f t="shared" si="246"/>
        <v/>
      </c>
      <c r="AE536" s="1" t="str">
        <f t="shared" si="247"/>
        <v/>
      </c>
      <c r="AF536" s="1" t="str">
        <f t="shared" si="248"/>
        <v/>
      </c>
      <c r="AG536" s="1" t="str">
        <f t="shared" si="249"/>
        <v/>
      </c>
      <c r="AH536" s="1" t="str">
        <f t="shared" si="250"/>
        <v/>
      </c>
      <c r="AI536" s="1" t="str">
        <f t="shared" si="251"/>
        <v/>
      </c>
      <c r="AJ536" s="1" t="str">
        <f t="shared" si="252"/>
        <v/>
      </c>
      <c r="AK536" s="1" t="str">
        <f t="shared" si="253"/>
        <v/>
      </c>
      <c r="AL536" s="1" t="str">
        <f t="shared" si="254"/>
        <v/>
      </c>
      <c r="AM536" s="1">
        <f t="shared" si="255"/>
        <v>1</v>
      </c>
    </row>
    <row r="537" spans="1:39" ht="14.5" x14ac:dyDescent="0.35">
      <c r="A537" s="1" t="s">
        <v>42</v>
      </c>
      <c r="B537" s="1" t="s">
        <v>130</v>
      </c>
      <c r="L537" s="1">
        <v>1</v>
      </c>
      <c r="M537"/>
      <c r="N537" s="1" t="str">
        <f t="shared" si="230"/>
        <v>Primary producer</v>
      </c>
      <c r="O537" s="1" t="str">
        <f t="shared" si="231"/>
        <v>Batophora occidentalis var. largoensis (Harvey) S.Berger &amp; Kaever ex M.J.Wynne, 1998</v>
      </c>
      <c r="P537" s="1" t="str">
        <f t="shared" si="232"/>
        <v/>
      </c>
      <c r="Q537" s="1" t="str">
        <f t="shared" si="233"/>
        <v/>
      </c>
      <c r="R537" s="1" t="str">
        <f t="shared" si="234"/>
        <v/>
      </c>
      <c r="S537" s="1" t="str">
        <f t="shared" si="235"/>
        <v/>
      </c>
      <c r="T537" s="1" t="str">
        <f t="shared" si="236"/>
        <v/>
      </c>
      <c r="U537" s="1" t="str">
        <f t="shared" si="237"/>
        <v/>
      </c>
      <c r="V537" s="1" t="str">
        <f t="shared" si="238"/>
        <v/>
      </c>
      <c r="W537" s="1" t="str">
        <f t="shared" si="239"/>
        <v/>
      </c>
      <c r="X537" s="1" t="str">
        <f t="shared" si="240"/>
        <v/>
      </c>
      <c r="Y537" s="1">
        <f t="shared" si="241"/>
        <v>1</v>
      </c>
      <c r="Z537" s="1">
        <f t="shared" si="242"/>
        <v>1</v>
      </c>
      <c r="AA537" s="1" t="str">
        <f t="shared" si="243"/>
        <v>Batophora occidentalis var. largoensis (Harvey) S.Berger &amp; Kaever ex M.J.Wynne, 1998</v>
      </c>
      <c r="AB537" s="1" t="str">
        <f t="shared" si="244"/>
        <v>Primary producer</v>
      </c>
      <c r="AC537" s="1" t="str">
        <f t="shared" si="245"/>
        <v/>
      </c>
      <c r="AD537" s="1" t="str">
        <f t="shared" si="246"/>
        <v/>
      </c>
      <c r="AE537" s="1" t="str">
        <f t="shared" si="247"/>
        <v/>
      </c>
      <c r="AF537" s="1" t="str">
        <f t="shared" si="248"/>
        <v/>
      </c>
      <c r="AG537" s="1" t="str">
        <f t="shared" si="249"/>
        <v/>
      </c>
      <c r="AH537" s="1" t="str">
        <f t="shared" si="250"/>
        <v/>
      </c>
      <c r="AI537" s="1" t="str">
        <f t="shared" si="251"/>
        <v/>
      </c>
      <c r="AJ537" s="1" t="str">
        <f t="shared" si="252"/>
        <v/>
      </c>
      <c r="AK537" s="1" t="str">
        <f t="shared" si="253"/>
        <v/>
      </c>
      <c r="AL537" s="1">
        <f t="shared" si="254"/>
        <v>1</v>
      </c>
      <c r="AM537" s="1">
        <f t="shared" si="255"/>
        <v>1</v>
      </c>
    </row>
    <row r="538" spans="1:39" ht="14.5" x14ac:dyDescent="0.35">
      <c r="A538" s="1" t="s">
        <v>42</v>
      </c>
      <c r="B538" s="1" t="s">
        <v>142</v>
      </c>
      <c r="C538" s="1">
        <v>4</v>
      </c>
      <c r="D538" s="1">
        <v>1</v>
      </c>
      <c r="E538" s="1">
        <v>1</v>
      </c>
      <c r="G538" s="1">
        <v>1</v>
      </c>
      <c r="H538" s="1">
        <v>1</v>
      </c>
      <c r="M538"/>
      <c r="N538" s="1" t="str">
        <f t="shared" si="230"/>
        <v>Primary producer</v>
      </c>
      <c r="O538" s="1" t="str">
        <f t="shared" si="231"/>
        <v>Bonnemaisonia hamifera Hariot, 1891</v>
      </c>
      <c r="P538" s="1">
        <f t="shared" si="232"/>
        <v>1</v>
      </c>
      <c r="Q538" s="1">
        <f t="shared" si="233"/>
        <v>1</v>
      </c>
      <c r="R538" s="1">
        <f t="shared" si="234"/>
        <v>1</v>
      </c>
      <c r="S538" s="1" t="str">
        <f t="shared" si="235"/>
        <v/>
      </c>
      <c r="T538" s="1">
        <f t="shared" si="236"/>
        <v>1</v>
      </c>
      <c r="U538" s="1">
        <f t="shared" si="237"/>
        <v>1</v>
      </c>
      <c r="V538" s="1" t="str">
        <f t="shared" si="238"/>
        <v/>
      </c>
      <c r="W538" s="1" t="str">
        <f t="shared" si="239"/>
        <v/>
      </c>
      <c r="X538" s="1" t="str">
        <f t="shared" si="240"/>
        <v/>
      </c>
      <c r="Y538" s="1" t="str">
        <f t="shared" si="241"/>
        <v/>
      </c>
      <c r="Z538" s="1">
        <f t="shared" si="242"/>
        <v>5</v>
      </c>
      <c r="AA538" s="1" t="str">
        <f t="shared" si="243"/>
        <v>Bonnemaisonia hamifera Hariot, 1891</v>
      </c>
      <c r="AB538" s="1" t="str">
        <f t="shared" si="244"/>
        <v>Primary producer</v>
      </c>
      <c r="AC538" s="1">
        <f t="shared" si="245"/>
        <v>1</v>
      </c>
      <c r="AD538" s="1" t="str">
        <f t="shared" si="246"/>
        <v/>
      </c>
      <c r="AE538" s="1" t="str">
        <f t="shared" si="247"/>
        <v/>
      </c>
      <c r="AF538" s="1" t="str">
        <f t="shared" si="248"/>
        <v/>
      </c>
      <c r="AG538" s="1" t="str">
        <f t="shared" si="249"/>
        <v/>
      </c>
      <c r="AH538" s="1" t="str">
        <f t="shared" si="250"/>
        <v/>
      </c>
      <c r="AI538" s="1" t="str">
        <f t="shared" si="251"/>
        <v/>
      </c>
      <c r="AJ538" s="1" t="str">
        <f t="shared" si="252"/>
        <v/>
      </c>
      <c r="AK538" s="1" t="str">
        <f t="shared" si="253"/>
        <v/>
      </c>
      <c r="AL538" s="1" t="str">
        <f t="shared" si="254"/>
        <v/>
      </c>
      <c r="AM538" s="1">
        <f t="shared" si="255"/>
        <v>1</v>
      </c>
    </row>
    <row r="539" spans="1:39" ht="14.5" x14ac:dyDescent="0.35">
      <c r="A539" s="1" t="s">
        <v>42</v>
      </c>
      <c r="B539" s="1" t="s">
        <v>148</v>
      </c>
      <c r="E539" s="1">
        <v>1</v>
      </c>
      <c r="I539" s="1">
        <v>1</v>
      </c>
      <c r="M539"/>
      <c r="N539" s="1" t="str">
        <f t="shared" si="230"/>
        <v>Primary producer</v>
      </c>
      <c r="O539" s="1" t="str">
        <f t="shared" si="231"/>
        <v>Botryocladia wrightii (Harvey) W.E.Schmidt, D.L.Ballantine &amp; Fredericq, 2017</v>
      </c>
      <c r="P539" s="1" t="str">
        <f t="shared" si="232"/>
        <v/>
      </c>
      <c r="Q539" s="1" t="str">
        <f t="shared" si="233"/>
        <v/>
      </c>
      <c r="R539" s="1">
        <f t="shared" si="234"/>
        <v>1</v>
      </c>
      <c r="S539" s="1" t="str">
        <f t="shared" si="235"/>
        <v/>
      </c>
      <c r="T539" s="1" t="str">
        <f t="shared" si="236"/>
        <v/>
      </c>
      <c r="U539" s="1" t="str">
        <f t="shared" si="237"/>
        <v/>
      </c>
      <c r="V539" s="1">
        <f t="shared" si="238"/>
        <v>1</v>
      </c>
      <c r="W539" s="1" t="str">
        <f t="shared" si="239"/>
        <v/>
      </c>
      <c r="X539" s="1" t="str">
        <f t="shared" si="240"/>
        <v/>
      </c>
      <c r="Y539" s="1" t="str">
        <f t="shared" si="241"/>
        <v/>
      </c>
      <c r="Z539" s="1">
        <f t="shared" si="242"/>
        <v>2</v>
      </c>
      <c r="AA539" s="1" t="str">
        <f t="shared" si="243"/>
        <v>Botryocladia wrightii (Harvey) W.E.Schmidt, D.L.Ballantine &amp; Fredericq, 2017</v>
      </c>
      <c r="AB539" s="1" t="str">
        <f t="shared" si="244"/>
        <v>Primary producer</v>
      </c>
      <c r="AC539" s="1" t="str">
        <f t="shared" si="245"/>
        <v/>
      </c>
      <c r="AD539" s="1" t="str">
        <f t="shared" si="246"/>
        <v/>
      </c>
      <c r="AE539" s="1">
        <f t="shared" si="247"/>
        <v>1</v>
      </c>
      <c r="AF539" s="1" t="str">
        <f t="shared" si="248"/>
        <v/>
      </c>
      <c r="AG539" s="1" t="str">
        <f t="shared" si="249"/>
        <v/>
      </c>
      <c r="AH539" s="1" t="str">
        <f t="shared" si="250"/>
        <v/>
      </c>
      <c r="AI539" s="1" t="str">
        <f t="shared" si="251"/>
        <v/>
      </c>
      <c r="AJ539" s="1" t="str">
        <f t="shared" si="252"/>
        <v/>
      </c>
      <c r="AK539" s="1" t="str">
        <f t="shared" si="253"/>
        <v/>
      </c>
      <c r="AL539" s="1" t="str">
        <f t="shared" si="254"/>
        <v/>
      </c>
      <c r="AM539" s="1">
        <f t="shared" si="255"/>
        <v>1</v>
      </c>
    </row>
    <row r="540" spans="1:39" ht="14.5" x14ac:dyDescent="0.35">
      <c r="A540" s="1" t="s">
        <v>42</v>
      </c>
      <c r="B540" s="1" t="s">
        <v>149</v>
      </c>
      <c r="E540" s="1">
        <v>1</v>
      </c>
      <c r="G540" s="1">
        <v>1</v>
      </c>
      <c r="H540" s="1">
        <v>1</v>
      </c>
      <c r="J540" s="1">
        <v>1</v>
      </c>
      <c r="M540"/>
      <c r="N540" s="1" t="str">
        <f t="shared" si="230"/>
        <v>Primary producer</v>
      </c>
      <c r="O540" s="1" t="str">
        <f t="shared" si="231"/>
        <v>Botryocladia madagascariensis G.Feldmann, 1945</v>
      </c>
      <c r="P540" s="1" t="str">
        <f t="shared" si="232"/>
        <v/>
      </c>
      <c r="Q540" s="1" t="str">
        <f t="shared" si="233"/>
        <v/>
      </c>
      <c r="R540" s="1">
        <f t="shared" si="234"/>
        <v>1</v>
      </c>
      <c r="S540" s="1" t="str">
        <f t="shared" si="235"/>
        <v/>
      </c>
      <c r="T540" s="1">
        <f t="shared" si="236"/>
        <v>1</v>
      </c>
      <c r="U540" s="1">
        <f t="shared" si="237"/>
        <v>1</v>
      </c>
      <c r="V540" s="1" t="str">
        <f t="shared" si="238"/>
        <v/>
      </c>
      <c r="W540" s="1">
        <f t="shared" si="239"/>
        <v>1</v>
      </c>
      <c r="X540" s="1" t="str">
        <f t="shared" si="240"/>
        <v/>
      </c>
      <c r="Y540" s="1" t="str">
        <f t="shared" si="241"/>
        <v/>
      </c>
      <c r="Z540" s="1">
        <f t="shared" si="242"/>
        <v>4</v>
      </c>
      <c r="AA540" s="1" t="str">
        <f t="shared" si="243"/>
        <v>Botryocladia madagascariensis G.Feldmann, 1945</v>
      </c>
      <c r="AB540" s="1" t="str">
        <f t="shared" si="244"/>
        <v>Primary producer</v>
      </c>
      <c r="AC540" s="1" t="str">
        <f t="shared" si="245"/>
        <v/>
      </c>
      <c r="AD540" s="1" t="str">
        <f t="shared" si="246"/>
        <v/>
      </c>
      <c r="AE540" s="1">
        <f t="shared" si="247"/>
        <v>1</v>
      </c>
      <c r="AF540" s="1" t="str">
        <f t="shared" si="248"/>
        <v/>
      </c>
      <c r="AG540" s="1" t="str">
        <f t="shared" si="249"/>
        <v/>
      </c>
      <c r="AH540" s="1" t="str">
        <f t="shared" si="250"/>
        <v/>
      </c>
      <c r="AI540" s="1" t="str">
        <f t="shared" si="251"/>
        <v/>
      </c>
      <c r="AJ540" s="1" t="str">
        <f t="shared" si="252"/>
        <v/>
      </c>
      <c r="AK540" s="1" t="str">
        <f t="shared" si="253"/>
        <v/>
      </c>
      <c r="AL540" s="1" t="str">
        <f t="shared" si="254"/>
        <v/>
      </c>
      <c r="AM540" s="1">
        <f t="shared" si="255"/>
        <v>1</v>
      </c>
    </row>
    <row r="541" spans="1:39" ht="14.5" x14ac:dyDescent="0.35">
      <c r="A541" s="1" t="s">
        <v>42</v>
      </c>
      <c r="B541" s="1" t="s">
        <v>150</v>
      </c>
      <c r="H541" s="1">
        <v>1</v>
      </c>
      <c r="M541"/>
      <c r="N541" s="1" t="str">
        <f t="shared" si="230"/>
        <v>Primary producer</v>
      </c>
      <c r="O541" s="1" t="str">
        <f t="shared" si="231"/>
        <v>Botrytella parva (Takamatsu) H.S.Kim, 1996</v>
      </c>
      <c r="P541" s="1" t="str">
        <f t="shared" si="232"/>
        <v/>
      </c>
      <c r="Q541" s="1" t="str">
        <f t="shared" si="233"/>
        <v/>
      </c>
      <c r="R541" s="1" t="str">
        <f t="shared" si="234"/>
        <v/>
      </c>
      <c r="S541" s="1" t="str">
        <f t="shared" si="235"/>
        <v/>
      </c>
      <c r="T541" s="1" t="str">
        <f t="shared" si="236"/>
        <v/>
      </c>
      <c r="U541" s="1">
        <f t="shared" si="237"/>
        <v>1</v>
      </c>
      <c r="V541" s="1" t="str">
        <f t="shared" si="238"/>
        <v/>
      </c>
      <c r="W541" s="1" t="str">
        <f t="shared" si="239"/>
        <v/>
      </c>
      <c r="X541" s="1" t="str">
        <f t="shared" si="240"/>
        <v/>
      </c>
      <c r="Y541" s="1" t="str">
        <f t="shared" si="241"/>
        <v/>
      </c>
      <c r="Z541" s="1">
        <f t="shared" si="242"/>
        <v>1</v>
      </c>
      <c r="AA541" s="1" t="str">
        <f t="shared" si="243"/>
        <v>Botrytella parva (Takamatsu) H.S.Kim, 1996</v>
      </c>
      <c r="AB541" s="1" t="str">
        <f t="shared" si="244"/>
        <v>Primary producer</v>
      </c>
      <c r="AC541" s="1" t="str">
        <f t="shared" si="245"/>
        <v/>
      </c>
      <c r="AD541" s="1" t="str">
        <f t="shared" si="246"/>
        <v/>
      </c>
      <c r="AE541" s="1" t="str">
        <f t="shared" si="247"/>
        <v/>
      </c>
      <c r="AF541" s="1" t="str">
        <f t="shared" si="248"/>
        <v/>
      </c>
      <c r="AG541" s="1" t="str">
        <f t="shared" si="249"/>
        <v/>
      </c>
      <c r="AH541" s="1">
        <f t="shared" si="250"/>
        <v>1</v>
      </c>
      <c r="AI541" s="1" t="str">
        <f t="shared" si="251"/>
        <v/>
      </c>
      <c r="AJ541" s="1" t="str">
        <f t="shared" si="252"/>
        <v/>
      </c>
      <c r="AK541" s="1" t="str">
        <f t="shared" si="253"/>
        <v/>
      </c>
      <c r="AL541" s="1" t="str">
        <f t="shared" si="254"/>
        <v/>
      </c>
      <c r="AM541" s="1">
        <f t="shared" si="255"/>
        <v>1</v>
      </c>
    </row>
    <row r="542" spans="1:39" ht="14.5" x14ac:dyDescent="0.35">
      <c r="A542" s="1" t="s">
        <v>42</v>
      </c>
      <c r="B542" s="1" t="s">
        <v>989</v>
      </c>
      <c r="H542" s="1">
        <v>1</v>
      </c>
      <c r="I542" s="1">
        <v>2</v>
      </c>
      <c r="K542" s="1">
        <v>2</v>
      </c>
      <c r="M542"/>
      <c r="N542" s="1" t="str">
        <f t="shared" si="230"/>
        <v>Primary producer</v>
      </c>
      <c r="O542" s="1" t="str">
        <f t="shared" si="231"/>
        <v>Caulacanthus okamurae Yamada, 1933</v>
      </c>
      <c r="P542" s="1" t="str">
        <f t="shared" si="232"/>
        <v/>
      </c>
      <c r="Q542" s="1" t="str">
        <f t="shared" si="233"/>
        <v/>
      </c>
      <c r="R542" s="1" t="str">
        <f t="shared" si="234"/>
        <v/>
      </c>
      <c r="S542" s="1" t="str">
        <f t="shared" si="235"/>
        <v/>
      </c>
      <c r="T542" s="1" t="str">
        <f t="shared" si="236"/>
        <v/>
      </c>
      <c r="U542" s="1">
        <f t="shared" si="237"/>
        <v>1</v>
      </c>
      <c r="V542" s="1">
        <f t="shared" si="238"/>
        <v>1</v>
      </c>
      <c r="W542" s="1" t="str">
        <f t="shared" si="239"/>
        <v/>
      </c>
      <c r="X542" s="1">
        <f t="shared" si="240"/>
        <v>1</v>
      </c>
      <c r="Y542" s="1" t="str">
        <f t="shared" si="241"/>
        <v/>
      </c>
      <c r="Z542" s="1">
        <f t="shared" si="242"/>
        <v>3</v>
      </c>
      <c r="AA542" s="1" t="str">
        <f t="shared" si="243"/>
        <v>Caulacanthus okamurae Yamada, 1933</v>
      </c>
      <c r="AB542" s="1" t="str">
        <f t="shared" si="244"/>
        <v>Primary producer</v>
      </c>
      <c r="AC542" s="1" t="str">
        <f t="shared" si="245"/>
        <v/>
      </c>
      <c r="AD542" s="1" t="str">
        <f t="shared" si="246"/>
        <v/>
      </c>
      <c r="AE542" s="1" t="str">
        <f t="shared" si="247"/>
        <v/>
      </c>
      <c r="AF542" s="1" t="str">
        <f t="shared" si="248"/>
        <v/>
      </c>
      <c r="AG542" s="1" t="str">
        <f t="shared" si="249"/>
        <v/>
      </c>
      <c r="AH542" s="1">
        <f t="shared" si="250"/>
        <v>1</v>
      </c>
      <c r="AI542" s="1" t="str">
        <f t="shared" si="251"/>
        <v/>
      </c>
      <c r="AJ542" s="1" t="str">
        <f t="shared" si="252"/>
        <v/>
      </c>
      <c r="AK542" s="1" t="str">
        <f t="shared" si="253"/>
        <v/>
      </c>
      <c r="AL542" s="1" t="str">
        <f t="shared" si="254"/>
        <v/>
      </c>
      <c r="AM542" s="1">
        <f t="shared" si="255"/>
        <v>1</v>
      </c>
    </row>
    <row r="543" spans="1:39" ht="14.5" x14ac:dyDescent="0.35">
      <c r="A543" s="1" t="s">
        <v>42</v>
      </c>
      <c r="B543" s="1" t="s">
        <v>168</v>
      </c>
      <c r="G543" s="1">
        <v>4</v>
      </c>
      <c r="M543"/>
      <c r="N543" s="1" t="str">
        <f t="shared" si="230"/>
        <v>Primary producer</v>
      </c>
      <c r="O543" s="1" t="str">
        <f t="shared" si="231"/>
        <v>Caulerpa cylindracea Sonder, 1845</v>
      </c>
      <c r="P543" s="1" t="str">
        <f t="shared" si="232"/>
        <v/>
      </c>
      <c r="Q543" s="1" t="str">
        <f t="shared" si="233"/>
        <v/>
      </c>
      <c r="R543" s="1" t="str">
        <f t="shared" si="234"/>
        <v/>
      </c>
      <c r="S543" s="1" t="str">
        <f t="shared" si="235"/>
        <v/>
      </c>
      <c r="T543" s="1">
        <f t="shared" si="236"/>
        <v>1</v>
      </c>
      <c r="U543" s="1" t="str">
        <f t="shared" si="237"/>
        <v/>
      </c>
      <c r="V543" s="1" t="str">
        <f t="shared" si="238"/>
        <v/>
      </c>
      <c r="W543" s="1" t="str">
        <f t="shared" si="239"/>
        <v/>
      </c>
      <c r="X543" s="1" t="str">
        <f t="shared" si="240"/>
        <v/>
      </c>
      <c r="Y543" s="1" t="str">
        <f t="shared" si="241"/>
        <v/>
      </c>
      <c r="Z543" s="1">
        <f t="shared" si="242"/>
        <v>1</v>
      </c>
      <c r="AA543" s="1" t="str">
        <f t="shared" si="243"/>
        <v>Caulerpa cylindracea Sonder, 1845</v>
      </c>
      <c r="AB543" s="1" t="str">
        <f t="shared" si="244"/>
        <v>Primary producer</v>
      </c>
      <c r="AC543" s="1" t="str">
        <f t="shared" si="245"/>
        <v/>
      </c>
      <c r="AD543" s="1" t="str">
        <f t="shared" si="246"/>
        <v/>
      </c>
      <c r="AE543" s="1" t="str">
        <f t="shared" si="247"/>
        <v/>
      </c>
      <c r="AF543" s="1" t="str">
        <f t="shared" si="248"/>
        <v/>
      </c>
      <c r="AG543" s="1">
        <f t="shared" si="249"/>
        <v>1</v>
      </c>
      <c r="AH543" s="1" t="str">
        <f t="shared" si="250"/>
        <v/>
      </c>
      <c r="AI543" s="1" t="str">
        <f t="shared" si="251"/>
        <v/>
      </c>
      <c r="AJ543" s="1" t="str">
        <f t="shared" si="252"/>
        <v/>
      </c>
      <c r="AK543" s="1" t="str">
        <f t="shared" si="253"/>
        <v/>
      </c>
      <c r="AL543" s="1" t="str">
        <f t="shared" si="254"/>
        <v/>
      </c>
      <c r="AM543" s="1">
        <f t="shared" si="255"/>
        <v>1</v>
      </c>
    </row>
    <row r="544" spans="1:39" ht="14.5" x14ac:dyDescent="0.35">
      <c r="A544" s="1" t="s">
        <v>42</v>
      </c>
      <c r="B544" s="1" t="s">
        <v>169</v>
      </c>
      <c r="C544" s="1">
        <v>1</v>
      </c>
      <c r="J544" s="1">
        <v>1</v>
      </c>
      <c r="M544"/>
      <c r="N544" s="1" t="str">
        <f t="shared" si="230"/>
        <v>Primary producer</v>
      </c>
      <c r="O544" s="1" t="str">
        <f t="shared" si="231"/>
        <v>Caulerpa lamourouxii (Turner) C.Agardh, 1817</v>
      </c>
      <c r="P544" s="1">
        <f t="shared" si="232"/>
        <v>1</v>
      </c>
      <c r="Q544" s="1" t="str">
        <f t="shared" si="233"/>
        <v/>
      </c>
      <c r="R544" s="1" t="str">
        <f t="shared" si="234"/>
        <v/>
      </c>
      <c r="S544" s="1" t="str">
        <f t="shared" si="235"/>
        <v/>
      </c>
      <c r="T544" s="1" t="str">
        <f t="shared" si="236"/>
        <v/>
      </c>
      <c r="U544" s="1" t="str">
        <f t="shared" si="237"/>
        <v/>
      </c>
      <c r="V544" s="1" t="str">
        <f t="shared" si="238"/>
        <v/>
      </c>
      <c r="W544" s="1">
        <f t="shared" si="239"/>
        <v>1</v>
      </c>
      <c r="X544" s="1" t="str">
        <f t="shared" si="240"/>
        <v/>
      </c>
      <c r="Y544" s="1" t="str">
        <f t="shared" si="241"/>
        <v/>
      </c>
      <c r="Z544" s="1">
        <f t="shared" si="242"/>
        <v>2</v>
      </c>
      <c r="AA544" s="1" t="str">
        <f t="shared" si="243"/>
        <v>Caulerpa lamourouxii (Turner) C.Agardh, 1817</v>
      </c>
      <c r="AB544" s="1" t="str">
        <f t="shared" si="244"/>
        <v>Primary producer</v>
      </c>
      <c r="AC544" s="1">
        <f t="shared" si="245"/>
        <v>1</v>
      </c>
      <c r="AD544" s="1" t="str">
        <f t="shared" si="246"/>
        <v/>
      </c>
      <c r="AE544" s="1" t="str">
        <f t="shared" si="247"/>
        <v/>
      </c>
      <c r="AF544" s="1" t="str">
        <f t="shared" si="248"/>
        <v/>
      </c>
      <c r="AG544" s="1" t="str">
        <f t="shared" si="249"/>
        <v/>
      </c>
      <c r="AH544" s="1" t="str">
        <f t="shared" si="250"/>
        <v/>
      </c>
      <c r="AI544" s="1" t="str">
        <f t="shared" si="251"/>
        <v/>
      </c>
      <c r="AJ544" s="1" t="str">
        <f t="shared" si="252"/>
        <v/>
      </c>
      <c r="AK544" s="1" t="str">
        <f t="shared" si="253"/>
        <v/>
      </c>
      <c r="AL544" s="1" t="str">
        <f t="shared" si="254"/>
        <v/>
      </c>
      <c r="AM544" s="1">
        <f t="shared" si="255"/>
        <v>1</v>
      </c>
    </row>
    <row r="545" spans="1:39" ht="14.5" x14ac:dyDescent="0.35">
      <c r="A545" s="1" t="s">
        <v>42</v>
      </c>
      <c r="B545" s="1" t="s">
        <v>170</v>
      </c>
      <c r="F545" s="1">
        <v>1</v>
      </c>
      <c r="G545" s="1">
        <v>1</v>
      </c>
      <c r="H545" s="1">
        <v>1</v>
      </c>
      <c r="M545"/>
      <c r="N545" s="1" t="str">
        <f t="shared" si="230"/>
        <v>Primary producer</v>
      </c>
      <c r="O545" s="1" t="str">
        <f t="shared" si="231"/>
        <v>Caulerpa taxifolia (M.Vahl) C.Agardh, 1817</v>
      </c>
      <c r="P545" s="1" t="str">
        <f t="shared" si="232"/>
        <v/>
      </c>
      <c r="Q545" s="1" t="str">
        <f t="shared" si="233"/>
        <v/>
      </c>
      <c r="R545" s="1" t="str">
        <f t="shared" si="234"/>
        <v/>
      </c>
      <c r="S545" s="1">
        <f t="shared" si="235"/>
        <v>1</v>
      </c>
      <c r="T545" s="1">
        <f t="shared" si="236"/>
        <v>1</v>
      </c>
      <c r="U545" s="1">
        <f t="shared" si="237"/>
        <v>1</v>
      </c>
      <c r="V545" s="1" t="str">
        <f t="shared" si="238"/>
        <v/>
      </c>
      <c r="W545" s="1" t="str">
        <f t="shared" si="239"/>
        <v/>
      </c>
      <c r="X545" s="1" t="str">
        <f t="shared" si="240"/>
        <v/>
      </c>
      <c r="Y545" s="1" t="str">
        <f t="shared" si="241"/>
        <v/>
      </c>
      <c r="Z545" s="1">
        <f t="shared" si="242"/>
        <v>3</v>
      </c>
      <c r="AA545" s="1" t="str">
        <f t="shared" si="243"/>
        <v>Caulerpa taxifolia (M.Vahl) C.Agardh, 1817</v>
      </c>
      <c r="AB545" s="1" t="str">
        <f t="shared" si="244"/>
        <v>Primary producer</v>
      </c>
      <c r="AC545" s="1" t="str">
        <f t="shared" si="245"/>
        <v/>
      </c>
      <c r="AD545" s="1" t="str">
        <f t="shared" si="246"/>
        <v/>
      </c>
      <c r="AE545" s="1" t="str">
        <f t="shared" si="247"/>
        <v/>
      </c>
      <c r="AF545" s="1">
        <f t="shared" si="248"/>
        <v>1</v>
      </c>
      <c r="AG545" s="1" t="str">
        <f t="shared" si="249"/>
        <v/>
      </c>
      <c r="AH545" s="1" t="str">
        <f t="shared" si="250"/>
        <v/>
      </c>
      <c r="AI545" s="1" t="str">
        <f t="shared" si="251"/>
        <v/>
      </c>
      <c r="AJ545" s="1" t="str">
        <f t="shared" si="252"/>
        <v/>
      </c>
      <c r="AK545" s="1" t="str">
        <f t="shared" si="253"/>
        <v/>
      </c>
      <c r="AL545" s="1" t="str">
        <f t="shared" si="254"/>
        <v/>
      </c>
      <c r="AM545" s="1">
        <f t="shared" si="255"/>
        <v>1</v>
      </c>
    </row>
    <row r="546" spans="1:39" ht="14.5" x14ac:dyDescent="0.35">
      <c r="A546" s="1" t="s">
        <v>42</v>
      </c>
      <c r="B546" s="1" t="s">
        <v>171</v>
      </c>
      <c r="J546" s="1">
        <v>2</v>
      </c>
      <c r="K546" s="1">
        <v>1</v>
      </c>
      <c r="M546"/>
      <c r="N546" s="1" t="str">
        <f t="shared" si="230"/>
        <v>Primary producer</v>
      </c>
      <c r="O546" s="1" t="str">
        <f t="shared" si="231"/>
        <v>Caulerpa taxifolia var. distichophylla (Sonder) Verlaque, Huisman &amp; Procaccini, 2013</v>
      </c>
      <c r="P546" s="1" t="str">
        <f t="shared" si="232"/>
        <v/>
      </c>
      <c r="Q546" s="1" t="str">
        <f t="shared" si="233"/>
        <v/>
      </c>
      <c r="R546" s="1" t="str">
        <f t="shared" si="234"/>
        <v/>
      </c>
      <c r="S546" s="1" t="str">
        <f t="shared" si="235"/>
        <v/>
      </c>
      <c r="T546" s="1" t="str">
        <f t="shared" si="236"/>
        <v/>
      </c>
      <c r="U546" s="1" t="str">
        <f t="shared" si="237"/>
        <v/>
      </c>
      <c r="V546" s="1" t="str">
        <f t="shared" si="238"/>
        <v/>
      </c>
      <c r="W546" s="1">
        <f t="shared" si="239"/>
        <v>1</v>
      </c>
      <c r="X546" s="1">
        <f t="shared" si="240"/>
        <v>1</v>
      </c>
      <c r="Y546" s="1" t="str">
        <f t="shared" si="241"/>
        <v/>
      </c>
      <c r="Z546" s="1">
        <f t="shared" si="242"/>
        <v>2</v>
      </c>
      <c r="AA546" s="1" t="str">
        <f t="shared" si="243"/>
        <v>Caulerpa taxifolia var. distichophylla (Sonder) Verlaque, Huisman &amp; Procaccini, 2013</v>
      </c>
      <c r="AB546" s="1" t="str">
        <f t="shared" si="244"/>
        <v>Primary producer</v>
      </c>
      <c r="AC546" s="1" t="str">
        <f t="shared" si="245"/>
        <v/>
      </c>
      <c r="AD546" s="1" t="str">
        <f t="shared" si="246"/>
        <v/>
      </c>
      <c r="AE546" s="1" t="str">
        <f t="shared" si="247"/>
        <v/>
      </c>
      <c r="AF546" s="1" t="str">
        <f t="shared" si="248"/>
        <v/>
      </c>
      <c r="AG546" s="1" t="str">
        <f t="shared" si="249"/>
        <v/>
      </c>
      <c r="AH546" s="1" t="str">
        <f t="shared" si="250"/>
        <v/>
      </c>
      <c r="AI546" s="1" t="str">
        <f t="shared" si="251"/>
        <v/>
      </c>
      <c r="AJ546" s="1">
        <f t="shared" si="252"/>
        <v>1</v>
      </c>
      <c r="AK546" s="1" t="str">
        <f t="shared" si="253"/>
        <v/>
      </c>
      <c r="AL546" s="1" t="str">
        <f t="shared" si="254"/>
        <v/>
      </c>
      <c r="AM546" s="1">
        <f t="shared" si="255"/>
        <v>1</v>
      </c>
    </row>
    <row r="547" spans="1:39" ht="14.5" x14ac:dyDescent="0.35">
      <c r="A547" s="1" t="s">
        <v>42</v>
      </c>
      <c r="B547" s="1" t="s">
        <v>1111</v>
      </c>
      <c r="I547" s="1">
        <v>1</v>
      </c>
      <c r="M547"/>
      <c r="N547" s="1" t="str">
        <f t="shared" si="230"/>
        <v>Primary producer</v>
      </c>
      <c r="O547" s="1" t="str">
        <f t="shared" si="231"/>
        <v>Caulerpa webbiana Montagne </v>
      </c>
      <c r="P547" s="1" t="str">
        <f t="shared" si="232"/>
        <v/>
      </c>
      <c r="Q547" s="1" t="str">
        <f t="shared" si="233"/>
        <v/>
      </c>
      <c r="R547" s="1" t="str">
        <f t="shared" si="234"/>
        <v/>
      </c>
      <c r="S547" s="1" t="str">
        <f t="shared" si="235"/>
        <v/>
      </c>
      <c r="T547" s="1" t="str">
        <f t="shared" si="236"/>
        <v/>
      </c>
      <c r="U547" s="1" t="str">
        <f t="shared" si="237"/>
        <v/>
      </c>
      <c r="V547" s="1">
        <f t="shared" si="238"/>
        <v>1</v>
      </c>
      <c r="W547" s="1" t="str">
        <f t="shared" si="239"/>
        <v/>
      </c>
      <c r="X547" s="1" t="str">
        <f t="shared" si="240"/>
        <v/>
      </c>
      <c r="Y547" s="1" t="str">
        <f t="shared" si="241"/>
        <v/>
      </c>
      <c r="Z547" s="1">
        <f t="shared" si="242"/>
        <v>1</v>
      </c>
      <c r="AA547" s="1" t="str">
        <f t="shared" si="243"/>
        <v>Caulerpa webbiana Montagne </v>
      </c>
      <c r="AB547" s="1" t="str">
        <f t="shared" si="244"/>
        <v>Primary producer</v>
      </c>
      <c r="AC547" s="1" t="str">
        <f t="shared" si="245"/>
        <v/>
      </c>
      <c r="AD547" s="1" t="str">
        <f t="shared" si="246"/>
        <v/>
      </c>
      <c r="AE547" s="1" t="str">
        <f t="shared" si="247"/>
        <v/>
      </c>
      <c r="AF547" s="1" t="str">
        <f t="shared" si="248"/>
        <v/>
      </c>
      <c r="AG547" s="1" t="str">
        <f t="shared" si="249"/>
        <v/>
      </c>
      <c r="AH547" s="1" t="str">
        <f t="shared" si="250"/>
        <v/>
      </c>
      <c r="AI547" s="1">
        <f t="shared" si="251"/>
        <v>1</v>
      </c>
      <c r="AJ547" s="1" t="str">
        <f t="shared" si="252"/>
        <v/>
      </c>
      <c r="AK547" s="1" t="str">
        <f t="shared" si="253"/>
        <v/>
      </c>
      <c r="AL547" s="1" t="str">
        <f t="shared" si="254"/>
        <v/>
      </c>
      <c r="AM547" s="1">
        <f t="shared" si="255"/>
        <v>1</v>
      </c>
    </row>
    <row r="548" spans="1:39" ht="14.5" x14ac:dyDescent="0.35">
      <c r="A548" s="1" t="s">
        <v>42</v>
      </c>
      <c r="B548" s="1" t="s">
        <v>1038</v>
      </c>
      <c r="G548" s="1">
        <v>1</v>
      </c>
      <c r="M548"/>
      <c r="N548" s="1" t="str">
        <f t="shared" si="230"/>
        <v>Primary producer</v>
      </c>
      <c r="O548" s="1" t="str">
        <f t="shared" si="231"/>
        <v>Ceramium atrorubescens  Kylin 1938</v>
      </c>
      <c r="P548" s="1" t="str">
        <f t="shared" si="232"/>
        <v/>
      </c>
      <c r="Q548" s="1" t="str">
        <f t="shared" si="233"/>
        <v/>
      </c>
      <c r="R548" s="1" t="str">
        <f t="shared" si="234"/>
        <v/>
      </c>
      <c r="S548" s="1" t="str">
        <f t="shared" si="235"/>
        <v/>
      </c>
      <c r="T548" s="1">
        <f t="shared" si="236"/>
        <v>1</v>
      </c>
      <c r="U548" s="1" t="str">
        <f t="shared" si="237"/>
        <v/>
      </c>
      <c r="V548" s="1" t="str">
        <f t="shared" si="238"/>
        <v/>
      </c>
      <c r="W548" s="1" t="str">
        <f t="shared" si="239"/>
        <v/>
      </c>
      <c r="X548" s="1" t="str">
        <f t="shared" si="240"/>
        <v/>
      </c>
      <c r="Y548" s="1" t="str">
        <f t="shared" si="241"/>
        <v/>
      </c>
      <c r="Z548" s="1">
        <f t="shared" si="242"/>
        <v>1</v>
      </c>
      <c r="AA548" s="1" t="str">
        <f t="shared" si="243"/>
        <v>Ceramium atrorubescens  Kylin 1938</v>
      </c>
      <c r="AB548" s="1" t="str">
        <f t="shared" si="244"/>
        <v>Primary producer</v>
      </c>
      <c r="AC548" s="1" t="str">
        <f t="shared" si="245"/>
        <v/>
      </c>
      <c r="AD548" s="1" t="str">
        <f t="shared" si="246"/>
        <v/>
      </c>
      <c r="AE548" s="1" t="str">
        <f t="shared" si="247"/>
        <v/>
      </c>
      <c r="AF548" s="1" t="str">
        <f t="shared" si="248"/>
        <v/>
      </c>
      <c r="AG548" s="1">
        <f t="shared" si="249"/>
        <v>1</v>
      </c>
      <c r="AH548" s="1" t="str">
        <f t="shared" si="250"/>
        <v/>
      </c>
      <c r="AI548" s="1" t="str">
        <f t="shared" si="251"/>
        <v/>
      </c>
      <c r="AJ548" s="1" t="str">
        <f t="shared" si="252"/>
        <v/>
      </c>
      <c r="AK548" s="1" t="str">
        <f t="shared" si="253"/>
        <v/>
      </c>
      <c r="AL548" s="1" t="str">
        <f t="shared" si="254"/>
        <v/>
      </c>
      <c r="AM548" s="1">
        <f t="shared" si="255"/>
        <v>1</v>
      </c>
    </row>
    <row r="549" spans="1:39" ht="14.5" x14ac:dyDescent="0.35">
      <c r="A549" s="1" t="s">
        <v>42</v>
      </c>
      <c r="B549" s="1" t="s">
        <v>764</v>
      </c>
      <c r="L549" s="1">
        <v>1</v>
      </c>
      <c r="M549"/>
      <c r="N549" s="1" t="str">
        <f t="shared" si="230"/>
        <v>Primary producer</v>
      </c>
      <c r="O549" s="1" t="str">
        <f t="shared" si="231"/>
        <v>Ceramium sungminbooi Hughey &amp; Boo</v>
      </c>
      <c r="P549" s="1" t="str">
        <f t="shared" si="232"/>
        <v/>
      </c>
      <c r="Q549" s="1" t="str">
        <f t="shared" si="233"/>
        <v/>
      </c>
      <c r="R549" s="1" t="str">
        <f t="shared" si="234"/>
        <v/>
      </c>
      <c r="S549" s="1" t="str">
        <f t="shared" si="235"/>
        <v/>
      </c>
      <c r="T549" s="1" t="str">
        <f t="shared" si="236"/>
        <v/>
      </c>
      <c r="U549" s="1" t="str">
        <f t="shared" si="237"/>
        <v/>
      </c>
      <c r="V549" s="1" t="str">
        <f t="shared" si="238"/>
        <v/>
      </c>
      <c r="W549" s="1" t="str">
        <f t="shared" si="239"/>
        <v/>
      </c>
      <c r="X549" s="1" t="str">
        <f t="shared" si="240"/>
        <v/>
      </c>
      <c r="Y549" s="1">
        <f t="shared" si="241"/>
        <v>1</v>
      </c>
      <c r="Z549" s="1">
        <f t="shared" si="242"/>
        <v>1</v>
      </c>
      <c r="AA549" s="1" t="str">
        <f t="shared" si="243"/>
        <v>Ceramium sungminbooi Hughey &amp; Boo</v>
      </c>
      <c r="AB549" s="1" t="str">
        <f t="shared" si="244"/>
        <v>Primary producer</v>
      </c>
      <c r="AC549" s="1" t="str">
        <f t="shared" si="245"/>
        <v/>
      </c>
      <c r="AD549" s="1" t="str">
        <f t="shared" si="246"/>
        <v/>
      </c>
      <c r="AE549" s="1" t="str">
        <f t="shared" si="247"/>
        <v/>
      </c>
      <c r="AF549" s="1" t="str">
        <f t="shared" si="248"/>
        <v/>
      </c>
      <c r="AG549" s="1" t="str">
        <f t="shared" si="249"/>
        <v/>
      </c>
      <c r="AH549" s="1" t="str">
        <f t="shared" si="250"/>
        <v/>
      </c>
      <c r="AI549" s="1" t="str">
        <f t="shared" si="251"/>
        <v/>
      </c>
      <c r="AJ549" s="1" t="str">
        <f t="shared" si="252"/>
        <v/>
      </c>
      <c r="AK549" s="1" t="str">
        <f t="shared" si="253"/>
        <v/>
      </c>
      <c r="AL549" s="1">
        <f t="shared" si="254"/>
        <v>1</v>
      </c>
      <c r="AM549" s="1">
        <f t="shared" si="255"/>
        <v>1</v>
      </c>
    </row>
    <row r="550" spans="1:39" ht="14.5" x14ac:dyDescent="0.35">
      <c r="A550" s="1" t="s">
        <v>42</v>
      </c>
      <c r="B550" s="1" t="s">
        <v>1140</v>
      </c>
      <c r="J550" s="1">
        <v>1</v>
      </c>
      <c r="M550"/>
      <c r="N550" s="1" t="str">
        <f t="shared" si="230"/>
        <v>Primary producer</v>
      </c>
      <c r="O550" s="1" t="str">
        <f t="shared" si="231"/>
        <v>Ceramium tenuicorne (Kützing) Waern</v>
      </c>
      <c r="P550" s="1" t="str">
        <f t="shared" si="232"/>
        <v/>
      </c>
      <c r="Q550" s="1" t="str">
        <f t="shared" si="233"/>
        <v/>
      </c>
      <c r="R550" s="1" t="str">
        <f t="shared" si="234"/>
        <v/>
      </c>
      <c r="S550" s="1" t="str">
        <f t="shared" si="235"/>
        <v/>
      </c>
      <c r="T550" s="1" t="str">
        <f t="shared" si="236"/>
        <v/>
      </c>
      <c r="U550" s="1" t="str">
        <f t="shared" si="237"/>
        <v/>
      </c>
      <c r="V550" s="1" t="str">
        <f t="shared" si="238"/>
        <v/>
      </c>
      <c r="W550" s="1">
        <f t="shared" si="239"/>
        <v>1</v>
      </c>
      <c r="X550" s="1" t="str">
        <f t="shared" si="240"/>
        <v/>
      </c>
      <c r="Y550" s="1" t="str">
        <f t="shared" si="241"/>
        <v/>
      </c>
      <c r="Z550" s="1">
        <f t="shared" si="242"/>
        <v>1</v>
      </c>
      <c r="AA550" s="1" t="str">
        <f t="shared" si="243"/>
        <v>Ceramium tenuicorne (Kützing) Waern</v>
      </c>
      <c r="AB550" s="1" t="str">
        <f t="shared" si="244"/>
        <v>Primary producer</v>
      </c>
      <c r="AC550" s="1" t="str">
        <f t="shared" si="245"/>
        <v/>
      </c>
      <c r="AD550" s="1" t="str">
        <f t="shared" si="246"/>
        <v/>
      </c>
      <c r="AE550" s="1" t="str">
        <f t="shared" si="247"/>
        <v/>
      </c>
      <c r="AF550" s="1" t="str">
        <f t="shared" si="248"/>
        <v/>
      </c>
      <c r="AG550" s="1" t="str">
        <f t="shared" si="249"/>
        <v/>
      </c>
      <c r="AH550" s="1" t="str">
        <f t="shared" si="250"/>
        <v/>
      </c>
      <c r="AI550" s="1" t="str">
        <f t="shared" si="251"/>
        <v/>
      </c>
      <c r="AJ550" s="1">
        <f t="shared" si="252"/>
        <v>1</v>
      </c>
      <c r="AK550" s="1" t="str">
        <f t="shared" si="253"/>
        <v/>
      </c>
      <c r="AL550" s="1" t="str">
        <f t="shared" si="254"/>
        <v/>
      </c>
      <c r="AM550" s="1">
        <f t="shared" si="255"/>
        <v>1</v>
      </c>
    </row>
    <row r="551" spans="1:39" ht="14.5" x14ac:dyDescent="0.35">
      <c r="A551" s="1" t="s">
        <v>42</v>
      </c>
      <c r="B551" s="1" t="s">
        <v>180</v>
      </c>
      <c r="E551" s="1">
        <v>1</v>
      </c>
      <c r="M551"/>
      <c r="N551" s="1" t="str">
        <f t="shared" si="230"/>
        <v>Primary producer</v>
      </c>
      <c r="O551" s="1" t="str">
        <f t="shared" si="231"/>
        <v>Ceramium bisporum D.L.Ballantine, 1990</v>
      </c>
      <c r="P551" s="1" t="str">
        <f t="shared" si="232"/>
        <v/>
      </c>
      <c r="Q551" s="1" t="str">
        <f t="shared" si="233"/>
        <v/>
      </c>
      <c r="R551" s="1">
        <f t="shared" si="234"/>
        <v>1</v>
      </c>
      <c r="S551" s="1" t="str">
        <f t="shared" si="235"/>
        <v/>
      </c>
      <c r="T551" s="1" t="str">
        <f t="shared" si="236"/>
        <v/>
      </c>
      <c r="U551" s="1" t="str">
        <f t="shared" si="237"/>
        <v/>
      </c>
      <c r="V551" s="1" t="str">
        <f t="shared" si="238"/>
        <v/>
      </c>
      <c r="W551" s="1" t="str">
        <f t="shared" si="239"/>
        <v/>
      </c>
      <c r="X551" s="1" t="str">
        <f t="shared" si="240"/>
        <v/>
      </c>
      <c r="Y551" s="1" t="str">
        <f t="shared" si="241"/>
        <v/>
      </c>
      <c r="Z551" s="1">
        <f t="shared" si="242"/>
        <v>1</v>
      </c>
      <c r="AA551" s="1" t="str">
        <f t="shared" si="243"/>
        <v>Ceramium bisporum D.L.Ballantine, 1990</v>
      </c>
      <c r="AB551" s="1" t="str">
        <f t="shared" si="244"/>
        <v>Primary producer</v>
      </c>
      <c r="AC551" s="1" t="str">
        <f t="shared" si="245"/>
        <v/>
      </c>
      <c r="AD551" s="1" t="str">
        <f t="shared" si="246"/>
        <v/>
      </c>
      <c r="AE551" s="1">
        <f t="shared" si="247"/>
        <v>1</v>
      </c>
      <c r="AF551" s="1" t="str">
        <f t="shared" si="248"/>
        <v/>
      </c>
      <c r="AG551" s="1" t="str">
        <f t="shared" si="249"/>
        <v/>
      </c>
      <c r="AH551" s="1" t="str">
        <f t="shared" si="250"/>
        <v/>
      </c>
      <c r="AI551" s="1" t="str">
        <f t="shared" si="251"/>
        <v/>
      </c>
      <c r="AJ551" s="1" t="str">
        <f t="shared" si="252"/>
        <v/>
      </c>
      <c r="AK551" s="1" t="str">
        <f t="shared" si="253"/>
        <v/>
      </c>
      <c r="AL551" s="1" t="str">
        <f t="shared" si="254"/>
        <v/>
      </c>
      <c r="AM551" s="1">
        <f t="shared" si="255"/>
        <v>1</v>
      </c>
    </row>
    <row r="552" spans="1:39" ht="14.5" x14ac:dyDescent="0.35">
      <c r="A552" s="1" t="s">
        <v>42</v>
      </c>
      <c r="B552" s="1" t="s">
        <v>181</v>
      </c>
      <c r="G552" s="1">
        <v>2</v>
      </c>
      <c r="H552" s="1">
        <v>1</v>
      </c>
      <c r="M552"/>
      <c r="N552" s="1" t="str">
        <f t="shared" si="230"/>
        <v>Primary producer</v>
      </c>
      <c r="O552" s="1" t="str">
        <f t="shared" si="231"/>
        <v>Ceramium strobiliforme G.W.Lawson &amp; D.M.John, 1982</v>
      </c>
      <c r="P552" s="1" t="str">
        <f t="shared" si="232"/>
        <v/>
      </c>
      <c r="Q552" s="1" t="str">
        <f t="shared" si="233"/>
        <v/>
      </c>
      <c r="R552" s="1" t="str">
        <f t="shared" si="234"/>
        <v/>
      </c>
      <c r="S552" s="1" t="str">
        <f t="shared" si="235"/>
        <v/>
      </c>
      <c r="T552" s="1">
        <f t="shared" si="236"/>
        <v>1</v>
      </c>
      <c r="U552" s="1">
        <f t="shared" si="237"/>
        <v>1</v>
      </c>
      <c r="V552" s="1" t="str">
        <f t="shared" si="238"/>
        <v/>
      </c>
      <c r="W552" s="1" t="str">
        <f t="shared" si="239"/>
        <v/>
      </c>
      <c r="X552" s="1" t="str">
        <f t="shared" si="240"/>
        <v/>
      </c>
      <c r="Y552" s="1" t="str">
        <f t="shared" si="241"/>
        <v/>
      </c>
      <c r="Z552" s="1">
        <f t="shared" si="242"/>
        <v>2</v>
      </c>
      <c r="AA552" s="1" t="str">
        <f t="shared" si="243"/>
        <v>Ceramium strobiliforme G.W.Lawson &amp; D.M.John, 1982</v>
      </c>
      <c r="AB552" s="1" t="str">
        <f t="shared" si="244"/>
        <v>Primary producer</v>
      </c>
      <c r="AC552" s="1" t="str">
        <f t="shared" si="245"/>
        <v/>
      </c>
      <c r="AD552" s="1" t="str">
        <f t="shared" si="246"/>
        <v/>
      </c>
      <c r="AE552" s="1" t="str">
        <f t="shared" si="247"/>
        <v/>
      </c>
      <c r="AF552" s="1" t="str">
        <f t="shared" si="248"/>
        <v/>
      </c>
      <c r="AG552" s="1">
        <f t="shared" si="249"/>
        <v>1</v>
      </c>
      <c r="AH552" s="1" t="str">
        <f t="shared" si="250"/>
        <v/>
      </c>
      <c r="AI552" s="1" t="str">
        <f t="shared" si="251"/>
        <v/>
      </c>
      <c r="AJ552" s="1" t="str">
        <f t="shared" si="252"/>
        <v/>
      </c>
      <c r="AK552" s="1" t="str">
        <f t="shared" si="253"/>
        <v/>
      </c>
      <c r="AL552" s="1" t="str">
        <f t="shared" si="254"/>
        <v/>
      </c>
      <c r="AM552" s="1">
        <f t="shared" si="255"/>
        <v>1</v>
      </c>
    </row>
    <row r="553" spans="1:39" ht="14.5" x14ac:dyDescent="0.35">
      <c r="A553" s="1" t="s">
        <v>42</v>
      </c>
      <c r="B553" s="1" t="s">
        <v>206</v>
      </c>
      <c r="D553" s="1">
        <v>1</v>
      </c>
      <c r="H553" s="1">
        <v>1</v>
      </c>
      <c r="M553"/>
      <c r="N553" s="1" t="str">
        <f t="shared" si="230"/>
        <v>Primary producer</v>
      </c>
      <c r="O553" s="1" t="str">
        <f t="shared" si="231"/>
        <v>Chondria pygmaea Garbary &amp; Vandermeulen, 1990</v>
      </c>
      <c r="P553" s="1" t="str">
        <f t="shared" si="232"/>
        <v/>
      </c>
      <c r="Q553" s="1">
        <f t="shared" si="233"/>
        <v>1</v>
      </c>
      <c r="R553" s="1" t="str">
        <f t="shared" si="234"/>
        <v/>
      </c>
      <c r="S553" s="1" t="str">
        <f t="shared" si="235"/>
        <v/>
      </c>
      <c r="T553" s="1" t="str">
        <f t="shared" si="236"/>
        <v/>
      </c>
      <c r="U553" s="1">
        <f t="shared" si="237"/>
        <v>1</v>
      </c>
      <c r="V553" s="1" t="str">
        <f t="shared" si="238"/>
        <v/>
      </c>
      <c r="W553" s="1" t="str">
        <f t="shared" si="239"/>
        <v/>
      </c>
      <c r="X553" s="1" t="str">
        <f t="shared" si="240"/>
        <v/>
      </c>
      <c r="Y553" s="1" t="str">
        <f t="shared" si="241"/>
        <v/>
      </c>
      <c r="Z553" s="1">
        <f t="shared" si="242"/>
        <v>2</v>
      </c>
      <c r="AA553" s="1" t="str">
        <f t="shared" si="243"/>
        <v>Chondria pygmaea Garbary &amp; Vandermeulen, 1990</v>
      </c>
      <c r="AB553" s="1" t="str">
        <f t="shared" si="244"/>
        <v>Primary producer</v>
      </c>
      <c r="AC553" s="1" t="str">
        <f t="shared" si="245"/>
        <v/>
      </c>
      <c r="AD553" s="1">
        <f t="shared" si="246"/>
        <v>1</v>
      </c>
      <c r="AE553" s="1" t="str">
        <f t="shared" si="247"/>
        <v/>
      </c>
      <c r="AF553" s="1" t="str">
        <f t="shared" si="248"/>
        <v/>
      </c>
      <c r="AG553" s="1" t="str">
        <f t="shared" si="249"/>
        <v/>
      </c>
      <c r="AH553" s="1" t="str">
        <f t="shared" si="250"/>
        <v/>
      </c>
      <c r="AI553" s="1" t="str">
        <f t="shared" si="251"/>
        <v/>
      </c>
      <c r="AJ553" s="1" t="str">
        <f t="shared" si="252"/>
        <v/>
      </c>
      <c r="AK553" s="1" t="str">
        <f t="shared" si="253"/>
        <v/>
      </c>
      <c r="AL553" s="1" t="str">
        <f t="shared" si="254"/>
        <v/>
      </c>
      <c r="AM553" s="1">
        <f t="shared" si="255"/>
        <v>1</v>
      </c>
    </row>
    <row r="554" spans="1:39" ht="14.5" x14ac:dyDescent="0.35">
      <c r="A554" s="1" t="s">
        <v>42</v>
      </c>
      <c r="B554" s="1" t="s">
        <v>207</v>
      </c>
      <c r="E554" s="1">
        <v>1</v>
      </c>
      <c r="K554" s="1">
        <v>1</v>
      </c>
      <c r="M554"/>
      <c r="N554" s="1" t="str">
        <f t="shared" si="230"/>
        <v>Primary producer</v>
      </c>
      <c r="O554" s="1" t="str">
        <f t="shared" si="231"/>
        <v>Chondria curvilineata F.S.Collins &amp; Hervey, 1917</v>
      </c>
      <c r="P554" s="1" t="str">
        <f t="shared" si="232"/>
        <v/>
      </c>
      <c r="Q554" s="1" t="str">
        <f t="shared" si="233"/>
        <v/>
      </c>
      <c r="R554" s="1">
        <f t="shared" si="234"/>
        <v>1</v>
      </c>
      <c r="S554" s="1" t="str">
        <f t="shared" si="235"/>
        <v/>
      </c>
      <c r="T554" s="1" t="str">
        <f t="shared" si="236"/>
        <v/>
      </c>
      <c r="U554" s="1" t="str">
        <f t="shared" si="237"/>
        <v/>
      </c>
      <c r="V554" s="1" t="str">
        <f t="shared" si="238"/>
        <v/>
      </c>
      <c r="W554" s="1" t="str">
        <f t="shared" si="239"/>
        <v/>
      </c>
      <c r="X554" s="1">
        <f t="shared" si="240"/>
        <v>1</v>
      </c>
      <c r="Y554" s="1" t="str">
        <f t="shared" si="241"/>
        <v/>
      </c>
      <c r="Z554" s="1">
        <f t="shared" si="242"/>
        <v>2</v>
      </c>
      <c r="AA554" s="1" t="str">
        <f t="shared" si="243"/>
        <v>Chondria curvilineata F.S.Collins &amp; Hervey, 1917</v>
      </c>
      <c r="AB554" s="1" t="str">
        <f t="shared" si="244"/>
        <v>Primary producer</v>
      </c>
      <c r="AC554" s="1" t="str">
        <f t="shared" si="245"/>
        <v/>
      </c>
      <c r="AD554" s="1" t="str">
        <f t="shared" si="246"/>
        <v/>
      </c>
      <c r="AE554" s="1">
        <f t="shared" si="247"/>
        <v>1</v>
      </c>
      <c r="AF554" s="1" t="str">
        <f t="shared" si="248"/>
        <v/>
      </c>
      <c r="AG554" s="1" t="str">
        <f t="shared" si="249"/>
        <v/>
      </c>
      <c r="AH554" s="1" t="str">
        <f t="shared" si="250"/>
        <v/>
      </c>
      <c r="AI554" s="1" t="str">
        <f t="shared" si="251"/>
        <v/>
      </c>
      <c r="AJ554" s="1" t="str">
        <f t="shared" si="252"/>
        <v/>
      </c>
      <c r="AK554" s="1" t="str">
        <f t="shared" si="253"/>
        <v/>
      </c>
      <c r="AL554" s="1" t="str">
        <f t="shared" si="254"/>
        <v/>
      </c>
      <c r="AM554" s="1">
        <f t="shared" si="255"/>
        <v>1</v>
      </c>
    </row>
    <row r="555" spans="1:39" ht="14.5" x14ac:dyDescent="0.35">
      <c r="A555" s="1" t="s">
        <v>42</v>
      </c>
      <c r="B555" s="1" t="s">
        <v>208</v>
      </c>
      <c r="H555" s="1">
        <v>1</v>
      </c>
      <c r="M555"/>
      <c r="N555" s="1" t="str">
        <f t="shared" si="230"/>
        <v>Primary producer</v>
      </c>
      <c r="O555" s="1" t="str">
        <f t="shared" si="231"/>
        <v>Chondrus giganteus f. flabellatus Mikami, 1965</v>
      </c>
      <c r="P555" s="1" t="str">
        <f t="shared" si="232"/>
        <v/>
      </c>
      <c r="Q555" s="1" t="str">
        <f t="shared" si="233"/>
        <v/>
      </c>
      <c r="R555" s="1" t="str">
        <f t="shared" si="234"/>
        <v/>
      </c>
      <c r="S555" s="1" t="str">
        <f t="shared" si="235"/>
        <v/>
      </c>
      <c r="T555" s="1" t="str">
        <f t="shared" si="236"/>
        <v/>
      </c>
      <c r="U555" s="1">
        <f t="shared" si="237"/>
        <v>1</v>
      </c>
      <c r="V555" s="1" t="str">
        <f t="shared" si="238"/>
        <v/>
      </c>
      <c r="W555" s="1" t="str">
        <f t="shared" si="239"/>
        <v/>
      </c>
      <c r="X555" s="1" t="str">
        <f t="shared" si="240"/>
        <v/>
      </c>
      <c r="Y555" s="1" t="str">
        <f t="shared" si="241"/>
        <v/>
      </c>
      <c r="Z555" s="1">
        <f t="shared" si="242"/>
        <v>1</v>
      </c>
      <c r="AA555" s="1" t="str">
        <f t="shared" si="243"/>
        <v>Chondrus giganteus f. flabellatus Mikami, 1965</v>
      </c>
      <c r="AB555" s="1" t="str">
        <f t="shared" si="244"/>
        <v>Primary producer</v>
      </c>
      <c r="AC555" s="1" t="str">
        <f t="shared" si="245"/>
        <v/>
      </c>
      <c r="AD555" s="1" t="str">
        <f t="shared" si="246"/>
        <v/>
      </c>
      <c r="AE555" s="1" t="str">
        <f t="shared" si="247"/>
        <v/>
      </c>
      <c r="AF555" s="1" t="str">
        <f t="shared" si="248"/>
        <v/>
      </c>
      <c r="AG555" s="1" t="str">
        <f t="shared" si="249"/>
        <v/>
      </c>
      <c r="AH555" s="1">
        <f t="shared" si="250"/>
        <v>1</v>
      </c>
      <c r="AI555" s="1" t="str">
        <f t="shared" si="251"/>
        <v/>
      </c>
      <c r="AJ555" s="1" t="str">
        <f t="shared" si="252"/>
        <v/>
      </c>
      <c r="AK555" s="1" t="str">
        <f t="shared" si="253"/>
        <v/>
      </c>
      <c r="AL555" s="1" t="str">
        <f t="shared" si="254"/>
        <v/>
      </c>
      <c r="AM555" s="1">
        <f t="shared" si="255"/>
        <v>1</v>
      </c>
    </row>
    <row r="556" spans="1:39" ht="14.5" x14ac:dyDescent="0.35">
      <c r="A556" s="1" t="s">
        <v>42</v>
      </c>
      <c r="B556" s="1" t="s">
        <v>214</v>
      </c>
      <c r="G556" s="1">
        <v>1</v>
      </c>
      <c r="M556"/>
      <c r="N556" s="1" t="str">
        <f t="shared" si="230"/>
        <v>Primary producer</v>
      </c>
      <c r="O556" s="1" t="str">
        <f t="shared" si="231"/>
        <v>Chrysonephos lewisii (W.R.Taylor) W.R.Taylor, 1952</v>
      </c>
      <c r="P556" s="1" t="str">
        <f t="shared" si="232"/>
        <v/>
      </c>
      <c r="Q556" s="1" t="str">
        <f t="shared" si="233"/>
        <v/>
      </c>
      <c r="R556" s="1" t="str">
        <f t="shared" si="234"/>
        <v/>
      </c>
      <c r="S556" s="1" t="str">
        <f t="shared" si="235"/>
        <v/>
      </c>
      <c r="T556" s="1">
        <f t="shared" si="236"/>
        <v>1</v>
      </c>
      <c r="U556" s="1" t="str">
        <f t="shared" si="237"/>
        <v/>
      </c>
      <c r="V556" s="1" t="str">
        <f t="shared" si="238"/>
        <v/>
      </c>
      <c r="W556" s="1" t="str">
        <f t="shared" si="239"/>
        <v/>
      </c>
      <c r="X556" s="1" t="str">
        <f t="shared" si="240"/>
        <v/>
      </c>
      <c r="Y556" s="1" t="str">
        <f t="shared" si="241"/>
        <v/>
      </c>
      <c r="Z556" s="1">
        <f t="shared" si="242"/>
        <v>1</v>
      </c>
      <c r="AA556" s="1" t="str">
        <f t="shared" si="243"/>
        <v>Chrysonephos lewisii (W.R.Taylor) W.R.Taylor, 1952</v>
      </c>
      <c r="AB556" s="1" t="str">
        <f t="shared" si="244"/>
        <v>Primary producer</v>
      </c>
      <c r="AC556" s="1" t="str">
        <f t="shared" si="245"/>
        <v/>
      </c>
      <c r="AD556" s="1" t="str">
        <f t="shared" si="246"/>
        <v/>
      </c>
      <c r="AE556" s="1" t="str">
        <f t="shared" si="247"/>
        <v/>
      </c>
      <c r="AF556" s="1" t="str">
        <f t="shared" si="248"/>
        <v/>
      </c>
      <c r="AG556" s="1">
        <f t="shared" si="249"/>
        <v>1</v>
      </c>
      <c r="AH556" s="1" t="str">
        <f t="shared" si="250"/>
        <v/>
      </c>
      <c r="AI556" s="1" t="str">
        <f t="shared" si="251"/>
        <v/>
      </c>
      <c r="AJ556" s="1" t="str">
        <f t="shared" si="252"/>
        <v/>
      </c>
      <c r="AK556" s="1" t="str">
        <f t="shared" si="253"/>
        <v/>
      </c>
      <c r="AL556" s="1" t="str">
        <f t="shared" si="254"/>
        <v/>
      </c>
      <c r="AM556" s="1">
        <f t="shared" si="255"/>
        <v>1</v>
      </c>
    </row>
    <row r="557" spans="1:39" ht="14.5" x14ac:dyDescent="0.35">
      <c r="A557" s="1" t="s">
        <v>42</v>
      </c>
      <c r="B557" s="1" t="s">
        <v>218</v>
      </c>
      <c r="G557" s="1">
        <v>1</v>
      </c>
      <c r="M557"/>
      <c r="N557" s="1" t="str">
        <f t="shared" si="230"/>
        <v>Primary producer</v>
      </c>
      <c r="O557" s="1" t="str">
        <f t="shared" si="231"/>
        <v>Cladophora patentiramea (Montagne) Kützing, 1849</v>
      </c>
      <c r="P557" s="1" t="str">
        <f t="shared" si="232"/>
        <v/>
      </c>
      <c r="Q557" s="1" t="str">
        <f t="shared" si="233"/>
        <v/>
      </c>
      <c r="R557" s="1" t="str">
        <f t="shared" si="234"/>
        <v/>
      </c>
      <c r="S557" s="1" t="str">
        <f t="shared" si="235"/>
        <v/>
      </c>
      <c r="T557" s="1">
        <f t="shared" si="236"/>
        <v>1</v>
      </c>
      <c r="U557" s="1" t="str">
        <f t="shared" si="237"/>
        <v/>
      </c>
      <c r="V557" s="1" t="str">
        <f t="shared" si="238"/>
        <v/>
      </c>
      <c r="W557" s="1" t="str">
        <f t="shared" si="239"/>
        <v/>
      </c>
      <c r="X557" s="1" t="str">
        <f t="shared" si="240"/>
        <v/>
      </c>
      <c r="Y557" s="1" t="str">
        <f t="shared" si="241"/>
        <v/>
      </c>
      <c r="Z557" s="1">
        <f t="shared" si="242"/>
        <v>1</v>
      </c>
      <c r="AA557" s="1" t="str">
        <f t="shared" si="243"/>
        <v>Cladophora patentiramea (Montagne) Kützing, 1849</v>
      </c>
      <c r="AB557" s="1" t="str">
        <f t="shared" si="244"/>
        <v>Primary producer</v>
      </c>
      <c r="AC557" s="1" t="str">
        <f t="shared" si="245"/>
        <v/>
      </c>
      <c r="AD557" s="1" t="str">
        <f t="shared" si="246"/>
        <v/>
      </c>
      <c r="AE557" s="1" t="str">
        <f t="shared" si="247"/>
        <v/>
      </c>
      <c r="AF557" s="1" t="str">
        <f t="shared" si="248"/>
        <v/>
      </c>
      <c r="AG557" s="1">
        <f t="shared" si="249"/>
        <v>1</v>
      </c>
      <c r="AH557" s="1" t="str">
        <f t="shared" si="250"/>
        <v/>
      </c>
      <c r="AI557" s="1" t="str">
        <f t="shared" si="251"/>
        <v/>
      </c>
      <c r="AJ557" s="1" t="str">
        <f t="shared" si="252"/>
        <v/>
      </c>
      <c r="AK557" s="1" t="str">
        <f t="shared" si="253"/>
        <v/>
      </c>
      <c r="AL557" s="1" t="str">
        <f t="shared" si="254"/>
        <v/>
      </c>
      <c r="AM557" s="1">
        <f t="shared" si="255"/>
        <v>1</v>
      </c>
    </row>
    <row r="558" spans="1:39" ht="14.5" x14ac:dyDescent="0.35">
      <c r="A558" s="1" t="s">
        <v>42</v>
      </c>
      <c r="B558" s="1" t="s">
        <v>221</v>
      </c>
      <c r="K558" s="1">
        <v>1</v>
      </c>
      <c r="M558"/>
      <c r="N558" s="1" t="str">
        <f t="shared" si="230"/>
        <v>Primary producer</v>
      </c>
      <c r="O558" s="1" t="str">
        <f t="shared" si="231"/>
        <v>Clavulina cf. multicamerata Chapman, 1907</v>
      </c>
      <c r="P558" s="1" t="str">
        <f t="shared" si="232"/>
        <v/>
      </c>
      <c r="Q558" s="1" t="str">
        <f t="shared" si="233"/>
        <v/>
      </c>
      <c r="R558" s="1" t="str">
        <f t="shared" si="234"/>
        <v/>
      </c>
      <c r="S558" s="1" t="str">
        <f t="shared" si="235"/>
        <v/>
      </c>
      <c r="T558" s="1" t="str">
        <f t="shared" si="236"/>
        <v/>
      </c>
      <c r="U558" s="1" t="str">
        <f t="shared" si="237"/>
        <v/>
      </c>
      <c r="V558" s="1" t="str">
        <f t="shared" si="238"/>
        <v/>
      </c>
      <c r="W558" s="1" t="str">
        <f t="shared" si="239"/>
        <v/>
      </c>
      <c r="X558" s="1">
        <f t="shared" si="240"/>
        <v>1</v>
      </c>
      <c r="Y558" s="1" t="str">
        <f t="shared" si="241"/>
        <v/>
      </c>
      <c r="Z558" s="1">
        <f t="shared" si="242"/>
        <v>1</v>
      </c>
      <c r="AA558" s="1" t="str">
        <f t="shared" si="243"/>
        <v>Clavulina cf. multicamerata Chapman, 1907</v>
      </c>
      <c r="AB558" s="1" t="str">
        <f t="shared" si="244"/>
        <v>Primary producer</v>
      </c>
      <c r="AC558" s="1" t="str">
        <f t="shared" si="245"/>
        <v/>
      </c>
      <c r="AD558" s="1" t="str">
        <f t="shared" si="246"/>
        <v/>
      </c>
      <c r="AE558" s="1" t="str">
        <f t="shared" si="247"/>
        <v/>
      </c>
      <c r="AF558" s="1" t="str">
        <f t="shared" si="248"/>
        <v/>
      </c>
      <c r="AG558" s="1" t="str">
        <f t="shared" si="249"/>
        <v/>
      </c>
      <c r="AH558" s="1" t="str">
        <f t="shared" si="250"/>
        <v/>
      </c>
      <c r="AI558" s="1" t="str">
        <f t="shared" si="251"/>
        <v/>
      </c>
      <c r="AJ558" s="1" t="str">
        <f t="shared" si="252"/>
        <v/>
      </c>
      <c r="AK558" s="1">
        <f t="shared" si="253"/>
        <v>1</v>
      </c>
      <c r="AL558" s="1" t="str">
        <f t="shared" si="254"/>
        <v/>
      </c>
      <c r="AM558" s="1">
        <f t="shared" si="255"/>
        <v>1</v>
      </c>
    </row>
    <row r="559" spans="1:39" ht="14.5" x14ac:dyDescent="0.35">
      <c r="A559" s="1" t="s">
        <v>42</v>
      </c>
      <c r="B559" s="1" t="s">
        <v>778</v>
      </c>
      <c r="J559" s="1">
        <v>1</v>
      </c>
      <c r="M559"/>
      <c r="N559" s="1" t="str">
        <f t="shared" si="230"/>
        <v>Primary producer</v>
      </c>
      <c r="O559" s="1" t="str">
        <f t="shared" si="231"/>
        <v>Codium arabicum Kützing, 1856</v>
      </c>
      <c r="P559" s="1" t="str">
        <f t="shared" si="232"/>
        <v/>
      </c>
      <c r="Q559" s="1" t="str">
        <f t="shared" si="233"/>
        <v/>
      </c>
      <c r="R559" s="1" t="str">
        <f t="shared" si="234"/>
        <v/>
      </c>
      <c r="S559" s="1" t="str">
        <f t="shared" si="235"/>
        <v/>
      </c>
      <c r="T559" s="1" t="str">
        <f t="shared" si="236"/>
        <v/>
      </c>
      <c r="U559" s="1" t="str">
        <f t="shared" si="237"/>
        <v/>
      </c>
      <c r="V559" s="1" t="str">
        <f t="shared" si="238"/>
        <v/>
      </c>
      <c r="W559" s="1">
        <f t="shared" si="239"/>
        <v>1</v>
      </c>
      <c r="X559" s="1" t="str">
        <f t="shared" si="240"/>
        <v/>
      </c>
      <c r="Y559" s="1" t="str">
        <f t="shared" si="241"/>
        <v/>
      </c>
      <c r="Z559" s="1">
        <f t="shared" si="242"/>
        <v>1</v>
      </c>
      <c r="AA559" s="1" t="str">
        <f t="shared" si="243"/>
        <v>Codium arabicum Kützing, 1856</v>
      </c>
      <c r="AB559" s="1" t="str">
        <f t="shared" si="244"/>
        <v>Primary producer</v>
      </c>
      <c r="AC559" s="1" t="str">
        <f t="shared" si="245"/>
        <v/>
      </c>
      <c r="AD559" s="1" t="str">
        <f t="shared" si="246"/>
        <v/>
      </c>
      <c r="AE559" s="1" t="str">
        <f t="shared" si="247"/>
        <v/>
      </c>
      <c r="AF559" s="1" t="str">
        <f t="shared" si="248"/>
        <v/>
      </c>
      <c r="AG559" s="1" t="str">
        <f t="shared" si="249"/>
        <v/>
      </c>
      <c r="AH559" s="1" t="str">
        <f t="shared" si="250"/>
        <v/>
      </c>
      <c r="AI559" s="1" t="str">
        <f t="shared" si="251"/>
        <v/>
      </c>
      <c r="AJ559" s="1">
        <f t="shared" si="252"/>
        <v>1</v>
      </c>
      <c r="AK559" s="1" t="str">
        <f t="shared" si="253"/>
        <v/>
      </c>
      <c r="AL559" s="1" t="str">
        <f t="shared" si="254"/>
        <v/>
      </c>
      <c r="AM559" s="1">
        <f t="shared" si="255"/>
        <v>1</v>
      </c>
    </row>
    <row r="560" spans="1:39" ht="14.5" x14ac:dyDescent="0.35">
      <c r="A560" s="1" t="s">
        <v>42</v>
      </c>
      <c r="B560" s="1" t="s">
        <v>225</v>
      </c>
      <c r="C560" s="1">
        <v>5</v>
      </c>
      <c r="F560" s="1">
        <v>1</v>
      </c>
      <c r="G560" s="1">
        <v>2</v>
      </c>
      <c r="M560"/>
      <c r="N560" s="1" t="str">
        <f t="shared" si="230"/>
        <v>Primary producer</v>
      </c>
      <c r="O560" s="1" t="str">
        <f t="shared" si="231"/>
        <v>Codium fragile subsp. fragile (Suringar) Hariot, 1889</v>
      </c>
      <c r="P560" s="1">
        <f t="shared" si="232"/>
        <v>1</v>
      </c>
      <c r="Q560" s="1" t="str">
        <f t="shared" si="233"/>
        <v/>
      </c>
      <c r="R560" s="1" t="str">
        <f t="shared" si="234"/>
        <v/>
      </c>
      <c r="S560" s="1">
        <f t="shared" si="235"/>
        <v>1</v>
      </c>
      <c r="T560" s="1">
        <f t="shared" si="236"/>
        <v>1</v>
      </c>
      <c r="U560" s="1" t="str">
        <f t="shared" si="237"/>
        <v/>
      </c>
      <c r="V560" s="1" t="str">
        <f t="shared" si="238"/>
        <v/>
      </c>
      <c r="W560" s="1" t="str">
        <f t="shared" si="239"/>
        <v/>
      </c>
      <c r="X560" s="1" t="str">
        <f t="shared" si="240"/>
        <v/>
      </c>
      <c r="Y560" s="1" t="str">
        <f t="shared" si="241"/>
        <v/>
      </c>
      <c r="Z560" s="1">
        <f t="shared" si="242"/>
        <v>3</v>
      </c>
      <c r="AA560" s="1" t="str">
        <f t="shared" si="243"/>
        <v>Codium fragile subsp. fragile (Suringar) Hariot, 1889</v>
      </c>
      <c r="AB560" s="1" t="str">
        <f t="shared" si="244"/>
        <v>Primary producer</v>
      </c>
      <c r="AC560" s="1">
        <f t="shared" si="245"/>
        <v>1</v>
      </c>
      <c r="AD560" s="1" t="str">
        <f t="shared" si="246"/>
        <v/>
      </c>
      <c r="AE560" s="1" t="str">
        <f t="shared" si="247"/>
        <v/>
      </c>
      <c r="AF560" s="1" t="str">
        <f t="shared" si="248"/>
        <v/>
      </c>
      <c r="AG560" s="1" t="str">
        <f t="shared" si="249"/>
        <v/>
      </c>
      <c r="AH560" s="1" t="str">
        <f t="shared" si="250"/>
        <v/>
      </c>
      <c r="AI560" s="1" t="str">
        <f t="shared" si="251"/>
        <v/>
      </c>
      <c r="AJ560" s="1" t="str">
        <f t="shared" si="252"/>
        <v/>
      </c>
      <c r="AK560" s="1" t="str">
        <f t="shared" si="253"/>
        <v/>
      </c>
      <c r="AL560" s="1" t="str">
        <f t="shared" si="254"/>
        <v/>
      </c>
      <c r="AM560" s="1">
        <f t="shared" si="255"/>
        <v>1</v>
      </c>
    </row>
    <row r="561" spans="1:39" ht="14.5" x14ac:dyDescent="0.35">
      <c r="A561" s="1" t="s">
        <v>42</v>
      </c>
      <c r="B561" s="1" t="s">
        <v>226</v>
      </c>
      <c r="C561" s="1">
        <v>2</v>
      </c>
      <c r="E561" s="1">
        <v>1</v>
      </c>
      <c r="L561" s="1">
        <v>1</v>
      </c>
      <c r="M561"/>
      <c r="N561" s="1" t="str">
        <f t="shared" si="230"/>
        <v>Primary producer</v>
      </c>
      <c r="O561" s="1" t="str">
        <f t="shared" si="231"/>
        <v>Colaconema codicola (Børgesen) H.Stegenga, J.J.Bolton &amp; R.J.Anderson, 1997</v>
      </c>
      <c r="P561" s="1">
        <f t="shared" si="232"/>
        <v>1</v>
      </c>
      <c r="Q561" s="1" t="str">
        <f t="shared" si="233"/>
        <v/>
      </c>
      <c r="R561" s="1">
        <f t="shared" si="234"/>
        <v>1</v>
      </c>
      <c r="S561" s="1" t="str">
        <f t="shared" si="235"/>
        <v/>
      </c>
      <c r="T561" s="1" t="str">
        <f t="shared" si="236"/>
        <v/>
      </c>
      <c r="U561" s="1" t="str">
        <f t="shared" si="237"/>
        <v/>
      </c>
      <c r="V561" s="1" t="str">
        <f t="shared" si="238"/>
        <v/>
      </c>
      <c r="W561" s="1" t="str">
        <f t="shared" si="239"/>
        <v/>
      </c>
      <c r="X561" s="1" t="str">
        <f t="shared" si="240"/>
        <v/>
      </c>
      <c r="Y561" s="1">
        <f t="shared" si="241"/>
        <v>1</v>
      </c>
      <c r="Z561" s="1">
        <f t="shared" si="242"/>
        <v>3</v>
      </c>
      <c r="AA561" s="1" t="str">
        <f t="shared" si="243"/>
        <v>Colaconema codicola (Børgesen) H.Stegenga, J.J.Bolton &amp; R.J.Anderson, 1997</v>
      </c>
      <c r="AB561" s="1" t="str">
        <f t="shared" si="244"/>
        <v>Primary producer</v>
      </c>
      <c r="AC561" s="1">
        <f t="shared" si="245"/>
        <v>1</v>
      </c>
      <c r="AD561" s="1" t="str">
        <f t="shared" si="246"/>
        <v/>
      </c>
      <c r="AE561" s="1" t="str">
        <f t="shared" si="247"/>
        <v/>
      </c>
      <c r="AF561" s="1" t="str">
        <f t="shared" si="248"/>
        <v/>
      </c>
      <c r="AG561" s="1" t="str">
        <f t="shared" si="249"/>
        <v/>
      </c>
      <c r="AH561" s="1" t="str">
        <f t="shared" si="250"/>
        <v/>
      </c>
      <c r="AI561" s="1" t="str">
        <f t="shared" si="251"/>
        <v/>
      </c>
      <c r="AJ561" s="1" t="str">
        <f t="shared" si="252"/>
        <v/>
      </c>
      <c r="AK561" s="1" t="str">
        <f t="shared" si="253"/>
        <v/>
      </c>
      <c r="AL561" s="1" t="str">
        <f t="shared" si="254"/>
        <v/>
      </c>
      <c r="AM561" s="1">
        <f t="shared" si="255"/>
        <v>1</v>
      </c>
    </row>
    <row r="562" spans="1:39" ht="14.5" x14ac:dyDescent="0.35">
      <c r="A562" s="1" t="s">
        <v>42</v>
      </c>
      <c r="B562" s="1" t="s">
        <v>779</v>
      </c>
      <c r="C562" s="1">
        <v>1</v>
      </c>
      <c r="M562"/>
      <c r="N562" s="1" t="str">
        <f t="shared" si="230"/>
        <v>Primary producer</v>
      </c>
      <c r="O562" s="1" t="str">
        <f t="shared" si="231"/>
        <v>Colaconema dasyae (F.S.Collins) Stegenga, I.Mol, Prud'homme van Reine &amp; Lokhorst</v>
      </c>
      <c r="P562" s="1">
        <f t="shared" si="232"/>
        <v>1</v>
      </c>
      <c r="Q562" s="1" t="str">
        <f t="shared" si="233"/>
        <v/>
      </c>
      <c r="R562" s="1" t="str">
        <f t="shared" si="234"/>
        <v/>
      </c>
      <c r="S562" s="1" t="str">
        <f t="shared" si="235"/>
        <v/>
      </c>
      <c r="T562" s="1" t="str">
        <f t="shared" si="236"/>
        <v/>
      </c>
      <c r="U562" s="1" t="str">
        <f t="shared" si="237"/>
        <v/>
      </c>
      <c r="V562" s="1" t="str">
        <f t="shared" si="238"/>
        <v/>
      </c>
      <c r="W562" s="1" t="str">
        <f t="shared" si="239"/>
        <v/>
      </c>
      <c r="X562" s="1" t="str">
        <f t="shared" si="240"/>
        <v/>
      </c>
      <c r="Y562" s="1" t="str">
        <f t="shared" si="241"/>
        <v/>
      </c>
      <c r="Z562" s="1">
        <f t="shared" si="242"/>
        <v>1</v>
      </c>
      <c r="AA562" s="1" t="str">
        <f t="shared" si="243"/>
        <v>Colaconema dasyae (F.S.Collins) Stegenga, I.Mol, Prud'homme van Reine &amp; Lokhorst</v>
      </c>
      <c r="AB562" s="1" t="str">
        <f t="shared" si="244"/>
        <v>Primary producer</v>
      </c>
      <c r="AC562" s="1">
        <f t="shared" si="245"/>
        <v>1</v>
      </c>
      <c r="AD562" s="1" t="str">
        <f t="shared" si="246"/>
        <v/>
      </c>
      <c r="AE562" s="1" t="str">
        <f t="shared" si="247"/>
        <v/>
      </c>
      <c r="AF562" s="1" t="str">
        <f t="shared" si="248"/>
        <v/>
      </c>
      <c r="AG562" s="1" t="str">
        <f t="shared" si="249"/>
        <v/>
      </c>
      <c r="AH562" s="1" t="str">
        <f t="shared" si="250"/>
        <v/>
      </c>
      <c r="AI562" s="1" t="str">
        <f t="shared" si="251"/>
        <v/>
      </c>
      <c r="AJ562" s="1" t="str">
        <f t="shared" si="252"/>
        <v/>
      </c>
      <c r="AK562" s="1" t="str">
        <f t="shared" si="253"/>
        <v/>
      </c>
      <c r="AL562" s="1" t="str">
        <f t="shared" si="254"/>
        <v/>
      </c>
      <c r="AM562" s="1">
        <f t="shared" si="255"/>
        <v>1</v>
      </c>
    </row>
    <row r="563" spans="1:39" ht="14.5" x14ac:dyDescent="0.35">
      <c r="A563" s="1" t="s">
        <v>42</v>
      </c>
      <c r="B563" s="1" t="s">
        <v>228</v>
      </c>
      <c r="C563" s="1">
        <v>4</v>
      </c>
      <c r="D563" s="1">
        <v>1</v>
      </c>
      <c r="F563" s="1">
        <v>2</v>
      </c>
      <c r="M563"/>
      <c r="N563" s="1" t="str">
        <f t="shared" si="230"/>
        <v>Primary producer</v>
      </c>
      <c r="O563" s="1" t="str">
        <f t="shared" si="231"/>
        <v>Colpomenia peregrina Sauvageau, 1927</v>
      </c>
      <c r="P563" s="1">
        <f t="shared" si="232"/>
        <v>1</v>
      </c>
      <c r="Q563" s="1">
        <f t="shared" si="233"/>
        <v>1</v>
      </c>
      <c r="R563" s="1" t="str">
        <f t="shared" si="234"/>
        <v/>
      </c>
      <c r="S563" s="1">
        <f t="shared" si="235"/>
        <v>1</v>
      </c>
      <c r="T563" s="1" t="str">
        <f t="shared" si="236"/>
        <v/>
      </c>
      <c r="U563" s="1" t="str">
        <f t="shared" si="237"/>
        <v/>
      </c>
      <c r="V563" s="1" t="str">
        <f t="shared" si="238"/>
        <v/>
      </c>
      <c r="W563" s="1" t="str">
        <f t="shared" si="239"/>
        <v/>
      </c>
      <c r="X563" s="1" t="str">
        <f t="shared" si="240"/>
        <v/>
      </c>
      <c r="Y563" s="1" t="str">
        <f t="shared" si="241"/>
        <v/>
      </c>
      <c r="Z563" s="1">
        <f t="shared" si="242"/>
        <v>3</v>
      </c>
      <c r="AA563" s="1" t="str">
        <f t="shared" si="243"/>
        <v>Colpomenia peregrina Sauvageau, 1927</v>
      </c>
      <c r="AB563" s="1" t="str">
        <f t="shared" si="244"/>
        <v>Primary producer</v>
      </c>
      <c r="AC563" s="1">
        <f t="shared" si="245"/>
        <v>1</v>
      </c>
      <c r="AD563" s="1" t="str">
        <f t="shared" si="246"/>
        <v/>
      </c>
      <c r="AE563" s="1" t="str">
        <f t="shared" si="247"/>
        <v/>
      </c>
      <c r="AF563" s="1" t="str">
        <f t="shared" si="248"/>
        <v/>
      </c>
      <c r="AG563" s="1" t="str">
        <f t="shared" si="249"/>
        <v/>
      </c>
      <c r="AH563" s="1" t="str">
        <f t="shared" si="250"/>
        <v/>
      </c>
      <c r="AI563" s="1" t="str">
        <f t="shared" si="251"/>
        <v/>
      </c>
      <c r="AJ563" s="1" t="str">
        <f t="shared" si="252"/>
        <v/>
      </c>
      <c r="AK563" s="1" t="str">
        <f t="shared" si="253"/>
        <v/>
      </c>
      <c r="AL563" s="1" t="str">
        <f t="shared" si="254"/>
        <v/>
      </c>
      <c r="AM563" s="1">
        <f t="shared" si="255"/>
        <v>1</v>
      </c>
    </row>
    <row r="564" spans="1:39" ht="14.5" x14ac:dyDescent="0.35">
      <c r="A564" s="1" t="s">
        <v>42</v>
      </c>
      <c r="B564" s="1" t="s">
        <v>1086</v>
      </c>
      <c r="G564" s="1">
        <v>1</v>
      </c>
      <c r="M564"/>
      <c r="N564" s="1" t="str">
        <f t="shared" si="230"/>
        <v>Primary producer</v>
      </c>
      <c r="O564" s="1" t="str">
        <f t="shared" si="231"/>
        <v>Corynomorpha prismatica (J.Agardh) J.Agardh</v>
      </c>
      <c r="P564" s="1" t="str">
        <f t="shared" si="232"/>
        <v/>
      </c>
      <c r="Q564" s="1" t="str">
        <f t="shared" si="233"/>
        <v/>
      </c>
      <c r="R564" s="1" t="str">
        <f t="shared" si="234"/>
        <v/>
      </c>
      <c r="S564" s="1" t="str">
        <f t="shared" si="235"/>
        <v/>
      </c>
      <c r="T564" s="1">
        <f t="shared" si="236"/>
        <v>1</v>
      </c>
      <c r="U564" s="1" t="str">
        <f t="shared" si="237"/>
        <v/>
      </c>
      <c r="V564" s="1" t="str">
        <f t="shared" si="238"/>
        <v/>
      </c>
      <c r="W564" s="1" t="str">
        <f t="shared" si="239"/>
        <v/>
      </c>
      <c r="X564" s="1" t="str">
        <f t="shared" si="240"/>
        <v/>
      </c>
      <c r="Y564" s="1" t="str">
        <f t="shared" si="241"/>
        <v/>
      </c>
      <c r="Z564" s="1">
        <f t="shared" si="242"/>
        <v>1</v>
      </c>
      <c r="AA564" s="1" t="str">
        <f t="shared" si="243"/>
        <v>Corynomorpha prismatica (J.Agardh) J.Agardh</v>
      </c>
      <c r="AB564" s="1" t="str">
        <f t="shared" si="244"/>
        <v>Primary producer</v>
      </c>
      <c r="AC564" s="1" t="str">
        <f t="shared" si="245"/>
        <v/>
      </c>
      <c r="AD564" s="1" t="str">
        <f t="shared" si="246"/>
        <v/>
      </c>
      <c r="AE564" s="1" t="str">
        <f t="shared" si="247"/>
        <v/>
      </c>
      <c r="AF564" s="1" t="str">
        <f t="shared" si="248"/>
        <v/>
      </c>
      <c r="AG564" s="1">
        <f t="shared" si="249"/>
        <v>1</v>
      </c>
      <c r="AH564" s="1" t="str">
        <f t="shared" si="250"/>
        <v/>
      </c>
      <c r="AI564" s="1" t="str">
        <f t="shared" si="251"/>
        <v/>
      </c>
      <c r="AJ564" s="1" t="str">
        <f t="shared" si="252"/>
        <v/>
      </c>
      <c r="AK564" s="1" t="str">
        <f t="shared" si="253"/>
        <v/>
      </c>
      <c r="AL564" s="1" t="str">
        <f t="shared" si="254"/>
        <v/>
      </c>
      <c r="AM564" s="1">
        <f t="shared" si="255"/>
        <v>1</v>
      </c>
    </row>
    <row r="565" spans="1:39" ht="14.5" x14ac:dyDescent="0.35">
      <c r="A565" s="1" t="s">
        <v>42</v>
      </c>
      <c r="B565" s="1" t="s">
        <v>783</v>
      </c>
      <c r="H565" s="1">
        <v>1</v>
      </c>
      <c r="M565"/>
      <c r="N565" s="1" t="str">
        <f t="shared" ref="N565:N628" si="256">A565</f>
        <v>Primary producer</v>
      </c>
      <c r="O565" s="1" t="str">
        <f t="shared" ref="O565:O628" si="257">B565</f>
        <v>Corynophlaea verruculiformis (Y.-P.Lee &amp; I.K.Lee) Y.-P.Lee, 2008</v>
      </c>
      <c r="P565" s="1" t="str">
        <f t="shared" ref="P565:P628" si="258">IF(ISBLANK(C565),"",1)</f>
        <v/>
      </c>
      <c r="Q565" s="1" t="str">
        <f t="shared" ref="Q565:Q628" si="259">IF(ISBLANK(D565),"",1)</f>
        <v/>
      </c>
      <c r="R565" s="1" t="str">
        <f t="shared" ref="R565:R628" si="260">IF(ISBLANK(E565),"",1)</f>
        <v/>
      </c>
      <c r="S565" s="1" t="str">
        <f t="shared" ref="S565:S628" si="261">IF(ISBLANK(F565),"",1)</f>
        <v/>
      </c>
      <c r="T565" s="1" t="str">
        <f t="shared" ref="T565:T628" si="262">IF(ISBLANK(G565),"",1)</f>
        <v/>
      </c>
      <c r="U565" s="1">
        <f t="shared" ref="U565:U628" si="263">IF(ISBLANK(H565),"",1)</f>
        <v>1</v>
      </c>
      <c r="V565" s="1" t="str">
        <f t="shared" ref="V565:V628" si="264">IF(ISBLANK(I565),"",1)</f>
        <v/>
      </c>
      <c r="W565" s="1" t="str">
        <f t="shared" ref="W565:W628" si="265">IF(ISBLANK(J565),"",1)</f>
        <v/>
      </c>
      <c r="X565" s="1" t="str">
        <f t="shared" ref="X565:X628" si="266">IF(ISBLANK(K565),"",1)</f>
        <v/>
      </c>
      <c r="Y565" s="1" t="str">
        <f t="shared" ref="Y565:Y628" si="267">IF(ISBLANK(L565),"",1)</f>
        <v/>
      </c>
      <c r="Z565" s="1">
        <f t="shared" ref="Z565:Z628" si="268">SUM(P565:Y565)</f>
        <v>1</v>
      </c>
      <c r="AA565" s="1" t="str">
        <f t="shared" si="243"/>
        <v>Corynophlaea verruculiformis (Y.-P.Lee &amp; I.K.Lee) Y.-P.Lee, 2008</v>
      </c>
      <c r="AB565" s="1" t="str">
        <f t="shared" si="244"/>
        <v>Primary producer</v>
      </c>
      <c r="AC565" s="1" t="str">
        <f t="shared" si="245"/>
        <v/>
      </c>
      <c r="AD565" s="1" t="str">
        <f t="shared" si="246"/>
        <v/>
      </c>
      <c r="AE565" s="1" t="str">
        <f t="shared" si="247"/>
        <v/>
      </c>
      <c r="AF565" s="1" t="str">
        <f t="shared" si="248"/>
        <v/>
      </c>
      <c r="AG565" s="1" t="str">
        <f t="shared" si="249"/>
        <v/>
      </c>
      <c r="AH565" s="1">
        <f t="shared" si="250"/>
        <v>1</v>
      </c>
      <c r="AI565" s="1" t="str">
        <f t="shared" si="251"/>
        <v/>
      </c>
      <c r="AJ565" s="1" t="str">
        <f t="shared" si="252"/>
        <v/>
      </c>
      <c r="AK565" s="1" t="str">
        <f t="shared" si="253"/>
        <v/>
      </c>
      <c r="AL565" s="1" t="str">
        <f t="shared" si="254"/>
        <v/>
      </c>
      <c r="AM565" s="1">
        <f t="shared" si="255"/>
        <v>1</v>
      </c>
    </row>
    <row r="566" spans="1:39" ht="14.5" x14ac:dyDescent="0.35">
      <c r="A566" s="1" t="s">
        <v>42</v>
      </c>
      <c r="B566" s="1" t="s">
        <v>787</v>
      </c>
      <c r="C566" s="1">
        <v>1</v>
      </c>
      <c r="M566"/>
      <c r="N566" s="1" t="str">
        <f t="shared" si="256"/>
        <v>Primary producer</v>
      </c>
      <c r="O566" s="1" t="str">
        <f t="shared" si="257"/>
        <v>Cryptonemia hibernica Guiry &amp; L.M.Irvine, 1974</v>
      </c>
      <c r="P566" s="1">
        <f t="shared" si="258"/>
        <v>1</v>
      </c>
      <c r="Q566" s="1" t="str">
        <f t="shared" si="259"/>
        <v/>
      </c>
      <c r="R566" s="1" t="str">
        <f t="shared" si="260"/>
        <v/>
      </c>
      <c r="S566" s="1" t="str">
        <f t="shared" si="261"/>
        <v/>
      </c>
      <c r="T566" s="1" t="str">
        <f t="shared" si="262"/>
        <v/>
      </c>
      <c r="U566" s="1" t="str">
        <f t="shared" si="263"/>
        <v/>
      </c>
      <c r="V566" s="1" t="str">
        <f t="shared" si="264"/>
        <v/>
      </c>
      <c r="W566" s="1" t="str">
        <f t="shared" si="265"/>
        <v/>
      </c>
      <c r="X566" s="1" t="str">
        <f t="shared" si="266"/>
        <v/>
      </c>
      <c r="Y566" s="1" t="str">
        <f t="shared" si="267"/>
        <v/>
      </c>
      <c r="Z566" s="1">
        <f t="shared" si="268"/>
        <v>1</v>
      </c>
      <c r="AA566" s="1" t="str">
        <f t="shared" si="243"/>
        <v>Cryptonemia hibernica Guiry &amp; L.M.Irvine, 1974</v>
      </c>
      <c r="AB566" s="1" t="str">
        <f t="shared" si="244"/>
        <v>Primary producer</v>
      </c>
      <c r="AC566" s="1">
        <f t="shared" si="245"/>
        <v>1</v>
      </c>
      <c r="AD566" s="1" t="str">
        <f t="shared" si="246"/>
        <v/>
      </c>
      <c r="AE566" s="1" t="str">
        <f t="shared" si="247"/>
        <v/>
      </c>
      <c r="AF566" s="1" t="str">
        <f t="shared" si="248"/>
        <v/>
      </c>
      <c r="AG566" s="1" t="str">
        <f t="shared" si="249"/>
        <v/>
      </c>
      <c r="AH566" s="1" t="str">
        <f t="shared" si="250"/>
        <v/>
      </c>
      <c r="AI566" s="1" t="str">
        <f t="shared" si="251"/>
        <v/>
      </c>
      <c r="AJ566" s="1" t="str">
        <f t="shared" si="252"/>
        <v/>
      </c>
      <c r="AK566" s="1" t="str">
        <f t="shared" si="253"/>
        <v/>
      </c>
      <c r="AL566" s="1" t="str">
        <f t="shared" si="254"/>
        <v/>
      </c>
      <c r="AM566" s="1">
        <f t="shared" si="255"/>
        <v>1</v>
      </c>
    </row>
    <row r="567" spans="1:39" ht="14.5" x14ac:dyDescent="0.35">
      <c r="A567" s="1" t="s">
        <v>42</v>
      </c>
      <c r="B567" s="1" t="s">
        <v>238</v>
      </c>
      <c r="C567" s="1">
        <v>1</v>
      </c>
      <c r="M567"/>
      <c r="N567" s="1" t="str">
        <f t="shared" si="256"/>
        <v>Primary producer</v>
      </c>
      <c r="O567" s="1" t="str">
        <f t="shared" si="257"/>
        <v>Cushmanina striatopunctata (Parker &amp; Jones, 1865)</v>
      </c>
      <c r="P567" s="1">
        <f t="shared" si="258"/>
        <v>1</v>
      </c>
      <c r="Q567" s="1" t="str">
        <f t="shared" si="259"/>
        <v/>
      </c>
      <c r="R567" s="1" t="str">
        <f t="shared" si="260"/>
        <v/>
      </c>
      <c r="S567" s="1" t="str">
        <f t="shared" si="261"/>
        <v/>
      </c>
      <c r="T567" s="1" t="str">
        <f t="shared" si="262"/>
        <v/>
      </c>
      <c r="U567" s="1" t="str">
        <f t="shared" si="263"/>
        <v/>
      </c>
      <c r="V567" s="1" t="str">
        <f t="shared" si="264"/>
        <v/>
      </c>
      <c r="W567" s="1" t="str">
        <f t="shared" si="265"/>
        <v/>
      </c>
      <c r="X567" s="1" t="str">
        <f t="shared" si="266"/>
        <v/>
      </c>
      <c r="Y567" s="1" t="str">
        <f t="shared" si="267"/>
        <v/>
      </c>
      <c r="Z567" s="1">
        <f t="shared" si="268"/>
        <v>1</v>
      </c>
      <c r="AA567" s="1" t="str">
        <f t="shared" si="243"/>
        <v>Cushmanina striatopunctata (Parker &amp; Jones, 1865)</v>
      </c>
      <c r="AB567" s="1" t="str">
        <f t="shared" si="244"/>
        <v>Primary producer</v>
      </c>
      <c r="AC567" s="1">
        <f t="shared" si="245"/>
        <v>1</v>
      </c>
      <c r="AD567" s="1" t="str">
        <f t="shared" si="246"/>
        <v/>
      </c>
      <c r="AE567" s="1" t="str">
        <f t="shared" si="247"/>
        <v/>
      </c>
      <c r="AF567" s="1" t="str">
        <f t="shared" si="248"/>
        <v/>
      </c>
      <c r="AG567" s="1" t="str">
        <f t="shared" si="249"/>
        <v/>
      </c>
      <c r="AH567" s="1" t="str">
        <f t="shared" si="250"/>
        <v/>
      </c>
      <c r="AI567" s="1" t="str">
        <f t="shared" si="251"/>
        <v/>
      </c>
      <c r="AJ567" s="1" t="str">
        <f t="shared" si="252"/>
        <v/>
      </c>
      <c r="AK567" s="1" t="str">
        <f t="shared" si="253"/>
        <v/>
      </c>
      <c r="AL567" s="1" t="str">
        <f t="shared" si="254"/>
        <v/>
      </c>
      <c r="AM567" s="1">
        <f t="shared" si="255"/>
        <v>1</v>
      </c>
    </row>
    <row r="568" spans="1:39" ht="14.5" x14ac:dyDescent="0.35">
      <c r="A568" s="1" t="s">
        <v>42</v>
      </c>
      <c r="B568" s="1" t="s">
        <v>246</v>
      </c>
      <c r="F568" s="1">
        <v>1</v>
      </c>
      <c r="G568" s="1">
        <v>1</v>
      </c>
      <c r="I568" s="1">
        <v>1</v>
      </c>
      <c r="M568"/>
      <c r="N568" s="1" t="str">
        <f t="shared" si="256"/>
        <v>Primary producer</v>
      </c>
      <c r="O568" s="1" t="str">
        <f t="shared" si="257"/>
        <v>Dasya sessilis Yamada, 1928</v>
      </c>
      <c r="P568" s="1" t="str">
        <f t="shared" si="258"/>
        <v/>
      </c>
      <c r="Q568" s="1" t="str">
        <f t="shared" si="259"/>
        <v/>
      </c>
      <c r="R568" s="1" t="str">
        <f t="shared" si="260"/>
        <v/>
      </c>
      <c r="S568" s="1">
        <f t="shared" si="261"/>
        <v>1</v>
      </c>
      <c r="T568" s="1">
        <f t="shared" si="262"/>
        <v>1</v>
      </c>
      <c r="U568" s="1" t="str">
        <f t="shared" si="263"/>
        <v/>
      </c>
      <c r="V568" s="1">
        <f t="shared" si="264"/>
        <v>1</v>
      </c>
      <c r="W568" s="1" t="str">
        <f t="shared" si="265"/>
        <v/>
      </c>
      <c r="X568" s="1" t="str">
        <f t="shared" si="266"/>
        <v/>
      </c>
      <c r="Y568" s="1" t="str">
        <f t="shared" si="267"/>
        <v/>
      </c>
      <c r="Z568" s="1">
        <f t="shared" si="268"/>
        <v>3</v>
      </c>
      <c r="AA568" s="1" t="str">
        <f t="shared" si="243"/>
        <v>Dasya sessilis Yamada, 1928</v>
      </c>
      <c r="AB568" s="1" t="str">
        <f t="shared" si="244"/>
        <v>Primary producer</v>
      </c>
      <c r="AC568" s="1" t="str">
        <f t="shared" si="245"/>
        <v/>
      </c>
      <c r="AD568" s="1" t="str">
        <f t="shared" si="246"/>
        <v/>
      </c>
      <c r="AE568" s="1" t="str">
        <f t="shared" si="247"/>
        <v/>
      </c>
      <c r="AF568" s="1">
        <f t="shared" si="248"/>
        <v>1</v>
      </c>
      <c r="AG568" s="1" t="str">
        <f t="shared" si="249"/>
        <v/>
      </c>
      <c r="AH568" s="1" t="str">
        <f t="shared" si="250"/>
        <v/>
      </c>
      <c r="AI568" s="1" t="str">
        <f t="shared" si="251"/>
        <v/>
      </c>
      <c r="AJ568" s="1" t="str">
        <f t="shared" si="252"/>
        <v/>
      </c>
      <c r="AK568" s="1" t="str">
        <f t="shared" si="253"/>
        <v/>
      </c>
      <c r="AL568" s="1" t="str">
        <f t="shared" si="254"/>
        <v/>
      </c>
      <c r="AM568" s="1">
        <f t="shared" si="255"/>
        <v>1</v>
      </c>
    </row>
    <row r="569" spans="1:39" ht="14.5" x14ac:dyDescent="0.35">
      <c r="A569" s="1" t="s">
        <v>42</v>
      </c>
      <c r="B569" s="1" t="s">
        <v>247</v>
      </c>
      <c r="F569" s="1">
        <v>1</v>
      </c>
      <c r="H569" s="1">
        <v>4</v>
      </c>
      <c r="K569" s="1">
        <v>1</v>
      </c>
      <c r="M569"/>
      <c r="N569" s="1" t="str">
        <f t="shared" si="256"/>
        <v>Primary producer</v>
      </c>
      <c r="O569" s="1" t="str">
        <f t="shared" si="257"/>
        <v>Dasysiphonia japonica (Yendo) H.-S.Kim, 2012</v>
      </c>
      <c r="P569" s="1" t="str">
        <f t="shared" si="258"/>
        <v/>
      </c>
      <c r="Q569" s="1" t="str">
        <f t="shared" si="259"/>
        <v/>
      </c>
      <c r="R569" s="1" t="str">
        <f t="shared" si="260"/>
        <v/>
      </c>
      <c r="S569" s="1">
        <f t="shared" si="261"/>
        <v>1</v>
      </c>
      <c r="T569" s="1" t="str">
        <f t="shared" si="262"/>
        <v/>
      </c>
      <c r="U569" s="1">
        <f t="shared" si="263"/>
        <v>1</v>
      </c>
      <c r="V569" s="1" t="str">
        <f t="shared" si="264"/>
        <v/>
      </c>
      <c r="W569" s="1" t="str">
        <f t="shared" si="265"/>
        <v/>
      </c>
      <c r="X569" s="1">
        <f t="shared" si="266"/>
        <v>1</v>
      </c>
      <c r="Y569" s="1" t="str">
        <f t="shared" si="267"/>
        <v/>
      </c>
      <c r="Z569" s="1">
        <f t="shared" si="268"/>
        <v>3</v>
      </c>
      <c r="AA569" s="1" t="str">
        <f t="shared" si="243"/>
        <v>Dasysiphonia japonica (Yendo) H.-S.Kim, 2012</v>
      </c>
      <c r="AB569" s="1" t="str">
        <f t="shared" si="244"/>
        <v>Primary producer</v>
      </c>
      <c r="AC569" s="1" t="str">
        <f t="shared" si="245"/>
        <v/>
      </c>
      <c r="AD569" s="1" t="str">
        <f t="shared" si="246"/>
        <v/>
      </c>
      <c r="AE569" s="1" t="str">
        <f t="shared" si="247"/>
        <v/>
      </c>
      <c r="AF569" s="1">
        <f t="shared" si="248"/>
        <v>1</v>
      </c>
      <c r="AG569" s="1" t="str">
        <f t="shared" si="249"/>
        <v/>
      </c>
      <c r="AH569" s="1" t="str">
        <f t="shared" si="250"/>
        <v/>
      </c>
      <c r="AI569" s="1" t="str">
        <f t="shared" si="251"/>
        <v/>
      </c>
      <c r="AJ569" s="1" t="str">
        <f t="shared" si="252"/>
        <v/>
      </c>
      <c r="AK569" s="1" t="str">
        <f t="shared" si="253"/>
        <v/>
      </c>
      <c r="AL569" s="1" t="str">
        <f t="shared" si="254"/>
        <v/>
      </c>
      <c r="AM569" s="1">
        <f t="shared" si="255"/>
        <v>1</v>
      </c>
    </row>
    <row r="570" spans="1:39" ht="14.5" x14ac:dyDescent="0.35">
      <c r="A570" s="1" t="s">
        <v>42</v>
      </c>
      <c r="B570" s="1" t="s">
        <v>249</v>
      </c>
      <c r="F570" s="1">
        <v>1</v>
      </c>
      <c r="M570"/>
      <c r="N570" s="1" t="str">
        <f t="shared" si="256"/>
        <v>Primary producer</v>
      </c>
      <c r="O570" s="1" t="str">
        <f t="shared" si="257"/>
        <v>Derbesia rhizophora Yamada, 1961</v>
      </c>
      <c r="P570" s="1" t="str">
        <f t="shared" si="258"/>
        <v/>
      </c>
      <c r="Q570" s="1" t="str">
        <f t="shared" si="259"/>
        <v/>
      </c>
      <c r="R570" s="1" t="str">
        <f t="shared" si="260"/>
        <v/>
      </c>
      <c r="S570" s="1">
        <f t="shared" si="261"/>
        <v>1</v>
      </c>
      <c r="T570" s="1" t="str">
        <f t="shared" si="262"/>
        <v/>
      </c>
      <c r="U570" s="1" t="str">
        <f t="shared" si="263"/>
        <v/>
      </c>
      <c r="V570" s="1" t="str">
        <f t="shared" si="264"/>
        <v/>
      </c>
      <c r="W570" s="1" t="str">
        <f t="shared" si="265"/>
        <v/>
      </c>
      <c r="X570" s="1" t="str">
        <f t="shared" si="266"/>
        <v/>
      </c>
      <c r="Y570" s="1" t="str">
        <f t="shared" si="267"/>
        <v/>
      </c>
      <c r="Z570" s="1">
        <f t="shared" si="268"/>
        <v>1</v>
      </c>
      <c r="AA570" s="1" t="str">
        <f t="shared" si="243"/>
        <v>Derbesia rhizophora Yamada, 1961</v>
      </c>
      <c r="AB570" s="1" t="str">
        <f t="shared" si="244"/>
        <v>Primary producer</v>
      </c>
      <c r="AC570" s="1" t="str">
        <f t="shared" si="245"/>
        <v/>
      </c>
      <c r="AD570" s="1" t="str">
        <f t="shared" si="246"/>
        <v/>
      </c>
      <c r="AE570" s="1" t="str">
        <f t="shared" si="247"/>
        <v/>
      </c>
      <c r="AF570" s="1">
        <f t="shared" si="248"/>
        <v>1</v>
      </c>
      <c r="AG570" s="1" t="str">
        <f t="shared" si="249"/>
        <v/>
      </c>
      <c r="AH570" s="1" t="str">
        <f t="shared" si="250"/>
        <v/>
      </c>
      <c r="AI570" s="1" t="str">
        <f t="shared" si="251"/>
        <v/>
      </c>
      <c r="AJ570" s="1" t="str">
        <f t="shared" si="252"/>
        <v/>
      </c>
      <c r="AK570" s="1" t="str">
        <f t="shared" si="253"/>
        <v/>
      </c>
      <c r="AL570" s="1" t="str">
        <f t="shared" si="254"/>
        <v/>
      </c>
      <c r="AM570" s="1">
        <f t="shared" si="255"/>
        <v>1</v>
      </c>
    </row>
    <row r="571" spans="1:39" ht="14.5" x14ac:dyDescent="0.35">
      <c r="A571" s="1" t="s">
        <v>42</v>
      </c>
      <c r="B571" s="1" t="s">
        <v>256</v>
      </c>
      <c r="C571" s="1">
        <v>1</v>
      </c>
      <c r="F571" s="1">
        <v>1</v>
      </c>
      <c r="J571" s="1">
        <v>1</v>
      </c>
      <c r="K571" s="1">
        <v>2</v>
      </c>
      <c r="M571"/>
      <c r="N571" s="1" t="str">
        <f t="shared" si="256"/>
        <v>Primary producer</v>
      </c>
      <c r="O571" s="1" t="str">
        <f t="shared" si="257"/>
        <v>Dictyota cyanoloma Tronholm, De Clerck, A.Gómez-Garreta &amp; Rull Lluch in Tronholm et al. 2010</v>
      </c>
      <c r="P571" s="1">
        <f t="shared" si="258"/>
        <v>1</v>
      </c>
      <c r="Q571" s="1" t="str">
        <f t="shared" si="259"/>
        <v/>
      </c>
      <c r="R571" s="1" t="str">
        <f t="shared" si="260"/>
        <v/>
      </c>
      <c r="S571" s="1">
        <f t="shared" si="261"/>
        <v>1</v>
      </c>
      <c r="T571" s="1" t="str">
        <f t="shared" si="262"/>
        <v/>
      </c>
      <c r="U571" s="1" t="str">
        <f t="shared" si="263"/>
        <v/>
      </c>
      <c r="V571" s="1" t="str">
        <f t="shared" si="264"/>
        <v/>
      </c>
      <c r="W571" s="1">
        <f t="shared" si="265"/>
        <v>1</v>
      </c>
      <c r="X571" s="1">
        <f t="shared" si="266"/>
        <v>1</v>
      </c>
      <c r="Y571" s="1" t="str">
        <f t="shared" si="267"/>
        <v/>
      </c>
      <c r="Z571" s="1">
        <f t="shared" si="268"/>
        <v>4</v>
      </c>
      <c r="AA571" s="1" t="str">
        <f t="shared" si="243"/>
        <v>Dictyota cyanoloma Tronholm, De Clerck, A.Gómez-Garreta &amp; Rull Lluch in Tronholm et al. 2010</v>
      </c>
      <c r="AB571" s="1" t="str">
        <f t="shared" si="244"/>
        <v>Primary producer</v>
      </c>
      <c r="AC571" s="1">
        <f t="shared" si="245"/>
        <v>1</v>
      </c>
      <c r="AD571" s="1" t="str">
        <f t="shared" si="246"/>
        <v/>
      </c>
      <c r="AE571" s="1" t="str">
        <f t="shared" si="247"/>
        <v/>
      </c>
      <c r="AF571" s="1" t="str">
        <f t="shared" si="248"/>
        <v/>
      </c>
      <c r="AG571" s="1" t="str">
        <f t="shared" si="249"/>
        <v/>
      </c>
      <c r="AH571" s="1" t="str">
        <f t="shared" si="250"/>
        <v/>
      </c>
      <c r="AI571" s="1" t="str">
        <f t="shared" si="251"/>
        <v/>
      </c>
      <c r="AJ571" s="1" t="str">
        <f t="shared" si="252"/>
        <v/>
      </c>
      <c r="AK571" s="1" t="str">
        <f t="shared" si="253"/>
        <v/>
      </c>
      <c r="AL571" s="1" t="str">
        <f t="shared" si="254"/>
        <v/>
      </c>
      <c r="AM571" s="1">
        <f t="shared" si="255"/>
        <v>1</v>
      </c>
    </row>
    <row r="572" spans="1:39" ht="14.5" x14ac:dyDescent="0.35">
      <c r="A572" s="1" t="s">
        <v>42</v>
      </c>
      <c r="B572" s="1" t="s">
        <v>795</v>
      </c>
      <c r="C572" s="1">
        <v>1</v>
      </c>
      <c r="M572"/>
      <c r="N572" s="1" t="str">
        <f t="shared" si="256"/>
        <v>Primary producer</v>
      </c>
      <c r="O572" s="1" t="str">
        <f t="shared" si="257"/>
        <v>Dipterosiphonia dendritica (C.Agardh) F.Schmitz, 1897</v>
      </c>
      <c r="P572" s="1">
        <f t="shared" si="258"/>
        <v>1</v>
      </c>
      <c r="Q572" s="1" t="str">
        <f t="shared" si="259"/>
        <v/>
      </c>
      <c r="R572" s="1" t="str">
        <f t="shared" si="260"/>
        <v/>
      </c>
      <c r="S572" s="1" t="str">
        <f t="shared" si="261"/>
        <v/>
      </c>
      <c r="T572" s="1" t="str">
        <f t="shared" si="262"/>
        <v/>
      </c>
      <c r="U572" s="1" t="str">
        <f t="shared" si="263"/>
        <v/>
      </c>
      <c r="V572" s="1" t="str">
        <f t="shared" si="264"/>
        <v/>
      </c>
      <c r="W572" s="1" t="str">
        <f t="shared" si="265"/>
        <v/>
      </c>
      <c r="X572" s="1" t="str">
        <f t="shared" si="266"/>
        <v/>
      </c>
      <c r="Y572" s="1" t="str">
        <f t="shared" si="267"/>
        <v/>
      </c>
      <c r="Z572" s="1">
        <f t="shared" si="268"/>
        <v>1</v>
      </c>
      <c r="AA572" s="1" t="str">
        <f t="shared" si="243"/>
        <v>Dipterosiphonia dendritica (C.Agardh) F.Schmitz, 1897</v>
      </c>
      <c r="AB572" s="1" t="str">
        <f t="shared" si="244"/>
        <v>Primary producer</v>
      </c>
      <c r="AC572" s="1">
        <f t="shared" si="245"/>
        <v>1</v>
      </c>
      <c r="AD572" s="1" t="str">
        <f t="shared" si="246"/>
        <v/>
      </c>
      <c r="AE572" s="1" t="str">
        <f t="shared" si="247"/>
        <v/>
      </c>
      <c r="AF572" s="1" t="str">
        <f t="shared" si="248"/>
        <v/>
      </c>
      <c r="AG572" s="1" t="str">
        <f t="shared" si="249"/>
        <v/>
      </c>
      <c r="AH572" s="1" t="str">
        <f t="shared" si="250"/>
        <v/>
      </c>
      <c r="AI572" s="1" t="str">
        <f t="shared" si="251"/>
        <v/>
      </c>
      <c r="AJ572" s="1" t="str">
        <f t="shared" si="252"/>
        <v/>
      </c>
      <c r="AK572" s="1" t="str">
        <f t="shared" si="253"/>
        <v/>
      </c>
      <c r="AL572" s="1" t="str">
        <f t="shared" si="254"/>
        <v/>
      </c>
      <c r="AM572" s="1">
        <f t="shared" si="255"/>
        <v>1</v>
      </c>
    </row>
    <row r="573" spans="1:39" ht="14.5" x14ac:dyDescent="0.35">
      <c r="A573" s="1" t="s">
        <v>42</v>
      </c>
      <c r="B573" s="1" t="s">
        <v>800</v>
      </c>
      <c r="G573" s="1">
        <v>1</v>
      </c>
      <c r="M573"/>
      <c r="N573" s="1" t="str">
        <f t="shared" si="256"/>
        <v>Primary producer</v>
      </c>
      <c r="O573" s="1" t="str">
        <f t="shared" si="257"/>
        <v>Elachista spp mentioned as E. flaccida</v>
      </c>
      <c r="P573" s="1" t="str">
        <f t="shared" si="258"/>
        <v/>
      </c>
      <c r="Q573" s="1" t="str">
        <f t="shared" si="259"/>
        <v/>
      </c>
      <c r="R573" s="1" t="str">
        <f t="shared" si="260"/>
        <v/>
      </c>
      <c r="S573" s="1" t="str">
        <f t="shared" si="261"/>
        <v/>
      </c>
      <c r="T573" s="1">
        <f t="shared" si="262"/>
        <v>1</v>
      </c>
      <c r="U573" s="1" t="str">
        <f t="shared" si="263"/>
        <v/>
      </c>
      <c r="V573" s="1" t="str">
        <f t="shared" si="264"/>
        <v/>
      </c>
      <c r="W573" s="1" t="str">
        <f t="shared" si="265"/>
        <v/>
      </c>
      <c r="X573" s="1" t="str">
        <f t="shared" si="266"/>
        <v/>
      </c>
      <c r="Y573" s="1" t="str">
        <f t="shared" si="267"/>
        <v/>
      </c>
      <c r="Z573" s="1">
        <f t="shared" si="268"/>
        <v>1</v>
      </c>
      <c r="AA573" s="1" t="str">
        <f t="shared" si="243"/>
        <v>Elachista spp mentioned as E. flaccida</v>
      </c>
      <c r="AB573" s="1" t="str">
        <f t="shared" si="244"/>
        <v>Primary producer</v>
      </c>
      <c r="AC573" s="1" t="str">
        <f t="shared" si="245"/>
        <v/>
      </c>
      <c r="AD573" s="1" t="str">
        <f t="shared" si="246"/>
        <v/>
      </c>
      <c r="AE573" s="1" t="str">
        <f t="shared" si="247"/>
        <v/>
      </c>
      <c r="AF573" s="1" t="str">
        <f t="shared" si="248"/>
        <v/>
      </c>
      <c r="AG573" s="1">
        <f t="shared" si="249"/>
        <v>1</v>
      </c>
      <c r="AH573" s="1" t="str">
        <f t="shared" si="250"/>
        <v/>
      </c>
      <c r="AI573" s="1" t="str">
        <f t="shared" si="251"/>
        <v/>
      </c>
      <c r="AJ573" s="1" t="str">
        <f t="shared" si="252"/>
        <v/>
      </c>
      <c r="AK573" s="1" t="str">
        <f t="shared" si="253"/>
        <v/>
      </c>
      <c r="AL573" s="1" t="str">
        <f t="shared" si="254"/>
        <v/>
      </c>
      <c r="AM573" s="1">
        <f t="shared" si="255"/>
        <v>1</v>
      </c>
    </row>
    <row r="574" spans="1:39" ht="14.5" x14ac:dyDescent="0.35">
      <c r="A574" s="1" t="s">
        <v>42</v>
      </c>
      <c r="B574" s="1" t="s">
        <v>276</v>
      </c>
      <c r="C574" s="1">
        <v>1</v>
      </c>
      <c r="M574"/>
      <c r="N574" s="1" t="str">
        <f t="shared" si="256"/>
        <v>Primary producer</v>
      </c>
      <c r="O574" s="1" t="str">
        <f t="shared" si="257"/>
        <v>Elodea canadensis Michx.</v>
      </c>
      <c r="P574" s="1">
        <f t="shared" si="258"/>
        <v>1</v>
      </c>
      <c r="Q574" s="1" t="str">
        <f t="shared" si="259"/>
        <v/>
      </c>
      <c r="R574" s="1" t="str">
        <f t="shared" si="260"/>
        <v/>
      </c>
      <c r="S574" s="1" t="str">
        <f t="shared" si="261"/>
        <v/>
      </c>
      <c r="T574" s="1" t="str">
        <f t="shared" si="262"/>
        <v/>
      </c>
      <c r="U574" s="1" t="str">
        <f t="shared" si="263"/>
        <v/>
      </c>
      <c r="V574" s="1" t="str">
        <f t="shared" si="264"/>
        <v/>
      </c>
      <c r="W574" s="1" t="str">
        <f t="shared" si="265"/>
        <v/>
      </c>
      <c r="X574" s="1" t="str">
        <f t="shared" si="266"/>
        <v/>
      </c>
      <c r="Y574" s="1" t="str">
        <f t="shared" si="267"/>
        <v/>
      </c>
      <c r="Z574" s="1">
        <f t="shared" si="268"/>
        <v>1</v>
      </c>
      <c r="AA574" s="1" t="str">
        <f t="shared" si="243"/>
        <v>Elodea canadensis Michx.</v>
      </c>
      <c r="AB574" s="1" t="str">
        <f t="shared" si="244"/>
        <v>Primary producer</v>
      </c>
      <c r="AC574" s="1">
        <f t="shared" si="245"/>
        <v>1</v>
      </c>
      <c r="AD574" s="1" t="str">
        <f t="shared" si="246"/>
        <v/>
      </c>
      <c r="AE574" s="1" t="str">
        <f t="shared" si="247"/>
        <v/>
      </c>
      <c r="AF574" s="1" t="str">
        <f t="shared" si="248"/>
        <v/>
      </c>
      <c r="AG574" s="1" t="str">
        <f t="shared" si="249"/>
        <v/>
      </c>
      <c r="AH574" s="1" t="str">
        <f t="shared" si="250"/>
        <v/>
      </c>
      <c r="AI574" s="1" t="str">
        <f t="shared" si="251"/>
        <v/>
      </c>
      <c r="AJ574" s="1" t="str">
        <f t="shared" si="252"/>
        <v/>
      </c>
      <c r="AK574" s="1" t="str">
        <f t="shared" si="253"/>
        <v/>
      </c>
      <c r="AL574" s="1" t="str">
        <f t="shared" si="254"/>
        <v/>
      </c>
      <c r="AM574" s="1">
        <f t="shared" si="255"/>
        <v>1</v>
      </c>
    </row>
    <row r="575" spans="1:39" ht="14.5" x14ac:dyDescent="0.35">
      <c r="A575" s="1" t="s">
        <v>42</v>
      </c>
      <c r="B575" s="1" t="s">
        <v>277</v>
      </c>
      <c r="G575" s="1">
        <v>1</v>
      </c>
      <c r="J575" s="1">
        <v>1</v>
      </c>
      <c r="M575"/>
      <c r="N575" s="1" t="str">
        <f t="shared" si="256"/>
        <v>Primary producer</v>
      </c>
      <c r="O575" s="1" t="str">
        <f t="shared" si="257"/>
        <v>Elodea nuttallii (Planch.) H.St.John</v>
      </c>
      <c r="P575" s="1" t="str">
        <f t="shared" si="258"/>
        <v/>
      </c>
      <c r="Q575" s="1" t="str">
        <f t="shared" si="259"/>
        <v/>
      </c>
      <c r="R575" s="1" t="str">
        <f t="shared" si="260"/>
        <v/>
      </c>
      <c r="S575" s="1" t="str">
        <f t="shared" si="261"/>
        <v/>
      </c>
      <c r="T575" s="1">
        <f t="shared" si="262"/>
        <v>1</v>
      </c>
      <c r="U575" s="1" t="str">
        <f t="shared" si="263"/>
        <v/>
      </c>
      <c r="V575" s="1" t="str">
        <f t="shared" si="264"/>
        <v/>
      </c>
      <c r="W575" s="1">
        <f t="shared" si="265"/>
        <v>1</v>
      </c>
      <c r="X575" s="1" t="str">
        <f t="shared" si="266"/>
        <v/>
      </c>
      <c r="Y575" s="1" t="str">
        <f t="shared" si="267"/>
        <v/>
      </c>
      <c r="Z575" s="1">
        <f t="shared" si="268"/>
        <v>2</v>
      </c>
      <c r="AA575" s="1" t="str">
        <f t="shared" si="243"/>
        <v>Elodea nuttallii (Planch.) H.St.John</v>
      </c>
      <c r="AB575" s="1" t="str">
        <f t="shared" si="244"/>
        <v>Primary producer</v>
      </c>
      <c r="AC575" s="1" t="str">
        <f t="shared" si="245"/>
        <v/>
      </c>
      <c r="AD575" s="1" t="str">
        <f t="shared" si="246"/>
        <v/>
      </c>
      <c r="AE575" s="1" t="str">
        <f t="shared" si="247"/>
        <v/>
      </c>
      <c r="AF575" s="1" t="str">
        <f t="shared" si="248"/>
        <v/>
      </c>
      <c r="AG575" s="1">
        <f t="shared" si="249"/>
        <v>1</v>
      </c>
      <c r="AH575" s="1" t="str">
        <f t="shared" si="250"/>
        <v/>
      </c>
      <c r="AI575" s="1" t="str">
        <f t="shared" si="251"/>
        <v/>
      </c>
      <c r="AJ575" s="1" t="str">
        <f t="shared" si="252"/>
        <v/>
      </c>
      <c r="AK575" s="1" t="str">
        <f t="shared" si="253"/>
        <v/>
      </c>
      <c r="AL575" s="1" t="str">
        <f t="shared" si="254"/>
        <v/>
      </c>
      <c r="AM575" s="1">
        <f t="shared" si="255"/>
        <v>1</v>
      </c>
    </row>
    <row r="576" spans="1:39" ht="14.5" x14ac:dyDescent="0.35">
      <c r="A576" s="1" t="s">
        <v>42</v>
      </c>
      <c r="B576" s="1" t="s">
        <v>278</v>
      </c>
      <c r="C576" s="1">
        <v>1</v>
      </c>
      <c r="M576"/>
      <c r="N576" s="1" t="str">
        <f t="shared" si="256"/>
        <v>Primary producer</v>
      </c>
      <c r="O576" s="1" t="str">
        <f t="shared" si="257"/>
        <v>Elphidium striatopunctatum (Fichtel &amp; Moll, 1798)</v>
      </c>
      <c r="P576" s="1">
        <f t="shared" si="258"/>
        <v>1</v>
      </c>
      <c r="Q576" s="1" t="str">
        <f t="shared" si="259"/>
        <v/>
      </c>
      <c r="R576" s="1" t="str">
        <f t="shared" si="260"/>
        <v/>
      </c>
      <c r="S576" s="1" t="str">
        <f t="shared" si="261"/>
        <v/>
      </c>
      <c r="T576" s="1" t="str">
        <f t="shared" si="262"/>
        <v/>
      </c>
      <c r="U576" s="1" t="str">
        <f t="shared" si="263"/>
        <v/>
      </c>
      <c r="V576" s="1" t="str">
        <f t="shared" si="264"/>
        <v/>
      </c>
      <c r="W576" s="1" t="str">
        <f t="shared" si="265"/>
        <v/>
      </c>
      <c r="X576" s="1" t="str">
        <f t="shared" si="266"/>
        <v/>
      </c>
      <c r="Y576" s="1" t="str">
        <f t="shared" si="267"/>
        <v/>
      </c>
      <c r="Z576" s="1">
        <f t="shared" si="268"/>
        <v>1</v>
      </c>
      <c r="AA576" s="1" t="str">
        <f t="shared" si="243"/>
        <v>Elphidium striatopunctatum (Fichtel &amp; Moll, 1798)</v>
      </c>
      <c r="AB576" s="1" t="str">
        <f t="shared" si="244"/>
        <v>Primary producer</v>
      </c>
      <c r="AC576" s="1">
        <f t="shared" si="245"/>
        <v>1</v>
      </c>
      <c r="AD576" s="1" t="str">
        <f t="shared" si="246"/>
        <v/>
      </c>
      <c r="AE576" s="1" t="str">
        <f t="shared" si="247"/>
        <v/>
      </c>
      <c r="AF576" s="1" t="str">
        <f t="shared" si="248"/>
        <v/>
      </c>
      <c r="AG576" s="1" t="str">
        <f t="shared" si="249"/>
        <v/>
      </c>
      <c r="AH576" s="1" t="str">
        <f t="shared" si="250"/>
        <v/>
      </c>
      <c r="AI576" s="1" t="str">
        <f t="shared" si="251"/>
        <v/>
      </c>
      <c r="AJ576" s="1" t="str">
        <f t="shared" si="252"/>
        <v/>
      </c>
      <c r="AK576" s="1" t="str">
        <f t="shared" si="253"/>
        <v/>
      </c>
      <c r="AL576" s="1" t="str">
        <f t="shared" si="254"/>
        <v/>
      </c>
      <c r="AM576" s="1">
        <f t="shared" si="255"/>
        <v>1</v>
      </c>
    </row>
    <row r="577" spans="1:39" ht="14.5" x14ac:dyDescent="0.35">
      <c r="A577" s="1" t="s">
        <v>42</v>
      </c>
      <c r="B577" s="1" t="s">
        <v>823</v>
      </c>
      <c r="K577" s="1">
        <v>1</v>
      </c>
      <c r="M577"/>
      <c r="N577" s="1" t="str">
        <f t="shared" si="256"/>
        <v>Primary producer</v>
      </c>
      <c r="O577" s="1" t="str">
        <f t="shared" si="257"/>
        <v>Gelidium microdonticum W.R.Taylor, 1969</v>
      </c>
      <c r="P577" s="1" t="str">
        <f t="shared" si="258"/>
        <v/>
      </c>
      <c r="Q577" s="1" t="str">
        <f t="shared" si="259"/>
        <v/>
      </c>
      <c r="R577" s="1" t="str">
        <f t="shared" si="260"/>
        <v/>
      </c>
      <c r="S577" s="1" t="str">
        <f t="shared" si="261"/>
        <v/>
      </c>
      <c r="T577" s="1" t="str">
        <f t="shared" si="262"/>
        <v/>
      </c>
      <c r="U577" s="1" t="str">
        <f t="shared" si="263"/>
        <v/>
      </c>
      <c r="V577" s="1" t="str">
        <f t="shared" si="264"/>
        <v/>
      </c>
      <c r="W577" s="1" t="str">
        <f t="shared" si="265"/>
        <v/>
      </c>
      <c r="X577" s="1">
        <f t="shared" si="266"/>
        <v>1</v>
      </c>
      <c r="Y577" s="1" t="str">
        <f t="shared" si="267"/>
        <v/>
      </c>
      <c r="Z577" s="1">
        <f t="shared" si="268"/>
        <v>1</v>
      </c>
      <c r="AA577" s="1" t="str">
        <f t="shared" si="243"/>
        <v>Gelidium microdonticum W.R.Taylor, 1969</v>
      </c>
      <c r="AB577" s="1" t="str">
        <f t="shared" si="244"/>
        <v>Primary producer</v>
      </c>
      <c r="AC577" s="1" t="str">
        <f t="shared" si="245"/>
        <v/>
      </c>
      <c r="AD577" s="1" t="str">
        <f t="shared" si="246"/>
        <v/>
      </c>
      <c r="AE577" s="1" t="str">
        <f t="shared" si="247"/>
        <v/>
      </c>
      <c r="AF577" s="1" t="str">
        <f t="shared" si="248"/>
        <v/>
      </c>
      <c r="AG577" s="1" t="str">
        <f t="shared" si="249"/>
        <v/>
      </c>
      <c r="AH577" s="1" t="str">
        <f t="shared" si="250"/>
        <v/>
      </c>
      <c r="AI577" s="1" t="str">
        <f t="shared" si="251"/>
        <v/>
      </c>
      <c r="AJ577" s="1" t="str">
        <f t="shared" si="252"/>
        <v/>
      </c>
      <c r="AK577" s="1">
        <f t="shared" si="253"/>
        <v>1</v>
      </c>
      <c r="AL577" s="1" t="str">
        <f t="shared" si="254"/>
        <v/>
      </c>
      <c r="AM577" s="1">
        <f t="shared" si="255"/>
        <v>1</v>
      </c>
    </row>
    <row r="578" spans="1:39" ht="14.5" x14ac:dyDescent="0.35">
      <c r="A578" s="1" t="s">
        <v>42</v>
      </c>
      <c r="B578" s="1" t="s">
        <v>1141</v>
      </c>
      <c r="J578" s="1">
        <v>1</v>
      </c>
      <c r="M578"/>
      <c r="N578" s="1" t="str">
        <f t="shared" si="256"/>
        <v>Primary producer</v>
      </c>
      <c r="O578" s="1" t="str">
        <f t="shared" si="257"/>
        <v>Gelidium vagum Okamura</v>
      </c>
      <c r="P578" s="1" t="str">
        <f t="shared" si="258"/>
        <v/>
      </c>
      <c r="Q578" s="1" t="str">
        <f t="shared" si="259"/>
        <v/>
      </c>
      <c r="R578" s="1" t="str">
        <f t="shared" si="260"/>
        <v/>
      </c>
      <c r="S578" s="1" t="str">
        <f t="shared" si="261"/>
        <v/>
      </c>
      <c r="T578" s="1" t="str">
        <f t="shared" si="262"/>
        <v/>
      </c>
      <c r="U578" s="1" t="str">
        <f t="shared" si="263"/>
        <v/>
      </c>
      <c r="V578" s="1" t="str">
        <f t="shared" si="264"/>
        <v/>
      </c>
      <c r="W578" s="1">
        <f t="shared" si="265"/>
        <v>1</v>
      </c>
      <c r="X578" s="1" t="str">
        <f t="shared" si="266"/>
        <v/>
      </c>
      <c r="Y578" s="1" t="str">
        <f t="shared" si="267"/>
        <v/>
      </c>
      <c r="Z578" s="1">
        <f t="shared" si="268"/>
        <v>1</v>
      </c>
      <c r="AA578" s="1" t="str">
        <f t="shared" si="243"/>
        <v>Gelidium vagum Okamura</v>
      </c>
      <c r="AB578" s="1" t="str">
        <f t="shared" si="244"/>
        <v>Primary producer</v>
      </c>
      <c r="AC578" s="1" t="str">
        <f t="shared" si="245"/>
        <v/>
      </c>
      <c r="AD578" s="1" t="str">
        <f t="shared" si="246"/>
        <v/>
      </c>
      <c r="AE578" s="1" t="str">
        <f t="shared" si="247"/>
        <v/>
      </c>
      <c r="AF578" s="1" t="str">
        <f t="shared" si="248"/>
        <v/>
      </c>
      <c r="AG578" s="1" t="str">
        <f t="shared" si="249"/>
        <v/>
      </c>
      <c r="AH578" s="1" t="str">
        <f t="shared" si="250"/>
        <v/>
      </c>
      <c r="AI578" s="1" t="str">
        <f t="shared" si="251"/>
        <v/>
      </c>
      <c r="AJ578" s="1">
        <f t="shared" si="252"/>
        <v>1</v>
      </c>
      <c r="AK578" s="1" t="str">
        <f t="shared" si="253"/>
        <v/>
      </c>
      <c r="AL578" s="1" t="str">
        <f t="shared" si="254"/>
        <v/>
      </c>
      <c r="AM578" s="1">
        <f t="shared" si="255"/>
        <v>1</v>
      </c>
    </row>
    <row r="579" spans="1:39" ht="14.5" x14ac:dyDescent="0.35">
      <c r="A579" s="1" t="s">
        <v>42</v>
      </c>
      <c r="B579" s="1" t="s">
        <v>325</v>
      </c>
      <c r="D579" s="1">
        <v>1</v>
      </c>
      <c r="G579" s="1">
        <v>1</v>
      </c>
      <c r="M579"/>
      <c r="N579" s="1" t="str">
        <f t="shared" si="256"/>
        <v>Primary producer</v>
      </c>
      <c r="O579" s="1" t="str">
        <f t="shared" si="257"/>
        <v>Goniotrichopsis sublittoralis G.M.Smith, 1943</v>
      </c>
      <c r="P579" s="1" t="str">
        <f t="shared" si="258"/>
        <v/>
      </c>
      <c r="Q579" s="1">
        <f t="shared" si="259"/>
        <v>1</v>
      </c>
      <c r="R579" s="1" t="str">
        <f t="shared" si="260"/>
        <v/>
      </c>
      <c r="S579" s="1" t="str">
        <f t="shared" si="261"/>
        <v/>
      </c>
      <c r="T579" s="1">
        <f t="shared" si="262"/>
        <v>1</v>
      </c>
      <c r="U579" s="1" t="str">
        <f t="shared" si="263"/>
        <v/>
      </c>
      <c r="V579" s="1" t="str">
        <f t="shared" si="264"/>
        <v/>
      </c>
      <c r="W579" s="1" t="str">
        <f t="shared" si="265"/>
        <v/>
      </c>
      <c r="X579" s="1" t="str">
        <f t="shared" si="266"/>
        <v/>
      </c>
      <c r="Y579" s="1" t="str">
        <f t="shared" si="267"/>
        <v/>
      </c>
      <c r="Z579" s="1">
        <f t="shared" si="268"/>
        <v>2</v>
      </c>
      <c r="AA579" s="1" t="str">
        <f t="shared" si="243"/>
        <v>Goniotrichopsis sublittoralis G.M.Smith, 1943</v>
      </c>
      <c r="AB579" s="1" t="str">
        <f t="shared" si="244"/>
        <v>Primary producer</v>
      </c>
      <c r="AC579" s="1" t="str">
        <f t="shared" si="245"/>
        <v/>
      </c>
      <c r="AD579" s="1">
        <f t="shared" si="246"/>
        <v>1</v>
      </c>
      <c r="AE579" s="1" t="str">
        <f t="shared" si="247"/>
        <v/>
      </c>
      <c r="AF579" s="1" t="str">
        <f t="shared" si="248"/>
        <v/>
      </c>
      <c r="AG579" s="1" t="str">
        <f t="shared" si="249"/>
        <v/>
      </c>
      <c r="AH579" s="1" t="str">
        <f t="shared" si="250"/>
        <v/>
      </c>
      <c r="AI579" s="1" t="str">
        <f t="shared" si="251"/>
        <v/>
      </c>
      <c r="AJ579" s="1" t="str">
        <f t="shared" si="252"/>
        <v/>
      </c>
      <c r="AK579" s="1" t="str">
        <f t="shared" si="253"/>
        <v/>
      </c>
      <c r="AL579" s="1" t="str">
        <f t="shared" si="254"/>
        <v/>
      </c>
      <c r="AM579" s="1">
        <f t="shared" si="255"/>
        <v>1</v>
      </c>
    </row>
    <row r="580" spans="1:39" ht="14.5" x14ac:dyDescent="0.35">
      <c r="A580" s="1" t="s">
        <v>42</v>
      </c>
      <c r="B580" s="1" t="s">
        <v>826</v>
      </c>
      <c r="J580" s="1">
        <v>1</v>
      </c>
      <c r="M580"/>
      <c r="N580" s="1" t="str">
        <f t="shared" si="256"/>
        <v>Primary producer</v>
      </c>
      <c r="O580" s="1" t="str">
        <f t="shared" si="257"/>
        <v>Gracilariopsis chorda (Holmes) Ohmi</v>
      </c>
      <c r="P580" s="1" t="str">
        <f t="shared" si="258"/>
        <v/>
      </c>
      <c r="Q580" s="1" t="str">
        <f t="shared" si="259"/>
        <v/>
      </c>
      <c r="R580" s="1" t="str">
        <f t="shared" si="260"/>
        <v/>
      </c>
      <c r="S580" s="1" t="str">
        <f t="shared" si="261"/>
        <v/>
      </c>
      <c r="T580" s="1" t="str">
        <f t="shared" si="262"/>
        <v/>
      </c>
      <c r="U580" s="1" t="str">
        <f t="shared" si="263"/>
        <v/>
      </c>
      <c r="V580" s="1" t="str">
        <f t="shared" si="264"/>
        <v/>
      </c>
      <c r="W580" s="1">
        <f t="shared" si="265"/>
        <v>1</v>
      </c>
      <c r="X580" s="1" t="str">
        <f t="shared" si="266"/>
        <v/>
      </c>
      <c r="Y580" s="1" t="str">
        <f t="shared" si="267"/>
        <v/>
      </c>
      <c r="Z580" s="1">
        <f t="shared" si="268"/>
        <v>1</v>
      </c>
      <c r="AA580" s="1" t="str">
        <f t="shared" si="243"/>
        <v>Gracilariopsis chorda (Holmes) Ohmi</v>
      </c>
      <c r="AB580" s="1" t="str">
        <f t="shared" si="244"/>
        <v>Primary producer</v>
      </c>
      <c r="AC580" s="1" t="str">
        <f t="shared" si="245"/>
        <v/>
      </c>
      <c r="AD580" s="1" t="str">
        <f t="shared" si="246"/>
        <v/>
      </c>
      <c r="AE580" s="1" t="str">
        <f t="shared" si="247"/>
        <v/>
      </c>
      <c r="AF580" s="1" t="str">
        <f t="shared" si="248"/>
        <v/>
      </c>
      <c r="AG580" s="1" t="str">
        <f t="shared" si="249"/>
        <v/>
      </c>
      <c r="AH580" s="1" t="str">
        <f t="shared" si="250"/>
        <v/>
      </c>
      <c r="AI580" s="1" t="str">
        <f t="shared" si="251"/>
        <v/>
      </c>
      <c r="AJ580" s="1">
        <f t="shared" si="252"/>
        <v>1</v>
      </c>
      <c r="AK580" s="1" t="str">
        <f t="shared" si="253"/>
        <v/>
      </c>
      <c r="AL580" s="1" t="str">
        <f t="shared" si="254"/>
        <v/>
      </c>
      <c r="AM580" s="1">
        <f t="shared" si="255"/>
        <v>1</v>
      </c>
    </row>
    <row r="581" spans="1:39" ht="14.5" x14ac:dyDescent="0.35">
      <c r="A581" s="1" t="s">
        <v>42</v>
      </c>
      <c r="B581" s="1" t="s">
        <v>828</v>
      </c>
      <c r="I581" s="1">
        <v>1</v>
      </c>
      <c r="K581" s="1">
        <v>1</v>
      </c>
      <c r="M581"/>
      <c r="N581" s="1" t="str">
        <f t="shared" si="256"/>
        <v>Primary producer</v>
      </c>
      <c r="O581" s="1" t="str">
        <f t="shared" si="257"/>
        <v>Grateloupia imbricata Holmes, 1896</v>
      </c>
      <c r="P581" s="1" t="str">
        <f t="shared" si="258"/>
        <v/>
      </c>
      <c r="Q581" s="1" t="str">
        <f t="shared" si="259"/>
        <v/>
      </c>
      <c r="R581" s="1" t="str">
        <f t="shared" si="260"/>
        <v/>
      </c>
      <c r="S581" s="1" t="str">
        <f t="shared" si="261"/>
        <v/>
      </c>
      <c r="T581" s="1" t="str">
        <f t="shared" si="262"/>
        <v/>
      </c>
      <c r="U581" s="1" t="str">
        <f t="shared" si="263"/>
        <v/>
      </c>
      <c r="V581" s="1">
        <f t="shared" si="264"/>
        <v>1</v>
      </c>
      <c r="W581" s="1" t="str">
        <f t="shared" si="265"/>
        <v/>
      </c>
      <c r="X581" s="1">
        <f t="shared" si="266"/>
        <v>1</v>
      </c>
      <c r="Y581" s="1" t="str">
        <f t="shared" si="267"/>
        <v/>
      </c>
      <c r="Z581" s="1">
        <f t="shared" si="268"/>
        <v>2</v>
      </c>
      <c r="AA581" s="1" t="str">
        <f t="shared" si="243"/>
        <v>Grateloupia imbricata Holmes, 1896</v>
      </c>
      <c r="AB581" s="1" t="str">
        <f t="shared" si="244"/>
        <v>Primary producer</v>
      </c>
      <c r="AC581" s="1" t="str">
        <f t="shared" si="245"/>
        <v/>
      </c>
      <c r="AD581" s="1" t="str">
        <f t="shared" si="246"/>
        <v/>
      </c>
      <c r="AE581" s="1" t="str">
        <f t="shared" si="247"/>
        <v/>
      </c>
      <c r="AF581" s="1" t="str">
        <f t="shared" si="248"/>
        <v/>
      </c>
      <c r="AG581" s="1" t="str">
        <f t="shared" si="249"/>
        <v/>
      </c>
      <c r="AH581" s="1" t="str">
        <f t="shared" si="250"/>
        <v/>
      </c>
      <c r="AI581" s="1">
        <f t="shared" si="251"/>
        <v>1</v>
      </c>
      <c r="AJ581" s="1" t="str">
        <f t="shared" si="252"/>
        <v/>
      </c>
      <c r="AK581" s="1" t="str">
        <f t="shared" si="253"/>
        <v/>
      </c>
      <c r="AL581" s="1" t="str">
        <f t="shared" si="254"/>
        <v/>
      </c>
      <c r="AM581" s="1">
        <f t="shared" si="255"/>
        <v>1</v>
      </c>
    </row>
    <row r="582" spans="1:39" ht="14.5" x14ac:dyDescent="0.35">
      <c r="A582" s="1" t="s">
        <v>42</v>
      </c>
      <c r="B582" s="1" t="s">
        <v>327</v>
      </c>
      <c r="F582" s="1">
        <v>1</v>
      </c>
      <c r="M582"/>
      <c r="N582" s="1" t="str">
        <f t="shared" si="256"/>
        <v>Primary producer</v>
      </c>
      <c r="O582" s="1" t="str">
        <f t="shared" si="257"/>
        <v>Grateloupia asiatica S.Kawaguchi &amp; H.W.Wang, 2001</v>
      </c>
      <c r="P582" s="1" t="str">
        <f t="shared" si="258"/>
        <v/>
      </c>
      <c r="Q582" s="1" t="str">
        <f t="shared" si="259"/>
        <v/>
      </c>
      <c r="R582" s="1" t="str">
        <f t="shared" si="260"/>
        <v/>
      </c>
      <c r="S582" s="1">
        <f t="shared" si="261"/>
        <v>1</v>
      </c>
      <c r="T582" s="1" t="str">
        <f t="shared" si="262"/>
        <v/>
      </c>
      <c r="U582" s="1" t="str">
        <f t="shared" si="263"/>
        <v/>
      </c>
      <c r="V582" s="1" t="str">
        <f t="shared" si="264"/>
        <v/>
      </c>
      <c r="W582" s="1" t="str">
        <f t="shared" si="265"/>
        <v/>
      </c>
      <c r="X582" s="1" t="str">
        <f t="shared" si="266"/>
        <v/>
      </c>
      <c r="Y582" s="1" t="str">
        <f t="shared" si="267"/>
        <v/>
      </c>
      <c r="Z582" s="1">
        <f t="shared" si="268"/>
        <v>1</v>
      </c>
      <c r="AA582" s="1" t="str">
        <f t="shared" si="243"/>
        <v>Grateloupia asiatica S.Kawaguchi &amp; H.W.Wang, 2001</v>
      </c>
      <c r="AB582" s="1" t="str">
        <f t="shared" si="244"/>
        <v>Primary producer</v>
      </c>
      <c r="AC582" s="1" t="str">
        <f t="shared" si="245"/>
        <v/>
      </c>
      <c r="AD582" s="1" t="str">
        <f t="shared" si="246"/>
        <v/>
      </c>
      <c r="AE582" s="1" t="str">
        <f t="shared" si="247"/>
        <v/>
      </c>
      <c r="AF582" s="1">
        <f t="shared" si="248"/>
        <v>1</v>
      </c>
      <c r="AG582" s="1" t="str">
        <f t="shared" si="249"/>
        <v/>
      </c>
      <c r="AH582" s="1" t="str">
        <f t="shared" si="250"/>
        <v/>
      </c>
      <c r="AI582" s="1" t="str">
        <f t="shared" si="251"/>
        <v/>
      </c>
      <c r="AJ582" s="1" t="str">
        <f t="shared" si="252"/>
        <v/>
      </c>
      <c r="AK582" s="1" t="str">
        <f t="shared" si="253"/>
        <v/>
      </c>
      <c r="AL582" s="1" t="str">
        <f t="shared" si="254"/>
        <v/>
      </c>
      <c r="AM582" s="1">
        <f t="shared" si="255"/>
        <v>1</v>
      </c>
    </row>
    <row r="583" spans="1:39" ht="14.5" x14ac:dyDescent="0.35">
      <c r="A583" s="1" t="s">
        <v>42</v>
      </c>
      <c r="B583" s="1" t="s">
        <v>329</v>
      </c>
      <c r="H583" s="1">
        <v>1</v>
      </c>
      <c r="M583"/>
      <c r="N583" s="1" t="str">
        <f t="shared" si="256"/>
        <v>Primary producer</v>
      </c>
      <c r="O583" s="1" t="str">
        <f t="shared" si="257"/>
        <v>Grateloupia patens (Okamura) S.Kawaguchi &amp; H.W.Wang, 2001</v>
      </c>
      <c r="P583" s="1" t="str">
        <f t="shared" si="258"/>
        <v/>
      </c>
      <c r="Q583" s="1" t="str">
        <f t="shared" si="259"/>
        <v/>
      </c>
      <c r="R583" s="1" t="str">
        <f t="shared" si="260"/>
        <v/>
      </c>
      <c r="S583" s="1" t="str">
        <f t="shared" si="261"/>
        <v/>
      </c>
      <c r="T583" s="1" t="str">
        <f t="shared" si="262"/>
        <v/>
      </c>
      <c r="U583" s="1">
        <f t="shared" si="263"/>
        <v>1</v>
      </c>
      <c r="V583" s="1" t="str">
        <f t="shared" si="264"/>
        <v/>
      </c>
      <c r="W583" s="1" t="str">
        <f t="shared" si="265"/>
        <v/>
      </c>
      <c r="X583" s="1" t="str">
        <f t="shared" si="266"/>
        <v/>
      </c>
      <c r="Y583" s="1" t="str">
        <f t="shared" si="267"/>
        <v/>
      </c>
      <c r="Z583" s="1">
        <f t="shared" si="268"/>
        <v>1</v>
      </c>
      <c r="AA583" s="1" t="str">
        <f t="shared" si="243"/>
        <v>Grateloupia patens (Okamura) S.Kawaguchi &amp; H.W.Wang, 2001</v>
      </c>
      <c r="AB583" s="1" t="str">
        <f t="shared" si="244"/>
        <v>Primary producer</v>
      </c>
      <c r="AC583" s="1" t="str">
        <f t="shared" si="245"/>
        <v/>
      </c>
      <c r="AD583" s="1" t="str">
        <f t="shared" si="246"/>
        <v/>
      </c>
      <c r="AE583" s="1" t="str">
        <f t="shared" si="247"/>
        <v/>
      </c>
      <c r="AF583" s="1" t="str">
        <f t="shared" si="248"/>
        <v/>
      </c>
      <c r="AG583" s="1" t="str">
        <f t="shared" si="249"/>
        <v/>
      </c>
      <c r="AH583" s="1">
        <f t="shared" si="250"/>
        <v>1</v>
      </c>
      <c r="AI583" s="1" t="str">
        <f t="shared" si="251"/>
        <v/>
      </c>
      <c r="AJ583" s="1" t="str">
        <f t="shared" si="252"/>
        <v/>
      </c>
      <c r="AK583" s="1" t="str">
        <f t="shared" si="253"/>
        <v/>
      </c>
      <c r="AL583" s="1" t="str">
        <f t="shared" si="254"/>
        <v/>
      </c>
      <c r="AM583" s="1">
        <f t="shared" si="255"/>
        <v>1</v>
      </c>
    </row>
    <row r="584" spans="1:39" ht="14.5" x14ac:dyDescent="0.35">
      <c r="A584" s="1" t="s">
        <v>42</v>
      </c>
      <c r="B584" s="1" t="s">
        <v>330</v>
      </c>
      <c r="E584" s="1">
        <v>1</v>
      </c>
      <c r="G584" s="1">
        <v>2</v>
      </c>
      <c r="K584" s="1">
        <v>1</v>
      </c>
      <c r="M584"/>
      <c r="N584" s="1" t="str">
        <f t="shared" si="256"/>
        <v>Primary producer</v>
      </c>
      <c r="O584" s="1" t="str">
        <f t="shared" si="257"/>
        <v>Grateloupia subpectinata Holmes, 1912</v>
      </c>
      <c r="P584" s="1" t="str">
        <f t="shared" si="258"/>
        <v/>
      </c>
      <c r="Q584" s="1" t="str">
        <f t="shared" si="259"/>
        <v/>
      </c>
      <c r="R584" s="1">
        <f t="shared" si="260"/>
        <v>1</v>
      </c>
      <c r="S584" s="1" t="str">
        <f t="shared" si="261"/>
        <v/>
      </c>
      <c r="T584" s="1">
        <f t="shared" si="262"/>
        <v>1</v>
      </c>
      <c r="U584" s="1" t="str">
        <f t="shared" si="263"/>
        <v/>
      </c>
      <c r="V584" s="1" t="str">
        <f t="shared" si="264"/>
        <v/>
      </c>
      <c r="W584" s="1" t="str">
        <f t="shared" si="265"/>
        <v/>
      </c>
      <c r="X584" s="1">
        <f t="shared" si="266"/>
        <v>1</v>
      </c>
      <c r="Y584" s="1" t="str">
        <f t="shared" si="267"/>
        <v/>
      </c>
      <c r="Z584" s="1">
        <f t="shared" si="268"/>
        <v>3</v>
      </c>
      <c r="AA584" s="1" t="str">
        <f t="shared" si="243"/>
        <v>Grateloupia subpectinata Holmes, 1912</v>
      </c>
      <c r="AB584" s="1" t="str">
        <f t="shared" si="244"/>
        <v>Primary producer</v>
      </c>
      <c r="AC584" s="1" t="str">
        <f t="shared" si="245"/>
        <v/>
      </c>
      <c r="AD584" s="1" t="str">
        <f t="shared" si="246"/>
        <v/>
      </c>
      <c r="AE584" s="1">
        <f t="shared" si="247"/>
        <v>1</v>
      </c>
      <c r="AF584" s="1" t="str">
        <f t="shared" si="248"/>
        <v/>
      </c>
      <c r="AG584" s="1" t="str">
        <f t="shared" si="249"/>
        <v/>
      </c>
      <c r="AH584" s="1" t="str">
        <f t="shared" si="250"/>
        <v/>
      </c>
      <c r="AI584" s="1" t="str">
        <f t="shared" si="251"/>
        <v/>
      </c>
      <c r="AJ584" s="1" t="str">
        <f t="shared" si="252"/>
        <v/>
      </c>
      <c r="AK584" s="1" t="str">
        <f t="shared" si="253"/>
        <v/>
      </c>
      <c r="AL584" s="1" t="str">
        <f t="shared" si="254"/>
        <v/>
      </c>
      <c r="AM584" s="1">
        <f t="shared" si="255"/>
        <v>1</v>
      </c>
    </row>
    <row r="585" spans="1:39" ht="14.5" x14ac:dyDescent="0.35">
      <c r="A585" s="1" t="s">
        <v>42</v>
      </c>
      <c r="B585" s="1" t="s">
        <v>331</v>
      </c>
      <c r="F585" s="1">
        <v>1</v>
      </c>
      <c r="G585" s="1">
        <v>4</v>
      </c>
      <c r="I585" s="1">
        <v>1</v>
      </c>
      <c r="J585" s="1">
        <v>1</v>
      </c>
      <c r="M585"/>
      <c r="N585" s="1" t="str">
        <f t="shared" si="256"/>
        <v>Primary producer</v>
      </c>
      <c r="O585" s="1" t="str">
        <f t="shared" si="257"/>
        <v>Grateloupia turuturu Yamada, 1941</v>
      </c>
      <c r="P585" s="1" t="str">
        <f t="shared" si="258"/>
        <v/>
      </c>
      <c r="Q585" s="1" t="str">
        <f t="shared" si="259"/>
        <v/>
      </c>
      <c r="R585" s="1" t="str">
        <f t="shared" si="260"/>
        <v/>
      </c>
      <c r="S585" s="1">
        <f t="shared" si="261"/>
        <v>1</v>
      </c>
      <c r="T585" s="1">
        <f t="shared" si="262"/>
        <v>1</v>
      </c>
      <c r="U585" s="1" t="str">
        <f t="shared" si="263"/>
        <v/>
      </c>
      <c r="V585" s="1">
        <f t="shared" si="264"/>
        <v>1</v>
      </c>
      <c r="W585" s="1">
        <f t="shared" si="265"/>
        <v>1</v>
      </c>
      <c r="X585" s="1" t="str">
        <f t="shared" si="266"/>
        <v/>
      </c>
      <c r="Y585" s="1" t="str">
        <f t="shared" si="267"/>
        <v/>
      </c>
      <c r="Z585" s="1">
        <f t="shared" si="268"/>
        <v>4</v>
      </c>
      <c r="AA585" s="1" t="str">
        <f t="shared" ref="AA585:AA648" si="269">O585</f>
        <v>Grateloupia turuturu Yamada, 1941</v>
      </c>
      <c r="AB585" s="1" t="str">
        <f t="shared" ref="AB585:AB648" si="270">N585</f>
        <v>Primary producer</v>
      </c>
      <c r="AC585" s="1" t="str">
        <f t="shared" ref="AC585:AC648" si="271">IF((P585=1),1,"")</f>
        <v/>
      </c>
      <c r="AD585" s="1" t="str">
        <f t="shared" ref="AD585:AD648" si="272">IF((P585=1), "", IF((Q585=1), 1,""))</f>
        <v/>
      </c>
      <c r="AE585" s="1" t="str">
        <f t="shared" ref="AE585:AE648" si="273">IF((P585=1), "", IF((Q585=1), "",IF(R585=1, 1, "")))</f>
        <v/>
      </c>
      <c r="AF585" s="1">
        <f t="shared" ref="AF585:AF648" si="274">IF((P585=1), "", IF((Q585=1), "", IF((R585=1), "", IF(S585=1, 1, ""))))</f>
        <v>1</v>
      </c>
      <c r="AG585" s="1" t="str">
        <f t="shared" ref="AG585:AG648" si="275">IF((P585=1), "", IF((Q585=1), "", IF((R585=1), "", IF((S585=1), "", IF(T585=1, 1, "")))))</f>
        <v/>
      </c>
      <c r="AH585" s="1" t="str">
        <f t="shared" ref="AH585:AH648" si="276">IF((P585=1),"",IF((Q585=1),"",IF((R585=1),"",IF((S585=1),"",IF((T585=1),"",IF(U585=1,1,""))))))</f>
        <v/>
      </c>
      <c r="AI585" s="1" t="str">
        <f t="shared" ref="AI585:AI648" si="277">IF((P585=1),"",IF((Q585=1),"",IF((R585=1),"",IF((S585=1),"",IF((T585=1),"",IF((U585=1),"",IF(V585=1,1,"")))))))</f>
        <v/>
      </c>
      <c r="AJ585" s="1" t="str">
        <f t="shared" ref="AJ585:AJ648" si="278">IF((P585=1),"",IF((Q585=1),"",IF((R585=1),"",IF((S585=1),"",IF((T585=1),"",IF((U585=1),"",IF((V585=1),"",IF(W585=1,1,""))))))))</f>
        <v/>
      </c>
      <c r="AK585" s="1" t="str">
        <f t="shared" ref="AK585:AK648" si="279">IF((P585=1),"",IF((Q585=1),"",IF((R585=1),"",IF((S585=1),"",IF((T585=1),"",IF((U585=1),"",IF((V585=1),"",IF((W585=1),"",IF(X585=1,1,"")))))))))</f>
        <v/>
      </c>
      <c r="AL585" s="1" t="str">
        <f t="shared" ref="AL585:AL648" si="280">IF((P585=1),"",IF((Q585=1),"",IF((R585=1),"",IF((S585=1),"",IF((T585=1),"",IF((U585=1),"",IF((V585=1),"",IF((W585=1),"",IF((X585=1),"",IF(Y585=1,1,""))))))))))</f>
        <v/>
      </c>
      <c r="AM585" s="1">
        <f t="shared" ref="AM585:AM648" si="281">SUM(AC585:AL585)</f>
        <v>1</v>
      </c>
    </row>
    <row r="586" spans="1:39" ht="14.5" x14ac:dyDescent="0.35">
      <c r="A586" s="1" t="s">
        <v>42</v>
      </c>
      <c r="B586" s="1" t="s">
        <v>332</v>
      </c>
      <c r="J586" s="1">
        <v>1</v>
      </c>
      <c r="M586"/>
      <c r="N586" s="1" t="str">
        <f t="shared" si="256"/>
        <v>Primary producer</v>
      </c>
      <c r="O586" s="1" t="str">
        <f t="shared" si="257"/>
        <v>Grateloupia yinggehaiensis H.W.Wang &amp; R.X.Luan, 2012</v>
      </c>
      <c r="P586" s="1" t="str">
        <f t="shared" si="258"/>
        <v/>
      </c>
      <c r="Q586" s="1" t="str">
        <f t="shared" si="259"/>
        <v/>
      </c>
      <c r="R586" s="1" t="str">
        <f t="shared" si="260"/>
        <v/>
      </c>
      <c r="S586" s="1" t="str">
        <f t="shared" si="261"/>
        <v/>
      </c>
      <c r="T586" s="1" t="str">
        <f t="shared" si="262"/>
        <v/>
      </c>
      <c r="U586" s="1" t="str">
        <f t="shared" si="263"/>
        <v/>
      </c>
      <c r="V586" s="1" t="str">
        <f t="shared" si="264"/>
        <v/>
      </c>
      <c r="W586" s="1">
        <f t="shared" si="265"/>
        <v>1</v>
      </c>
      <c r="X586" s="1" t="str">
        <f t="shared" si="266"/>
        <v/>
      </c>
      <c r="Y586" s="1" t="str">
        <f t="shared" si="267"/>
        <v/>
      </c>
      <c r="Z586" s="1">
        <f t="shared" si="268"/>
        <v>1</v>
      </c>
      <c r="AA586" s="1" t="str">
        <f t="shared" si="269"/>
        <v>Grateloupia yinggehaiensis H.W.Wang &amp; R.X.Luan, 2012</v>
      </c>
      <c r="AB586" s="1" t="str">
        <f t="shared" si="270"/>
        <v>Primary producer</v>
      </c>
      <c r="AC586" s="1" t="str">
        <f t="shared" si="271"/>
        <v/>
      </c>
      <c r="AD586" s="1" t="str">
        <f t="shared" si="272"/>
        <v/>
      </c>
      <c r="AE586" s="1" t="str">
        <f t="shared" si="273"/>
        <v/>
      </c>
      <c r="AF586" s="1" t="str">
        <f t="shared" si="274"/>
        <v/>
      </c>
      <c r="AG586" s="1" t="str">
        <f t="shared" si="275"/>
        <v/>
      </c>
      <c r="AH586" s="1" t="str">
        <f t="shared" si="276"/>
        <v/>
      </c>
      <c r="AI586" s="1" t="str">
        <f t="shared" si="277"/>
        <v/>
      </c>
      <c r="AJ586" s="1">
        <f t="shared" si="278"/>
        <v>1</v>
      </c>
      <c r="AK586" s="1" t="str">
        <f t="shared" si="279"/>
        <v/>
      </c>
      <c r="AL586" s="1" t="str">
        <f t="shared" si="280"/>
        <v/>
      </c>
      <c r="AM586" s="1">
        <f t="shared" si="281"/>
        <v>1</v>
      </c>
    </row>
    <row r="587" spans="1:39" ht="14.5" x14ac:dyDescent="0.35">
      <c r="A587" s="1" t="s">
        <v>42</v>
      </c>
      <c r="B587" s="1" t="s">
        <v>1089</v>
      </c>
      <c r="G587" s="1">
        <v>1</v>
      </c>
      <c r="M587"/>
      <c r="N587" s="1" t="str">
        <f t="shared" si="256"/>
        <v>Primary producer</v>
      </c>
      <c r="O587" s="1" t="str">
        <f t="shared" si="257"/>
        <v>Gymnophycus hapsiphorus Huisman &amp; Kraft</v>
      </c>
      <c r="P587" s="1" t="str">
        <f t="shared" si="258"/>
        <v/>
      </c>
      <c r="Q587" s="1" t="str">
        <f t="shared" si="259"/>
        <v/>
      </c>
      <c r="R587" s="1" t="str">
        <f t="shared" si="260"/>
        <v/>
      </c>
      <c r="S587" s="1" t="str">
        <f t="shared" si="261"/>
        <v/>
      </c>
      <c r="T587" s="1">
        <f t="shared" si="262"/>
        <v>1</v>
      </c>
      <c r="U587" s="1" t="str">
        <f t="shared" si="263"/>
        <v/>
      </c>
      <c r="V587" s="1" t="str">
        <f t="shared" si="264"/>
        <v/>
      </c>
      <c r="W587" s="1" t="str">
        <f t="shared" si="265"/>
        <v/>
      </c>
      <c r="X587" s="1" t="str">
        <f t="shared" si="266"/>
        <v/>
      </c>
      <c r="Y587" s="1" t="str">
        <f t="shared" si="267"/>
        <v/>
      </c>
      <c r="Z587" s="1">
        <f t="shared" si="268"/>
        <v>1</v>
      </c>
      <c r="AA587" s="1" t="str">
        <f t="shared" si="269"/>
        <v>Gymnophycus hapsiphorus Huisman &amp; Kraft</v>
      </c>
      <c r="AB587" s="1" t="str">
        <f t="shared" si="270"/>
        <v>Primary producer</v>
      </c>
      <c r="AC587" s="1" t="str">
        <f t="shared" si="271"/>
        <v/>
      </c>
      <c r="AD587" s="1" t="str">
        <f t="shared" si="272"/>
        <v/>
      </c>
      <c r="AE587" s="1" t="str">
        <f t="shared" si="273"/>
        <v/>
      </c>
      <c r="AF587" s="1" t="str">
        <f t="shared" si="274"/>
        <v/>
      </c>
      <c r="AG587" s="1">
        <f t="shared" si="275"/>
        <v>1</v>
      </c>
      <c r="AH587" s="1" t="str">
        <f t="shared" si="276"/>
        <v/>
      </c>
      <c r="AI587" s="1" t="str">
        <f t="shared" si="277"/>
        <v/>
      </c>
      <c r="AJ587" s="1" t="str">
        <f t="shared" si="278"/>
        <v/>
      </c>
      <c r="AK587" s="1" t="str">
        <f t="shared" si="279"/>
        <v/>
      </c>
      <c r="AL587" s="1" t="str">
        <f t="shared" si="280"/>
        <v/>
      </c>
      <c r="AM587" s="1">
        <f t="shared" si="281"/>
        <v>1</v>
      </c>
    </row>
    <row r="588" spans="1:39" ht="14.5" x14ac:dyDescent="0.35">
      <c r="A588" s="1" t="s">
        <v>42</v>
      </c>
      <c r="B588" s="1" t="s">
        <v>1126</v>
      </c>
      <c r="J588" s="1">
        <v>1</v>
      </c>
      <c r="M588"/>
      <c r="N588" s="1" t="str">
        <f t="shared" si="256"/>
        <v>Primary producer</v>
      </c>
      <c r="O588" s="1" t="str">
        <f t="shared" si="257"/>
        <v>Halimeda incrassata  (J.Ellis) J.V.Lamouroux</v>
      </c>
      <c r="P588" s="1" t="str">
        <f t="shared" si="258"/>
        <v/>
      </c>
      <c r="Q588" s="1" t="str">
        <f t="shared" si="259"/>
        <v/>
      </c>
      <c r="R588" s="1" t="str">
        <f t="shared" si="260"/>
        <v/>
      </c>
      <c r="S588" s="1" t="str">
        <f t="shared" si="261"/>
        <v/>
      </c>
      <c r="T588" s="1" t="str">
        <f t="shared" si="262"/>
        <v/>
      </c>
      <c r="U588" s="1" t="str">
        <f t="shared" si="263"/>
        <v/>
      </c>
      <c r="V588" s="1" t="str">
        <f t="shared" si="264"/>
        <v/>
      </c>
      <c r="W588" s="1">
        <f t="shared" si="265"/>
        <v>1</v>
      </c>
      <c r="X588" s="1" t="str">
        <f t="shared" si="266"/>
        <v/>
      </c>
      <c r="Y588" s="1" t="str">
        <f t="shared" si="267"/>
        <v/>
      </c>
      <c r="Z588" s="1">
        <f t="shared" si="268"/>
        <v>1</v>
      </c>
      <c r="AA588" s="1" t="str">
        <f t="shared" si="269"/>
        <v>Halimeda incrassata  (J.Ellis) J.V.Lamouroux</v>
      </c>
      <c r="AB588" s="1" t="str">
        <f t="shared" si="270"/>
        <v>Primary producer</v>
      </c>
      <c r="AC588" s="1" t="str">
        <f t="shared" si="271"/>
        <v/>
      </c>
      <c r="AD588" s="1" t="str">
        <f t="shared" si="272"/>
        <v/>
      </c>
      <c r="AE588" s="1" t="str">
        <f t="shared" si="273"/>
        <v/>
      </c>
      <c r="AF588" s="1" t="str">
        <f t="shared" si="274"/>
        <v/>
      </c>
      <c r="AG588" s="1" t="str">
        <f t="shared" si="275"/>
        <v/>
      </c>
      <c r="AH588" s="1" t="str">
        <f t="shared" si="276"/>
        <v/>
      </c>
      <c r="AI588" s="1" t="str">
        <f t="shared" si="277"/>
        <v/>
      </c>
      <c r="AJ588" s="1">
        <f t="shared" si="278"/>
        <v>1</v>
      </c>
      <c r="AK588" s="1" t="str">
        <f t="shared" si="279"/>
        <v/>
      </c>
      <c r="AL588" s="1" t="str">
        <f t="shared" si="280"/>
        <v/>
      </c>
      <c r="AM588" s="1">
        <f t="shared" si="281"/>
        <v>1</v>
      </c>
    </row>
    <row r="589" spans="1:39" ht="14.5" x14ac:dyDescent="0.35">
      <c r="A589" s="1" t="s">
        <v>42</v>
      </c>
      <c r="B589" s="1" t="s">
        <v>336</v>
      </c>
      <c r="C589" s="1">
        <v>2</v>
      </c>
      <c r="D589" s="1">
        <v>1</v>
      </c>
      <c r="H589" s="1">
        <v>1</v>
      </c>
      <c r="M589"/>
      <c r="N589" s="1" t="str">
        <f t="shared" si="256"/>
        <v>Primary producer</v>
      </c>
      <c r="O589" s="1" t="str">
        <f t="shared" si="257"/>
        <v>Halophila stipulacea (Forsskål) Ascherson, 1867</v>
      </c>
      <c r="P589" s="1">
        <f t="shared" si="258"/>
        <v>1</v>
      </c>
      <c r="Q589" s="1">
        <f t="shared" si="259"/>
        <v>1</v>
      </c>
      <c r="R589" s="1" t="str">
        <f t="shared" si="260"/>
        <v/>
      </c>
      <c r="S589" s="1" t="str">
        <f t="shared" si="261"/>
        <v/>
      </c>
      <c r="T589" s="1" t="str">
        <f t="shared" si="262"/>
        <v/>
      </c>
      <c r="U589" s="1">
        <f t="shared" si="263"/>
        <v>1</v>
      </c>
      <c r="V589" s="1" t="str">
        <f t="shared" si="264"/>
        <v/>
      </c>
      <c r="W589" s="1" t="str">
        <f t="shared" si="265"/>
        <v/>
      </c>
      <c r="X589" s="1" t="str">
        <f t="shared" si="266"/>
        <v/>
      </c>
      <c r="Y589" s="1" t="str">
        <f t="shared" si="267"/>
        <v/>
      </c>
      <c r="Z589" s="1">
        <f t="shared" si="268"/>
        <v>3</v>
      </c>
      <c r="AA589" s="1" t="str">
        <f t="shared" si="269"/>
        <v>Halophila stipulacea (Forsskål) Ascherson, 1867</v>
      </c>
      <c r="AB589" s="1" t="str">
        <f t="shared" si="270"/>
        <v>Primary producer</v>
      </c>
      <c r="AC589" s="1">
        <f t="shared" si="271"/>
        <v>1</v>
      </c>
      <c r="AD589" s="1" t="str">
        <f t="shared" si="272"/>
        <v/>
      </c>
      <c r="AE589" s="1" t="str">
        <f t="shared" si="273"/>
        <v/>
      </c>
      <c r="AF589" s="1" t="str">
        <f t="shared" si="274"/>
        <v/>
      </c>
      <c r="AG589" s="1" t="str">
        <f t="shared" si="275"/>
        <v/>
      </c>
      <c r="AH589" s="1" t="str">
        <f t="shared" si="276"/>
        <v/>
      </c>
      <c r="AI589" s="1" t="str">
        <f t="shared" si="277"/>
        <v/>
      </c>
      <c r="AJ589" s="1" t="str">
        <f t="shared" si="278"/>
        <v/>
      </c>
      <c r="AK589" s="1" t="str">
        <f t="shared" si="279"/>
        <v/>
      </c>
      <c r="AL589" s="1" t="str">
        <f t="shared" si="280"/>
        <v/>
      </c>
      <c r="AM589" s="1">
        <f t="shared" si="281"/>
        <v>1</v>
      </c>
    </row>
    <row r="590" spans="1:39" ht="14.5" x14ac:dyDescent="0.35">
      <c r="A590" s="1" t="s">
        <v>42</v>
      </c>
      <c r="B590" s="1" t="s">
        <v>346</v>
      </c>
      <c r="H590" s="1">
        <v>1</v>
      </c>
      <c r="J590" s="1">
        <v>1</v>
      </c>
      <c r="M590"/>
      <c r="N590" s="1" t="str">
        <f t="shared" si="256"/>
        <v>Primary producer</v>
      </c>
      <c r="O590" s="1" t="str">
        <f t="shared" si="257"/>
        <v>Herposiphonia parca Setchell, 1926</v>
      </c>
      <c r="P590" s="1" t="str">
        <f t="shared" si="258"/>
        <v/>
      </c>
      <c r="Q590" s="1" t="str">
        <f t="shared" si="259"/>
        <v/>
      </c>
      <c r="R590" s="1" t="str">
        <f t="shared" si="260"/>
        <v/>
      </c>
      <c r="S590" s="1" t="str">
        <f t="shared" si="261"/>
        <v/>
      </c>
      <c r="T590" s="1" t="str">
        <f t="shared" si="262"/>
        <v/>
      </c>
      <c r="U590" s="1">
        <f t="shared" si="263"/>
        <v>1</v>
      </c>
      <c r="V590" s="1" t="str">
        <f t="shared" si="264"/>
        <v/>
      </c>
      <c r="W590" s="1">
        <f t="shared" si="265"/>
        <v>1</v>
      </c>
      <c r="X590" s="1" t="str">
        <f t="shared" si="266"/>
        <v/>
      </c>
      <c r="Y590" s="1" t="str">
        <f t="shared" si="267"/>
        <v/>
      </c>
      <c r="Z590" s="1">
        <f t="shared" si="268"/>
        <v>2</v>
      </c>
      <c r="AA590" s="1" t="str">
        <f t="shared" si="269"/>
        <v>Herposiphonia parca Setchell, 1926</v>
      </c>
      <c r="AB590" s="1" t="str">
        <f t="shared" si="270"/>
        <v>Primary producer</v>
      </c>
      <c r="AC590" s="1" t="str">
        <f t="shared" si="271"/>
        <v/>
      </c>
      <c r="AD590" s="1" t="str">
        <f t="shared" si="272"/>
        <v/>
      </c>
      <c r="AE590" s="1" t="str">
        <f t="shared" si="273"/>
        <v/>
      </c>
      <c r="AF590" s="1" t="str">
        <f t="shared" si="274"/>
        <v/>
      </c>
      <c r="AG590" s="1" t="str">
        <f t="shared" si="275"/>
        <v/>
      </c>
      <c r="AH590" s="1">
        <f t="shared" si="276"/>
        <v>1</v>
      </c>
      <c r="AI590" s="1" t="str">
        <f t="shared" si="277"/>
        <v/>
      </c>
      <c r="AJ590" s="1" t="str">
        <f t="shared" si="278"/>
        <v/>
      </c>
      <c r="AK590" s="1" t="str">
        <f t="shared" si="279"/>
        <v/>
      </c>
      <c r="AL590" s="1" t="str">
        <f t="shared" si="280"/>
        <v/>
      </c>
      <c r="AM590" s="1">
        <f t="shared" si="281"/>
        <v>1</v>
      </c>
    </row>
    <row r="591" spans="1:39" ht="14.5" x14ac:dyDescent="0.35">
      <c r="A591" s="1" t="s">
        <v>42</v>
      </c>
      <c r="B591" s="1" t="s">
        <v>349</v>
      </c>
      <c r="G591" s="1">
        <v>1</v>
      </c>
      <c r="M591"/>
      <c r="N591" s="1" t="str">
        <f t="shared" si="256"/>
        <v>Primary producer</v>
      </c>
      <c r="O591" s="1" t="str">
        <f t="shared" si="257"/>
        <v>Heterostegina depressa d'Orbigny, 1826</v>
      </c>
      <c r="P591" s="1" t="str">
        <f t="shared" si="258"/>
        <v/>
      </c>
      <c r="Q591" s="1" t="str">
        <f t="shared" si="259"/>
        <v/>
      </c>
      <c r="R591" s="1" t="str">
        <f t="shared" si="260"/>
        <v/>
      </c>
      <c r="S591" s="1" t="str">
        <f t="shared" si="261"/>
        <v/>
      </c>
      <c r="T591" s="1">
        <f t="shared" si="262"/>
        <v>1</v>
      </c>
      <c r="U591" s="1" t="str">
        <f t="shared" si="263"/>
        <v/>
      </c>
      <c r="V591" s="1" t="str">
        <f t="shared" si="264"/>
        <v/>
      </c>
      <c r="W591" s="1" t="str">
        <f t="shared" si="265"/>
        <v/>
      </c>
      <c r="X591" s="1" t="str">
        <f t="shared" si="266"/>
        <v/>
      </c>
      <c r="Y591" s="1" t="str">
        <f t="shared" si="267"/>
        <v/>
      </c>
      <c r="Z591" s="1">
        <f t="shared" si="268"/>
        <v>1</v>
      </c>
      <c r="AA591" s="1" t="str">
        <f t="shared" si="269"/>
        <v>Heterostegina depressa d'Orbigny, 1826</v>
      </c>
      <c r="AB591" s="1" t="str">
        <f t="shared" si="270"/>
        <v>Primary producer</v>
      </c>
      <c r="AC591" s="1" t="str">
        <f t="shared" si="271"/>
        <v/>
      </c>
      <c r="AD591" s="1" t="str">
        <f t="shared" si="272"/>
        <v/>
      </c>
      <c r="AE591" s="1" t="str">
        <f t="shared" si="273"/>
        <v/>
      </c>
      <c r="AF591" s="1" t="str">
        <f t="shared" si="274"/>
        <v/>
      </c>
      <c r="AG591" s="1">
        <f t="shared" si="275"/>
        <v>1</v>
      </c>
      <c r="AH591" s="1" t="str">
        <f t="shared" si="276"/>
        <v/>
      </c>
      <c r="AI591" s="1" t="str">
        <f t="shared" si="277"/>
        <v/>
      </c>
      <c r="AJ591" s="1" t="str">
        <f t="shared" si="278"/>
        <v/>
      </c>
      <c r="AK591" s="1" t="str">
        <f t="shared" si="279"/>
        <v/>
      </c>
      <c r="AL591" s="1" t="str">
        <f t="shared" si="280"/>
        <v/>
      </c>
      <c r="AM591" s="1">
        <f t="shared" si="281"/>
        <v>1</v>
      </c>
    </row>
    <row r="592" spans="1:39" ht="14.5" x14ac:dyDescent="0.35">
      <c r="A592" s="1" t="s">
        <v>42</v>
      </c>
      <c r="B592" s="1" t="s">
        <v>985</v>
      </c>
      <c r="J592" s="1">
        <v>1</v>
      </c>
      <c r="M592"/>
      <c r="N592" s="1" t="str">
        <f t="shared" si="256"/>
        <v>Primary producer</v>
      </c>
      <c r="O592" s="1" t="str">
        <f t="shared" si="257"/>
        <v>Hildenbrandia occidentalis Setch., 1917</v>
      </c>
      <c r="P592" s="1" t="str">
        <f t="shared" si="258"/>
        <v/>
      </c>
      <c r="Q592" s="1" t="str">
        <f t="shared" si="259"/>
        <v/>
      </c>
      <c r="R592" s="1" t="str">
        <f t="shared" si="260"/>
        <v/>
      </c>
      <c r="S592" s="1" t="str">
        <f t="shared" si="261"/>
        <v/>
      </c>
      <c r="T592" s="1" t="str">
        <f t="shared" si="262"/>
        <v/>
      </c>
      <c r="U592" s="1" t="str">
        <f t="shared" si="263"/>
        <v/>
      </c>
      <c r="V592" s="1" t="str">
        <f t="shared" si="264"/>
        <v/>
      </c>
      <c r="W592" s="1">
        <f t="shared" si="265"/>
        <v>1</v>
      </c>
      <c r="X592" s="1" t="str">
        <f t="shared" si="266"/>
        <v/>
      </c>
      <c r="Y592" s="1" t="str">
        <f t="shared" si="267"/>
        <v/>
      </c>
      <c r="Z592" s="1">
        <f t="shared" si="268"/>
        <v>1</v>
      </c>
      <c r="AA592" s="1" t="str">
        <f t="shared" si="269"/>
        <v>Hildenbrandia occidentalis Setch., 1917</v>
      </c>
      <c r="AB592" s="1" t="str">
        <f t="shared" si="270"/>
        <v>Primary producer</v>
      </c>
      <c r="AC592" s="1" t="str">
        <f t="shared" si="271"/>
        <v/>
      </c>
      <c r="AD592" s="1" t="str">
        <f t="shared" si="272"/>
        <v/>
      </c>
      <c r="AE592" s="1" t="str">
        <f t="shared" si="273"/>
        <v/>
      </c>
      <c r="AF592" s="1" t="str">
        <f t="shared" si="274"/>
        <v/>
      </c>
      <c r="AG592" s="1" t="str">
        <f t="shared" si="275"/>
        <v/>
      </c>
      <c r="AH592" s="1" t="str">
        <f t="shared" si="276"/>
        <v/>
      </c>
      <c r="AI592" s="1" t="str">
        <f t="shared" si="277"/>
        <v/>
      </c>
      <c r="AJ592" s="1">
        <f t="shared" si="278"/>
        <v>1</v>
      </c>
      <c r="AK592" s="1" t="str">
        <f t="shared" si="279"/>
        <v/>
      </c>
      <c r="AL592" s="1" t="str">
        <f t="shared" si="280"/>
        <v/>
      </c>
      <c r="AM592" s="1">
        <f t="shared" si="281"/>
        <v>1</v>
      </c>
    </row>
    <row r="593" spans="1:39" ht="14.5" x14ac:dyDescent="0.35">
      <c r="A593" s="1" t="s">
        <v>42</v>
      </c>
      <c r="B593" s="1" t="s">
        <v>1114</v>
      </c>
      <c r="J593" s="1">
        <v>1</v>
      </c>
      <c r="M593"/>
      <c r="N593" s="1" t="str">
        <f t="shared" si="256"/>
        <v>Primary producer</v>
      </c>
      <c r="O593" s="1" t="str">
        <f t="shared" si="257"/>
        <v>Hydroclathrus tilesii (Endlicher) Santiañez &amp; M.J.Wynne</v>
      </c>
      <c r="P593" s="1" t="str">
        <f t="shared" si="258"/>
        <v/>
      </c>
      <c r="Q593" s="1" t="str">
        <f t="shared" si="259"/>
        <v/>
      </c>
      <c r="R593" s="1" t="str">
        <f t="shared" si="260"/>
        <v/>
      </c>
      <c r="S593" s="1" t="str">
        <f t="shared" si="261"/>
        <v/>
      </c>
      <c r="T593" s="1" t="str">
        <f t="shared" si="262"/>
        <v/>
      </c>
      <c r="U593" s="1" t="str">
        <f t="shared" si="263"/>
        <v/>
      </c>
      <c r="V593" s="1" t="str">
        <f t="shared" si="264"/>
        <v/>
      </c>
      <c r="W593" s="1">
        <f t="shared" si="265"/>
        <v>1</v>
      </c>
      <c r="X593" s="1" t="str">
        <f t="shared" si="266"/>
        <v/>
      </c>
      <c r="Y593" s="1" t="str">
        <f t="shared" si="267"/>
        <v/>
      </c>
      <c r="Z593" s="1">
        <f t="shared" si="268"/>
        <v>1</v>
      </c>
      <c r="AA593" s="1" t="str">
        <f t="shared" si="269"/>
        <v>Hydroclathrus tilesii (Endlicher) Santiañez &amp; M.J.Wynne</v>
      </c>
      <c r="AB593" s="1" t="str">
        <f t="shared" si="270"/>
        <v>Primary producer</v>
      </c>
      <c r="AC593" s="1" t="str">
        <f t="shared" si="271"/>
        <v/>
      </c>
      <c r="AD593" s="1" t="str">
        <f t="shared" si="272"/>
        <v/>
      </c>
      <c r="AE593" s="1" t="str">
        <f t="shared" si="273"/>
        <v/>
      </c>
      <c r="AF593" s="1" t="str">
        <f t="shared" si="274"/>
        <v/>
      </c>
      <c r="AG593" s="1" t="str">
        <f t="shared" si="275"/>
        <v/>
      </c>
      <c r="AH593" s="1" t="str">
        <f t="shared" si="276"/>
        <v/>
      </c>
      <c r="AI593" s="1" t="str">
        <f t="shared" si="277"/>
        <v/>
      </c>
      <c r="AJ593" s="1">
        <f t="shared" si="278"/>
        <v>1</v>
      </c>
      <c r="AK593" s="1" t="str">
        <f t="shared" si="279"/>
        <v/>
      </c>
      <c r="AL593" s="1" t="str">
        <f t="shared" si="280"/>
        <v/>
      </c>
      <c r="AM593" s="1">
        <f t="shared" si="281"/>
        <v>1</v>
      </c>
    </row>
    <row r="594" spans="1:39" ht="14.5" x14ac:dyDescent="0.35">
      <c r="A594" s="1" t="s">
        <v>42</v>
      </c>
      <c r="B594" s="1" t="s">
        <v>1142</v>
      </c>
      <c r="I594" s="1">
        <v>1</v>
      </c>
      <c r="M594"/>
      <c r="N594" s="1" t="str">
        <f t="shared" si="256"/>
        <v>Primary producer</v>
      </c>
      <c r="O594" s="1" t="str">
        <f t="shared" si="257"/>
        <v>Hypnea musciformis (Wulfen) J.V.Lamouroux</v>
      </c>
      <c r="P594" s="1" t="str">
        <f t="shared" si="258"/>
        <v/>
      </c>
      <c r="Q594" s="1" t="str">
        <f t="shared" si="259"/>
        <v/>
      </c>
      <c r="R594" s="1" t="str">
        <f t="shared" si="260"/>
        <v/>
      </c>
      <c r="S594" s="1" t="str">
        <f t="shared" si="261"/>
        <v/>
      </c>
      <c r="T594" s="1" t="str">
        <f t="shared" si="262"/>
        <v/>
      </c>
      <c r="U594" s="1" t="str">
        <f t="shared" si="263"/>
        <v/>
      </c>
      <c r="V594" s="1">
        <f t="shared" si="264"/>
        <v>1</v>
      </c>
      <c r="W594" s="1" t="str">
        <f t="shared" si="265"/>
        <v/>
      </c>
      <c r="X594" s="1" t="str">
        <f t="shared" si="266"/>
        <v/>
      </c>
      <c r="Y594" s="1" t="str">
        <f t="shared" si="267"/>
        <v/>
      </c>
      <c r="Z594" s="1">
        <f t="shared" si="268"/>
        <v>1</v>
      </c>
      <c r="AA594" s="1" t="str">
        <f t="shared" si="269"/>
        <v>Hypnea musciformis (Wulfen) J.V.Lamouroux</v>
      </c>
      <c r="AB594" s="1" t="str">
        <f t="shared" si="270"/>
        <v>Primary producer</v>
      </c>
      <c r="AC594" s="1" t="str">
        <f t="shared" si="271"/>
        <v/>
      </c>
      <c r="AD594" s="1" t="str">
        <f t="shared" si="272"/>
        <v/>
      </c>
      <c r="AE594" s="1" t="str">
        <f t="shared" si="273"/>
        <v/>
      </c>
      <c r="AF594" s="1" t="str">
        <f t="shared" si="274"/>
        <v/>
      </c>
      <c r="AG594" s="1" t="str">
        <f t="shared" si="275"/>
        <v/>
      </c>
      <c r="AH594" s="1" t="str">
        <f t="shared" si="276"/>
        <v/>
      </c>
      <c r="AI594" s="1">
        <f t="shared" si="277"/>
        <v>1</v>
      </c>
      <c r="AJ594" s="1" t="str">
        <f t="shared" si="278"/>
        <v/>
      </c>
      <c r="AK594" s="1" t="str">
        <f t="shared" si="279"/>
        <v/>
      </c>
      <c r="AL594" s="1" t="str">
        <f t="shared" si="280"/>
        <v/>
      </c>
      <c r="AM594" s="1">
        <f t="shared" si="281"/>
        <v>1</v>
      </c>
    </row>
    <row r="595" spans="1:39" ht="14.5" x14ac:dyDescent="0.35">
      <c r="A595" s="1" t="s">
        <v>42</v>
      </c>
      <c r="B595" s="1" t="s">
        <v>361</v>
      </c>
      <c r="J595" s="1">
        <v>1</v>
      </c>
      <c r="M595"/>
      <c r="N595" s="1" t="str">
        <f t="shared" si="256"/>
        <v>Primary producer</v>
      </c>
      <c r="O595" s="1" t="str">
        <f t="shared" si="257"/>
        <v>Hypnea anastomosans Papenfuss, Lipkin &amp; P.C.Silva, 2002</v>
      </c>
      <c r="P595" s="1" t="str">
        <f t="shared" si="258"/>
        <v/>
      </c>
      <c r="Q595" s="1" t="str">
        <f t="shared" si="259"/>
        <v/>
      </c>
      <c r="R595" s="1" t="str">
        <f t="shared" si="260"/>
        <v/>
      </c>
      <c r="S595" s="1" t="str">
        <f t="shared" si="261"/>
        <v/>
      </c>
      <c r="T595" s="1" t="str">
        <f t="shared" si="262"/>
        <v/>
      </c>
      <c r="U595" s="1" t="str">
        <f t="shared" si="263"/>
        <v/>
      </c>
      <c r="V595" s="1" t="str">
        <f t="shared" si="264"/>
        <v/>
      </c>
      <c r="W595" s="1">
        <f t="shared" si="265"/>
        <v>1</v>
      </c>
      <c r="X595" s="1" t="str">
        <f t="shared" si="266"/>
        <v/>
      </c>
      <c r="Y595" s="1" t="str">
        <f t="shared" si="267"/>
        <v/>
      </c>
      <c r="Z595" s="1">
        <f t="shared" si="268"/>
        <v>1</v>
      </c>
      <c r="AA595" s="1" t="str">
        <f t="shared" si="269"/>
        <v>Hypnea anastomosans Papenfuss, Lipkin &amp; P.C.Silva, 2002</v>
      </c>
      <c r="AB595" s="1" t="str">
        <f t="shared" si="270"/>
        <v>Primary producer</v>
      </c>
      <c r="AC595" s="1" t="str">
        <f t="shared" si="271"/>
        <v/>
      </c>
      <c r="AD595" s="1" t="str">
        <f t="shared" si="272"/>
        <v/>
      </c>
      <c r="AE595" s="1" t="str">
        <f t="shared" si="273"/>
        <v/>
      </c>
      <c r="AF595" s="1" t="str">
        <f t="shared" si="274"/>
        <v/>
      </c>
      <c r="AG595" s="1" t="str">
        <f t="shared" si="275"/>
        <v/>
      </c>
      <c r="AH595" s="1" t="str">
        <f t="shared" si="276"/>
        <v/>
      </c>
      <c r="AI595" s="1" t="str">
        <f t="shared" si="277"/>
        <v/>
      </c>
      <c r="AJ595" s="1">
        <f t="shared" si="278"/>
        <v>1</v>
      </c>
      <c r="AK595" s="1" t="str">
        <f t="shared" si="279"/>
        <v/>
      </c>
      <c r="AL595" s="1" t="str">
        <f t="shared" si="280"/>
        <v/>
      </c>
      <c r="AM595" s="1">
        <f t="shared" si="281"/>
        <v>1</v>
      </c>
    </row>
    <row r="596" spans="1:39" ht="14.5" x14ac:dyDescent="0.35">
      <c r="A596" s="1" t="s">
        <v>42</v>
      </c>
      <c r="B596" s="1" t="s">
        <v>362</v>
      </c>
      <c r="J596" s="1">
        <v>1</v>
      </c>
      <c r="M596"/>
      <c r="N596" s="1" t="str">
        <f t="shared" si="256"/>
        <v>Primary producer</v>
      </c>
      <c r="O596" s="1" t="str">
        <f t="shared" si="257"/>
        <v>Hypnea cervicornis J.Agardh, 1851</v>
      </c>
      <c r="P596" s="1" t="str">
        <f t="shared" si="258"/>
        <v/>
      </c>
      <c r="Q596" s="1" t="str">
        <f t="shared" si="259"/>
        <v/>
      </c>
      <c r="R596" s="1" t="str">
        <f t="shared" si="260"/>
        <v/>
      </c>
      <c r="S596" s="1" t="str">
        <f t="shared" si="261"/>
        <v/>
      </c>
      <c r="T596" s="1" t="str">
        <f t="shared" si="262"/>
        <v/>
      </c>
      <c r="U596" s="1" t="str">
        <f t="shared" si="263"/>
        <v/>
      </c>
      <c r="V596" s="1" t="str">
        <f t="shared" si="264"/>
        <v/>
      </c>
      <c r="W596" s="1">
        <f t="shared" si="265"/>
        <v>1</v>
      </c>
      <c r="X596" s="1" t="str">
        <f t="shared" si="266"/>
        <v/>
      </c>
      <c r="Y596" s="1" t="str">
        <f t="shared" si="267"/>
        <v/>
      </c>
      <c r="Z596" s="1">
        <f t="shared" si="268"/>
        <v>1</v>
      </c>
      <c r="AA596" s="1" t="str">
        <f t="shared" si="269"/>
        <v>Hypnea cervicornis J.Agardh, 1851</v>
      </c>
      <c r="AB596" s="1" t="str">
        <f t="shared" si="270"/>
        <v>Primary producer</v>
      </c>
      <c r="AC596" s="1" t="str">
        <f t="shared" si="271"/>
        <v/>
      </c>
      <c r="AD596" s="1" t="str">
        <f t="shared" si="272"/>
        <v/>
      </c>
      <c r="AE596" s="1" t="str">
        <f t="shared" si="273"/>
        <v/>
      </c>
      <c r="AF596" s="1" t="str">
        <f t="shared" si="274"/>
        <v/>
      </c>
      <c r="AG596" s="1" t="str">
        <f t="shared" si="275"/>
        <v/>
      </c>
      <c r="AH596" s="1" t="str">
        <f t="shared" si="276"/>
        <v/>
      </c>
      <c r="AI596" s="1" t="str">
        <f t="shared" si="277"/>
        <v/>
      </c>
      <c r="AJ596" s="1">
        <f t="shared" si="278"/>
        <v>1</v>
      </c>
      <c r="AK596" s="1" t="str">
        <f t="shared" si="279"/>
        <v/>
      </c>
      <c r="AL596" s="1" t="str">
        <f t="shared" si="280"/>
        <v/>
      </c>
      <c r="AM596" s="1">
        <f t="shared" si="281"/>
        <v>1</v>
      </c>
    </row>
    <row r="597" spans="1:39" ht="14.5" x14ac:dyDescent="0.35">
      <c r="A597" s="1" t="s">
        <v>42</v>
      </c>
      <c r="B597" s="1" t="s">
        <v>363</v>
      </c>
      <c r="C597" s="1">
        <v>1</v>
      </c>
      <c r="I597" s="1">
        <v>1</v>
      </c>
      <c r="J597" s="1">
        <v>1</v>
      </c>
      <c r="M597"/>
      <c r="N597" s="1" t="str">
        <f t="shared" si="256"/>
        <v>Primary producer</v>
      </c>
      <c r="O597" s="1" t="str">
        <f t="shared" si="257"/>
        <v>Hypnea cornuta (Kützing) J.Agardh, 1851</v>
      </c>
      <c r="P597" s="1">
        <f t="shared" si="258"/>
        <v>1</v>
      </c>
      <c r="Q597" s="1" t="str">
        <f t="shared" si="259"/>
        <v/>
      </c>
      <c r="R597" s="1" t="str">
        <f t="shared" si="260"/>
        <v/>
      </c>
      <c r="S597" s="1" t="str">
        <f t="shared" si="261"/>
        <v/>
      </c>
      <c r="T597" s="1" t="str">
        <f t="shared" si="262"/>
        <v/>
      </c>
      <c r="U597" s="1" t="str">
        <f t="shared" si="263"/>
        <v/>
      </c>
      <c r="V597" s="1">
        <f t="shared" si="264"/>
        <v>1</v>
      </c>
      <c r="W597" s="1">
        <f t="shared" si="265"/>
        <v>1</v>
      </c>
      <c r="X597" s="1" t="str">
        <f t="shared" si="266"/>
        <v/>
      </c>
      <c r="Y597" s="1" t="str">
        <f t="shared" si="267"/>
        <v/>
      </c>
      <c r="Z597" s="1">
        <f t="shared" si="268"/>
        <v>3</v>
      </c>
      <c r="AA597" s="1" t="str">
        <f t="shared" si="269"/>
        <v>Hypnea cornuta (Kützing) J.Agardh, 1851</v>
      </c>
      <c r="AB597" s="1" t="str">
        <f t="shared" si="270"/>
        <v>Primary producer</v>
      </c>
      <c r="AC597" s="1">
        <f t="shared" si="271"/>
        <v>1</v>
      </c>
      <c r="AD597" s="1" t="str">
        <f t="shared" si="272"/>
        <v/>
      </c>
      <c r="AE597" s="1" t="str">
        <f t="shared" si="273"/>
        <v/>
      </c>
      <c r="AF597" s="1" t="str">
        <f t="shared" si="274"/>
        <v/>
      </c>
      <c r="AG597" s="1" t="str">
        <f t="shared" si="275"/>
        <v/>
      </c>
      <c r="AH597" s="1" t="str">
        <f t="shared" si="276"/>
        <v/>
      </c>
      <c r="AI597" s="1" t="str">
        <f t="shared" si="277"/>
        <v/>
      </c>
      <c r="AJ597" s="1" t="str">
        <f t="shared" si="278"/>
        <v/>
      </c>
      <c r="AK597" s="1" t="str">
        <f t="shared" si="279"/>
        <v/>
      </c>
      <c r="AL597" s="1" t="str">
        <f t="shared" si="280"/>
        <v/>
      </c>
      <c r="AM597" s="1">
        <f t="shared" si="281"/>
        <v>1</v>
      </c>
    </row>
    <row r="598" spans="1:39" ht="14.5" x14ac:dyDescent="0.35">
      <c r="A598" s="1" t="s">
        <v>42</v>
      </c>
      <c r="B598" s="1" t="s">
        <v>364</v>
      </c>
      <c r="E598" s="1">
        <v>2</v>
      </c>
      <c r="J598" s="1">
        <v>1</v>
      </c>
      <c r="K598" s="1">
        <v>1</v>
      </c>
      <c r="M598"/>
      <c r="N598" s="1" t="str">
        <f t="shared" si="256"/>
        <v>Primary producer</v>
      </c>
      <c r="O598" s="1" t="str">
        <f t="shared" si="257"/>
        <v>Hypnea spinella (C.Agardh) Kützing, 1847</v>
      </c>
      <c r="P598" s="1" t="str">
        <f t="shared" si="258"/>
        <v/>
      </c>
      <c r="Q598" s="1" t="str">
        <f t="shared" si="259"/>
        <v/>
      </c>
      <c r="R598" s="1">
        <f t="shared" si="260"/>
        <v>1</v>
      </c>
      <c r="S598" s="1" t="str">
        <f t="shared" si="261"/>
        <v/>
      </c>
      <c r="T598" s="1" t="str">
        <f t="shared" si="262"/>
        <v/>
      </c>
      <c r="U598" s="1" t="str">
        <f t="shared" si="263"/>
        <v/>
      </c>
      <c r="V598" s="1" t="str">
        <f t="shared" si="264"/>
        <v/>
      </c>
      <c r="W598" s="1">
        <f t="shared" si="265"/>
        <v>1</v>
      </c>
      <c r="X598" s="1">
        <f t="shared" si="266"/>
        <v>1</v>
      </c>
      <c r="Y598" s="1" t="str">
        <f t="shared" si="267"/>
        <v/>
      </c>
      <c r="Z598" s="1">
        <f t="shared" si="268"/>
        <v>3</v>
      </c>
      <c r="AA598" s="1" t="str">
        <f t="shared" si="269"/>
        <v>Hypnea spinella (C.Agardh) Kützing, 1847</v>
      </c>
      <c r="AB598" s="1" t="str">
        <f t="shared" si="270"/>
        <v>Primary producer</v>
      </c>
      <c r="AC598" s="1" t="str">
        <f t="shared" si="271"/>
        <v/>
      </c>
      <c r="AD598" s="1" t="str">
        <f t="shared" si="272"/>
        <v/>
      </c>
      <c r="AE598" s="1">
        <f t="shared" si="273"/>
        <v>1</v>
      </c>
      <c r="AF598" s="1" t="str">
        <f t="shared" si="274"/>
        <v/>
      </c>
      <c r="AG598" s="1" t="str">
        <f t="shared" si="275"/>
        <v/>
      </c>
      <c r="AH598" s="1" t="str">
        <f t="shared" si="276"/>
        <v/>
      </c>
      <c r="AI598" s="1" t="str">
        <f t="shared" si="277"/>
        <v/>
      </c>
      <c r="AJ598" s="1" t="str">
        <f t="shared" si="278"/>
        <v/>
      </c>
      <c r="AK598" s="1" t="str">
        <f t="shared" si="279"/>
        <v/>
      </c>
      <c r="AL598" s="1" t="str">
        <f t="shared" si="280"/>
        <v/>
      </c>
      <c r="AM598" s="1">
        <f t="shared" si="281"/>
        <v>1</v>
      </c>
    </row>
    <row r="599" spans="1:39" ht="14.5" x14ac:dyDescent="0.35">
      <c r="A599" s="1" t="s">
        <v>42</v>
      </c>
      <c r="B599" s="1" t="s">
        <v>365</v>
      </c>
      <c r="H599" s="1">
        <v>1</v>
      </c>
      <c r="J599" s="1">
        <v>2</v>
      </c>
      <c r="M599"/>
      <c r="N599" s="1" t="str">
        <f t="shared" si="256"/>
        <v>Primary producer</v>
      </c>
      <c r="O599" s="1" t="str">
        <f t="shared" si="257"/>
        <v>Hypnea valentiae (Turner) Montagne, 1841</v>
      </c>
      <c r="P599" s="1" t="str">
        <f t="shared" si="258"/>
        <v/>
      </c>
      <c r="Q599" s="1" t="str">
        <f t="shared" si="259"/>
        <v/>
      </c>
      <c r="R599" s="1" t="str">
        <f t="shared" si="260"/>
        <v/>
      </c>
      <c r="S599" s="1" t="str">
        <f t="shared" si="261"/>
        <v/>
      </c>
      <c r="T599" s="1" t="str">
        <f t="shared" si="262"/>
        <v/>
      </c>
      <c r="U599" s="1">
        <f t="shared" si="263"/>
        <v>1</v>
      </c>
      <c r="V599" s="1" t="str">
        <f t="shared" si="264"/>
        <v/>
      </c>
      <c r="W599" s="1">
        <f t="shared" si="265"/>
        <v>1</v>
      </c>
      <c r="X599" s="1" t="str">
        <f t="shared" si="266"/>
        <v/>
      </c>
      <c r="Y599" s="1" t="str">
        <f t="shared" si="267"/>
        <v/>
      </c>
      <c r="Z599" s="1">
        <f t="shared" si="268"/>
        <v>2</v>
      </c>
      <c r="AA599" s="1" t="str">
        <f t="shared" si="269"/>
        <v>Hypnea valentiae (Turner) Montagne, 1841</v>
      </c>
      <c r="AB599" s="1" t="str">
        <f t="shared" si="270"/>
        <v>Primary producer</v>
      </c>
      <c r="AC599" s="1" t="str">
        <f t="shared" si="271"/>
        <v/>
      </c>
      <c r="AD599" s="1" t="str">
        <f t="shared" si="272"/>
        <v/>
      </c>
      <c r="AE599" s="1" t="str">
        <f t="shared" si="273"/>
        <v/>
      </c>
      <c r="AF599" s="1" t="str">
        <f t="shared" si="274"/>
        <v/>
      </c>
      <c r="AG599" s="1" t="str">
        <f t="shared" si="275"/>
        <v/>
      </c>
      <c r="AH599" s="1">
        <f t="shared" si="276"/>
        <v>1</v>
      </c>
      <c r="AI599" s="1" t="str">
        <f t="shared" si="277"/>
        <v/>
      </c>
      <c r="AJ599" s="1" t="str">
        <f t="shared" si="278"/>
        <v/>
      </c>
      <c r="AK599" s="1" t="str">
        <f t="shared" si="279"/>
        <v/>
      </c>
      <c r="AL599" s="1" t="str">
        <f t="shared" si="280"/>
        <v/>
      </c>
      <c r="AM599" s="1">
        <f t="shared" si="281"/>
        <v>1</v>
      </c>
    </row>
    <row r="600" spans="1:39" ht="14.5" x14ac:dyDescent="0.35">
      <c r="A600" s="1" t="s">
        <v>42</v>
      </c>
      <c r="B600" s="1" t="s">
        <v>372</v>
      </c>
      <c r="J600" s="1">
        <v>1</v>
      </c>
      <c r="K600" s="1">
        <v>1</v>
      </c>
      <c r="M600"/>
      <c r="N600" s="1" t="str">
        <f t="shared" si="256"/>
        <v>Primary producer</v>
      </c>
      <c r="O600" s="1" t="str">
        <f t="shared" si="257"/>
        <v>Kapraunia schneideri (Stuercke &amp; Freshwater) A.M.Savoie &amp; G.W.Saunders, 2019</v>
      </c>
      <c r="P600" s="1" t="str">
        <f t="shared" si="258"/>
        <v/>
      </c>
      <c r="Q600" s="1" t="str">
        <f t="shared" si="259"/>
        <v/>
      </c>
      <c r="R600" s="1" t="str">
        <f t="shared" si="260"/>
        <v/>
      </c>
      <c r="S600" s="1" t="str">
        <f t="shared" si="261"/>
        <v/>
      </c>
      <c r="T600" s="1" t="str">
        <f t="shared" si="262"/>
        <v/>
      </c>
      <c r="U600" s="1" t="str">
        <f t="shared" si="263"/>
        <v/>
      </c>
      <c r="V600" s="1" t="str">
        <f t="shared" si="264"/>
        <v/>
      </c>
      <c r="W600" s="1">
        <f t="shared" si="265"/>
        <v>1</v>
      </c>
      <c r="X600" s="1">
        <f t="shared" si="266"/>
        <v>1</v>
      </c>
      <c r="Y600" s="1" t="str">
        <f t="shared" si="267"/>
        <v/>
      </c>
      <c r="Z600" s="1">
        <f t="shared" si="268"/>
        <v>2</v>
      </c>
      <c r="AA600" s="1" t="str">
        <f t="shared" si="269"/>
        <v>Kapraunia schneideri (Stuercke &amp; Freshwater) A.M.Savoie &amp; G.W.Saunders, 2019</v>
      </c>
      <c r="AB600" s="1" t="str">
        <f t="shared" si="270"/>
        <v>Primary producer</v>
      </c>
      <c r="AC600" s="1" t="str">
        <f t="shared" si="271"/>
        <v/>
      </c>
      <c r="AD600" s="1" t="str">
        <f t="shared" si="272"/>
        <v/>
      </c>
      <c r="AE600" s="1" t="str">
        <f t="shared" si="273"/>
        <v/>
      </c>
      <c r="AF600" s="1" t="str">
        <f t="shared" si="274"/>
        <v/>
      </c>
      <c r="AG600" s="1" t="str">
        <f t="shared" si="275"/>
        <v/>
      </c>
      <c r="AH600" s="1" t="str">
        <f t="shared" si="276"/>
        <v/>
      </c>
      <c r="AI600" s="1" t="str">
        <f t="shared" si="277"/>
        <v/>
      </c>
      <c r="AJ600" s="1">
        <f t="shared" si="278"/>
        <v>1</v>
      </c>
      <c r="AK600" s="1" t="str">
        <f t="shared" si="279"/>
        <v/>
      </c>
      <c r="AL600" s="1" t="str">
        <f t="shared" si="280"/>
        <v/>
      </c>
      <c r="AM600" s="1">
        <f t="shared" si="281"/>
        <v>1</v>
      </c>
    </row>
    <row r="601" spans="1:39" ht="14.5" x14ac:dyDescent="0.35">
      <c r="A601" s="1" t="s">
        <v>42</v>
      </c>
      <c r="B601" s="1" t="s">
        <v>854</v>
      </c>
      <c r="G601" s="1">
        <v>1</v>
      </c>
      <c r="M601"/>
      <c r="N601" s="1" t="str">
        <f t="shared" si="256"/>
        <v>Primary producer</v>
      </c>
      <c r="O601" s="1" t="str">
        <f t="shared" si="257"/>
        <v>Laurencia brongniartii J.Agardh, 1841</v>
      </c>
      <c r="P601" s="1" t="str">
        <f t="shared" si="258"/>
        <v/>
      </c>
      <c r="Q601" s="1" t="str">
        <f t="shared" si="259"/>
        <v/>
      </c>
      <c r="R601" s="1" t="str">
        <f t="shared" si="260"/>
        <v/>
      </c>
      <c r="S601" s="1" t="str">
        <f t="shared" si="261"/>
        <v/>
      </c>
      <c r="T601" s="1">
        <f t="shared" si="262"/>
        <v>1</v>
      </c>
      <c r="U601" s="1" t="str">
        <f t="shared" si="263"/>
        <v/>
      </c>
      <c r="V601" s="1" t="str">
        <f t="shared" si="264"/>
        <v/>
      </c>
      <c r="W601" s="1" t="str">
        <f t="shared" si="265"/>
        <v/>
      </c>
      <c r="X601" s="1" t="str">
        <f t="shared" si="266"/>
        <v/>
      </c>
      <c r="Y601" s="1" t="str">
        <f t="shared" si="267"/>
        <v/>
      </c>
      <c r="Z601" s="1">
        <f t="shared" si="268"/>
        <v>1</v>
      </c>
      <c r="AA601" s="1" t="str">
        <f t="shared" si="269"/>
        <v>Laurencia brongniartii J.Agardh, 1841</v>
      </c>
      <c r="AB601" s="1" t="str">
        <f t="shared" si="270"/>
        <v>Primary producer</v>
      </c>
      <c r="AC601" s="1" t="str">
        <f t="shared" si="271"/>
        <v/>
      </c>
      <c r="AD601" s="1" t="str">
        <f t="shared" si="272"/>
        <v/>
      </c>
      <c r="AE601" s="1" t="str">
        <f t="shared" si="273"/>
        <v/>
      </c>
      <c r="AF601" s="1" t="str">
        <f t="shared" si="274"/>
        <v/>
      </c>
      <c r="AG601" s="1">
        <f t="shared" si="275"/>
        <v>1</v>
      </c>
      <c r="AH601" s="1" t="str">
        <f t="shared" si="276"/>
        <v/>
      </c>
      <c r="AI601" s="1" t="str">
        <f t="shared" si="277"/>
        <v/>
      </c>
      <c r="AJ601" s="1" t="str">
        <f t="shared" si="278"/>
        <v/>
      </c>
      <c r="AK601" s="1" t="str">
        <f t="shared" si="279"/>
        <v/>
      </c>
      <c r="AL601" s="1" t="str">
        <f t="shared" si="280"/>
        <v/>
      </c>
      <c r="AM601" s="1">
        <f t="shared" si="281"/>
        <v>1</v>
      </c>
    </row>
    <row r="602" spans="1:39" ht="14.5" x14ac:dyDescent="0.35">
      <c r="A602" s="1" t="s">
        <v>42</v>
      </c>
      <c r="B602" s="1" t="s">
        <v>381</v>
      </c>
      <c r="G602" s="1">
        <v>1</v>
      </c>
      <c r="I602" s="1">
        <v>1</v>
      </c>
      <c r="J602" s="1">
        <v>1</v>
      </c>
      <c r="M602"/>
      <c r="N602" s="1" t="str">
        <f t="shared" si="256"/>
        <v>Primary producer</v>
      </c>
      <c r="O602" s="1" t="str">
        <f t="shared" si="257"/>
        <v>Laurencia caduciramulosa Masuda &amp; Kawaguchi, 1997</v>
      </c>
      <c r="P602" s="1" t="str">
        <f t="shared" si="258"/>
        <v/>
      </c>
      <c r="Q602" s="1" t="str">
        <f t="shared" si="259"/>
        <v/>
      </c>
      <c r="R602" s="1" t="str">
        <f t="shared" si="260"/>
        <v/>
      </c>
      <c r="S602" s="1" t="str">
        <f t="shared" si="261"/>
        <v/>
      </c>
      <c r="T602" s="1">
        <f t="shared" si="262"/>
        <v>1</v>
      </c>
      <c r="U602" s="1" t="str">
        <f t="shared" si="263"/>
        <v/>
      </c>
      <c r="V602" s="1">
        <f t="shared" si="264"/>
        <v>1</v>
      </c>
      <c r="W602" s="1">
        <f t="shared" si="265"/>
        <v>1</v>
      </c>
      <c r="X602" s="1" t="str">
        <f t="shared" si="266"/>
        <v/>
      </c>
      <c r="Y602" s="1" t="str">
        <f t="shared" si="267"/>
        <v/>
      </c>
      <c r="Z602" s="1">
        <f t="shared" si="268"/>
        <v>3</v>
      </c>
      <c r="AA602" s="1" t="str">
        <f t="shared" si="269"/>
        <v>Laurencia caduciramulosa Masuda &amp; Kawaguchi, 1997</v>
      </c>
      <c r="AB602" s="1" t="str">
        <f t="shared" si="270"/>
        <v>Primary producer</v>
      </c>
      <c r="AC602" s="1" t="str">
        <f t="shared" si="271"/>
        <v/>
      </c>
      <c r="AD602" s="1" t="str">
        <f t="shared" si="272"/>
        <v/>
      </c>
      <c r="AE602" s="1" t="str">
        <f t="shared" si="273"/>
        <v/>
      </c>
      <c r="AF602" s="1" t="str">
        <f t="shared" si="274"/>
        <v/>
      </c>
      <c r="AG602" s="1">
        <f t="shared" si="275"/>
        <v>1</v>
      </c>
      <c r="AH602" s="1" t="str">
        <f t="shared" si="276"/>
        <v/>
      </c>
      <c r="AI602" s="1" t="str">
        <f t="shared" si="277"/>
        <v/>
      </c>
      <c r="AJ602" s="1" t="str">
        <f t="shared" si="278"/>
        <v/>
      </c>
      <c r="AK602" s="1" t="str">
        <f t="shared" si="279"/>
        <v/>
      </c>
      <c r="AL602" s="1" t="str">
        <f t="shared" si="280"/>
        <v/>
      </c>
      <c r="AM602" s="1">
        <f t="shared" si="281"/>
        <v>1</v>
      </c>
    </row>
    <row r="603" spans="1:39" ht="14.5" x14ac:dyDescent="0.35">
      <c r="A603" s="1" t="s">
        <v>42</v>
      </c>
      <c r="B603" s="1" t="s">
        <v>382</v>
      </c>
      <c r="F603" s="1">
        <v>1</v>
      </c>
      <c r="M603"/>
      <c r="N603" s="1" t="str">
        <f t="shared" si="256"/>
        <v>Primary producer</v>
      </c>
      <c r="O603" s="1" t="str">
        <f t="shared" si="257"/>
        <v>Laurencia okamurae Yamada, 1931</v>
      </c>
      <c r="P603" s="1" t="str">
        <f t="shared" si="258"/>
        <v/>
      </c>
      <c r="Q603" s="1" t="str">
        <f t="shared" si="259"/>
        <v/>
      </c>
      <c r="R603" s="1" t="str">
        <f t="shared" si="260"/>
        <v/>
      </c>
      <c r="S603" s="1">
        <f t="shared" si="261"/>
        <v>1</v>
      </c>
      <c r="T603" s="1" t="str">
        <f t="shared" si="262"/>
        <v/>
      </c>
      <c r="U603" s="1" t="str">
        <f t="shared" si="263"/>
        <v/>
      </c>
      <c r="V603" s="1" t="str">
        <f t="shared" si="264"/>
        <v/>
      </c>
      <c r="W603" s="1" t="str">
        <f t="shared" si="265"/>
        <v/>
      </c>
      <c r="X603" s="1" t="str">
        <f t="shared" si="266"/>
        <v/>
      </c>
      <c r="Y603" s="1" t="str">
        <f t="shared" si="267"/>
        <v/>
      </c>
      <c r="Z603" s="1">
        <f t="shared" si="268"/>
        <v>1</v>
      </c>
      <c r="AA603" s="1" t="str">
        <f t="shared" si="269"/>
        <v>Laurencia okamurae Yamada, 1931</v>
      </c>
      <c r="AB603" s="1" t="str">
        <f t="shared" si="270"/>
        <v>Primary producer</v>
      </c>
      <c r="AC603" s="1" t="str">
        <f t="shared" si="271"/>
        <v/>
      </c>
      <c r="AD603" s="1" t="str">
        <f t="shared" si="272"/>
        <v/>
      </c>
      <c r="AE603" s="1" t="str">
        <f t="shared" si="273"/>
        <v/>
      </c>
      <c r="AF603" s="1">
        <f t="shared" si="274"/>
        <v>1</v>
      </c>
      <c r="AG603" s="1" t="str">
        <f t="shared" si="275"/>
        <v/>
      </c>
      <c r="AH603" s="1" t="str">
        <f t="shared" si="276"/>
        <v/>
      </c>
      <c r="AI603" s="1" t="str">
        <f t="shared" si="277"/>
        <v/>
      </c>
      <c r="AJ603" s="1" t="str">
        <f t="shared" si="278"/>
        <v/>
      </c>
      <c r="AK603" s="1" t="str">
        <f t="shared" si="279"/>
        <v/>
      </c>
      <c r="AL603" s="1" t="str">
        <f t="shared" si="280"/>
        <v/>
      </c>
      <c r="AM603" s="1">
        <f t="shared" si="281"/>
        <v>1</v>
      </c>
    </row>
    <row r="604" spans="1:39" ht="14.5" x14ac:dyDescent="0.35">
      <c r="A604" s="1" t="s">
        <v>42</v>
      </c>
      <c r="B604" s="1" t="s">
        <v>383</v>
      </c>
      <c r="C604" s="1">
        <v>1</v>
      </c>
      <c r="H604" s="1">
        <v>2</v>
      </c>
      <c r="M604"/>
      <c r="N604" s="1" t="str">
        <f t="shared" si="256"/>
        <v>Primary producer</v>
      </c>
      <c r="O604" s="1" t="str">
        <f t="shared" si="257"/>
        <v>Leathesia marina (Lyngbye) Decaisne, 1842</v>
      </c>
      <c r="P604" s="1">
        <f t="shared" si="258"/>
        <v>1</v>
      </c>
      <c r="Q604" s="1" t="str">
        <f t="shared" si="259"/>
        <v/>
      </c>
      <c r="R604" s="1" t="str">
        <f t="shared" si="260"/>
        <v/>
      </c>
      <c r="S604" s="1" t="str">
        <f t="shared" si="261"/>
        <v/>
      </c>
      <c r="T604" s="1" t="str">
        <f t="shared" si="262"/>
        <v/>
      </c>
      <c r="U604" s="1">
        <f t="shared" si="263"/>
        <v>1</v>
      </c>
      <c r="V604" s="1" t="str">
        <f t="shared" si="264"/>
        <v/>
      </c>
      <c r="W604" s="1" t="str">
        <f t="shared" si="265"/>
        <v/>
      </c>
      <c r="X604" s="1" t="str">
        <f t="shared" si="266"/>
        <v/>
      </c>
      <c r="Y604" s="1" t="str">
        <f t="shared" si="267"/>
        <v/>
      </c>
      <c r="Z604" s="1">
        <f t="shared" si="268"/>
        <v>2</v>
      </c>
      <c r="AA604" s="1" t="str">
        <f t="shared" si="269"/>
        <v>Leathesia marina (Lyngbye) Decaisne, 1842</v>
      </c>
      <c r="AB604" s="1" t="str">
        <f t="shared" si="270"/>
        <v>Primary producer</v>
      </c>
      <c r="AC604" s="1">
        <f t="shared" si="271"/>
        <v>1</v>
      </c>
      <c r="AD604" s="1" t="str">
        <f t="shared" si="272"/>
        <v/>
      </c>
      <c r="AE604" s="1" t="str">
        <f t="shared" si="273"/>
        <v/>
      </c>
      <c r="AF604" s="1" t="str">
        <f t="shared" si="274"/>
        <v/>
      </c>
      <c r="AG604" s="1" t="str">
        <f t="shared" si="275"/>
        <v/>
      </c>
      <c r="AH604" s="1" t="str">
        <f t="shared" si="276"/>
        <v/>
      </c>
      <c r="AI604" s="1" t="str">
        <f t="shared" si="277"/>
        <v/>
      </c>
      <c r="AJ604" s="1" t="str">
        <f t="shared" si="278"/>
        <v/>
      </c>
      <c r="AK604" s="1" t="str">
        <f t="shared" si="279"/>
        <v/>
      </c>
      <c r="AL604" s="1" t="str">
        <f t="shared" si="280"/>
        <v/>
      </c>
      <c r="AM604" s="1">
        <f t="shared" si="281"/>
        <v>1</v>
      </c>
    </row>
    <row r="605" spans="1:39" ht="14.5" x14ac:dyDescent="0.35">
      <c r="A605" s="1" t="s">
        <v>42</v>
      </c>
      <c r="B605" s="1" t="s">
        <v>395</v>
      </c>
      <c r="H605" s="1">
        <v>1</v>
      </c>
      <c r="M605"/>
      <c r="N605" s="1" t="str">
        <f t="shared" si="256"/>
        <v>Primary producer</v>
      </c>
      <c r="O605" s="1" t="str">
        <f t="shared" si="257"/>
        <v>Lithophyllum yessoense Foslie, 1909</v>
      </c>
      <c r="P605" s="1" t="str">
        <f t="shared" si="258"/>
        <v/>
      </c>
      <c r="Q605" s="1" t="str">
        <f t="shared" si="259"/>
        <v/>
      </c>
      <c r="R605" s="1" t="str">
        <f t="shared" si="260"/>
        <v/>
      </c>
      <c r="S605" s="1" t="str">
        <f t="shared" si="261"/>
        <v/>
      </c>
      <c r="T605" s="1" t="str">
        <f t="shared" si="262"/>
        <v/>
      </c>
      <c r="U605" s="1">
        <f t="shared" si="263"/>
        <v>1</v>
      </c>
      <c r="V605" s="1" t="str">
        <f t="shared" si="264"/>
        <v/>
      </c>
      <c r="W605" s="1" t="str">
        <f t="shared" si="265"/>
        <v/>
      </c>
      <c r="X605" s="1" t="str">
        <f t="shared" si="266"/>
        <v/>
      </c>
      <c r="Y605" s="1" t="str">
        <f t="shared" si="267"/>
        <v/>
      </c>
      <c r="Z605" s="1">
        <f t="shared" si="268"/>
        <v>1</v>
      </c>
      <c r="AA605" s="1" t="str">
        <f t="shared" si="269"/>
        <v>Lithophyllum yessoense Foslie, 1909</v>
      </c>
      <c r="AB605" s="1" t="str">
        <f t="shared" si="270"/>
        <v>Primary producer</v>
      </c>
      <c r="AC605" s="1" t="str">
        <f t="shared" si="271"/>
        <v/>
      </c>
      <c r="AD605" s="1" t="str">
        <f t="shared" si="272"/>
        <v/>
      </c>
      <c r="AE605" s="1" t="str">
        <f t="shared" si="273"/>
        <v/>
      </c>
      <c r="AF605" s="1" t="str">
        <f t="shared" si="274"/>
        <v/>
      </c>
      <c r="AG605" s="1" t="str">
        <f t="shared" si="275"/>
        <v/>
      </c>
      <c r="AH605" s="1">
        <f t="shared" si="276"/>
        <v>1</v>
      </c>
      <c r="AI605" s="1" t="str">
        <f t="shared" si="277"/>
        <v/>
      </c>
      <c r="AJ605" s="1" t="str">
        <f t="shared" si="278"/>
        <v/>
      </c>
      <c r="AK605" s="1" t="str">
        <f t="shared" si="279"/>
        <v/>
      </c>
      <c r="AL605" s="1" t="str">
        <f t="shared" si="280"/>
        <v/>
      </c>
      <c r="AM605" s="1">
        <f t="shared" si="281"/>
        <v>1</v>
      </c>
    </row>
    <row r="606" spans="1:39" ht="14.5" x14ac:dyDescent="0.35">
      <c r="A606" s="1" t="s">
        <v>42</v>
      </c>
      <c r="B606" s="1" t="s">
        <v>398</v>
      </c>
      <c r="I606" s="1">
        <v>1</v>
      </c>
      <c r="M606"/>
      <c r="N606" s="1" t="str">
        <f t="shared" si="256"/>
        <v>Primary producer</v>
      </c>
      <c r="O606" s="1" t="str">
        <f t="shared" si="257"/>
        <v>Lomentaria flaccida Tanaka, 1944</v>
      </c>
      <c r="P606" s="1" t="str">
        <f t="shared" si="258"/>
        <v/>
      </c>
      <c r="Q606" s="1" t="str">
        <f t="shared" si="259"/>
        <v/>
      </c>
      <c r="R606" s="1" t="str">
        <f t="shared" si="260"/>
        <v/>
      </c>
      <c r="S606" s="1" t="str">
        <f t="shared" si="261"/>
        <v/>
      </c>
      <c r="T606" s="1" t="str">
        <f t="shared" si="262"/>
        <v/>
      </c>
      <c r="U606" s="1" t="str">
        <f t="shared" si="263"/>
        <v/>
      </c>
      <c r="V606" s="1">
        <f t="shared" si="264"/>
        <v>1</v>
      </c>
      <c r="W606" s="1" t="str">
        <f t="shared" si="265"/>
        <v/>
      </c>
      <c r="X606" s="1" t="str">
        <f t="shared" si="266"/>
        <v/>
      </c>
      <c r="Y606" s="1" t="str">
        <f t="shared" si="267"/>
        <v/>
      </c>
      <c r="Z606" s="1">
        <f t="shared" si="268"/>
        <v>1</v>
      </c>
      <c r="AA606" s="1" t="str">
        <f t="shared" si="269"/>
        <v>Lomentaria flaccida Tanaka, 1944</v>
      </c>
      <c r="AB606" s="1" t="str">
        <f t="shared" si="270"/>
        <v>Primary producer</v>
      </c>
      <c r="AC606" s="1" t="str">
        <f t="shared" si="271"/>
        <v/>
      </c>
      <c r="AD606" s="1" t="str">
        <f t="shared" si="272"/>
        <v/>
      </c>
      <c r="AE606" s="1" t="str">
        <f t="shared" si="273"/>
        <v/>
      </c>
      <c r="AF606" s="1" t="str">
        <f t="shared" si="274"/>
        <v/>
      </c>
      <c r="AG606" s="1" t="str">
        <f t="shared" si="275"/>
        <v/>
      </c>
      <c r="AH606" s="1" t="str">
        <f t="shared" si="276"/>
        <v/>
      </c>
      <c r="AI606" s="1">
        <f t="shared" si="277"/>
        <v>1</v>
      </c>
      <c r="AJ606" s="1" t="str">
        <f t="shared" si="278"/>
        <v/>
      </c>
      <c r="AK606" s="1" t="str">
        <f t="shared" si="279"/>
        <v/>
      </c>
      <c r="AL606" s="1" t="str">
        <f t="shared" si="280"/>
        <v/>
      </c>
      <c r="AM606" s="1">
        <f t="shared" si="281"/>
        <v>1</v>
      </c>
    </row>
    <row r="607" spans="1:39" ht="14.5" x14ac:dyDescent="0.35">
      <c r="A607" s="1" t="s">
        <v>42</v>
      </c>
      <c r="B607" s="1" t="s">
        <v>1280</v>
      </c>
      <c r="E607" s="1">
        <v>1</v>
      </c>
      <c r="F607" s="1">
        <v>1</v>
      </c>
      <c r="G607" s="1">
        <v>1</v>
      </c>
      <c r="I607" s="1">
        <v>2</v>
      </c>
      <c r="M607"/>
      <c r="N607" s="1" t="str">
        <f t="shared" si="256"/>
        <v>Primary producer</v>
      </c>
      <c r="O607" s="1" t="str">
        <f t="shared" si="257"/>
        <v>Lomentaria hakodatensis Yendo, 1920</v>
      </c>
      <c r="P607" s="1" t="str">
        <f t="shared" si="258"/>
        <v/>
      </c>
      <c r="Q607" s="1" t="str">
        <f t="shared" si="259"/>
        <v/>
      </c>
      <c r="R607" s="1">
        <f t="shared" si="260"/>
        <v>1</v>
      </c>
      <c r="S607" s="1">
        <f t="shared" si="261"/>
        <v>1</v>
      </c>
      <c r="T607" s="1">
        <f t="shared" si="262"/>
        <v>1</v>
      </c>
      <c r="U607" s="1" t="str">
        <f t="shared" si="263"/>
        <v/>
      </c>
      <c r="V607" s="1">
        <f t="shared" si="264"/>
        <v>1</v>
      </c>
      <c r="W607" s="1" t="str">
        <f t="shared" si="265"/>
        <v/>
      </c>
      <c r="X607" s="1" t="str">
        <f t="shared" si="266"/>
        <v/>
      </c>
      <c r="Y607" s="1" t="str">
        <f t="shared" si="267"/>
        <v/>
      </c>
      <c r="Z607" s="1">
        <f t="shared" si="268"/>
        <v>4</v>
      </c>
      <c r="AA607" s="1" t="str">
        <f t="shared" si="269"/>
        <v>Lomentaria hakodatensis Yendo, 1920</v>
      </c>
      <c r="AB607" s="1" t="str">
        <f t="shared" si="270"/>
        <v>Primary producer</v>
      </c>
      <c r="AC607" s="1" t="str">
        <f t="shared" si="271"/>
        <v/>
      </c>
      <c r="AD607" s="1" t="str">
        <f t="shared" si="272"/>
        <v/>
      </c>
      <c r="AE607" s="1">
        <f t="shared" si="273"/>
        <v>1</v>
      </c>
      <c r="AF607" s="1" t="str">
        <f t="shared" si="274"/>
        <v/>
      </c>
      <c r="AG607" s="1" t="str">
        <f t="shared" si="275"/>
        <v/>
      </c>
      <c r="AH607" s="1" t="str">
        <f t="shared" si="276"/>
        <v/>
      </c>
      <c r="AI607" s="1" t="str">
        <f t="shared" si="277"/>
        <v/>
      </c>
      <c r="AJ607" s="1" t="str">
        <f t="shared" si="278"/>
        <v/>
      </c>
      <c r="AK607" s="1" t="str">
        <f t="shared" si="279"/>
        <v/>
      </c>
      <c r="AL607" s="1" t="str">
        <f t="shared" si="280"/>
        <v/>
      </c>
      <c r="AM607" s="1">
        <f t="shared" si="281"/>
        <v>1</v>
      </c>
    </row>
    <row r="608" spans="1:39" ht="14.5" x14ac:dyDescent="0.35">
      <c r="A608" s="1" t="s">
        <v>42</v>
      </c>
      <c r="B608" s="1" t="s">
        <v>399</v>
      </c>
      <c r="C608" s="1">
        <v>2</v>
      </c>
      <c r="D608" s="1">
        <v>2</v>
      </c>
      <c r="M608"/>
      <c r="N608" s="1" t="str">
        <f t="shared" si="256"/>
        <v>Primary producer</v>
      </c>
      <c r="O608" s="1" t="str">
        <f t="shared" si="257"/>
        <v>Lophocladia lallemandii (Montagne) F.Schmitz, 1893</v>
      </c>
      <c r="P608" s="1">
        <f t="shared" si="258"/>
        <v>1</v>
      </c>
      <c r="Q608" s="1">
        <f t="shared" si="259"/>
        <v>1</v>
      </c>
      <c r="R608" s="1" t="str">
        <f t="shared" si="260"/>
        <v/>
      </c>
      <c r="S608" s="1" t="str">
        <f t="shared" si="261"/>
        <v/>
      </c>
      <c r="T608" s="1" t="str">
        <f t="shared" si="262"/>
        <v/>
      </c>
      <c r="U608" s="1" t="str">
        <f t="shared" si="263"/>
        <v/>
      </c>
      <c r="V608" s="1" t="str">
        <f t="shared" si="264"/>
        <v/>
      </c>
      <c r="W608" s="1" t="str">
        <f t="shared" si="265"/>
        <v/>
      </c>
      <c r="X608" s="1" t="str">
        <f t="shared" si="266"/>
        <v/>
      </c>
      <c r="Y608" s="1" t="str">
        <f t="shared" si="267"/>
        <v/>
      </c>
      <c r="Z608" s="1">
        <f t="shared" si="268"/>
        <v>2</v>
      </c>
      <c r="AA608" s="1" t="str">
        <f t="shared" si="269"/>
        <v>Lophocladia lallemandii (Montagne) F.Schmitz, 1893</v>
      </c>
      <c r="AB608" s="1" t="str">
        <f t="shared" si="270"/>
        <v>Primary producer</v>
      </c>
      <c r="AC608" s="1">
        <f t="shared" si="271"/>
        <v>1</v>
      </c>
      <c r="AD608" s="1" t="str">
        <f t="shared" si="272"/>
        <v/>
      </c>
      <c r="AE608" s="1" t="str">
        <f t="shared" si="273"/>
        <v/>
      </c>
      <c r="AF608" s="1" t="str">
        <f t="shared" si="274"/>
        <v/>
      </c>
      <c r="AG608" s="1" t="str">
        <f t="shared" si="275"/>
        <v/>
      </c>
      <c r="AH608" s="1" t="str">
        <f t="shared" si="276"/>
        <v/>
      </c>
      <c r="AI608" s="1" t="str">
        <f t="shared" si="277"/>
        <v/>
      </c>
      <c r="AJ608" s="1" t="str">
        <f t="shared" si="278"/>
        <v/>
      </c>
      <c r="AK608" s="1" t="str">
        <f t="shared" si="279"/>
        <v/>
      </c>
      <c r="AL608" s="1" t="str">
        <f t="shared" si="280"/>
        <v/>
      </c>
      <c r="AM608" s="1">
        <f t="shared" si="281"/>
        <v>1</v>
      </c>
    </row>
    <row r="609" spans="1:39" ht="14.5" x14ac:dyDescent="0.35">
      <c r="A609" s="1" t="s">
        <v>42</v>
      </c>
      <c r="B609" s="1" t="s">
        <v>1118</v>
      </c>
      <c r="D609" s="1">
        <v>1</v>
      </c>
      <c r="M609"/>
      <c r="N609" s="1" t="str">
        <f t="shared" si="256"/>
        <v>Primary producer</v>
      </c>
      <c r="O609" s="1" t="str">
        <f t="shared" si="257"/>
        <v>Macrocystis pyrifera (Linnaeus) C.Agardh, 1820</v>
      </c>
      <c r="P609" s="1" t="str">
        <f t="shared" si="258"/>
        <v/>
      </c>
      <c r="Q609" s="1">
        <f t="shared" si="259"/>
        <v>1</v>
      </c>
      <c r="R609" s="1" t="str">
        <f t="shared" si="260"/>
        <v/>
      </c>
      <c r="S609" s="1" t="str">
        <f t="shared" si="261"/>
        <v/>
      </c>
      <c r="T609" s="1" t="str">
        <f t="shared" si="262"/>
        <v/>
      </c>
      <c r="U609" s="1" t="str">
        <f t="shared" si="263"/>
        <v/>
      </c>
      <c r="V609" s="1" t="str">
        <f t="shared" si="264"/>
        <v/>
      </c>
      <c r="W609" s="1" t="str">
        <f t="shared" si="265"/>
        <v/>
      </c>
      <c r="X609" s="1" t="str">
        <f t="shared" si="266"/>
        <v/>
      </c>
      <c r="Y609" s="1" t="str">
        <f t="shared" si="267"/>
        <v/>
      </c>
      <c r="Z609" s="1">
        <f t="shared" si="268"/>
        <v>1</v>
      </c>
      <c r="AA609" s="1" t="str">
        <f t="shared" si="269"/>
        <v>Macrocystis pyrifera (Linnaeus) C.Agardh, 1820</v>
      </c>
      <c r="AB609" s="1" t="str">
        <f t="shared" si="270"/>
        <v>Primary producer</v>
      </c>
      <c r="AC609" s="1" t="str">
        <f t="shared" si="271"/>
        <v/>
      </c>
      <c r="AD609" s="1">
        <f t="shared" si="272"/>
        <v>1</v>
      </c>
      <c r="AE609" s="1" t="str">
        <f t="shared" si="273"/>
        <v/>
      </c>
      <c r="AF609" s="1" t="str">
        <f t="shared" si="274"/>
        <v/>
      </c>
      <c r="AG609" s="1" t="str">
        <f t="shared" si="275"/>
        <v/>
      </c>
      <c r="AH609" s="1" t="str">
        <f t="shared" si="276"/>
        <v/>
      </c>
      <c r="AI609" s="1" t="str">
        <f t="shared" si="277"/>
        <v/>
      </c>
      <c r="AJ609" s="1" t="str">
        <f t="shared" si="278"/>
        <v/>
      </c>
      <c r="AK609" s="1" t="str">
        <f t="shared" si="279"/>
        <v/>
      </c>
      <c r="AL609" s="1" t="str">
        <f t="shared" si="280"/>
        <v/>
      </c>
      <c r="AM609" s="1">
        <f t="shared" si="281"/>
        <v>1</v>
      </c>
    </row>
    <row r="610" spans="1:39" ht="14.5" x14ac:dyDescent="0.35">
      <c r="A610" s="1" t="s">
        <v>42</v>
      </c>
      <c r="B610" s="1" t="s">
        <v>868</v>
      </c>
      <c r="J610" s="1">
        <v>1</v>
      </c>
      <c r="M610"/>
      <c r="N610" s="1" t="str">
        <f t="shared" si="256"/>
        <v>Primary producer</v>
      </c>
      <c r="O610" s="1" t="str">
        <f t="shared" si="257"/>
        <v>Melanothamnus flavimarinus (M.-S.Kim &amp; I.K.Lee) Díaz-Tapia &amp; Maggs, 2017 ex Neosiphonia flavimarina</v>
      </c>
      <c r="P610" s="1" t="str">
        <f t="shared" si="258"/>
        <v/>
      </c>
      <c r="Q610" s="1" t="str">
        <f t="shared" si="259"/>
        <v/>
      </c>
      <c r="R610" s="1" t="str">
        <f t="shared" si="260"/>
        <v/>
      </c>
      <c r="S610" s="1" t="str">
        <f t="shared" si="261"/>
        <v/>
      </c>
      <c r="T610" s="1" t="str">
        <f t="shared" si="262"/>
        <v/>
      </c>
      <c r="U610" s="1" t="str">
        <f t="shared" si="263"/>
        <v/>
      </c>
      <c r="V610" s="1" t="str">
        <f t="shared" si="264"/>
        <v/>
      </c>
      <c r="W610" s="1">
        <f t="shared" si="265"/>
        <v>1</v>
      </c>
      <c r="X610" s="1" t="str">
        <f t="shared" si="266"/>
        <v/>
      </c>
      <c r="Y610" s="1" t="str">
        <f t="shared" si="267"/>
        <v/>
      </c>
      <c r="Z610" s="1">
        <f t="shared" si="268"/>
        <v>1</v>
      </c>
      <c r="AA610" s="1" t="str">
        <f t="shared" si="269"/>
        <v>Melanothamnus flavimarinus (M.-S.Kim &amp; I.K.Lee) Díaz-Tapia &amp; Maggs, 2017 ex Neosiphonia flavimarina</v>
      </c>
      <c r="AB610" s="1" t="str">
        <f t="shared" si="270"/>
        <v>Primary producer</v>
      </c>
      <c r="AC610" s="1" t="str">
        <f t="shared" si="271"/>
        <v/>
      </c>
      <c r="AD610" s="1" t="str">
        <f t="shared" si="272"/>
        <v/>
      </c>
      <c r="AE610" s="1" t="str">
        <f t="shared" si="273"/>
        <v/>
      </c>
      <c r="AF610" s="1" t="str">
        <f t="shared" si="274"/>
        <v/>
      </c>
      <c r="AG610" s="1" t="str">
        <f t="shared" si="275"/>
        <v/>
      </c>
      <c r="AH610" s="1" t="str">
        <f t="shared" si="276"/>
        <v/>
      </c>
      <c r="AI610" s="1" t="str">
        <f t="shared" si="277"/>
        <v/>
      </c>
      <c r="AJ610" s="1">
        <f t="shared" si="278"/>
        <v>1</v>
      </c>
      <c r="AK610" s="1" t="str">
        <f t="shared" si="279"/>
        <v/>
      </c>
      <c r="AL610" s="1" t="str">
        <f t="shared" si="280"/>
        <v/>
      </c>
      <c r="AM610" s="1">
        <f t="shared" si="281"/>
        <v>1</v>
      </c>
    </row>
    <row r="611" spans="1:39" ht="14.5" x14ac:dyDescent="0.35">
      <c r="A611" s="1" t="s">
        <v>42</v>
      </c>
      <c r="B611" s="1" t="s">
        <v>420</v>
      </c>
      <c r="C611" s="1">
        <v>3</v>
      </c>
      <c r="F611" s="1">
        <v>1</v>
      </c>
      <c r="G611" s="1">
        <v>1</v>
      </c>
      <c r="H611" s="1">
        <v>2</v>
      </c>
      <c r="J611" s="1">
        <v>1</v>
      </c>
      <c r="M611"/>
      <c r="N611" s="1" t="str">
        <f t="shared" si="256"/>
        <v>Primary producer</v>
      </c>
      <c r="O611" s="1" t="str">
        <f t="shared" si="257"/>
        <v>Melanothamnus harveyi (Bailey) Díaz-Tapia &amp; Maggs, 2017</v>
      </c>
      <c r="P611" s="1">
        <f t="shared" si="258"/>
        <v>1</v>
      </c>
      <c r="Q611" s="1" t="str">
        <f t="shared" si="259"/>
        <v/>
      </c>
      <c r="R611" s="1" t="str">
        <f t="shared" si="260"/>
        <v/>
      </c>
      <c r="S611" s="1">
        <f t="shared" si="261"/>
        <v>1</v>
      </c>
      <c r="T611" s="1">
        <f t="shared" si="262"/>
        <v>1</v>
      </c>
      <c r="U611" s="1">
        <f t="shared" si="263"/>
        <v>1</v>
      </c>
      <c r="V611" s="1" t="str">
        <f t="shared" si="264"/>
        <v/>
      </c>
      <c r="W611" s="1">
        <f t="shared" si="265"/>
        <v>1</v>
      </c>
      <c r="X611" s="1" t="str">
        <f t="shared" si="266"/>
        <v/>
      </c>
      <c r="Y611" s="1" t="str">
        <f t="shared" si="267"/>
        <v/>
      </c>
      <c r="Z611" s="1">
        <f t="shared" si="268"/>
        <v>5</v>
      </c>
      <c r="AA611" s="1" t="str">
        <f t="shared" si="269"/>
        <v>Melanothamnus harveyi (Bailey) Díaz-Tapia &amp; Maggs, 2017</v>
      </c>
      <c r="AB611" s="1" t="str">
        <f t="shared" si="270"/>
        <v>Primary producer</v>
      </c>
      <c r="AC611" s="1">
        <f t="shared" si="271"/>
        <v>1</v>
      </c>
      <c r="AD611" s="1" t="str">
        <f t="shared" si="272"/>
        <v/>
      </c>
      <c r="AE611" s="1" t="str">
        <f t="shared" si="273"/>
        <v/>
      </c>
      <c r="AF611" s="1" t="str">
        <f t="shared" si="274"/>
        <v/>
      </c>
      <c r="AG611" s="1" t="str">
        <f t="shared" si="275"/>
        <v/>
      </c>
      <c r="AH611" s="1" t="str">
        <f t="shared" si="276"/>
        <v/>
      </c>
      <c r="AI611" s="1" t="str">
        <f t="shared" si="277"/>
        <v/>
      </c>
      <c r="AJ611" s="1" t="str">
        <f t="shared" si="278"/>
        <v/>
      </c>
      <c r="AK611" s="1" t="str">
        <f t="shared" si="279"/>
        <v/>
      </c>
      <c r="AL611" s="1" t="str">
        <f t="shared" si="280"/>
        <v/>
      </c>
      <c r="AM611" s="1">
        <f t="shared" si="281"/>
        <v>1</v>
      </c>
    </row>
    <row r="612" spans="1:39" ht="14.5" x14ac:dyDescent="0.35">
      <c r="A612" s="1" t="s">
        <v>42</v>
      </c>
      <c r="B612" s="1" t="s">
        <v>869</v>
      </c>
      <c r="K612" s="1">
        <v>2</v>
      </c>
      <c r="M612"/>
      <c r="N612" s="1" t="str">
        <f t="shared" si="256"/>
        <v>Primary producer</v>
      </c>
      <c r="O612" s="1" t="str">
        <f t="shared" si="257"/>
        <v>Melanothamnus japonicus (Harvey) Díaz-Tapia &amp; Maggs, 2017</v>
      </c>
      <c r="P612" s="1" t="str">
        <f t="shared" si="258"/>
        <v/>
      </c>
      <c r="Q612" s="1" t="str">
        <f t="shared" si="259"/>
        <v/>
      </c>
      <c r="R612" s="1" t="str">
        <f t="shared" si="260"/>
        <v/>
      </c>
      <c r="S612" s="1" t="str">
        <f t="shared" si="261"/>
        <v/>
      </c>
      <c r="T612" s="1" t="str">
        <f t="shared" si="262"/>
        <v/>
      </c>
      <c r="U612" s="1" t="str">
        <f t="shared" si="263"/>
        <v/>
      </c>
      <c r="V612" s="1" t="str">
        <f t="shared" si="264"/>
        <v/>
      </c>
      <c r="W612" s="1" t="str">
        <f t="shared" si="265"/>
        <v/>
      </c>
      <c r="X612" s="1">
        <f t="shared" si="266"/>
        <v>1</v>
      </c>
      <c r="Y612" s="1" t="str">
        <f t="shared" si="267"/>
        <v/>
      </c>
      <c r="Z612" s="1">
        <f t="shared" si="268"/>
        <v>1</v>
      </c>
      <c r="AA612" s="1" t="str">
        <f t="shared" si="269"/>
        <v>Melanothamnus japonicus (Harvey) Díaz-Tapia &amp; Maggs, 2017</v>
      </c>
      <c r="AB612" s="1" t="str">
        <f t="shared" si="270"/>
        <v>Primary producer</v>
      </c>
      <c r="AC612" s="1" t="str">
        <f t="shared" si="271"/>
        <v/>
      </c>
      <c r="AD612" s="1" t="str">
        <f t="shared" si="272"/>
        <v/>
      </c>
      <c r="AE612" s="1" t="str">
        <f t="shared" si="273"/>
        <v/>
      </c>
      <c r="AF612" s="1" t="str">
        <f t="shared" si="274"/>
        <v/>
      </c>
      <c r="AG612" s="1" t="str">
        <f t="shared" si="275"/>
        <v/>
      </c>
      <c r="AH612" s="1" t="str">
        <f t="shared" si="276"/>
        <v/>
      </c>
      <c r="AI612" s="1" t="str">
        <f t="shared" si="277"/>
        <v/>
      </c>
      <c r="AJ612" s="1" t="str">
        <f t="shared" si="278"/>
        <v/>
      </c>
      <c r="AK612" s="1">
        <f t="shared" si="279"/>
        <v>1</v>
      </c>
      <c r="AL612" s="1" t="str">
        <f t="shared" si="280"/>
        <v/>
      </c>
      <c r="AM612" s="1">
        <f t="shared" si="281"/>
        <v>1</v>
      </c>
    </row>
    <row r="613" spans="1:39" ht="14.5" x14ac:dyDescent="0.35">
      <c r="A613" s="1" t="s">
        <v>42</v>
      </c>
      <c r="B613" s="1" t="s">
        <v>434</v>
      </c>
      <c r="K613" s="1">
        <v>1</v>
      </c>
      <c r="M613"/>
      <c r="N613" s="1" t="str">
        <f t="shared" si="256"/>
        <v>Primary producer</v>
      </c>
      <c r="O613" s="1" t="str">
        <f t="shared" si="257"/>
        <v>Mimosina affinis Millett, 1900</v>
      </c>
      <c r="P613" s="1" t="str">
        <f t="shared" si="258"/>
        <v/>
      </c>
      <c r="Q613" s="1" t="str">
        <f t="shared" si="259"/>
        <v/>
      </c>
      <c r="R613" s="1" t="str">
        <f t="shared" si="260"/>
        <v/>
      </c>
      <c r="S613" s="1" t="str">
        <f t="shared" si="261"/>
        <v/>
      </c>
      <c r="T613" s="1" t="str">
        <f t="shared" si="262"/>
        <v/>
      </c>
      <c r="U613" s="1" t="str">
        <f t="shared" si="263"/>
        <v/>
      </c>
      <c r="V613" s="1" t="str">
        <f t="shared" si="264"/>
        <v/>
      </c>
      <c r="W613" s="1" t="str">
        <f t="shared" si="265"/>
        <v/>
      </c>
      <c r="X613" s="1">
        <f t="shared" si="266"/>
        <v>1</v>
      </c>
      <c r="Y613" s="1" t="str">
        <f t="shared" si="267"/>
        <v/>
      </c>
      <c r="Z613" s="1">
        <f t="shared" si="268"/>
        <v>1</v>
      </c>
      <c r="AA613" s="1" t="str">
        <f t="shared" si="269"/>
        <v>Mimosina affinis Millett, 1900</v>
      </c>
      <c r="AB613" s="1" t="str">
        <f t="shared" si="270"/>
        <v>Primary producer</v>
      </c>
      <c r="AC613" s="1" t="str">
        <f t="shared" si="271"/>
        <v/>
      </c>
      <c r="AD613" s="1" t="str">
        <f t="shared" si="272"/>
        <v/>
      </c>
      <c r="AE613" s="1" t="str">
        <f t="shared" si="273"/>
        <v/>
      </c>
      <c r="AF613" s="1" t="str">
        <f t="shared" si="274"/>
        <v/>
      </c>
      <c r="AG613" s="1" t="str">
        <f t="shared" si="275"/>
        <v/>
      </c>
      <c r="AH613" s="1" t="str">
        <f t="shared" si="276"/>
        <v/>
      </c>
      <c r="AI613" s="1" t="str">
        <f t="shared" si="277"/>
        <v/>
      </c>
      <c r="AJ613" s="1" t="str">
        <f t="shared" si="278"/>
        <v/>
      </c>
      <c r="AK613" s="1">
        <f t="shared" si="279"/>
        <v>1</v>
      </c>
      <c r="AL613" s="1" t="str">
        <f t="shared" si="280"/>
        <v/>
      </c>
      <c r="AM613" s="1">
        <f t="shared" si="281"/>
        <v>1</v>
      </c>
    </row>
    <row r="614" spans="1:39" ht="14.5" x14ac:dyDescent="0.35">
      <c r="A614" s="1" t="s">
        <v>42</v>
      </c>
      <c r="B614" s="1" t="s">
        <v>448</v>
      </c>
      <c r="I614" s="1">
        <v>1</v>
      </c>
      <c r="M614"/>
      <c r="N614" s="1" t="str">
        <f t="shared" si="256"/>
        <v>Primary producer</v>
      </c>
      <c r="O614" s="1" t="str">
        <f t="shared" si="257"/>
        <v>Nemalion vermiculare Suringar, 1874</v>
      </c>
      <c r="P614" s="1" t="str">
        <f t="shared" si="258"/>
        <v/>
      </c>
      <c r="Q614" s="1" t="str">
        <f t="shared" si="259"/>
        <v/>
      </c>
      <c r="R614" s="1" t="str">
        <f t="shared" si="260"/>
        <v/>
      </c>
      <c r="S614" s="1" t="str">
        <f t="shared" si="261"/>
        <v/>
      </c>
      <c r="T614" s="1" t="str">
        <f t="shared" si="262"/>
        <v/>
      </c>
      <c r="U614" s="1" t="str">
        <f t="shared" si="263"/>
        <v/>
      </c>
      <c r="V614" s="1">
        <f t="shared" si="264"/>
        <v>1</v>
      </c>
      <c r="W614" s="1" t="str">
        <f t="shared" si="265"/>
        <v/>
      </c>
      <c r="X614" s="1" t="str">
        <f t="shared" si="266"/>
        <v/>
      </c>
      <c r="Y614" s="1" t="str">
        <f t="shared" si="267"/>
        <v/>
      </c>
      <c r="Z614" s="1">
        <f t="shared" si="268"/>
        <v>1</v>
      </c>
      <c r="AA614" s="1" t="str">
        <f t="shared" si="269"/>
        <v>Nemalion vermiculare Suringar, 1874</v>
      </c>
      <c r="AB614" s="1" t="str">
        <f t="shared" si="270"/>
        <v>Primary producer</v>
      </c>
      <c r="AC614" s="1" t="str">
        <f t="shared" si="271"/>
        <v/>
      </c>
      <c r="AD614" s="1" t="str">
        <f t="shared" si="272"/>
        <v/>
      </c>
      <c r="AE614" s="1" t="str">
        <f t="shared" si="273"/>
        <v/>
      </c>
      <c r="AF614" s="1" t="str">
        <f t="shared" si="274"/>
        <v/>
      </c>
      <c r="AG614" s="1" t="str">
        <f t="shared" si="275"/>
        <v/>
      </c>
      <c r="AH614" s="1" t="str">
        <f t="shared" si="276"/>
        <v/>
      </c>
      <c r="AI614" s="1">
        <f t="shared" si="277"/>
        <v>1</v>
      </c>
      <c r="AJ614" s="1" t="str">
        <f t="shared" si="278"/>
        <v/>
      </c>
      <c r="AK614" s="1" t="str">
        <f t="shared" si="279"/>
        <v/>
      </c>
      <c r="AL614" s="1" t="str">
        <f t="shared" si="280"/>
        <v/>
      </c>
      <c r="AM614" s="1">
        <f t="shared" si="281"/>
        <v>1</v>
      </c>
    </row>
    <row r="615" spans="1:39" ht="14.5" x14ac:dyDescent="0.35">
      <c r="A615" s="1" t="s">
        <v>42</v>
      </c>
      <c r="B615" s="1" t="s">
        <v>884</v>
      </c>
      <c r="K615" s="1">
        <v>1</v>
      </c>
      <c r="M615"/>
      <c r="N615" s="1" t="str">
        <f t="shared" si="256"/>
        <v>Primary producer</v>
      </c>
      <c r="O615" s="1" t="str">
        <f t="shared" si="257"/>
        <v>Neogastroclonium subarticulatum (Turner) L.Le Gall, Dalen &amp; G.W.Saunders, 2008</v>
      </c>
      <c r="P615" s="1" t="str">
        <f t="shared" si="258"/>
        <v/>
      </c>
      <c r="Q615" s="1" t="str">
        <f t="shared" si="259"/>
        <v/>
      </c>
      <c r="R615" s="1" t="str">
        <f t="shared" si="260"/>
        <v/>
      </c>
      <c r="S615" s="1" t="str">
        <f t="shared" si="261"/>
        <v/>
      </c>
      <c r="T615" s="1" t="str">
        <f t="shared" si="262"/>
        <v/>
      </c>
      <c r="U615" s="1" t="str">
        <f t="shared" si="263"/>
        <v/>
      </c>
      <c r="V615" s="1" t="str">
        <f t="shared" si="264"/>
        <v/>
      </c>
      <c r="W615" s="1" t="str">
        <f t="shared" si="265"/>
        <v/>
      </c>
      <c r="X615" s="1">
        <f t="shared" si="266"/>
        <v>1</v>
      </c>
      <c r="Y615" s="1" t="str">
        <f t="shared" si="267"/>
        <v/>
      </c>
      <c r="Z615" s="1">
        <f t="shared" si="268"/>
        <v>1</v>
      </c>
      <c r="AA615" s="1" t="str">
        <f t="shared" si="269"/>
        <v>Neogastroclonium subarticulatum (Turner) L.Le Gall, Dalen &amp; G.W.Saunders, 2008</v>
      </c>
      <c r="AB615" s="1" t="str">
        <f t="shared" si="270"/>
        <v>Primary producer</v>
      </c>
      <c r="AC615" s="1" t="str">
        <f t="shared" si="271"/>
        <v/>
      </c>
      <c r="AD615" s="1" t="str">
        <f t="shared" si="272"/>
        <v/>
      </c>
      <c r="AE615" s="1" t="str">
        <f t="shared" si="273"/>
        <v/>
      </c>
      <c r="AF615" s="1" t="str">
        <f t="shared" si="274"/>
        <v/>
      </c>
      <c r="AG615" s="1" t="str">
        <f t="shared" si="275"/>
        <v/>
      </c>
      <c r="AH615" s="1" t="str">
        <f t="shared" si="276"/>
        <v/>
      </c>
      <c r="AI615" s="1" t="str">
        <f t="shared" si="277"/>
        <v/>
      </c>
      <c r="AJ615" s="1" t="str">
        <f t="shared" si="278"/>
        <v/>
      </c>
      <c r="AK615" s="1">
        <f t="shared" si="279"/>
        <v>1</v>
      </c>
      <c r="AL615" s="1" t="str">
        <f t="shared" si="280"/>
        <v/>
      </c>
      <c r="AM615" s="1">
        <f t="shared" si="281"/>
        <v>1</v>
      </c>
    </row>
    <row r="616" spans="1:39" ht="14.5" x14ac:dyDescent="0.35">
      <c r="A616" s="1" t="s">
        <v>42</v>
      </c>
      <c r="B616" s="1" t="s">
        <v>1064</v>
      </c>
      <c r="H616" s="1">
        <v>1</v>
      </c>
      <c r="M616"/>
      <c r="N616" s="1" t="str">
        <f t="shared" si="256"/>
        <v>Primary producer</v>
      </c>
      <c r="O616" s="1" t="str">
        <f t="shared" si="257"/>
        <v>Neoizziella divaricata (C.K.Tseng) S.-M.Lin, S.-Y.Yang &amp; Huisman</v>
      </c>
      <c r="P616" s="1" t="str">
        <f t="shared" si="258"/>
        <v/>
      </c>
      <c r="Q616" s="1" t="str">
        <f t="shared" si="259"/>
        <v/>
      </c>
      <c r="R616" s="1" t="str">
        <f t="shared" si="260"/>
        <v/>
      </c>
      <c r="S616" s="1" t="str">
        <f t="shared" si="261"/>
        <v/>
      </c>
      <c r="T616" s="1" t="str">
        <f t="shared" si="262"/>
        <v/>
      </c>
      <c r="U616" s="1">
        <f t="shared" si="263"/>
        <v>1</v>
      </c>
      <c r="V616" s="1" t="str">
        <f t="shared" si="264"/>
        <v/>
      </c>
      <c r="W616" s="1" t="str">
        <f t="shared" si="265"/>
        <v/>
      </c>
      <c r="X616" s="1" t="str">
        <f t="shared" si="266"/>
        <v/>
      </c>
      <c r="Y616" s="1" t="str">
        <f t="shared" si="267"/>
        <v/>
      </c>
      <c r="Z616" s="1">
        <f t="shared" si="268"/>
        <v>1</v>
      </c>
      <c r="AA616" s="1" t="str">
        <f t="shared" si="269"/>
        <v>Neoizziella divaricata (C.K.Tseng) S.-M.Lin, S.-Y.Yang &amp; Huisman</v>
      </c>
      <c r="AB616" s="1" t="str">
        <f t="shared" si="270"/>
        <v>Primary producer</v>
      </c>
      <c r="AC616" s="1" t="str">
        <f t="shared" si="271"/>
        <v/>
      </c>
      <c r="AD616" s="1" t="str">
        <f t="shared" si="272"/>
        <v/>
      </c>
      <c r="AE616" s="1" t="str">
        <f t="shared" si="273"/>
        <v/>
      </c>
      <c r="AF616" s="1" t="str">
        <f t="shared" si="274"/>
        <v/>
      </c>
      <c r="AG616" s="1" t="str">
        <f t="shared" si="275"/>
        <v/>
      </c>
      <c r="AH616" s="1">
        <f t="shared" si="276"/>
        <v>1</v>
      </c>
      <c r="AI616" s="1" t="str">
        <f t="shared" si="277"/>
        <v/>
      </c>
      <c r="AJ616" s="1" t="str">
        <f t="shared" si="278"/>
        <v/>
      </c>
      <c r="AK616" s="1" t="str">
        <f t="shared" si="279"/>
        <v/>
      </c>
      <c r="AL616" s="1" t="str">
        <f t="shared" si="280"/>
        <v/>
      </c>
      <c r="AM616" s="1">
        <f t="shared" si="281"/>
        <v>1</v>
      </c>
    </row>
    <row r="617" spans="1:39" ht="14.5" x14ac:dyDescent="0.35">
      <c r="A617" s="1" t="s">
        <v>42</v>
      </c>
      <c r="B617" s="1" t="s">
        <v>455</v>
      </c>
      <c r="F617" s="1">
        <v>1</v>
      </c>
      <c r="M617"/>
      <c r="N617" s="1" t="str">
        <f t="shared" si="256"/>
        <v>Primary producer</v>
      </c>
      <c r="O617" s="1" t="str">
        <f t="shared" si="257"/>
        <v>Nitophyllum stellato-corticatum Okamura, 1932</v>
      </c>
      <c r="P617" s="1" t="str">
        <f t="shared" si="258"/>
        <v/>
      </c>
      <c r="Q617" s="1" t="str">
        <f t="shared" si="259"/>
        <v/>
      </c>
      <c r="R617" s="1" t="str">
        <f t="shared" si="260"/>
        <v/>
      </c>
      <c r="S617" s="1">
        <f t="shared" si="261"/>
        <v>1</v>
      </c>
      <c r="T617" s="1" t="str">
        <f t="shared" si="262"/>
        <v/>
      </c>
      <c r="U617" s="1" t="str">
        <f t="shared" si="263"/>
        <v/>
      </c>
      <c r="V617" s="1" t="str">
        <f t="shared" si="264"/>
        <v/>
      </c>
      <c r="W617" s="1" t="str">
        <f t="shared" si="265"/>
        <v/>
      </c>
      <c r="X617" s="1" t="str">
        <f t="shared" si="266"/>
        <v/>
      </c>
      <c r="Y617" s="1" t="str">
        <f t="shared" si="267"/>
        <v/>
      </c>
      <c r="Z617" s="1">
        <f t="shared" si="268"/>
        <v>1</v>
      </c>
      <c r="AA617" s="1" t="str">
        <f t="shared" si="269"/>
        <v>Nitophyllum stellato-corticatum Okamura, 1932</v>
      </c>
      <c r="AB617" s="1" t="str">
        <f t="shared" si="270"/>
        <v>Primary producer</v>
      </c>
      <c r="AC617" s="1" t="str">
        <f t="shared" si="271"/>
        <v/>
      </c>
      <c r="AD617" s="1" t="str">
        <f t="shared" si="272"/>
        <v/>
      </c>
      <c r="AE617" s="1" t="str">
        <f t="shared" si="273"/>
        <v/>
      </c>
      <c r="AF617" s="1">
        <f t="shared" si="274"/>
        <v>1</v>
      </c>
      <c r="AG617" s="1" t="str">
        <f t="shared" si="275"/>
        <v/>
      </c>
      <c r="AH617" s="1" t="str">
        <f t="shared" si="276"/>
        <v/>
      </c>
      <c r="AI617" s="1" t="str">
        <f t="shared" si="277"/>
        <v/>
      </c>
      <c r="AJ617" s="1" t="str">
        <f t="shared" si="278"/>
        <v/>
      </c>
      <c r="AK617" s="1" t="str">
        <f t="shared" si="279"/>
        <v/>
      </c>
      <c r="AL617" s="1" t="str">
        <f t="shared" si="280"/>
        <v/>
      </c>
      <c r="AM617" s="1">
        <f t="shared" si="281"/>
        <v>1</v>
      </c>
    </row>
    <row r="618" spans="1:39" ht="14.5" x14ac:dyDescent="0.35">
      <c r="A618" s="1" t="s">
        <v>42</v>
      </c>
      <c r="B618" s="1" t="s">
        <v>886</v>
      </c>
      <c r="K618" s="1">
        <v>1</v>
      </c>
      <c r="M618"/>
      <c r="N618" s="1" t="str">
        <f t="shared" si="256"/>
        <v>Primary producer</v>
      </c>
      <c r="O618" s="1" t="str">
        <f t="shared" si="257"/>
        <v>Nonionella sp. T1 /Nonionella stella</v>
      </c>
      <c r="P618" s="1" t="str">
        <f t="shared" si="258"/>
        <v/>
      </c>
      <c r="Q618" s="1" t="str">
        <f t="shared" si="259"/>
        <v/>
      </c>
      <c r="R618" s="1" t="str">
        <f t="shared" si="260"/>
        <v/>
      </c>
      <c r="S618" s="1" t="str">
        <f t="shared" si="261"/>
        <v/>
      </c>
      <c r="T618" s="1" t="str">
        <f t="shared" si="262"/>
        <v/>
      </c>
      <c r="U618" s="1" t="str">
        <f t="shared" si="263"/>
        <v/>
      </c>
      <c r="V618" s="1" t="str">
        <f t="shared" si="264"/>
        <v/>
      </c>
      <c r="W618" s="1" t="str">
        <f t="shared" si="265"/>
        <v/>
      </c>
      <c r="X618" s="1">
        <f t="shared" si="266"/>
        <v>1</v>
      </c>
      <c r="Y618" s="1" t="str">
        <f t="shared" si="267"/>
        <v/>
      </c>
      <c r="Z618" s="1">
        <f t="shared" si="268"/>
        <v>1</v>
      </c>
      <c r="AA618" s="1" t="str">
        <f t="shared" si="269"/>
        <v>Nonionella sp. T1 /Nonionella stella</v>
      </c>
      <c r="AB618" s="1" t="str">
        <f t="shared" si="270"/>
        <v>Primary producer</v>
      </c>
      <c r="AC618" s="1" t="str">
        <f t="shared" si="271"/>
        <v/>
      </c>
      <c r="AD618" s="1" t="str">
        <f t="shared" si="272"/>
        <v/>
      </c>
      <c r="AE618" s="1" t="str">
        <f t="shared" si="273"/>
        <v/>
      </c>
      <c r="AF618" s="1" t="str">
        <f t="shared" si="274"/>
        <v/>
      </c>
      <c r="AG618" s="1" t="str">
        <f t="shared" si="275"/>
        <v/>
      </c>
      <c r="AH618" s="1" t="str">
        <f t="shared" si="276"/>
        <v/>
      </c>
      <c r="AI618" s="1" t="str">
        <f t="shared" si="277"/>
        <v/>
      </c>
      <c r="AJ618" s="1" t="str">
        <f t="shared" si="278"/>
        <v/>
      </c>
      <c r="AK618" s="1">
        <f t="shared" si="279"/>
        <v>1</v>
      </c>
      <c r="AL618" s="1" t="str">
        <f t="shared" si="280"/>
        <v/>
      </c>
      <c r="AM618" s="1">
        <f t="shared" si="281"/>
        <v>1</v>
      </c>
    </row>
    <row r="619" spans="1:39" ht="14.5" x14ac:dyDescent="0.35">
      <c r="A619" s="1" t="s">
        <v>42</v>
      </c>
      <c r="B619" s="1" t="s">
        <v>466</v>
      </c>
      <c r="C619" s="1">
        <v>1</v>
      </c>
      <c r="M619"/>
      <c r="N619" s="1" t="str">
        <f t="shared" si="256"/>
        <v>Primary producer</v>
      </c>
      <c r="O619" s="1" t="str">
        <f t="shared" si="257"/>
        <v>Operculina ammonoides (Gronovius, 1781)</v>
      </c>
      <c r="P619" s="1">
        <f t="shared" si="258"/>
        <v>1</v>
      </c>
      <c r="Q619" s="1" t="str">
        <f t="shared" si="259"/>
        <v/>
      </c>
      <c r="R619" s="1" t="str">
        <f t="shared" si="260"/>
        <v/>
      </c>
      <c r="S619" s="1" t="str">
        <f t="shared" si="261"/>
        <v/>
      </c>
      <c r="T619" s="1" t="str">
        <f t="shared" si="262"/>
        <v/>
      </c>
      <c r="U619" s="1" t="str">
        <f t="shared" si="263"/>
        <v/>
      </c>
      <c r="V619" s="1" t="str">
        <f t="shared" si="264"/>
        <v/>
      </c>
      <c r="W619" s="1" t="str">
        <f t="shared" si="265"/>
        <v/>
      </c>
      <c r="X619" s="1" t="str">
        <f t="shared" si="266"/>
        <v/>
      </c>
      <c r="Y619" s="1" t="str">
        <f t="shared" si="267"/>
        <v/>
      </c>
      <c r="Z619" s="1">
        <f t="shared" si="268"/>
        <v>1</v>
      </c>
      <c r="AA619" s="1" t="str">
        <f t="shared" si="269"/>
        <v>Operculina ammonoides (Gronovius, 1781)</v>
      </c>
      <c r="AB619" s="1" t="str">
        <f t="shared" si="270"/>
        <v>Primary producer</v>
      </c>
      <c r="AC619" s="1">
        <f t="shared" si="271"/>
        <v>1</v>
      </c>
      <c r="AD619" s="1" t="str">
        <f t="shared" si="272"/>
        <v/>
      </c>
      <c r="AE619" s="1" t="str">
        <f t="shared" si="273"/>
        <v/>
      </c>
      <c r="AF619" s="1" t="str">
        <f t="shared" si="274"/>
        <v/>
      </c>
      <c r="AG619" s="1" t="str">
        <f t="shared" si="275"/>
        <v/>
      </c>
      <c r="AH619" s="1" t="str">
        <f t="shared" si="276"/>
        <v/>
      </c>
      <c r="AI619" s="1" t="str">
        <f t="shared" si="277"/>
        <v/>
      </c>
      <c r="AJ619" s="1" t="str">
        <f t="shared" si="278"/>
        <v/>
      </c>
      <c r="AK619" s="1" t="str">
        <f t="shared" si="279"/>
        <v/>
      </c>
      <c r="AL619" s="1" t="str">
        <f t="shared" si="280"/>
        <v/>
      </c>
      <c r="AM619" s="1">
        <f t="shared" si="281"/>
        <v>1</v>
      </c>
    </row>
    <row r="620" spans="1:39" ht="14.5" x14ac:dyDescent="0.35">
      <c r="A620" s="1" t="s">
        <v>42</v>
      </c>
      <c r="B620" s="1" t="s">
        <v>479</v>
      </c>
      <c r="C620" s="1">
        <v>1</v>
      </c>
      <c r="I620" s="1">
        <v>1</v>
      </c>
      <c r="M620"/>
      <c r="N620" s="1" t="str">
        <f t="shared" si="256"/>
        <v>Primary producer</v>
      </c>
      <c r="O620" s="1" t="str">
        <f t="shared" si="257"/>
        <v>Pachymeniopsis gargiuli S.Y.Kim, Manghisi, Morabito &amp; S.M.Boo 2014</v>
      </c>
      <c r="P620" s="1">
        <f t="shared" si="258"/>
        <v>1</v>
      </c>
      <c r="Q620" s="1" t="str">
        <f t="shared" si="259"/>
        <v/>
      </c>
      <c r="R620" s="1" t="str">
        <f t="shared" si="260"/>
        <v/>
      </c>
      <c r="S620" s="1" t="str">
        <f t="shared" si="261"/>
        <v/>
      </c>
      <c r="T620" s="1" t="str">
        <f t="shared" si="262"/>
        <v/>
      </c>
      <c r="U620" s="1" t="str">
        <f t="shared" si="263"/>
        <v/>
      </c>
      <c r="V620" s="1">
        <f t="shared" si="264"/>
        <v>1</v>
      </c>
      <c r="W620" s="1" t="str">
        <f t="shared" si="265"/>
        <v/>
      </c>
      <c r="X620" s="1" t="str">
        <f t="shared" si="266"/>
        <v/>
      </c>
      <c r="Y620" s="1" t="str">
        <f t="shared" si="267"/>
        <v/>
      </c>
      <c r="Z620" s="1">
        <f t="shared" si="268"/>
        <v>2</v>
      </c>
      <c r="AA620" s="1" t="str">
        <f t="shared" si="269"/>
        <v>Pachymeniopsis gargiuli S.Y.Kim, Manghisi, Morabito &amp; S.M.Boo 2014</v>
      </c>
      <c r="AB620" s="1" t="str">
        <f t="shared" si="270"/>
        <v>Primary producer</v>
      </c>
      <c r="AC620" s="1">
        <f t="shared" si="271"/>
        <v>1</v>
      </c>
      <c r="AD620" s="1" t="str">
        <f t="shared" si="272"/>
        <v/>
      </c>
      <c r="AE620" s="1" t="str">
        <f t="shared" si="273"/>
        <v/>
      </c>
      <c r="AF620" s="1" t="str">
        <f t="shared" si="274"/>
        <v/>
      </c>
      <c r="AG620" s="1" t="str">
        <f t="shared" si="275"/>
        <v/>
      </c>
      <c r="AH620" s="1" t="str">
        <f t="shared" si="276"/>
        <v/>
      </c>
      <c r="AI620" s="1" t="str">
        <f t="shared" si="277"/>
        <v/>
      </c>
      <c r="AJ620" s="1" t="str">
        <f t="shared" si="278"/>
        <v/>
      </c>
      <c r="AK620" s="1" t="str">
        <f t="shared" si="279"/>
        <v/>
      </c>
      <c r="AL620" s="1" t="str">
        <f t="shared" si="280"/>
        <v/>
      </c>
      <c r="AM620" s="1">
        <f t="shared" si="281"/>
        <v>1</v>
      </c>
    </row>
    <row r="621" spans="1:39" ht="14.5" x14ac:dyDescent="0.35">
      <c r="A621" s="1" t="s">
        <v>42</v>
      </c>
      <c r="B621" s="1" t="s">
        <v>480</v>
      </c>
      <c r="F621" s="1">
        <v>1</v>
      </c>
      <c r="J621" s="1">
        <v>1</v>
      </c>
      <c r="K621" s="1">
        <v>1</v>
      </c>
      <c r="M621"/>
      <c r="N621" s="1" t="str">
        <f t="shared" si="256"/>
        <v>Primary producer</v>
      </c>
      <c r="O621" s="1" t="str">
        <f t="shared" si="257"/>
        <v>Pachymeniopsis lanceolata (K.Okamura) Y.Yamada ex S.Kawabata, 1954</v>
      </c>
      <c r="P621" s="1" t="str">
        <f t="shared" si="258"/>
        <v/>
      </c>
      <c r="Q621" s="1" t="str">
        <f t="shared" si="259"/>
        <v/>
      </c>
      <c r="R621" s="1" t="str">
        <f t="shared" si="260"/>
        <v/>
      </c>
      <c r="S621" s="1">
        <f t="shared" si="261"/>
        <v>1</v>
      </c>
      <c r="T621" s="1" t="str">
        <f t="shared" si="262"/>
        <v/>
      </c>
      <c r="U621" s="1" t="str">
        <f t="shared" si="263"/>
        <v/>
      </c>
      <c r="V621" s="1" t="str">
        <f t="shared" si="264"/>
        <v/>
      </c>
      <c r="W621" s="1">
        <f t="shared" si="265"/>
        <v>1</v>
      </c>
      <c r="X621" s="1">
        <f t="shared" si="266"/>
        <v>1</v>
      </c>
      <c r="Y621" s="1" t="str">
        <f t="shared" si="267"/>
        <v/>
      </c>
      <c r="Z621" s="1">
        <f t="shared" si="268"/>
        <v>3</v>
      </c>
      <c r="AA621" s="1" t="str">
        <f t="shared" si="269"/>
        <v>Pachymeniopsis lanceolata (K.Okamura) Y.Yamada ex S.Kawabata, 1954</v>
      </c>
      <c r="AB621" s="1" t="str">
        <f t="shared" si="270"/>
        <v>Primary producer</v>
      </c>
      <c r="AC621" s="1" t="str">
        <f t="shared" si="271"/>
        <v/>
      </c>
      <c r="AD621" s="1" t="str">
        <f t="shared" si="272"/>
        <v/>
      </c>
      <c r="AE621" s="1" t="str">
        <f t="shared" si="273"/>
        <v/>
      </c>
      <c r="AF621" s="1">
        <f t="shared" si="274"/>
        <v>1</v>
      </c>
      <c r="AG621" s="1" t="str">
        <f t="shared" si="275"/>
        <v/>
      </c>
      <c r="AH621" s="1" t="str">
        <f t="shared" si="276"/>
        <v/>
      </c>
      <c r="AI621" s="1" t="str">
        <f t="shared" si="277"/>
        <v/>
      </c>
      <c r="AJ621" s="1" t="str">
        <f t="shared" si="278"/>
        <v/>
      </c>
      <c r="AK621" s="1" t="str">
        <f t="shared" si="279"/>
        <v/>
      </c>
      <c r="AL621" s="1" t="str">
        <f t="shared" si="280"/>
        <v/>
      </c>
      <c r="AM621" s="1">
        <f t="shared" si="281"/>
        <v>1</v>
      </c>
    </row>
    <row r="622" spans="1:39" ht="14.5" x14ac:dyDescent="0.35">
      <c r="A622" s="1" t="s">
        <v>42</v>
      </c>
      <c r="B622" s="1" t="s">
        <v>482</v>
      </c>
      <c r="C622" s="1">
        <v>1</v>
      </c>
      <c r="M622"/>
      <c r="N622" s="1" t="str">
        <f t="shared" si="256"/>
        <v>Primary producer</v>
      </c>
      <c r="O622" s="1" t="str">
        <f t="shared" si="257"/>
        <v>Padina boergesenii Allender &amp; Kraft, 1983</v>
      </c>
      <c r="P622" s="1">
        <f t="shared" si="258"/>
        <v>1</v>
      </c>
      <c r="Q622" s="1" t="str">
        <f t="shared" si="259"/>
        <v/>
      </c>
      <c r="R622" s="1" t="str">
        <f t="shared" si="260"/>
        <v/>
      </c>
      <c r="S622" s="1" t="str">
        <f t="shared" si="261"/>
        <v/>
      </c>
      <c r="T622" s="1" t="str">
        <f t="shared" si="262"/>
        <v/>
      </c>
      <c r="U622" s="1" t="str">
        <f t="shared" si="263"/>
        <v/>
      </c>
      <c r="V622" s="1" t="str">
        <f t="shared" si="264"/>
        <v/>
      </c>
      <c r="W622" s="1" t="str">
        <f t="shared" si="265"/>
        <v/>
      </c>
      <c r="X622" s="1" t="str">
        <f t="shared" si="266"/>
        <v/>
      </c>
      <c r="Y622" s="1" t="str">
        <f t="shared" si="267"/>
        <v/>
      </c>
      <c r="Z622" s="1">
        <f t="shared" si="268"/>
        <v>1</v>
      </c>
      <c r="AA622" s="1" t="str">
        <f t="shared" si="269"/>
        <v>Padina boergesenii Allender &amp; Kraft, 1983</v>
      </c>
      <c r="AB622" s="1" t="str">
        <f t="shared" si="270"/>
        <v>Primary producer</v>
      </c>
      <c r="AC622" s="1">
        <f t="shared" si="271"/>
        <v>1</v>
      </c>
      <c r="AD622" s="1" t="str">
        <f t="shared" si="272"/>
        <v/>
      </c>
      <c r="AE622" s="1" t="str">
        <f t="shared" si="273"/>
        <v/>
      </c>
      <c r="AF622" s="1" t="str">
        <f t="shared" si="274"/>
        <v/>
      </c>
      <c r="AG622" s="1" t="str">
        <f t="shared" si="275"/>
        <v/>
      </c>
      <c r="AH622" s="1" t="str">
        <f t="shared" si="276"/>
        <v/>
      </c>
      <c r="AI622" s="1" t="str">
        <f t="shared" si="277"/>
        <v/>
      </c>
      <c r="AJ622" s="1" t="str">
        <f t="shared" si="278"/>
        <v/>
      </c>
      <c r="AK622" s="1" t="str">
        <f t="shared" si="279"/>
        <v/>
      </c>
      <c r="AL622" s="1" t="str">
        <f t="shared" si="280"/>
        <v/>
      </c>
      <c r="AM622" s="1">
        <f t="shared" si="281"/>
        <v>1</v>
      </c>
    </row>
    <row r="623" spans="1:39" ht="14.5" x14ac:dyDescent="0.35">
      <c r="A623" s="1" t="s">
        <v>42</v>
      </c>
      <c r="B623" s="1" t="s">
        <v>1093</v>
      </c>
      <c r="G623" s="1">
        <v>1</v>
      </c>
      <c r="M623"/>
      <c r="N623" s="1" t="str">
        <f t="shared" si="256"/>
        <v>Primary producer</v>
      </c>
      <c r="O623" s="1" t="str">
        <f t="shared" si="257"/>
        <v>Papenfussiella kuromo (Yendo) Inagaki</v>
      </c>
      <c r="P623" s="1" t="str">
        <f t="shared" si="258"/>
        <v/>
      </c>
      <c r="Q623" s="1" t="str">
        <f t="shared" si="259"/>
        <v/>
      </c>
      <c r="R623" s="1" t="str">
        <f t="shared" si="260"/>
        <v/>
      </c>
      <c r="S623" s="1" t="str">
        <f t="shared" si="261"/>
        <v/>
      </c>
      <c r="T623" s="1">
        <f t="shared" si="262"/>
        <v>1</v>
      </c>
      <c r="U623" s="1" t="str">
        <f t="shared" si="263"/>
        <v/>
      </c>
      <c r="V623" s="1" t="str">
        <f t="shared" si="264"/>
        <v/>
      </c>
      <c r="W623" s="1" t="str">
        <f t="shared" si="265"/>
        <v/>
      </c>
      <c r="X623" s="1" t="str">
        <f t="shared" si="266"/>
        <v/>
      </c>
      <c r="Y623" s="1" t="str">
        <f t="shared" si="267"/>
        <v/>
      </c>
      <c r="Z623" s="1">
        <f t="shared" si="268"/>
        <v>1</v>
      </c>
      <c r="AA623" s="1" t="str">
        <f t="shared" si="269"/>
        <v>Papenfussiella kuromo (Yendo) Inagaki</v>
      </c>
      <c r="AB623" s="1" t="str">
        <f t="shared" si="270"/>
        <v>Primary producer</v>
      </c>
      <c r="AC623" s="1" t="str">
        <f t="shared" si="271"/>
        <v/>
      </c>
      <c r="AD623" s="1" t="str">
        <f t="shared" si="272"/>
        <v/>
      </c>
      <c r="AE623" s="1" t="str">
        <f t="shared" si="273"/>
        <v/>
      </c>
      <c r="AF623" s="1" t="str">
        <f t="shared" si="274"/>
        <v/>
      </c>
      <c r="AG623" s="1">
        <f t="shared" si="275"/>
        <v>1</v>
      </c>
      <c r="AH623" s="1" t="str">
        <f t="shared" si="276"/>
        <v/>
      </c>
      <c r="AI623" s="1" t="str">
        <f t="shared" si="277"/>
        <v/>
      </c>
      <c r="AJ623" s="1" t="str">
        <f t="shared" si="278"/>
        <v/>
      </c>
      <c r="AK623" s="1" t="str">
        <f t="shared" si="279"/>
        <v/>
      </c>
      <c r="AL623" s="1" t="str">
        <f t="shared" si="280"/>
        <v/>
      </c>
      <c r="AM623" s="1">
        <f t="shared" si="281"/>
        <v>1</v>
      </c>
    </row>
    <row r="624" spans="1:39" ht="14.5" x14ac:dyDescent="0.35">
      <c r="A624" s="1" t="s">
        <v>42</v>
      </c>
      <c r="B624" s="1" t="s">
        <v>501</v>
      </c>
      <c r="K624" s="1">
        <v>1</v>
      </c>
      <c r="M624"/>
      <c r="N624" s="1" t="str">
        <f t="shared" si="256"/>
        <v>Primary producer</v>
      </c>
      <c r="O624" s="1" t="str">
        <f t="shared" si="257"/>
        <v xml:space="preserve">Parasorites orbitolitoides Hofker, 1930 </v>
      </c>
      <c r="P624" s="1" t="str">
        <f t="shared" si="258"/>
        <v/>
      </c>
      <c r="Q624" s="1" t="str">
        <f t="shared" si="259"/>
        <v/>
      </c>
      <c r="R624" s="1" t="str">
        <f t="shared" si="260"/>
        <v/>
      </c>
      <c r="S624" s="1" t="str">
        <f t="shared" si="261"/>
        <v/>
      </c>
      <c r="T624" s="1" t="str">
        <f t="shared" si="262"/>
        <v/>
      </c>
      <c r="U624" s="1" t="str">
        <f t="shared" si="263"/>
        <v/>
      </c>
      <c r="V624" s="1" t="str">
        <f t="shared" si="264"/>
        <v/>
      </c>
      <c r="W624" s="1" t="str">
        <f t="shared" si="265"/>
        <v/>
      </c>
      <c r="X624" s="1">
        <f t="shared" si="266"/>
        <v>1</v>
      </c>
      <c r="Y624" s="1" t="str">
        <f t="shared" si="267"/>
        <v/>
      </c>
      <c r="Z624" s="1">
        <f t="shared" si="268"/>
        <v>1</v>
      </c>
      <c r="AA624" s="1" t="str">
        <f t="shared" si="269"/>
        <v xml:space="preserve">Parasorites orbitolitoides Hofker, 1930 </v>
      </c>
      <c r="AB624" s="1" t="str">
        <f t="shared" si="270"/>
        <v>Primary producer</v>
      </c>
      <c r="AC624" s="1" t="str">
        <f t="shared" si="271"/>
        <v/>
      </c>
      <c r="AD624" s="1" t="str">
        <f t="shared" si="272"/>
        <v/>
      </c>
      <c r="AE624" s="1" t="str">
        <f t="shared" si="273"/>
        <v/>
      </c>
      <c r="AF624" s="1" t="str">
        <f t="shared" si="274"/>
        <v/>
      </c>
      <c r="AG624" s="1" t="str">
        <f t="shared" si="275"/>
        <v/>
      </c>
      <c r="AH624" s="1" t="str">
        <f t="shared" si="276"/>
        <v/>
      </c>
      <c r="AI624" s="1" t="str">
        <f t="shared" si="277"/>
        <v/>
      </c>
      <c r="AJ624" s="1" t="str">
        <f t="shared" si="278"/>
        <v/>
      </c>
      <c r="AK624" s="1">
        <f t="shared" si="279"/>
        <v>1</v>
      </c>
      <c r="AL624" s="1" t="str">
        <f t="shared" si="280"/>
        <v/>
      </c>
      <c r="AM624" s="1">
        <f t="shared" si="281"/>
        <v>1</v>
      </c>
    </row>
    <row r="625" spans="1:39" ht="14.5" x14ac:dyDescent="0.35">
      <c r="A625" s="1" t="s">
        <v>42</v>
      </c>
      <c r="B625" s="1" t="s">
        <v>507</v>
      </c>
      <c r="J625" s="1">
        <v>1</v>
      </c>
      <c r="M625"/>
      <c r="N625" s="1" t="str">
        <f t="shared" si="256"/>
        <v>Primary producer</v>
      </c>
      <c r="O625" s="1" t="str">
        <f t="shared" si="257"/>
        <v>Pegidia lacunata McCulloch, 1977</v>
      </c>
      <c r="P625" s="1" t="str">
        <f t="shared" si="258"/>
        <v/>
      </c>
      <c r="Q625" s="1" t="str">
        <f t="shared" si="259"/>
        <v/>
      </c>
      <c r="R625" s="1" t="str">
        <f t="shared" si="260"/>
        <v/>
      </c>
      <c r="S625" s="1" t="str">
        <f t="shared" si="261"/>
        <v/>
      </c>
      <c r="T625" s="1" t="str">
        <f t="shared" si="262"/>
        <v/>
      </c>
      <c r="U625" s="1" t="str">
        <f t="shared" si="263"/>
        <v/>
      </c>
      <c r="V625" s="1" t="str">
        <f t="shared" si="264"/>
        <v/>
      </c>
      <c r="W625" s="1">
        <f t="shared" si="265"/>
        <v>1</v>
      </c>
      <c r="X625" s="1" t="str">
        <f t="shared" si="266"/>
        <v/>
      </c>
      <c r="Y625" s="1" t="str">
        <f t="shared" si="267"/>
        <v/>
      </c>
      <c r="Z625" s="1">
        <f t="shared" si="268"/>
        <v>1</v>
      </c>
      <c r="AA625" s="1" t="str">
        <f t="shared" si="269"/>
        <v>Pegidia lacunata McCulloch, 1977</v>
      </c>
      <c r="AB625" s="1" t="str">
        <f t="shared" si="270"/>
        <v>Primary producer</v>
      </c>
      <c r="AC625" s="1" t="str">
        <f t="shared" si="271"/>
        <v/>
      </c>
      <c r="AD625" s="1" t="str">
        <f t="shared" si="272"/>
        <v/>
      </c>
      <c r="AE625" s="1" t="str">
        <f t="shared" si="273"/>
        <v/>
      </c>
      <c r="AF625" s="1" t="str">
        <f t="shared" si="274"/>
        <v/>
      </c>
      <c r="AG625" s="1" t="str">
        <f t="shared" si="275"/>
        <v/>
      </c>
      <c r="AH625" s="1" t="str">
        <f t="shared" si="276"/>
        <v/>
      </c>
      <c r="AI625" s="1" t="str">
        <f t="shared" si="277"/>
        <v/>
      </c>
      <c r="AJ625" s="1">
        <f t="shared" si="278"/>
        <v>1</v>
      </c>
      <c r="AK625" s="1" t="str">
        <f t="shared" si="279"/>
        <v/>
      </c>
      <c r="AL625" s="1" t="str">
        <f t="shared" si="280"/>
        <v/>
      </c>
      <c r="AM625" s="1">
        <f t="shared" si="281"/>
        <v>1</v>
      </c>
    </row>
    <row r="626" spans="1:39" ht="14.5" x14ac:dyDescent="0.35">
      <c r="A626" s="1" t="s">
        <v>42</v>
      </c>
      <c r="B626" s="1" t="s">
        <v>1095</v>
      </c>
      <c r="F626" s="1">
        <v>1</v>
      </c>
      <c r="M626"/>
      <c r="N626" s="1" t="str">
        <f t="shared" si="256"/>
        <v>Primary producer</v>
      </c>
      <c r="O626" s="1" t="str">
        <f t="shared" si="257"/>
        <v>Petalonia binghamiae (J.Agardh) K.L.Vinogradova</v>
      </c>
      <c r="P626" s="1" t="str">
        <f t="shared" si="258"/>
        <v/>
      </c>
      <c r="Q626" s="1" t="str">
        <f t="shared" si="259"/>
        <v/>
      </c>
      <c r="R626" s="1" t="str">
        <f t="shared" si="260"/>
        <v/>
      </c>
      <c r="S626" s="1">
        <f t="shared" si="261"/>
        <v>1</v>
      </c>
      <c r="T626" s="1" t="str">
        <f t="shared" si="262"/>
        <v/>
      </c>
      <c r="U626" s="1" t="str">
        <f t="shared" si="263"/>
        <v/>
      </c>
      <c r="V626" s="1" t="str">
        <f t="shared" si="264"/>
        <v/>
      </c>
      <c r="W626" s="1" t="str">
        <f t="shared" si="265"/>
        <v/>
      </c>
      <c r="X626" s="1" t="str">
        <f t="shared" si="266"/>
        <v/>
      </c>
      <c r="Y626" s="1" t="str">
        <f t="shared" si="267"/>
        <v/>
      </c>
      <c r="Z626" s="1">
        <f t="shared" si="268"/>
        <v>1</v>
      </c>
      <c r="AA626" s="1" t="str">
        <f t="shared" si="269"/>
        <v>Petalonia binghamiae (J.Agardh) K.L.Vinogradova</v>
      </c>
      <c r="AB626" s="1" t="str">
        <f t="shared" si="270"/>
        <v>Primary producer</v>
      </c>
      <c r="AC626" s="1" t="str">
        <f t="shared" si="271"/>
        <v/>
      </c>
      <c r="AD626" s="1" t="str">
        <f t="shared" si="272"/>
        <v/>
      </c>
      <c r="AE626" s="1" t="str">
        <f t="shared" si="273"/>
        <v/>
      </c>
      <c r="AF626" s="1">
        <f t="shared" si="274"/>
        <v>1</v>
      </c>
      <c r="AG626" s="1" t="str">
        <f t="shared" si="275"/>
        <v/>
      </c>
      <c r="AH626" s="1" t="str">
        <f t="shared" si="276"/>
        <v/>
      </c>
      <c r="AI626" s="1" t="str">
        <f t="shared" si="277"/>
        <v/>
      </c>
      <c r="AJ626" s="1" t="str">
        <f t="shared" si="278"/>
        <v/>
      </c>
      <c r="AK626" s="1" t="str">
        <f t="shared" si="279"/>
        <v/>
      </c>
      <c r="AL626" s="1" t="str">
        <f t="shared" si="280"/>
        <v/>
      </c>
      <c r="AM626" s="1">
        <f t="shared" si="281"/>
        <v>1</v>
      </c>
    </row>
    <row r="627" spans="1:39" ht="14.5" x14ac:dyDescent="0.35">
      <c r="A627" s="1" t="s">
        <v>42</v>
      </c>
      <c r="B627" s="1" t="s">
        <v>527</v>
      </c>
      <c r="G627" s="1">
        <v>1</v>
      </c>
      <c r="H627" s="1">
        <v>1</v>
      </c>
      <c r="M627"/>
      <c r="N627" s="1" t="str">
        <f t="shared" si="256"/>
        <v>Primary producer</v>
      </c>
      <c r="O627" s="1" t="str">
        <f t="shared" si="257"/>
        <v>Phrix spatulata (E.Y.Dawson) M.J.Wynne, M.Kamiya &amp; J.A.West, 2018</v>
      </c>
      <c r="P627" s="1" t="str">
        <f t="shared" si="258"/>
        <v/>
      </c>
      <c r="Q627" s="1" t="str">
        <f t="shared" si="259"/>
        <v/>
      </c>
      <c r="R627" s="1" t="str">
        <f t="shared" si="260"/>
        <v/>
      </c>
      <c r="S627" s="1" t="str">
        <f t="shared" si="261"/>
        <v/>
      </c>
      <c r="T627" s="1">
        <f t="shared" si="262"/>
        <v>1</v>
      </c>
      <c r="U627" s="1">
        <f t="shared" si="263"/>
        <v>1</v>
      </c>
      <c r="V627" s="1" t="str">
        <f t="shared" si="264"/>
        <v/>
      </c>
      <c r="W627" s="1" t="str">
        <f t="shared" si="265"/>
        <v/>
      </c>
      <c r="X627" s="1" t="str">
        <f t="shared" si="266"/>
        <v/>
      </c>
      <c r="Y627" s="1" t="str">
        <f t="shared" si="267"/>
        <v/>
      </c>
      <c r="Z627" s="1">
        <f t="shared" si="268"/>
        <v>2</v>
      </c>
      <c r="AA627" s="1" t="str">
        <f t="shared" si="269"/>
        <v>Phrix spatulata (E.Y.Dawson) M.J.Wynne, M.Kamiya &amp; J.A.West, 2018</v>
      </c>
      <c r="AB627" s="1" t="str">
        <f t="shared" si="270"/>
        <v>Primary producer</v>
      </c>
      <c r="AC627" s="1" t="str">
        <f t="shared" si="271"/>
        <v/>
      </c>
      <c r="AD627" s="1" t="str">
        <f t="shared" si="272"/>
        <v/>
      </c>
      <c r="AE627" s="1" t="str">
        <f t="shared" si="273"/>
        <v/>
      </c>
      <c r="AF627" s="1" t="str">
        <f t="shared" si="274"/>
        <v/>
      </c>
      <c r="AG627" s="1">
        <f t="shared" si="275"/>
        <v>1</v>
      </c>
      <c r="AH627" s="1" t="str">
        <f t="shared" si="276"/>
        <v/>
      </c>
      <c r="AI627" s="1" t="str">
        <f t="shared" si="277"/>
        <v/>
      </c>
      <c r="AJ627" s="1" t="str">
        <f t="shared" si="278"/>
        <v/>
      </c>
      <c r="AK627" s="1" t="str">
        <f t="shared" si="279"/>
        <v/>
      </c>
      <c r="AL627" s="1" t="str">
        <f t="shared" si="280"/>
        <v/>
      </c>
      <c r="AM627" s="1">
        <f t="shared" si="281"/>
        <v>1</v>
      </c>
    </row>
    <row r="628" spans="1:39" ht="14.5" x14ac:dyDescent="0.35">
      <c r="A628" s="1" t="s">
        <v>42</v>
      </c>
      <c r="B628" s="1" t="s">
        <v>909</v>
      </c>
      <c r="G628" s="1">
        <v>1</v>
      </c>
      <c r="M628"/>
      <c r="N628" s="1" t="str">
        <f t="shared" si="256"/>
        <v>Primary producer</v>
      </c>
      <c r="O628" s="1" t="str">
        <f t="shared" si="257"/>
        <v>Pikea californica Harvey, 1853</v>
      </c>
      <c r="P628" s="1" t="str">
        <f t="shared" si="258"/>
        <v/>
      </c>
      <c r="Q628" s="1" t="str">
        <f t="shared" si="259"/>
        <v/>
      </c>
      <c r="R628" s="1" t="str">
        <f t="shared" si="260"/>
        <v/>
      </c>
      <c r="S628" s="1" t="str">
        <f t="shared" si="261"/>
        <v/>
      </c>
      <c r="T628" s="1">
        <f t="shared" si="262"/>
        <v>1</v>
      </c>
      <c r="U628" s="1" t="str">
        <f t="shared" si="263"/>
        <v/>
      </c>
      <c r="V628" s="1" t="str">
        <f t="shared" si="264"/>
        <v/>
      </c>
      <c r="W628" s="1" t="str">
        <f t="shared" si="265"/>
        <v/>
      </c>
      <c r="X628" s="1" t="str">
        <f t="shared" si="266"/>
        <v/>
      </c>
      <c r="Y628" s="1" t="str">
        <f t="shared" si="267"/>
        <v/>
      </c>
      <c r="Z628" s="1">
        <f t="shared" si="268"/>
        <v>1</v>
      </c>
      <c r="AA628" s="1" t="str">
        <f t="shared" si="269"/>
        <v>Pikea californica Harvey, 1853</v>
      </c>
      <c r="AB628" s="1" t="str">
        <f t="shared" si="270"/>
        <v>Primary producer</v>
      </c>
      <c r="AC628" s="1" t="str">
        <f t="shared" si="271"/>
        <v/>
      </c>
      <c r="AD628" s="1" t="str">
        <f t="shared" si="272"/>
        <v/>
      </c>
      <c r="AE628" s="1" t="str">
        <f t="shared" si="273"/>
        <v/>
      </c>
      <c r="AF628" s="1" t="str">
        <f t="shared" si="274"/>
        <v/>
      </c>
      <c r="AG628" s="1">
        <f t="shared" si="275"/>
        <v>1</v>
      </c>
      <c r="AH628" s="1" t="str">
        <f t="shared" si="276"/>
        <v/>
      </c>
      <c r="AI628" s="1" t="str">
        <f t="shared" si="277"/>
        <v/>
      </c>
      <c r="AJ628" s="1" t="str">
        <f t="shared" si="278"/>
        <v/>
      </c>
      <c r="AK628" s="1" t="str">
        <f t="shared" si="279"/>
        <v/>
      </c>
      <c r="AL628" s="1" t="str">
        <f t="shared" si="280"/>
        <v/>
      </c>
      <c r="AM628" s="1">
        <f t="shared" si="281"/>
        <v>1</v>
      </c>
    </row>
    <row r="629" spans="1:39" ht="14.5" x14ac:dyDescent="0.35">
      <c r="A629" s="1" t="s">
        <v>42</v>
      </c>
      <c r="B629" s="1" t="s">
        <v>538</v>
      </c>
      <c r="C629" s="1">
        <v>1</v>
      </c>
      <c r="M629"/>
      <c r="N629" s="1" t="str">
        <f t="shared" ref="N629:N692" si="282">A629</f>
        <v>Primary producer</v>
      </c>
      <c r="O629" s="1" t="str">
        <f t="shared" ref="O629:O692" si="283">B629</f>
        <v>Planispirinella exigua (Brady, 1879)</v>
      </c>
      <c r="P629" s="1">
        <f t="shared" ref="P629:P692" si="284">IF(ISBLANK(C629),"",1)</f>
        <v>1</v>
      </c>
      <c r="Q629" s="1" t="str">
        <f t="shared" ref="Q629:Q692" si="285">IF(ISBLANK(D629),"",1)</f>
        <v/>
      </c>
      <c r="R629" s="1" t="str">
        <f t="shared" ref="R629:R692" si="286">IF(ISBLANK(E629),"",1)</f>
        <v/>
      </c>
      <c r="S629" s="1" t="str">
        <f t="shared" ref="S629:S692" si="287">IF(ISBLANK(F629),"",1)</f>
        <v/>
      </c>
      <c r="T629" s="1" t="str">
        <f t="shared" ref="T629:T692" si="288">IF(ISBLANK(G629),"",1)</f>
        <v/>
      </c>
      <c r="U629" s="1" t="str">
        <f t="shared" ref="U629:U692" si="289">IF(ISBLANK(H629),"",1)</f>
        <v/>
      </c>
      <c r="V629" s="1" t="str">
        <f t="shared" ref="V629:V692" si="290">IF(ISBLANK(I629),"",1)</f>
        <v/>
      </c>
      <c r="W629" s="1" t="str">
        <f t="shared" ref="W629:W692" si="291">IF(ISBLANK(J629),"",1)</f>
        <v/>
      </c>
      <c r="X629" s="1" t="str">
        <f t="shared" ref="X629:X692" si="292">IF(ISBLANK(K629),"",1)</f>
        <v/>
      </c>
      <c r="Y629" s="1" t="str">
        <f t="shared" ref="Y629:Y692" si="293">IF(ISBLANK(L629),"",1)</f>
        <v/>
      </c>
      <c r="Z629" s="1">
        <f t="shared" ref="Z629:Z692" si="294">SUM(P629:Y629)</f>
        <v>1</v>
      </c>
      <c r="AA629" s="1" t="str">
        <f t="shared" si="269"/>
        <v>Planispirinella exigua (Brady, 1879)</v>
      </c>
      <c r="AB629" s="1" t="str">
        <f t="shared" si="270"/>
        <v>Primary producer</v>
      </c>
      <c r="AC629" s="1">
        <f t="shared" si="271"/>
        <v>1</v>
      </c>
      <c r="AD629" s="1" t="str">
        <f t="shared" si="272"/>
        <v/>
      </c>
      <c r="AE629" s="1" t="str">
        <f t="shared" si="273"/>
        <v/>
      </c>
      <c r="AF629" s="1" t="str">
        <f t="shared" si="274"/>
        <v/>
      </c>
      <c r="AG629" s="1" t="str">
        <f t="shared" si="275"/>
        <v/>
      </c>
      <c r="AH629" s="1" t="str">
        <f t="shared" si="276"/>
        <v/>
      </c>
      <c r="AI629" s="1" t="str">
        <f t="shared" si="277"/>
        <v/>
      </c>
      <c r="AJ629" s="1" t="str">
        <f t="shared" si="278"/>
        <v/>
      </c>
      <c r="AK629" s="1" t="str">
        <f t="shared" si="279"/>
        <v/>
      </c>
      <c r="AL629" s="1" t="str">
        <f t="shared" si="280"/>
        <v/>
      </c>
      <c r="AM629" s="1">
        <f t="shared" si="281"/>
        <v>1</v>
      </c>
    </row>
    <row r="630" spans="1:39" ht="14.5" x14ac:dyDescent="0.35">
      <c r="A630" s="1" t="s">
        <v>42</v>
      </c>
      <c r="B630" s="1" t="s">
        <v>539</v>
      </c>
      <c r="C630" s="1">
        <v>2</v>
      </c>
      <c r="M630"/>
      <c r="N630" s="1" t="str">
        <f t="shared" si="282"/>
        <v>Primary producer</v>
      </c>
      <c r="O630" s="1" t="str">
        <f t="shared" si="283"/>
        <v>Planogypsina acervalis (Brady, 1884)</v>
      </c>
      <c r="P630" s="1">
        <f t="shared" si="284"/>
        <v>1</v>
      </c>
      <c r="Q630" s="1" t="str">
        <f t="shared" si="285"/>
        <v/>
      </c>
      <c r="R630" s="1" t="str">
        <f t="shared" si="286"/>
        <v/>
      </c>
      <c r="S630" s="1" t="str">
        <f t="shared" si="287"/>
        <v/>
      </c>
      <c r="T630" s="1" t="str">
        <f t="shared" si="288"/>
        <v/>
      </c>
      <c r="U630" s="1" t="str">
        <f t="shared" si="289"/>
        <v/>
      </c>
      <c r="V630" s="1" t="str">
        <f t="shared" si="290"/>
        <v/>
      </c>
      <c r="W630" s="1" t="str">
        <f t="shared" si="291"/>
        <v/>
      </c>
      <c r="X630" s="1" t="str">
        <f t="shared" si="292"/>
        <v/>
      </c>
      <c r="Y630" s="1" t="str">
        <f t="shared" si="293"/>
        <v/>
      </c>
      <c r="Z630" s="1">
        <f t="shared" si="294"/>
        <v>1</v>
      </c>
      <c r="AA630" s="1" t="str">
        <f t="shared" si="269"/>
        <v>Planogypsina acervalis (Brady, 1884)</v>
      </c>
      <c r="AB630" s="1" t="str">
        <f t="shared" si="270"/>
        <v>Primary producer</v>
      </c>
      <c r="AC630" s="1">
        <f t="shared" si="271"/>
        <v>1</v>
      </c>
      <c r="AD630" s="1" t="str">
        <f t="shared" si="272"/>
        <v/>
      </c>
      <c r="AE630" s="1" t="str">
        <f t="shared" si="273"/>
        <v/>
      </c>
      <c r="AF630" s="1" t="str">
        <f t="shared" si="274"/>
        <v/>
      </c>
      <c r="AG630" s="1" t="str">
        <f t="shared" si="275"/>
        <v/>
      </c>
      <c r="AH630" s="1" t="str">
        <f t="shared" si="276"/>
        <v/>
      </c>
      <c r="AI630" s="1" t="str">
        <f t="shared" si="277"/>
        <v/>
      </c>
      <c r="AJ630" s="1" t="str">
        <f t="shared" si="278"/>
        <v/>
      </c>
      <c r="AK630" s="1" t="str">
        <f t="shared" si="279"/>
        <v/>
      </c>
      <c r="AL630" s="1" t="str">
        <f t="shared" si="280"/>
        <v/>
      </c>
      <c r="AM630" s="1">
        <f t="shared" si="281"/>
        <v>1</v>
      </c>
    </row>
    <row r="631" spans="1:39" ht="14.5" x14ac:dyDescent="0.35">
      <c r="A631" s="1" t="s">
        <v>42</v>
      </c>
      <c r="B631" s="1" t="s">
        <v>541</v>
      </c>
      <c r="G631" s="1">
        <v>1</v>
      </c>
      <c r="M631"/>
      <c r="N631" s="1" t="str">
        <f t="shared" si="282"/>
        <v>Primary producer</v>
      </c>
      <c r="O631" s="1" t="str">
        <f t="shared" si="283"/>
        <v>Plocamium secundatum (Kützing) Kützing, 1866</v>
      </c>
      <c r="P631" s="1" t="str">
        <f t="shared" si="284"/>
        <v/>
      </c>
      <c r="Q631" s="1" t="str">
        <f t="shared" si="285"/>
        <v/>
      </c>
      <c r="R631" s="1" t="str">
        <f t="shared" si="286"/>
        <v/>
      </c>
      <c r="S631" s="1" t="str">
        <f t="shared" si="287"/>
        <v/>
      </c>
      <c r="T631" s="1">
        <f t="shared" si="288"/>
        <v>1</v>
      </c>
      <c r="U631" s="1" t="str">
        <f t="shared" si="289"/>
        <v/>
      </c>
      <c r="V631" s="1" t="str">
        <f t="shared" si="290"/>
        <v/>
      </c>
      <c r="W631" s="1" t="str">
        <f t="shared" si="291"/>
        <v/>
      </c>
      <c r="X631" s="1" t="str">
        <f t="shared" si="292"/>
        <v/>
      </c>
      <c r="Y631" s="1" t="str">
        <f t="shared" si="293"/>
        <v/>
      </c>
      <c r="Z631" s="1">
        <f t="shared" si="294"/>
        <v>1</v>
      </c>
      <c r="AA631" s="1" t="str">
        <f t="shared" si="269"/>
        <v>Plocamium secundatum (Kützing) Kützing, 1866</v>
      </c>
      <c r="AB631" s="1" t="str">
        <f t="shared" si="270"/>
        <v>Primary producer</v>
      </c>
      <c r="AC631" s="1" t="str">
        <f t="shared" si="271"/>
        <v/>
      </c>
      <c r="AD631" s="1" t="str">
        <f t="shared" si="272"/>
        <v/>
      </c>
      <c r="AE631" s="1" t="str">
        <f t="shared" si="273"/>
        <v/>
      </c>
      <c r="AF631" s="1" t="str">
        <f t="shared" si="274"/>
        <v/>
      </c>
      <c r="AG631" s="1">
        <f t="shared" si="275"/>
        <v>1</v>
      </c>
      <c r="AH631" s="1" t="str">
        <f t="shared" si="276"/>
        <v/>
      </c>
      <c r="AI631" s="1" t="str">
        <f t="shared" si="277"/>
        <v/>
      </c>
      <c r="AJ631" s="1" t="str">
        <f t="shared" si="278"/>
        <v/>
      </c>
      <c r="AK631" s="1" t="str">
        <f t="shared" si="279"/>
        <v/>
      </c>
      <c r="AL631" s="1" t="str">
        <f t="shared" si="280"/>
        <v/>
      </c>
      <c r="AM631" s="1">
        <f t="shared" si="281"/>
        <v>1</v>
      </c>
    </row>
    <row r="632" spans="1:39" ht="14.5" x14ac:dyDescent="0.35">
      <c r="A632" s="1" t="s">
        <v>42</v>
      </c>
      <c r="B632" s="1" t="s">
        <v>917</v>
      </c>
      <c r="J632" s="1">
        <v>1</v>
      </c>
      <c r="M632"/>
      <c r="N632" s="1" t="str">
        <f t="shared" si="282"/>
        <v>Primary producer</v>
      </c>
      <c r="O632" s="1" t="str">
        <f t="shared" si="283"/>
        <v>Polyopes lancifolius (Harvey) Kawaguchi &amp; Wang, 2002</v>
      </c>
      <c r="P632" s="1" t="str">
        <f t="shared" si="284"/>
        <v/>
      </c>
      <c r="Q632" s="1" t="str">
        <f t="shared" si="285"/>
        <v/>
      </c>
      <c r="R632" s="1" t="str">
        <f t="shared" si="286"/>
        <v/>
      </c>
      <c r="S632" s="1" t="str">
        <f t="shared" si="287"/>
        <v/>
      </c>
      <c r="T632" s="1" t="str">
        <f t="shared" si="288"/>
        <v/>
      </c>
      <c r="U632" s="1" t="str">
        <f t="shared" si="289"/>
        <v/>
      </c>
      <c r="V632" s="1" t="str">
        <f t="shared" si="290"/>
        <v/>
      </c>
      <c r="W632" s="1">
        <f t="shared" si="291"/>
        <v>1</v>
      </c>
      <c r="X632" s="1" t="str">
        <f t="shared" si="292"/>
        <v/>
      </c>
      <c r="Y632" s="1" t="str">
        <f t="shared" si="293"/>
        <v/>
      </c>
      <c r="Z632" s="1">
        <f t="shared" si="294"/>
        <v>1</v>
      </c>
      <c r="AA632" s="1" t="str">
        <f t="shared" si="269"/>
        <v>Polyopes lancifolius (Harvey) Kawaguchi &amp; Wang, 2002</v>
      </c>
      <c r="AB632" s="1" t="str">
        <f t="shared" si="270"/>
        <v>Primary producer</v>
      </c>
      <c r="AC632" s="1" t="str">
        <f t="shared" si="271"/>
        <v/>
      </c>
      <c r="AD632" s="1" t="str">
        <f t="shared" si="272"/>
        <v/>
      </c>
      <c r="AE632" s="1" t="str">
        <f t="shared" si="273"/>
        <v/>
      </c>
      <c r="AF632" s="1" t="str">
        <f t="shared" si="274"/>
        <v/>
      </c>
      <c r="AG632" s="1" t="str">
        <f t="shared" si="275"/>
        <v/>
      </c>
      <c r="AH632" s="1" t="str">
        <f t="shared" si="276"/>
        <v/>
      </c>
      <c r="AI632" s="1" t="str">
        <f t="shared" si="277"/>
        <v/>
      </c>
      <c r="AJ632" s="1">
        <f t="shared" si="278"/>
        <v>1</v>
      </c>
      <c r="AK632" s="1" t="str">
        <f t="shared" si="279"/>
        <v/>
      </c>
      <c r="AL632" s="1" t="str">
        <f t="shared" si="280"/>
        <v/>
      </c>
      <c r="AM632" s="1">
        <f t="shared" si="281"/>
        <v>1</v>
      </c>
    </row>
    <row r="633" spans="1:39" ht="14.5" x14ac:dyDescent="0.35">
      <c r="A633" s="1" t="s">
        <v>42</v>
      </c>
      <c r="B633" s="1" t="s">
        <v>550</v>
      </c>
      <c r="C633" s="1">
        <v>1</v>
      </c>
      <c r="D633" s="1">
        <v>1</v>
      </c>
      <c r="M633"/>
      <c r="N633" s="1" t="str">
        <f t="shared" si="282"/>
        <v>Primary producer</v>
      </c>
      <c r="O633" s="1" t="str">
        <f t="shared" si="283"/>
        <v>Polysiphonia paniculata Montagne, 1842</v>
      </c>
      <c r="P633" s="1">
        <f t="shared" si="284"/>
        <v>1</v>
      </c>
      <c r="Q633" s="1">
        <f t="shared" si="285"/>
        <v>1</v>
      </c>
      <c r="R633" s="1" t="str">
        <f t="shared" si="286"/>
        <v/>
      </c>
      <c r="S633" s="1" t="str">
        <f t="shared" si="287"/>
        <v/>
      </c>
      <c r="T633" s="1" t="str">
        <f t="shared" si="288"/>
        <v/>
      </c>
      <c r="U633" s="1" t="str">
        <f t="shared" si="289"/>
        <v/>
      </c>
      <c r="V633" s="1" t="str">
        <f t="shared" si="290"/>
        <v/>
      </c>
      <c r="W633" s="1" t="str">
        <f t="shared" si="291"/>
        <v/>
      </c>
      <c r="X633" s="1" t="str">
        <f t="shared" si="292"/>
        <v/>
      </c>
      <c r="Y633" s="1" t="str">
        <f t="shared" si="293"/>
        <v/>
      </c>
      <c r="Z633" s="1">
        <f t="shared" si="294"/>
        <v>2</v>
      </c>
      <c r="AA633" s="1" t="str">
        <f t="shared" si="269"/>
        <v>Polysiphonia paniculata Montagne, 1842</v>
      </c>
      <c r="AB633" s="1" t="str">
        <f t="shared" si="270"/>
        <v>Primary producer</v>
      </c>
      <c r="AC633" s="1">
        <f t="shared" si="271"/>
        <v>1</v>
      </c>
      <c r="AD633" s="1" t="str">
        <f t="shared" si="272"/>
        <v/>
      </c>
      <c r="AE633" s="1" t="str">
        <f t="shared" si="273"/>
        <v/>
      </c>
      <c r="AF633" s="1" t="str">
        <f t="shared" si="274"/>
        <v/>
      </c>
      <c r="AG633" s="1" t="str">
        <f t="shared" si="275"/>
        <v/>
      </c>
      <c r="AH633" s="1" t="str">
        <f t="shared" si="276"/>
        <v/>
      </c>
      <c r="AI633" s="1" t="str">
        <f t="shared" si="277"/>
        <v/>
      </c>
      <c r="AJ633" s="1" t="str">
        <f t="shared" si="278"/>
        <v/>
      </c>
      <c r="AK633" s="1" t="str">
        <f t="shared" si="279"/>
        <v/>
      </c>
      <c r="AL633" s="1" t="str">
        <f t="shared" si="280"/>
        <v/>
      </c>
      <c r="AM633" s="1">
        <f t="shared" si="281"/>
        <v>1</v>
      </c>
    </row>
    <row r="634" spans="1:39" ht="14.5" x14ac:dyDescent="0.35">
      <c r="A634" s="1" t="s">
        <v>42</v>
      </c>
      <c r="B634" s="1" t="s">
        <v>918</v>
      </c>
      <c r="J634" s="1">
        <v>1</v>
      </c>
      <c r="M634"/>
      <c r="N634" s="1" t="str">
        <f t="shared" si="282"/>
        <v>Primary producer</v>
      </c>
      <c r="O634" s="1" t="str">
        <f t="shared" si="283"/>
        <v>Polysiphonia forfex Harvey, 1859</v>
      </c>
      <c r="P634" s="1" t="str">
        <f t="shared" si="284"/>
        <v/>
      </c>
      <c r="Q634" s="1" t="str">
        <f t="shared" si="285"/>
        <v/>
      </c>
      <c r="R634" s="1" t="str">
        <f t="shared" si="286"/>
        <v/>
      </c>
      <c r="S634" s="1" t="str">
        <f t="shared" si="287"/>
        <v/>
      </c>
      <c r="T634" s="1" t="str">
        <f t="shared" si="288"/>
        <v/>
      </c>
      <c r="U634" s="1" t="str">
        <f t="shared" si="289"/>
        <v/>
      </c>
      <c r="V634" s="1" t="str">
        <f t="shared" si="290"/>
        <v/>
      </c>
      <c r="W634" s="1">
        <f t="shared" si="291"/>
        <v>1</v>
      </c>
      <c r="X634" s="1" t="str">
        <f t="shared" si="292"/>
        <v/>
      </c>
      <c r="Y634" s="1" t="str">
        <f t="shared" si="293"/>
        <v/>
      </c>
      <c r="Z634" s="1">
        <f t="shared" si="294"/>
        <v>1</v>
      </c>
      <c r="AA634" s="1" t="str">
        <f t="shared" si="269"/>
        <v>Polysiphonia forfex Harvey, 1859</v>
      </c>
      <c r="AB634" s="1" t="str">
        <f t="shared" si="270"/>
        <v>Primary producer</v>
      </c>
      <c r="AC634" s="1" t="str">
        <f t="shared" si="271"/>
        <v/>
      </c>
      <c r="AD634" s="1" t="str">
        <f t="shared" si="272"/>
        <v/>
      </c>
      <c r="AE634" s="1" t="str">
        <f t="shared" si="273"/>
        <v/>
      </c>
      <c r="AF634" s="1" t="str">
        <f t="shared" si="274"/>
        <v/>
      </c>
      <c r="AG634" s="1" t="str">
        <f t="shared" si="275"/>
        <v/>
      </c>
      <c r="AH634" s="1" t="str">
        <f t="shared" si="276"/>
        <v/>
      </c>
      <c r="AI634" s="1" t="str">
        <f t="shared" si="277"/>
        <v/>
      </c>
      <c r="AJ634" s="1">
        <f t="shared" si="278"/>
        <v>1</v>
      </c>
      <c r="AK634" s="1" t="str">
        <f t="shared" si="279"/>
        <v/>
      </c>
      <c r="AL634" s="1" t="str">
        <f t="shared" si="280"/>
        <v/>
      </c>
      <c r="AM634" s="1">
        <f t="shared" si="281"/>
        <v>1</v>
      </c>
    </row>
    <row r="635" spans="1:39" ht="14.5" x14ac:dyDescent="0.35">
      <c r="A635" s="1" t="s">
        <v>42</v>
      </c>
      <c r="B635" s="1" t="s">
        <v>551</v>
      </c>
      <c r="D635" s="1">
        <v>1</v>
      </c>
      <c r="H635" s="1">
        <v>2</v>
      </c>
      <c r="I635" s="1">
        <v>1</v>
      </c>
      <c r="J635" s="1">
        <v>1</v>
      </c>
      <c r="K635" s="1">
        <v>1</v>
      </c>
      <c r="M635"/>
      <c r="N635" s="1" t="str">
        <f t="shared" si="282"/>
        <v>Primary producer</v>
      </c>
      <c r="O635" s="1" t="str">
        <f t="shared" si="283"/>
        <v>Polysiphonia morrowii Harvey, 1857</v>
      </c>
      <c r="P635" s="1" t="str">
        <f t="shared" si="284"/>
        <v/>
      </c>
      <c r="Q635" s="1">
        <f t="shared" si="285"/>
        <v>1</v>
      </c>
      <c r="R635" s="1" t="str">
        <f t="shared" si="286"/>
        <v/>
      </c>
      <c r="S635" s="1" t="str">
        <f t="shared" si="287"/>
        <v/>
      </c>
      <c r="T635" s="1" t="str">
        <f t="shared" si="288"/>
        <v/>
      </c>
      <c r="U635" s="1">
        <f t="shared" si="289"/>
        <v>1</v>
      </c>
      <c r="V635" s="1">
        <f t="shared" si="290"/>
        <v>1</v>
      </c>
      <c r="W635" s="1">
        <f t="shared" si="291"/>
        <v>1</v>
      </c>
      <c r="X635" s="1">
        <f t="shared" si="292"/>
        <v>1</v>
      </c>
      <c r="Y635" s="1" t="str">
        <f t="shared" si="293"/>
        <v/>
      </c>
      <c r="Z635" s="1">
        <f t="shared" si="294"/>
        <v>5</v>
      </c>
      <c r="AA635" s="1" t="str">
        <f t="shared" si="269"/>
        <v>Polysiphonia morrowii Harvey, 1857</v>
      </c>
      <c r="AB635" s="1" t="str">
        <f t="shared" si="270"/>
        <v>Primary producer</v>
      </c>
      <c r="AC635" s="1" t="str">
        <f t="shared" si="271"/>
        <v/>
      </c>
      <c r="AD635" s="1">
        <f t="shared" si="272"/>
        <v>1</v>
      </c>
      <c r="AE635" s="1" t="str">
        <f t="shared" si="273"/>
        <v/>
      </c>
      <c r="AF635" s="1" t="str">
        <f t="shared" si="274"/>
        <v/>
      </c>
      <c r="AG635" s="1" t="str">
        <f t="shared" si="275"/>
        <v/>
      </c>
      <c r="AH635" s="1" t="str">
        <f t="shared" si="276"/>
        <v/>
      </c>
      <c r="AI635" s="1" t="str">
        <f t="shared" si="277"/>
        <v/>
      </c>
      <c r="AJ635" s="1" t="str">
        <f t="shared" si="278"/>
        <v/>
      </c>
      <c r="AK635" s="1" t="str">
        <f t="shared" si="279"/>
        <v/>
      </c>
      <c r="AL635" s="1" t="str">
        <f t="shared" si="280"/>
        <v/>
      </c>
      <c r="AM635" s="1">
        <f t="shared" si="281"/>
        <v>1</v>
      </c>
    </row>
    <row r="636" spans="1:39" ht="14.5" x14ac:dyDescent="0.35">
      <c r="A636" s="1" t="s">
        <v>42</v>
      </c>
      <c r="B636" s="1" t="s">
        <v>920</v>
      </c>
      <c r="G636" s="1">
        <v>1</v>
      </c>
      <c r="M636"/>
      <c r="N636" s="1" t="str">
        <f t="shared" si="282"/>
        <v>Primary producer</v>
      </c>
      <c r="O636" s="1" t="str">
        <f t="shared" si="283"/>
        <v>Polysiphonia senticulosa Harvey, 1862</v>
      </c>
      <c r="P636" s="1" t="str">
        <f t="shared" si="284"/>
        <v/>
      </c>
      <c r="Q636" s="1" t="str">
        <f t="shared" si="285"/>
        <v/>
      </c>
      <c r="R636" s="1" t="str">
        <f t="shared" si="286"/>
        <v/>
      </c>
      <c r="S636" s="1" t="str">
        <f t="shared" si="287"/>
        <v/>
      </c>
      <c r="T636" s="1">
        <f t="shared" si="288"/>
        <v>1</v>
      </c>
      <c r="U636" s="1" t="str">
        <f t="shared" si="289"/>
        <v/>
      </c>
      <c r="V636" s="1" t="str">
        <f t="shared" si="290"/>
        <v/>
      </c>
      <c r="W636" s="1" t="str">
        <f t="shared" si="291"/>
        <v/>
      </c>
      <c r="X636" s="1" t="str">
        <f t="shared" si="292"/>
        <v/>
      </c>
      <c r="Y636" s="1" t="str">
        <f t="shared" si="293"/>
        <v/>
      </c>
      <c r="Z636" s="1">
        <f t="shared" si="294"/>
        <v>1</v>
      </c>
      <c r="AA636" s="1" t="str">
        <f t="shared" si="269"/>
        <v>Polysiphonia senticulosa Harvey, 1862</v>
      </c>
      <c r="AB636" s="1" t="str">
        <f t="shared" si="270"/>
        <v>Primary producer</v>
      </c>
      <c r="AC636" s="1" t="str">
        <f t="shared" si="271"/>
        <v/>
      </c>
      <c r="AD636" s="1" t="str">
        <f t="shared" si="272"/>
        <v/>
      </c>
      <c r="AE636" s="1" t="str">
        <f t="shared" si="273"/>
        <v/>
      </c>
      <c r="AF636" s="1" t="str">
        <f t="shared" si="274"/>
        <v/>
      </c>
      <c r="AG636" s="1">
        <f t="shared" si="275"/>
        <v>1</v>
      </c>
      <c r="AH636" s="1" t="str">
        <f t="shared" si="276"/>
        <v/>
      </c>
      <c r="AI636" s="1" t="str">
        <f t="shared" si="277"/>
        <v/>
      </c>
      <c r="AJ636" s="1" t="str">
        <f t="shared" si="278"/>
        <v/>
      </c>
      <c r="AK636" s="1" t="str">
        <f t="shared" si="279"/>
        <v/>
      </c>
      <c r="AL636" s="1" t="str">
        <f t="shared" si="280"/>
        <v/>
      </c>
      <c r="AM636" s="1">
        <f t="shared" si="281"/>
        <v>1</v>
      </c>
    </row>
    <row r="637" spans="1:39" ht="14.5" x14ac:dyDescent="0.35">
      <c r="A637" s="1" t="s">
        <v>42</v>
      </c>
      <c r="B637" s="1" t="s">
        <v>556</v>
      </c>
      <c r="G637" s="1">
        <v>1</v>
      </c>
      <c r="M637"/>
      <c r="N637" s="1" t="str">
        <f t="shared" si="282"/>
        <v>Primary producer</v>
      </c>
      <c r="O637" s="1" t="str">
        <f t="shared" si="283"/>
        <v>Porphyra umbilicalis Kützing, 1843</v>
      </c>
      <c r="P637" s="1" t="str">
        <f t="shared" si="284"/>
        <v/>
      </c>
      <c r="Q637" s="1" t="str">
        <f t="shared" si="285"/>
        <v/>
      </c>
      <c r="R637" s="1" t="str">
        <f t="shared" si="286"/>
        <v/>
      </c>
      <c r="S637" s="1" t="str">
        <f t="shared" si="287"/>
        <v/>
      </c>
      <c r="T637" s="1">
        <f t="shared" si="288"/>
        <v>1</v>
      </c>
      <c r="U637" s="1" t="str">
        <f t="shared" si="289"/>
        <v/>
      </c>
      <c r="V637" s="1" t="str">
        <f t="shared" si="290"/>
        <v/>
      </c>
      <c r="W637" s="1" t="str">
        <f t="shared" si="291"/>
        <v/>
      </c>
      <c r="X637" s="1" t="str">
        <f t="shared" si="292"/>
        <v/>
      </c>
      <c r="Y637" s="1" t="str">
        <f t="shared" si="293"/>
        <v/>
      </c>
      <c r="Z637" s="1">
        <f t="shared" si="294"/>
        <v>1</v>
      </c>
      <c r="AA637" s="1" t="str">
        <f t="shared" si="269"/>
        <v>Porphyra umbilicalis Kützing, 1843</v>
      </c>
      <c r="AB637" s="1" t="str">
        <f t="shared" si="270"/>
        <v>Primary producer</v>
      </c>
      <c r="AC637" s="1" t="str">
        <f t="shared" si="271"/>
        <v/>
      </c>
      <c r="AD637" s="1" t="str">
        <f t="shared" si="272"/>
        <v/>
      </c>
      <c r="AE637" s="1" t="str">
        <f t="shared" si="273"/>
        <v/>
      </c>
      <c r="AF637" s="1" t="str">
        <f t="shared" si="274"/>
        <v/>
      </c>
      <c r="AG637" s="1">
        <f t="shared" si="275"/>
        <v>1</v>
      </c>
      <c r="AH637" s="1" t="str">
        <f t="shared" si="276"/>
        <v/>
      </c>
      <c r="AI637" s="1" t="str">
        <f t="shared" si="277"/>
        <v/>
      </c>
      <c r="AJ637" s="1" t="str">
        <f t="shared" si="278"/>
        <v/>
      </c>
      <c r="AK637" s="1" t="str">
        <f t="shared" si="279"/>
        <v/>
      </c>
      <c r="AL637" s="1" t="str">
        <f t="shared" si="280"/>
        <v/>
      </c>
      <c r="AM637" s="1">
        <f t="shared" si="281"/>
        <v>1</v>
      </c>
    </row>
    <row r="638" spans="1:39" ht="14.5" x14ac:dyDescent="0.35">
      <c r="A638" s="1" t="s">
        <v>42</v>
      </c>
      <c r="B638" s="1" t="s">
        <v>586</v>
      </c>
      <c r="D638" s="1">
        <v>1</v>
      </c>
      <c r="F638" s="1">
        <v>1</v>
      </c>
      <c r="J638" s="1">
        <v>1</v>
      </c>
      <c r="M638"/>
      <c r="N638" s="1" t="str">
        <f t="shared" si="282"/>
        <v>Primary producer</v>
      </c>
      <c r="O638" s="1" t="str">
        <f t="shared" si="283"/>
        <v>Pyropia yezoensis (Ueda) M.S.Hwang &amp; H.G.Choi, 2011</v>
      </c>
      <c r="P638" s="1" t="str">
        <f t="shared" si="284"/>
        <v/>
      </c>
      <c r="Q638" s="1">
        <f t="shared" si="285"/>
        <v>1</v>
      </c>
      <c r="R638" s="1" t="str">
        <f t="shared" si="286"/>
        <v/>
      </c>
      <c r="S638" s="1">
        <f t="shared" si="287"/>
        <v>1</v>
      </c>
      <c r="T638" s="1" t="str">
        <f t="shared" si="288"/>
        <v/>
      </c>
      <c r="U638" s="1" t="str">
        <f t="shared" si="289"/>
        <v/>
      </c>
      <c r="V638" s="1" t="str">
        <f t="shared" si="290"/>
        <v/>
      </c>
      <c r="W638" s="1">
        <f t="shared" si="291"/>
        <v>1</v>
      </c>
      <c r="X638" s="1" t="str">
        <f t="shared" si="292"/>
        <v/>
      </c>
      <c r="Y638" s="1" t="str">
        <f t="shared" si="293"/>
        <v/>
      </c>
      <c r="Z638" s="1">
        <f t="shared" si="294"/>
        <v>3</v>
      </c>
      <c r="AA638" s="1" t="str">
        <f t="shared" si="269"/>
        <v>Pyropia yezoensis (Ueda) M.S.Hwang &amp; H.G.Choi, 2011</v>
      </c>
      <c r="AB638" s="1" t="str">
        <f t="shared" si="270"/>
        <v>Primary producer</v>
      </c>
      <c r="AC638" s="1" t="str">
        <f t="shared" si="271"/>
        <v/>
      </c>
      <c r="AD638" s="1">
        <f t="shared" si="272"/>
        <v>1</v>
      </c>
      <c r="AE638" s="1" t="str">
        <f t="shared" si="273"/>
        <v/>
      </c>
      <c r="AF638" s="1" t="str">
        <f t="shared" si="274"/>
        <v/>
      </c>
      <c r="AG638" s="1" t="str">
        <f t="shared" si="275"/>
        <v/>
      </c>
      <c r="AH638" s="1" t="str">
        <f t="shared" si="276"/>
        <v/>
      </c>
      <c r="AI638" s="1" t="str">
        <f t="shared" si="277"/>
        <v/>
      </c>
      <c r="AJ638" s="1" t="str">
        <f t="shared" si="278"/>
        <v/>
      </c>
      <c r="AK638" s="1" t="str">
        <f t="shared" si="279"/>
        <v/>
      </c>
      <c r="AL638" s="1" t="str">
        <f t="shared" si="280"/>
        <v/>
      </c>
      <c r="AM638" s="1">
        <f t="shared" si="281"/>
        <v>1</v>
      </c>
    </row>
    <row r="639" spans="1:39" ht="14.5" x14ac:dyDescent="0.35">
      <c r="A639" s="1" t="s">
        <v>42</v>
      </c>
      <c r="B639" s="1" t="s">
        <v>587</v>
      </c>
      <c r="J639" s="1">
        <v>1</v>
      </c>
      <c r="K639" s="1">
        <v>1</v>
      </c>
      <c r="M639"/>
      <c r="N639" s="1" t="str">
        <f t="shared" si="282"/>
        <v>Primary producer</v>
      </c>
      <c r="O639" s="1" t="str">
        <f t="shared" si="283"/>
        <v>Pyropia suborbiculata (Kjellman) J.E.Sutherland, H.G.Choi, M.S. Hwang &amp; W.A.Nelson, 2011</v>
      </c>
      <c r="P639" s="1" t="str">
        <f t="shared" si="284"/>
        <v/>
      </c>
      <c r="Q639" s="1" t="str">
        <f t="shared" si="285"/>
        <v/>
      </c>
      <c r="R639" s="1" t="str">
        <f t="shared" si="286"/>
        <v/>
      </c>
      <c r="S639" s="1" t="str">
        <f t="shared" si="287"/>
        <v/>
      </c>
      <c r="T639" s="1" t="str">
        <f t="shared" si="288"/>
        <v/>
      </c>
      <c r="U639" s="1" t="str">
        <f t="shared" si="289"/>
        <v/>
      </c>
      <c r="V639" s="1" t="str">
        <f t="shared" si="290"/>
        <v/>
      </c>
      <c r="W639" s="1">
        <f t="shared" si="291"/>
        <v>1</v>
      </c>
      <c r="X639" s="1">
        <f t="shared" si="292"/>
        <v>1</v>
      </c>
      <c r="Y639" s="1" t="str">
        <f t="shared" si="293"/>
        <v/>
      </c>
      <c r="Z639" s="1">
        <f t="shared" si="294"/>
        <v>2</v>
      </c>
      <c r="AA639" s="1" t="str">
        <f t="shared" si="269"/>
        <v>Pyropia suborbiculata (Kjellman) J.E.Sutherland, H.G.Choi, M.S. Hwang &amp; W.A.Nelson, 2011</v>
      </c>
      <c r="AB639" s="1" t="str">
        <f t="shared" si="270"/>
        <v>Primary producer</v>
      </c>
      <c r="AC639" s="1" t="str">
        <f t="shared" si="271"/>
        <v/>
      </c>
      <c r="AD639" s="1" t="str">
        <f t="shared" si="272"/>
        <v/>
      </c>
      <c r="AE639" s="1" t="str">
        <f t="shared" si="273"/>
        <v/>
      </c>
      <c r="AF639" s="1" t="str">
        <f t="shared" si="274"/>
        <v/>
      </c>
      <c r="AG639" s="1" t="str">
        <f t="shared" si="275"/>
        <v/>
      </c>
      <c r="AH639" s="1" t="str">
        <f t="shared" si="276"/>
        <v/>
      </c>
      <c r="AI639" s="1" t="str">
        <f t="shared" si="277"/>
        <v/>
      </c>
      <c r="AJ639" s="1">
        <f t="shared" si="278"/>
        <v>1</v>
      </c>
      <c r="AK639" s="1" t="str">
        <f t="shared" si="279"/>
        <v/>
      </c>
      <c r="AL639" s="1" t="str">
        <f t="shared" si="280"/>
        <v/>
      </c>
      <c r="AM639" s="1">
        <f t="shared" si="281"/>
        <v>1</v>
      </c>
    </row>
    <row r="640" spans="1:39" ht="14.5" x14ac:dyDescent="0.35">
      <c r="A640" s="1" t="s">
        <v>42</v>
      </c>
      <c r="B640" s="1" t="s">
        <v>598</v>
      </c>
      <c r="I640" s="1">
        <v>1</v>
      </c>
      <c r="K640" s="1">
        <v>1</v>
      </c>
      <c r="L640" s="1">
        <v>1</v>
      </c>
      <c r="M640"/>
      <c r="N640" s="1" t="str">
        <f t="shared" si="282"/>
        <v>Primary producer</v>
      </c>
      <c r="O640" s="1" t="str">
        <f t="shared" si="283"/>
        <v>Rugulopteryx okamurae (E.Y.Dawson) I.K.Hwang, W.J.Lee &amp; H.S.Kim, 2009</v>
      </c>
      <c r="P640" s="1" t="str">
        <f t="shared" si="284"/>
        <v/>
      </c>
      <c r="Q640" s="1" t="str">
        <f t="shared" si="285"/>
        <v/>
      </c>
      <c r="R640" s="1" t="str">
        <f t="shared" si="286"/>
        <v/>
      </c>
      <c r="S640" s="1" t="str">
        <f t="shared" si="287"/>
        <v/>
      </c>
      <c r="T640" s="1" t="str">
        <f t="shared" si="288"/>
        <v/>
      </c>
      <c r="U640" s="1" t="str">
        <f t="shared" si="289"/>
        <v/>
      </c>
      <c r="V640" s="1">
        <f t="shared" si="290"/>
        <v>1</v>
      </c>
      <c r="W640" s="1" t="str">
        <f t="shared" si="291"/>
        <v/>
      </c>
      <c r="X640" s="1">
        <f t="shared" si="292"/>
        <v>1</v>
      </c>
      <c r="Y640" s="1">
        <f t="shared" si="293"/>
        <v>1</v>
      </c>
      <c r="Z640" s="1">
        <f t="shared" si="294"/>
        <v>3</v>
      </c>
      <c r="AA640" s="1" t="str">
        <f t="shared" si="269"/>
        <v>Rugulopteryx okamurae (E.Y.Dawson) I.K.Hwang, W.J.Lee &amp; H.S.Kim, 2009</v>
      </c>
      <c r="AB640" s="1" t="str">
        <f t="shared" si="270"/>
        <v>Primary producer</v>
      </c>
      <c r="AC640" s="1" t="str">
        <f t="shared" si="271"/>
        <v/>
      </c>
      <c r="AD640" s="1" t="str">
        <f t="shared" si="272"/>
        <v/>
      </c>
      <c r="AE640" s="1" t="str">
        <f t="shared" si="273"/>
        <v/>
      </c>
      <c r="AF640" s="1" t="str">
        <f t="shared" si="274"/>
        <v/>
      </c>
      <c r="AG640" s="1" t="str">
        <f t="shared" si="275"/>
        <v/>
      </c>
      <c r="AH640" s="1" t="str">
        <f t="shared" si="276"/>
        <v/>
      </c>
      <c r="AI640" s="1">
        <f t="shared" si="277"/>
        <v>1</v>
      </c>
      <c r="AJ640" s="1" t="str">
        <f t="shared" si="278"/>
        <v/>
      </c>
      <c r="AK640" s="1" t="str">
        <f t="shared" si="279"/>
        <v/>
      </c>
      <c r="AL640" s="1" t="str">
        <f t="shared" si="280"/>
        <v/>
      </c>
      <c r="AM640" s="1">
        <f t="shared" si="281"/>
        <v>1</v>
      </c>
    </row>
    <row r="641" spans="1:39" ht="14.5" x14ac:dyDescent="0.35">
      <c r="A641" s="1" t="s">
        <v>42</v>
      </c>
      <c r="B641" s="1" t="s">
        <v>599</v>
      </c>
      <c r="E641" s="1">
        <v>2</v>
      </c>
      <c r="M641"/>
      <c r="N641" s="1" t="str">
        <f t="shared" si="282"/>
        <v>Primary producer</v>
      </c>
      <c r="O641" s="1" t="str">
        <f t="shared" si="283"/>
        <v>Saccharina japonica (J.E. Areschoug) C.E.Lane, C.Mayes, Druehl &amp; G.W.Saunders, 2006</v>
      </c>
      <c r="P641" s="1" t="str">
        <f t="shared" si="284"/>
        <v/>
      </c>
      <c r="Q641" s="1" t="str">
        <f t="shared" si="285"/>
        <v/>
      </c>
      <c r="R641" s="1">
        <f t="shared" si="286"/>
        <v>1</v>
      </c>
      <c r="S641" s="1" t="str">
        <f t="shared" si="287"/>
        <v/>
      </c>
      <c r="T641" s="1" t="str">
        <f t="shared" si="288"/>
        <v/>
      </c>
      <c r="U641" s="1" t="str">
        <f t="shared" si="289"/>
        <v/>
      </c>
      <c r="V641" s="1" t="str">
        <f t="shared" si="290"/>
        <v/>
      </c>
      <c r="W641" s="1" t="str">
        <f t="shared" si="291"/>
        <v/>
      </c>
      <c r="X641" s="1" t="str">
        <f t="shared" si="292"/>
        <v/>
      </c>
      <c r="Y641" s="1" t="str">
        <f t="shared" si="293"/>
        <v/>
      </c>
      <c r="Z641" s="1">
        <f t="shared" si="294"/>
        <v>1</v>
      </c>
      <c r="AA641" s="1" t="str">
        <f t="shared" si="269"/>
        <v>Saccharina japonica (J.E. Areschoug) C.E.Lane, C.Mayes, Druehl &amp; G.W.Saunders, 2006</v>
      </c>
      <c r="AB641" s="1" t="str">
        <f t="shared" si="270"/>
        <v>Primary producer</v>
      </c>
      <c r="AC641" s="1" t="str">
        <f t="shared" si="271"/>
        <v/>
      </c>
      <c r="AD641" s="1" t="str">
        <f t="shared" si="272"/>
        <v/>
      </c>
      <c r="AE641" s="1">
        <f t="shared" si="273"/>
        <v>1</v>
      </c>
      <c r="AF641" s="1" t="str">
        <f t="shared" si="274"/>
        <v/>
      </c>
      <c r="AG641" s="1" t="str">
        <f t="shared" si="275"/>
        <v/>
      </c>
      <c r="AH641" s="1" t="str">
        <f t="shared" si="276"/>
        <v/>
      </c>
      <c r="AI641" s="1" t="str">
        <f t="shared" si="277"/>
        <v/>
      </c>
      <c r="AJ641" s="1" t="str">
        <f t="shared" si="278"/>
        <v/>
      </c>
      <c r="AK641" s="1" t="str">
        <f t="shared" si="279"/>
        <v/>
      </c>
      <c r="AL641" s="1" t="str">
        <f t="shared" si="280"/>
        <v/>
      </c>
      <c r="AM641" s="1">
        <f t="shared" si="281"/>
        <v>1</v>
      </c>
    </row>
    <row r="642" spans="1:39" ht="14.5" x14ac:dyDescent="0.35">
      <c r="A642" s="1" t="s">
        <v>42</v>
      </c>
      <c r="B642" s="1" t="s">
        <v>601</v>
      </c>
      <c r="G642" s="1">
        <v>1</v>
      </c>
      <c r="M642"/>
      <c r="N642" s="1" t="str">
        <f t="shared" si="282"/>
        <v>Primary producer</v>
      </c>
      <c r="O642" s="1" t="str">
        <f t="shared" si="283"/>
        <v>Sarconema filiforme (Sonder) Kylin, 1932</v>
      </c>
      <c r="P642" s="1" t="str">
        <f t="shared" si="284"/>
        <v/>
      </c>
      <c r="Q642" s="1" t="str">
        <f t="shared" si="285"/>
        <v/>
      </c>
      <c r="R642" s="1" t="str">
        <f t="shared" si="286"/>
        <v/>
      </c>
      <c r="S642" s="1" t="str">
        <f t="shared" si="287"/>
        <v/>
      </c>
      <c r="T642" s="1">
        <f t="shared" si="288"/>
        <v>1</v>
      </c>
      <c r="U642" s="1" t="str">
        <f t="shared" si="289"/>
        <v/>
      </c>
      <c r="V642" s="1" t="str">
        <f t="shared" si="290"/>
        <v/>
      </c>
      <c r="W642" s="1" t="str">
        <f t="shared" si="291"/>
        <v/>
      </c>
      <c r="X642" s="1" t="str">
        <f t="shared" si="292"/>
        <v/>
      </c>
      <c r="Y642" s="1" t="str">
        <f t="shared" si="293"/>
        <v/>
      </c>
      <c r="Z642" s="1">
        <f t="shared" si="294"/>
        <v>1</v>
      </c>
      <c r="AA642" s="1" t="str">
        <f t="shared" si="269"/>
        <v>Sarconema filiforme (Sonder) Kylin, 1932</v>
      </c>
      <c r="AB642" s="1" t="str">
        <f t="shared" si="270"/>
        <v>Primary producer</v>
      </c>
      <c r="AC642" s="1" t="str">
        <f t="shared" si="271"/>
        <v/>
      </c>
      <c r="AD642" s="1" t="str">
        <f t="shared" si="272"/>
        <v/>
      </c>
      <c r="AE642" s="1" t="str">
        <f t="shared" si="273"/>
        <v/>
      </c>
      <c r="AF642" s="1" t="str">
        <f t="shared" si="274"/>
        <v/>
      </c>
      <c r="AG642" s="1">
        <f t="shared" si="275"/>
        <v>1</v>
      </c>
      <c r="AH642" s="1" t="str">
        <f t="shared" si="276"/>
        <v/>
      </c>
      <c r="AI642" s="1" t="str">
        <f t="shared" si="277"/>
        <v/>
      </c>
      <c r="AJ642" s="1" t="str">
        <f t="shared" si="278"/>
        <v/>
      </c>
      <c r="AK642" s="1" t="str">
        <f t="shared" si="279"/>
        <v/>
      </c>
      <c r="AL642" s="1" t="str">
        <f t="shared" si="280"/>
        <v/>
      </c>
      <c r="AM642" s="1">
        <f t="shared" si="281"/>
        <v>1</v>
      </c>
    </row>
    <row r="643" spans="1:39" ht="14.5" x14ac:dyDescent="0.35">
      <c r="A643" s="1" t="s">
        <v>42</v>
      </c>
      <c r="B643" s="1" t="s">
        <v>602</v>
      </c>
      <c r="E643" s="1">
        <v>1</v>
      </c>
      <c r="M643"/>
      <c r="N643" s="1" t="str">
        <f t="shared" si="282"/>
        <v>Primary producer</v>
      </c>
      <c r="O643" s="1" t="str">
        <f t="shared" si="283"/>
        <v>Sarconema scinaioides Børgesen, 1934</v>
      </c>
      <c r="P643" s="1" t="str">
        <f t="shared" si="284"/>
        <v/>
      </c>
      <c r="Q643" s="1" t="str">
        <f t="shared" si="285"/>
        <v/>
      </c>
      <c r="R643" s="1">
        <f t="shared" si="286"/>
        <v>1</v>
      </c>
      <c r="S643" s="1" t="str">
        <f t="shared" si="287"/>
        <v/>
      </c>
      <c r="T643" s="1" t="str">
        <f t="shared" si="288"/>
        <v/>
      </c>
      <c r="U643" s="1" t="str">
        <f t="shared" si="289"/>
        <v/>
      </c>
      <c r="V643" s="1" t="str">
        <f t="shared" si="290"/>
        <v/>
      </c>
      <c r="W643" s="1" t="str">
        <f t="shared" si="291"/>
        <v/>
      </c>
      <c r="X643" s="1" t="str">
        <f t="shared" si="292"/>
        <v/>
      </c>
      <c r="Y643" s="1" t="str">
        <f t="shared" si="293"/>
        <v/>
      </c>
      <c r="Z643" s="1">
        <f t="shared" si="294"/>
        <v>1</v>
      </c>
      <c r="AA643" s="1" t="str">
        <f t="shared" si="269"/>
        <v>Sarconema scinaioides Børgesen, 1934</v>
      </c>
      <c r="AB643" s="1" t="str">
        <f t="shared" si="270"/>
        <v>Primary producer</v>
      </c>
      <c r="AC643" s="1" t="str">
        <f t="shared" si="271"/>
        <v/>
      </c>
      <c r="AD643" s="1" t="str">
        <f t="shared" si="272"/>
        <v/>
      </c>
      <c r="AE643" s="1">
        <f t="shared" si="273"/>
        <v>1</v>
      </c>
      <c r="AF643" s="1" t="str">
        <f t="shared" si="274"/>
        <v/>
      </c>
      <c r="AG643" s="1" t="str">
        <f t="shared" si="275"/>
        <v/>
      </c>
      <c r="AH643" s="1" t="str">
        <f t="shared" si="276"/>
        <v/>
      </c>
      <c r="AI643" s="1" t="str">
        <f t="shared" si="277"/>
        <v/>
      </c>
      <c r="AJ643" s="1" t="str">
        <f t="shared" si="278"/>
        <v/>
      </c>
      <c r="AK643" s="1" t="str">
        <f t="shared" si="279"/>
        <v/>
      </c>
      <c r="AL643" s="1" t="str">
        <f t="shared" si="280"/>
        <v/>
      </c>
      <c r="AM643" s="1">
        <f t="shared" si="281"/>
        <v>1</v>
      </c>
    </row>
    <row r="644" spans="1:39" ht="14.5" x14ac:dyDescent="0.35">
      <c r="A644" s="1" t="s">
        <v>42</v>
      </c>
      <c r="B644" s="1" t="s">
        <v>603</v>
      </c>
      <c r="D644" s="1">
        <v>3</v>
      </c>
      <c r="E644" s="1">
        <v>1</v>
      </c>
      <c r="G644" s="1">
        <v>1</v>
      </c>
      <c r="M644"/>
      <c r="N644" s="1" t="str">
        <f t="shared" si="282"/>
        <v>Primary producer</v>
      </c>
      <c r="O644" s="1" t="str">
        <f t="shared" si="283"/>
        <v>Sargassum muticum (Yendo) Fensholt, 1955</v>
      </c>
      <c r="P644" s="1" t="str">
        <f t="shared" si="284"/>
        <v/>
      </c>
      <c r="Q644" s="1">
        <f t="shared" si="285"/>
        <v>1</v>
      </c>
      <c r="R644" s="1">
        <f t="shared" si="286"/>
        <v>1</v>
      </c>
      <c r="S644" s="1" t="str">
        <f t="shared" si="287"/>
        <v/>
      </c>
      <c r="T644" s="1">
        <f t="shared" si="288"/>
        <v>1</v>
      </c>
      <c r="U644" s="1" t="str">
        <f t="shared" si="289"/>
        <v/>
      </c>
      <c r="V644" s="1" t="str">
        <f t="shared" si="290"/>
        <v/>
      </c>
      <c r="W644" s="1" t="str">
        <f t="shared" si="291"/>
        <v/>
      </c>
      <c r="X644" s="1" t="str">
        <f t="shared" si="292"/>
        <v/>
      </c>
      <c r="Y644" s="1" t="str">
        <f t="shared" si="293"/>
        <v/>
      </c>
      <c r="Z644" s="1">
        <f t="shared" si="294"/>
        <v>3</v>
      </c>
      <c r="AA644" s="1" t="str">
        <f t="shared" si="269"/>
        <v>Sargassum muticum (Yendo) Fensholt, 1955</v>
      </c>
      <c r="AB644" s="1" t="str">
        <f t="shared" si="270"/>
        <v>Primary producer</v>
      </c>
      <c r="AC644" s="1" t="str">
        <f t="shared" si="271"/>
        <v/>
      </c>
      <c r="AD644" s="1">
        <f t="shared" si="272"/>
        <v>1</v>
      </c>
      <c r="AE644" s="1" t="str">
        <f t="shared" si="273"/>
        <v/>
      </c>
      <c r="AF644" s="1" t="str">
        <f t="shared" si="274"/>
        <v/>
      </c>
      <c r="AG644" s="1" t="str">
        <f t="shared" si="275"/>
        <v/>
      </c>
      <c r="AH644" s="1" t="str">
        <f t="shared" si="276"/>
        <v/>
      </c>
      <c r="AI644" s="1" t="str">
        <f t="shared" si="277"/>
        <v/>
      </c>
      <c r="AJ644" s="1" t="str">
        <f t="shared" si="278"/>
        <v/>
      </c>
      <c r="AK644" s="1" t="str">
        <f t="shared" si="279"/>
        <v/>
      </c>
      <c r="AL644" s="1" t="str">
        <f t="shared" si="280"/>
        <v/>
      </c>
      <c r="AM644" s="1">
        <f t="shared" si="281"/>
        <v>1</v>
      </c>
    </row>
    <row r="645" spans="1:39" ht="14.5" x14ac:dyDescent="0.35">
      <c r="A645" s="1" t="s">
        <v>42</v>
      </c>
      <c r="B645" s="1" t="s">
        <v>937</v>
      </c>
      <c r="G645" s="1">
        <v>1</v>
      </c>
      <c r="I645" s="1">
        <v>1</v>
      </c>
      <c r="M645"/>
      <c r="N645" s="1" t="str">
        <f t="shared" si="282"/>
        <v>Primary producer</v>
      </c>
      <c r="O645" s="1" t="str">
        <f t="shared" si="283"/>
        <v>Scageliopsis patens Wollaston, 1981</v>
      </c>
      <c r="P645" s="1" t="str">
        <f t="shared" si="284"/>
        <v/>
      </c>
      <c r="Q645" s="1" t="str">
        <f t="shared" si="285"/>
        <v/>
      </c>
      <c r="R645" s="1" t="str">
        <f t="shared" si="286"/>
        <v/>
      </c>
      <c r="S645" s="1" t="str">
        <f t="shared" si="287"/>
        <v/>
      </c>
      <c r="T645" s="1">
        <f t="shared" si="288"/>
        <v>1</v>
      </c>
      <c r="U645" s="1" t="str">
        <f t="shared" si="289"/>
        <v/>
      </c>
      <c r="V645" s="1">
        <f t="shared" si="290"/>
        <v>1</v>
      </c>
      <c r="W645" s="1" t="str">
        <f t="shared" si="291"/>
        <v/>
      </c>
      <c r="X645" s="1" t="str">
        <f t="shared" si="292"/>
        <v/>
      </c>
      <c r="Y645" s="1" t="str">
        <f t="shared" si="293"/>
        <v/>
      </c>
      <c r="Z645" s="1">
        <f t="shared" si="294"/>
        <v>2</v>
      </c>
      <c r="AA645" s="1" t="str">
        <f t="shared" si="269"/>
        <v>Scageliopsis patens Wollaston, 1981</v>
      </c>
      <c r="AB645" s="1" t="str">
        <f t="shared" si="270"/>
        <v>Primary producer</v>
      </c>
      <c r="AC645" s="1" t="str">
        <f t="shared" si="271"/>
        <v/>
      </c>
      <c r="AD645" s="1" t="str">
        <f t="shared" si="272"/>
        <v/>
      </c>
      <c r="AE645" s="1" t="str">
        <f t="shared" si="273"/>
        <v/>
      </c>
      <c r="AF645" s="1" t="str">
        <f t="shared" si="274"/>
        <v/>
      </c>
      <c r="AG645" s="1">
        <f t="shared" si="275"/>
        <v>1</v>
      </c>
      <c r="AH645" s="1" t="str">
        <f t="shared" si="276"/>
        <v/>
      </c>
      <c r="AI645" s="1" t="str">
        <f t="shared" si="277"/>
        <v/>
      </c>
      <c r="AJ645" s="1" t="str">
        <f t="shared" si="278"/>
        <v/>
      </c>
      <c r="AK645" s="1" t="str">
        <f t="shared" si="279"/>
        <v/>
      </c>
      <c r="AL645" s="1" t="str">
        <f t="shared" si="280"/>
        <v/>
      </c>
      <c r="AM645" s="1">
        <f t="shared" si="281"/>
        <v>1</v>
      </c>
    </row>
    <row r="646" spans="1:39" ht="14.5" x14ac:dyDescent="0.35">
      <c r="A646" s="1" t="s">
        <v>42</v>
      </c>
      <c r="B646" s="1" t="s">
        <v>612</v>
      </c>
      <c r="C646" s="1">
        <v>1</v>
      </c>
      <c r="G646" s="1">
        <v>1</v>
      </c>
      <c r="H646" s="1">
        <v>1</v>
      </c>
      <c r="M646"/>
      <c r="N646" s="1" t="str">
        <f t="shared" si="282"/>
        <v>Primary producer</v>
      </c>
      <c r="O646" s="1" t="str">
        <f t="shared" si="283"/>
        <v>Scytosiphon dotyi M.J.Wynne, 1969</v>
      </c>
      <c r="P646" s="1">
        <f t="shared" si="284"/>
        <v>1</v>
      </c>
      <c r="Q646" s="1" t="str">
        <f t="shared" si="285"/>
        <v/>
      </c>
      <c r="R646" s="1" t="str">
        <f t="shared" si="286"/>
        <v/>
      </c>
      <c r="S646" s="1" t="str">
        <f t="shared" si="287"/>
        <v/>
      </c>
      <c r="T646" s="1">
        <f t="shared" si="288"/>
        <v>1</v>
      </c>
      <c r="U646" s="1">
        <f t="shared" si="289"/>
        <v>1</v>
      </c>
      <c r="V646" s="1" t="str">
        <f t="shared" si="290"/>
        <v/>
      </c>
      <c r="W646" s="1" t="str">
        <f t="shared" si="291"/>
        <v/>
      </c>
      <c r="X646" s="1" t="str">
        <f t="shared" si="292"/>
        <v/>
      </c>
      <c r="Y646" s="1" t="str">
        <f t="shared" si="293"/>
        <v/>
      </c>
      <c r="Z646" s="1">
        <f t="shared" si="294"/>
        <v>3</v>
      </c>
      <c r="AA646" s="1" t="str">
        <f t="shared" si="269"/>
        <v>Scytosiphon dotyi M.J.Wynne, 1969</v>
      </c>
      <c r="AB646" s="1" t="str">
        <f t="shared" si="270"/>
        <v>Primary producer</v>
      </c>
      <c r="AC646" s="1">
        <f t="shared" si="271"/>
        <v>1</v>
      </c>
      <c r="AD646" s="1" t="str">
        <f t="shared" si="272"/>
        <v/>
      </c>
      <c r="AE646" s="1" t="str">
        <f t="shared" si="273"/>
        <v/>
      </c>
      <c r="AF646" s="1" t="str">
        <f t="shared" si="274"/>
        <v/>
      </c>
      <c r="AG646" s="1" t="str">
        <f t="shared" si="275"/>
        <v/>
      </c>
      <c r="AH646" s="1" t="str">
        <f t="shared" si="276"/>
        <v/>
      </c>
      <c r="AI646" s="1" t="str">
        <f t="shared" si="277"/>
        <v/>
      </c>
      <c r="AJ646" s="1" t="str">
        <f t="shared" si="278"/>
        <v/>
      </c>
      <c r="AK646" s="1" t="str">
        <f t="shared" si="279"/>
        <v/>
      </c>
      <c r="AL646" s="1" t="str">
        <f t="shared" si="280"/>
        <v/>
      </c>
      <c r="AM646" s="1">
        <f t="shared" si="281"/>
        <v>1</v>
      </c>
    </row>
    <row r="647" spans="1:39" ht="14.5" x14ac:dyDescent="0.35">
      <c r="A647" s="1" t="s">
        <v>42</v>
      </c>
      <c r="B647" s="1" t="s">
        <v>620</v>
      </c>
      <c r="H647" s="1">
        <v>1</v>
      </c>
      <c r="I647" s="1">
        <v>1</v>
      </c>
      <c r="K647" s="1">
        <v>2</v>
      </c>
      <c r="M647"/>
      <c r="N647" s="1" t="str">
        <f t="shared" si="282"/>
        <v>Primary producer</v>
      </c>
      <c r="O647" s="1" t="str">
        <f t="shared" si="283"/>
        <v>Sigmamiliolinella australis (Parr, 1932)</v>
      </c>
      <c r="P647" s="1" t="str">
        <f t="shared" si="284"/>
        <v/>
      </c>
      <c r="Q647" s="1" t="str">
        <f t="shared" si="285"/>
        <v/>
      </c>
      <c r="R647" s="1" t="str">
        <f t="shared" si="286"/>
        <v/>
      </c>
      <c r="S647" s="1" t="str">
        <f t="shared" si="287"/>
        <v/>
      </c>
      <c r="T647" s="1" t="str">
        <f t="shared" si="288"/>
        <v/>
      </c>
      <c r="U647" s="1">
        <f t="shared" si="289"/>
        <v>1</v>
      </c>
      <c r="V647" s="1">
        <f t="shared" si="290"/>
        <v>1</v>
      </c>
      <c r="W647" s="1" t="str">
        <f t="shared" si="291"/>
        <v/>
      </c>
      <c r="X647" s="1">
        <f t="shared" si="292"/>
        <v>1</v>
      </c>
      <c r="Y647" s="1" t="str">
        <f t="shared" si="293"/>
        <v/>
      </c>
      <c r="Z647" s="1">
        <f t="shared" si="294"/>
        <v>3</v>
      </c>
      <c r="AA647" s="1" t="str">
        <f t="shared" si="269"/>
        <v>Sigmamiliolinella australis (Parr, 1932)</v>
      </c>
      <c r="AB647" s="1" t="str">
        <f t="shared" si="270"/>
        <v>Primary producer</v>
      </c>
      <c r="AC647" s="1" t="str">
        <f t="shared" si="271"/>
        <v/>
      </c>
      <c r="AD647" s="1" t="str">
        <f t="shared" si="272"/>
        <v/>
      </c>
      <c r="AE647" s="1" t="str">
        <f t="shared" si="273"/>
        <v/>
      </c>
      <c r="AF647" s="1" t="str">
        <f t="shared" si="274"/>
        <v/>
      </c>
      <c r="AG647" s="1" t="str">
        <f t="shared" si="275"/>
        <v/>
      </c>
      <c r="AH647" s="1">
        <f t="shared" si="276"/>
        <v>1</v>
      </c>
      <c r="AI647" s="1" t="str">
        <f t="shared" si="277"/>
        <v/>
      </c>
      <c r="AJ647" s="1" t="str">
        <f t="shared" si="278"/>
        <v/>
      </c>
      <c r="AK647" s="1" t="str">
        <f t="shared" si="279"/>
        <v/>
      </c>
      <c r="AL647" s="1" t="str">
        <f t="shared" si="280"/>
        <v/>
      </c>
      <c r="AM647" s="1">
        <f t="shared" si="281"/>
        <v>1</v>
      </c>
    </row>
    <row r="648" spans="1:39" ht="14.5" x14ac:dyDescent="0.35">
      <c r="A648" s="1" t="s">
        <v>42</v>
      </c>
      <c r="B648" s="1" t="s">
        <v>627</v>
      </c>
      <c r="C648" s="1">
        <v>1</v>
      </c>
      <c r="H648" s="1">
        <v>1</v>
      </c>
      <c r="I648" s="1">
        <v>1</v>
      </c>
      <c r="M648"/>
      <c r="N648" s="1" t="str">
        <f t="shared" si="282"/>
        <v>Primary producer</v>
      </c>
      <c r="O648" s="1" t="str">
        <f t="shared" si="283"/>
        <v>Solieria filiformis (Kützing) P.W.Gabrielson, 1985</v>
      </c>
      <c r="P648" s="1">
        <f t="shared" si="284"/>
        <v>1</v>
      </c>
      <c r="Q648" s="1" t="str">
        <f t="shared" si="285"/>
        <v/>
      </c>
      <c r="R648" s="1" t="str">
        <f t="shared" si="286"/>
        <v/>
      </c>
      <c r="S648" s="1" t="str">
        <f t="shared" si="287"/>
        <v/>
      </c>
      <c r="T648" s="1" t="str">
        <f t="shared" si="288"/>
        <v/>
      </c>
      <c r="U648" s="1">
        <f t="shared" si="289"/>
        <v>1</v>
      </c>
      <c r="V648" s="1">
        <f t="shared" si="290"/>
        <v>1</v>
      </c>
      <c r="W648" s="1" t="str">
        <f t="shared" si="291"/>
        <v/>
      </c>
      <c r="X648" s="1" t="str">
        <f t="shared" si="292"/>
        <v/>
      </c>
      <c r="Y648" s="1" t="str">
        <f t="shared" si="293"/>
        <v/>
      </c>
      <c r="Z648" s="1">
        <f t="shared" si="294"/>
        <v>3</v>
      </c>
      <c r="AA648" s="1" t="str">
        <f t="shared" si="269"/>
        <v>Solieria filiformis (Kützing) P.W.Gabrielson, 1985</v>
      </c>
      <c r="AB648" s="1" t="str">
        <f t="shared" si="270"/>
        <v>Primary producer</v>
      </c>
      <c r="AC648" s="1">
        <f t="shared" si="271"/>
        <v>1</v>
      </c>
      <c r="AD648" s="1" t="str">
        <f t="shared" si="272"/>
        <v/>
      </c>
      <c r="AE648" s="1" t="str">
        <f t="shared" si="273"/>
        <v/>
      </c>
      <c r="AF648" s="1" t="str">
        <f t="shared" si="274"/>
        <v/>
      </c>
      <c r="AG648" s="1" t="str">
        <f t="shared" si="275"/>
        <v/>
      </c>
      <c r="AH648" s="1" t="str">
        <f t="shared" si="276"/>
        <v/>
      </c>
      <c r="AI648" s="1" t="str">
        <f t="shared" si="277"/>
        <v/>
      </c>
      <c r="AJ648" s="1" t="str">
        <f t="shared" si="278"/>
        <v/>
      </c>
      <c r="AK648" s="1" t="str">
        <f t="shared" si="279"/>
        <v/>
      </c>
      <c r="AL648" s="1" t="str">
        <f t="shared" si="280"/>
        <v/>
      </c>
      <c r="AM648" s="1">
        <f t="shared" si="281"/>
        <v>1</v>
      </c>
    </row>
    <row r="649" spans="1:39" ht="14.5" x14ac:dyDescent="0.35">
      <c r="A649" s="1" t="s">
        <v>42</v>
      </c>
      <c r="B649" s="1" t="s">
        <v>628</v>
      </c>
      <c r="H649" s="1">
        <v>1</v>
      </c>
      <c r="M649"/>
      <c r="N649" s="1" t="str">
        <f t="shared" si="282"/>
        <v>Primary producer</v>
      </c>
      <c r="O649" s="1" t="str">
        <f t="shared" si="283"/>
        <v>Sorites variabilis Lacroix, 1941</v>
      </c>
      <c r="P649" s="1" t="str">
        <f t="shared" si="284"/>
        <v/>
      </c>
      <c r="Q649" s="1" t="str">
        <f t="shared" si="285"/>
        <v/>
      </c>
      <c r="R649" s="1" t="str">
        <f t="shared" si="286"/>
        <v/>
      </c>
      <c r="S649" s="1" t="str">
        <f t="shared" si="287"/>
        <v/>
      </c>
      <c r="T649" s="1" t="str">
        <f t="shared" si="288"/>
        <v/>
      </c>
      <c r="U649" s="1">
        <f t="shared" si="289"/>
        <v>1</v>
      </c>
      <c r="V649" s="1" t="str">
        <f t="shared" si="290"/>
        <v/>
      </c>
      <c r="W649" s="1" t="str">
        <f t="shared" si="291"/>
        <v/>
      </c>
      <c r="X649" s="1" t="str">
        <f t="shared" si="292"/>
        <v/>
      </c>
      <c r="Y649" s="1" t="str">
        <f t="shared" si="293"/>
        <v/>
      </c>
      <c r="Z649" s="1">
        <f t="shared" si="294"/>
        <v>1</v>
      </c>
      <c r="AA649" s="1" t="str">
        <f t="shared" ref="AA649:AA712" si="295">O649</f>
        <v>Sorites variabilis Lacroix, 1941</v>
      </c>
      <c r="AB649" s="1" t="str">
        <f t="shared" ref="AB649:AB712" si="296">N649</f>
        <v>Primary producer</v>
      </c>
      <c r="AC649" s="1" t="str">
        <f t="shared" ref="AC649:AC712" si="297">IF((P649=1),1,"")</f>
        <v/>
      </c>
      <c r="AD649" s="1" t="str">
        <f t="shared" ref="AD649:AD712" si="298">IF((P649=1), "", IF((Q649=1), 1,""))</f>
        <v/>
      </c>
      <c r="AE649" s="1" t="str">
        <f t="shared" ref="AE649:AE712" si="299">IF((P649=1), "", IF((Q649=1), "",IF(R649=1, 1, "")))</f>
        <v/>
      </c>
      <c r="AF649" s="1" t="str">
        <f t="shared" ref="AF649:AF712" si="300">IF((P649=1), "", IF((Q649=1), "", IF((R649=1), "", IF(S649=1, 1, ""))))</f>
        <v/>
      </c>
      <c r="AG649" s="1" t="str">
        <f t="shared" ref="AG649:AG712" si="301">IF((P649=1), "", IF((Q649=1), "", IF((R649=1), "", IF((S649=1), "", IF(T649=1, 1, "")))))</f>
        <v/>
      </c>
      <c r="AH649" s="1">
        <f t="shared" ref="AH649:AH712" si="302">IF((P649=1),"",IF((Q649=1),"",IF((R649=1),"",IF((S649=1),"",IF((T649=1),"",IF(U649=1,1,""))))))</f>
        <v>1</v>
      </c>
      <c r="AI649" s="1" t="str">
        <f t="shared" ref="AI649:AI712" si="303">IF((P649=1),"",IF((Q649=1),"",IF((R649=1),"",IF((S649=1),"",IF((T649=1),"",IF((U649=1),"",IF(V649=1,1,"")))))))</f>
        <v/>
      </c>
      <c r="AJ649" s="1" t="str">
        <f t="shared" ref="AJ649:AJ712" si="304">IF((P649=1),"",IF((Q649=1),"",IF((R649=1),"",IF((S649=1),"",IF((T649=1),"",IF((U649=1),"",IF((V649=1),"",IF(W649=1,1,""))))))))</f>
        <v/>
      </c>
      <c r="AK649" s="1" t="str">
        <f t="shared" ref="AK649:AK712" si="305">IF((P649=1),"",IF((Q649=1),"",IF((R649=1),"",IF((S649=1),"",IF((T649=1),"",IF((U649=1),"",IF((V649=1),"",IF((W649=1),"",IF(X649=1,1,"")))))))))</f>
        <v/>
      </c>
      <c r="AL649" s="1" t="str">
        <f t="shared" ref="AL649:AL712" si="306">IF((P649=1),"",IF((Q649=1),"",IF((R649=1),"",IF((S649=1),"",IF((T649=1),"",IF((U649=1),"",IF((V649=1),"",IF((W649=1),"",IF((X649=1),"",IF(Y649=1,1,""))))))))))</f>
        <v/>
      </c>
      <c r="AM649" s="1">
        <f t="shared" ref="AM649:AM712" si="307">SUM(AC649:AL649)</f>
        <v>1</v>
      </c>
    </row>
    <row r="650" spans="1:39" ht="14.5" x14ac:dyDescent="0.35">
      <c r="A650" s="1" t="s">
        <v>42</v>
      </c>
      <c r="B650" s="1" t="s">
        <v>945</v>
      </c>
      <c r="C650" s="1">
        <v>3</v>
      </c>
      <c r="M650"/>
      <c r="N650" s="1" t="str">
        <f t="shared" si="282"/>
        <v>Primary producer</v>
      </c>
      <c r="O650" s="1" t="str">
        <f t="shared" si="283"/>
        <v>Spartina anglica C.E. Hubbard=Spartina townsendii var. anglica C.E. Hubbard</v>
      </c>
      <c r="P650" s="1">
        <f t="shared" si="284"/>
        <v>1</v>
      </c>
      <c r="Q650" s="1" t="str">
        <f t="shared" si="285"/>
        <v/>
      </c>
      <c r="R650" s="1" t="str">
        <f t="shared" si="286"/>
        <v/>
      </c>
      <c r="S650" s="1" t="str">
        <f t="shared" si="287"/>
        <v/>
      </c>
      <c r="T650" s="1" t="str">
        <f t="shared" si="288"/>
        <v/>
      </c>
      <c r="U650" s="1" t="str">
        <f t="shared" si="289"/>
        <v/>
      </c>
      <c r="V650" s="1" t="str">
        <f t="shared" si="290"/>
        <v/>
      </c>
      <c r="W650" s="1" t="str">
        <f t="shared" si="291"/>
        <v/>
      </c>
      <c r="X650" s="1" t="str">
        <f t="shared" si="292"/>
        <v/>
      </c>
      <c r="Y650" s="1" t="str">
        <f t="shared" si="293"/>
        <v/>
      </c>
      <c r="Z650" s="1">
        <f t="shared" si="294"/>
        <v>1</v>
      </c>
      <c r="AA650" s="1" t="str">
        <f t="shared" si="295"/>
        <v>Spartina anglica C.E. Hubbard=Spartina townsendii var. anglica C.E. Hubbard</v>
      </c>
      <c r="AB650" s="1" t="str">
        <f t="shared" si="296"/>
        <v>Primary producer</v>
      </c>
      <c r="AC650" s="1">
        <f t="shared" si="297"/>
        <v>1</v>
      </c>
      <c r="AD650" s="1" t="str">
        <f t="shared" si="298"/>
        <v/>
      </c>
      <c r="AE650" s="1" t="str">
        <f t="shared" si="299"/>
        <v/>
      </c>
      <c r="AF650" s="1" t="str">
        <f t="shared" si="300"/>
        <v/>
      </c>
      <c r="AG650" s="1" t="str">
        <f t="shared" si="301"/>
        <v/>
      </c>
      <c r="AH650" s="1" t="str">
        <f t="shared" si="302"/>
        <v/>
      </c>
      <c r="AI650" s="1" t="str">
        <f t="shared" si="303"/>
        <v/>
      </c>
      <c r="AJ650" s="1" t="str">
        <f t="shared" si="304"/>
        <v/>
      </c>
      <c r="AK650" s="1" t="str">
        <f t="shared" si="305"/>
        <v/>
      </c>
      <c r="AL650" s="1" t="str">
        <f t="shared" si="306"/>
        <v/>
      </c>
      <c r="AM650" s="1">
        <f t="shared" si="307"/>
        <v>1</v>
      </c>
    </row>
    <row r="651" spans="1:39" ht="14.5" x14ac:dyDescent="0.35">
      <c r="A651" s="1" t="s">
        <v>42</v>
      </c>
      <c r="B651" s="1" t="s">
        <v>987</v>
      </c>
      <c r="F651" s="1">
        <v>1</v>
      </c>
      <c r="M651"/>
      <c r="N651" s="1" t="str">
        <f t="shared" si="282"/>
        <v>Primary producer</v>
      </c>
      <c r="O651" s="1" t="str">
        <f t="shared" si="283"/>
        <v>Spartina densiflora Brongn.</v>
      </c>
      <c r="P651" s="1" t="str">
        <f t="shared" si="284"/>
        <v/>
      </c>
      <c r="Q651" s="1" t="str">
        <f t="shared" si="285"/>
        <v/>
      </c>
      <c r="R651" s="1" t="str">
        <f t="shared" si="286"/>
        <v/>
      </c>
      <c r="S651" s="1">
        <f t="shared" si="287"/>
        <v>1</v>
      </c>
      <c r="T651" s="1" t="str">
        <f t="shared" si="288"/>
        <v/>
      </c>
      <c r="U651" s="1" t="str">
        <f t="shared" si="289"/>
        <v/>
      </c>
      <c r="V651" s="1" t="str">
        <f t="shared" si="290"/>
        <v/>
      </c>
      <c r="W651" s="1" t="str">
        <f t="shared" si="291"/>
        <v/>
      </c>
      <c r="X651" s="1" t="str">
        <f t="shared" si="292"/>
        <v/>
      </c>
      <c r="Y651" s="1" t="str">
        <f t="shared" si="293"/>
        <v/>
      </c>
      <c r="Z651" s="1">
        <f t="shared" si="294"/>
        <v>1</v>
      </c>
      <c r="AA651" s="1" t="str">
        <f t="shared" si="295"/>
        <v>Spartina densiflora Brongn.</v>
      </c>
      <c r="AB651" s="1" t="str">
        <f t="shared" si="296"/>
        <v>Primary producer</v>
      </c>
      <c r="AC651" s="1" t="str">
        <f t="shared" si="297"/>
        <v/>
      </c>
      <c r="AD651" s="1" t="str">
        <f t="shared" si="298"/>
        <v/>
      </c>
      <c r="AE651" s="1" t="str">
        <f t="shared" si="299"/>
        <v/>
      </c>
      <c r="AF651" s="1">
        <f t="shared" si="300"/>
        <v>1</v>
      </c>
      <c r="AG651" s="1" t="str">
        <f t="shared" si="301"/>
        <v/>
      </c>
      <c r="AH651" s="1" t="str">
        <f t="shared" si="302"/>
        <v/>
      </c>
      <c r="AI651" s="1" t="str">
        <f t="shared" si="303"/>
        <v/>
      </c>
      <c r="AJ651" s="1" t="str">
        <f t="shared" si="304"/>
        <v/>
      </c>
      <c r="AK651" s="1" t="str">
        <f t="shared" si="305"/>
        <v/>
      </c>
      <c r="AL651" s="1" t="str">
        <f t="shared" si="306"/>
        <v/>
      </c>
      <c r="AM651" s="1">
        <f t="shared" si="307"/>
        <v>1</v>
      </c>
    </row>
    <row r="652" spans="1:39" ht="14.5" x14ac:dyDescent="0.35">
      <c r="A652" s="1" t="s">
        <v>42</v>
      </c>
      <c r="B652" s="1" t="s">
        <v>988</v>
      </c>
      <c r="F652" s="1">
        <v>1</v>
      </c>
      <c r="M652"/>
      <c r="N652" s="1" t="str">
        <f t="shared" si="282"/>
        <v>Primary producer</v>
      </c>
      <c r="O652" s="1" t="str">
        <f t="shared" si="283"/>
        <v>Spartina patens (Aiton) Muhl.</v>
      </c>
      <c r="P652" s="1" t="str">
        <f t="shared" si="284"/>
        <v/>
      </c>
      <c r="Q652" s="1" t="str">
        <f t="shared" si="285"/>
        <v/>
      </c>
      <c r="R652" s="1" t="str">
        <f t="shared" si="286"/>
        <v/>
      </c>
      <c r="S652" s="1">
        <f t="shared" si="287"/>
        <v>1</v>
      </c>
      <c r="T652" s="1" t="str">
        <f t="shared" si="288"/>
        <v/>
      </c>
      <c r="U652" s="1" t="str">
        <f t="shared" si="289"/>
        <v/>
      </c>
      <c r="V652" s="1" t="str">
        <f t="shared" si="290"/>
        <v/>
      </c>
      <c r="W652" s="1" t="str">
        <f t="shared" si="291"/>
        <v/>
      </c>
      <c r="X652" s="1" t="str">
        <f t="shared" si="292"/>
        <v/>
      </c>
      <c r="Y652" s="1" t="str">
        <f t="shared" si="293"/>
        <v/>
      </c>
      <c r="Z652" s="1">
        <f t="shared" si="294"/>
        <v>1</v>
      </c>
      <c r="AA652" s="1" t="str">
        <f t="shared" si="295"/>
        <v>Spartina patens (Aiton) Muhl.</v>
      </c>
      <c r="AB652" s="1" t="str">
        <f t="shared" si="296"/>
        <v>Primary producer</v>
      </c>
      <c r="AC652" s="1" t="str">
        <f t="shared" si="297"/>
        <v/>
      </c>
      <c r="AD652" s="1" t="str">
        <f t="shared" si="298"/>
        <v/>
      </c>
      <c r="AE652" s="1" t="str">
        <f t="shared" si="299"/>
        <v/>
      </c>
      <c r="AF652" s="1">
        <f t="shared" si="300"/>
        <v>1</v>
      </c>
      <c r="AG652" s="1" t="str">
        <f t="shared" si="301"/>
        <v/>
      </c>
      <c r="AH652" s="1" t="str">
        <f t="shared" si="302"/>
        <v/>
      </c>
      <c r="AI652" s="1" t="str">
        <f t="shared" si="303"/>
        <v/>
      </c>
      <c r="AJ652" s="1" t="str">
        <f t="shared" si="304"/>
        <v/>
      </c>
      <c r="AK652" s="1" t="str">
        <f t="shared" si="305"/>
        <v/>
      </c>
      <c r="AL652" s="1" t="str">
        <f t="shared" si="306"/>
        <v/>
      </c>
      <c r="AM652" s="1">
        <f t="shared" si="307"/>
        <v>1</v>
      </c>
    </row>
    <row r="653" spans="1:39" ht="14.5" x14ac:dyDescent="0.35">
      <c r="A653" s="1" t="s">
        <v>42</v>
      </c>
      <c r="B653" s="1" t="s">
        <v>946</v>
      </c>
      <c r="C653" s="1">
        <v>1</v>
      </c>
      <c r="M653"/>
      <c r="N653" s="1" t="str">
        <f t="shared" si="282"/>
        <v>Primary producer</v>
      </c>
      <c r="O653" s="1" t="str">
        <f t="shared" si="283"/>
        <v>Spartina alterniflora Loisel.</v>
      </c>
      <c r="P653" s="1">
        <f t="shared" si="284"/>
        <v>1</v>
      </c>
      <c r="Q653" s="1" t="str">
        <f t="shared" si="285"/>
        <v/>
      </c>
      <c r="R653" s="1" t="str">
        <f t="shared" si="286"/>
        <v/>
      </c>
      <c r="S653" s="1" t="str">
        <f t="shared" si="287"/>
        <v/>
      </c>
      <c r="T653" s="1" t="str">
        <f t="shared" si="288"/>
        <v/>
      </c>
      <c r="U653" s="1" t="str">
        <f t="shared" si="289"/>
        <v/>
      </c>
      <c r="V653" s="1" t="str">
        <f t="shared" si="290"/>
        <v/>
      </c>
      <c r="W653" s="1" t="str">
        <f t="shared" si="291"/>
        <v/>
      </c>
      <c r="X653" s="1" t="str">
        <f t="shared" si="292"/>
        <v/>
      </c>
      <c r="Y653" s="1" t="str">
        <f t="shared" si="293"/>
        <v/>
      </c>
      <c r="Z653" s="1">
        <f t="shared" si="294"/>
        <v>1</v>
      </c>
      <c r="AA653" s="1" t="str">
        <f t="shared" si="295"/>
        <v>Spartina alterniflora Loisel.</v>
      </c>
      <c r="AB653" s="1" t="str">
        <f t="shared" si="296"/>
        <v>Primary producer</v>
      </c>
      <c r="AC653" s="1">
        <f t="shared" si="297"/>
        <v>1</v>
      </c>
      <c r="AD653" s="1" t="str">
        <f t="shared" si="298"/>
        <v/>
      </c>
      <c r="AE653" s="1" t="str">
        <f t="shared" si="299"/>
        <v/>
      </c>
      <c r="AF653" s="1" t="str">
        <f t="shared" si="300"/>
        <v/>
      </c>
      <c r="AG653" s="1" t="str">
        <f t="shared" si="301"/>
        <v/>
      </c>
      <c r="AH653" s="1" t="str">
        <f t="shared" si="302"/>
        <v/>
      </c>
      <c r="AI653" s="1" t="str">
        <f t="shared" si="303"/>
        <v/>
      </c>
      <c r="AJ653" s="1" t="str">
        <f t="shared" si="304"/>
        <v/>
      </c>
      <c r="AK653" s="1" t="str">
        <f t="shared" si="305"/>
        <v/>
      </c>
      <c r="AL653" s="1" t="str">
        <f t="shared" si="306"/>
        <v/>
      </c>
      <c r="AM653" s="1">
        <f t="shared" si="307"/>
        <v>1</v>
      </c>
    </row>
    <row r="654" spans="1:39" ht="14.5" x14ac:dyDescent="0.35">
      <c r="A654" s="1" t="s">
        <v>42</v>
      </c>
      <c r="B654" s="1" t="s">
        <v>629</v>
      </c>
      <c r="J654" s="1">
        <v>1</v>
      </c>
      <c r="M654"/>
      <c r="N654" s="1" t="str">
        <f t="shared" si="282"/>
        <v>Primary producer</v>
      </c>
      <c r="O654" s="1" t="str">
        <f t="shared" si="283"/>
        <v>Spermothamnion cymosum (Harvey) De Toni, 1903</v>
      </c>
      <c r="P654" s="1" t="str">
        <f t="shared" si="284"/>
        <v/>
      </c>
      <c r="Q654" s="1" t="str">
        <f t="shared" si="285"/>
        <v/>
      </c>
      <c r="R654" s="1" t="str">
        <f t="shared" si="286"/>
        <v/>
      </c>
      <c r="S654" s="1" t="str">
        <f t="shared" si="287"/>
        <v/>
      </c>
      <c r="T654" s="1" t="str">
        <f t="shared" si="288"/>
        <v/>
      </c>
      <c r="U654" s="1" t="str">
        <f t="shared" si="289"/>
        <v/>
      </c>
      <c r="V654" s="1" t="str">
        <f t="shared" si="290"/>
        <v/>
      </c>
      <c r="W654" s="1">
        <f t="shared" si="291"/>
        <v>1</v>
      </c>
      <c r="X654" s="1" t="str">
        <f t="shared" si="292"/>
        <v/>
      </c>
      <c r="Y654" s="1" t="str">
        <f t="shared" si="293"/>
        <v/>
      </c>
      <c r="Z654" s="1">
        <f t="shared" si="294"/>
        <v>1</v>
      </c>
      <c r="AA654" s="1" t="str">
        <f t="shared" si="295"/>
        <v>Spermothamnion cymosum (Harvey) De Toni, 1903</v>
      </c>
      <c r="AB654" s="1" t="str">
        <f t="shared" si="296"/>
        <v>Primary producer</v>
      </c>
      <c r="AC654" s="1" t="str">
        <f t="shared" si="297"/>
        <v/>
      </c>
      <c r="AD654" s="1" t="str">
        <f t="shared" si="298"/>
        <v/>
      </c>
      <c r="AE654" s="1" t="str">
        <f t="shared" si="299"/>
        <v/>
      </c>
      <c r="AF654" s="1" t="str">
        <f t="shared" si="300"/>
        <v/>
      </c>
      <c r="AG654" s="1" t="str">
        <f t="shared" si="301"/>
        <v/>
      </c>
      <c r="AH654" s="1" t="str">
        <f t="shared" si="302"/>
        <v/>
      </c>
      <c r="AI654" s="1" t="str">
        <f t="shared" si="303"/>
        <v/>
      </c>
      <c r="AJ654" s="1">
        <f t="shared" si="304"/>
        <v>1</v>
      </c>
      <c r="AK654" s="1" t="str">
        <f t="shared" si="305"/>
        <v/>
      </c>
      <c r="AL654" s="1" t="str">
        <f t="shared" si="306"/>
        <v/>
      </c>
      <c r="AM654" s="1">
        <f t="shared" si="307"/>
        <v>1</v>
      </c>
    </row>
    <row r="655" spans="1:39" ht="14.5" x14ac:dyDescent="0.35">
      <c r="A655" s="1" t="s">
        <v>42</v>
      </c>
      <c r="B655" s="1" t="s">
        <v>631</v>
      </c>
      <c r="E655" s="1">
        <v>1</v>
      </c>
      <c r="M655"/>
      <c r="N655" s="1" t="str">
        <f t="shared" si="282"/>
        <v>Primary producer</v>
      </c>
      <c r="O655" s="1" t="str">
        <f t="shared" si="283"/>
        <v>Sphaerotrichia firma (E.S.Gepp) A.D.Zinova, 1958</v>
      </c>
      <c r="P655" s="1" t="str">
        <f t="shared" si="284"/>
        <v/>
      </c>
      <c r="Q655" s="1" t="str">
        <f t="shared" si="285"/>
        <v/>
      </c>
      <c r="R655" s="1">
        <f t="shared" si="286"/>
        <v>1</v>
      </c>
      <c r="S655" s="1" t="str">
        <f t="shared" si="287"/>
        <v/>
      </c>
      <c r="T655" s="1" t="str">
        <f t="shared" si="288"/>
        <v/>
      </c>
      <c r="U655" s="1" t="str">
        <f t="shared" si="289"/>
        <v/>
      </c>
      <c r="V655" s="1" t="str">
        <f t="shared" si="290"/>
        <v/>
      </c>
      <c r="W655" s="1" t="str">
        <f t="shared" si="291"/>
        <v/>
      </c>
      <c r="X655" s="1" t="str">
        <f t="shared" si="292"/>
        <v/>
      </c>
      <c r="Y655" s="1" t="str">
        <f t="shared" si="293"/>
        <v/>
      </c>
      <c r="Z655" s="1">
        <f t="shared" si="294"/>
        <v>1</v>
      </c>
      <c r="AA655" s="1" t="str">
        <f t="shared" si="295"/>
        <v>Sphaerotrichia firma (E.S.Gepp) A.D.Zinova, 1958</v>
      </c>
      <c r="AB655" s="1" t="str">
        <f t="shared" si="296"/>
        <v>Primary producer</v>
      </c>
      <c r="AC655" s="1" t="str">
        <f t="shared" si="297"/>
        <v/>
      </c>
      <c r="AD655" s="1" t="str">
        <f t="shared" si="298"/>
        <v/>
      </c>
      <c r="AE655" s="1">
        <f t="shared" si="299"/>
        <v>1</v>
      </c>
      <c r="AF655" s="1" t="str">
        <f t="shared" si="300"/>
        <v/>
      </c>
      <c r="AG655" s="1" t="str">
        <f t="shared" si="301"/>
        <v/>
      </c>
      <c r="AH655" s="1" t="str">
        <f t="shared" si="302"/>
        <v/>
      </c>
      <c r="AI655" s="1" t="str">
        <f t="shared" si="303"/>
        <v/>
      </c>
      <c r="AJ655" s="1" t="str">
        <f t="shared" si="304"/>
        <v/>
      </c>
      <c r="AK655" s="1" t="str">
        <f t="shared" si="305"/>
        <v/>
      </c>
      <c r="AL655" s="1" t="str">
        <f t="shared" si="306"/>
        <v/>
      </c>
      <c r="AM655" s="1">
        <f t="shared" si="307"/>
        <v>1</v>
      </c>
    </row>
    <row r="656" spans="1:39" ht="14.5" x14ac:dyDescent="0.35">
      <c r="A656" s="1" t="s">
        <v>42</v>
      </c>
      <c r="B656" s="1" t="s">
        <v>636</v>
      </c>
      <c r="H656" s="1">
        <v>1</v>
      </c>
      <c r="M656"/>
      <c r="N656" s="1" t="str">
        <f t="shared" si="282"/>
        <v>Primary producer</v>
      </c>
      <c r="O656" s="1" t="str">
        <f t="shared" si="283"/>
        <v>Spiroloculina angulata Cushman, 1917</v>
      </c>
      <c r="P656" s="1" t="str">
        <f t="shared" si="284"/>
        <v/>
      </c>
      <c r="Q656" s="1" t="str">
        <f t="shared" si="285"/>
        <v/>
      </c>
      <c r="R656" s="1" t="str">
        <f t="shared" si="286"/>
        <v/>
      </c>
      <c r="S656" s="1" t="str">
        <f t="shared" si="287"/>
        <v/>
      </c>
      <c r="T656" s="1" t="str">
        <f t="shared" si="288"/>
        <v/>
      </c>
      <c r="U656" s="1">
        <f t="shared" si="289"/>
        <v>1</v>
      </c>
      <c r="V656" s="1" t="str">
        <f t="shared" si="290"/>
        <v/>
      </c>
      <c r="W656" s="1" t="str">
        <f t="shared" si="291"/>
        <v/>
      </c>
      <c r="X656" s="1" t="str">
        <f t="shared" si="292"/>
        <v/>
      </c>
      <c r="Y656" s="1" t="str">
        <f t="shared" si="293"/>
        <v/>
      </c>
      <c r="Z656" s="1">
        <f t="shared" si="294"/>
        <v>1</v>
      </c>
      <c r="AA656" s="1" t="str">
        <f t="shared" si="295"/>
        <v>Spiroloculina angulata Cushman, 1917</v>
      </c>
      <c r="AB656" s="1" t="str">
        <f t="shared" si="296"/>
        <v>Primary producer</v>
      </c>
      <c r="AC656" s="1" t="str">
        <f t="shared" si="297"/>
        <v/>
      </c>
      <c r="AD656" s="1" t="str">
        <f t="shared" si="298"/>
        <v/>
      </c>
      <c r="AE656" s="1" t="str">
        <f t="shared" si="299"/>
        <v/>
      </c>
      <c r="AF656" s="1" t="str">
        <f t="shared" si="300"/>
        <v/>
      </c>
      <c r="AG656" s="1" t="str">
        <f t="shared" si="301"/>
        <v/>
      </c>
      <c r="AH656" s="1">
        <f t="shared" si="302"/>
        <v>1</v>
      </c>
      <c r="AI656" s="1" t="str">
        <f t="shared" si="303"/>
        <v/>
      </c>
      <c r="AJ656" s="1" t="str">
        <f t="shared" si="304"/>
        <v/>
      </c>
      <c r="AK656" s="1" t="str">
        <f t="shared" si="305"/>
        <v/>
      </c>
      <c r="AL656" s="1" t="str">
        <f t="shared" si="306"/>
        <v/>
      </c>
      <c r="AM656" s="1">
        <f t="shared" si="307"/>
        <v>1</v>
      </c>
    </row>
    <row r="657" spans="1:39" ht="14.5" x14ac:dyDescent="0.35">
      <c r="A657" s="1" t="s">
        <v>42</v>
      </c>
      <c r="B657" s="1" t="s">
        <v>637</v>
      </c>
      <c r="C657" s="1">
        <v>1</v>
      </c>
      <c r="M657"/>
      <c r="N657" s="1" t="str">
        <f t="shared" si="282"/>
        <v>Primary producer</v>
      </c>
      <c r="O657" s="1" t="str">
        <f t="shared" si="283"/>
        <v>Spiroloculina antillarum d'Orbigny, 1839</v>
      </c>
      <c r="P657" s="1">
        <f t="shared" si="284"/>
        <v>1</v>
      </c>
      <c r="Q657" s="1" t="str">
        <f t="shared" si="285"/>
        <v/>
      </c>
      <c r="R657" s="1" t="str">
        <f t="shared" si="286"/>
        <v/>
      </c>
      <c r="S657" s="1" t="str">
        <f t="shared" si="287"/>
        <v/>
      </c>
      <c r="T657" s="1" t="str">
        <f t="shared" si="288"/>
        <v/>
      </c>
      <c r="U657" s="1" t="str">
        <f t="shared" si="289"/>
        <v/>
      </c>
      <c r="V657" s="1" t="str">
        <f t="shared" si="290"/>
        <v/>
      </c>
      <c r="W657" s="1" t="str">
        <f t="shared" si="291"/>
        <v/>
      </c>
      <c r="X657" s="1" t="str">
        <f t="shared" si="292"/>
        <v/>
      </c>
      <c r="Y657" s="1" t="str">
        <f t="shared" si="293"/>
        <v/>
      </c>
      <c r="Z657" s="1">
        <f t="shared" si="294"/>
        <v>1</v>
      </c>
      <c r="AA657" s="1" t="str">
        <f t="shared" si="295"/>
        <v>Spiroloculina antillarum d'Orbigny, 1839</v>
      </c>
      <c r="AB657" s="1" t="str">
        <f t="shared" si="296"/>
        <v>Primary producer</v>
      </c>
      <c r="AC657" s="1">
        <f t="shared" si="297"/>
        <v>1</v>
      </c>
      <c r="AD657" s="1" t="str">
        <f t="shared" si="298"/>
        <v/>
      </c>
      <c r="AE657" s="1" t="str">
        <f t="shared" si="299"/>
        <v/>
      </c>
      <c r="AF657" s="1" t="str">
        <f t="shared" si="300"/>
        <v/>
      </c>
      <c r="AG657" s="1" t="str">
        <f t="shared" si="301"/>
        <v/>
      </c>
      <c r="AH657" s="1" t="str">
        <f t="shared" si="302"/>
        <v/>
      </c>
      <c r="AI657" s="1" t="str">
        <f t="shared" si="303"/>
        <v/>
      </c>
      <c r="AJ657" s="1" t="str">
        <f t="shared" si="304"/>
        <v/>
      </c>
      <c r="AK657" s="1" t="str">
        <f t="shared" si="305"/>
        <v/>
      </c>
      <c r="AL657" s="1" t="str">
        <f t="shared" si="306"/>
        <v/>
      </c>
      <c r="AM657" s="1">
        <f t="shared" si="307"/>
        <v>1</v>
      </c>
    </row>
    <row r="658" spans="1:39" ht="14.5" x14ac:dyDescent="0.35">
      <c r="A658" s="1" t="s">
        <v>42</v>
      </c>
      <c r="B658" s="1" t="s">
        <v>640</v>
      </c>
      <c r="C658" s="1">
        <v>2</v>
      </c>
      <c r="D658" s="1">
        <v>1</v>
      </c>
      <c r="M658"/>
      <c r="N658" s="1" t="str">
        <f t="shared" si="282"/>
        <v>Primary producer</v>
      </c>
      <c r="O658" s="1" t="str">
        <f t="shared" si="283"/>
        <v>Spongoclonium caribaeum (Børgesen) M.J.Wynne, 2005</v>
      </c>
      <c r="P658" s="1">
        <f t="shared" si="284"/>
        <v>1</v>
      </c>
      <c r="Q658" s="1">
        <f t="shared" si="285"/>
        <v>1</v>
      </c>
      <c r="R658" s="1" t="str">
        <f t="shared" si="286"/>
        <v/>
      </c>
      <c r="S658" s="1" t="str">
        <f t="shared" si="287"/>
        <v/>
      </c>
      <c r="T658" s="1" t="str">
        <f t="shared" si="288"/>
        <v/>
      </c>
      <c r="U658" s="1" t="str">
        <f t="shared" si="289"/>
        <v/>
      </c>
      <c r="V658" s="1" t="str">
        <f t="shared" si="290"/>
        <v/>
      </c>
      <c r="W658" s="1" t="str">
        <f t="shared" si="291"/>
        <v/>
      </c>
      <c r="X658" s="1" t="str">
        <f t="shared" si="292"/>
        <v/>
      </c>
      <c r="Y658" s="1" t="str">
        <f t="shared" si="293"/>
        <v/>
      </c>
      <c r="Z658" s="1">
        <f t="shared" si="294"/>
        <v>2</v>
      </c>
      <c r="AA658" s="1" t="str">
        <f t="shared" si="295"/>
        <v>Spongoclonium caribaeum (Børgesen) M.J.Wynne, 2005</v>
      </c>
      <c r="AB658" s="1" t="str">
        <f t="shared" si="296"/>
        <v>Primary producer</v>
      </c>
      <c r="AC658" s="1">
        <f t="shared" si="297"/>
        <v>1</v>
      </c>
      <c r="AD658" s="1" t="str">
        <f t="shared" si="298"/>
        <v/>
      </c>
      <c r="AE658" s="1" t="str">
        <f t="shared" si="299"/>
        <v/>
      </c>
      <c r="AF658" s="1" t="str">
        <f t="shared" si="300"/>
        <v/>
      </c>
      <c r="AG658" s="1" t="str">
        <f t="shared" si="301"/>
        <v/>
      </c>
      <c r="AH658" s="1" t="str">
        <f t="shared" si="302"/>
        <v/>
      </c>
      <c r="AI658" s="1" t="str">
        <f t="shared" si="303"/>
        <v/>
      </c>
      <c r="AJ658" s="1" t="str">
        <f t="shared" si="304"/>
        <v/>
      </c>
      <c r="AK658" s="1" t="str">
        <f t="shared" si="305"/>
        <v/>
      </c>
      <c r="AL658" s="1" t="str">
        <f t="shared" si="306"/>
        <v/>
      </c>
      <c r="AM658" s="1">
        <f t="shared" si="307"/>
        <v>1</v>
      </c>
    </row>
    <row r="659" spans="1:39" ht="14.5" x14ac:dyDescent="0.35">
      <c r="A659" s="1" t="s">
        <v>42</v>
      </c>
      <c r="B659" s="1" t="s">
        <v>651</v>
      </c>
      <c r="G659" s="1">
        <v>1</v>
      </c>
      <c r="J659" s="1">
        <v>1</v>
      </c>
      <c r="M659"/>
      <c r="N659" s="1" t="str">
        <f t="shared" si="282"/>
        <v>Primary producer</v>
      </c>
      <c r="O659" s="1" t="str">
        <f t="shared" si="283"/>
        <v>Stypopodium schimperi (Kützing) M.Verlaque &amp; Boudouresque, 1991</v>
      </c>
      <c r="P659" s="1" t="str">
        <f t="shared" si="284"/>
        <v/>
      </c>
      <c r="Q659" s="1" t="str">
        <f t="shared" si="285"/>
        <v/>
      </c>
      <c r="R659" s="1" t="str">
        <f t="shared" si="286"/>
        <v/>
      </c>
      <c r="S659" s="1" t="str">
        <f t="shared" si="287"/>
        <v/>
      </c>
      <c r="T659" s="1">
        <f t="shared" si="288"/>
        <v>1</v>
      </c>
      <c r="U659" s="1" t="str">
        <f t="shared" si="289"/>
        <v/>
      </c>
      <c r="V659" s="1" t="str">
        <f t="shared" si="290"/>
        <v/>
      </c>
      <c r="W659" s="1">
        <f t="shared" si="291"/>
        <v>1</v>
      </c>
      <c r="X659" s="1" t="str">
        <f t="shared" si="292"/>
        <v/>
      </c>
      <c r="Y659" s="1" t="str">
        <f t="shared" si="293"/>
        <v/>
      </c>
      <c r="Z659" s="1">
        <f t="shared" si="294"/>
        <v>2</v>
      </c>
      <c r="AA659" s="1" t="str">
        <f t="shared" si="295"/>
        <v>Stypopodium schimperi (Kützing) M.Verlaque &amp; Boudouresque, 1991</v>
      </c>
      <c r="AB659" s="1" t="str">
        <f t="shared" si="296"/>
        <v>Primary producer</v>
      </c>
      <c r="AC659" s="1" t="str">
        <f t="shared" si="297"/>
        <v/>
      </c>
      <c r="AD659" s="1" t="str">
        <f t="shared" si="298"/>
        <v/>
      </c>
      <c r="AE659" s="1" t="str">
        <f t="shared" si="299"/>
        <v/>
      </c>
      <c r="AF659" s="1" t="str">
        <f t="shared" si="300"/>
        <v/>
      </c>
      <c r="AG659" s="1">
        <f t="shared" si="301"/>
        <v>1</v>
      </c>
      <c r="AH659" s="1" t="str">
        <f t="shared" si="302"/>
        <v/>
      </c>
      <c r="AI659" s="1" t="str">
        <f t="shared" si="303"/>
        <v/>
      </c>
      <c r="AJ659" s="1" t="str">
        <f t="shared" si="304"/>
        <v/>
      </c>
      <c r="AK659" s="1" t="str">
        <f t="shared" si="305"/>
        <v/>
      </c>
      <c r="AL659" s="1" t="str">
        <f t="shared" si="306"/>
        <v/>
      </c>
      <c r="AM659" s="1">
        <f t="shared" si="307"/>
        <v>1</v>
      </c>
    </row>
    <row r="660" spans="1:39" ht="14.5" x14ac:dyDescent="0.35">
      <c r="A660" s="1" t="s">
        <v>42</v>
      </c>
      <c r="B660" s="1" t="s">
        <v>654</v>
      </c>
      <c r="D660" s="1">
        <v>1</v>
      </c>
      <c r="F660" s="1">
        <v>1</v>
      </c>
      <c r="I660" s="1">
        <v>1</v>
      </c>
      <c r="M660"/>
      <c r="N660" s="1" t="str">
        <f t="shared" si="282"/>
        <v>Primary producer</v>
      </c>
      <c r="O660" s="1" t="str">
        <f t="shared" si="283"/>
        <v>Symphyocladia marchantioides (Harvey) Falkenberg, 1897</v>
      </c>
      <c r="P660" s="1" t="str">
        <f t="shared" si="284"/>
        <v/>
      </c>
      <c r="Q660" s="1">
        <f t="shared" si="285"/>
        <v>1</v>
      </c>
      <c r="R660" s="1" t="str">
        <f t="shared" si="286"/>
        <v/>
      </c>
      <c r="S660" s="1">
        <f t="shared" si="287"/>
        <v>1</v>
      </c>
      <c r="T660" s="1" t="str">
        <f t="shared" si="288"/>
        <v/>
      </c>
      <c r="U660" s="1" t="str">
        <f t="shared" si="289"/>
        <v/>
      </c>
      <c r="V660" s="1">
        <f t="shared" si="290"/>
        <v>1</v>
      </c>
      <c r="W660" s="1" t="str">
        <f t="shared" si="291"/>
        <v/>
      </c>
      <c r="X660" s="1" t="str">
        <f t="shared" si="292"/>
        <v/>
      </c>
      <c r="Y660" s="1" t="str">
        <f t="shared" si="293"/>
        <v/>
      </c>
      <c r="Z660" s="1">
        <f t="shared" si="294"/>
        <v>3</v>
      </c>
      <c r="AA660" s="1" t="str">
        <f t="shared" si="295"/>
        <v>Symphyocladia marchantioides (Harvey) Falkenberg, 1897</v>
      </c>
      <c r="AB660" s="1" t="str">
        <f t="shared" si="296"/>
        <v>Primary producer</v>
      </c>
      <c r="AC660" s="1" t="str">
        <f t="shared" si="297"/>
        <v/>
      </c>
      <c r="AD660" s="1">
        <f t="shared" si="298"/>
        <v>1</v>
      </c>
      <c r="AE660" s="1" t="str">
        <f t="shared" si="299"/>
        <v/>
      </c>
      <c r="AF660" s="1" t="str">
        <f t="shared" si="300"/>
        <v/>
      </c>
      <c r="AG660" s="1" t="str">
        <f t="shared" si="301"/>
        <v/>
      </c>
      <c r="AH660" s="1" t="str">
        <f t="shared" si="302"/>
        <v/>
      </c>
      <c r="AI660" s="1" t="str">
        <f t="shared" si="303"/>
        <v/>
      </c>
      <c r="AJ660" s="1" t="str">
        <f t="shared" si="304"/>
        <v/>
      </c>
      <c r="AK660" s="1" t="str">
        <f t="shared" si="305"/>
        <v/>
      </c>
      <c r="AL660" s="1" t="str">
        <f t="shared" si="306"/>
        <v/>
      </c>
      <c r="AM660" s="1">
        <f t="shared" si="307"/>
        <v>1</v>
      </c>
    </row>
    <row r="661" spans="1:39" ht="14.5" x14ac:dyDescent="0.35">
      <c r="A661" s="1" t="s">
        <v>42</v>
      </c>
      <c r="B661" s="1" t="s">
        <v>954</v>
      </c>
      <c r="G661" s="1">
        <v>1</v>
      </c>
      <c r="I661" s="1">
        <v>1</v>
      </c>
      <c r="J661" s="1">
        <v>1</v>
      </c>
      <c r="M661"/>
      <c r="N661" s="1" t="str">
        <f t="shared" si="282"/>
        <v>Primary producer</v>
      </c>
      <c r="O661" s="1" t="str">
        <f t="shared" si="283"/>
        <v>Symphyocladiella dendroidea (Montagne) D.Bustamante, B.Y.Won, S.C.Lindstrom &amp; T.O.Cho, 2019 ex Pterosiphonia tanakae</v>
      </c>
      <c r="P661" s="1" t="str">
        <f t="shared" si="284"/>
        <v/>
      </c>
      <c r="Q661" s="1" t="str">
        <f t="shared" si="285"/>
        <v/>
      </c>
      <c r="R661" s="1" t="str">
        <f t="shared" si="286"/>
        <v/>
      </c>
      <c r="S661" s="1" t="str">
        <f t="shared" si="287"/>
        <v/>
      </c>
      <c r="T661" s="1">
        <f t="shared" si="288"/>
        <v>1</v>
      </c>
      <c r="U661" s="1" t="str">
        <f t="shared" si="289"/>
        <v/>
      </c>
      <c r="V661" s="1">
        <f t="shared" si="290"/>
        <v>1</v>
      </c>
      <c r="W661" s="1">
        <f t="shared" si="291"/>
        <v>1</v>
      </c>
      <c r="X661" s="1" t="str">
        <f t="shared" si="292"/>
        <v/>
      </c>
      <c r="Y661" s="1" t="str">
        <f t="shared" si="293"/>
        <v/>
      </c>
      <c r="Z661" s="1">
        <f t="shared" si="294"/>
        <v>3</v>
      </c>
      <c r="AA661" s="1" t="str">
        <f t="shared" si="295"/>
        <v>Symphyocladiella dendroidea (Montagne) D.Bustamante, B.Y.Won, S.C.Lindstrom &amp; T.O.Cho, 2019 ex Pterosiphonia tanakae</v>
      </c>
      <c r="AB661" s="1" t="str">
        <f t="shared" si="296"/>
        <v>Primary producer</v>
      </c>
      <c r="AC661" s="1" t="str">
        <f t="shared" si="297"/>
        <v/>
      </c>
      <c r="AD661" s="1" t="str">
        <f t="shared" si="298"/>
        <v/>
      </c>
      <c r="AE661" s="1" t="str">
        <f t="shared" si="299"/>
        <v/>
      </c>
      <c r="AF661" s="1" t="str">
        <f t="shared" si="300"/>
        <v/>
      </c>
      <c r="AG661" s="1">
        <f t="shared" si="301"/>
        <v>1</v>
      </c>
      <c r="AH661" s="1" t="str">
        <f t="shared" si="302"/>
        <v/>
      </c>
      <c r="AI661" s="1" t="str">
        <f t="shared" si="303"/>
        <v/>
      </c>
      <c r="AJ661" s="1" t="str">
        <f t="shared" si="304"/>
        <v/>
      </c>
      <c r="AK661" s="1" t="str">
        <f t="shared" si="305"/>
        <v/>
      </c>
      <c r="AL661" s="1" t="str">
        <f t="shared" si="306"/>
        <v/>
      </c>
      <c r="AM661" s="1">
        <f t="shared" si="307"/>
        <v>1</v>
      </c>
    </row>
    <row r="662" spans="1:39" ht="14.5" x14ac:dyDescent="0.35">
      <c r="A662" s="1" t="s">
        <v>42</v>
      </c>
      <c r="B662" s="1" t="s">
        <v>677</v>
      </c>
      <c r="C662" s="1">
        <v>1</v>
      </c>
      <c r="J662" s="1">
        <v>2</v>
      </c>
      <c r="M662"/>
      <c r="N662" s="1" t="str">
        <f t="shared" si="282"/>
        <v>Primary producer</v>
      </c>
      <c r="O662" s="1" t="str">
        <f t="shared" si="283"/>
        <v>Triloculina ex Miliolinella fichteliana</v>
      </c>
      <c r="P662" s="1">
        <f t="shared" si="284"/>
        <v>1</v>
      </c>
      <c r="Q662" s="1" t="str">
        <f t="shared" si="285"/>
        <v/>
      </c>
      <c r="R662" s="1" t="str">
        <f t="shared" si="286"/>
        <v/>
      </c>
      <c r="S662" s="1" t="str">
        <f t="shared" si="287"/>
        <v/>
      </c>
      <c r="T662" s="1" t="str">
        <f t="shared" si="288"/>
        <v/>
      </c>
      <c r="U662" s="1" t="str">
        <f t="shared" si="289"/>
        <v/>
      </c>
      <c r="V662" s="1" t="str">
        <f t="shared" si="290"/>
        <v/>
      </c>
      <c r="W662" s="1">
        <f t="shared" si="291"/>
        <v>1</v>
      </c>
      <c r="X662" s="1" t="str">
        <f t="shared" si="292"/>
        <v/>
      </c>
      <c r="Y662" s="1" t="str">
        <f t="shared" si="293"/>
        <v/>
      </c>
      <c r="Z662" s="1">
        <f t="shared" si="294"/>
        <v>2</v>
      </c>
      <c r="AA662" s="1" t="str">
        <f t="shared" si="295"/>
        <v>Triloculina ex Miliolinella fichteliana</v>
      </c>
      <c r="AB662" s="1" t="str">
        <f t="shared" si="296"/>
        <v>Primary producer</v>
      </c>
      <c r="AC662" s="1">
        <f t="shared" si="297"/>
        <v>1</v>
      </c>
      <c r="AD662" s="1" t="str">
        <f t="shared" si="298"/>
        <v/>
      </c>
      <c r="AE662" s="1" t="str">
        <f t="shared" si="299"/>
        <v/>
      </c>
      <c r="AF662" s="1" t="str">
        <f t="shared" si="300"/>
        <v/>
      </c>
      <c r="AG662" s="1" t="str">
        <f t="shared" si="301"/>
        <v/>
      </c>
      <c r="AH662" s="1" t="str">
        <f t="shared" si="302"/>
        <v/>
      </c>
      <c r="AI662" s="1" t="str">
        <f t="shared" si="303"/>
        <v/>
      </c>
      <c r="AJ662" s="1" t="str">
        <f t="shared" si="304"/>
        <v/>
      </c>
      <c r="AK662" s="1" t="str">
        <f t="shared" si="305"/>
        <v/>
      </c>
      <c r="AL662" s="1" t="str">
        <f t="shared" si="306"/>
        <v/>
      </c>
      <c r="AM662" s="1">
        <f t="shared" si="307"/>
        <v>1</v>
      </c>
    </row>
    <row r="663" spans="1:39" ht="14.5" x14ac:dyDescent="0.35">
      <c r="A663" s="1" t="s">
        <v>42</v>
      </c>
      <c r="B663" s="1" t="s">
        <v>682</v>
      </c>
      <c r="J663" s="1">
        <v>1</v>
      </c>
      <c r="K663" s="1">
        <v>3</v>
      </c>
      <c r="M663"/>
      <c r="N663" s="1" t="str">
        <f t="shared" si="282"/>
        <v>Primary producer</v>
      </c>
      <c r="O663" s="1" t="str">
        <f t="shared" si="283"/>
        <v>Ulva ohnoi M.Hiraoka &amp; S.Shimada, 2004</v>
      </c>
      <c r="P663" s="1" t="str">
        <f t="shared" si="284"/>
        <v/>
      </c>
      <c r="Q663" s="1" t="str">
        <f t="shared" si="285"/>
        <v/>
      </c>
      <c r="R663" s="1" t="str">
        <f t="shared" si="286"/>
        <v/>
      </c>
      <c r="S663" s="1" t="str">
        <f t="shared" si="287"/>
        <v/>
      </c>
      <c r="T663" s="1" t="str">
        <f t="shared" si="288"/>
        <v/>
      </c>
      <c r="U663" s="1" t="str">
        <f t="shared" si="289"/>
        <v/>
      </c>
      <c r="V663" s="1" t="str">
        <f t="shared" si="290"/>
        <v/>
      </c>
      <c r="W663" s="1">
        <f t="shared" si="291"/>
        <v>1</v>
      </c>
      <c r="X663" s="1">
        <f t="shared" si="292"/>
        <v>1</v>
      </c>
      <c r="Y663" s="1" t="str">
        <f t="shared" si="293"/>
        <v/>
      </c>
      <c r="Z663" s="1">
        <f t="shared" si="294"/>
        <v>2</v>
      </c>
      <c r="AA663" s="1" t="str">
        <f t="shared" si="295"/>
        <v>Ulva ohnoi M.Hiraoka &amp; S.Shimada, 2004</v>
      </c>
      <c r="AB663" s="1" t="str">
        <f t="shared" si="296"/>
        <v>Primary producer</v>
      </c>
      <c r="AC663" s="1" t="str">
        <f t="shared" si="297"/>
        <v/>
      </c>
      <c r="AD663" s="1" t="str">
        <f t="shared" si="298"/>
        <v/>
      </c>
      <c r="AE663" s="1" t="str">
        <f t="shared" si="299"/>
        <v/>
      </c>
      <c r="AF663" s="1" t="str">
        <f t="shared" si="300"/>
        <v/>
      </c>
      <c r="AG663" s="1" t="str">
        <f t="shared" si="301"/>
        <v/>
      </c>
      <c r="AH663" s="1" t="str">
        <f t="shared" si="302"/>
        <v/>
      </c>
      <c r="AI663" s="1" t="str">
        <f t="shared" si="303"/>
        <v/>
      </c>
      <c r="AJ663" s="1">
        <f t="shared" si="304"/>
        <v>1</v>
      </c>
      <c r="AK663" s="1" t="str">
        <f t="shared" si="305"/>
        <v/>
      </c>
      <c r="AL663" s="1" t="str">
        <f t="shared" si="306"/>
        <v/>
      </c>
      <c r="AM663" s="1">
        <f t="shared" si="307"/>
        <v>1</v>
      </c>
    </row>
    <row r="664" spans="1:39" ht="14.5" x14ac:dyDescent="0.35">
      <c r="A664" s="1" t="s">
        <v>42</v>
      </c>
      <c r="B664" s="1" t="s">
        <v>683</v>
      </c>
      <c r="F664" s="1">
        <v>1</v>
      </c>
      <c r="G664" s="1">
        <v>2</v>
      </c>
      <c r="J664" s="1">
        <v>1</v>
      </c>
      <c r="M664"/>
      <c r="N664" s="1" t="str">
        <f t="shared" si="282"/>
        <v>Primary producer</v>
      </c>
      <c r="O664" s="1" t="str">
        <f t="shared" si="283"/>
        <v>Ulva australis Areschoug, 1854</v>
      </c>
      <c r="P664" s="1" t="str">
        <f t="shared" si="284"/>
        <v/>
      </c>
      <c r="Q664" s="1" t="str">
        <f t="shared" si="285"/>
        <v/>
      </c>
      <c r="R664" s="1" t="str">
        <f t="shared" si="286"/>
        <v/>
      </c>
      <c r="S664" s="1">
        <f t="shared" si="287"/>
        <v>1</v>
      </c>
      <c r="T664" s="1">
        <f t="shared" si="288"/>
        <v>1</v>
      </c>
      <c r="U664" s="1" t="str">
        <f t="shared" si="289"/>
        <v/>
      </c>
      <c r="V664" s="1" t="str">
        <f t="shared" si="290"/>
        <v/>
      </c>
      <c r="W664" s="1">
        <f t="shared" si="291"/>
        <v>1</v>
      </c>
      <c r="X664" s="1" t="str">
        <f t="shared" si="292"/>
        <v/>
      </c>
      <c r="Y664" s="1" t="str">
        <f t="shared" si="293"/>
        <v/>
      </c>
      <c r="Z664" s="1">
        <f t="shared" si="294"/>
        <v>3</v>
      </c>
      <c r="AA664" s="1" t="str">
        <f t="shared" si="295"/>
        <v>Ulva australis Areschoug, 1854</v>
      </c>
      <c r="AB664" s="1" t="str">
        <f t="shared" si="296"/>
        <v>Primary producer</v>
      </c>
      <c r="AC664" s="1" t="str">
        <f t="shared" si="297"/>
        <v/>
      </c>
      <c r="AD664" s="1" t="str">
        <f t="shared" si="298"/>
        <v/>
      </c>
      <c r="AE664" s="1" t="str">
        <f t="shared" si="299"/>
        <v/>
      </c>
      <c r="AF664" s="1">
        <f t="shared" si="300"/>
        <v>1</v>
      </c>
      <c r="AG664" s="1" t="str">
        <f t="shared" si="301"/>
        <v/>
      </c>
      <c r="AH664" s="1" t="str">
        <f t="shared" si="302"/>
        <v/>
      </c>
      <c r="AI664" s="1" t="str">
        <f t="shared" si="303"/>
        <v/>
      </c>
      <c r="AJ664" s="1" t="str">
        <f t="shared" si="304"/>
        <v/>
      </c>
      <c r="AK664" s="1" t="str">
        <f t="shared" si="305"/>
        <v/>
      </c>
      <c r="AL664" s="1" t="str">
        <f t="shared" si="306"/>
        <v/>
      </c>
      <c r="AM664" s="1">
        <f t="shared" si="307"/>
        <v>1</v>
      </c>
    </row>
    <row r="665" spans="1:39" ht="14.5" x14ac:dyDescent="0.35">
      <c r="A665" s="1" t="s">
        <v>42</v>
      </c>
      <c r="B665" s="1" t="s">
        <v>684</v>
      </c>
      <c r="J665" s="1">
        <v>3</v>
      </c>
      <c r="M665"/>
      <c r="N665" s="1" t="str">
        <f t="shared" si="282"/>
        <v>Primary producer</v>
      </c>
      <c r="O665" s="1" t="str">
        <f t="shared" si="283"/>
        <v>Ulva californica Wille, 1899</v>
      </c>
      <c r="P665" s="1" t="str">
        <f t="shared" si="284"/>
        <v/>
      </c>
      <c r="Q665" s="1" t="str">
        <f t="shared" si="285"/>
        <v/>
      </c>
      <c r="R665" s="1" t="str">
        <f t="shared" si="286"/>
        <v/>
      </c>
      <c r="S665" s="1" t="str">
        <f t="shared" si="287"/>
        <v/>
      </c>
      <c r="T665" s="1" t="str">
        <f t="shared" si="288"/>
        <v/>
      </c>
      <c r="U665" s="1" t="str">
        <f t="shared" si="289"/>
        <v/>
      </c>
      <c r="V665" s="1" t="str">
        <f t="shared" si="290"/>
        <v/>
      </c>
      <c r="W665" s="1">
        <f t="shared" si="291"/>
        <v>1</v>
      </c>
      <c r="X665" s="1" t="str">
        <f t="shared" si="292"/>
        <v/>
      </c>
      <c r="Y665" s="1" t="str">
        <f t="shared" si="293"/>
        <v/>
      </c>
      <c r="Z665" s="1">
        <f t="shared" si="294"/>
        <v>1</v>
      </c>
      <c r="AA665" s="1" t="str">
        <f t="shared" si="295"/>
        <v>Ulva californica Wille, 1899</v>
      </c>
      <c r="AB665" s="1" t="str">
        <f t="shared" si="296"/>
        <v>Primary producer</v>
      </c>
      <c r="AC665" s="1" t="str">
        <f t="shared" si="297"/>
        <v/>
      </c>
      <c r="AD665" s="1" t="str">
        <f t="shared" si="298"/>
        <v/>
      </c>
      <c r="AE665" s="1" t="str">
        <f t="shared" si="299"/>
        <v/>
      </c>
      <c r="AF665" s="1" t="str">
        <f t="shared" si="300"/>
        <v/>
      </c>
      <c r="AG665" s="1" t="str">
        <f t="shared" si="301"/>
        <v/>
      </c>
      <c r="AH665" s="1" t="str">
        <f t="shared" si="302"/>
        <v/>
      </c>
      <c r="AI665" s="1" t="str">
        <f t="shared" si="303"/>
        <v/>
      </c>
      <c r="AJ665" s="1">
        <f t="shared" si="304"/>
        <v>1</v>
      </c>
      <c r="AK665" s="1" t="str">
        <f t="shared" si="305"/>
        <v/>
      </c>
      <c r="AL665" s="1" t="str">
        <f t="shared" si="306"/>
        <v/>
      </c>
      <c r="AM665" s="1">
        <f t="shared" si="307"/>
        <v>1</v>
      </c>
    </row>
    <row r="666" spans="1:39" ht="14.5" x14ac:dyDescent="0.35">
      <c r="A666" s="1" t="s">
        <v>42</v>
      </c>
      <c r="B666" s="1" t="s">
        <v>972</v>
      </c>
      <c r="K666" s="1">
        <v>1</v>
      </c>
      <c r="M666"/>
      <c r="N666" s="1" t="str">
        <f t="shared" si="282"/>
        <v>Primary producer</v>
      </c>
      <c r="O666" s="1" t="str">
        <f t="shared" si="283"/>
        <v>Ulva gigantea (Kützing) Bliding, 1969</v>
      </c>
      <c r="P666" s="1" t="str">
        <f t="shared" si="284"/>
        <v/>
      </c>
      <c r="Q666" s="1" t="str">
        <f t="shared" si="285"/>
        <v/>
      </c>
      <c r="R666" s="1" t="str">
        <f t="shared" si="286"/>
        <v/>
      </c>
      <c r="S666" s="1" t="str">
        <f t="shared" si="287"/>
        <v/>
      </c>
      <c r="T666" s="1" t="str">
        <f t="shared" si="288"/>
        <v/>
      </c>
      <c r="U666" s="1" t="str">
        <f t="shared" si="289"/>
        <v/>
      </c>
      <c r="V666" s="1" t="str">
        <f t="shared" si="290"/>
        <v/>
      </c>
      <c r="W666" s="1" t="str">
        <f t="shared" si="291"/>
        <v/>
      </c>
      <c r="X666" s="1">
        <f t="shared" si="292"/>
        <v>1</v>
      </c>
      <c r="Y666" s="1" t="str">
        <f t="shared" si="293"/>
        <v/>
      </c>
      <c r="Z666" s="1">
        <f t="shared" si="294"/>
        <v>1</v>
      </c>
      <c r="AA666" s="1" t="str">
        <f t="shared" si="295"/>
        <v>Ulva gigantea (Kützing) Bliding, 1969</v>
      </c>
      <c r="AB666" s="1" t="str">
        <f t="shared" si="296"/>
        <v>Primary producer</v>
      </c>
      <c r="AC666" s="1" t="str">
        <f t="shared" si="297"/>
        <v/>
      </c>
      <c r="AD666" s="1" t="str">
        <f t="shared" si="298"/>
        <v/>
      </c>
      <c r="AE666" s="1" t="str">
        <f t="shared" si="299"/>
        <v/>
      </c>
      <c r="AF666" s="1" t="str">
        <f t="shared" si="300"/>
        <v/>
      </c>
      <c r="AG666" s="1" t="str">
        <f t="shared" si="301"/>
        <v/>
      </c>
      <c r="AH666" s="1" t="str">
        <f t="shared" si="302"/>
        <v/>
      </c>
      <c r="AI666" s="1" t="str">
        <f t="shared" si="303"/>
        <v/>
      </c>
      <c r="AJ666" s="1" t="str">
        <f t="shared" si="304"/>
        <v/>
      </c>
      <c r="AK666" s="1">
        <f t="shared" si="305"/>
        <v>1</v>
      </c>
      <c r="AL666" s="1" t="str">
        <f t="shared" si="306"/>
        <v/>
      </c>
      <c r="AM666" s="1">
        <f t="shared" si="307"/>
        <v>1</v>
      </c>
    </row>
    <row r="667" spans="1:39" ht="14.5" x14ac:dyDescent="0.35">
      <c r="A667" s="1" t="s">
        <v>42</v>
      </c>
      <c r="B667" s="1" t="s">
        <v>685</v>
      </c>
      <c r="F667" s="1">
        <v>1</v>
      </c>
      <c r="I667" s="1">
        <v>1</v>
      </c>
      <c r="M667"/>
      <c r="N667" s="1" t="str">
        <f t="shared" si="282"/>
        <v>Primary producer</v>
      </c>
      <c r="O667" s="1" t="str">
        <f t="shared" si="283"/>
        <v>Ulvaria obscura (Kützing) P.Gayral ex C.Bliding, 1969</v>
      </c>
      <c r="P667" s="1" t="str">
        <f t="shared" si="284"/>
        <v/>
      </c>
      <c r="Q667" s="1" t="str">
        <f t="shared" si="285"/>
        <v/>
      </c>
      <c r="R667" s="1" t="str">
        <f t="shared" si="286"/>
        <v/>
      </c>
      <c r="S667" s="1">
        <f t="shared" si="287"/>
        <v>1</v>
      </c>
      <c r="T667" s="1" t="str">
        <f t="shared" si="288"/>
        <v/>
      </c>
      <c r="U667" s="1" t="str">
        <f t="shared" si="289"/>
        <v/>
      </c>
      <c r="V667" s="1">
        <f t="shared" si="290"/>
        <v>1</v>
      </c>
      <c r="W667" s="1" t="str">
        <f t="shared" si="291"/>
        <v/>
      </c>
      <c r="X667" s="1" t="str">
        <f t="shared" si="292"/>
        <v/>
      </c>
      <c r="Y667" s="1" t="str">
        <f t="shared" si="293"/>
        <v/>
      </c>
      <c r="Z667" s="1">
        <f t="shared" si="294"/>
        <v>2</v>
      </c>
      <c r="AA667" s="1" t="str">
        <f t="shared" si="295"/>
        <v>Ulvaria obscura (Kützing) P.Gayral ex C.Bliding, 1969</v>
      </c>
      <c r="AB667" s="1" t="str">
        <f t="shared" si="296"/>
        <v>Primary producer</v>
      </c>
      <c r="AC667" s="1" t="str">
        <f t="shared" si="297"/>
        <v/>
      </c>
      <c r="AD667" s="1" t="str">
        <f t="shared" si="298"/>
        <v/>
      </c>
      <c r="AE667" s="1" t="str">
        <f t="shared" si="299"/>
        <v/>
      </c>
      <c r="AF667" s="1">
        <f t="shared" si="300"/>
        <v>1</v>
      </c>
      <c r="AG667" s="1" t="str">
        <f t="shared" si="301"/>
        <v/>
      </c>
      <c r="AH667" s="1" t="str">
        <f t="shared" si="302"/>
        <v/>
      </c>
      <c r="AI667" s="1" t="str">
        <f t="shared" si="303"/>
        <v/>
      </c>
      <c r="AJ667" s="1" t="str">
        <f t="shared" si="304"/>
        <v/>
      </c>
      <c r="AK667" s="1" t="str">
        <f t="shared" si="305"/>
        <v/>
      </c>
      <c r="AL667" s="1" t="str">
        <f t="shared" si="306"/>
        <v/>
      </c>
      <c r="AM667" s="1">
        <f t="shared" si="307"/>
        <v>1</v>
      </c>
    </row>
    <row r="668" spans="1:39" ht="14.5" x14ac:dyDescent="0.35">
      <c r="A668" s="1" t="s">
        <v>42</v>
      </c>
      <c r="B668" s="1" t="s">
        <v>974</v>
      </c>
      <c r="K668" s="1">
        <v>1</v>
      </c>
      <c r="M668"/>
      <c r="N668" s="1" t="str">
        <f t="shared" si="282"/>
        <v>Primary producer</v>
      </c>
      <c r="O668" s="1" t="str">
        <f t="shared" si="283"/>
        <v>Umbraulva dangeardii M.J.Wynne &amp; G.Furnari, 2014</v>
      </c>
      <c r="P668" s="1" t="str">
        <f t="shared" si="284"/>
        <v/>
      </c>
      <c r="Q668" s="1" t="str">
        <f t="shared" si="285"/>
        <v/>
      </c>
      <c r="R668" s="1" t="str">
        <f t="shared" si="286"/>
        <v/>
      </c>
      <c r="S668" s="1" t="str">
        <f t="shared" si="287"/>
        <v/>
      </c>
      <c r="T668" s="1" t="str">
        <f t="shared" si="288"/>
        <v/>
      </c>
      <c r="U668" s="1" t="str">
        <f t="shared" si="289"/>
        <v/>
      </c>
      <c r="V668" s="1" t="str">
        <f t="shared" si="290"/>
        <v/>
      </c>
      <c r="W668" s="1" t="str">
        <f t="shared" si="291"/>
        <v/>
      </c>
      <c r="X668" s="1">
        <f t="shared" si="292"/>
        <v>1</v>
      </c>
      <c r="Y668" s="1" t="str">
        <f t="shared" si="293"/>
        <v/>
      </c>
      <c r="Z668" s="1">
        <f t="shared" si="294"/>
        <v>1</v>
      </c>
      <c r="AA668" s="1" t="str">
        <f t="shared" si="295"/>
        <v>Umbraulva dangeardii M.J.Wynne &amp; G.Furnari, 2014</v>
      </c>
      <c r="AB668" s="1" t="str">
        <f t="shared" si="296"/>
        <v>Primary producer</v>
      </c>
      <c r="AC668" s="1" t="str">
        <f t="shared" si="297"/>
        <v/>
      </c>
      <c r="AD668" s="1" t="str">
        <f t="shared" si="298"/>
        <v/>
      </c>
      <c r="AE668" s="1" t="str">
        <f t="shared" si="299"/>
        <v/>
      </c>
      <c r="AF668" s="1" t="str">
        <f t="shared" si="300"/>
        <v/>
      </c>
      <c r="AG668" s="1" t="str">
        <f t="shared" si="301"/>
        <v/>
      </c>
      <c r="AH668" s="1" t="str">
        <f t="shared" si="302"/>
        <v/>
      </c>
      <c r="AI668" s="1" t="str">
        <f t="shared" si="303"/>
        <v/>
      </c>
      <c r="AJ668" s="1" t="str">
        <f t="shared" si="304"/>
        <v/>
      </c>
      <c r="AK668" s="1">
        <f t="shared" si="305"/>
        <v>1</v>
      </c>
      <c r="AL668" s="1" t="str">
        <f t="shared" si="306"/>
        <v/>
      </c>
      <c r="AM668" s="1">
        <f t="shared" si="307"/>
        <v>1</v>
      </c>
    </row>
    <row r="669" spans="1:39" ht="14.5" x14ac:dyDescent="0.35">
      <c r="A669" s="1" t="s">
        <v>42</v>
      </c>
      <c r="B669" s="1" t="s">
        <v>686</v>
      </c>
      <c r="D669" s="1">
        <v>2</v>
      </c>
      <c r="F669" s="1">
        <v>2</v>
      </c>
      <c r="G669" s="1">
        <v>1</v>
      </c>
      <c r="H669" s="1">
        <v>1</v>
      </c>
      <c r="M669"/>
      <c r="N669" s="1" t="str">
        <f t="shared" si="282"/>
        <v>Primary producer</v>
      </c>
      <c r="O669" s="1" t="str">
        <f t="shared" si="283"/>
        <v>Undaria pinnatifida (Harvey) Suringar, 1873</v>
      </c>
      <c r="P669" s="1" t="str">
        <f t="shared" si="284"/>
        <v/>
      </c>
      <c r="Q669" s="1">
        <f t="shared" si="285"/>
        <v>1</v>
      </c>
      <c r="R669" s="1" t="str">
        <f t="shared" si="286"/>
        <v/>
      </c>
      <c r="S669" s="1">
        <f t="shared" si="287"/>
        <v>1</v>
      </c>
      <c r="T669" s="1">
        <f t="shared" si="288"/>
        <v>1</v>
      </c>
      <c r="U669" s="1">
        <f t="shared" si="289"/>
        <v>1</v>
      </c>
      <c r="V669" s="1" t="str">
        <f t="shared" si="290"/>
        <v/>
      </c>
      <c r="W669" s="1" t="str">
        <f t="shared" si="291"/>
        <v/>
      </c>
      <c r="X669" s="1" t="str">
        <f t="shared" si="292"/>
        <v/>
      </c>
      <c r="Y669" s="1" t="str">
        <f t="shared" si="293"/>
        <v/>
      </c>
      <c r="Z669" s="1">
        <f t="shared" si="294"/>
        <v>4</v>
      </c>
      <c r="AA669" s="1" t="str">
        <f t="shared" si="295"/>
        <v>Undaria pinnatifida (Harvey) Suringar, 1873</v>
      </c>
      <c r="AB669" s="1" t="str">
        <f t="shared" si="296"/>
        <v>Primary producer</v>
      </c>
      <c r="AC669" s="1" t="str">
        <f t="shared" si="297"/>
        <v/>
      </c>
      <c r="AD669" s="1">
        <f t="shared" si="298"/>
        <v>1</v>
      </c>
      <c r="AE669" s="1" t="str">
        <f t="shared" si="299"/>
        <v/>
      </c>
      <c r="AF669" s="1" t="str">
        <f t="shared" si="300"/>
        <v/>
      </c>
      <c r="AG669" s="1" t="str">
        <f t="shared" si="301"/>
        <v/>
      </c>
      <c r="AH669" s="1" t="str">
        <f t="shared" si="302"/>
        <v/>
      </c>
      <c r="AI669" s="1" t="str">
        <f t="shared" si="303"/>
        <v/>
      </c>
      <c r="AJ669" s="1" t="str">
        <f t="shared" si="304"/>
        <v/>
      </c>
      <c r="AK669" s="1" t="str">
        <f t="shared" si="305"/>
        <v/>
      </c>
      <c r="AL669" s="1" t="str">
        <f t="shared" si="306"/>
        <v/>
      </c>
      <c r="AM669" s="1">
        <f t="shared" si="307"/>
        <v>1</v>
      </c>
    </row>
    <row r="670" spans="1:39" ht="14.5" x14ac:dyDescent="0.35">
      <c r="A670" s="1" t="s">
        <v>42</v>
      </c>
      <c r="B670" s="1" t="s">
        <v>687</v>
      </c>
      <c r="I670" s="1">
        <v>1</v>
      </c>
      <c r="M670"/>
      <c r="N670" s="1" t="str">
        <f t="shared" si="282"/>
        <v>Primary producer</v>
      </c>
      <c r="O670" s="1" t="str">
        <f t="shared" si="283"/>
        <v>Undella hadai Balech, 1962</v>
      </c>
      <c r="P670" s="1" t="str">
        <f t="shared" si="284"/>
        <v/>
      </c>
      <c r="Q670" s="1" t="str">
        <f t="shared" si="285"/>
        <v/>
      </c>
      <c r="R670" s="1" t="str">
        <f t="shared" si="286"/>
        <v/>
      </c>
      <c r="S670" s="1" t="str">
        <f t="shared" si="287"/>
        <v/>
      </c>
      <c r="T670" s="1" t="str">
        <f t="shared" si="288"/>
        <v/>
      </c>
      <c r="U670" s="1" t="str">
        <f t="shared" si="289"/>
        <v/>
      </c>
      <c r="V670" s="1">
        <f t="shared" si="290"/>
        <v>1</v>
      </c>
      <c r="W670" s="1" t="str">
        <f t="shared" si="291"/>
        <v/>
      </c>
      <c r="X670" s="1" t="str">
        <f t="shared" si="292"/>
        <v/>
      </c>
      <c r="Y670" s="1" t="str">
        <f t="shared" si="293"/>
        <v/>
      </c>
      <c r="Z670" s="1">
        <f t="shared" si="294"/>
        <v>1</v>
      </c>
      <c r="AA670" s="1" t="str">
        <f t="shared" si="295"/>
        <v>Undella hadai Balech, 1962</v>
      </c>
      <c r="AB670" s="1" t="str">
        <f t="shared" si="296"/>
        <v>Primary producer</v>
      </c>
      <c r="AC670" s="1" t="str">
        <f t="shared" si="297"/>
        <v/>
      </c>
      <c r="AD670" s="1" t="str">
        <f t="shared" si="298"/>
        <v/>
      </c>
      <c r="AE670" s="1" t="str">
        <f t="shared" si="299"/>
        <v/>
      </c>
      <c r="AF670" s="1" t="str">
        <f t="shared" si="300"/>
        <v/>
      </c>
      <c r="AG670" s="1" t="str">
        <f t="shared" si="301"/>
        <v/>
      </c>
      <c r="AH670" s="1" t="str">
        <f t="shared" si="302"/>
        <v/>
      </c>
      <c r="AI670" s="1">
        <f t="shared" si="303"/>
        <v>1</v>
      </c>
      <c r="AJ670" s="1" t="str">
        <f t="shared" si="304"/>
        <v/>
      </c>
      <c r="AK670" s="1" t="str">
        <f t="shared" si="305"/>
        <v/>
      </c>
      <c r="AL670" s="1" t="str">
        <f t="shared" si="306"/>
        <v/>
      </c>
      <c r="AM670" s="1">
        <f t="shared" si="307"/>
        <v>1</v>
      </c>
    </row>
    <row r="671" spans="1:39" ht="14.5" x14ac:dyDescent="0.35">
      <c r="A671" s="1" t="s">
        <v>42</v>
      </c>
      <c r="B671" s="1" t="s">
        <v>691</v>
      </c>
      <c r="G671" s="1">
        <v>1</v>
      </c>
      <c r="J671" s="1">
        <v>1</v>
      </c>
      <c r="M671"/>
      <c r="N671" s="1" t="str">
        <f t="shared" si="282"/>
        <v>Primary producer</v>
      </c>
      <c r="O671" s="1" t="str">
        <f t="shared" si="283"/>
        <v>Uronema marinum Womersley, 1984</v>
      </c>
      <c r="P671" s="1" t="str">
        <f t="shared" si="284"/>
        <v/>
      </c>
      <c r="Q671" s="1" t="str">
        <f t="shared" si="285"/>
        <v/>
      </c>
      <c r="R671" s="1" t="str">
        <f t="shared" si="286"/>
        <v/>
      </c>
      <c r="S671" s="1" t="str">
        <f t="shared" si="287"/>
        <v/>
      </c>
      <c r="T671" s="1">
        <f t="shared" si="288"/>
        <v>1</v>
      </c>
      <c r="U671" s="1" t="str">
        <f t="shared" si="289"/>
        <v/>
      </c>
      <c r="V671" s="1" t="str">
        <f t="shared" si="290"/>
        <v/>
      </c>
      <c r="W671" s="1">
        <f t="shared" si="291"/>
        <v>1</v>
      </c>
      <c r="X671" s="1" t="str">
        <f t="shared" si="292"/>
        <v/>
      </c>
      <c r="Y671" s="1" t="str">
        <f t="shared" si="293"/>
        <v/>
      </c>
      <c r="Z671" s="1">
        <f t="shared" si="294"/>
        <v>2</v>
      </c>
      <c r="AA671" s="1" t="str">
        <f t="shared" si="295"/>
        <v>Uronema marinum Womersley, 1984</v>
      </c>
      <c r="AB671" s="1" t="str">
        <f t="shared" si="296"/>
        <v>Primary producer</v>
      </c>
      <c r="AC671" s="1" t="str">
        <f t="shared" si="297"/>
        <v/>
      </c>
      <c r="AD671" s="1" t="str">
        <f t="shared" si="298"/>
        <v/>
      </c>
      <c r="AE671" s="1" t="str">
        <f t="shared" si="299"/>
        <v/>
      </c>
      <c r="AF671" s="1" t="str">
        <f t="shared" si="300"/>
        <v/>
      </c>
      <c r="AG671" s="1">
        <f t="shared" si="301"/>
        <v>1</v>
      </c>
      <c r="AH671" s="1" t="str">
        <f t="shared" si="302"/>
        <v/>
      </c>
      <c r="AI671" s="1" t="str">
        <f t="shared" si="303"/>
        <v/>
      </c>
      <c r="AJ671" s="1" t="str">
        <f t="shared" si="304"/>
        <v/>
      </c>
      <c r="AK671" s="1" t="str">
        <f t="shared" si="305"/>
        <v/>
      </c>
      <c r="AL671" s="1" t="str">
        <f t="shared" si="306"/>
        <v/>
      </c>
      <c r="AM671" s="1">
        <f t="shared" si="307"/>
        <v>1</v>
      </c>
    </row>
    <row r="672" spans="1:39" ht="14.5" x14ac:dyDescent="0.35">
      <c r="A672" s="1" t="s">
        <v>42</v>
      </c>
      <c r="B672" s="1" t="s">
        <v>1143</v>
      </c>
      <c r="L672" s="1">
        <v>1</v>
      </c>
      <c r="M672"/>
      <c r="N672" s="1" t="str">
        <f t="shared" si="282"/>
        <v>Primary producer</v>
      </c>
      <c r="O672" s="1" t="str">
        <f t="shared" si="283"/>
        <v>Vaucheria longicaulis Hoppaugh, 1930</v>
      </c>
      <c r="P672" s="1" t="str">
        <f t="shared" si="284"/>
        <v/>
      </c>
      <c r="Q672" s="1" t="str">
        <f t="shared" si="285"/>
        <v/>
      </c>
      <c r="R672" s="1" t="str">
        <f t="shared" si="286"/>
        <v/>
      </c>
      <c r="S672" s="1" t="str">
        <f t="shared" si="287"/>
        <v/>
      </c>
      <c r="T672" s="1" t="str">
        <f t="shared" si="288"/>
        <v/>
      </c>
      <c r="U672" s="1" t="str">
        <f t="shared" si="289"/>
        <v/>
      </c>
      <c r="V672" s="1" t="str">
        <f t="shared" si="290"/>
        <v/>
      </c>
      <c r="W672" s="1" t="str">
        <f t="shared" si="291"/>
        <v/>
      </c>
      <c r="X672" s="1" t="str">
        <f t="shared" si="292"/>
        <v/>
      </c>
      <c r="Y672" s="1">
        <f t="shared" si="293"/>
        <v>1</v>
      </c>
      <c r="Z672" s="1">
        <f t="shared" si="294"/>
        <v>1</v>
      </c>
      <c r="AA672" s="1" t="str">
        <f t="shared" si="295"/>
        <v>Vaucheria longicaulis Hoppaugh, 1930</v>
      </c>
      <c r="AB672" s="1" t="str">
        <f t="shared" si="296"/>
        <v>Primary producer</v>
      </c>
      <c r="AC672" s="1" t="str">
        <f t="shared" si="297"/>
        <v/>
      </c>
      <c r="AD672" s="1" t="str">
        <f t="shared" si="298"/>
        <v/>
      </c>
      <c r="AE672" s="1" t="str">
        <f t="shared" si="299"/>
        <v/>
      </c>
      <c r="AF672" s="1" t="str">
        <f t="shared" si="300"/>
        <v/>
      </c>
      <c r="AG672" s="1" t="str">
        <f t="shared" si="301"/>
        <v/>
      </c>
      <c r="AH672" s="1" t="str">
        <f t="shared" si="302"/>
        <v/>
      </c>
      <c r="AI672" s="1" t="str">
        <f t="shared" si="303"/>
        <v/>
      </c>
      <c r="AJ672" s="1" t="str">
        <f t="shared" si="304"/>
        <v/>
      </c>
      <c r="AK672" s="1" t="str">
        <f t="shared" si="305"/>
        <v/>
      </c>
      <c r="AL672" s="1">
        <f t="shared" si="306"/>
        <v>1</v>
      </c>
      <c r="AM672" s="1">
        <f t="shared" si="307"/>
        <v>1</v>
      </c>
    </row>
    <row r="673" spans="1:39" ht="14.5" x14ac:dyDescent="0.35">
      <c r="A673" s="1" t="s">
        <v>42</v>
      </c>
      <c r="B673" s="1" t="s">
        <v>697</v>
      </c>
      <c r="F673" s="1">
        <v>1</v>
      </c>
      <c r="G673" s="1">
        <v>2</v>
      </c>
      <c r="H673" s="1">
        <v>1</v>
      </c>
      <c r="M673"/>
      <c r="N673" s="1" t="str">
        <f t="shared" si="282"/>
        <v>Primary producer</v>
      </c>
      <c r="O673" s="1" t="str">
        <f t="shared" si="283"/>
        <v>Womersleyella setacea (Hollenberg) R.E.Norris, 1992</v>
      </c>
      <c r="P673" s="1" t="str">
        <f t="shared" si="284"/>
        <v/>
      </c>
      <c r="Q673" s="1" t="str">
        <f t="shared" si="285"/>
        <v/>
      </c>
      <c r="R673" s="1" t="str">
        <f t="shared" si="286"/>
        <v/>
      </c>
      <c r="S673" s="1">
        <f t="shared" si="287"/>
        <v>1</v>
      </c>
      <c r="T673" s="1">
        <f t="shared" si="288"/>
        <v>1</v>
      </c>
      <c r="U673" s="1">
        <f t="shared" si="289"/>
        <v>1</v>
      </c>
      <c r="V673" s="1" t="str">
        <f t="shared" si="290"/>
        <v/>
      </c>
      <c r="W673" s="1" t="str">
        <f t="shared" si="291"/>
        <v/>
      </c>
      <c r="X673" s="1" t="str">
        <f t="shared" si="292"/>
        <v/>
      </c>
      <c r="Y673" s="1" t="str">
        <f t="shared" si="293"/>
        <v/>
      </c>
      <c r="Z673" s="1">
        <f t="shared" si="294"/>
        <v>3</v>
      </c>
      <c r="AA673" s="1" t="str">
        <f t="shared" si="295"/>
        <v>Womersleyella setacea (Hollenberg) R.E.Norris, 1992</v>
      </c>
      <c r="AB673" s="1" t="str">
        <f t="shared" si="296"/>
        <v>Primary producer</v>
      </c>
      <c r="AC673" s="1" t="str">
        <f t="shared" si="297"/>
        <v/>
      </c>
      <c r="AD673" s="1" t="str">
        <f t="shared" si="298"/>
        <v/>
      </c>
      <c r="AE673" s="1" t="str">
        <f t="shared" si="299"/>
        <v/>
      </c>
      <c r="AF673" s="1">
        <f t="shared" si="300"/>
        <v>1</v>
      </c>
      <c r="AG673" s="1" t="str">
        <f t="shared" si="301"/>
        <v/>
      </c>
      <c r="AH673" s="1" t="str">
        <f t="shared" si="302"/>
        <v/>
      </c>
      <c r="AI673" s="1" t="str">
        <f t="shared" si="303"/>
        <v/>
      </c>
      <c r="AJ673" s="1" t="str">
        <f t="shared" si="304"/>
        <v/>
      </c>
      <c r="AK673" s="1" t="str">
        <f t="shared" si="305"/>
        <v/>
      </c>
      <c r="AL673" s="1" t="str">
        <f t="shared" si="306"/>
        <v/>
      </c>
      <c r="AM673" s="1">
        <f t="shared" si="307"/>
        <v>1</v>
      </c>
    </row>
    <row r="674" spans="1:39" ht="14.5" x14ac:dyDescent="0.35">
      <c r="A674" s="1" t="s">
        <v>25</v>
      </c>
      <c r="B674" s="1" t="s">
        <v>1144</v>
      </c>
      <c r="L674" s="1">
        <v>1</v>
      </c>
      <c r="M674"/>
      <c r="N674" s="1" t="str">
        <f t="shared" si="282"/>
        <v>Vertebrate</v>
      </c>
      <c r="O674" s="1" t="str">
        <f t="shared" si="283"/>
        <v>Ablennes hians (Valenciennes, 1846)</v>
      </c>
      <c r="P674" s="1" t="str">
        <f t="shared" si="284"/>
        <v/>
      </c>
      <c r="Q674" s="1" t="str">
        <f t="shared" si="285"/>
        <v/>
      </c>
      <c r="R674" s="1" t="str">
        <f t="shared" si="286"/>
        <v/>
      </c>
      <c r="S674" s="1" t="str">
        <f t="shared" si="287"/>
        <v/>
      </c>
      <c r="T674" s="1" t="str">
        <f t="shared" si="288"/>
        <v/>
      </c>
      <c r="U674" s="1" t="str">
        <f t="shared" si="289"/>
        <v/>
      </c>
      <c r="V674" s="1" t="str">
        <f t="shared" si="290"/>
        <v/>
      </c>
      <c r="W674" s="1" t="str">
        <f t="shared" si="291"/>
        <v/>
      </c>
      <c r="X674" s="1" t="str">
        <f t="shared" si="292"/>
        <v/>
      </c>
      <c r="Y674" s="1">
        <f t="shared" si="293"/>
        <v>1</v>
      </c>
      <c r="Z674" s="1">
        <f t="shared" si="294"/>
        <v>1</v>
      </c>
      <c r="AA674" s="1" t="str">
        <f t="shared" si="295"/>
        <v>Ablennes hians (Valenciennes, 1846)</v>
      </c>
      <c r="AB674" s="1" t="str">
        <f t="shared" si="296"/>
        <v>Vertebrate</v>
      </c>
      <c r="AC674" s="1" t="str">
        <f t="shared" si="297"/>
        <v/>
      </c>
      <c r="AD674" s="1" t="str">
        <f t="shared" si="298"/>
        <v/>
      </c>
      <c r="AE674" s="1" t="str">
        <f t="shared" si="299"/>
        <v/>
      </c>
      <c r="AF674" s="1" t="str">
        <f t="shared" si="300"/>
        <v/>
      </c>
      <c r="AG674" s="1" t="str">
        <f t="shared" si="301"/>
        <v/>
      </c>
      <c r="AH674" s="1" t="str">
        <f t="shared" si="302"/>
        <v/>
      </c>
      <c r="AI674" s="1" t="str">
        <f t="shared" si="303"/>
        <v/>
      </c>
      <c r="AJ674" s="1" t="str">
        <f t="shared" si="304"/>
        <v/>
      </c>
      <c r="AK674" s="1" t="str">
        <f t="shared" si="305"/>
        <v/>
      </c>
      <c r="AL674" s="1">
        <f t="shared" si="306"/>
        <v>1</v>
      </c>
      <c r="AM674" s="1">
        <f t="shared" si="307"/>
        <v>1</v>
      </c>
    </row>
    <row r="675" spans="1:39" ht="14.5" x14ac:dyDescent="0.35">
      <c r="A675" s="1" t="s">
        <v>25</v>
      </c>
      <c r="B675" s="1" t="s">
        <v>26</v>
      </c>
      <c r="K675" s="1">
        <v>1</v>
      </c>
      <c r="M675"/>
      <c r="N675" s="1" t="str">
        <f t="shared" si="282"/>
        <v>Vertebrate</v>
      </c>
      <c r="O675" s="1" t="str">
        <f t="shared" si="283"/>
        <v xml:space="preserve">Abudefduf sexfasciatus (Lacepède, 1801) </v>
      </c>
      <c r="P675" s="1" t="str">
        <f t="shared" si="284"/>
        <v/>
      </c>
      <c r="Q675" s="1" t="str">
        <f t="shared" si="285"/>
        <v/>
      </c>
      <c r="R675" s="1" t="str">
        <f t="shared" si="286"/>
        <v/>
      </c>
      <c r="S675" s="1" t="str">
        <f t="shared" si="287"/>
        <v/>
      </c>
      <c r="T675" s="1" t="str">
        <f t="shared" si="288"/>
        <v/>
      </c>
      <c r="U675" s="1" t="str">
        <f t="shared" si="289"/>
        <v/>
      </c>
      <c r="V675" s="1" t="str">
        <f t="shared" si="290"/>
        <v/>
      </c>
      <c r="W675" s="1" t="str">
        <f t="shared" si="291"/>
        <v/>
      </c>
      <c r="X675" s="1">
        <f t="shared" si="292"/>
        <v>1</v>
      </c>
      <c r="Y675" s="1" t="str">
        <f t="shared" si="293"/>
        <v/>
      </c>
      <c r="Z675" s="1">
        <f t="shared" si="294"/>
        <v>1</v>
      </c>
      <c r="AA675" s="1" t="str">
        <f t="shared" si="295"/>
        <v xml:space="preserve">Abudefduf sexfasciatus (Lacepède, 1801) </v>
      </c>
      <c r="AB675" s="1" t="str">
        <f t="shared" si="296"/>
        <v>Vertebrate</v>
      </c>
      <c r="AC675" s="1" t="str">
        <f t="shared" si="297"/>
        <v/>
      </c>
      <c r="AD675" s="1" t="str">
        <f t="shared" si="298"/>
        <v/>
      </c>
      <c r="AE675" s="1" t="str">
        <f t="shared" si="299"/>
        <v/>
      </c>
      <c r="AF675" s="1" t="str">
        <f t="shared" si="300"/>
        <v/>
      </c>
      <c r="AG675" s="1" t="str">
        <f t="shared" si="301"/>
        <v/>
      </c>
      <c r="AH675" s="1" t="str">
        <f t="shared" si="302"/>
        <v/>
      </c>
      <c r="AI675" s="1" t="str">
        <f t="shared" si="303"/>
        <v/>
      </c>
      <c r="AJ675" s="1" t="str">
        <f t="shared" si="304"/>
        <v/>
      </c>
      <c r="AK675" s="1">
        <f t="shared" si="305"/>
        <v>1</v>
      </c>
      <c r="AL675" s="1" t="str">
        <f t="shared" si="306"/>
        <v/>
      </c>
      <c r="AM675" s="1">
        <f t="shared" si="307"/>
        <v>1</v>
      </c>
    </row>
    <row r="676" spans="1:39" ht="14.5" x14ac:dyDescent="0.35">
      <c r="A676" s="1" t="s">
        <v>25</v>
      </c>
      <c r="B676" s="1" t="s">
        <v>31</v>
      </c>
      <c r="I676" s="1">
        <v>1</v>
      </c>
      <c r="K676" s="1">
        <v>1</v>
      </c>
      <c r="M676"/>
      <c r="N676" s="1" t="str">
        <f t="shared" si="282"/>
        <v>Vertebrate</v>
      </c>
      <c r="O676" s="1" t="str">
        <f t="shared" si="283"/>
        <v>Abudefduf vaigiensis (Quoy &amp; Gaimard, 1825)</v>
      </c>
      <c r="P676" s="1" t="str">
        <f t="shared" si="284"/>
        <v/>
      </c>
      <c r="Q676" s="1" t="str">
        <f t="shared" si="285"/>
        <v/>
      </c>
      <c r="R676" s="1" t="str">
        <f t="shared" si="286"/>
        <v/>
      </c>
      <c r="S676" s="1" t="str">
        <f t="shared" si="287"/>
        <v/>
      </c>
      <c r="T676" s="1" t="str">
        <f t="shared" si="288"/>
        <v/>
      </c>
      <c r="U676" s="1" t="str">
        <f t="shared" si="289"/>
        <v/>
      </c>
      <c r="V676" s="1">
        <f t="shared" si="290"/>
        <v>1</v>
      </c>
      <c r="W676" s="1" t="str">
        <f t="shared" si="291"/>
        <v/>
      </c>
      <c r="X676" s="1">
        <f t="shared" si="292"/>
        <v>1</v>
      </c>
      <c r="Y676" s="1" t="str">
        <f t="shared" si="293"/>
        <v/>
      </c>
      <c r="Z676" s="1">
        <f t="shared" si="294"/>
        <v>2</v>
      </c>
      <c r="AA676" s="1" t="str">
        <f t="shared" si="295"/>
        <v>Abudefduf vaigiensis (Quoy &amp; Gaimard, 1825)</v>
      </c>
      <c r="AB676" s="1" t="str">
        <f t="shared" si="296"/>
        <v>Vertebrate</v>
      </c>
      <c r="AC676" s="1" t="str">
        <f t="shared" si="297"/>
        <v/>
      </c>
      <c r="AD676" s="1" t="str">
        <f t="shared" si="298"/>
        <v/>
      </c>
      <c r="AE676" s="1" t="str">
        <f t="shared" si="299"/>
        <v/>
      </c>
      <c r="AF676" s="1" t="str">
        <f t="shared" si="300"/>
        <v/>
      </c>
      <c r="AG676" s="1" t="str">
        <f t="shared" si="301"/>
        <v/>
      </c>
      <c r="AH676" s="1" t="str">
        <f t="shared" si="302"/>
        <v/>
      </c>
      <c r="AI676" s="1">
        <f t="shared" si="303"/>
        <v>1</v>
      </c>
      <c r="AJ676" s="1" t="str">
        <f t="shared" si="304"/>
        <v/>
      </c>
      <c r="AK676" s="1" t="str">
        <f t="shared" si="305"/>
        <v/>
      </c>
      <c r="AL676" s="1" t="str">
        <f t="shared" si="306"/>
        <v/>
      </c>
      <c r="AM676" s="1">
        <f t="shared" si="307"/>
        <v>1</v>
      </c>
    </row>
    <row r="677" spans="1:39" ht="14.5" x14ac:dyDescent="0.35">
      <c r="A677" s="1" t="s">
        <v>25</v>
      </c>
      <c r="B677" s="1" t="s">
        <v>34</v>
      </c>
      <c r="K677" s="1">
        <v>1</v>
      </c>
      <c r="M677"/>
      <c r="N677" s="1" t="str">
        <f t="shared" si="282"/>
        <v>Vertebrate</v>
      </c>
      <c r="O677" s="1" t="str">
        <f t="shared" si="283"/>
        <v>Abudefduf hoefleri (Steindachner, 1881)</v>
      </c>
      <c r="P677" s="1" t="str">
        <f t="shared" si="284"/>
        <v/>
      </c>
      <c r="Q677" s="1" t="str">
        <f t="shared" si="285"/>
        <v/>
      </c>
      <c r="R677" s="1" t="str">
        <f t="shared" si="286"/>
        <v/>
      </c>
      <c r="S677" s="1" t="str">
        <f t="shared" si="287"/>
        <v/>
      </c>
      <c r="T677" s="1" t="str">
        <f t="shared" si="288"/>
        <v/>
      </c>
      <c r="U677" s="1" t="str">
        <f t="shared" si="289"/>
        <v/>
      </c>
      <c r="V677" s="1" t="str">
        <f t="shared" si="290"/>
        <v/>
      </c>
      <c r="W677" s="1" t="str">
        <f t="shared" si="291"/>
        <v/>
      </c>
      <c r="X677" s="1">
        <f t="shared" si="292"/>
        <v>1</v>
      </c>
      <c r="Y677" s="1" t="str">
        <f t="shared" si="293"/>
        <v/>
      </c>
      <c r="Z677" s="1">
        <f t="shared" si="294"/>
        <v>1</v>
      </c>
      <c r="AA677" s="1" t="str">
        <f t="shared" si="295"/>
        <v>Abudefduf hoefleri (Steindachner, 1881)</v>
      </c>
      <c r="AB677" s="1" t="str">
        <f t="shared" si="296"/>
        <v>Vertebrate</v>
      </c>
      <c r="AC677" s="1" t="str">
        <f t="shared" si="297"/>
        <v/>
      </c>
      <c r="AD677" s="1" t="str">
        <f t="shared" si="298"/>
        <v/>
      </c>
      <c r="AE677" s="1" t="str">
        <f t="shared" si="299"/>
        <v/>
      </c>
      <c r="AF677" s="1" t="str">
        <f t="shared" si="300"/>
        <v/>
      </c>
      <c r="AG677" s="1" t="str">
        <f t="shared" si="301"/>
        <v/>
      </c>
      <c r="AH677" s="1" t="str">
        <f t="shared" si="302"/>
        <v/>
      </c>
      <c r="AI677" s="1" t="str">
        <f t="shared" si="303"/>
        <v/>
      </c>
      <c r="AJ677" s="1" t="str">
        <f t="shared" si="304"/>
        <v/>
      </c>
      <c r="AK677" s="1">
        <f t="shared" si="305"/>
        <v>1</v>
      </c>
      <c r="AL677" s="1" t="str">
        <f t="shared" si="306"/>
        <v/>
      </c>
      <c r="AM677" s="1">
        <f t="shared" si="307"/>
        <v>1</v>
      </c>
    </row>
    <row r="678" spans="1:39" ht="14.5" x14ac:dyDescent="0.35">
      <c r="A678" s="1" t="s">
        <v>25</v>
      </c>
      <c r="B678" s="1" t="s">
        <v>39</v>
      </c>
      <c r="L678" s="1">
        <v>1</v>
      </c>
      <c r="M678"/>
      <c r="N678" s="1" t="str">
        <f t="shared" si="282"/>
        <v>Vertebrate</v>
      </c>
      <c r="O678" s="1" t="str">
        <f t="shared" si="283"/>
        <v xml:space="preserve">Acanthopagrus bifasciatus (Forsskål, 1775) </v>
      </c>
      <c r="P678" s="1" t="str">
        <f t="shared" si="284"/>
        <v/>
      </c>
      <c r="Q678" s="1" t="str">
        <f t="shared" si="285"/>
        <v/>
      </c>
      <c r="R678" s="1" t="str">
        <f t="shared" si="286"/>
        <v/>
      </c>
      <c r="S678" s="1" t="str">
        <f t="shared" si="287"/>
        <v/>
      </c>
      <c r="T678" s="1" t="str">
        <f t="shared" si="288"/>
        <v/>
      </c>
      <c r="U678" s="1" t="str">
        <f t="shared" si="289"/>
        <v/>
      </c>
      <c r="V678" s="1" t="str">
        <f t="shared" si="290"/>
        <v/>
      </c>
      <c r="W678" s="1" t="str">
        <f t="shared" si="291"/>
        <v/>
      </c>
      <c r="X678" s="1" t="str">
        <f t="shared" si="292"/>
        <v/>
      </c>
      <c r="Y678" s="1">
        <f t="shared" si="293"/>
        <v>1</v>
      </c>
      <c r="Z678" s="1">
        <f t="shared" si="294"/>
        <v>1</v>
      </c>
      <c r="AA678" s="1" t="str">
        <f t="shared" si="295"/>
        <v xml:space="preserve">Acanthopagrus bifasciatus (Forsskål, 1775) </v>
      </c>
      <c r="AB678" s="1" t="str">
        <f t="shared" si="296"/>
        <v>Vertebrate</v>
      </c>
      <c r="AC678" s="1" t="str">
        <f t="shared" si="297"/>
        <v/>
      </c>
      <c r="AD678" s="1" t="str">
        <f t="shared" si="298"/>
        <v/>
      </c>
      <c r="AE678" s="1" t="str">
        <f t="shared" si="299"/>
        <v/>
      </c>
      <c r="AF678" s="1" t="str">
        <f t="shared" si="300"/>
        <v/>
      </c>
      <c r="AG678" s="1" t="str">
        <f t="shared" si="301"/>
        <v/>
      </c>
      <c r="AH678" s="1" t="str">
        <f t="shared" si="302"/>
        <v/>
      </c>
      <c r="AI678" s="1" t="str">
        <f t="shared" si="303"/>
        <v/>
      </c>
      <c r="AJ678" s="1" t="str">
        <f t="shared" si="304"/>
        <v/>
      </c>
      <c r="AK678" s="1" t="str">
        <f t="shared" si="305"/>
        <v/>
      </c>
      <c r="AL678" s="1">
        <f t="shared" si="306"/>
        <v>1</v>
      </c>
      <c r="AM678" s="1">
        <f t="shared" si="307"/>
        <v>1</v>
      </c>
    </row>
    <row r="679" spans="1:39" ht="14.5" x14ac:dyDescent="0.35">
      <c r="A679" s="1" t="s">
        <v>25</v>
      </c>
      <c r="B679" s="1" t="s">
        <v>1128</v>
      </c>
      <c r="L679" s="1">
        <v>1</v>
      </c>
      <c r="M679"/>
      <c r="N679" s="1" t="str">
        <f t="shared" si="282"/>
        <v>Vertebrate</v>
      </c>
      <c r="O679" s="1" t="str">
        <f t="shared" si="283"/>
        <v>Acanthurus cfr gahhm (Forsskål, 1775)</v>
      </c>
      <c r="P679" s="1" t="str">
        <f t="shared" si="284"/>
        <v/>
      </c>
      <c r="Q679" s="1" t="str">
        <f t="shared" si="285"/>
        <v/>
      </c>
      <c r="R679" s="1" t="str">
        <f t="shared" si="286"/>
        <v/>
      </c>
      <c r="S679" s="1" t="str">
        <f t="shared" si="287"/>
        <v/>
      </c>
      <c r="T679" s="1" t="str">
        <f t="shared" si="288"/>
        <v/>
      </c>
      <c r="U679" s="1" t="str">
        <f t="shared" si="289"/>
        <v/>
      </c>
      <c r="V679" s="1" t="str">
        <f t="shared" si="290"/>
        <v/>
      </c>
      <c r="W679" s="1" t="str">
        <f t="shared" si="291"/>
        <v/>
      </c>
      <c r="X679" s="1" t="str">
        <f t="shared" si="292"/>
        <v/>
      </c>
      <c r="Y679" s="1">
        <f t="shared" si="293"/>
        <v>1</v>
      </c>
      <c r="Z679" s="1">
        <f t="shared" si="294"/>
        <v>1</v>
      </c>
      <c r="AA679" s="1" t="str">
        <f t="shared" si="295"/>
        <v>Acanthurus cfr gahhm (Forsskål, 1775)</v>
      </c>
      <c r="AB679" s="1" t="str">
        <f t="shared" si="296"/>
        <v>Vertebrate</v>
      </c>
      <c r="AC679" s="1" t="str">
        <f t="shared" si="297"/>
        <v/>
      </c>
      <c r="AD679" s="1" t="str">
        <f t="shared" si="298"/>
        <v/>
      </c>
      <c r="AE679" s="1" t="str">
        <f t="shared" si="299"/>
        <v/>
      </c>
      <c r="AF679" s="1" t="str">
        <f t="shared" si="300"/>
        <v/>
      </c>
      <c r="AG679" s="1" t="str">
        <f t="shared" si="301"/>
        <v/>
      </c>
      <c r="AH679" s="1" t="str">
        <f t="shared" si="302"/>
        <v/>
      </c>
      <c r="AI679" s="1" t="str">
        <f t="shared" si="303"/>
        <v/>
      </c>
      <c r="AJ679" s="1" t="str">
        <f t="shared" si="304"/>
        <v/>
      </c>
      <c r="AK679" s="1" t="str">
        <f t="shared" si="305"/>
        <v/>
      </c>
      <c r="AL679" s="1">
        <f t="shared" si="306"/>
        <v>1</v>
      </c>
      <c r="AM679" s="1">
        <f t="shared" si="307"/>
        <v>1</v>
      </c>
    </row>
    <row r="680" spans="1:39" ht="14.5" x14ac:dyDescent="0.35">
      <c r="A680" s="1" t="s">
        <v>25</v>
      </c>
      <c r="B680" s="1" t="s">
        <v>43</v>
      </c>
      <c r="J680" s="1">
        <v>1</v>
      </c>
      <c r="K680" s="1">
        <v>2</v>
      </c>
      <c r="M680"/>
      <c r="N680" s="1" t="str">
        <f t="shared" si="282"/>
        <v>Vertebrate</v>
      </c>
      <c r="O680" s="1" t="str">
        <f t="shared" si="283"/>
        <v>Acanthurus coeruleus Bloch &amp; Schneider, 1801</v>
      </c>
      <c r="P680" s="1" t="str">
        <f t="shared" si="284"/>
        <v/>
      </c>
      <c r="Q680" s="1" t="str">
        <f t="shared" si="285"/>
        <v/>
      </c>
      <c r="R680" s="1" t="str">
        <f t="shared" si="286"/>
        <v/>
      </c>
      <c r="S680" s="1" t="str">
        <f t="shared" si="287"/>
        <v/>
      </c>
      <c r="T680" s="1" t="str">
        <f t="shared" si="288"/>
        <v/>
      </c>
      <c r="U680" s="1" t="str">
        <f t="shared" si="289"/>
        <v/>
      </c>
      <c r="V680" s="1" t="str">
        <f t="shared" si="290"/>
        <v/>
      </c>
      <c r="W680" s="1">
        <f t="shared" si="291"/>
        <v>1</v>
      </c>
      <c r="X680" s="1">
        <f t="shared" si="292"/>
        <v>1</v>
      </c>
      <c r="Y680" s="1" t="str">
        <f t="shared" si="293"/>
        <v/>
      </c>
      <c r="Z680" s="1">
        <f t="shared" si="294"/>
        <v>2</v>
      </c>
      <c r="AA680" s="1" t="str">
        <f t="shared" si="295"/>
        <v>Acanthurus coeruleus Bloch &amp; Schneider, 1801</v>
      </c>
      <c r="AB680" s="1" t="str">
        <f t="shared" si="296"/>
        <v>Vertebrate</v>
      </c>
      <c r="AC680" s="1" t="str">
        <f t="shared" si="297"/>
        <v/>
      </c>
      <c r="AD680" s="1" t="str">
        <f t="shared" si="298"/>
        <v/>
      </c>
      <c r="AE680" s="1" t="str">
        <f t="shared" si="299"/>
        <v/>
      </c>
      <c r="AF680" s="1" t="str">
        <f t="shared" si="300"/>
        <v/>
      </c>
      <c r="AG680" s="1" t="str">
        <f t="shared" si="301"/>
        <v/>
      </c>
      <c r="AH680" s="1" t="str">
        <f t="shared" si="302"/>
        <v/>
      </c>
      <c r="AI680" s="1" t="str">
        <f t="shared" si="303"/>
        <v/>
      </c>
      <c r="AJ680" s="1">
        <f t="shared" si="304"/>
        <v>1</v>
      </c>
      <c r="AK680" s="1" t="str">
        <f t="shared" si="305"/>
        <v/>
      </c>
      <c r="AL680" s="1" t="str">
        <f t="shared" si="306"/>
        <v/>
      </c>
      <c r="AM680" s="1">
        <f t="shared" si="307"/>
        <v>1</v>
      </c>
    </row>
    <row r="681" spans="1:39" ht="14.5" x14ac:dyDescent="0.35">
      <c r="A681" s="1" t="s">
        <v>25</v>
      </c>
      <c r="B681" s="1" t="s">
        <v>44</v>
      </c>
      <c r="K681" s="1">
        <v>1</v>
      </c>
      <c r="M681"/>
      <c r="N681" s="1" t="str">
        <f t="shared" si="282"/>
        <v>Vertebrate</v>
      </c>
      <c r="O681" s="1" t="str">
        <f t="shared" si="283"/>
        <v>Acanthurus sohal (Forsskål, 1775)</v>
      </c>
      <c r="P681" s="1" t="str">
        <f t="shared" si="284"/>
        <v/>
      </c>
      <c r="Q681" s="1" t="str">
        <f t="shared" si="285"/>
        <v/>
      </c>
      <c r="R681" s="1" t="str">
        <f t="shared" si="286"/>
        <v/>
      </c>
      <c r="S681" s="1" t="str">
        <f t="shared" si="287"/>
        <v/>
      </c>
      <c r="T681" s="1" t="str">
        <f t="shared" si="288"/>
        <v/>
      </c>
      <c r="U681" s="1" t="str">
        <f t="shared" si="289"/>
        <v/>
      </c>
      <c r="V681" s="1" t="str">
        <f t="shared" si="290"/>
        <v/>
      </c>
      <c r="W681" s="1" t="str">
        <f t="shared" si="291"/>
        <v/>
      </c>
      <c r="X681" s="1">
        <f t="shared" si="292"/>
        <v>1</v>
      </c>
      <c r="Y681" s="1" t="str">
        <f t="shared" si="293"/>
        <v/>
      </c>
      <c r="Z681" s="1">
        <f t="shared" si="294"/>
        <v>1</v>
      </c>
      <c r="AA681" s="1" t="str">
        <f t="shared" si="295"/>
        <v>Acanthurus sohal (Forsskål, 1775)</v>
      </c>
      <c r="AB681" s="1" t="str">
        <f t="shared" si="296"/>
        <v>Vertebrate</v>
      </c>
      <c r="AC681" s="1" t="str">
        <f t="shared" si="297"/>
        <v/>
      </c>
      <c r="AD681" s="1" t="str">
        <f t="shared" si="298"/>
        <v/>
      </c>
      <c r="AE681" s="1" t="str">
        <f t="shared" si="299"/>
        <v/>
      </c>
      <c r="AF681" s="1" t="str">
        <f t="shared" si="300"/>
        <v/>
      </c>
      <c r="AG681" s="1" t="str">
        <f t="shared" si="301"/>
        <v/>
      </c>
      <c r="AH681" s="1" t="str">
        <f t="shared" si="302"/>
        <v/>
      </c>
      <c r="AI681" s="1" t="str">
        <f t="shared" si="303"/>
        <v/>
      </c>
      <c r="AJ681" s="1" t="str">
        <f t="shared" si="304"/>
        <v/>
      </c>
      <c r="AK681" s="1">
        <f t="shared" si="305"/>
        <v>1</v>
      </c>
      <c r="AL681" s="1" t="str">
        <f t="shared" si="306"/>
        <v/>
      </c>
      <c r="AM681" s="1">
        <f t="shared" si="307"/>
        <v>1</v>
      </c>
    </row>
    <row r="682" spans="1:39" ht="14.5" x14ac:dyDescent="0.35">
      <c r="A682" s="1" t="s">
        <v>25</v>
      </c>
      <c r="B682" s="1" t="s">
        <v>1017</v>
      </c>
      <c r="K682" s="1">
        <v>1</v>
      </c>
      <c r="M682"/>
      <c r="N682" s="1" t="str">
        <f t="shared" si="282"/>
        <v>Vertebrate</v>
      </c>
      <c r="O682" s="1" t="str">
        <f t="shared" si="283"/>
        <v>Acanthurus bahianus Castelnau, 1855</v>
      </c>
      <c r="P682" s="1" t="str">
        <f t="shared" si="284"/>
        <v/>
      </c>
      <c r="Q682" s="1" t="str">
        <f t="shared" si="285"/>
        <v/>
      </c>
      <c r="R682" s="1" t="str">
        <f t="shared" si="286"/>
        <v/>
      </c>
      <c r="S682" s="1" t="str">
        <f t="shared" si="287"/>
        <v/>
      </c>
      <c r="T682" s="1" t="str">
        <f t="shared" si="288"/>
        <v/>
      </c>
      <c r="U682" s="1" t="str">
        <f t="shared" si="289"/>
        <v/>
      </c>
      <c r="V682" s="1" t="str">
        <f t="shared" si="290"/>
        <v/>
      </c>
      <c r="W682" s="1" t="str">
        <f t="shared" si="291"/>
        <v/>
      </c>
      <c r="X682" s="1">
        <f t="shared" si="292"/>
        <v>1</v>
      </c>
      <c r="Y682" s="1" t="str">
        <f t="shared" si="293"/>
        <v/>
      </c>
      <c r="Z682" s="1">
        <f t="shared" si="294"/>
        <v>1</v>
      </c>
      <c r="AA682" s="1" t="str">
        <f t="shared" si="295"/>
        <v>Acanthurus bahianus Castelnau, 1855</v>
      </c>
      <c r="AB682" s="1" t="str">
        <f t="shared" si="296"/>
        <v>Vertebrate</v>
      </c>
      <c r="AC682" s="1" t="str">
        <f t="shared" si="297"/>
        <v/>
      </c>
      <c r="AD682" s="1" t="str">
        <f t="shared" si="298"/>
        <v/>
      </c>
      <c r="AE682" s="1" t="str">
        <f t="shared" si="299"/>
        <v/>
      </c>
      <c r="AF682" s="1" t="str">
        <f t="shared" si="300"/>
        <v/>
      </c>
      <c r="AG682" s="1" t="str">
        <f t="shared" si="301"/>
        <v/>
      </c>
      <c r="AH682" s="1" t="str">
        <f t="shared" si="302"/>
        <v/>
      </c>
      <c r="AI682" s="1" t="str">
        <f t="shared" si="303"/>
        <v/>
      </c>
      <c r="AJ682" s="1" t="str">
        <f t="shared" si="304"/>
        <v/>
      </c>
      <c r="AK682" s="1">
        <f t="shared" si="305"/>
        <v>1</v>
      </c>
      <c r="AL682" s="1" t="str">
        <f t="shared" si="306"/>
        <v/>
      </c>
      <c r="AM682" s="1">
        <f t="shared" si="307"/>
        <v>1</v>
      </c>
    </row>
    <row r="683" spans="1:39" ht="14.5" x14ac:dyDescent="0.35">
      <c r="A683" s="1" t="s">
        <v>25</v>
      </c>
      <c r="B683" s="1" t="s">
        <v>45</v>
      </c>
      <c r="K683" s="1">
        <v>3</v>
      </c>
      <c r="M683"/>
      <c r="N683" s="1" t="str">
        <f t="shared" si="282"/>
        <v>Vertebrate</v>
      </c>
      <c r="O683" s="1" t="str">
        <f t="shared" si="283"/>
        <v>Acanthurus chirurgus (Bloch, 1787)</v>
      </c>
      <c r="P683" s="1" t="str">
        <f t="shared" si="284"/>
        <v/>
      </c>
      <c r="Q683" s="1" t="str">
        <f t="shared" si="285"/>
        <v/>
      </c>
      <c r="R683" s="1" t="str">
        <f t="shared" si="286"/>
        <v/>
      </c>
      <c r="S683" s="1" t="str">
        <f t="shared" si="287"/>
        <v/>
      </c>
      <c r="T683" s="1" t="str">
        <f t="shared" si="288"/>
        <v/>
      </c>
      <c r="U683" s="1" t="str">
        <f t="shared" si="289"/>
        <v/>
      </c>
      <c r="V683" s="1" t="str">
        <f t="shared" si="290"/>
        <v/>
      </c>
      <c r="W683" s="1" t="str">
        <f t="shared" si="291"/>
        <v/>
      </c>
      <c r="X683" s="1">
        <f t="shared" si="292"/>
        <v>1</v>
      </c>
      <c r="Y683" s="1" t="str">
        <f t="shared" si="293"/>
        <v/>
      </c>
      <c r="Z683" s="1">
        <f t="shared" si="294"/>
        <v>1</v>
      </c>
      <c r="AA683" s="1" t="str">
        <f t="shared" si="295"/>
        <v>Acanthurus chirurgus (Bloch, 1787)</v>
      </c>
      <c r="AB683" s="1" t="str">
        <f t="shared" si="296"/>
        <v>Vertebrate</v>
      </c>
      <c r="AC683" s="1" t="str">
        <f t="shared" si="297"/>
        <v/>
      </c>
      <c r="AD683" s="1" t="str">
        <f t="shared" si="298"/>
        <v/>
      </c>
      <c r="AE683" s="1" t="str">
        <f t="shared" si="299"/>
        <v/>
      </c>
      <c r="AF683" s="1" t="str">
        <f t="shared" si="300"/>
        <v/>
      </c>
      <c r="AG683" s="1" t="str">
        <f t="shared" si="301"/>
        <v/>
      </c>
      <c r="AH683" s="1" t="str">
        <f t="shared" si="302"/>
        <v/>
      </c>
      <c r="AI683" s="1" t="str">
        <f t="shared" si="303"/>
        <v/>
      </c>
      <c r="AJ683" s="1" t="str">
        <f t="shared" si="304"/>
        <v/>
      </c>
      <c r="AK683" s="1">
        <f t="shared" si="305"/>
        <v>1</v>
      </c>
      <c r="AL683" s="1" t="str">
        <f t="shared" si="306"/>
        <v/>
      </c>
      <c r="AM683" s="1">
        <f t="shared" si="307"/>
        <v>1</v>
      </c>
    </row>
    <row r="684" spans="1:39" ht="14.5" x14ac:dyDescent="0.35">
      <c r="A684" s="1" t="s">
        <v>25</v>
      </c>
      <c r="B684" s="1" t="s">
        <v>53</v>
      </c>
      <c r="C684" s="1">
        <v>1</v>
      </c>
      <c r="F684" s="1">
        <v>1</v>
      </c>
      <c r="M684"/>
      <c r="N684" s="1" t="str">
        <f t="shared" si="282"/>
        <v>Vertebrate</v>
      </c>
      <c r="O684" s="1" t="str">
        <f t="shared" si="283"/>
        <v>Acipenser baerii Brandt, 1869</v>
      </c>
      <c r="P684" s="1">
        <f t="shared" si="284"/>
        <v>1</v>
      </c>
      <c r="Q684" s="1" t="str">
        <f t="shared" si="285"/>
        <v/>
      </c>
      <c r="R684" s="1" t="str">
        <f t="shared" si="286"/>
        <v/>
      </c>
      <c r="S684" s="1">
        <f t="shared" si="287"/>
        <v>1</v>
      </c>
      <c r="T684" s="1" t="str">
        <f t="shared" si="288"/>
        <v/>
      </c>
      <c r="U684" s="1" t="str">
        <f t="shared" si="289"/>
        <v/>
      </c>
      <c r="V684" s="1" t="str">
        <f t="shared" si="290"/>
        <v/>
      </c>
      <c r="W684" s="1" t="str">
        <f t="shared" si="291"/>
        <v/>
      </c>
      <c r="X684" s="1" t="str">
        <f t="shared" si="292"/>
        <v/>
      </c>
      <c r="Y684" s="1" t="str">
        <f t="shared" si="293"/>
        <v/>
      </c>
      <c r="Z684" s="1">
        <f t="shared" si="294"/>
        <v>2</v>
      </c>
      <c r="AA684" s="1" t="str">
        <f t="shared" si="295"/>
        <v>Acipenser baerii Brandt, 1869</v>
      </c>
      <c r="AB684" s="1" t="str">
        <f t="shared" si="296"/>
        <v>Vertebrate</v>
      </c>
      <c r="AC684" s="1">
        <f t="shared" si="297"/>
        <v>1</v>
      </c>
      <c r="AD684" s="1" t="str">
        <f t="shared" si="298"/>
        <v/>
      </c>
      <c r="AE684" s="1" t="str">
        <f t="shared" si="299"/>
        <v/>
      </c>
      <c r="AF684" s="1" t="str">
        <f t="shared" si="300"/>
        <v/>
      </c>
      <c r="AG684" s="1" t="str">
        <f t="shared" si="301"/>
        <v/>
      </c>
      <c r="AH684" s="1" t="str">
        <f t="shared" si="302"/>
        <v/>
      </c>
      <c r="AI684" s="1" t="str">
        <f t="shared" si="303"/>
        <v/>
      </c>
      <c r="AJ684" s="1" t="str">
        <f t="shared" si="304"/>
        <v/>
      </c>
      <c r="AK684" s="1" t="str">
        <f t="shared" si="305"/>
        <v/>
      </c>
      <c r="AL684" s="1" t="str">
        <f t="shared" si="306"/>
        <v/>
      </c>
      <c r="AM684" s="1">
        <f t="shared" si="307"/>
        <v>1</v>
      </c>
    </row>
    <row r="685" spans="1:39" ht="14.5" x14ac:dyDescent="0.35">
      <c r="A685" s="1" t="s">
        <v>25</v>
      </c>
      <c r="B685" s="1" t="s">
        <v>54</v>
      </c>
      <c r="C685" s="1">
        <v>1</v>
      </c>
      <c r="J685" s="1">
        <v>1</v>
      </c>
      <c r="M685"/>
      <c r="N685" s="1" t="str">
        <f t="shared" si="282"/>
        <v>Vertebrate</v>
      </c>
      <c r="O685" s="1" t="str">
        <f t="shared" si="283"/>
        <v>Acipenser gueldenstaedtii Brandt &amp; Ratzeburg, 1833</v>
      </c>
      <c r="P685" s="1">
        <f t="shared" si="284"/>
        <v>1</v>
      </c>
      <c r="Q685" s="1" t="str">
        <f t="shared" si="285"/>
        <v/>
      </c>
      <c r="R685" s="1" t="str">
        <f t="shared" si="286"/>
        <v/>
      </c>
      <c r="S685" s="1" t="str">
        <f t="shared" si="287"/>
        <v/>
      </c>
      <c r="T685" s="1" t="str">
        <f t="shared" si="288"/>
        <v/>
      </c>
      <c r="U685" s="1" t="str">
        <f t="shared" si="289"/>
        <v/>
      </c>
      <c r="V685" s="1" t="str">
        <f t="shared" si="290"/>
        <v/>
      </c>
      <c r="W685" s="1">
        <f t="shared" si="291"/>
        <v>1</v>
      </c>
      <c r="X685" s="1" t="str">
        <f t="shared" si="292"/>
        <v/>
      </c>
      <c r="Y685" s="1" t="str">
        <f t="shared" si="293"/>
        <v/>
      </c>
      <c r="Z685" s="1">
        <f t="shared" si="294"/>
        <v>2</v>
      </c>
      <c r="AA685" s="1" t="str">
        <f t="shared" si="295"/>
        <v>Acipenser gueldenstaedtii Brandt &amp; Ratzeburg, 1833</v>
      </c>
      <c r="AB685" s="1" t="str">
        <f t="shared" si="296"/>
        <v>Vertebrate</v>
      </c>
      <c r="AC685" s="1">
        <f t="shared" si="297"/>
        <v>1</v>
      </c>
      <c r="AD685" s="1" t="str">
        <f t="shared" si="298"/>
        <v/>
      </c>
      <c r="AE685" s="1" t="str">
        <f t="shared" si="299"/>
        <v/>
      </c>
      <c r="AF685" s="1" t="str">
        <f t="shared" si="300"/>
        <v/>
      </c>
      <c r="AG685" s="1" t="str">
        <f t="shared" si="301"/>
        <v/>
      </c>
      <c r="AH685" s="1" t="str">
        <f t="shared" si="302"/>
        <v/>
      </c>
      <c r="AI685" s="1" t="str">
        <f t="shared" si="303"/>
        <v/>
      </c>
      <c r="AJ685" s="1" t="str">
        <f t="shared" si="304"/>
        <v/>
      </c>
      <c r="AK685" s="1" t="str">
        <f t="shared" si="305"/>
        <v/>
      </c>
      <c r="AL685" s="1" t="str">
        <f t="shared" si="306"/>
        <v/>
      </c>
      <c r="AM685" s="1">
        <f t="shared" si="307"/>
        <v>1</v>
      </c>
    </row>
    <row r="686" spans="1:39" ht="14.5" x14ac:dyDescent="0.35">
      <c r="A686" s="1" t="s">
        <v>25</v>
      </c>
      <c r="B686" s="1" t="s">
        <v>55</v>
      </c>
      <c r="C686" s="1">
        <v>1</v>
      </c>
      <c r="M686"/>
      <c r="N686" s="1" t="str">
        <f t="shared" si="282"/>
        <v>Vertebrate</v>
      </c>
      <c r="O686" s="1" t="str">
        <f t="shared" si="283"/>
        <v>Acipenser ruthenus Linnaeus, 1758</v>
      </c>
      <c r="P686" s="1">
        <f t="shared" si="284"/>
        <v>1</v>
      </c>
      <c r="Q686" s="1" t="str">
        <f t="shared" si="285"/>
        <v/>
      </c>
      <c r="R686" s="1" t="str">
        <f t="shared" si="286"/>
        <v/>
      </c>
      <c r="S686" s="1" t="str">
        <f t="shared" si="287"/>
        <v/>
      </c>
      <c r="T686" s="1" t="str">
        <f t="shared" si="288"/>
        <v/>
      </c>
      <c r="U686" s="1" t="str">
        <f t="shared" si="289"/>
        <v/>
      </c>
      <c r="V686" s="1" t="str">
        <f t="shared" si="290"/>
        <v/>
      </c>
      <c r="W686" s="1" t="str">
        <f t="shared" si="291"/>
        <v/>
      </c>
      <c r="X686" s="1" t="str">
        <f t="shared" si="292"/>
        <v/>
      </c>
      <c r="Y686" s="1" t="str">
        <f t="shared" si="293"/>
        <v/>
      </c>
      <c r="Z686" s="1">
        <f t="shared" si="294"/>
        <v>1</v>
      </c>
      <c r="AA686" s="1" t="str">
        <f t="shared" si="295"/>
        <v>Acipenser ruthenus Linnaeus, 1758</v>
      </c>
      <c r="AB686" s="1" t="str">
        <f t="shared" si="296"/>
        <v>Vertebrate</v>
      </c>
      <c r="AC686" s="1">
        <f t="shared" si="297"/>
        <v>1</v>
      </c>
      <c r="AD686" s="1" t="str">
        <f t="shared" si="298"/>
        <v/>
      </c>
      <c r="AE686" s="1" t="str">
        <f t="shared" si="299"/>
        <v/>
      </c>
      <c r="AF686" s="1" t="str">
        <f t="shared" si="300"/>
        <v/>
      </c>
      <c r="AG686" s="1" t="str">
        <f t="shared" si="301"/>
        <v/>
      </c>
      <c r="AH686" s="1" t="str">
        <f t="shared" si="302"/>
        <v/>
      </c>
      <c r="AI686" s="1" t="str">
        <f t="shared" si="303"/>
        <v/>
      </c>
      <c r="AJ686" s="1" t="str">
        <f t="shared" si="304"/>
        <v/>
      </c>
      <c r="AK686" s="1" t="str">
        <f t="shared" si="305"/>
        <v/>
      </c>
      <c r="AL686" s="1" t="str">
        <f t="shared" si="306"/>
        <v/>
      </c>
      <c r="AM686" s="1">
        <f t="shared" si="307"/>
        <v>1</v>
      </c>
    </row>
    <row r="687" spans="1:39" ht="14.5" x14ac:dyDescent="0.35">
      <c r="A687" s="1" t="s">
        <v>25</v>
      </c>
      <c r="B687" s="1" t="s">
        <v>56</v>
      </c>
      <c r="H687" s="1">
        <v>1</v>
      </c>
      <c r="M687"/>
      <c r="N687" s="1" t="str">
        <f t="shared" si="282"/>
        <v>Vertebrate</v>
      </c>
      <c r="O687" s="1" t="str">
        <f t="shared" si="283"/>
        <v>Acipenser stellatus Pallas, 1771</v>
      </c>
      <c r="P687" s="1" t="str">
        <f t="shared" si="284"/>
        <v/>
      </c>
      <c r="Q687" s="1" t="str">
        <f t="shared" si="285"/>
        <v/>
      </c>
      <c r="R687" s="1" t="str">
        <f t="shared" si="286"/>
        <v/>
      </c>
      <c r="S687" s="1" t="str">
        <f t="shared" si="287"/>
        <v/>
      </c>
      <c r="T687" s="1" t="str">
        <f t="shared" si="288"/>
        <v/>
      </c>
      <c r="U687" s="1">
        <f t="shared" si="289"/>
        <v>1</v>
      </c>
      <c r="V687" s="1" t="str">
        <f t="shared" si="290"/>
        <v/>
      </c>
      <c r="W687" s="1" t="str">
        <f t="shared" si="291"/>
        <v/>
      </c>
      <c r="X687" s="1" t="str">
        <f t="shared" si="292"/>
        <v/>
      </c>
      <c r="Y687" s="1" t="str">
        <f t="shared" si="293"/>
        <v/>
      </c>
      <c r="Z687" s="1">
        <f t="shared" si="294"/>
        <v>1</v>
      </c>
      <c r="AA687" s="1" t="str">
        <f t="shared" si="295"/>
        <v>Acipenser stellatus Pallas, 1771</v>
      </c>
      <c r="AB687" s="1" t="str">
        <f t="shared" si="296"/>
        <v>Vertebrate</v>
      </c>
      <c r="AC687" s="1" t="str">
        <f t="shared" si="297"/>
        <v/>
      </c>
      <c r="AD687" s="1" t="str">
        <f t="shared" si="298"/>
        <v/>
      </c>
      <c r="AE687" s="1" t="str">
        <f t="shared" si="299"/>
        <v/>
      </c>
      <c r="AF687" s="1" t="str">
        <f t="shared" si="300"/>
        <v/>
      </c>
      <c r="AG687" s="1" t="str">
        <f t="shared" si="301"/>
        <v/>
      </c>
      <c r="AH687" s="1">
        <f t="shared" si="302"/>
        <v>1</v>
      </c>
      <c r="AI687" s="1" t="str">
        <f t="shared" si="303"/>
        <v/>
      </c>
      <c r="AJ687" s="1" t="str">
        <f t="shared" si="304"/>
        <v/>
      </c>
      <c r="AK687" s="1" t="str">
        <f t="shared" si="305"/>
        <v/>
      </c>
      <c r="AL687" s="1" t="str">
        <f t="shared" si="306"/>
        <v/>
      </c>
      <c r="AM687" s="1">
        <f t="shared" si="307"/>
        <v>1</v>
      </c>
    </row>
    <row r="688" spans="1:39" ht="14.5" x14ac:dyDescent="0.35">
      <c r="A688" s="1" t="s">
        <v>25</v>
      </c>
      <c r="B688" s="1" t="s">
        <v>708</v>
      </c>
      <c r="H688" s="1">
        <v>1</v>
      </c>
      <c r="M688"/>
      <c r="N688" s="1" t="str">
        <f t="shared" si="282"/>
        <v>Vertebrate</v>
      </c>
      <c r="O688" s="1" t="str">
        <f t="shared" si="283"/>
        <v>Acipenser transmontanus Richardson, 1836</v>
      </c>
      <c r="P688" s="1" t="str">
        <f t="shared" si="284"/>
        <v/>
      </c>
      <c r="Q688" s="1" t="str">
        <f t="shared" si="285"/>
        <v/>
      </c>
      <c r="R688" s="1" t="str">
        <f t="shared" si="286"/>
        <v/>
      </c>
      <c r="S688" s="1" t="str">
        <f t="shared" si="287"/>
        <v/>
      </c>
      <c r="T688" s="1" t="str">
        <f t="shared" si="288"/>
        <v/>
      </c>
      <c r="U688" s="1">
        <f t="shared" si="289"/>
        <v>1</v>
      </c>
      <c r="V688" s="1" t="str">
        <f t="shared" si="290"/>
        <v/>
      </c>
      <c r="W688" s="1" t="str">
        <f t="shared" si="291"/>
        <v/>
      </c>
      <c r="X688" s="1" t="str">
        <f t="shared" si="292"/>
        <v/>
      </c>
      <c r="Y688" s="1" t="str">
        <f t="shared" si="293"/>
        <v/>
      </c>
      <c r="Z688" s="1">
        <f t="shared" si="294"/>
        <v>1</v>
      </c>
      <c r="AA688" s="1" t="str">
        <f t="shared" si="295"/>
        <v>Acipenser transmontanus Richardson, 1836</v>
      </c>
      <c r="AB688" s="1" t="str">
        <f t="shared" si="296"/>
        <v>Vertebrate</v>
      </c>
      <c r="AC688" s="1" t="str">
        <f t="shared" si="297"/>
        <v/>
      </c>
      <c r="AD688" s="1" t="str">
        <f t="shared" si="298"/>
        <v/>
      </c>
      <c r="AE688" s="1" t="str">
        <f t="shared" si="299"/>
        <v/>
      </c>
      <c r="AF688" s="1" t="str">
        <f t="shared" si="300"/>
        <v/>
      </c>
      <c r="AG688" s="1" t="str">
        <f t="shared" si="301"/>
        <v/>
      </c>
      <c r="AH688" s="1">
        <f t="shared" si="302"/>
        <v>1</v>
      </c>
      <c r="AI688" s="1" t="str">
        <f t="shared" si="303"/>
        <v/>
      </c>
      <c r="AJ688" s="1" t="str">
        <f t="shared" si="304"/>
        <v/>
      </c>
      <c r="AK688" s="1" t="str">
        <f t="shared" si="305"/>
        <v/>
      </c>
      <c r="AL688" s="1" t="str">
        <f t="shared" si="306"/>
        <v/>
      </c>
      <c r="AM688" s="1">
        <f t="shared" si="307"/>
        <v>1</v>
      </c>
    </row>
    <row r="689" spans="1:39" ht="14.5" x14ac:dyDescent="0.35">
      <c r="A689" s="1" t="s">
        <v>25</v>
      </c>
      <c r="B689" s="1" t="s">
        <v>70</v>
      </c>
      <c r="I689" s="1">
        <v>1</v>
      </c>
      <c r="M689"/>
      <c r="N689" s="1" t="str">
        <f t="shared" si="282"/>
        <v>Vertebrate</v>
      </c>
      <c r="O689" s="1" t="str">
        <f t="shared" si="283"/>
        <v>Agonus cataphractus (Linnaeus, 1758)</v>
      </c>
      <c r="P689" s="1" t="str">
        <f t="shared" si="284"/>
        <v/>
      </c>
      <c r="Q689" s="1" t="str">
        <f t="shared" si="285"/>
        <v/>
      </c>
      <c r="R689" s="1" t="str">
        <f t="shared" si="286"/>
        <v/>
      </c>
      <c r="S689" s="1" t="str">
        <f t="shared" si="287"/>
        <v/>
      </c>
      <c r="T689" s="1" t="str">
        <f t="shared" si="288"/>
        <v/>
      </c>
      <c r="U689" s="1" t="str">
        <f t="shared" si="289"/>
        <v/>
      </c>
      <c r="V689" s="1">
        <f t="shared" si="290"/>
        <v>1</v>
      </c>
      <c r="W689" s="1" t="str">
        <f t="shared" si="291"/>
        <v/>
      </c>
      <c r="X689" s="1" t="str">
        <f t="shared" si="292"/>
        <v/>
      </c>
      <c r="Y689" s="1" t="str">
        <f t="shared" si="293"/>
        <v/>
      </c>
      <c r="Z689" s="1">
        <f t="shared" si="294"/>
        <v>1</v>
      </c>
      <c r="AA689" s="1" t="str">
        <f t="shared" si="295"/>
        <v>Agonus cataphractus (Linnaeus, 1758)</v>
      </c>
      <c r="AB689" s="1" t="str">
        <f t="shared" si="296"/>
        <v>Vertebrate</v>
      </c>
      <c r="AC689" s="1" t="str">
        <f t="shared" si="297"/>
        <v/>
      </c>
      <c r="AD689" s="1" t="str">
        <f t="shared" si="298"/>
        <v/>
      </c>
      <c r="AE689" s="1" t="str">
        <f t="shared" si="299"/>
        <v/>
      </c>
      <c r="AF689" s="1" t="str">
        <f t="shared" si="300"/>
        <v/>
      </c>
      <c r="AG689" s="1" t="str">
        <f t="shared" si="301"/>
        <v/>
      </c>
      <c r="AH689" s="1" t="str">
        <f t="shared" si="302"/>
        <v/>
      </c>
      <c r="AI689" s="1">
        <f t="shared" si="303"/>
        <v>1</v>
      </c>
      <c r="AJ689" s="1" t="str">
        <f t="shared" si="304"/>
        <v/>
      </c>
      <c r="AK689" s="1" t="str">
        <f t="shared" si="305"/>
        <v/>
      </c>
      <c r="AL689" s="1" t="str">
        <f t="shared" si="306"/>
        <v/>
      </c>
      <c r="AM689" s="1">
        <f t="shared" si="307"/>
        <v>1</v>
      </c>
    </row>
    <row r="690" spans="1:39" ht="14.5" x14ac:dyDescent="0.35">
      <c r="A690" s="1" t="s">
        <v>25</v>
      </c>
      <c r="B690" s="1" t="s">
        <v>72</v>
      </c>
      <c r="C690" s="1">
        <v>2</v>
      </c>
      <c r="M690"/>
      <c r="N690" s="1" t="str">
        <f t="shared" si="282"/>
        <v>Vertebrate</v>
      </c>
      <c r="O690" s="1" t="str">
        <f t="shared" si="283"/>
        <v>Alepes djedaba (Forsskål, 1775)</v>
      </c>
      <c r="P690" s="1">
        <f t="shared" si="284"/>
        <v>1</v>
      </c>
      <c r="Q690" s="1" t="str">
        <f t="shared" si="285"/>
        <v/>
      </c>
      <c r="R690" s="1" t="str">
        <f t="shared" si="286"/>
        <v/>
      </c>
      <c r="S690" s="1" t="str">
        <f t="shared" si="287"/>
        <v/>
      </c>
      <c r="T690" s="1" t="str">
        <f t="shared" si="288"/>
        <v/>
      </c>
      <c r="U690" s="1" t="str">
        <f t="shared" si="289"/>
        <v/>
      </c>
      <c r="V690" s="1" t="str">
        <f t="shared" si="290"/>
        <v/>
      </c>
      <c r="W690" s="1" t="str">
        <f t="shared" si="291"/>
        <v/>
      </c>
      <c r="X690" s="1" t="str">
        <f t="shared" si="292"/>
        <v/>
      </c>
      <c r="Y690" s="1" t="str">
        <f t="shared" si="293"/>
        <v/>
      </c>
      <c r="Z690" s="1">
        <f t="shared" si="294"/>
        <v>1</v>
      </c>
      <c r="AA690" s="1" t="str">
        <f t="shared" si="295"/>
        <v>Alepes djedaba (Forsskål, 1775)</v>
      </c>
      <c r="AB690" s="1" t="str">
        <f t="shared" si="296"/>
        <v>Vertebrate</v>
      </c>
      <c r="AC690" s="1">
        <f t="shared" si="297"/>
        <v>1</v>
      </c>
      <c r="AD690" s="1" t="str">
        <f t="shared" si="298"/>
        <v/>
      </c>
      <c r="AE690" s="1" t="str">
        <f t="shared" si="299"/>
        <v/>
      </c>
      <c r="AF690" s="1" t="str">
        <f t="shared" si="300"/>
        <v/>
      </c>
      <c r="AG690" s="1" t="str">
        <f t="shared" si="301"/>
        <v/>
      </c>
      <c r="AH690" s="1" t="str">
        <f t="shared" si="302"/>
        <v/>
      </c>
      <c r="AI690" s="1" t="str">
        <f t="shared" si="303"/>
        <v/>
      </c>
      <c r="AJ690" s="1" t="str">
        <f t="shared" si="304"/>
        <v/>
      </c>
      <c r="AK690" s="1" t="str">
        <f t="shared" si="305"/>
        <v/>
      </c>
      <c r="AL690" s="1" t="str">
        <f t="shared" si="306"/>
        <v/>
      </c>
      <c r="AM690" s="1">
        <f t="shared" si="307"/>
        <v>1</v>
      </c>
    </row>
    <row r="691" spans="1:39" ht="14.5" x14ac:dyDescent="0.35">
      <c r="A691" s="1" t="s">
        <v>25</v>
      </c>
      <c r="B691" s="1" t="s">
        <v>103</v>
      </c>
      <c r="C691" s="1">
        <v>1</v>
      </c>
      <c r="M691"/>
      <c r="N691" s="1" t="str">
        <f t="shared" si="282"/>
        <v>Vertebrate</v>
      </c>
      <c r="O691" s="1" t="str">
        <f t="shared" si="283"/>
        <v>Apogonichthyoides pharaonis (Bellotti, 1874)</v>
      </c>
      <c r="P691" s="1">
        <f t="shared" si="284"/>
        <v>1</v>
      </c>
      <c r="Q691" s="1" t="str">
        <f t="shared" si="285"/>
        <v/>
      </c>
      <c r="R691" s="1" t="str">
        <f t="shared" si="286"/>
        <v/>
      </c>
      <c r="S691" s="1" t="str">
        <f t="shared" si="287"/>
        <v/>
      </c>
      <c r="T691" s="1" t="str">
        <f t="shared" si="288"/>
        <v/>
      </c>
      <c r="U691" s="1" t="str">
        <f t="shared" si="289"/>
        <v/>
      </c>
      <c r="V691" s="1" t="str">
        <f t="shared" si="290"/>
        <v/>
      </c>
      <c r="W691" s="1" t="str">
        <f t="shared" si="291"/>
        <v/>
      </c>
      <c r="X691" s="1" t="str">
        <f t="shared" si="292"/>
        <v/>
      </c>
      <c r="Y691" s="1" t="str">
        <f t="shared" si="293"/>
        <v/>
      </c>
      <c r="Z691" s="1">
        <f t="shared" si="294"/>
        <v>1</v>
      </c>
      <c r="AA691" s="1" t="str">
        <f t="shared" si="295"/>
        <v>Apogonichthyoides pharaonis (Bellotti, 1874)</v>
      </c>
      <c r="AB691" s="1" t="str">
        <f t="shared" si="296"/>
        <v>Vertebrate</v>
      </c>
      <c r="AC691" s="1">
        <f t="shared" si="297"/>
        <v>1</v>
      </c>
      <c r="AD691" s="1" t="str">
        <f t="shared" si="298"/>
        <v/>
      </c>
      <c r="AE691" s="1" t="str">
        <f t="shared" si="299"/>
        <v/>
      </c>
      <c r="AF691" s="1" t="str">
        <f t="shared" si="300"/>
        <v/>
      </c>
      <c r="AG691" s="1" t="str">
        <f t="shared" si="301"/>
        <v/>
      </c>
      <c r="AH691" s="1" t="str">
        <f t="shared" si="302"/>
        <v/>
      </c>
      <c r="AI691" s="1" t="str">
        <f t="shared" si="303"/>
        <v/>
      </c>
      <c r="AJ691" s="1" t="str">
        <f t="shared" si="304"/>
        <v/>
      </c>
      <c r="AK691" s="1" t="str">
        <f t="shared" si="305"/>
        <v/>
      </c>
      <c r="AL691" s="1" t="str">
        <f t="shared" si="306"/>
        <v/>
      </c>
      <c r="AM691" s="1">
        <f t="shared" si="307"/>
        <v>1</v>
      </c>
    </row>
    <row r="692" spans="1:39" ht="14.5" x14ac:dyDescent="0.35">
      <c r="A692" s="1" t="s">
        <v>25</v>
      </c>
      <c r="B692" s="1" t="s">
        <v>112</v>
      </c>
      <c r="L692" s="1">
        <v>1</v>
      </c>
      <c r="M692"/>
      <c r="N692" s="1" t="str">
        <f t="shared" si="282"/>
        <v>Vertebrate</v>
      </c>
      <c r="O692" s="1" t="str">
        <f t="shared" si="283"/>
        <v>Arothron hispidus (Linnaeus, 1758)</v>
      </c>
      <c r="P692" s="1" t="str">
        <f t="shared" si="284"/>
        <v/>
      </c>
      <c r="Q692" s="1" t="str">
        <f t="shared" si="285"/>
        <v/>
      </c>
      <c r="R692" s="1" t="str">
        <f t="shared" si="286"/>
        <v/>
      </c>
      <c r="S692" s="1" t="str">
        <f t="shared" si="287"/>
        <v/>
      </c>
      <c r="T692" s="1" t="str">
        <f t="shared" si="288"/>
        <v/>
      </c>
      <c r="U692" s="1" t="str">
        <f t="shared" si="289"/>
        <v/>
      </c>
      <c r="V692" s="1" t="str">
        <f t="shared" si="290"/>
        <v/>
      </c>
      <c r="W692" s="1" t="str">
        <f t="shared" si="291"/>
        <v/>
      </c>
      <c r="X692" s="1" t="str">
        <f t="shared" si="292"/>
        <v/>
      </c>
      <c r="Y692" s="1">
        <f t="shared" si="293"/>
        <v>1</v>
      </c>
      <c r="Z692" s="1">
        <f t="shared" si="294"/>
        <v>1</v>
      </c>
      <c r="AA692" s="1" t="str">
        <f t="shared" si="295"/>
        <v>Arothron hispidus (Linnaeus, 1758)</v>
      </c>
      <c r="AB692" s="1" t="str">
        <f t="shared" si="296"/>
        <v>Vertebrate</v>
      </c>
      <c r="AC692" s="1" t="str">
        <f t="shared" si="297"/>
        <v/>
      </c>
      <c r="AD692" s="1" t="str">
        <f t="shared" si="298"/>
        <v/>
      </c>
      <c r="AE692" s="1" t="str">
        <f t="shared" si="299"/>
        <v/>
      </c>
      <c r="AF692" s="1" t="str">
        <f t="shared" si="300"/>
        <v/>
      </c>
      <c r="AG692" s="1" t="str">
        <f t="shared" si="301"/>
        <v/>
      </c>
      <c r="AH692" s="1" t="str">
        <f t="shared" si="302"/>
        <v/>
      </c>
      <c r="AI692" s="1" t="str">
        <f t="shared" si="303"/>
        <v/>
      </c>
      <c r="AJ692" s="1" t="str">
        <f t="shared" si="304"/>
        <v/>
      </c>
      <c r="AK692" s="1" t="str">
        <f t="shared" si="305"/>
        <v/>
      </c>
      <c r="AL692" s="1">
        <f t="shared" si="306"/>
        <v>1</v>
      </c>
      <c r="AM692" s="1">
        <f t="shared" si="307"/>
        <v>1</v>
      </c>
    </row>
    <row r="693" spans="1:39" ht="14.5" x14ac:dyDescent="0.35">
      <c r="A693" s="1" t="s">
        <v>25</v>
      </c>
      <c r="B693" s="1" t="s">
        <v>121</v>
      </c>
      <c r="C693" s="1">
        <v>1</v>
      </c>
      <c r="K693" s="1">
        <v>1</v>
      </c>
      <c r="M693"/>
      <c r="N693" s="1" t="str">
        <f t="shared" ref="N693:N756" si="308">A693</f>
        <v>Vertebrate</v>
      </c>
      <c r="O693" s="1" t="str">
        <f t="shared" ref="O693:O756" si="309">B693</f>
        <v>Atherinomorus forskalii (Rüppell, 1838)</v>
      </c>
      <c r="P693" s="1">
        <f t="shared" ref="P693:P756" si="310">IF(ISBLANK(C693),"",1)</f>
        <v>1</v>
      </c>
      <c r="Q693" s="1" t="str">
        <f t="shared" ref="Q693:Q756" si="311">IF(ISBLANK(D693),"",1)</f>
        <v/>
      </c>
      <c r="R693" s="1" t="str">
        <f t="shared" ref="R693:R756" si="312">IF(ISBLANK(E693),"",1)</f>
        <v/>
      </c>
      <c r="S693" s="1" t="str">
        <f t="shared" ref="S693:S756" si="313">IF(ISBLANK(F693),"",1)</f>
        <v/>
      </c>
      <c r="T693" s="1" t="str">
        <f t="shared" ref="T693:T756" si="314">IF(ISBLANK(G693),"",1)</f>
        <v/>
      </c>
      <c r="U693" s="1" t="str">
        <f t="shared" ref="U693:U756" si="315">IF(ISBLANK(H693),"",1)</f>
        <v/>
      </c>
      <c r="V693" s="1" t="str">
        <f t="shared" ref="V693:V756" si="316">IF(ISBLANK(I693),"",1)</f>
        <v/>
      </c>
      <c r="W693" s="1" t="str">
        <f t="shared" ref="W693:W756" si="317">IF(ISBLANK(J693),"",1)</f>
        <v/>
      </c>
      <c r="X693" s="1">
        <f t="shared" ref="X693:X756" si="318">IF(ISBLANK(K693),"",1)</f>
        <v>1</v>
      </c>
      <c r="Y693" s="1" t="str">
        <f t="shared" ref="Y693:Y756" si="319">IF(ISBLANK(L693),"",1)</f>
        <v/>
      </c>
      <c r="Z693" s="1">
        <f t="shared" ref="Z693:Z756" si="320">SUM(P693:Y693)</f>
        <v>2</v>
      </c>
      <c r="AA693" s="1" t="str">
        <f t="shared" si="295"/>
        <v>Atherinomorus forskalii (Rüppell, 1838)</v>
      </c>
      <c r="AB693" s="1" t="str">
        <f t="shared" si="296"/>
        <v>Vertebrate</v>
      </c>
      <c r="AC693" s="1">
        <f t="shared" si="297"/>
        <v>1</v>
      </c>
      <c r="AD693" s="1" t="str">
        <f t="shared" si="298"/>
        <v/>
      </c>
      <c r="AE693" s="1" t="str">
        <f t="shared" si="299"/>
        <v/>
      </c>
      <c r="AF693" s="1" t="str">
        <f t="shared" si="300"/>
        <v/>
      </c>
      <c r="AG693" s="1" t="str">
        <f t="shared" si="301"/>
        <v/>
      </c>
      <c r="AH693" s="1" t="str">
        <f t="shared" si="302"/>
        <v/>
      </c>
      <c r="AI693" s="1" t="str">
        <f t="shared" si="303"/>
        <v/>
      </c>
      <c r="AJ693" s="1" t="str">
        <f t="shared" si="304"/>
        <v/>
      </c>
      <c r="AK693" s="1" t="str">
        <f t="shared" si="305"/>
        <v/>
      </c>
      <c r="AL693" s="1" t="str">
        <f t="shared" si="306"/>
        <v/>
      </c>
      <c r="AM693" s="1">
        <f t="shared" si="307"/>
        <v>1</v>
      </c>
    </row>
    <row r="694" spans="1:39" ht="14.5" x14ac:dyDescent="0.35">
      <c r="A694" s="1" t="s">
        <v>25</v>
      </c>
      <c r="B694" s="1" t="s">
        <v>129</v>
      </c>
      <c r="K694" s="1">
        <v>1</v>
      </c>
      <c r="M694"/>
      <c r="N694" s="1" t="str">
        <f t="shared" si="308"/>
        <v>Vertebrate</v>
      </c>
      <c r="O694" s="1" t="str">
        <f t="shared" si="309"/>
        <v>Balistoides conspicillum (Bloch &amp; Schneider, 1801)</v>
      </c>
      <c r="P694" s="1" t="str">
        <f t="shared" si="310"/>
        <v/>
      </c>
      <c r="Q694" s="1" t="str">
        <f t="shared" si="311"/>
        <v/>
      </c>
      <c r="R694" s="1" t="str">
        <f t="shared" si="312"/>
        <v/>
      </c>
      <c r="S694" s="1" t="str">
        <f t="shared" si="313"/>
        <v/>
      </c>
      <c r="T694" s="1" t="str">
        <f t="shared" si="314"/>
        <v/>
      </c>
      <c r="U694" s="1" t="str">
        <f t="shared" si="315"/>
        <v/>
      </c>
      <c r="V694" s="1" t="str">
        <f t="shared" si="316"/>
        <v/>
      </c>
      <c r="W694" s="1" t="str">
        <f t="shared" si="317"/>
        <v/>
      </c>
      <c r="X694" s="1">
        <f t="shared" si="318"/>
        <v>1</v>
      </c>
      <c r="Y694" s="1" t="str">
        <f t="shared" si="319"/>
        <v/>
      </c>
      <c r="Z694" s="1">
        <f t="shared" si="320"/>
        <v>1</v>
      </c>
      <c r="AA694" s="1" t="str">
        <f t="shared" si="295"/>
        <v>Balistoides conspicillum (Bloch &amp; Schneider, 1801)</v>
      </c>
      <c r="AB694" s="1" t="str">
        <f t="shared" si="296"/>
        <v>Vertebrate</v>
      </c>
      <c r="AC694" s="1" t="str">
        <f t="shared" si="297"/>
        <v/>
      </c>
      <c r="AD694" s="1" t="str">
        <f t="shared" si="298"/>
        <v/>
      </c>
      <c r="AE694" s="1" t="str">
        <f t="shared" si="299"/>
        <v/>
      </c>
      <c r="AF694" s="1" t="str">
        <f t="shared" si="300"/>
        <v/>
      </c>
      <c r="AG694" s="1" t="str">
        <f t="shared" si="301"/>
        <v/>
      </c>
      <c r="AH694" s="1" t="str">
        <f t="shared" si="302"/>
        <v/>
      </c>
      <c r="AI694" s="1" t="str">
        <f t="shared" si="303"/>
        <v/>
      </c>
      <c r="AJ694" s="1" t="str">
        <f t="shared" si="304"/>
        <v/>
      </c>
      <c r="AK694" s="1">
        <f t="shared" si="305"/>
        <v>1</v>
      </c>
      <c r="AL694" s="1" t="str">
        <f t="shared" si="306"/>
        <v/>
      </c>
      <c r="AM694" s="1">
        <f t="shared" si="307"/>
        <v>1</v>
      </c>
    </row>
    <row r="695" spans="1:39" ht="14.5" x14ac:dyDescent="0.35">
      <c r="A695" s="1" t="s">
        <v>25</v>
      </c>
      <c r="B695" s="1" t="s">
        <v>155</v>
      </c>
      <c r="K695" s="1">
        <v>2</v>
      </c>
      <c r="L695" s="1">
        <v>1</v>
      </c>
      <c r="M695"/>
      <c r="N695" s="1" t="str">
        <f t="shared" si="308"/>
        <v>Vertebrate</v>
      </c>
      <c r="O695" s="1" t="str">
        <f t="shared" si="309"/>
        <v>Bregmaceros nectabanus Whitley, 1941</v>
      </c>
      <c r="P695" s="1" t="str">
        <f t="shared" si="310"/>
        <v/>
      </c>
      <c r="Q695" s="1" t="str">
        <f t="shared" si="311"/>
        <v/>
      </c>
      <c r="R695" s="1" t="str">
        <f t="shared" si="312"/>
        <v/>
      </c>
      <c r="S695" s="1" t="str">
        <f t="shared" si="313"/>
        <v/>
      </c>
      <c r="T695" s="1" t="str">
        <f t="shared" si="314"/>
        <v/>
      </c>
      <c r="U695" s="1" t="str">
        <f t="shared" si="315"/>
        <v/>
      </c>
      <c r="V695" s="1" t="str">
        <f t="shared" si="316"/>
        <v/>
      </c>
      <c r="W695" s="1" t="str">
        <f t="shared" si="317"/>
        <v/>
      </c>
      <c r="X695" s="1">
        <f t="shared" si="318"/>
        <v>1</v>
      </c>
      <c r="Y695" s="1">
        <f t="shared" si="319"/>
        <v>1</v>
      </c>
      <c r="Z695" s="1">
        <f t="shared" si="320"/>
        <v>2</v>
      </c>
      <c r="AA695" s="1" t="str">
        <f t="shared" si="295"/>
        <v>Bregmaceros nectabanus Whitley, 1941</v>
      </c>
      <c r="AB695" s="1" t="str">
        <f t="shared" si="296"/>
        <v>Vertebrate</v>
      </c>
      <c r="AC695" s="1" t="str">
        <f t="shared" si="297"/>
        <v/>
      </c>
      <c r="AD695" s="1" t="str">
        <f t="shared" si="298"/>
        <v/>
      </c>
      <c r="AE695" s="1" t="str">
        <f t="shared" si="299"/>
        <v/>
      </c>
      <c r="AF695" s="1" t="str">
        <f t="shared" si="300"/>
        <v/>
      </c>
      <c r="AG695" s="1" t="str">
        <f t="shared" si="301"/>
        <v/>
      </c>
      <c r="AH695" s="1" t="str">
        <f t="shared" si="302"/>
        <v/>
      </c>
      <c r="AI695" s="1" t="str">
        <f t="shared" si="303"/>
        <v/>
      </c>
      <c r="AJ695" s="1" t="str">
        <f t="shared" si="304"/>
        <v/>
      </c>
      <c r="AK695" s="1">
        <f t="shared" si="305"/>
        <v>1</v>
      </c>
      <c r="AL695" s="1" t="str">
        <f t="shared" si="306"/>
        <v/>
      </c>
      <c r="AM695" s="1">
        <f t="shared" si="307"/>
        <v>1</v>
      </c>
    </row>
    <row r="696" spans="1:39" ht="14.5" x14ac:dyDescent="0.35">
      <c r="A696" s="1" t="s">
        <v>25</v>
      </c>
      <c r="B696" s="1" t="s">
        <v>161</v>
      </c>
      <c r="I696" s="1">
        <v>1</v>
      </c>
      <c r="J696" s="1">
        <v>1</v>
      </c>
      <c r="M696"/>
      <c r="N696" s="1" t="str">
        <f t="shared" si="308"/>
        <v>Vertebrate</v>
      </c>
      <c r="O696" s="1" t="str">
        <f t="shared" si="309"/>
        <v>Callionymus filamentosus Valenciennes, 1837</v>
      </c>
      <c r="P696" s="1" t="str">
        <f t="shared" si="310"/>
        <v/>
      </c>
      <c r="Q696" s="1" t="str">
        <f t="shared" si="311"/>
        <v/>
      </c>
      <c r="R696" s="1" t="str">
        <f t="shared" si="312"/>
        <v/>
      </c>
      <c r="S696" s="1" t="str">
        <f t="shared" si="313"/>
        <v/>
      </c>
      <c r="T696" s="1" t="str">
        <f t="shared" si="314"/>
        <v/>
      </c>
      <c r="U696" s="1" t="str">
        <f t="shared" si="315"/>
        <v/>
      </c>
      <c r="V696" s="1">
        <f t="shared" si="316"/>
        <v>1</v>
      </c>
      <c r="W696" s="1">
        <f t="shared" si="317"/>
        <v>1</v>
      </c>
      <c r="X696" s="1" t="str">
        <f t="shared" si="318"/>
        <v/>
      </c>
      <c r="Y696" s="1" t="str">
        <f t="shared" si="319"/>
        <v/>
      </c>
      <c r="Z696" s="1">
        <f t="shared" si="320"/>
        <v>2</v>
      </c>
      <c r="AA696" s="1" t="str">
        <f t="shared" si="295"/>
        <v>Callionymus filamentosus Valenciennes, 1837</v>
      </c>
      <c r="AB696" s="1" t="str">
        <f t="shared" si="296"/>
        <v>Vertebrate</v>
      </c>
      <c r="AC696" s="1" t="str">
        <f t="shared" si="297"/>
        <v/>
      </c>
      <c r="AD696" s="1" t="str">
        <f t="shared" si="298"/>
        <v/>
      </c>
      <c r="AE696" s="1" t="str">
        <f t="shared" si="299"/>
        <v/>
      </c>
      <c r="AF696" s="1" t="str">
        <f t="shared" si="300"/>
        <v/>
      </c>
      <c r="AG696" s="1" t="str">
        <f t="shared" si="301"/>
        <v/>
      </c>
      <c r="AH696" s="1" t="str">
        <f t="shared" si="302"/>
        <v/>
      </c>
      <c r="AI696" s="1">
        <f t="shared" si="303"/>
        <v>1</v>
      </c>
      <c r="AJ696" s="1" t="str">
        <f t="shared" si="304"/>
        <v/>
      </c>
      <c r="AK696" s="1" t="str">
        <f t="shared" si="305"/>
        <v/>
      </c>
      <c r="AL696" s="1" t="str">
        <f t="shared" si="306"/>
        <v/>
      </c>
      <c r="AM696" s="1">
        <f t="shared" si="307"/>
        <v>1</v>
      </c>
    </row>
    <row r="697" spans="1:39" ht="14.5" x14ac:dyDescent="0.35">
      <c r="A697" s="1" t="s">
        <v>25</v>
      </c>
      <c r="B697" s="1" t="s">
        <v>1035</v>
      </c>
      <c r="K697" s="1">
        <v>1</v>
      </c>
      <c r="M697"/>
      <c r="N697" s="1" t="str">
        <f t="shared" si="308"/>
        <v>Vertebrate</v>
      </c>
      <c r="O697" s="1" t="str">
        <f t="shared" si="309"/>
        <v xml:space="preserve">Cantherhines pullus (Ranzani, 1842) </v>
      </c>
      <c r="P697" s="1" t="str">
        <f t="shared" si="310"/>
        <v/>
      </c>
      <c r="Q697" s="1" t="str">
        <f t="shared" si="311"/>
        <v/>
      </c>
      <c r="R697" s="1" t="str">
        <f t="shared" si="312"/>
        <v/>
      </c>
      <c r="S697" s="1" t="str">
        <f t="shared" si="313"/>
        <v/>
      </c>
      <c r="T697" s="1" t="str">
        <f t="shared" si="314"/>
        <v/>
      </c>
      <c r="U697" s="1" t="str">
        <f t="shared" si="315"/>
        <v/>
      </c>
      <c r="V697" s="1" t="str">
        <f t="shared" si="316"/>
        <v/>
      </c>
      <c r="W697" s="1" t="str">
        <f t="shared" si="317"/>
        <v/>
      </c>
      <c r="X697" s="1">
        <f t="shared" si="318"/>
        <v>1</v>
      </c>
      <c r="Y697" s="1" t="str">
        <f t="shared" si="319"/>
        <v/>
      </c>
      <c r="Z697" s="1">
        <f t="shared" si="320"/>
        <v>1</v>
      </c>
      <c r="AA697" s="1" t="str">
        <f t="shared" si="295"/>
        <v xml:space="preserve">Cantherhines pullus (Ranzani, 1842) </v>
      </c>
      <c r="AB697" s="1" t="str">
        <f t="shared" si="296"/>
        <v>Vertebrate</v>
      </c>
      <c r="AC697" s="1" t="str">
        <f t="shared" si="297"/>
        <v/>
      </c>
      <c r="AD697" s="1" t="str">
        <f t="shared" si="298"/>
        <v/>
      </c>
      <c r="AE697" s="1" t="str">
        <f t="shared" si="299"/>
        <v/>
      </c>
      <c r="AF697" s="1" t="str">
        <f t="shared" si="300"/>
        <v/>
      </c>
      <c r="AG697" s="1" t="str">
        <f t="shared" si="301"/>
        <v/>
      </c>
      <c r="AH697" s="1" t="str">
        <f t="shared" si="302"/>
        <v/>
      </c>
      <c r="AI697" s="1" t="str">
        <f t="shared" si="303"/>
        <v/>
      </c>
      <c r="AJ697" s="1" t="str">
        <f t="shared" si="304"/>
        <v/>
      </c>
      <c r="AK697" s="1">
        <f t="shared" si="305"/>
        <v>1</v>
      </c>
      <c r="AL697" s="1" t="str">
        <f t="shared" si="306"/>
        <v/>
      </c>
      <c r="AM697" s="1">
        <f t="shared" si="307"/>
        <v>1</v>
      </c>
    </row>
    <row r="698" spans="1:39" ht="14.5" x14ac:dyDescent="0.35">
      <c r="A698" s="1" t="s">
        <v>25</v>
      </c>
      <c r="B698" s="1" t="s">
        <v>1145</v>
      </c>
      <c r="K698" s="1">
        <v>1</v>
      </c>
      <c r="M698"/>
      <c r="N698" s="1" t="str">
        <f t="shared" si="308"/>
        <v>Vertebrate</v>
      </c>
      <c r="O698" s="1" t="str">
        <f t="shared" si="309"/>
        <v>Carassius auratus (Linnaeus, 1758)</v>
      </c>
      <c r="P698" s="1" t="str">
        <f t="shared" si="310"/>
        <v/>
      </c>
      <c r="Q698" s="1" t="str">
        <f t="shared" si="311"/>
        <v/>
      </c>
      <c r="R698" s="1" t="str">
        <f t="shared" si="312"/>
        <v/>
      </c>
      <c r="S698" s="1" t="str">
        <f t="shared" si="313"/>
        <v/>
      </c>
      <c r="T698" s="1" t="str">
        <f t="shared" si="314"/>
        <v/>
      </c>
      <c r="U698" s="1" t="str">
        <f t="shared" si="315"/>
        <v/>
      </c>
      <c r="V698" s="1" t="str">
        <f t="shared" si="316"/>
        <v/>
      </c>
      <c r="W698" s="1" t="str">
        <f t="shared" si="317"/>
        <v/>
      </c>
      <c r="X698" s="1">
        <f t="shared" si="318"/>
        <v>1</v>
      </c>
      <c r="Y698" s="1" t="str">
        <f t="shared" si="319"/>
        <v/>
      </c>
      <c r="Z698" s="1">
        <f t="shared" si="320"/>
        <v>1</v>
      </c>
      <c r="AA698" s="1" t="str">
        <f t="shared" si="295"/>
        <v>Carassius auratus (Linnaeus, 1758)</v>
      </c>
      <c r="AB698" s="1" t="str">
        <f t="shared" si="296"/>
        <v>Vertebrate</v>
      </c>
      <c r="AC698" s="1" t="str">
        <f t="shared" si="297"/>
        <v/>
      </c>
      <c r="AD698" s="1" t="str">
        <f t="shared" si="298"/>
        <v/>
      </c>
      <c r="AE698" s="1" t="str">
        <f t="shared" si="299"/>
        <v/>
      </c>
      <c r="AF698" s="1" t="str">
        <f t="shared" si="300"/>
        <v/>
      </c>
      <c r="AG698" s="1" t="str">
        <f t="shared" si="301"/>
        <v/>
      </c>
      <c r="AH698" s="1" t="str">
        <f t="shared" si="302"/>
        <v/>
      </c>
      <c r="AI698" s="1" t="str">
        <f t="shared" si="303"/>
        <v/>
      </c>
      <c r="AJ698" s="1" t="str">
        <f t="shared" si="304"/>
        <v/>
      </c>
      <c r="AK698" s="1">
        <f t="shared" si="305"/>
        <v>1</v>
      </c>
      <c r="AL698" s="1" t="str">
        <f t="shared" si="306"/>
        <v/>
      </c>
      <c r="AM698" s="1">
        <f t="shared" si="307"/>
        <v>1</v>
      </c>
    </row>
    <row r="699" spans="1:39" ht="14.5" x14ac:dyDescent="0.35">
      <c r="A699" s="1" t="s">
        <v>25</v>
      </c>
      <c r="B699" s="1" t="s">
        <v>165</v>
      </c>
      <c r="C699" s="1">
        <v>1</v>
      </c>
      <c r="M699"/>
      <c r="N699" s="1" t="str">
        <f t="shared" si="308"/>
        <v>Vertebrate</v>
      </c>
      <c r="O699" s="1" t="str">
        <f t="shared" si="309"/>
        <v>Carassius gibelio (Bloch, 1782)</v>
      </c>
      <c r="P699" s="1">
        <f t="shared" si="310"/>
        <v>1</v>
      </c>
      <c r="Q699" s="1" t="str">
        <f t="shared" si="311"/>
        <v/>
      </c>
      <c r="R699" s="1" t="str">
        <f t="shared" si="312"/>
        <v/>
      </c>
      <c r="S699" s="1" t="str">
        <f t="shared" si="313"/>
        <v/>
      </c>
      <c r="T699" s="1" t="str">
        <f t="shared" si="314"/>
        <v/>
      </c>
      <c r="U699" s="1" t="str">
        <f t="shared" si="315"/>
        <v/>
      </c>
      <c r="V699" s="1" t="str">
        <f t="shared" si="316"/>
        <v/>
      </c>
      <c r="W699" s="1" t="str">
        <f t="shared" si="317"/>
        <v/>
      </c>
      <c r="X699" s="1" t="str">
        <f t="shared" si="318"/>
        <v/>
      </c>
      <c r="Y699" s="1" t="str">
        <f t="shared" si="319"/>
        <v/>
      </c>
      <c r="Z699" s="1">
        <f t="shared" si="320"/>
        <v>1</v>
      </c>
      <c r="AA699" s="1" t="str">
        <f t="shared" si="295"/>
        <v>Carassius gibelio (Bloch, 1782)</v>
      </c>
      <c r="AB699" s="1" t="str">
        <f t="shared" si="296"/>
        <v>Vertebrate</v>
      </c>
      <c r="AC699" s="1">
        <f t="shared" si="297"/>
        <v>1</v>
      </c>
      <c r="AD699" s="1" t="str">
        <f t="shared" si="298"/>
        <v/>
      </c>
      <c r="AE699" s="1" t="str">
        <f t="shared" si="299"/>
        <v/>
      </c>
      <c r="AF699" s="1" t="str">
        <f t="shared" si="300"/>
        <v/>
      </c>
      <c r="AG699" s="1" t="str">
        <f t="shared" si="301"/>
        <v/>
      </c>
      <c r="AH699" s="1" t="str">
        <f t="shared" si="302"/>
        <v/>
      </c>
      <c r="AI699" s="1" t="str">
        <f t="shared" si="303"/>
        <v/>
      </c>
      <c r="AJ699" s="1" t="str">
        <f t="shared" si="304"/>
        <v/>
      </c>
      <c r="AK699" s="1" t="str">
        <f t="shared" si="305"/>
        <v/>
      </c>
      <c r="AL699" s="1" t="str">
        <f t="shared" si="306"/>
        <v/>
      </c>
      <c r="AM699" s="1">
        <f t="shared" si="307"/>
        <v>1</v>
      </c>
    </row>
    <row r="700" spans="1:39" ht="14.5" x14ac:dyDescent="0.35">
      <c r="A700" s="1" t="s">
        <v>25</v>
      </c>
      <c r="B700" s="1" t="s">
        <v>178</v>
      </c>
      <c r="J700" s="1">
        <v>1</v>
      </c>
      <c r="M700"/>
      <c r="N700" s="1" t="str">
        <f t="shared" si="308"/>
        <v>Vertebrate</v>
      </c>
      <c r="O700" s="1" t="str">
        <f t="shared" si="309"/>
        <v>Cephalopholis hemistiktos (Rüppell, 1830)</v>
      </c>
      <c r="P700" s="1" t="str">
        <f t="shared" si="310"/>
        <v/>
      </c>
      <c r="Q700" s="1" t="str">
        <f t="shared" si="311"/>
        <v/>
      </c>
      <c r="R700" s="1" t="str">
        <f t="shared" si="312"/>
        <v/>
      </c>
      <c r="S700" s="1" t="str">
        <f t="shared" si="313"/>
        <v/>
      </c>
      <c r="T700" s="1" t="str">
        <f t="shared" si="314"/>
        <v/>
      </c>
      <c r="U700" s="1" t="str">
        <f t="shared" si="315"/>
        <v/>
      </c>
      <c r="V700" s="1" t="str">
        <f t="shared" si="316"/>
        <v/>
      </c>
      <c r="W700" s="1">
        <f t="shared" si="317"/>
        <v>1</v>
      </c>
      <c r="X700" s="1" t="str">
        <f t="shared" si="318"/>
        <v/>
      </c>
      <c r="Y700" s="1" t="str">
        <f t="shared" si="319"/>
        <v/>
      </c>
      <c r="Z700" s="1">
        <f t="shared" si="320"/>
        <v>1</v>
      </c>
      <c r="AA700" s="1" t="str">
        <f t="shared" si="295"/>
        <v>Cephalopholis hemistiktos (Rüppell, 1830)</v>
      </c>
      <c r="AB700" s="1" t="str">
        <f t="shared" si="296"/>
        <v>Vertebrate</v>
      </c>
      <c r="AC700" s="1" t="str">
        <f t="shared" si="297"/>
        <v/>
      </c>
      <c r="AD700" s="1" t="str">
        <f t="shared" si="298"/>
        <v/>
      </c>
      <c r="AE700" s="1" t="str">
        <f t="shared" si="299"/>
        <v/>
      </c>
      <c r="AF700" s="1" t="str">
        <f t="shared" si="300"/>
        <v/>
      </c>
      <c r="AG700" s="1" t="str">
        <f t="shared" si="301"/>
        <v/>
      </c>
      <c r="AH700" s="1" t="str">
        <f t="shared" si="302"/>
        <v/>
      </c>
      <c r="AI700" s="1" t="str">
        <f t="shared" si="303"/>
        <v/>
      </c>
      <c r="AJ700" s="1">
        <f t="shared" si="304"/>
        <v>1</v>
      </c>
      <c r="AK700" s="1" t="str">
        <f t="shared" si="305"/>
        <v/>
      </c>
      <c r="AL700" s="1" t="str">
        <f t="shared" si="306"/>
        <v/>
      </c>
      <c r="AM700" s="1">
        <f t="shared" si="307"/>
        <v>1</v>
      </c>
    </row>
    <row r="701" spans="1:39" ht="14.5" x14ac:dyDescent="0.35">
      <c r="A701" s="1" t="s">
        <v>25</v>
      </c>
      <c r="B701" s="1" t="s">
        <v>1037</v>
      </c>
      <c r="J701" s="1">
        <v>1</v>
      </c>
      <c r="M701"/>
      <c r="N701" s="1" t="str">
        <f t="shared" si="308"/>
        <v>Vertebrate</v>
      </c>
      <c r="O701" s="1" t="str">
        <f t="shared" si="309"/>
        <v xml:space="preserve">Cephalopholis taeniops (Valenciennes, 1828) </v>
      </c>
      <c r="P701" s="1" t="str">
        <f t="shared" si="310"/>
        <v/>
      </c>
      <c r="Q701" s="1" t="str">
        <f t="shared" si="311"/>
        <v/>
      </c>
      <c r="R701" s="1" t="str">
        <f t="shared" si="312"/>
        <v/>
      </c>
      <c r="S701" s="1" t="str">
        <f t="shared" si="313"/>
        <v/>
      </c>
      <c r="T701" s="1" t="str">
        <f t="shared" si="314"/>
        <v/>
      </c>
      <c r="U701" s="1" t="str">
        <f t="shared" si="315"/>
        <v/>
      </c>
      <c r="V701" s="1" t="str">
        <f t="shared" si="316"/>
        <v/>
      </c>
      <c r="W701" s="1">
        <f t="shared" si="317"/>
        <v>1</v>
      </c>
      <c r="X701" s="1" t="str">
        <f t="shared" si="318"/>
        <v/>
      </c>
      <c r="Y701" s="1" t="str">
        <f t="shared" si="319"/>
        <v/>
      </c>
      <c r="Z701" s="1">
        <f t="shared" si="320"/>
        <v>1</v>
      </c>
      <c r="AA701" s="1" t="str">
        <f t="shared" si="295"/>
        <v xml:space="preserve">Cephalopholis taeniops (Valenciennes, 1828) </v>
      </c>
      <c r="AB701" s="1" t="str">
        <f t="shared" si="296"/>
        <v>Vertebrate</v>
      </c>
      <c r="AC701" s="1" t="str">
        <f t="shared" si="297"/>
        <v/>
      </c>
      <c r="AD701" s="1" t="str">
        <f t="shared" si="298"/>
        <v/>
      </c>
      <c r="AE701" s="1" t="str">
        <f t="shared" si="299"/>
        <v/>
      </c>
      <c r="AF701" s="1" t="str">
        <f t="shared" si="300"/>
        <v/>
      </c>
      <c r="AG701" s="1" t="str">
        <f t="shared" si="301"/>
        <v/>
      </c>
      <c r="AH701" s="1" t="str">
        <f t="shared" si="302"/>
        <v/>
      </c>
      <c r="AI701" s="1" t="str">
        <f t="shared" si="303"/>
        <v/>
      </c>
      <c r="AJ701" s="1">
        <f t="shared" si="304"/>
        <v>1</v>
      </c>
      <c r="AK701" s="1" t="str">
        <f t="shared" si="305"/>
        <v/>
      </c>
      <c r="AL701" s="1" t="str">
        <f t="shared" si="306"/>
        <v/>
      </c>
      <c r="AM701" s="1">
        <f t="shared" si="307"/>
        <v>1</v>
      </c>
    </row>
    <row r="702" spans="1:39" ht="14.5" x14ac:dyDescent="0.35">
      <c r="A702" s="1" t="s">
        <v>25</v>
      </c>
      <c r="B702" s="1" t="s">
        <v>179</v>
      </c>
      <c r="K702" s="1">
        <v>1</v>
      </c>
      <c r="M702"/>
      <c r="N702" s="1" t="str">
        <f t="shared" si="308"/>
        <v>Vertebrate</v>
      </c>
      <c r="O702" s="1" t="str">
        <f t="shared" si="309"/>
        <v>Cephalopholis nigri (Günther, 1859)</v>
      </c>
      <c r="P702" s="1" t="str">
        <f t="shared" si="310"/>
        <v/>
      </c>
      <c r="Q702" s="1" t="str">
        <f t="shared" si="311"/>
        <v/>
      </c>
      <c r="R702" s="1" t="str">
        <f t="shared" si="312"/>
        <v/>
      </c>
      <c r="S702" s="1" t="str">
        <f t="shared" si="313"/>
        <v/>
      </c>
      <c r="T702" s="1" t="str">
        <f t="shared" si="314"/>
        <v/>
      </c>
      <c r="U702" s="1" t="str">
        <f t="shared" si="315"/>
        <v/>
      </c>
      <c r="V702" s="1" t="str">
        <f t="shared" si="316"/>
        <v/>
      </c>
      <c r="W702" s="1" t="str">
        <f t="shared" si="317"/>
        <v/>
      </c>
      <c r="X702" s="1">
        <f t="shared" si="318"/>
        <v>1</v>
      </c>
      <c r="Y702" s="1" t="str">
        <f t="shared" si="319"/>
        <v/>
      </c>
      <c r="Z702" s="1">
        <f t="shared" si="320"/>
        <v>1</v>
      </c>
      <c r="AA702" s="1" t="str">
        <f t="shared" si="295"/>
        <v>Cephalopholis nigri (Günther, 1859)</v>
      </c>
      <c r="AB702" s="1" t="str">
        <f t="shared" si="296"/>
        <v>Vertebrate</v>
      </c>
      <c r="AC702" s="1" t="str">
        <f t="shared" si="297"/>
        <v/>
      </c>
      <c r="AD702" s="1" t="str">
        <f t="shared" si="298"/>
        <v/>
      </c>
      <c r="AE702" s="1" t="str">
        <f t="shared" si="299"/>
        <v/>
      </c>
      <c r="AF702" s="1" t="str">
        <f t="shared" si="300"/>
        <v/>
      </c>
      <c r="AG702" s="1" t="str">
        <f t="shared" si="301"/>
        <v/>
      </c>
      <c r="AH702" s="1" t="str">
        <f t="shared" si="302"/>
        <v/>
      </c>
      <c r="AI702" s="1" t="str">
        <f t="shared" si="303"/>
        <v/>
      </c>
      <c r="AJ702" s="1" t="str">
        <f t="shared" si="304"/>
        <v/>
      </c>
      <c r="AK702" s="1">
        <f t="shared" si="305"/>
        <v>1</v>
      </c>
      <c r="AL702" s="1" t="str">
        <f t="shared" si="306"/>
        <v/>
      </c>
      <c r="AM702" s="1">
        <f t="shared" si="307"/>
        <v>1</v>
      </c>
    </row>
    <row r="703" spans="1:39" ht="14.5" x14ac:dyDescent="0.35">
      <c r="A703" s="1" t="s">
        <v>25</v>
      </c>
      <c r="B703" s="1" t="s">
        <v>191</v>
      </c>
      <c r="L703" s="1">
        <v>1</v>
      </c>
      <c r="M703"/>
      <c r="N703" s="1" t="str">
        <f t="shared" si="308"/>
        <v>Vertebrate</v>
      </c>
      <c r="O703" s="1" t="str">
        <f t="shared" si="309"/>
        <v>Chaetodipterus faber (Broussonet, 1782)</v>
      </c>
      <c r="P703" s="1" t="str">
        <f t="shared" si="310"/>
        <v/>
      </c>
      <c r="Q703" s="1" t="str">
        <f t="shared" si="311"/>
        <v/>
      </c>
      <c r="R703" s="1" t="str">
        <f t="shared" si="312"/>
        <v/>
      </c>
      <c r="S703" s="1" t="str">
        <f t="shared" si="313"/>
        <v/>
      </c>
      <c r="T703" s="1" t="str">
        <f t="shared" si="314"/>
        <v/>
      </c>
      <c r="U703" s="1" t="str">
        <f t="shared" si="315"/>
        <v/>
      </c>
      <c r="V703" s="1" t="str">
        <f t="shared" si="316"/>
        <v/>
      </c>
      <c r="W703" s="1" t="str">
        <f t="shared" si="317"/>
        <v/>
      </c>
      <c r="X703" s="1" t="str">
        <f t="shared" si="318"/>
        <v/>
      </c>
      <c r="Y703" s="1">
        <f t="shared" si="319"/>
        <v>1</v>
      </c>
      <c r="Z703" s="1">
        <f t="shared" si="320"/>
        <v>1</v>
      </c>
      <c r="AA703" s="1" t="str">
        <f t="shared" si="295"/>
        <v>Chaetodipterus faber (Broussonet, 1782)</v>
      </c>
      <c r="AB703" s="1" t="str">
        <f t="shared" si="296"/>
        <v>Vertebrate</v>
      </c>
      <c r="AC703" s="1" t="str">
        <f t="shared" si="297"/>
        <v/>
      </c>
      <c r="AD703" s="1" t="str">
        <f t="shared" si="298"/>
        <v/>
      </c>
      <c r="AE703" s="1" t="str">
        <f t="shared" si="299"/>
        <v/>
      </c>
      <c r="AF703" s="1" t="str">
        <f t="shared" si="300"/>
        <v/>
      </c>
      <c r="AG703" s="1" t="str">
        <f t="shared" si="301"/>
        <v/>
      </c>
      <c r="AH703" s="1" t="str">
        <f t="shared" si="302"/>
        <v/>
      </c>
      <c r="AI703" s="1" t="str">
        <f t="shared" si="303"/>
        <v/>
      </c>
      <c r="AJ703" s="1" t="str">
        <f t="shared" si="304"/>
        <v/>
      </c>
      <c r="AK703" s="1" t="str">
        <f t="shared" si="305"/>
        <v/>
      </c>
      <c r="AL703" s="1">
        <f t="shared" si="306"/>
        <v>1</v>
      </c>
      <c r="AM703" s="1">
        <f t="shared" si="307"/>
        <v>1</v>
      </c>
    </row>
    <row r="704" spans="1:39" ht="14.5" x14ac:dyDescent="0.35">
      <c r="A704" s="1" t="s">
        <v>25</v>
      </c>
      <c r="B704" s="1" t="s">
        <v>1039</v>
      </c>
      <c r="G704" s="1">
        <v>1</v>
      </c>
      <c r="M704"/>
      <c r="N704" s="1" t="str">
        <f t="shared" si="308"/>
        <v>Vertebrate</v>
      </c>
      <c r="O704" s="1" t="str">
        <f t="shared" si="309"/>
        <v xml:space="preserve">Chaetodon sanctaehelenae Günther, 1868 </v>
      </c>
      <c r="P704" s="1" t="str">
        <f t="shared" si="310"/>
        <v/>
      </c>
      <c r="Q704" s="1" t="str">
        <f t="shared" si="311"/>
        <v/>
      </c>
      <c r="R704" s="1" t="str">
        <f t="shared" si="312"/>
        <v/>
      </c>
      <c r="S704" s="1" t="str">
        <f t="shared" si="313"/>
        <v/>
      </c>
      <c r="T704" s="1">
        <f t="shared" si="314"/>
        <v>1</v>
      </c>
      <c r="U704" s="1" t="str">
        <f t="shared" si="315"/>
        <v/>
      </c>
      <c r="V704" s="1" t="str">
        <f t="shared" si="316"/>
        <v/>
      </c>
      <c r="W704" s="1" t="str">
        <f t="shared" si="317"/>
        <v/>
      </c>
      <c r="X704" s="1" t="str">
        <f t="shared" si="318"/>
        <v/>
      </c>
      <c r="Y704" s="1" t="str">
        <f t="shared" si="319"/>
        <v/>
      </c>
      <c r="Z704" s="1">
        <f t="shared" si="320"/>
        <v>1</v>
      </c>
      <c r="AA704" s="1" t="str">
        <f t="shared" si="295"/>
        <v xml:space="preserve">Chaetodon sanctaehelenae Günther, 1868 </v>
      </c>
      <c r="AB704" s="1" t="str">
        <f t="shared" si="296"/>
        <v>Vertebrate</v>
      </c>
      <c r="AC704" s="1" t="str">
        <f t="shared" si="297"/>
        <v/>
      </c>
      <c r="AD704" s="1" t="str">
        <f t="shared" si="298"/>
        <v/>
      </c>
      <c r="AE704" s="1" t="str">
        <f t="shared" si="299"/>
        <v/>
      </c>
      <c r="AF704" s="1" t="str">
        <f t="shared" si="300"/>
        <v/>
      </c>
      <c r="AG704" s="1">
        <f t="shared" si="301"/>
        <v>1</v>
      </c>
      <c r="AH704" s="1" t="str">
        <f t="shared" si="302"/>
        <v/>
      </c>
      <c r="AI704" s="1" t="str">
        <f t="shared" si="303"/>
        <v/>
      </c>
      <c r="AJ704" s="1" t="str">
        <f t="shared" si="304"/>
        <v/>
      </c>
      <c r="AK704" s="1" t="str">
        <f t="shared" si="305"/>
        <v/>
      </c>
      <c r="AL704" s="1" t="str">
        <f t="shared" si="306"/>
        <v/>
      </c>
      <c r="AM704" s="1">
        <f t="shared" si="307"/>
        <v>1</v>
      </c>
    </row>
    <row r="705" spans="1:39" ht="14.5" x14ac:dyDescent="0.35">
      <c r="A705" s="1" t="s">
        <v>25</v>
      </c>
      <c r="B705" s="1" t="s">
        <v>192</v>
      </c>
      <c r="K705" s="1">
        <v>1</v>
      </c>
      <c r="M705"/>
      <c r="N705" s="1" t="str">
        <f t="shared" si="308"/>
        <v>Vertebrate</v>
      </c>
      <c r="O705" s="1" t="str">
        <f t="shared" si="309"/>
        <v>Chaetodon auriga Forsskål, 1775</v>
      </c>
      <c r="P705" s="1" t="str">
        <f t="shared" si="310"/>
        <v/>
      </c>
      <c r="Q705" s="1" t="str">
        <f t="shared" si="311"/>
        <v/>
      </c>
      <c r="R705" s="1" t="str">
        <f t="shared" si="312"/>
        <v/>
      </c>
      <c r="S705" s="1" t="str">
        <f t="shared" si="313"/>
        <v/>
      </c>
      <c r="T705" s="1" t="str">
        <f t="shared" si="314"/>
        <v/>
      </c>
      <c r="U705" s="1" t="str">
        <f t="shared" si="315"/>
        <v/>
      </c>
      <c r="V705" s="1" t="str">
        <f t="shared" si="316"/>
        <v/>
      </c>
      <c r="W705" s="1" t="str">
        <f t="shared" si="317"/>
        <v/>
      </c>
      <c r="X705" s="1">
        <f t="shared" si="318"/>
        <v>1</v>
      </c>
      <c r="Y705" s="1" t="str">
        <f t="shared" si="319"/>
        <v/>
      </c>
      <c r="Z705" s="1">
        <f t="shared" si="320"/>
        <v>1</v>
      </c>
      <c r="AA705" s="1" t="str">
        <f t="shared" si="295"/>
        <v>Chaetodon auriga Forsskål, 1775</v>
      </c>
      <c r="AB705" s="1" t="str">
        <f t="shared" si="296"/>
        <v>Vertebrate</v>
      </c>
      <c r="AC705" s="1" t="str">
        <f t="shared" si="297"/>
        <v/>
      </c>
      <c r="AD705" s="1" t="str">
        <f t="shared" si="298"/>
        <v/>
      </c>
      <c r="AE705" s="1" t="str">
        <f t="shared" si="299"/>
        <v/>
      </c>
      <c r="AF705" s="1" t="str">
        <f t="shared" si="300"/>
        <v/>
      </c>
      <c r="AG705" s="1" t="str">
        <f t="shared" si="301"/>
        <v/>
      </c>
      <c r="AH705" s="1" t="str">
        <f t="shared" si="302"/>
        <v/>
      </c>
      <c r="AI705" s="1" t="str">
        <f t="shared" si="303"/>
        <v/>
      </c>
      <c r="AJ705" s="1" t="str">
        <f t="shared" si="304"/>
        <v/>
      </c>
      <c r="AK705" s="1">
        <f t="shared" si="305"/>
        <v>1</v>
      </c>
      <c r="AL705" s="1" t="str">
        <f t="shared" si="306"/>
        <v/>
      </c>
      <c r="AM705" s="1">
        <f t="shared" si="307"/>
        <v>1</v>
      </c>
    </row>
    <row r="706" spans="1:39" ht="14.5" x14ac:dyDescent="0.35">
      <c r="A706" s="1" t="s">
        <v>25</v>
      </c>
      <c r="B706" s="1" t="s">
        <v>1040</v>
      </c>
      <c r="K706" s="1">
        <v>1</v>
      </c>
      <c r="M706"/>
      <c r="N706" s="1" t="str">
        <f t="shared" si="308"/>
        <v>Vertebrate</v>
      </c>
      <c r="O706" s="1" t="str">
        <f t="shared" si="309"/>
        <v xml:space="preserve">Chaetodontoplus septentrionalis (Temminck &amp; Schlegel, 1844) </v>
      </c>
      <c r="P706" s="1" t="str">
        <f t="shared" si="310"/>
        <v/>
      </c>
      <c r="Q706" s="1" t="str">
        <f t="shared" si="311"/>
        <v/>
      </c>
      <c r="R706" s="1" t="str">
        <f t="shared" si="312"/>
        <v/>
      </c>
      <c r="S706" s="1" t="str">
        <f t="shared" si="313"/>
        <v/>
      </c>
      <c r="T706" s="1" t="str">
        <f t="shared" si="314"/>
        <v/>
      </c>
      <c r="U706" s="1" t="str">
        <f t="shared" si="315"/>
        <v/>
      </c>
      <c r="V706" s="1" t="str">
        <f t="shared" si="316"/>
        <v/>
      </c>
      <c r="W706" s="1" t="str">
        <f t="shared" si="317"/>
        <v/>
      </c>
      <c r="X706" s="1">
        <f t="shared" si="318"/>
        <v>1</v>
      </c>
      <c r="Y706" s="1" t="str">
        <f t="shared" si="319"/>
        <v/>
      </c>
      <c r="Z706" s="1">
        <f t="shared" si="320"/>
        <v>1</v>
      </c>
      <c r="AA706" s="1" t="str">
        <f t="shared" si="295"/>
        <v xml:space="preserve">Chaetodontoplus septentrionalis (Temminck &amp; Schlegel, 1844) </v>
      </c>
      <c r="AB706" s="1" t="str">
        <f t="shared" si="296"/>
        <v>Vertebrate</v>
      </c>
      <c r="AC706" s="1" t="str">
        <f t="shared" si="297"/>
        <v/>
      </c>
      <c r="AD706" s="1" t="str">
        <f t="shared" si="298"/>
        <v/>
      </c>
      <c r="AE706" s="1" t="str">
        <f t="shared" si="299"/>
        <v/>
      </c>
      <c r="AF706" s="1" t="str">
        <f t="shared" si="300"/>
        <v/>
      </c>
      <c r="AG706" s="1" t="str">
        <f t="shared" si="301"/>
        <v/>
      </c>
      <c r="AH706" s="1" t="str">
        <f t="shared" si="302"/>
        <v/>
      </c>
      <c r="AI706" s="1" t="str">
        <f t="shared" si="303"/>
        <v/>
      </c>
      <c r="AJ706" s="1" t="str">
        <f t="shared" si="304"/>
        <v/>
      </c>
      <c r="AK706" s="1">
        <f t="shared" si="305"/>
        <v>1</v>
      </c>
      <c r="AL706" s="1" t="str">
        <f t="shared" si="306"/>
        <v/>
      </c>
      <c r="AM706" s="1">
        <f t="shared" si="307"/>
        <v>1</v>
      </c>
    </row>
    <row r="707" spans="1:39" ht="14.5" x14ac:dyDescent="0.35">
      <c r="A707" s="1" t="s">
        <v>25</v>
      </c>
      <c r="B707" s="1" t="s">
        <v>196</v>
      </c>
      <c r="K707" s="1">
        <v>1</v>
      </c>
      <c r="M707"/>
      <c r="N707" s="1" t="str">
        <f t="shared" si="308"/>
        <v>Vertebrate</v>
      </c>
      <c r="O707" s="1" t="str">
        <f t="shared" si="309"/>
        <v>Champsodon nudivittis (Ogilby, 1895)</v>
      </c>
      <c r="P707" s="1" t="str">
        <f t="shared" si="310"/>
        <v/>
      </c>
      <c r="Q707" s="1" t="str">
        <f t="shared" si="311"/>
        <v/>
      </c>
      <c r="R707" s="1" t="str">
        <f t="shared" si="312"/>
        <v/>
      </c>
      <c r="S707" s="1" t="str">
        <f t="shared" si="313"/>
        <v/>
      </c>
      <c r="T707" s="1" t="str">
        <f t="shared" si="314"/>
        <v/>
      </c>
      <c r="U707" s="1" t="str">
        <f t="shared" si="315"/>
        <v/>
      </c>
      <c r="V707" s="1" t="str">
        <f t="shared" si="316"/>
        <v/>
      </c>
      <c r="W707" s="1" t="str">
        <f t="shared" si="317"/>
        <v/>
      </c>
      <c r="X707" s="1">
        <f t="shared" si="318"/>
        <v>1</v>
      </c>
      <c r="Y707" s="1" t="str">
        <f t="shared" si="319"/>
        <v/>
      </c>
      <c r="Z707" s="1">
        <f t="shared" si="320"/>
        <v>1</v>
      </c>
      <c r="AA707" s="1" t="str">
        <f t="shared" si="295"/>
        <v>Champsodon nudivittis (Ogilby, 1895)</v>
      </c>
      <c r="AB707" s="1" t="str">
        <f t="shared" si="296"/>
        <v>Vertebrate</v>
      </c>
      <c r="AC707" s="1" t="str">
        <f t="shared" si="297"/>
        <v/>
      </c>
      <c r="AD707" s="1" t="str">
        <f t="shared" si="298"/>
        <v/>
      </c>
      <c r="AE707" s="1" t="str">
        <f t="shared" si="299"/>
        <v/>
      </c>
      <c r="AF707" s="1" t="str">
        <f t="shared" si="300"/>
        <v/>
      </c>
      <c r="AG707" s="1" t="str">
        <f t="shared" si="301"/>
        <v/>
      </c>
      <c r="AH707" s="1" t="str">
        <f t="shared" si="302"/>
        <v/>
      </c>
      <c r="AI707" s="1" t="str">
        <f t="shared" si="303"/>
        <v/>
      </c>
      <c r="AJ707" s="1" t="str">
        <f t="shared" si="304"/>
        <v/>
      </c>
      <c r="AK707" s="1">
        <f t="shared" si="305"/>
        <v>1</v>
      </c>
      <c r="AL707" s="1" t="str">
        <f t="shared" si="306"/>
        <v/>
      </c>
      <c r="AM707" s="1">
        <f t="shared" si="307"/>
        <v>1</v>
      </c>
    </row>
    <row r="708" spans="1:39" ht="14.5" x14ac:dyDescent="0.35">
      <c r="A708" s="1" t="s">
        <v>25</v>
      </c>
      <c r="B708" s="1" t="s">
        <v>202</v>
      </c>
      <c r="K708" s="1">
        <v>1</v>
      </c>
      <c r="M708"/>
      <c r="N708" s="1" t="str">
        <f t="shared" si="308"/>
        <v>Vertebrate</v>
      </c>
      <c r="O708" s="1" t="str">
        <f t="shared" si="309"/>
        <v>Cheilodipterus novemstriatus (Rüppell, 1838)</v>
      </c>
      <c r="P708" s="1" t="str">
        <f t="shared" si="310"/>
        <v/>
      </c>
      <c r="Q708" s="1" t="str">
        <f t="shared" si="311"/>
        <v/>
      </c>
      <c r="R708" s="1" t="str">
        <f t="shared" si="312"/>
        <v/>
      </c>
      <c r="S708" s="1" t="str">
        <f t="shared" si="313"/>
        <v/>
      </c>
      <c r="T708" s="1" t="str">
        <f t="shared" si="314"/>
        <v/>
      </c>
      <c r="U708" s="1" t="str">
        <f t="shared" si="315"/>
        <v/>
      </c>
      <c r="V708" s="1" t="str">
        <f t="shared" si="316"/>
        <v/>
      </c>
      <c r="W708" s="1" t="str">
        <f t="shared" si="317"/>
        <v/>
      </c>
      <c r="X708" s="1">
        <f t="shared" si="318"/>
        <v>1</v>
      </c>
      <c r="Y708" s="1" t="str">
        <f t="shared" si="319"/>
        <v/>
      </c>
      <c r="Z708" s="1">
        <f t="shared" si="320"/>
        <v>1</v>
      </c>
      <c r="AA708" s="1" t="str">
        <f t="shared" si="295"/>
        <v>Cheilodipterus novemstriatus (Rüppell, 1838)</v>
      </c>
      <c r="AB708" s="1" t="str">
        <f t="shared" si="296"/>
        <v>Vertebrate</v>
      </c>
      <c r="AC708" s="1" t="str">
        <f t="shared" si="297"/>
        <v/>
      </c>
      <c r="AD708" s="1" t="str">
        <f t="shared" si="298"/>
        <v/>
      </c>
      <c r="AE708" s="1" t="str">
        <f t="shared" si="299"/>
        <v/>
      </c>
      <c r="AF708" s="1" t="str">
        <f t="shared" si="300"/>
        <v/>
      </c>
      <c r="AG708" s="1" t="str">
        <f t="shared" si="301"/>
        <v/>
      </c>
      <c r="AH708" s="1" t="str">
        <f t="shared" si="302"/>
        <v/>
      </c>
      <c r="AI708" s="1" t="str">
        <f t="shared" si="303"/>
        <v/>
      </c>
      <c r="AJ708" s="1" t="str">
        <f t="shared" si="304"/>
        <v/>
      </c>
      <c r="AK708" s="1">
        <f t="shared" si="305"/>
        <v>1</v>
      </c>
      <c r="AL708" s="1" t="str">
        <f t="shared" si="306"/>
        <v/>
      </c>
      <c r="AM708" s="1">
        <f t="shared" si="307"/>
        <v>1</v>
      </c>
    </row>
    <row r="709" spans="1:39" ht="14.5" x14ac:dyDescent="0.35">
      <c r="A709" s="1" t="s">
        <v>25</v>
      </c>
      <c r="B709" s="1" t="s">
        <v>205</v>
      </c>
      <c r="K709" s="1">
        <v>1</v>
      </c>
      <c r="M709"/>
      <c r="N709" s="1" t="str">
        <f t="shared" si="308"/>
        <v>Vertebrate</v>
      </c>
      <c r="O709" s="1" t="str">
        <f t="shared" si="309"/>
        <v>Chlorurus rhakoura Randall &amp; Anderson, 1997</v>
      </c>
      <c r="P709" s="1" t="str">
        <f t="shared" si="310"/>
        <v/>
      </c>
      <c r="Q709" s="1" t="str">
        <f t="shared" si="311"/>
        <v/>
      </c>
      <c r="R709" s="1" t="str">
        <f t="shared" si="312"/>
        <v/>
      </c>
      <c r="S709" s="1" t="str">
        <f t="shared" si="313"/>
        <v/>
      </c>
      <c r="T709" s="1" t="str">
        <f t="shared" si="314"/>
        <v/>
      </c>
      <c r="U709" s="1" t="str">
        <f t="shared" si="315"/>
        <v/>
      </c>
      <c r="V709" s="1" t="str">
        <f t="shared" si="316"/>
        <v/>
      </c>
      <c r="W709" s="1" t="str">
        <f t="shared" si="317"/>
        <v/>
      </c>
      <c r="X709" s="1">
        <f t="shared" si="318"/>
        <v>1</v>
      </c>
      <c r="Y709" s="1" t="str">
        <f t="shared" si="319"/>
        <v/>
      </c>
      <c r="Z709" s="1">
        <f t="shared" si="320"/>
        <v>1</v>
      </c>
      <c r="AA709" s="1" t="str">
        <f t="shared" si="295"/>
        <v>Chlorurus rhakoura Randall &amp; Anderson, 1997</v>
      </c>
      <c r="AB709" s="1" t="str">
        <f t="shared" si="296"/>
        <v>Vertebrate</v>
      </c>
      <c r="AC709" s="1" t="str">
        <f t="shared" si="297"/>
        <v/>
      </c>
      <c r="AD709" s="1" t="str">
        <f t="shared" si="298"/>
        <v/>
      </c>
      <c r="AE709" s="1" t="str">
        <f t="shared" si="299"/>
        <v/>
      </c>
      <c r="AF709" s="1" t="str">
        <f t="shared" si="300"/>
        <v/>
      </c>
      <c r="AG709" s="1" t="str">
        <f t="shared" si="301"/>
        <v/>
      </c>
      <c r="AH709" s="1" t="str">
        <f t="shared" si="302"/>
        <v/>
      </c>
      <c r="AI709" s="1" t="str">
        <f t="shared" si="303"/>
        <v/>
      </c>
      <c r="AJ709" s="1" t="str">
        <f t="shared" si="304"/>
        <v/>
      </c>
      <c r="AK709" s="1">
        <f t="shared" si="305"/>
        <v>1</v>
      </c>
      <c r="AL709" s="1" t="str">
        <f t="shared" si="306"/>
        <v/>
      </c>
      <c r="AM709" s="1">
        <f t="shared" si="307"/>
        <v>1</v>
      </c>
    </row>
    <row r="710" spans="1:39" ht="14.5" x14ac:dyDescent="0.35">
      <c r="A710" s="1" t="s">
        <v>25</v>
      </c>
      <c r="B710" s="1" t="s">
        <v>1041</v>
      </c>
      <c r="K710" s="1">
        <v>1</v>
      </c>
      <c r="M710"/>
      <c r="N710" s="1" t="str">
        <f t="shared" si="308"/>
        <v>Vertebrate</v>
      </c>
      <c r="O710" s="1" t="str">
        <f t="shared" si="309"/>
        <v xml:space="preserve">Chromis multilineata (Guichenot, 1853) </v>
      </c>
      <c r="P710" s="1" t="str">
        <f t="shared" si="310"/>
        <v/>
      </c>
      <c r="Q710" s="1" t="str">
        <f t="shared" si="311"/>
        <v/>
      </c>
      <c r="R710" s="1" t="str">
        <f t="shared" si="312"/>
        <v/>
      </c>
      <c r="S710" s="1" t="str">
        <f t="shared" si="313"/>
        <v/>
      </c>
      <c r="T710" s="1" t="str">
        <f t="shared" si="314"/>
        <v/>
      </c>
      <c r="U710" s="1" t="str">
        <f t="shared" si="315"/>
        <v/>
      </c>
      <c r="V710" s="1" t="str">
        <f t="shared" si="316"/>
        <v/>
      </c>
      <c r="W710" s="1" t="str">
        <f t="shared" si="317"/>
        <v/>
      </c>
      <c r="X710" s="1">
        <f t="shared" si="318"/>
        <v>1</v>
      </c>
      <c r="Y710" s="1" t="str">
        <f t="shared" si="319"/>
        <v/>
      </c>
      <c r="Z710" s="1">
        <f t="shared" si="320"/>
        <v>1</v>
      </c>
      <c r="AA710" s="1" t="str">
        <f t="shared" si="295"/>
        <v xml:space="preserve">Chromis multilineata (Guichenot, 1853) </v>
      </c>
      <c r="AB710" s="1" t="str">
        <f t="shared" si="296"/>
        <v>Vertebrate</v>
      </c>
      <c r="AC710" s="1" t="str">
        <f t="shared" si="297"/>
        <v/>
      </c>
      <c r="AD710" s="1" t="str">
        <f t="shared" si="298"/>
        <v/>
      </c>
      <c r="AE710" s="1" t="str">
        <f t="shared" si="299"/>
        <v/>
      </c>
      <c r="AF710" s="1" t="str">
        <f t="shared" si="300"/>
        <v/>
      </c>
      <c r="AG710" s="1" t="str">
        <f t="shared" si="301"/>
        <v/>
      </c>
      <c r="AH710" s="1" t="str">
        <f t="shared" si="302"/>
        <v/>
      </c>
      <c r="AI710" s="1" t="str">
        <f t="shared" si="303"/>
        <v/>
      </c>
      <c r="AJ710" s="1" t="str">
        <f t="shared" si="304"/>
        <v/>
      </c>
      <c r="AK710" s="1">
        <f t="shared" si="305"/>
        <v>1</v>
      </c>
      <c r="AL710" s="1" t="str">
        <f t="shared" si="306"/>
        <v/>
      </c>
      <c r="AM710" s="1">
        <f t="shared" si="307"/>
        <v>1</v>
      </c>
    </row>
    <row r="711" spans="1:39" ht="14.5" x14ac:dyDescent="0.35">
      <c r="A711" s="1" t="s">
        <v>25</v>
      </c>
      <c r="B711" s="1" t="s">
        <v>212</v>
      </c>
      <c r="K711" s="1">
        <v>1</v>
      </c>
      <c r="M711"/>
      <c r="N711" s="1" t="str">
        <f t="shared" si="308"/>
        <v>Vertebrate</v>
      </c>
      <c r="O711" s="1" t="str">
        <f t="shared" si="309"/>
        <v>Chrysiptera cyanea (Quoy &amp; Gaimard, 1825)</v>
      </c>
      <c r="P711" s="1" t="str">
        <f t="shared" si="310"/>
        <v/>
      </c>
      <c r="Q711" s="1" t="str">
        <f t="shared" si="311"/>
        <v/>
      </c>
      <c r="R711" s="1" t="str">
        <f t="shared" si="312"/>
        <v/>
      </c>
      <c r="S711" s="1" t="str">
        <f t="shared" si="313"/>
        <v/>
      </c>
      <c r="T711" s="1" t="str">
        <f t="shared" si="314"/>
        <v/>
      </c>
      <c r="U711" s="1" t="str">
        <f t="shared" si="315"/>
        <v/>
      </c>
      <c r="V711" s="1" t="str">
        <f t="shared" si="316"/>
        <v/>
      </c>
      <c r="W711" s="1" t="str">
        <f t="shared" si="317"/>
        <v/>
      </c>
      <c r="X711" s="1">
        <f t="shared" si="318"/>
        <v>1</v>
      </c>
      <c r="Y711" s="1" t="str">
        <f t="shared" si="319"/>
        <v/>
      </c>
      <c r="Z711" s="1">
        <f t="shared" si="320"/>
        <v>1</v>
      </c>
      <c r="AA711" s="1" t="str">
        <f t="shared" si="295"/>
        <v>Chrysiptera cyanea (Quoy &amp; Gaimard, 1825)</v>
      </c>
      <c r="AB711" s="1" t="str">
        <f t="shared" si="296"/>
        <v>Vertebrate</v>
      </c>
      <c r="AC711" s="1" t="str">
        <f t="shared" si="297"/>
        <v/>
      </c>
      <c r="AD711" s="1" t="str">
        <f t="shared" si="298"/>
        <v/>
      </c>
      <c r="AE711" s="1" t="str">
        <f t="shared" si="299"/>
        <v/>
      </c>
      <c r="AF711" s="1" t="str">
        <f t="shared" si="300"/>
        <v/>
      </c>
      <c r="AG711" s="1" t="str">
        <f t="shared" si="301"/>
        <v/>
      </c>
      <c r="AH711" s="1" t="str">
        <f t="shared" si="302"/>
        <v/>
      </c>
      <c r="AI711" s="1" t="str">
        <f t="shared" si="303"/>
        <v/>
      </c>
      <c r="AJ711" s="1" t="str">
        <f t="shared" si="304"/>
        <v/>
      </c>
      <c r="AK711" s="1">
        <f t="shared" si="305"/>
        <v>1</v>
      </c>
      <c r="AL711" s="1" t="str">
        <f t="shared" si="306"/>
        <v/>
      </c>
      <c r="AM711" s="1">
        <f t="shared" si="307"/>
        <v>1</v>
      </c>
    </row>
    <row r="712" spans="1:39" ht="14.5" x14ac:dyDescent="0.35">
      <c r="A712" s="1" t="s">
        <v>25</v>
      </c>
      <c r="B712" s="1" t="s">
        <v>213</v>
      </c>
      <c r="K712" s="1">
        <v>1</v>
      </c>
      <c r="M712"/>
      <c r="N712" s="1" t="str">
        <f t="shared" si="308"/>
        <v>Vertebrate</v>
      </c>
      <c r="O712" s="1" t="str">
        <f t="shared" si="309"/>
        <v>Chrysiptera hemicyanea (Weber, 1913)</v>
      </c>
      <c r="P712" s="1" t="str">
        <f t="shared" si="310"/>
        <v/>
      </c>
      <c r="Q712" s="1" t="str">
        <f t="shared" si="311"/>
        <v/>
      </c>
      <c r="R712" s="1" t="str">
        <f t="shared" si="312"/>
        <v/>
      </c>
      <c r="S712" s="1" t="str">
        <f t="shared" si="313"/>
        <v/>
      </c>
      <c r="T712" s="1" t="str">
        <f t="shared" si="314"/>
        <v/>
      </c>
      <c r="U712" s="1" t="str">
        <f t="shared" si="315"/>
        <v/>
      </c>
      <c r="V712" s="1" t="str">
        <f t="shared" si="316"/>
        <v/>
      </c>
      <c r="W712" s="1" t="str">
        <f t="shared" si="317"/>
        <v/>
      </c>
      <c r="X712" s="1">
        <f t="shared" si="318"/>
        <v>1</v>
      </c>
      <c r="Y712" s="1" t="str">
        <f t="shared" si="319"/>
        <v/>
      </c>
      <c r="Z712" s="1">
        <f t="shared" si="320"/>
        <v>1</v>
      </c>
      <c r="AA712" s="1" t="str">
        <f t="shared" si="295"/>
        <v>Chrysiptera hemicyanea (Weber, 1913)</v>
      </c>
      <c r="AB712" s="1" t="str">
        <f t="shared" si="296"/>
        <v>Vertebrate</v>
      </c>
      <c r="AC712" s="1" t="str">
        <f t="shared" si="297"/>
        <v/>
      </c>
      <c r="AD712" s="1" t="str">
        <f t="shared" si="298"/>
        <v/>
      </c>
      <c r="AE712" s="1" t="str">
        <f t="shared" si="299"/>
        <v/>
      </c>
      <c r="AF712" s="1" t="str">
        <f t="shared" si="300"/>
        <v/>
      </c>
      <c r="AG712" s="1" t="str">
        <f t="shared" si="301"/>
        <v/>
      </c>
      <c r="AH712" s="1" t="str">
        <f t="shared" si="302"/>
        <v/>
      </c>
      <c r="AI712" s="1" t="str">
        <f t="shared" si="303"/>
        <v/>
      </c>
      <c r="AJ712" s="1" t="str">
        <f t="shared" si="304"/>
        <v/>
      </c>
      <c r="AK712" s="1">
        <f t="shared" si="305"/>
        <v>1</v>
      </c>
      <c r="AL712" s="1" t="str">
        <f t="shared" si="306"/>
        <v/>
      </c>
      <c r="AM712" s="1">
        <f t="shared" si="307"/>
        <v>1</v>
      </c>
    </row>
    <row r="713" spans="1:39" ht="14.5" x14ac:dyDescent="0.35">
      <c r="A713" s="1" t="s">
        <v>25</v>
      </c>
      <c r="B713" s="1" t="s">
        <v>1042</v>
      </c>
      <c r="L713" s="1">
        <v>1</v>
      </c>
      <c r="M713"/>
      <c r="N713" s="1" t="str">
        <f t="shared" si="308"/>
        <v>Vertebrate</v>
      </c>
      <c r="O713" s="1" t="str">
        <f t="shared" si="309"/>
        <v xml:space="preserve">Cirrhitus atlanticus Osório, 1893 </v>
      </c>
      <c r="P713" s="1" t="str">
        <f t="shared" si="310"/>
        <v/>
      </c>
      <c r="Q713" s="1" t="str">
        <f t="shared" si="311"/>
        <v/>
      </c>
      <c r="R713" s="1" t="str">
        <f t="shared" si="312"/>
        <v/>
      </c>
      <c r="S713" s="1" t="str">
        <f t="shared" si="313"/>
        <v/>
      </c>
      <c r="T713" s="1" t="str">
        <f t="shared" si="314"/>
        <v/>
      </c>
      <c r="U713" s="1" t="str">
        <f t="shared" si="315"/>
        <v/>
      </c>
      <c r="V713" s="1" t="str">
        <f t="shared" si="316"/>
        <v/>
      </c>
      <c r="W713" s="1" t="str">
        <f t="shared" si="317"/>
        <v/>
      </c>
      <c r="X713" s="1" t="str">
        <f t="shared" si="318"/>
        <v/>
      </c>
      <c r="Y713" s="1">
        <f t="shared" si="319"/>
        <v>1</v>
      </c>
      <c r="Z713" s="1">
        <f t="shared" si="320"/>
        <v>1</v>
      </c>
      <c r="AA713" s="1" t="str">
        <f t="shared" ref="AA713:AA776" si="321">O713</f>
        <v xml:space="preserve">Cirrhitus atlanticus Osório, 1893 </v>
      </c>
      <c r="AB713" s="1" t="str">
        <f t="shared" ref="AB713:AB776" si="322">N713</f>
        <v>Vertebrate</v>
      </c>
      <c r="AC713" s="1" t="str">
        <f t="shared" ref="AC713:AC776" si="323">IF((P713=1),1,"")</f>
        <v/>
      </c>
      <c r="AD713" s="1" t="str">
        <f t="shared" ref="AD713:AD776" si="324">IF((P713=1), "", IF((Q713=1), 1,""))</f>
        <v/>
      </c>
      <c r="AE713" s="1" t="str">
        <f t="shared" ref="AE713:AE776" si="325">IF((P713=1), "", IF((Q713=1), "",IF(R713=1, 1, "")))</f>
        <v/>
      </c>
      <c r="AF713" s="1" t="str">
        <f t="shared" ref="AF713:AF776" si="326">IF((P713=1), "", IF((Q713=1), "", IF((R713=1), "", IF(S713=1, 1, ""))))</f>
        <v/>
      </c>
      <c r="AG713" s="1" t="str">
        <f t="shared" ref="AG713:AG776" si="327">IF((P713=1), "", IF((Q713=1), "", IF((R713=1), "", IF((S713=1), "", IF(T713=1, 1, "")))))</f>
        <v/>
      </c>
      <c r="AH713" s="1" t="str">
        <f t="shared" ref="AH713:AH776" si="328">IF((P713=1),"",IF((Q713=1),"",IF((R713=1),"",IF((S713=1),"",IF((T713=1),"",IF(U713=1,1,""))))))</f>
        <v/>
      </c>
      <c r="AI713" s="1" t="str">
        <f t="shared" ref="AI713:AI776" si="329">IF((P713=1),"",IF((Q713=1),"",IF((R713=1),"",IF((S713=1),"",IF((T713=1),"",IF((U713=1),"",IF(V713=1,1,"")))))))</f>
        <v/>
      </c>
      <c r="AJ713" s="1" t="str">
        <f t="shared" ref="AJ713:AJ776" si="330">IF((P713=1),"",IF((Q713=1),"",IF((R713=1),"",IF((S713=1),"",IF((T713=1),"",IF((U713=1),"",IF((V713=1),"",IF(W713=1,1,""))))))))</f>
        <v/>
      </c>
      <c r="AK713" s="1" t="str">
        <f t="shared" ref="AK713:AK776" si="331">IF((P713=1),"",IF((Q713=1),"",IF((R713=1),"",IF((S713=1),"",IF((T713=1),"",IF((U713=1),"",IF((V713=1),"",IF((W713=1),"",IF(X713=1,1,"")))))))))</f>
        <v/>
      </c>
      <c r="AL713" s="1">
        <f t="shared" ref="AL713:AL776" si="332">IF((P713=1),"",IF((Q713=1),"",IF((R713=1),"",IF((S713=1),"",IF((T713=1),"",IF((U713=1),"",IF((V713=1),"",IF((W713=1),"",IF((X713=1),"",IF(Y713=1,1,""))))))))))</f>
        <v>1</v>
      </c>
      <c r="AM713" s="1">
        <f t="shared" ref="AM713:AM776" si="333">SUM(AC713:AL713)</f>
        <v>1</v>
      </c>
    </row>
    <row r="714" spans="1:39" ht="14.5" x14ac:dyDescent="0.35">
      <c r="A714" s="1" t="s">
        <v>25</v>
      </c>
      <c r="B714" s="1" t="s">
        <v>788</v>
      </c>
      <c r="J714" s="1">
        <v>2</v>
      </c>
      <c r="M714"/>
      <c r="N714" s="1" t="str">
        <f t="shared" si="308"/>
        <v>Vertebrate</v>
      </c>
      <c r="O714" s="1" t="str">
        <f t="shared" si="309"/>
        <v>Cynoscion regalis (Bloch &amp; Schneider, 1801)</v>
      </c>
      <c r="P714" s="1" t="str">
        <f t="shared" si="310"/>
        <v/>
      </c>
      <c r="Q714" s="1" t="str">
        <f t="shared" si="311"/>
        <v/>
      </c>
      <c r="R714" s="1" t="str">
        <f t="shared" si="312"/>
        <v/>
      </c>
      <c r="S714" s="1" t="str">
        <f t="shared" si="313"/>
        <v/>
      </c>
      <c r="T714" s="1" t="str">
        <f t="shared" si="314"/>
        <v/>
      </c>
      <c r="U714" s="1" t="str">
        <f t="shared" si="315"/>
        <v/>
      </c>
      <c r="V714" s="1" t="str">
        <f t="shared" si="316"/>
        <v/>
      </c>
      <c r="W714" s="1">
        <f t="shared" si="317"/>
        <v>1</v>
      </c>
      <c r="X714" s="1" t="str">
        <f t="shared" si="318"/>
        <v/>
      </c>
      <c r="Y714" s="1" t="str">
        <f t="shared" si="319"/>
        <v/>
      </c>
      <c r="Z714" s="1">
        <f t="shared" si="320"/>
        <v>1</v>
      </c>
      <c r="AA714" s="1" t="str">
        <f t="shared" si="321"/>
        <v>Cynoscion regalis (Bloch &amp; Schneider, 1801)</v>
      </c>
      <c r="AB714" s="1" t="str">
        <f t="shared" si="322"/>
        <v>Vertebrate</v>
      </c>
      <c r="AC714" s="1" t="str">
        <f t="shared" si="323"/>
        <v/>
      </c>
      <c r="AD714" s="1" t="str">
        <f t="shared" si="324"/>
        <v/>
      </c>
      <c r="AE714" s="1" t="str">
        <f t="shared" si="325"/>
        <v/>
      </c>
      <c r="AF714" s="1" t="str">
        <f t="shared" si="326"/>
        <v/>
      </c>
      <c r="AG714" s="1" t="str">
        <f t="shared" si="327"/>
        <v/>
      </c>
      <c r="AH714" s="1" t="str">
        <f t="shared" si="328"/>
        <v/>
      </c>
      <c r="AI714" s="1" t="str">
        <f t="shared" si="329"/>
        <v/>
      </c>
      <c r="AJ714" s="1">
        <f t="shared" si="330"/>
        <v>1</v>
      </c>
      <c r="AK714" s="1" t="str">
        <f t="shared" si="331"/>
        <v/>
      </c>
      <c r="AL714" s="1" t="str">
        <f t="shared" si="332"/>
        <v/>
      </c>
      <c r="AM714" s="1">
        <f t="shared" si="333"/>
        <v>1</v>
      </c>
    </row>
    <row r="715" spans="1:39" ht="14.5" x14ac:dyDescent="0.35">
      <c r="A715" s="1" t="s">
        <v>25</v>
      </c>
      <c r="B715" s="1" t="s">
        <v>244</v>
      </c>
      <c r="C715" s="1">
        <v>2</v>
      </c>
      <c r="M715"/>
      <c r="N715" s="1" t="str">
        <f t="shared" si="308"/>
        <v>Vertebrate</v>
      </c>
      <c r="O715" s="1" t="str">
        <f t="shared" si="309"/>
        <v>Cyprinus carpio (Linnaeus, 1758)</v>
      </c>
      <c r="P715" s="1">
        <f t="shared" si="310"/>
        <v>1</v>
      </c>
      <c r="Q715" s="1" t="str">
        <f t="shared" si="311"/>
        <v/>
      </c>
      <c r="R715" s="1" t="str">
        <f t="shared" si="312"/>
        <v/>
      </c>
      <c r="S715" s="1" t="str">
        <f t="shared" si="313"/>
        <v/>
      </c>
      <c r="T715" s="1" t="str">
        <f t="shared" si="314"/>
        <v/>
      </c>
      <c r="U715" s="1" t="str">
        <f t="shared" si="315"/>
        <v/>
      </c>
      <c r="V715" s="1" t="str">
        <f t="shared" si="316"/>
        <v/>
      </c>
      <c r="W715" s="1" t="str">
        <f t="shared" si="317"/>
        <v/>
      </c>
      <c r="X715" s="1" t="str">
        <f t="shared" si="318"/>
        <v/>
      </c>
      <c r="Y715" s="1" t="str">
        <f t="shared" si="319"/>
        <v/>
      </c>
      <c r="Z715" s="1">
        <f t="shared" si="320"/>
        <v>1</v>
      </c>
      <c r="AA715" s="1" t="str">
        <f t="shared" si="321"/>
        <v>Cyprinus carpio (Linnaeus, 1758)</v>
      </c>
      <c r="AB715" s="1" t="str">
        <f t="shared" si="322"/>
        <v>Vertebrate</v>
      </c>
      <c r="AC715" s="1">
        <f t="shared" si="323"/>
        <v>1</v>
      </c>
      <c r="AD715" s="1" t="str">
        <f t="shared" si="324"/>
        <v/>
      </c>
      <c r="AE715" s="1" t="str">
        <f t="shared" si="325"/>
        <v/>
      </c>
      <c r="AF715" s="1" t="str">
        <f t="shared" si="326"/>
        <v/>
      </c>
      <c r="AG715" s="1" t="str">
        <f t="shared" si="327"/>
        <v/>
      </c>
      <c r="AH715" s="1" t="str">
        <f t="shared" si="328"/>
        <v/>
      </c>
      <c r="AI715" s="1" t="str">
        <f t="shared" si="329"/>
        <v/>
      </c>
      <c r="AJ715" s="1" t="str">
        <f t="shared" si="330"/>
        <v/>
      </c>
      <c r="AK715" s="1" t="str">
        <f t="shared" si="331"/>
        <v/>
      </c>
      <c r="AL715" s="1" t="str">
        <f t="shared" si="332"/>
        <v/>
      </c>
      <c r="AM715" s="1">
        <f t="shared" si="333"/>
        <v>1</v>
      </c>
    </row>
    <row r="716" spans="1:39" ht="14.5" x14ac:dyDescent="0.35">
      <c r="A716" s="1" t="s">
        <v>25</v>
      </c>
      <c r="B716" s="1" t="s">
        <v>269</v>
      </c>
      <c r="I716" s="1">
        <v>1</v>
      </c>
      <c r="M716"/>
      <c r="N716" s="1" t="str">
        <f t="shared" si="308"/>
        <v>Vertebrate</v>
      </c>
      <c r="O716" s="1" t="str">
        <f t="shared" si="309"/>
        <v>Dussumieria elopsoides Bleeker, 1849</v>
      </c>
      <c r="P716" s="1" t="str">
        <f t="shared" si="310"/>
        <v/>
      </c>
      <c r="Q716" s="1" t="str">
        <f t="shared" si="311"/>
        <v/>
      </c>
      <c r="R716" s="1" t="str">
        <f t="shared" si="312"/>
        <v/>
      </c>
      <c r="S716" s="1" t="str">
        <f t="shared" si="313"/>
        <v/>
      </c>
      <c r="T716" s="1" t="str">
        <f t="shared" si="314"/>
        <v/>
      </c>
      <c r="U716" s="1" t="str">
        <f t="shared" si="315"/>
        <v/>
      </c>
      <c r="V716" s="1">
        <f t="shared" si="316"/>
        <v>1</v>
      </c>
      <c r="W716" s="1" t="str">
        <f t="shared" si="317"/>
        <v/>
      </c>
      <c r="X716" s="1" t="str">
        <f t="shared" si="318"/>
        <v/>
      </c>
      <c r="Y716" s="1" t="str">
        <f t="shared" si="319"/>
        <v/>
      </c>
      <c r="Z716" s="1">
        <f t="shared" si="320"/>
        <v>1</v>
      </c>
      <c r="AA716" s="1" t="str">
        <f t="shared" si="321"/>
        <v>Dussumieria elopsoides Bleeker, 1849</v>
      </c>
      <c r="AB716" s="1" t="str">
        <f t="shared" si="322"/>
        <v>Vertebrate</v>
      </c>
      <c r="AC716" s="1" t="str">
        <f t="shared" si="323"/>
        <v/>
      </c>
      <c r="AD716" s="1" t="str">
        <f t="shared" si="324"/>
        <v/>
      </c>
      <c r="AE716" s="1" t="str">
        <f t="shared" si="325"/>
        <v/>
      </c>
      <c r="AF716" s="1" t="str">
        <f t="shared" si="326"/>
        <v/>
      </c>
      <c r="AG716" s="1" t="str">
        <f t="shared" si="327"/>
        <v/>
      </c>
      <c r="AH716" s="1" t="str">
        <f t="shared" si="328"/>
        <v/>
      </c>
      <c r="AI716" s="1">
        <f t="shared" si="329"/>
        <v>1</v>
      </c>
      <c r="AJ716" s="1" t="str">
        <f t="shared" si="330"/>
        <v/>
      </c>
      <c r="AK716" s="1" t="str">
        <f t="shared" si="331"/>
        <v/>
      </c>
      <c r="AL716" s="1" t="str">
        <f t="shared" si="332"/>
        <v/>
      </c>
      <c r="AM716" s="1">
        <f t="shared" si="333"/>
        <v>1</v>
      </c>
    </row>
    <row r="717" spans="1:39" ht="14.5" x14ac:dyDescent="0.35">
      <c r="A717" s="1" t="s">
        <v>25</v>
      </c>
      <c r="B717" s="1" t="s">
        <v>275</v>
      </c>
      <c r="I717" s="1">
        <v>1</v>
      </c>
      <c r="J717" s="1">
        <v>1</v>
      </c>
      <c r="M717"/>
      <c r="N717" s="1" t="str">
        <f t="shared" si="308"/>
        <v>Vertebrate</v>
      </c>
      <c r="O717" s="1" t="str">
        <f t="shared" si="309"/>
        <v>Elates ransonnettii (Steindachner, 1876)</v>
      </c>
      <c r="P717" s="1" t="str">
        <f t="shared" si="310"/>
        <v/>
      </c>
      <c r="Q717" s="1" t="str">
        <f t="shared" si="311"/>
        <v/>
      </c>
      <c r="R717" s="1" t="str">
        <f t="shared" si="312"/>
        <v/>
      </c>
      <c r="S717" s="1" t="str">
        <f t="shared" si="313"/>
        <v/>
      </c>
      <c r="T717" s="1" t="str">
        <f t="shared" si="314"/>
        <v/>
      </c>
      <c r="U717" s="1" t="str">
        <f t="shared" si="315"/>
        <v/>
      </c>
      <c r="V717" s="1">
        <f t="shared" si="316"/>
        <v>1</v>
      </c>
      <c r="W717" s="1">
        <f t="shared" si="317"/>
        <v>1</v>
      </c>
      <c r="X717" s="1" t="str">
        <f t="shared" si="318"/>
        <v/>
      </c>
      <c r="Y717" s="1" t="str">
        <f t="shared" si="319"/>
        <v/>
      </c>
      <c r="Z717" s="1">
        <f t="shared" si="320"/>
        <v>2</v>
      </c>
      <c r="AA717" s="1" t="str">
        <f t="shared" si="321"/>
        <v>Elates ransonnettii (Steindachner, 1876)</v>
      </c>
      <c r="AB717" s="1" t="str">
        <f t="shared" si="322"/>
        <v>Vertebrate</v>
      </c>
      <c r="AC717" s="1" t="str">
        <f t="shared" si="323"/>
        <v/>
      </c>
      <c r="AD717" s="1" t="str">
        <f t="shared" si="324"/>
        <v/>
      </c>
      <c r="AE717" s="1" t="str">
        <f t="shared" si="325"/>
        <v/>
      </c>
      <c r="AF717" s="1" t="str">
        <f t="shared" si="326"/>
        <v/>
      </c>
      <c r="AG717" s="1" t="str">
        <f t="shared" si="327"/>
        <v/>
      </c>
      <c r="AH717" s="1" t="str">
        <f t="shared" si="328"/>
        <v/>
      </c>
      <c r="AI717" s="1">
        <f t="shared" si="329"/>
        <v>1</v>
      </c>
      <c r="AJ717" s="1" t="str">
        <f t="shared" si="330"/>
        <v/>
      </c>
      <c r="AK717" s="1" t="str">
        <f t="shared" si="331"/>
        <v/>
      </c>
      <c r="AL717" s="1" t="str">
        <f t="shared" si="332"/>
        <v/>
      </c>
      <c r="AM717" s="1">
        <f t="shared" si="333"/>
        <v>1</v>
      </c>
    </row>
    <row r="718" spans="1:39" ht="14.5" x14ac:dyDescent="0.35">
      <c r="A718" s="1" t="s">
        <v>25</v>
      </c>
      <c r="B718" s="1" t="s">
        <v>1049</v>
      </c>
      <c r="L718" s="1">
        <v>1</v>
      </c>
      <c r="M718"/>
      <c r="N718" s="1" t="str">
        <f t="shared" si="308"/>
        <v>Vertebrate</v>
      </c>
      <c r="O718" s="1" t="str">
        <f t="shared" si="309"/>
        <v xml:space="preserve">Epinephelus fasciatus (Forsskål, 1775) </v>
      </c>
      <c r="P718" s="1" t="str">
        <f t="shared" si="310"/>
        <v/>
      </c>
      <c r="Q718" s="1" t="str">
        <f t="shared" si="311"/>
        <v/>
      </c>
      <c r="R718" s="1" t="str">
        <f t="shared" si="312"/>
        <v/>
      </c>
      <c r="S718" s="1" t="str">
        <f t="shared" si="313"/>
        <v/>
      </c>
      <c r="T718" s="1" t="str">
        <f t="shared" si="314"/>
        <v/>
      </c>
      <c r="U718" s="1" t="str">
        <f t="shared" si="315"/>
        <v/>
      </c>
      <c r="V718" s="1" t="str">
        <f t="shared" si="316"/>
        <v/>
      </c>
      <c r="W718" s="1" t="str">
        <f t="shared" si="317"/>
        <v/>
      </c>
      <c r="X718" s="1" t="str">
        <f t="shared" si="318"/>
        <v/>
      </c>
      <c r="Y718" s="1">
        <f t="shared" si="319"/>
        <v>1</v>
      </c>
      <c r="Z718" s="1">
        <f t="shared" si="320"/>
        <v>1</v>
      </c>
      <c r="AA718" s="1" t="str">
        <f t="shared" si="321"/>
        <v xml:space="preserve">Epinephelus fasciatus (Forsskål, 1775) </v>
      </c>
      <c r="AB718" s="1" t="str">
        <f t="shared" si="322"/>
        <v>Vertebrate</v>
      </c>
      <c r="AC718" s="1" t="str">
        <f t="shared" si="323"/>
        <v/>
      </c>
      <c r="AD718" s="1" t="str">
        <f t="shared" si="324"/>
        <v/>
      </c>
      <c r="AE718" s="1" t="str">
        <f t="shared" si="325"/>
        <v/>
      </c>
      <c r="AF718" s="1" t="str">
        <f t="shared" si="326"/>
        <v/>
      </c>
      <c r="AG718" s="1" t="str">
        <f t="shared" si="327"/>
        <v/>
      </c>
      <c r="AH718" s="1" t="str">
        <f t="shared" si="328"/>
        <v/>
      </c>
      <c r="AI718" s="1" t="str">
        <f t="shared" si="329"/>
        <v/>
      </c>
      <c r="AJ718" s="1" t="str">
        <f t="shared" si="330"/>
        <v/>
      </c>
      <c r="AK718" s="1" t="str">
        <f t="shared" si="331"/>
        <v/>
      </c>
      <c r="AL718" s="1">
        <f t="shared" si="332"/>
        <v>1</v>
      </c>
      <c r="AM718" s="1">
        <f t="shared" si="333"/>
        <v>1</v>
      </c>
    </row>
    <row r="719" spans="1:39" ht="14.5" x14ac:dyDescent="0.35">
      <c r="A719" s="1" t="s">
        <v>25</v>
      </c>
      <c r="B719" s="1" t="s">
        <v>283</v>
      </c>
      <c r="H719" s="1">
        <v>1</v>
      </c>
      <c r="M719"/>
      <c r="N719" s="1" t="str">
        <f t="shared" si="308"/>
        <v>Vertebrate</v>
      </c>
      <c r="O719" s="1" t="str">
        <f t="shared" si="309"/>
        <v>Epinephelus coioides (Hamilton, 1822)</v>
      </c>
      <c r="P719" s="1" t="str">
        <f t="shared" si="310"/>
        <v/>
      </c>
      <c r="Q719" s="1" t="str">
        <f t="shared" si="311"/>
        <v/>
      </c>
      <c r="R719" s="1" t="str">
        <f t="shared" si="312"/>
        <v/>
      </c>
      <c r="S719" s="1" t="str">
        <f t="shared" si="313"/>
        <v/>
      </c>
      <c r="T719" s="1" t="str">
        <f t="shared" si="314"/>
        <v/>
      </c>
      <c r="U719" s="1">
        <f t="shared" si="315"/>
        <v>1</v>
      </c>
      <c r="V719" s="1" t="str">
        <f t="shared" si="316"/>
        <v/>
      </c>
      <c r="W719" s="1" t="str">
        <f t="shared" si="317"/>
        <v/>
      </c>
      <c r="X719" s="1" t="str">
        <f t="shared" si="318"/>
        <v/>
      </c>
      <c r="Y719" s="1" t="str">
        <f t="shared" si="319"/>
        <v/>
      </c>
      <c r="Z719" s="1">
        <f t="shared" si="320"/>
        <v>1</v>
      </c>
      <c r="AA719" s="1" t="str">
        <f t="shared" si="321"/>
        <v>Epinephelus coioides (Hamilton, 1822)</v>
      </c>
      <c r="AB719" s="1" t="str">
        <f t="shared" si="322"/>
        <v>Vertebrate</v>
      </c>
      <c r="AC719" s="1" t="str">
        <f t="shared" si="323"/>
        <v/>
      </c>
      <c r="AD719" s="1" t="str">
        <f t="shared" si="324"/>
        <v/>
      </c>
      <c r="AE719" s="1" t="str">
        <f t="shared" si="325"/>
        <v/>
      </c>
      <c r="AF719" s="1" t="str">
        <f t="shared" si="326"/>
        <v/>
      </c>
      <c r="AG719" s="1" t="str">
        <f t="shared" si="327"/>
        <v/>
      </c>
      <c r="AH719" s="1">
        <f t="shared" si="328"/>
        <v>1</v>
      </c>
      <c r="AI719" s="1" t="str">
        <f t="shared" si="329"/>
        <v/>
      </c>
      <c r="AJ719" s="1" t="str">
        <f t="shared" si="330"/>
        <v/>
      </c>
      <c r="AK719" s="1" t="str">
        <f t="shared" si="331"/>
        <v/>
      </c>
      <c r="AL719" s="1" t="str">
        <f t="shared" si="332"/>
        <v/>
      </c>
      <c r="AM719" s="1">
        <f t="shared" si="333"/>
        <v>1</v>
      </c>
    </row>
    <row r="720" spans="1:39" ht="14.5" x14ac:dyDescent="0.35">
      <c r="A720" s="1" t="s">
        <v>25</v>
      </c>
      <c r="B720" s="1" t="s">
        <v>284</v>
      </c>
      <c r="J720" s="1">
        <v>1</v>
      </c>
      <c r="M720"/>
      <c r="N720" s="1" t="str">
        <f t="shared" si="308"/>
        <v>Vertebrate</v>
      </c>
      <c r="O720" s="1" t="str">
        <f t="shared" si="309"/>
        <v>Epinephelus malabaricus (Bloch &amp; Schneider, 1801)</v>
      </c>
      <c r="P720" s="1" t="str">
        <f t="shared" si="310"/>
        <v/>
      </c>
      <c r="Q720" s="1" t="str">
        <f t="shared" si="311"/>
        <v/>
      </c>
      <c r="R720" s="1" t="str">
        <f t="shared" si="312"/>
        <v/>
      </c>
      <c r="S720" s="1" t="str">
        <f t="shared" si="313"/>
        <v/>
      </c>
      <c r="T720" s="1" t="str">
        <f t="shared" si="314"/>
        <v/>
      </c>
      <c r="U720" s="1" t="str">
        <f t="shared" si="315"/>
        <v/>
      </c>
      <c r="V720" s="1" t="str">
        <f t="shared" si="316"/>
        <v/>
      </c>
      <c r="W720" s="1">
        <f t="shared" si="317"/>
        <v>1</v>
      </c>
      <c r="X720" s="1" t="str">
        <f t="shared" si="318"/>
        <v/>
      </c>
      <c r="Y720" s="1" t="str">
        <f t="shared" si="319"/>
        <v/>
      </c>
      <c r="Z720" s="1">
        <f t="shared" si="320"/>
        <v>1</v>
      </c>
      <c r="AA720" s="1" t="str">
        <f t="shared" si="321"/>
        <v>Epinephelus malabaricus (Bloch &amp; Schneider, 1801)</v>
      </c>
      <c r="AB720" s="1" t="str">
        <f t="shared" si="322"/>
        <v>Vertebrate</v>
      </c>
      <c r="AC720" s="1" t="str">
        <f t="shared" si="323"/>
        <v/>
      </c>
      <c r="AD720" s="1" t="str">
        <f t="shared" si="324"/>
        <v/>
      </c>
      <c r="AE720" s="1" t="str">
        <f t="shared" si="325"/>
        <v/>
      </c>
      <c r="AF720" s="1" t="str">
        <f t="shared" si="326"/>
        <v/>
      </c>
      <c r="AG720" s="1" t="str">
        <f t="shared" si="327"/>
        <v/>
      </c>
      <c r="AH720" s="1" t="str">
        <f t="shared" si="328"/>
        <v/>
      </c>
      <c r="AI720" s="1" t="str">
        <f t="shared" si="329"/>
        <v/>
      </c>
      <c r="AJ720" s="1">
        <f t="shared" si="330"/>
        <v>1</v>
      </c>
      <c r="AK720" s="1" t="str">
        <f t="shared" si="331"/>
        <v/>
      </c>
      <c r="AL720" s="1" t="str">
        <f t="shared" si="332"/>
        <v/>
      </c>
      <c r="AM720" s="1">
        <f t="shared" si="333"/>
        <v>1</v>
      </c>
    </row>
    <row r="721" spans="1:39" ht="14.5" x14ac:dyDescent="0.35">
      <c r="A721" s="1" t="s">
        <v>25</v>
      </c>
      <c r="B721" s="1" t="s">
        <v>285</v>
      </c>
      <c r="I721" s="1">
        <v>1</v>
      </c>
      <c r="M721"/>
      <c r="N721" s="1" t="str">
        <f t="shared" si="308"/>
        <v>Vertebrate</v>
      </c>
      <c r="O721" s="1" t="str">
        <f t="shared" si="309"/>
        <v>Epinephelus merra Bloch, 1793</v>
      </c>
      <c r="P721" s="1" t="str">
        <f t="shared" si="310"/>
        <v/>
      </c>
      <c r="Q721" s="1" t="str">
        <f t="shared" si="311"/>
        <v/>
      </c>
      <c r="R721" s="1" t="str">
        <f t="shared" si="312"/>
        <v/>
      </c>
      <c r="S721" s="1" t="str">
        <f t="shared" si="313"/>
        <v/>
      </c>
      <c r="T721" s="1" t="str">
        <f t="shared" si="314"/>
        <v/>
      </c>
      <c r="U721" s="1" t="str">
        <f t="shared" si="315"/>
        <v/>
      </c>
      <c r="V721" s="1">
        <f t="shared" si="316"/>
        <v>1</v>
      </c>
      <c r="W721" s="1" t="str">
        <f t="shared" si="317"/>
        <v/>
      </c>
      <c r="X721" s="1" t="str">
        <f t="shared" si="318"/>
        <v/>
      </c>
      <c r="Y721" s="1" t="str">
        <f t="shared" si="319"/>
        <v/>
      </c>
      <c r="Z721" s="1">
        <f t="shared" si="320"/>
        <v>1</v>
      </c>
      <c r="AA721" s="1" t="str">
        <f t="shared" si="321"/>
        <v>Epinephelus merra Bloch, 1793</v>
      </c>
      <c r="AB721" s="1" t="str">
        <f t="shared" si="322"/>
        <v>Vertebrate</v>
      </c>
      <c r="AC721" s="1" t="str">
        <f t="shared" si="323"/>
        <v/>
      </c>
      <c r="AD721" s="1" t="str">
        <f t="shared" si="324"/>
        <v/>
      </c>
      <c r="AE721" s="1" t="str">
        <f t="shared" si="325"/>
        <v/>
      </c>
      <c r="AF721" s="1" t="str">
        <f t="shared" si="326"/>
        <v/>
      </c>
      <c r="AG721" s="1" t="str">
        <f t="shared" si="327"/>
        <v/>
      </c>
      <c r="AH721" s="1" t="str">
        <f t="shared" si="328"/>
        <v/>
      </c>
      <c r="AI721" s="1">
        <f t="shared" si="329"/>
        <v>1</v>
      </c>
      <c r="AJ721" s="1" t="str">
        <f t="shared" si="330"/>
        <v/>
      </c>
      <c r="AK721" s="1" t="str">
        <f t="shared" si="331"/>
        <v/>
      </c>
      <c r="AL721" s="1" t="str">
        <f t="shared" si="332"/>
        <v/>
      </c>
      <c r="AM721" s="1">
        <f t="shared" si="333"/>
        <v>1</v>
      </c>
    </row>
    <row r="722" spans="1:39" ht="14.5" x14ac:dyDescent="0.35">
      <c r="A722" s="1" t="s">
        <v>25</v>
      </c>
      <c r="B722" s="1" t="s">
        <v>286</v>
      </c>
      <c r="C722" s="1">
        <v>1</v>
      </c>
      <c r="I722" s="1">
        <v>1</v>
      </c>
      <c r="M722"/>
      <c r="N722" s="1" t="str">
        <f t="shared" si="308"/>
        <v>Vertebrate</v>
      </c>
      <c r="O722" s="1" t="str">
        <f t="shared" si="309"/>
        <v>Equulites klunzingeri (Steindachner, 1898)</v>
      </c>
      <c r="P722" s="1">
        <f t="shared" si="310"/>
        <v>1</v>
      </c>
      <c r="Q722" s="1" t="str">
        <f t="shared" si="311"/>
        <v/>
      </c>
      <c r="R722" s="1" t="str">
        <f t="shared" si="312"/>
        <v/>
      </c>
      <c r="S722" s="1" t="str">
        <f t="shared" si="313"/>
        <v/>
      </c>
      <c r="T722" s="1" t="str">
        <f t="shared" si="314"/>
        <v/>
      </c>
      <c r="U722" s="1" t="str">
        <f t="shared" si="315"/>
        <v/>
      </c>
      <c r="V722" s="1">
        <f t="shared" si="316"/>
        <v>1</v>
      </c>
      <c r="W722" s="1" t="str">
        <f t="shared" si="317"/>
        <v/>
      </c>
      <c r="X722" s="1" t="str">
        <f t="shared" si="318"/>
        <v/>
      </c>
      <c r="Y722" s="1" t="str">
        <f t="shared" si="319"/>
        <v/>
      </c>
      <c r="Z722" s="1">
        <f t="shared" si="320"/>
        <v>2</v>
      </c>
      <c r="AA722" s="1" t="str">
        <f t="shared" si="321"/>
        <v>Equulites klunzingeri (Steindachner, 1898)</v>
      </c>
      <c r="AB722" s="1" t="str">
        <f t="shared" si="322"/>
        <v>Vertebrate</v>
      </c>
      <c r="AC722" s="1">
        <f t="shared" si="323"/>
        <v>1</v>
      </c>
      <c r="AD722" s="1" t="str">
        <f t="shared" si="324"/>
        <v/>
      </c>
      <c r="AE722" s="1" t="str">
        <f t="shared" si="325"/>
        <v/>
      </c>
      <c r="AF722" s="1" t="str">
        <f t="shared" si="326"/>
        <v/>
      </c>
      <c r="AG722" s="1" t="str">
        <f t="shared" si="327"/>
        <v/>
      </c>
      <c r="AH722" s="1" t="str">
        <f t="shared" si="328"/>
        <v/>
      </c>
      <c r="AI722" s="1" t="str">
        <f t="shared" si="329"/>
        <v/>
      </c>
      <c r="AJ722" s="1" t="str">
        <f t="shared" si="330"/>
        <v/>
      </c>
      <c r="AK722" s="1" t="str">
        <f t="shared" si="331"/>
        <v/>
      </c>
      <c r="AL722" s="1" t="str">
        <f t="shared" si="332"/>
        <v/>
      </c>
      <c r="AM722" s="1">
        <f t="shared" si="333"/>
        <v>1</v>
      </c>
    </row>
    <row r="723" spans="1:39" ht="14.5" x14ac:dyDescent="0.35">
      <c r="A723" s="1" t="s">
        <v>25</v>
      </c>
      <c r="B723" s="1" t="s">
        <v>292</v>
      </c>
      <c r="H723" s="1">
        <v>1</v>
      </c>
      <c r="I723" s="1">
        <v>1</v>
      </c>
      <c r="M723"/>
      <c r="N723" s="1" t="str">
        <f t="shared" si="308"/>
        <v>Vertebrate</v>
      </c>
      <c r="O723" s="1" t="str">
        <f t="shared" si="309"/>
        <v>Etrumeus golanii DiBattista, Randall &amp; Bowen, 2012</v>
      </c>
      <c r="P723" s="1" t="str">
        <f t="shared" si="310"/>
        <v/>
      </c>
      <c r="Q723" s="1" t="str">
        <f t="shared" si="311"/>
        <v/>
      </c>
      <c r="R723" s="1" t="str">
        <f t="shared" si="312"/>
        <v/>
      </c>
      <c r="S723" s="1" t="str">
        <f t="shared" si="313"/>
        <v/>
      </c>
      <c r="T723" s="1" t="str">
        <f t="shared" si="314"/>
        <v/>
      </c>
      <c r="U723" s="1">
        <f t="shared" si="315"/>
        <v>1</v>
      </c>
      <c r="V723" s="1">
        <f t="shared" si="316"/>
        <v>1</v>
      </c>
      <c r="W723" s="1" t="str">
        <f t="shared" si="317"/>
        <v/>
      </c>
      <c r="X723" s="1" t="str">
        <f t="shared" si="318"/>
        <v/>
      </c>
      <c r="Y723" s="1" t="str">
        <f t="shared" si="319"/>
        <v/>
      </c>
      <c r="Z723" s="1">
        <f t="shared" si="320"/>
        <v>2</v>
      </c>
      <c r="AA723" s="1" t="str">
        <f t="shared" si="321"/>
        <v>Etrumeus golanii DiBattista, Randall &amp; Bowen, 2012</v>
      </c>
      <c r="AB723" s="1" t="str">
        <f t="shared" si="322"/>
        <v>Vertebrate</v>
      </c>
      <c r="AC723" s="1" t="str">
        <f t="shared" si="323"/>
        <v/>
      </c>
      <c r="AD723" s="1" t="str">
        <f t="shared" si="324"/>
        <v/>
      </c>
      <c r="AE723" s="1" t="str">
        <f t="shared" si="325"/>
        <v/>
      </c>
      <c r="AF723" s="1" t="str">
        <f t="shared" si="326"/>
        <v/>
      </c>
      <c r="AG723" s="1" t="str">
        <f t="shared" si="327"/>
        <v/>
      </c>
      <c r="AH723" s="1">
        <f t="shared" si="328"/>
        <v>1</v>
      </c>
      <c r="AI723" s="1" t="str">
        <f t="shared" si="329"/>
        <v/>
      </c>
      <c r="AJ723" s="1" t="str">
        <f t="shared" si="330"/>
        <v/>
      </c>
      <c r="AK723" s="1" t="str">
        <f t="shared" si="331"/>
        <v/>
      </c>
      <c r="AL723" s="1" t="str">
        <f t="shared" si="332"/>
        <v/>
      </c>
      <c r="AM723" s="1">
        <f t="shared" si="333"/>
        <v>1</v>
      </c>
    </row>
    <row r="724" spans="1:39" ht="14.5" x14ac:dyDescent="0.35">
      <c r="A724" s="1" t="s">
        <v>25</v>
      </c>
      <c r="B724" s="1" t="s">
        <v>311</v>
      </c>
      <c r="L724" s="1">
        <v>1</v>
      </c>
      <c r="M724"/>
      <c r="N724" s="1" t="str">
        <f t="shared" si="308"/>
        <v>Vertebrate</v>
      </c>
      <c r="O724" s="1" t="str">
        <f t="shared" si="309"/>
        <v>Fistularia petimba Lacepède, 1803</v>
      </c>
      <c r="P724" s="1" t="str">
        <f t="shared" si="310"/>
        <v/>
      </c>
      <c r="Q724" s="1" t="str">
        <f t="shared" si="311"/>
        <v/>
      </c>
      <c r="R724" s="1" t="str">
        <f t="shared" si="312"/>
        <v/>
      </c>
      <c r="S724" s="1" t="str">
        <f t="shared" si="313"/>
        <v/>
      </c>
      <c r="T724" s="1" t="str">
        <f t="shared" si="314"/>
        <v/>
      </c>
      <c r="U724" s="1" t="str">
        <f t="shared" si="315"/>
        <v/>
      </c>
      <c r="V724" s="1" t="str">
        <f t="shared" si="316"/>
        <v/>
      </c>
      <c r="W724" s="1" t="str">
        <f t="shared" si="317"/>
        <v/>
      </c>
      <c r="X724" s="1" t="str">
        <f t="shared" si="318"/>
        <v/>
      </c>
      <c r="Y724" s="1">
        <f t="shared" si="319"/>
        <v>1</v>
      </c>
      <c r="Z724" s="1">
        <f t="shared" si="320"/>
        <v>1</v>
      </c>
      <c r="AA724" s="1" t="str">
        <f t="shared" si="321"/>
        <v>Fistularia petimba Lacepède, 1803</v>
      </c>
      <c r="AB724" s="1" t="str">
        <f t="shared" si="322"/>
        <v>Vertebrate</v>
      </c>
      <c r="AC724" s="1" t="str">
        <f t="shared" si="323"/>
        <v/>
      </c>
      <c r="AD724" s="1" t="str">
        <f t="shared" si="324"/>
        <v/>
      </c>
      <c r="AE724" s="1" t="str">
        <f t="shared" si="325"/>
        <v/>
      </c>
      <c r="AF724" s="1" t="str">
        <f t="shared" si="326"/>
        <v/>
      </c>
      <c r="AG724" s="1" t="str">
        <f t="shared" si="327"/>
        <v/>
      </c>
      <c r="AH724" s="1" t="str">
        <f t="shared" si="328"/>
        <v/>
      </c>
      <c r="AI724" s="1" t="str">
        <f t="shared" si="329"/>
        <v/>
      </c>
      <c r="AJ724" s="1" t="str">
        <f t="shared" si="330"/>
        <v/>
      </c>
      <c r="AK724" s="1" t="str">
        <f t="shared" si="331"/>
        <v/>
      </c>
      <c r="AL724" s="1">
        <f t="shared" si="332"/>
        <v>1</v>
      </c>
      <c r="AM724" s="1">
        <f t="shared" si="333"/>
        <v>1</v>
      </c>
    </row>
    <row r="725" spans="1:39" ht="14.5" x14ac:dyDescent="0.35">
      <c r="A725" s="1" t="s">
        <v>25</v>
      </c>
      <c r="B725" s="1" t="s">
        <v>312</v>
      </c>
      <c r="H725" s="1">
        <v>1</v>
      </c>
      <c r="I725" s="1">
        <v>2</v>
      </c>
      <c r="J725" s="1">
        <v>1</v>
      </c>
      <c r="M725"/>
      <c r="N725" s="1" t="str">
        <f t="shared" si="308"/>
        <v>Vertebrate</v>
      </c>
      <c r="O725" s="1" t="str">
        <f t="shared" si="309"/>
        <v>Fistularia commersonii Rüppell, 1838</v>
      </c>
      <c r="P725" s="1" t="str">
        <f t="shared" si="310"/>
        <v/>
      </c>
      <c r="Q725" s="1" t="str">
        <f t="shared" si="311"/>
        <v/>
      </c>
      <c r="R725" s="1" t="str">
        <f t="shared" si="312"/>
        <v/>
      </c>
      <c r="S725" s="1" t="str">
        <f t="shared" si="313"/>
        <v/>
      </c>
      <c r="T725" s="1" t="str">
        <f t="shared" si="314"/>
        <v/>
      </c>
      <c r="U725" s="1">
        <f t="shared" si="315"/>
        <v>1</v>
      </c>
      <c r="V725" s="1">
        <f t="shared" si="316"/>
        <v>1</v>
      </c>
      <c r="W725" s="1">
        <f t="shared" si="317"/>
        <v>1</v>
      </c>
      <c r="X725" s="1" t="str">
        <f t="shared" si="318"/>
        <v/>
      </c>
      <c r="Y725" s="1" t="str">
        <f t="shared" si="319"/>
        <v/>
      </c>
      <c r="Z725" s="1">
        <f t="shared" si="320"/>
        <v>3</v>
      </c>
      <c r="AA725" s="1" t="str">
        <f t="shared" si="321"/>
        <v>Fistularia commersonii Rüppell, 1838</v>
      </c>
      <c r="AB725" s="1" t="str">
        <f t="shared" si="322"/>
        <v>Vertebrate</v>
      </c>
      <c r="AC725" s="1" t="str">
        <f t="shared" si="323"/>
        <v/>
      </c>
      <c r="AD725" s="1" t="str">
        <f t="shared" si="324"/>
        <v/>
      </c>
      <c r="AE725" s="1" t="str">
        <f t="shared" si="325"/>
        <v/>
      </c>
      <c r="AF725" s="1" t="str">
        <f t="shared" si="326"/>
        <v/>
      </c>
      <c r="AG725" s="1" t="str">
        <f t="shared" si="327"/>
        <v/>
      </c>
      <c r="AH725" s="1">
        <f t="shared" si="328"/>
        <v>1</v>
      </c>
      <c r="AI725" s="1" t="str">
        <f t="shared" si="329"/>
        <v/>
      </c>
      <c r="AJ725" s="1" t="str">
        <f t="shared" si="330"/>
        <v/>
      </c>
      <c r="AK725" s="1" t="str">
        <f t="shared" si="331"/>
        <v/>
      </c>
      <c r="AL725" s="1" t="str">
        <f t="shared" si="332"/>
        <v/>
      </c>
      <c r="AM725" s="1">
        <f t="shared" si="333"/>
        <v>1</v>
      </c>
    </row>
    <row r="726" spans="1:39" ht="14.5" x14ac:dyDescent="0.35">
      <c r="A726" s="1" t="s">
        <v>25</v>
      </c>
      <c r="B726" s="1" t="s">
        <v>315</v>
      </c>
      <c r="D726" s="1">
        <v>1</v>
      </c>
      <c r="I726" s="1">
        <v>1</v>
      </c>
      <c r="M726"/>
      <c r="N726" s="1" t="str">
        <f t="shared" si="308"/>
        <v>Vertebrate</v>
      </c>
      <c r="O726" s="1" t="str">
        <f t="shared" si="309"/>
        <v>Fundulus heteroclitus heteroclitus (Linnaeus, 1766)</v>
      </c>
      <c r="P726" s="1" t="str">
        <f t="shared" si="310"/>
        <v/>
      </c>
      <c r="Q726" s="1">
        <f t="shared" si="311"/>
        <v>1</v>
      </c>
      <c r="R726" s="1" t="str">
        <f t="shared" si="312"/>
        <v/>
      </c>
      <c r="S726" s="1" t="str">
        <f t="shared" si="313"/>
        <v/>
      </c>
      <c r="T726" s="1" t="str">
        <f t="shared" si="314"/>
        <v/>
      </c>
      <c r="U726" s="1" t="str">
        <f t="shared" si="315"/>
        <v/>
      </c>
      <c r="V726" s="1">
        <f t="shared" si="316"/>
        <v>1</v>
      </c>
      <c r="W726" s="1" t="str">
        <f t="shared" si="317"/>
        <v/>
      </c>
      <c r="X726" s="1" t="str">
        <f t="shared" si="318"/>
        <v/>
      </c>
      <c r="Y726" s="1" t="str">
        <f t="shared" si="319"/>
        <v/>
      </c>
      <c r="Z726" s="1">
        <f t="shared" si="320"/>
        <v>2</v>
      </c>
      <c r="AA726" s="1" t="str">
        <f t="shared" si="321"/>
        <v>Fundulus heteroclitus heteroclitus (Linnaeus, 1766)</v>
      </c>
      <c r="AB726" s="1" t="str">
        <f t="shared" si="322"/>
        <v>Vertebrate</v>
      </c>
      <c r="AC726" s="1" t="str">
        <f t="shared" si="323"/>
        <v/>
      </c>
      <c r="AD726" s="1">
        <f t="shared" si="324"/>
        <v>1</v>
      </c>
      <c r="AE726" s="1" t="str">
        <f t="shared" si="325"/>
        <v/>
      </c>
      <c r="AF726" s="1" t="str">
        <f t="shared" si="326"/>
        <v/>
      </c>
      <c r="AG726" s="1" t="str">
        <f t="shared" si="327"/>
        <v/>
      </c>
      <c r="AH726" s="1" t="str">
        <f t="shared" si="328"/>
        <v/>
      </c>
      <c r="AI726" s="1" t="str">
        <f t="shared" si="329"/>
        <v/>
      </c>
      <c r="AJ726" s="1" t="str">
        <f t="shared" si="330"/>
        <v/>
      </c>
      <c r="AK726" s="1" t="str">
        <f t="shared" si="331"/>
        <v/>
      </c>
      <c r="AL726" s="1" t="str">
        <f t="shared" si="332"/>
        <v/>
      </c>
      <c r="AM726" s="1">
        <f t="shared" si="333"/>
        <v>1</v>
      </c>
    </row>
    <row r="727" spans="1:39" ht="14.5" x14ac:dyDescent="0.35">
      <c r="A727" s="1" t="s">
        <v>25</v>
      </c>
      <c r="B727" s="1" t="s">
        <v>1050</v>
      </c>
      <c r="K727" s="1">
        <v>1</v>
      </c>
      <c r="M727"/>
      <c r="N727" s="1" t="str">
        <f t="shared" si="308"/>
        <v>Vertebrate</v>
      </c>
      <c r="O727" s="1" t="str">
        <f t="shared" si="309"/>
        <v xml:space="preserve">Genyatremus cavifrons (Cuvier, 1830) </v>
      </c>
      <c r="P727" s="1" t="str">
        <f t="shared" si="310"/>
        <v/>
      </c>
      <c r="Q727" s="1" t="str">
        <f t="shared" si="311"/>
        <v/>
      </c>
      <c r="R727" s="1" t="str">
        <f t="shared" si="312"/>
        <v/>
      </c>
      <c r="S727" s="1" t="str">
        <f t="shared" si="313"/>
        <v/>
      </c>
      <c r="T727" s="1" t="str">
        <f t="shared" si="314"/>
        <v/>
      </c>
      <c r="U727" s="1" t="str">
        <f t="shared" si="315"/>
        <v/>
      </c>
      <c r="V727" s="1" t="str">
        <f t="shared" si="316"/>
        <v/>
      </c>
      <c r="W727" s="1" t="str">
        <f t="shared" si="317"/>
        <v/>
      </c>
      <c r="X727" s="1">
        <f t="shared" si="318"/>
        <v>1</v>
      </c>
      <c r="Y727" s="1" t="str">
        <f t="shared" si="319"/>
        <v/>
      </c>
      <c r="Z727" s="1">
        <f t="shared" si="320"/>
        <v>1</v>
      </c>
      <c r="AA727" s="1" t="str">
        <f t="shared" si="321"/>
        <v xml:space="preserve">Genyatremus cavifrons (Cuvier, 1830) </v>
      </c>
      <c r="AB727" s="1" t="str">
        <f t="shared" si="322"/>
        <v>Vertebrate</v>
      </c>
      <c r="AC727" s="1" t="str">
        <f t="shared" si="323"/>
        <v/>
      </c>
      <c r="AD727" s="1" t="str">
        <f t="shared" si="324"/>
        <v/>
      </c>
      <c r="AE727" s="1" t="str">
        <f t="shared" si="325"/>
        <v/>
      </c>
      <c r="AF727" s="1" t="str">
        <f t="shared" si="326"/>
        <v/>
      </c>
      <c r="AG727" s="1" t="str">
        <f t="shared" si="327"/>
        <v/>
      </c>
      <c r="AH727" s="1" t="str">
        <f t="shared" si="328"/>
        <v/>
      </c>
      <c r="AI727" s="1" t="str">
        <f t="shared" si="329"/>
        <v/>
      </c>
      <c r="AJ727" s="1" t="str">
        <f t="shared" si="330"/>
        <v/>
      </c>
      <c r="AK727" s="1">
        <f t="shared" si="331"/>
        <v>1</v>
      </c>
      <c r="AL727" s="1" t="str">
        <f t="shared" si="332"/>
        <v/>
      </c>
      <c r="AM727" s="1">
        <f t="shared" si="333"/>
        <v>1</v>
      </c>
    </row>
    <row r="728" spans="1:39" ht="14.5" x14ac:dyDescent="0.35">
      <c r="A728" s="1" t="s">
        <v>25</v>
      </c>
      <c r="B728" s="1" t="s">
        <v>824</v>
      </c>
      <c r="J728" s="1">
        <v>1</v>
      </c>
      <c r="M728"/>
      <c r="N728" s="1" t="str">
        <f t="shared" si="308"/>
        <v>Vertebrate</v>
      </c>
      <c r="O728" s="1" t="str">
        <f t="shared" si="309"/>
        <v>Gobiosoma bosc (Lacepède, 1800)</v>
      </c>
      <c r="P728" s="1" t="str">
        <f t="shared" si="310"/>
        <v/>
      </c>
      <c r="Q728" s="1" t="str">
        <f t="shared" si="311"/>
        <v/>
      </c>
      <c r="R728" s="1" t="str">
        <f t="shared" si="312"/>
        <v/>
      </c>
      <c r="S728" s="1" t="str">
        <f t="shared" si="313"/>
        <v/>
      </c>
      <c r="T728" s="1" t="str">
        <f t="shared" si="314"/>
        <v/>
      </c>
      <c r="U728" s="1" t="str">
        <f t="shared" si="315"/>
        <v/>
      </c>
      <c r="V728" s="1" t="str">
        <f t="shared" si="316"/>
        <v/>
      </c>
      <c r="W728" s="1">
        <f t="shared" si="317"/>
        <v>1</v>
      </c>
      <c r="X728" s="1" t="str">
        <f t="shared" si="318"/>
        <v/>
      </c>
      <c r="Y728" s="1" t="str">
        <f t="shared" si="319"/>
        <v/>
      </c>
      <c r="Z728" s="1">
        <f t="shared" si="320"/>
        <v>1</v>
      </c>
      <c r="AA728" s="1" t="str">
        <f t="shared" si="321"/>
        <v>Gobiosoma bosc (Lacepède, 1800)</v>
      </c>
      <c r="AB728" s="1" t="str">
        <f t="shared" si="322"/>
        <v>Vertebrate</v>
      </c>
      <c r="AC728" s="1" t="str">
        <f t="shared" si="323"/>
        <v/>
      </c>
      <c r="AD728" s="1" t="str">
        <f t="shared" si="324"/>
        <v/>
      </c>
      <c r="AE728" s="1" t="str">
        <f t="shared" si="325"/>
        <v/>
      </c>
      <c r="AF728" s="1" t="str">
        <f t="shared" si="326"/>
        <v/>
      </c>
      <c r="AG728" s="1" t="str">
        <f t="shared" si="327"/>
        <v/>
      </c>
      <c r="AH728" s="1" t="str">
        <f t="shared" si="328"/>
        <v/>
      </c>
      <c r="AI728" s="1" t="str">
        <f t="shared" si="329"/>
        <v/>
      </c>
      <c r="AJ728" s="1">
        <f t="shared" si="330"/>
        <v>1</v>
      </c>
      <c r="AK728" s="1" t="str">
        <f t="shared" si="331"/>
        <v/>
      </c>
      <c r="AL728" s="1" t="str">
        <f t="shared" si="332"/>
        <v/>
      </c>
      <c r="AM728" s="1">
        <f t="shared" si="333"/>
        <v>1</v>
      </c>
    </row>
    <row r="729" spans="1:39" ht="14.5" x14ac:dyDescent="0.35">
      <c r="A729" s="1" t="s">
        <v>25</v>
      </c>
      <c r="B729" s="1" t="s">
        <v>1278</v>
      </c>
      <c r="I729" s="1">
        <v>1</v>
      </c>
      <c r="M729"/>
      <c r="N729" s="1" t="str">
        <f t="shared" si="308"/>
        <v>Vertebrate</v>
      </c>
      <c r="O729" s="1" t="str">
        <f t="shared" si="309"/>
        <v>Gymnomuraena zebra (Shaw, 1797)</v>
      </c>
      <c r="P729" s="1" t="str">
        <f t="shared" si="310"/>
        <v/>
      </c>
      <c r="Q729" s="1" t="str">
        <f t="shared" si="311"/>
        <v/>
      </c>
      <c r="R729" s="1" t="str">
        <f t="shared" si="312"/>
        <v/>
      </c>
      <c r="S729" s="1" t="str">
        <f t="shared" si="313"/>
        <v/>
      </c>
      <c r="T729" s="1" t="str">
        <f t="shared" si="314"/>
        <v/>
      </c>
      <c r="U729" s="1" t="str">
        <f t="shared" si="315"/>
        <v/>
      </c>
      <c r="V729" s="1">
        <f t="shared" si="316"/>
        <v>1</v>
      </c>
      <c r="W729" s="1" t="str">
        <f t="shared" si="317"/>
        <v/>
      </c>
      <c r="X729" s="1" t="str">
        <f t="shared" si="318"/>
        <v/>
      </c>
      <c r="Y729" s="1" t="str">
        <f t="shared" si="319"/>
        <v/>
      </c>
      <c r="Z729" s="1">
        <f t="shared" si="320"/>
        <v>1</v>
      </c>
      <c r="AA729" s="1" t="str">
        <f t="shared" si="321"/>
        <v>Gymnomuraena zebra (Shaw, 1797)</v>
      </c>
      <c r="AB729" s="1" t="str">
        <f t="shared" si="322"/>
        <v>Vertebrate</v>
      </c>
      <c r="AC729" s="1" t="str">
        <f t="shared" si="323"/>
        <v/>
      </c>
      <c r="AD729" s="1" t="str">
        <f t="shared" si="324"/>
        <v/>
      </c>
      <c r="AE729" s="1" t="str">
        <f t="shared" si="325"/>
        <v/>
      </c>
      <c r="AF729" s="1" t="str">
        <f t="shared" si="326"/>
        <v/>
      </c>
      <c r="AG729" s="1" t="str">
        <f t="shared" si="327"/>
        <v/>
      </c>
      <c r="AH729" s="1" t="str">
        <f t="shared" si="328"/>
        <v/>
      </c>
      <c r="AI729" s="1">
        <f t="shared" si="329"/>
        <v>1</v>
      </c>
      <c r="AJ729" s="1" t="str">
        <f t="shared" si="330"/>
        <v/>
      </c>
      <c r="AK729" s="1" t="str">
        <f t="shared" si="331"/>
        <v/>
      </c>
      <c r="AL729" s="1" t="str">
        <f t="shared" si="332"/>
        <v/>
      </c>
      <c r="AM729" s="1">
        <f t="shared" si="333"/>
        <v>1</v>
      </c>
    </row>
    <row r="730" spans="1:39" ht="14.5" x14ac:dyDescent="0.35">
      <c r="A730" s="1" t="s">
        <v>25</v>
      </c>
      <c r="B730" s="1" t="s">
        <v>342</v>
      </c>
      <c r="C730" s="1">
        <v>1</v>
      </c>
      <c r="F730" s="1">
        <v>1</v>
      </c>
      <c r="K730" s="1">
        <v>1</v>
      </c>
      <c r="M730"/>
      <c r="N730" s="1" t="str">
        <f t="shared" si="308"/>
        <v>Vertebrate</v>
      </c>
      <c r="O730" s="1" t="str">
        <f t="shared" si="309"/>
        <v>Hemiramphus far (Forsskål, 1775)</v>
      </c>
      <c r="P730" s="1">
        <f t="shared" si="310"/>
        <v>1</v>
      </c>
      <c r="Q730" s="1" t="str">
        <f t="shared" si="311"/>
        <v/>
      </c>
      <c r="R730" s="1" t="str">
        <f t="shared" si="312"/>
        <v/>
      </c>
      <c r="S730" s="1">
        <f t="shared" si="313"/>
        <v>1</v>
      </c>
      <c r="T730" s="1" t="str">
        <f t="shared" si="314"/>
        <v/>
      </c>
      <c r="U730" s="1" t="str">
        <f t="shared" si="315"/>
        <v/>
      </c>
      <c r="V730" s="1" t="str">
        <f t="shared" si="316"/>
        <v/>
      </c>
      <c r="W730" s="1" t="str">
        <f t="shared" si="317"/>
        <v/>
      </c>
      <c r="X730" s="1">
        <f t="shared" si="318"/>
        <v>1</v>
      </c>
      <c r="Y730" s="1" t="str">
        <f t="shared" si="319"/>
        <v/>
      </c>
      <c r="Z730" s="1">
        <f t="shared" si="320"/>
        <v>3</v>
      </c>
      <c r="AA730" s="1" t="str">
        <f t="shared" si="321"/>
        <v>Hemiramphus far (Forsskål, 1775)</v>
      </c>
      <c r="AB730" s="1" t="str">
        <f t="shared" si="322"/>
        <v>Vertebrate</v>
      </c>
      <c r="AC730" s="1">
        <f t="shared" si="323"/>
        <v>1</v>
      </c>
      <c r="AD730" s="1" t="str">
        <f t="shared" si="324"/>
        <v/>
      </c>
      <c r="AE730" s="1" t="str">
        <f t="shared" si="325"/>
        <v/>
      </c>
      <c r="AF730" s="1" t="str">
        <f t="shared" si="326"/>
        <v/>
      </c>
      <c r="AG730" s="1" t="str">
        <f t="shared" si="327"/>
        <v/>
      </c>
      <c r="AH730" s="1" t="str">
        <f t="shared" si="328"/>
        <v/>
      </c>
      <c r="AI730" s="1" t="str">
        <f t="shared" si="329"/>
        <v/>
      </c>
      <c r="AJ730" s="1" t="str">
        <f t="shared" si="330"/>
        <v/>
      </c>
      <c r="AK730" s="1" t="str">
        <f t="shared" si="331"/>
        <v/>
      </c>
      <c r="AL730" s="1" t="str">
        <f t="shared" si="332"/>
        <v/>
      </c>
      <c r="AM730" s="1">
        <f t="shared" si="333"/>
        <v>1</v>
      </c>
    </row>
    <row r="731" spans="1:39" ht="14.5" x14ac:dyDescent="0.35">
      <c r="A731" s="1" t="s">
        <v>25</v>
      </c>
      <c r="B731" s="1" t="s">
        <v>1052</v>
      </c>
      <c r="K731" s="1">
        <v>1</v>
      </c>
      <c r="M731"/>
      <c r="N731" s="1" t="str">
        <f t="shared" si="308"/>
        <v>Vertebrate</v>
      </c>
      <c r="O731" s="1" t="str">
        <f t="shared" si="309"/>
        <v>Heniochus acuminatus (Linnaeus, 1758)</v>
      </c>
      <c r="P731" s="1" t="str">
        <f t="shared" si="310"/>
        <v/>
      </c>
      <c r="Q731" s="1" t="str">
        <f t="shared" si="311"/>
        <v/>
      </c>
      <c r="R731" s="1" t="str">
        <f t="shared" si="312"/>
        <v/>
      </c>
      <c r="S731" s="1" t="str">
        <f t="shared" si="313"/>
        <v/>
      </c>
      <c r="T731" s="1" t="str">
        <f t="shared" si="314"/>
        <v/>
      </c>
      <c r="U731" s="1" t="str">
        <f t="shared" si="315"/>
        <v/>
      </c>
      <c r="V731" s="1" t="str">
        <f t="shared" si="316"/>
        <v/>
      </c>
      <c r="W731" s="1" t="str">
        <f t="shared" si="317"/>
        <v/>
      </c>
      <c r="X731" s="1">
        <f t="shared" si="318"/>
        <v>1</v>
      </c>
      <c r="Y731" s="1" t="str">
        <f t="shared" si="319"/>
        <v/>
      </c>
      <c r="Z731" s="1">
        <f t="shared" si="320"/>
        <v>1</v>
      </c>
      <c r="AA731" s="1" t="str">
        <f t="shared" si="321"/>
        <v>Heniochus acuminatus (Linnaeus, 1758)</v>
      </c>
      <c r="AB731" s="1" t="str">
        <f t="shared" si="322"/>
        <v>Vertebrate</v>
      </c>
      <c r="AC731" s="1" t="str">
        <f t="shared" si="323"/>
        <v/>
      </c>
      <c r="AD731" s="1" t="str">
        <f t="shared" si="324"/>
        <v/>
      </c>
      <c r="AE731" s="1" t="str">
        <f t="shared" si="325"/>
        <v/>
      </c>
      <c r="AF731" s="1" t="str">
        <f t="shared" si="326"/>
        <v/>
      </c>
      <c r="AG731" s="1" t="str">
        <f t="shared" si="327"/>
        <v/>
      </c>
      <c r="AH731" s="1" t="str">
        <f t="shared" si="328"/>
        <v/>
      </c>
      <c r="AI731" s="1" t="str">
        <f t="shared" si="329"/>
        <v/>
      </c>
      <c r="AJ731" s="1" t="str">
        <f t="shared" si="330"/>
        <v/>
      </c>
      <c r="AK731" s="1">
        <f t="shared" si="331"/>
        <v>1</v>
      </c>
      <c r="AL731" s="1" t="str">
        <f t="shared" si="332"/>
        <v/>
      </c>
      <c r="AM731" s="1">
        <f t="shared" si="333"/>
        <v>1</v>
      </c>
    </row>
    <row r="732" spans="1:39" ht="14.5" x14ac:dyDescent="0.35">
      <c r="A732" s="1" t="s">
        <v>25</v>
      </c>
      <c r="B732" s="1" t="s">
        <v>343</v>
      </c>
      <c r="K732" s="1">
        <v>2</v>
      </c>
      <c r="M732"/>
      <c r="N732" s="1" t="str">
        <f t="shared" si="308"/>
        <v>Vertebrate</v>
      </c>
      <c r="O732" s="1" t="str">
        <f t="shared" si="309"/>
        <v>Heniochus intermedius Steindachner, 1893</v>
      </c>
      <c r="P732" s="1" t="str">
        <f t="shared" si="310"/>
        <v/>
      </c>
      <c r="Q732" s="1" t="str">
        <f t="shared" si="311"/>
        <v/>
      </c>
      <c r="R732" s="1" t="str">
        <f t="shared" si="312"/>
        <v/>
      </c>
      <c r="S732" s="1" t="str">
        <f t="shared" si="313"/>
        <v/>
      </c>
      <c r="T732" s="1" t="str">
        <f t="shared" si="314"/>
        <v/>
      </c>
      <c r="U732" s="1" t="str">
        <f t="shared" si="315"/>
        <v/>
      </c>
      <c r="V732" s="1" t="str">
        <f t="shared" si="316"/>
        <v/>
      </c>
      <c r="W732" s="1" t="str">
        <f t="shared" si="317"/>
        <v/>
      </c>
      <c r="X732" s="1">
        <f t="shared" si="318"/>
        <v>1</v>
      </c>
      <c r="Y732" s="1" t="str">
        <f t="shared" si="319"/>
        <v/>
      </c>
      <c r="Z732" s="1">
        <f t="shared" si="320"/>
        <v>1</v>
      </c>
      <c r="AA732" s="1" t="str">
        <f t="shared" si="321"/>
        <v>Heniochus intermedius Steindachner, 1893</v>
      </c>
      <c r="AB732" s="1" t="str">
        <f t="shared" si="322"/>
        <v>Vertebrate</v>
      </c>
      <c r="AC732" s="1" t="str">
        <f t="shared" si="323"/>
        <v/>
      </c>
      <c r="AD732" s="1" t="str">
        <f t="shared" si="324"/>
        <v/>
      </c>
      <c r="AE732" s="1" t="str">
        <f t="shared" si="325"/>
        <v/>
      </c>
      <c r="AF732" s="1" t="str">
        <f t="shared" si="326"/>
        <v/>
      </c>
      <c r="AG732" s="1" t="str">
        <f t="shared" si="327"/>
        <v/>
      </c>
      <c r="AH732" s="1" t="str">
        <f t="shared" si="328"/>
        <v/>
      </c>
      <c r="AI732" s="1" t="str">
        <f t="shared" si="329"/>
        <v/>
      </c>
      <c r="AJ732" s="1" t="str">
        <f t="shared" si="330"/>
        <v/>
      </c>
      <c r="AK732" s="1">
        <f t="shared" si="331"/>
        <v>1</v>
      </c>
      <c r="AL732" s="1" t="str">
        <f t="shared" si="332"/>
        <v/>
      </c>
      <c r="AM732" s="1">
        <f t="shared" si="333"/>
        <v>1</v>
      </c>
    </row>
    <row r="733" spans="1:39" ht="14.5" x14ac:dyDescent="0.35">
      <c r="A733" s="1" t="s">
        <v>25</v>
      </c>
      <c r="B733" s="1" t="s">
        <v>351</v>
      </c>
      <c r="K733" s="1">
        <v>1</v>
      </c>
      <c r="M733"/>
      <c r="N733" s="1" t="str">
        <f t="shared" si="308"/>
        <v>Vertebrate</v>
      </c>
      <c r="O733" s="1" t="str">
        <f t="shared" si="309"/>
        <v>Hippocampus kuda Bleeker, 1852/ H. fusca</v>
      </c>
      <c r="P733" s="1" t="str">
        <f t="shared" si="310"/>
        <v/>
      </c>
      <c r="Q733" s="1" t="str">
        <f t="shared" si="311"/>
        <v/>
      </c>
      <c r="R733" s="1" t="str">
        <f t="shared" si="312"/>
        <v/>
      </c>
      <c r="S733" s="1" t="str">
        <f t="shared" si="313"/>
        <v/>
      </c>
      <c r="T733" s="1" t="str">
        <f t="shared" si="314"/>
        <v/>
      </c>
      <c r="U733" s="1" t="str">
        <f t="shared" si="315"/>
        <v/>
      </c>
      <c r="V733" s="1" t="str">
        <f t="shared" si="316"/>
        <v/>
      </c>
      <c r="W733" s="1" t="str">
        <f t="shared" si="317"/>
        <v/>
      </c>
      <c r="X733" s="1">
        <f t="shared" si="318"/>
        <v>1</v>
      </c>
      <c r="Y733" s="1" t="str">
        <f t="shared" si="319"/>
        <v/>
      </c>
      <c r="Z733" s="1">
        <f t="shared" si="320"/>
        <v>1</v>
      </c>
      <c r="AA733" s="1" t="str">
        <f t="shared" si="321"/>
        <v>Hippocampus kuda Bleeker, 1852/ H. fusca</v>
      </c>
      <c r="AB733" s="1" t="str">
        <f t="shared" si="322"/>
        <v>Vertebrate</v>
      </c>
      <c r="AC733" s="1" t="str">
        <f t="shared" si="323"/>
        <v/>
      </c>
      <c r="AD733" s="1" t="str">
        <f t="shared" si="324"/>
        <v/>
      </c>
      <c r="AE733" s="1" t="str">
        <f t="shared" si="325"/>
        <v/>
      </c>
      <c r="AF733" s="1" t="str">
        <f t="shared" si="326"/>
        <v/>
      </c>
      <c r="AG733" s="1" t="str">
        <f t="shared" si="327"/>
        <v/>
      </c>
      <c r="AH733" s="1" t="str">
        <f t="shared" si="328"/>
        <v/>
      </c>
      <c r="AI733" s="1" t="str">
        <f t="shared" si="329"/>
        <v/>
      </c>
      <c r="AJ733" s="1" t="str">
        <f t="shared" si="330"/>
        <v/>
      </c>
      <c r="AK733" s="1">
        <f t="shared" si="331"/>
        <v>1</v>
      </c>
      <c r="AL733" s="1" t="str">
        <f t="shared" si="332"/>
        <v/>
      </c>
      <c r="AM733" s="1">
        <f t="shared" si="333"/>
        <v>1</v>
      </c>
    </row>
    <row r="734" spans="1:39" ht="14.5" x14ac:dyDescent="0.35">
      <c r="A734" s="1" t="s">
        <v>25</v>
      </c>
      <c r="B734" s="1" t="s">
        <v>353</v>
      </c>
      <c r="K734" s="1">
        <v>1</v>
      </c>
      <c r="L734" s="1">
        <v>1</v>
      </c>
      <c r="M734"/>
      <c r="N734" s="1" t="str">
        <f t="shared" si="308"/>
        <v>Vertebrate</v>
      </c>
      <c r="O734" s="1" t="str">
        <f t="shared" si="309"/>
        <v>Holacanthus africanus Cadenat, 1951</v>
      </c>
      <c r="P734" s="1" t="str">
        <f t="shared" si="310"/>
        <v/>
      </c>
      <c r="Q734" s="1" t="str">
        <f t="shared" si="311"/>
        <v/>
      </c>
      <c r="R734" s="1" t="str">
        <f t="shared" si="312"/>
        <v/>
      </c>
      <c r="S734" s="1" t="str">
        <f t="shared" si="313"/>
        <v/>
      </c>
      <c r="T734" s="1" t="str">
        <f t="shared" si="314"/>
        <v/>
      </c>
      <c r="U734" s="1" t="str">
        <f t="shared" si="315"/>
        <v/>
      </c>
      <c r="V734" s="1" t="str">
        <f t="shared" si="316"/>
        <v/>
      </c>
      <c r="W734" s="1" t="str">
        <f t="shared" si="317"/>
        <v/>
      </c>
      <c r="X734" s="1">
        <f t="shared" si="318"/>
        <v>1</v>
      </c>
      <c r="Y734" s="1">
        <f t="shared" si="319"/>
        <v>1</v>
      </c>
      <c r="Z734" s="1">
        <f t="shared" si="320"/>
        <v>2</v>
      </c>
      <c r="AA734" s="1" t="str">
        <f t="shared" si="321"/>
        <v>Holacanthus africanus Cadenat, 1951</v>
      </c>
      <c r="AB734" s="1" t="str">
        <f t="shared" si="322"/>
        <v>Vertebrate</v>
      </c>
      <c r="AC734" s="1" t="str">
        <f t="shared" si="323"/>
        <v/>
      </c>
      <c r="AD734" s="1" t="str">
        <f t="shared" si="324"/>
        <v/>
      </c>
      <c r="AE734" s="1" t="str">
        <f t="shared" si="325"/>
        <v/>
      </c>
      <c r="AF734" s="1" t="str">
        <f t="shared" si="326"/>
        <v/>
      </c>
      <c r="AG734" s="1" t="str">
        <f t="shared" si="327"/>
        <v/>
      </c>
      <c r="AH734" s="1" t="str">
        <f t="shared" si="328"/>
        <v/>
      </c>
      <c r="AI734" s="1" t="str">
        <f t="shared" si="329"/>
        <v/>
      </c>
      <c r="AJ734" s="1" t="str">
        <f t="shared" si="330"/>
        <v/>
      </c>
      <c r="AK734" s="1">
        <f t="shared" si="331"/>
        <v>1</v>
      </c>
      <c r="AL734" s="1" t="str">
        <f t="shared" si="332"/>
        <v/>
      </c>
      <c r="AM734" s="1">
        <f t="shared" si="333"/>
        <v>1</v>
      </c>
    </row>
    <row r="735" spans="1:39" ht="14.5" x14ac:dyDescent="0.35">
      <c r="A735" s="1" t="s">
        <v>25</v>
      </c>
      <c r="B735" s="1" t="s">
        <v>354</v>
      </c>
      <c r="J735" s="1">
        <v>1</v>
      </c>
      <c r="M735"/>
      <c r="N735" s="1" t="str">
        <f t="shared" si="308"/>
        <v>Vertebrate</v>
      </c>
      <c r="O735" s="1" t="str">
        <f t="shared" si="309"/>
        <v>Holacanthus ciliaris (Linnaeus, 1758)</v>
      </c>
      <c r="P735" s="1" t="str">
        <f t="shared" si="310"/>
        <v/>
      </c>
      <c r="Q735" s="1" t="str">
        <f t="shared" si="311"/>
        <v/>
      </c>
      <c r="R735" s="1" t="str">
        <f t="shared" si="312"/>
        <v/>
      </c>
      <c r="S735" s="1" t="str">
        <f t="shared" si="313"/>
        <v/>
      </c>
      <c r="T735" s="1" t="str">
        <f t="shared" si="314"/>
        <v/>
      </c>
      <c r="U735" s="1" t="str">
        <f t="shared" si="315"/>
        <v/>
      </c>
      <c r="V735" s="1" t="str">
        <f t="shared" si="316"/>
        <v/>
      </c>
      <c r="W735" s="1">
        <f t="shared" si="317"/>
        <v>1</v>
      </c>
      <c r="X735" s="1" t="str">
        <f t="shared" si="318"/>
        <v/>
      </c>
      <c r="Y735" s="1" t="str">
        <f t="shared" si="319"/>
        <v/>
      </c>
      <c r="Z735" s="1">
        <f t="shared" si="320"/>
        <v>1</v>
      </c>
      <c r="AA735" s="1" t="str">
        <f t="shared" si="321"/>
        <v>Holacanthus ciliaris (Linnaeus, 1758)</v>
      </c>
      <c r="AB735" s="1" t="str">
        <f t="shared" si="322"/>
        <v>Vertebrate</v>
      </c>
      <c r="AC735" s="1" t="str">
        <f t="shared" si="323"/>
        <v/>
      </c>
      <c r="AD735" s="1" t="str">
        <f t="shared" si="324"/>
        <v/>
      </c>
      <c r="AE735" s="1" t="str">
        <f t="shared" si="325"/>
        <v/>
      </c>
      <c r="AF735" s="1" t="str">
        <f t="shared" si="326"/>
        <v/>
      </c>
      <c r="AG735" s="1" t="str">
        <f t="shared" si="327"/>
        <v/>
      </c>
      <c r="AH735" s="1" t="str">
        <f t="shared" si="328"/>
        <v/>
      </c>
      <c r="AI735" s="1" t="str">
        <f t="shared" si="329"/>
        <v/>
      </c>
      <c r="AJ735" s="1">
        <f t="shared" si="330"/>
        <v>1</v>
      </c>
      <c r="AK735" s="1" t="str">
        <f t="shared" si="331"/>
        <v/>
      </c>
      <c r="AL735" s="1" t="str">
        <f t="shared" si="332"/>
        <v/>
      </c>
      <c r="AM735" s="1">
        <f t="shared" si="333"/>
        <v>1</v>
      </c>
    </row>
    <row r="736" spans="1:39" ht="14.5" x14ac:dyDescent="0.35">
      <c r="A736" s="1" t="s">
        <v>25</v>
      </c>
      <c r="B736" s="1" t="s">
        <v>355</v>
      </c>
      <c r="K736" s="1">
        <v>1</v>
      </c>
      <c r="L736" s="1">
        <v>1</v>
      </c>
      <c r="M736"/>
      <c r="N736" s="1" t="str">
        <f t="shared" si="308"/>
        <v>Vertebrate</v>
      </c>
      <c r="O736" s="1" t="str">
        <f t="shared" si="309"/>
        <v>Holocentrus adscensionis (Osbeck, 1765)</v>
      </c>
      <c r="P736" s="1" t="str">
        <f t="shared" si="310"/>
        <v/>
      </c>
      <c r="Q736" s="1" t="str">
        <f t="shared" si="311"/>
        <v/>
      </c>
      <c r="R736" s="1" t="str">
        <f t="shared" si="312"/>
        <v/>
      </c>
      <c r="S736" s="1" t="str">
        <f t="shared" si="313"/>
        <v/>
      </c>
      <c r="T736" s="1" t="str">
        <f t="shared" si="314"/>
        <v/>
      </c>
      <c r="U736" s="1" t="str">
        <f t="shared" si="315"/>
        <v/>
      </c>
      <c r="V736" s="1" t="str">
        <f t="shared" si="316"/>
        <v/>
      </c>
      <c r="W736" s="1" t="str">
        <f t="shared" si="317"/>
        <v/>
      </c>
      <c r="X736" s="1">
        <f t="shared" si="318"/>
        <v>1</v>
      </c>
      <c r="Y736" s="1">
        <f t="shared" si="319"/>
        <v>1</v>
      </c>
      <c r="Z736" s="1">
        <f t="shared" si="320"/>
        <v>2</v>
      </c>
      <c r="AA736" s="1" t="str">
        <f t="shared" si="321"/>
        <v>Holocentrus adscensionis (Osbeck, 1765)</v>
      </c>
      <c r="AB736" s="1" t="str">
        <f t="shared" si="322"/>
        <v>Vertebrate</v>
      </c>
      <c r="AC736" s="1" t="str">
        <f t="shared" si="323"/>
        <v/>
      </c>
      <c r="AD736" s="1" t="str">
        <f t="shared" si="324"/>
        <v/>
      </c>
      <c r="AE736" s="1" t="str">
        <f t="shared" si="325"/>
        <v/>
      </c>
      <c r="AF736" s="1" t="str">
        <f t="shared" si="326"/>
        <v/>
      </c>
      <c r="AG736" s="1" t="str">
        <f t="shared" si="327"/>
        <v/>
      </c>
      <c r="AH736" s="1" t="str">
        <f t="shared" si="328"/>
        <v/>
      </c>
      <c r="AI736" s="1" t="str">
        <f t="shared" si="329"/>
        <v/>
      </c>
      <c r="AJ736" s="1" t="str">
        <f t="shared" si="330"/>
        <v/>
      </c>
      <c r="AK736" s="1">
        <f t="shared" si="331"/>
        <v>1</v>
      </c>
      <c r="AL736" s="1" t="str">
        <f t="shared" si="332"/>
        <v/>
      </c>
      <c r="AM736" s="1">
        <f t="shared" si="333"/>
        <v>1</v>
      </c>
    </row>
    <row r="737" spans="1:39" ht="14.5" x14ac:dyDescent="0.35">
      <c r="A737" s="1" t="s">
        <v>25</v>
      </c>
      <c r="B737" s="1" t="s">
        <v>357</v>
      </c>
      <c r="C737" s="1">
        <v>1</v>
      </c>
      <c r="M737"/>
      <c r="N737" s="1" t="str">
        <f t="shared" si="308"/>
        <v>Vertebrate</v>
      </c>
      <c r="O737" s="1" t="str">
        <f t="shared" si="309"/>
        <v>Huso huso (Linnaeus, 1758)</v>
      </c>
      <c r="P737" s="1">
        <f t="shared" si="310"/>
        <v>1</v>
      </c>
      <c r="Q737" s="1" t="str">
        <f t="shared" si="311"/>
        <v/>
      </c>
      <c r="R737" s="1" t="str">
        <f t="shared" si="312"/>
        <v/>
      </c>
      <c r="S737" s="1" t="str">
        <f t="shared" si="313"/>
        <v/>
      </c>
      <c r="T737" s="1" t="str">
        <f t="shared" si="314"/>
        <v/>
      </c>
      <c r="U737" s="1" t="str">
        <f t="shared" si="315"/>
        <v/>
      </c>
      <c r="V737" s="1" t="str">
        <f t="shared" si="316"/>
        <v/>
      </c>
      <c r="W737" s="1" t="str">
        <f t="shared" si="317"/>
        <v/>
      </c>
      <c r="X737" s="1" t="str">
        <f t="shared" si="318"/>
        <v/>
      </c>
      <c r="Y737" s="1" t="str">
        <f t="shared" si="319"/>
        <v/>
      </c>
      <c r="Z737" s="1">
        <f t="shared" si="320"/>
        <v>1</v>
      </c>
      <c r="AA737" s="1" t="str">
        <f t="shared" si="321"/>
        <v>Huso huso (Linnaeus, 1758)</v>
      </c>
      <c r="AB737" s="1" t="str">
        <f t="shared" si="322"/>
        <v>Vertebrate</v>
      </c>
      <c r="AC737" s="1">
        <f t="shared" si="323"/>
        <v>1</v>
      </c>
      <c r="AD737" s="1" t="str">
        <f t="shared" si="324"/>
        <v/>
      </c>
      <c r="AE737" s="1" t="str">
        <f t="shared" si="325"/>
        <v/>
      </c>
      <c r="AF737" s="1" t="str">
        <f t="shared" si="326"/>
        <v/>
      </c>
      <c r="AG737" s="1" t="str">
        <f t="shared" si="327"/>
        <v/>
      </c>
      <c r="AH737" s="1" t="str">
        <f t="shared" si="328"/>
        <v/>
      </c>
      <c r="AI737" s="1" t="str">
        <f t="shared" si="329"/>
        <v/>
      </c>
      <c r="AJ737" s="1" t="str">
        <f t="shared" si="330"/>
        <v/>
      </c>
      <c r="AK737" s="1" t="str">
        <f t="shared" si="331"/>
        <v/>
      </c>
      <c r="AL737" s="1" t="str">
        <f t="shared" si="332"/>
        <v/>
      </c>
      <c r="AM737" s="1">
        <f t="shared" si="333"/>
        <v>1</v>
      </c>
    </row>
    <row r="738" spans="1:39" ht="14.5" x14ac:dyDescent="0.35">
      <c r="A738" s="1" t="s">
        <v>25</v>
      </c>
      <c r="B738" s="1" t="s">
        <v>374</v>
      </c>
      <c r="C738" s="1">
        <v>1</v>
      </c>
      <c r="M738"/>
      <c r="N738" s="1" t="str">
        <f t="shared" si="308"/>
        <v>Vertebrate</v>
      </c>
      <c r="O738" s="1" t="str">
        <f t="shared" si="309"/>
        <v>Lactophrys triqueter (Linnaeus, 1758)</v>
      </c>
      <c r="P738" s="1">
        <f t="shared" si="310"/>
        <v>1</v>
      </c>
      <c r="Q738" s="1" t="str">
        <f t="shared" si="311"/>
        <v/>
      </c>
      <c r="R738" s="1" t="str">
        <f t="shared" si="312"/>
        <v/>
      </c>
      <c r="S738" s="1" t="str">
        <f t="shared" si="313"/>
        <v/>
      </c>
      <c r="T738" s="1" t="str">
        <f t="shared" si="314"/>
        <v/>
      </c>
      <c r="U738" s="1" t="str">
        <f t="shared" si="315"/>
        <v/>
      </c>
      <c r="V738" s="1" t="str">
        <f t="shared" si="316"/>
        <v/>
      </c>
      <c r="W738" s="1" t="str">
        <f t="shared" si="317"/>
        <v/>
      </c>
      <c r="X738" s="1" t="str">
        <f t="shared" si="318"/>
        <v/>
      </c>
      <c r="Y738" s="1" t="str">
        <f t="shared" si="319"/>
        <v/>
      </c>
      <c r="Z738" s="1">
        <f t="shared" si="320"/>
        <v>1</v>
      </c>
      <c r="AA738" s="1" t="str">
        <f t="shared" si="321"/>
        <v>Lactophrys triqueter (Linnaeus, 1758)</v>
      </c>
      <c r="AB738" s="1" t="str">
        <f t="shared" si="322"/>
        <v>Vertebrate</v>
      </c>
      <c r="AC738" s="1">
        <f t="shared" si="323"/>
        <v>1</v>
      </c>
      <c r="AD738" s="1" t="str">
        <f t="shared" si="324"/>
        <v/>
      </c>
      <c r="AE738" s="1" t="str">
        <f t="shared" si="325"/>
        <v/>
      </c>
      <c r="AF738" s="1" t="str">
        <f t="shared" si="326"/>
        <v/>
      </c>
      <c r="AG738" s="1" t="str">
        <f t="shared" si="327"/>
        <v/>
      </c>
      <c r="AH738" s="1" t="str">
        <f t="shared" si="328"/>
        <v/>
      </c>
      <c r="AI738" s="1" t="str">
        <f t="shared" si="329"/>
        <v/>
      </c>
      <c r="AJ738" s="1" t="str">
        <f t="shared" si="330"/>
        <v/>
      </c>
      <c r="AK738" s="1" t="str">
        <f t="shared" si="331"/>
        <v/>
      </c>
      <c r="AL738" s="1" t="str">
        <f t="shared" si="332"/>
        <v/>
      </c>
      <c r="AM738" s="1">
        <f t="shared" si="333"/>
        <v>1</v>
      </c>
    </row>
    <row r="739" spans="1:39" ht="14.5" x14ac:dyDescent="0.35">
      <c r="A739" s="1" t="s">
        <v>25</v>
      </c>
      <c r="B739" s="1" t="s">
        <v>375</v>
      </c>
      <c r="C739" s="1">
        <v>1</v>
      </c>
      <c r="I739" s="1">
        <v>1</v>
      </c>
      <c r="M739"/>
      <c r="N739" s="1" t="str">
        <f t="shared" si="308"/>
        <v>Vertebrate</v>
      </c>
      <c r="O739" s="1" t="str">
        <f t="shared" si="309"/>
        <v>Lagocephalus guentheri Miranda Ribeiro, 1915</v>
      </c>
      <c r="P739" s="1">
        <f t="shared" si="310"/>
        <v>1</v>
      </c>
      <c r="Q739" s="1" t="str">
        <f t="shared" si="311"/>
        <v/>
      </c>
      <c r="R739" s="1" t="str">
        <f t="shared" si="312"/>
        <v/>
      </c>
      <c r="S739" s="1" t="str">
        <f t="shared" si="313"/>
        <v/>
      </c>
      <c r="T739" s="1" t="str">
        <f t="shared" si="314"/>
        <v/>
      </c>
      <c r="U739" s="1" t="str">
        <f t="shared" si="315"/>
        <v/>
      </c>
      <c r="V739" s="1">
        <f t="shared" si="316"/>
        <v>1</v>
      </c>
      <c r="W739" s="1" t="str">
        <f t="shared" si="317"/>
        <v/>
      </c>
      <c r="X739" s="1" t="str">
        <f t="shared" si="318"/>
        <v/>
      </c>
      <c r="Y739" s="1" t="str">
        <f t="shared" si="319"/>
        <v/>
      </c>
      <c r="Z739" s="1">
        <f t="shared" si="320"/>
        <v>2</v>
      </c>
      <c r="AA739" s="1" t="str">
        <f t="shared" si="321"/>
        <v>Lagocephalus guentheri Miranda Ribeiro, 1915</v>
      </c>
      <c r="AB739" s="1" t="str">
        <f t="shared" si="322"/>
        <v>Vertebrate</v>
      </c>
      <c r="AC739" s="1">
        <f t="shared" si="323"/>
        <v>1</v>
      </c>
      <c r="AD739" s="1" t="str">
        <f t="shared" si="324"/>
        <v/>
      </c>
      <c r="AE739" s="1" t="str">
        <f t="shared" si="325"/>
        <v/>
      </c>
      <c r="AF739" s="1" t="str">
        <f t="shared" si="326"/>
        <v/>
      </c>
      <c r="AG739" s="1" t="str">
        <f t="shared" si="327"/>
        <v/>
      </c>
      <c r="AH739" s="1" t="str">
        <f t="shared" si="328"/>
        <v/>
      </c>
      <c r="AI739" s="1" t="str">
        <f t="shared" si="329"/>
        <v/>
      </c>
      <c r="AJ739" s="1" t="str">
        <f t="shared" si="330"/>
        <v/>
      </c>
      <c r="AK739" s="1" t="str">
        <f t="shared" si="331"/>
        <v/>
      </c>
      <c r="AL739" s="1" t="str">
        <f t="shared" si="332"/>
        <v/>
      </c>
      <c r="AM739" s="1">
        <f t="shared" si="333"/>
        <v>1</v>
      </c>
    </row>
    <row r="740" spans="1:39" ht="14.5" x14ac:dyDescent="0.35">
      <c r="A740" s="1" t="s">
        <v>25</v>
      </c>
      <c r="B740" s="1" t="s">
        <v>376</v>
      </c>
      <c r="I740" s="1">
        <v>1</v>
      </c>
      <c r="J740" s="1">
        <v>1</v>
      </c>
      <c r="K740" s="1">
        <v>2</v>
      </c>
      <c r="M740"/>
      <c r="N740" s="1" t="str">
        <f t="shared" si="308"/>
        <v>Vertebrate</v>
      </c>
      <c r="O740" s="1" t="str">
        <f t="shared" si="309"/>
        <v>Lagocephalus sceleratus (Gmelin, 1789)</v>
      </c>
      <c r="P740" s="1" t="str">
        <f t="shared" si="310"/>
        <v/>
      </c>
      <c r="Q740" s="1" t="str">
        <f t="shared" si="311"/>
        <v/>
      </c>
      <c r="R740" s="1" t="str">
        <f t="shared" si="312"/>
        <v/>
      </c>
      <c r="S740" s="1" t="str">
        <f t="shared" si="313"/>
        <v/>
      </c>
      <c r="T740" s="1" t="str">
        <f t="shared" si="314"/>
        <v/>
      </c>
      <c r="U740" s="1" t="str">
        <f t="shared" si="315"/>
        <v/>
      </c>
      <c r="V740" s="1">
        <f t="shared" si="316"/>
        <v>1</v>
      </c>
      <c r="W740" s="1">
        <f t="shared" si="317"/>
        <v>1</v>
      </c>
      <c r="X740" s="1">
        <f t="shared" si="318"/>
        <v>1</v>
      </c>
      <c r="Y740" s="1" t="str">
        <f t="shared" si="319"/>
        <v/>
      </c>
      <c r="Z740" s="1">
        <f t="shared" si="320"/>
        <v>3</v>
      </c>
      <c r="AA740" s="1" t="str">
        <f t="shared" si="321"/>
        <v>Lagocephalus sceleratus (Gmelin, 1789)</v>
      </c>
      <c r="AB740" s="1" t="str">
        <f t="shared" si="322"/>
        <v>Vertebrate</v>
      </c>
      <c r="AC740" s="1" t="str">
        <f t="shared" si="323"/>
        <v/>
      </c>
      <c r="AD740" s="1" t="str">
        <f t="shared" si="324"/>
        <v/>
      </c>
      <c r="AE740" s="1" t="str">
        <f t="shared" si="325"/>
        <v/>
      </c>
      <c r="AF740" s="1" t="str">
        <f t="shared" si="326"/>
        <v/>
      </c>
      <c r="AG740" s="1" t="str">
        <f t="shared" si="327"/>
        <v/>
      </c>
      <c r="AH740" s="1" t="str">
        <f t="shared" si="328"/>
        <v/>
      </c>
      <c r="AI740" s="1">
        <f t="shared" si="329"/>
        <v>1</v>
      </c>
      <c r="AJ740" s="1" t="str">
        <f t="shared" si="330"/>
        <v/>
      </c>
      <c r="AK740" s="1" t="str">
        <f t="shared" si="331"/>
        <v/>
      </c>
      <c r="AL740" s="1" t="str">
        <f t="shared" si="332"/>
        <v/>
      </c>
      <c r="AM740" s="1">
        <f t="shared" si="333"/>
        <v>1</v>
      </c>
    </row>
    <row r="741" spans="1:39" ht="14.5" x14ac:dyDescent="0.35">
      <c r="A741" s="1" t="s">
        <v>25</v>
      </c>
      <c r="B741" s="1" t="s">
        <v>377</v>
      </c>
      <c r="I741" s="1">
        <v>1</v>
      </c>
      <c r="M741"/>
      <c r="N741" s="1" t="str">
        <f t="shared" si="308"/>
        <v>Vertebrate</v>
      </c>
      <c r="O741" s="1" t="str">
        <f t="shared" si="309"/>
        <v>Lagocephalus suezensis Clark &amp; Gohar, 1953</v>
      </c>
      <c r="P741" s="1" t="str">
        <f t="shared" si="310"/>
        <v/>
      </c>
      <c r="Q741" s="1" t="str">
        <f t="shared" si="311"/>
        <v/>
      </c>
      <c r="R741" s="1" t="str">
        <f t="shared" si="312"/>
        <v/>
      </c>
      <c r="S741" s="1" t="str">
        <f t="shared" si="313"/>
        <v/>
      </c>
      <c r="T741" s="1" t="str">
        <f t="shared" si="314"/>
        <v/>
      </c>
      <c r="U741" s="1" t="str">
        <f t="shared" si="315"/>
        <v/>
      </c>
      <c r="V741" s="1">
        <f t="shared" si="316"/>
        <v>1</v>
      </c>
      <c r="W741" s="1" t="str">
        <f t="shared" si="317"/>
        <v/>
      </c>
      <c r="X741" s="1" t="str">
        <f t="shared" si="318"/>
        <v/>
      </c>
      <c r="Y741" s="1" t="str">
        <f t="shared" si="319"/>
        <v/>
      </c>
      <c r="Z741" s="1">
        <f t="shared" si="320"/>
        <v>1</v>
      </c>
      <c r="AA741" s="1" t="str">
        <f t="shared" si="321"/>
        <v>Lagocephalus suezensis Clark &amp; Gohar, 1953</v>
      </c>
      <c r="AB741" s="1" t="str">
        <f t="shared" si="322"/>
        <v>Vertebrate</v>
      </c>
      <c r="AC741" s="1" t="str">
        <f t="shared" si="323"/>
        <v/>
      </c>
      <c r="AD741" s="1" t="str">
        <f t="shared" si="324"/>
        <v/>
      </c>
      <c r="AE741" s="1" t="str">
        <f t="shared" si="325"/>
        <v/>
      </c>
      <c r="AF741" s="1" t="str">
        <f t="shared" si="326"/>
        <v/>
      </c>
      <c r="AG741" s="1" t="str">
        <f t="shared" si="327"/>
        <v/>
      </c>
      <c r="AH741" s="1" t="str">
        <f t="shared" si="328"/>
        <v/>
      </c>
      <c r="AI741" s="1">
        <f t="shared" si="329"/>
        <v>1</v>
      </c>
      <c r="AJ741" s="1" t="str">
        <f t="shared" si="330"/>
        <v/>
      </c>
      <c r="AK741" s="1" t="str">
        <f t="shared" si="331"/>
        <v/>
      </c>
      <c r="AL741" s="1" t="str">
        <f t="shared" si="332"/>
        <v/>
      </c>
      <c r="AM741" s="1">
        <f t="shared" si="333"/>
        <v>1</v>
      </c>
    </row>
    <row r="742" spans="1:39" ht="14.5" x14ac:dyDescent="0.35">
      <c r="A742" s="1" t="s">
        <v>25</v>
      </c>
      <c r="B742" s="1" t="s">
        <v>403</v>
      </c>
      <c r="L742" s="1">
        <v>1</v>
      </c>
      <c r="M742"/>
      <c r="N742" s="1" t="str">
        <f t="shared" si="308"/>
        <v>Vertebrate</v>
      </c>
      <c r="O742" s="1" t="str">
        <f t="shared" si="309"/>
        <v>Lutjanus argentimaculatus (Forsskål, 1775)</v>
      </c>
      <c r="P742" s="1" t="str">
        <f t="shared" si="310"/>
        <v/>
      </c>
      <c r="Q742" s="1" t="str">
        <f t="shared" si="311"/>
        <v/>
      </c>
      <c r="R742" s="1" t="str">
        <f t="shared" si="312"/>
        <v/>
      </c>
      <c r="S742" s="1" t="str">
        <f t="shared" si="313"/>
        <v/>
      </c>
      <c r="T742" s="1" t="str">
        <f t="shared" si="314"/>
        <v/>
      </c>
      <c r="U742" s="1" t="str">
        <f t="shared" si="315"/>
        <v/>
      </c>
      <c r="V742" s="1" t="str">
        <f t="shared" si="316"/>
        <v/>
      </c>
      <c r="W742" s="1" t="str">
        <f t="shared" si="317"/>
        <v/>
      </c>
      <c r="X742" s="1" t="str">
        <f t="shared" si="318"/>
        <v/>
      </c>
      <c r="Y742" s="1">
        <f t="shared" si="319"/>
        <v>1</v>
      </c>
      <c r="Z742" s="1">
        <f t="shared" si="320"/>
        <v>1</v>
      </c>
      <c r="AA742" s="1" t="str">
        <f t="shared" si="321"/>
        <v>Lutjanus argentimaculatus (Forsskål, 1775)</v>
      </c>
      <c r="AB742" s="1" t="str">
        <f t="shared" si="322"/>
        <v>Vertebrate</v>
      </c>
      <c r="AC742" s="1" t="str">
        <f t="shared" si="323"/>
        <v/>
      </c>
      <c r="AD742" s="1" t="str">
        <f t="shared" si="324"/>
        <v/>
      </c>
      <c r="AE742" s="1" t="str">
        <f t="shared" si="325"/>
        <v/>
      </c>
      <c r="AF742" s="1" t="str">
        <f t="shared" si="326"/>
        <v/>
      </c>
      <c r="AG742" s="1" t="str">
        <f t="shared" si="327"/>
        <v/>
      </c>
      <c r="AH742" s="1" t="str">
        <f t="shared" si="328"/>
        <v/>
      </c>
      <c r="AI742" s="1" t="str">
        <f t="shared" si="329"/>
        <v/>
      </c>
      <c r="AJ742" s="1" t="str">
        <f t="shared" si="330"/>
        <v/>
      </c>
      <c r="AK742" s="1" t="str">
        <f t="shared" si="331"/>
        <v/>
      </c>
      <c r="AL742" s="1">
        <f t="shared" si="332"/>
        <v>1</v>
      </c>
      <c r="AM742" s="1">
        <f t="shared" si="333"/>
        <v>1</v>
      </c>
    </row>
    <row r="743" spans="1:39" ht="14.5" x14ac:dyDescent="0.35">
      <c r="A743" s="1" t="s">
        <v>25</v>
      </c>
      <c r="B743" s="1" t="s">
        <v>1055</v>
      </c>
      <c r="L743" s="1">
        <v>1</v>
      </c>
      <c r="M743"/>
      <c r="N743" s="1" t="str">
        <f t="shared" si="308"/>
        <v>Vertebrate</v>
      </c>
      <c r="O743" s="1" t="str">
        <f t="shared" si="309"/>
        <v>Lutjanus griseus (Linnaeus, 1758)</v>
      </c>
      <c r="P743" s="1" t="str">
        <f t="shared" si="310"/>
        <v/>
      </c>
      <c r="Q743" s="1" t="str">
        <f t="shared" si="311"/>
        <v/>
      </c>
      <c r="R743" s="1" t="str">
        <f t="shared" si="312"/>
        <v/>
      </c>
      <c r="S743" s="1" t="str">
        <f t="shared" si="313"/>
        <v/>
      </c>
      <c r="T743" s="1" t="str">
        <f t="shared" si="314"/>
        <v/>
      </c>
      <c r="U743" s="1" t="str">
        <f t="shared" si="315"/>
        <v/>
      </c>
      <c r="V743" s="1" t="str">
        <f t="shared" si="316"/>
        <v/>
      </c>
      <c r="W743" s="1" t="str">
        <f t="shared" si="317"/>
        <v/>
      </c>
      <c r="X743" s="1" t="str">
        <f t="shared" si="318"/>
        <v/>
      </c>
      <c r="Y743" s="1">
        <f t="shared" si="319"/>
        <v>1</v>
      </c>
      <c r="Z743" s="1">
        <f t="shared" si="320"/>
        <v>1</v>
      </c>
      <c r="AA743" s="1" t="str">
        <f t="shared" si="321"/>
        <v>Lutjanus griseus (Linnaeus, 1758)</v>
      </c>
      <c r="AB743" s="1" t="str">
        <f t="shared" si="322"/>
        <v>Vertebrate</v>
      </c>
      <c r="AC743" s="1" t="str">
        <f t="shared" si="323"/>
        <v/>
      </c>
      <c r="AD743" s="1" t="str">
        <f t="shared" si="324"/>
        <v/>
      </c>
      <c r="AE743" s="1" t="str">
        <f t="shared" si="325"/>
        <v/>
      </c>
      <c r="AF743" s="1" t="str">
        <f t="shared" si="326"/>
        <v/>
      </c>
      <c r="AG743" s="1" t="str">
        <f t="shared" si="327"/>
        <v/>
      </c>
      <c r="AH743" s="1" t="str">
        <f t="shared" si="328"/>
        <v/>
      </c>
      <c r="AI743" s="1" t="str">
        <f t="shared" si="329"/>
        <v/>
      </c>
      <c r="AJ743" s="1" t="str">
        <f t="shared" si="330"/>
        <v/>
      </c>
      <c r="AK743" s="1" t="str">
        <f t="shared" si="331"/>
        <v/>
      </c>
      <c r="AL743" s="1">
        <f t="shared" si="332"/>
        <v>1</v>
      </c>
      <c r="AM743" s="1">
        <f t="shared" si="333"/>
        <v>1</v>
      </c>
    </row>
    <row r="744" spans="1:39" ht="14.5" x14ac:dyDescent="0.35">
      <c r="A744" s="1" t="s">
        <v>25</v>
      </c>
      <c r="B744" s="1" t="s">
        <v>1124</v>
      </c>
      <c r="I744" s="1">
        <v>1</v>
      </c>
      <c r="M744"/>
      <c r="N744" s="1" t="str">
        <f t="shared" si="308"/>
        <v>Vertebrate</v>
      </c>
      <c r="O744" s="1" t="str">
        <f t="shared" si="309"/>
        <v>Lutjanus jocu (Bloch &amp; Schneider, 1801)</v>
      </c>
      <c r="P744" s="1" t="str">
        <f t="shared" si="310"/>
        <v/>
      </c>
      <c r="Q744" s="1" t="str">
        <f t="shared" si="311"/>
        <v/>
      </c>
      <c r="R744" s="1" t="str">
        <f t="shared" si="312"/>
        <v/>
      </c>
      <c r="S744" s="1" t="str">
        <f t="shared" si="313"/>
        <v/>
      </c>
      <c r="T744" s="1" t="str">
        <f t="shared" si="314"/>
        <v/>
      </c>
      <c r="U744" s="1" t="str">
        <f t="shared" si="315"/>
        <v/>
      </c>
      <c r="V744" s="1">
        <f t="shared" si="316"/>
        <v>1</v>
      </c>
      <c r="W744" s="1" t="str">
        <f t="shared" si="317"/>
        <v/>
      </c>
      <c r="X744" s="1" t="str">
        <f t="shared" si="318"/>
        <v/>
      </c>
      <c r="Y744" s="1" t="str">
        <f t="shared" si="319"/>
        <v/>
      </c>
      <c r="Z744" s="1">
        <f t="shared" si="320"/>
        <v>1</v>
      </c>
      <c r="AA744" s="1" t="str">
        <f t="shared" si="321"/>
        <v>Lutjanus jocu (Bloch &amp; Schneider, 1801)</v>
      </c>
      <c r="AB744" s="1" t="str">
        <f t="shared" si="322"/>
        <v>Vertebrate</v>
      </c>
      <c r="AC744" s="1" t="str">
        <f t="shared" si="323"/>
        <v/>
      </c>
      <c r="AD744" s="1" t="str">
        <f t="shared" si="324"/>
        <v/>
      </c>
      <c r="AE744" s="1" t="str">
        <f t="shared" si="325"/>
        <v/>
      </c>
      <c r="AF744" s="1" t="str">
        <f t="shared" si="326"/>
        <v/>
      </c>
      <c r="AG744" s="1" t="str">
        <f t="shared" si="327"/>
        <v/>
      </c>
      <c r="AH744" s="1" t="str">
        <f t="shared" si="328"/>
        <v/>
      </c>
      <c r="AI744" s="1">
        <f t="shared" si="329"/>
        <v>1</v>
      </c>
      <c r="AJ744" s="1" t="str">
        <f t="shared" si="330"/>
        <v/>
      </c>
      <c r="AK744" s="1" t="str">
        <f t="shared" si="331"/>
        <v/>
      </c>
      <c r="AL744" s="1" t="str">
        <f t="shared" si="332"/>
        <v/>
      </c>
      <c r="AM744" s="1">
        <f t="shared" si="333"/>
        <v>1</v>
      </c>
    </row>
    <row r="745" spans="1:39" ht="14.5" x14ac:dyDescent="0.35">
      <c r="A745" s="1" t="s">
        <v>25</v>
      </c>
      <c r="B745" s="1" t="s">
        <v>404</v>
      </c>
      <c r="J745" s="1">
        <v>1</v>
      </c>
      <c r="K745" s="1">
        <v>1</v>
      </c>
      <c r="M745"/>
      <c r="N745" s="1" t="str">
        <f t="shared" si="308"/>
        <v>Vertebrate</v>
      </c>
      <c r="O745" s="1" t="str">
        <f t="shared" si="309"/>
        <v>Lutjanus sebae (Cuvier, 1816)</v>
      </c>
      <c r="P745" s="1" t="str">
        <f t="shared" si="310"/>
        <v/>
      </c>
      <c r="Q745" s="1" t="str">
        <f t="shared" si="311"/>
        <v/>
      </c>
      <c r="R745" s="1" t="str">
        <f t="shared" si="312"/>
        <v/>
      </c>
      <c r="S745" s="1" t="str">
        <f t="shared" si="313"/>
        <v/>
      </c>
      <c r="T745" s="1" t="str">
        <f t="shared" si="314"/>
        <v/>
      </c>
      <c r="U745" s="1" t="str">
        <f t="shared" si="315"/>
        <v/>
      </c>
      <c r="V745" s="1" t="str">
        <f t="shared" si="316"/>
        <v/>
      </c>
      <c r="W745" s="1">
        <f t="shared" si="317"/>
        <v>1</v>
      </c>
      <c r="X745" s="1">
        <f t="shared" si="318"/>
        <v>1</v>
      </c>
      <c r="Y745" s="1" t="str">
        <f t="shared" si="319"/>
        <v/>
      </c>
      <c r="Z745" s="1">
        <f t="shared" si="320"/>
        <v>2</v>
      </c>
      <c r="AA745" s="1" t="str">
        <f t="shared" si="321"/>
        <v>Lutjanus sebae (Cuvier, 1816)</v>
      </c>
      <c r="AB745" s="1" t="str">
        <f t="shared" si="322"/>
        <v>Vertebrate</v>
      </c>
      <c r="AC745" s="1" t="str">
        <f t="shared" si="323"/>
        <v/>
      </c>
      <c r="AD745" s="1" t="str">
        <f t="shared" si="324"/>
        <v/>
      </c>
      <c r="AE745" s="1" t="str">
        <f t="shared" si="325"/>
        <v/>
      </c>
      <c r="AF745" s="1" t="str">
        <f t="shared" si="326"/>
        <v/>
      </c>
      <c r="AG745" s="1" t="str">
        <f t="shared" si="327"/>
        <v/>
      </c>
      <c r="AH745" s="1" t="str">
        <f t="shared" si="328"/>
        <v/>
      </c>
      <c r="AI745" s="1" t="str">
        <f t="shared" si="329"/>
        <v/>
      </c>
      <c r="AJ745" s="1">
        <f t="shared" si="330"/>
        <v>1</v>
      </c>
      <c r="AK745" s="1" t="str">
        <f t="shared" si="331"/>
        <v/>
      </c>
      <c r="AL745" s="1" t="str">
        <f t="shared" si="332"/>
        <v/>
      </c>
      <c r="AM745" s="1">
        <f t="shared" si="333"/>
        <v>1</v>
      </c>
    </row>
    <row r="746" spans="1:39" ht="14.5" x14ac:dyDescent="0.35">
      <c r="A746" s="1" t="s">
        <v>25</v>
      </c>
      <c r="B746" s="1" t="s">
        <v>405</v>
      </c>
      <c r="K746" s="1">
        <v>1</v>
      </c>
      <c r="M746"/>
      <c r="N746" s="1" t="str">
        <f t="shared" si="308"/>
        <v>Vertebrate</v>
      </c>
      <c r="O746" s="1" t="str">
        <f t="shared" si="309"/>
        <v>Lutjanus fulviflamma (Forsskål, 1775)</v>
      </c>
      <c r="P746" s="1" t="str">
        <f t="shared" si="310"/>
        <v/>
      </c>
      <c r="Q746" s="1" t="str">
        <f t="shared" si="311"/>
        <v/>
      </c>
      <c r="R746" s="1" t="str">
        <f t="shared" si="312"/>
        <v/>
      </c>
      <c r="S746" s="1" t="str">
        <f t="shared" si="313"/>
        <v/>
      </c>
      <c r="T746" s="1" t="str">
        <f t="shared" si="314"/>
        <v/>
      </c>
      <c r="U746" s="1" t="str">
        <f t="shared" si="315"/>
        <v/>
      </c>
      <c r="V746" s="1" t="str">
        <f t="shared" si="316"/>
        <v/>
      </c>
      <c r="W746" s="1" t="str">
        <f t="shared" si="317"/>
        <v/>
      </c>
      <c r="X746" s="1">
        <f t="shared" si="318"/>
        <v>1</v>
      </c>
      <c r="Y746" s="1" t="str">
        <f t="shared" si="319"/>
        <v/>
      </c>
      <c r="Z746" s="1">
        <f t="shared" si="320"/>
        <v>1</v>
      </c>
      <c r="AA746" s="1" t="str">
        <f t="shared" si="321"/>
        <v>Lutjanus fulviflamma (Forsskål, 1775)</v>
      </c>
      <c r="AB746" s="1" t="str">
        <f t="shared" si="322"/>
        <v>Vertebrate</v>
      </c>
      <c r="AC746" s="1" t="str">
        <f t="shared" si="323"/>
        <v/>
      </c>
      <c r="AD746" s="1" t="str">
        <f t="shared" si="324"/>
        <v/>
      </c>
      <c r="AE746" s="1" t="str">
        <f t="shared" si="325"/>
        <v/>
      </c>
      <c r="AF746" s="1" t="str">
        <f t="shared" si="326"/>
        <v/>
      </c>
      <c r="AG746" s="1" t="str">
        <f t="shared" si="327"/>
        <v/>
      </c>
      <c r="AH746" s="1" t="str">
        <f t="shared" si="328"/>
        <v/>
      </c>
      <c r="AI746" s="1" t="str">
        <f t="shared" si="329"/>
        <v/>
      </c>
      <c r="AJ746" s="1" t="str">
        <f t="shared" si="330"/>
        <v/>
      </c>
      <c r="AK746" s="1">
        <f t="shared" si="331"/>
        <v>1</v>
      </c>
      <c r="AL746" s="1" t="str">
        <f t="shared" si="332"/>
        <v/>
      </c>
      <c r="AM746" s="1">
        <f t="shared" si="333"/>
        <v>1</v>
      </c>
    </row>
    <row r="747" spans="1:39" ht="14.5" x14ac:dyDescent="0.35">
      <c r="A747" s="1" t="s">
        <v>25</v>
      </c>
      <c r="B747" s="1" t="s">
        <v>1146</v>
      </c>
      <c r="H747" s="1">
        <v>1</v>
      </c>
      <c r="M747"/>
      <c r="N747" s="1" t="str">
        <f t="shared" si="308"/>
        <v>Vertebrate</v>
      </c>
      <c r="O747" s="1" t="str">
        <f t="shared" si="309"/>
        <v>Micropogonias undulatus (Linnaeus, 1766)</v>
      </c>
      <c r="P747" s="1" t="str">
        <f t="shared" si="310"/>
        <v/>
      </c>
      <c r="Q747" s="1" t="str">
        <f t="shared" si="311"/>
        <v/>
      </c>
      <c r="R747" s="1" t="str">
        <f t="shared" si="312"/>
        <v/>
      </c>
      <c r="S747" s="1" t="str">
        <f t="shared" si="313"/>
        <v/>
      </c>
      <c r="T747" s="1" t="str">
        <f t="shared" si="314"/>
        <v/>
      </c>
      <c r="U747" s="1">
        <f t="shared" si="315"/>
        <v>1</v>
      </c>
      <c r="V747" s="1" t="str">
        <f t="shared" si="316"/>
        <v/>
      </c>
      <c r="W747" s="1" t="str">
        <f t="shared" si="317"/>
        <v/>
      </c>
      <c r="X747" s="1" t="str">
        <f t="shared" si="318"/>
        <v/>
      </c>
      <c r="Y747" s="1" t="str">
        <f t="shared" si="319"/>
        <v/>
      </c>
      <c r="Z747" s="1">
        <f t="shared" si="320"/>
        <v>1</v>
      </c>
      <c r="AA747" s="1" t="str">
        <f t="shared" si="321"/>
        <v>Micropogonias undulatus (Linnaeus, 1766)</v>
      </c>
      <c r="AB747" s="1" t="str">
        <f t="shared" si="322"/>
        <v>Vertebrate</v>
      </c>
      <c r="AC747" s="1" t="str">
        <f t="shared" si="323"/>
        <v/>
      </c>
      <c r="AD747" s="1" t="str">
        <f t="shared" si="324"/>
        <v/>
      </c>
      <c r="AE747" s="1" t="str">
        <f t="shared" si="325"/>
        <v/>
      </c>
      <c r="AF747" s="1" t="str">
        <f t="shared" si="326"/>
        <v/>
      </c>
      <c r="AG747" s="1" t="str">
        <f t="shared" si="327"/>
        <v/>
      </c>
      <c r="AH747" s="1">
        <f t="shared" si="328"/>
        <v>1</v>
      </c>
      <c r="AI747" s="1" t="str">
        <f t="shared" si="329"/>
        <v/>
      </c>
      <c r="AJ747" s="1" t="str">
        <f t="shared" si="330"/>
        <v/>
      </c>
      <c r="AK747" s="1" t="str">
        <f t="shared" si="331"/>
        <v/>
      </c>
      <c r="AL747" s="1" t="str">
        <f t="shared" si="332"/>
        <v/>
      </c>
      <c r="AM747" s="1">
        <f t="shared" si="333"/>
        <v>1</v>
      </c>
    </row>
    <row r="748" spans="1:39" ht="14.5" x14ac:dyDescent="0.35">
      <c r="A748" s="1" t="s">
        <v>25</v>
      </c>
      <c r="B748" s="1" t="s">
        <v>440</v>
      </c>
      <c r="L748" s="1">
        <v>1</v>
      </c>
      <c r="M748"/>
      <c r="N748" s="1" t="str">
        <f t="shared" si="308"/>
        <v>Vertebrate</v>
      </c>
      <c r="O748" s="1" t="str">
        <f t="shared" si="309"/>
        <v>Morone saxatilis x Morone chrysops</v>
      </c>
      <c r="P748" s="1" t="str">
        <f t="shared" si="310"/>
        <v/>
      </c>
      <c r="Q748" s="1" t="str">
        <f t="shared" si="311"/>
        <v/>
      </c>
      <c r="R748" s="1" t="str">
        <f t="shared" si="312"/>
        <v/>
      </c>
      <c r="S748" s="1" t="str">
        <f t="shared" si="313"/>
        <v/>
      </c>
      <c r="T748" s="1" t="str">
        <f t="shared" si="314"/>
        <v/>
      </c>
      <c r="U748" s="1" t="str">
        <f t="shared" si="315"/>
        <v/>
      </c>
      <c r="V748" s="1" t="str">
        <f t="shared" si="316"/>
        <v/>
      </c>
      <c r="W748" s="1" t="str">
        <f t="shared" si="317"/>
        <v/>
      </c>
      <c r="X748" s="1" t="str">
        <f t="shared" si="318"/>
        <v/>
      </c>
      <c r="Y748" s="1">
        <f t="shared" si="319"/>
        <v>1</v>
      </c>
      <c r="Z748" s="1">
        <f t="shared" si="320"/>
        <v>1</v>
      </c>
      <c r="AA748" s="1" t="str">
        <f t="shared" si="321"/>
        <v>Morone saxatilis x Morone chrysops</v>
      </c>
      <c r="AB748" s="1" t="str">
        <f t="shared" si="322"/>
        <v>Vertebrate</v>
      </c>
      <c r="AC748" s="1" t="str">
        <f t="shared" si="323"/>
        <v/>
      </c>
      <c r="AD748" s="1" t="str">
        <f t="shared" si="324"/>
        <v/>
      </c>
      <c r="AE748" s="1" t="str">
        <f t="shared" si="325"/>
        <v/>
      </c>
      <c r="AF748" s="1" t="str">
        <f t="shared" si="326"/>
        <v/>
      </c>
      <c r="AG748" s="1" t="str">
        <f t="shared" si="327"/>
        <v/>
      </c>
      <c r="AH748" s="1" t="str">
        <f t="shared" si="328"/>
        <v/>
      </c>
      <c r="AI748" s="1" t="str">
        <f t="shared" si="329"/>
        <v/>
      </c>
      <c r="AJ748" s="1" t="str">
        <f t="shared" si="330"/>
        <v/>
      </c>
      <c r="AK748" s="1" t="str">
        <f t="shared" si="331"/>
        <v/>
      </c>
      <c r="AL748" s="1">
        <f t="shared" si="332"/>
        <v>1</v>
      </c>
      <c r="AM748" s="1">
        <f t="shared" si="333"/>
        <v>1</v>
      </c>
    </row>
    <row r="749" spans="1:39" ht="14.5" x14ac:dyDescent="0.35">
      <c r="A749" s="1" t="s">
        <v>25</v>
      </c>
      <c r="B749" s="1" t="s">
        <v>1062</v>
      </c>
      <c r="L749" s="1">
        <v>1</v>
      </c>
      <c r="M749"/>
      <c r="N749" s="1" t="str">
        <f t="shared" si="308"/>
        <v>Vertebrate</v>
      </c>
      <c r="O749" s="1" t="str">
        <f t="shared" si="309"/>
        <v>Mycteroperca tigris (Valenciennes, 1833)</v>
      </c>
      <c r="P749" s="1" t="str">
        <f t="shared" si="310"/>
        <v/>
      </c>
      <c r="Q749" s="1" t="str">
        <f t="shared" si="311"/>
        <v/>
      </c>
      <c r="R749" s="1" t="str">
        <f t="shared" si="312"/>
        <v/>
      </c>
      <c r="S749" s="1" t="str">
        <f t="shared" si="313"/>
        <v/>
      </c>
      <c r="T749" s="1" t="str">
        <f t="shared" si="314"/>
        <v/>
      </c>
      <c r="U749" s="1" t="str">
        <f t="shared" si="315"/>
        <v/>
      </c>
      <c r="V749" s="1" t="str">
        <f t="shared" si="316"/>
        <v/>
      </c>
      <c r="W749" s="1" t="str">
        <f t="shared" si="317"/>
        <v/>
      </c>
      <c r="X749" s="1" t="str">
        <f t="shared" si="318"/>
        <v/>
      </c>
      <c r="Y749" s="1">
        <f t="shared" si="319"/>
        <v>1</v>
      </c>
      <c r="Z749" s="1">
        <f t="shared" si="320"/>
        <v>1</v>
      </c>
      <c r="AA749" s="1" t="str">
        <f t="shared" si="321"/>
        <v>Mycteroperca tigris (Valenciennes, 1833)</v>
      </c>
      <c r="AB749" s="1" t="str">
        <f t="shared" si="322"/>
        <v>Vertebrate</v>
      </c>
      <c r="AC749" s="1" t="str">
        <f t="shared" si="323"/>
        <v/>
      </c>
      <c r="AD749" s="1" t="str">
        <f t="shared" si="324"/>
        <v/>
      </c>
      <c r="AE749" s="1" t="str">
        <f t="shared" si="325"/>
        <v/>
      </c>
      <c r="AF749" s="1" t="str">
        <f t="shared" si="326"/>
        <v/>
      </c>
      <c r="AG749" s="1" t="str">
        <f t="shared" si="327"/>
        <v/>
      </c>
      <c r="AH749" s="1" t="str">
        <f t="shared" si="328"/>
        <v/>
      </c>
      <c r="AI749" s="1" t="str">
        <f t="shared" si="329"/>
        <v/>
      </c>
      <c r="AJ749" s="1" t="str">
        <f t="shared" si="330"/>
        <v/>
      </c>
      <c r="AK749" s="1" t="str">
        <f t="shared" si="331"/>
        <v/>
      </c>
      <c r="AL749" s="1">
        <f t="shared" si="332"/>
        <v>1</v>
      </c>
      <c r="AM749" s="1">
        <f t="shared" si="333"/>
        <v>1</v>
      </c>
    </row>
    <row r="750" spans="1:39" ht="14.5" x14ac:dyDescent="0.35">
      <c r="A750" s="1" t="s">
        <v>25</v>
      </c>
      <c r="B750" s="1" t="s">
        <v>449</v>
      </c>
      <c r="K750" s="1">
        <v>1</v>
      </c>
      <c r="M750"/>
      <c r="N750" s="1" t="str">
        <f t="shared" si="308"/>
        <v>Vertebrate</v>
      </c>
      <c r="O750" s="1" t="str">
        <f t="shared" si="309"/>
        <v>Nemipterus randalli Russell, 1986</v>
      </c>
      <c r="P750" s="1" t="str">
        <f t="shared" si="310"/>
        <v/>
      </c>
      <c r="Q750" s="1" t="str">
        <f t="shared" si="311"/>
        <v/>
      </c>
      <c r="R750" s="1" t="str">
        <f t="shared" si="312"/>
        <v/>
      </c>
      <c r="S750" s="1" t="str">
        <f t="shared" si="313"/>
        <v/>
      </c>
      <c r="T750" s="1" t="str">
        <f t="shared" si="314"/>
        <v/>
      </c>
      <c r="U750" s="1" t="str">
        <f t="shared" si="315"/>
        <v/>
      </c>
      <c r="V750" s="1" t="str">
        <f t="shared" si="316"/>
        <v/>
      </c>
      <c r="W750" s="1" t="str">
        <f t="shared" si="317"/>
        <v/>
      </c>
      <c r="X750" s="1">
        <f t="shared" si="318"/>
        <v>1</v>
      </c>
      <c r="Y750" s="1" t="str">
        <f t="shared" si="319"/>
        <v/>
      </c>
      <c r="Z750" s="1">
        <f t="shared" si="320"/>
        <v>1</v>
      </c>
      <c r="AA750" s="1" t="str">
        <f t="shared" si="321"/>
        <v>Nemipterus randalli Russell, 1986</v>
      </c>
      <c r="AB750" s="1" t="str">
        <f t="shared" si="322"/>
        <v>Vertebrate</v>
      </c>
      <c r="AC750" s="1" t="str">
        <f t="shared" si="323"/>
        <v/>
      </c>
      <c r="AD750" s="1" t="str">
        <f t="shared" si="324"/>
        <v/>
      </c>
      <c r="AE750" s="1" t="str">
        <f t="shared" si="325"/>
        <v/>
      </c>
      <c r="AF750" s="1" t="str">
        <f t="shared" si="326"/>
        <v/>
      </c>
      <c r="AG750" s="1" t="str">
        <f t="shared" si="327"/>
        <v/>
      </c>
      <c r="AH750" s="1" t="str">
        <f t="shared" si="328"/>
        <v/>
      </c>
      <c r="AI750" s="1" t="str">
        <f t="shared" si="329"/>
        <v/>
      </c>
      <c r="AJ750" s="1" t="str">
        <f t="shared" si="330"/>
        <v/>
      </c>
      <c r="AK750" s="1">
        <f t="shared" si="331"/>
        <v>1</v>
      </c>
      <c r="AL750" s="1" t="str">
        <f t="shared" si="332"/>
        <v/>
      </c>
      <c r="AM750" s="1">
        <f t="shared" si="333"/>
        <v>1</v>
      </c>
    </row>
    <row r="751" spans="1:39" ht="14.5" x14ac:dyDescent="0.35">
      <c r="A751" s="1" t="s">
        <v>25</v>
      </c>
      <c r="B751" s="1" t="s">
        <v>450</v>
      </c>
      <c r="G751" s="1">
        <v>1</v>
      </c>
      <c r="I751" s="1">
        <v>1</v>
      </c>
      <c r="M751"/>
      <c r="N751" s="1" t="str">
        <f t="shared" si="308"/>
        <v>Vertebrate</v>
      </c>
      <c r="O751" s="1" t="str">
        <f t="shared" si="309"/>
        <v>Neogobius melanostomus (Pallas, 1814)</v>
      </c>
      <c r="P751" s="1" t="str">
        <f t="shared" si="310"/>
        <v/>
      </c>
      <c r="Q751" s="1" t="str">
        <f t="shared" si="311"/>
        <v/>
      </c>
      <c r="R751" s="1" t="str">
        <f t="shared" si="312"/>
        <v/>
      </c>
      <c r="S751" s="1" t="str">
        <f t="shared" si="313"/>
        <v/>
      </c>
      <c r="T751" s="1">
        <f t="shared" si="314"/>
        <v>1</v>
      </c>
      <c r="U751" s="1" t="str">
        <f t="shared" si="315"/>
        <v/>
      </c>
      <c r="V751" s="1">
        <f t="shared" si="316"/>
        <v>1</v>
      </c>
      <c r="W751" s="1" t="str">
        <f t="shared" si="317"/>
        <v/>
      </c>
      <c r="X751" s="1" t="str">
        <f t="shared" si="318"/>
        <v/>
      </c>
      <c r="Y751" s="1" t="str">
        <f t="shared" si="319"/>
        <v/>
      </c>
      <c r="Z751" s="1">
        <f t="shared" si="320"/>
        <v>2</v>
      </c>
      <c r="AA751" s="1" t="str">
        <f t="shared" si="321"/>
        <v>Neogobius melanostomus (Pallas, 1814)</v>
      </c>
      <c r="AB751" s="1" t="str">
        <f t="shared" si="322"/>
        <v>Vertebrate</v>
      </c>
      <c r="AC751" s="1" t="str">
        <f t="shared" si="323"/>
        <v/>
      </c>
      <c r="AD751" s="1" t="str">
        <f t="shared" si="324"/>
        <v/>
      </c>
      <c r="AE751" s="1" t="str">
        <f t="shared" si="325"/>
        <v/>
      </c>
      <c r="AF751" s="1" t="str">
        <f t="shared" si="326"/>
        <v/>
      </c>
      <c r="AG751" s="1">
        <f t="shared" si="327"/>
        <v>1</v>
      </c>
      <c r="AH751" s="1" t="str">
        <f t="shared" si="328"/>
        <v/>
      </c>
      <c r="AI751" s="1" t="str">
        <f t="shared" si="329"/>
        <v/>
      </c>
      <c r="AJ751" s="1" t="str">
        <f t="shared" si="330"/>
        <v/>
      </c>
      <c r="AK751" s="1" t="str">
        <f t="shared" si="331"/>
        <v/>
      </c>
      <c r="AL751" s="1" t="str">
        <f t="shared" si="332"/>
        <v/>
      </c>
      <c r="AM751" s="1">
        <f t="shared" si="333"/>
        <v>1</v>
      </c>
    </row>
    <row r="752" spans="1:39" ht="14.5" x14ac:dyDescent="0.35">
      <c r="A752" s="1" t="s">
        <v>25</v>
      </c>
      <c r="B752" s="1" t="s">
        <v>463</v>
      </c>
      <c r="C752" s="1">
        <v>2</v>
      </c>
      <c r="D752" s="1">
        <v>1</v>
      </c>
      <c r="M752"/>
      <c r="N752" s="1" t="str">
        <f t="shared" si="308"/>
        <v>Vertebrate</v>
      </c>
      <c r="O752" s="1" t="str">
        <f t="shared" si="309"/>
        <v>Oncorhynchus gorbuscha (Walbaum, 1792)</v>
      </c>
      <c r="P752" s="1">
        <f t="shared" si="310"/>
        <v>1</v>
      </c>
      <c r="Q752" s="1">
        <f t="shared" si="311"/>
        <v>1</v>
      </c>
      <c r="R752" s="1" t="str">
        <f t="shared" si="312"/>
        <v/>
      </c>
      <c r="S752" s="1" t="str">
        <f t="shared" si="313"/>
        <v/>
      </c>
      <c r="T752" s="1" t="str">
        <f t="shared" si="314"/>
        <v/>
      </c>
      <c r="U752" s="1" t="str">
        <f t="shared" si="315"/>
        <v/>
      </c>
      <c r="V752" s="1" t="str">
        <f t="shared" si="316"/>
        <v/>
      </c>
      <c r="W752" s="1" t="str">
        <f t="shared" si="317"/>
        <v/>
      </c>
      <c r="X752" s="1" t="str">
        <f t="shared" si="318"/>
        <v/>
      </c>
      <c r="Y752" s="1" t="str">
        <f t="shared" si="319"/>
        <v/>
      </c>
      <c r="Z752" s="1">
        <f t="shared" si="320"/>
        <v>2</v>
      </c>
      <c r="AA752" s="1" t="str">
        <f t="shared" si="321"/>
        <v>Oncorhynchus gorbuscha (Walbaum, 1792)</v>
      </c>
      <c r="AB752" s="1" t="str">
        <f t="shared" si="322"/>
        <v>Vertebrate</v>
      </c>
      <c r="AC752" s="1">
        <f t="shared" si="323"/>
        <v>1</v>
      </c>
      <c r="AD752" s="1" t="str">
        <f t="shared" si="324"/>
        <v/>
      </c>
      <c r="AE752" s="1" t="str">
        <f t="shared" si="325"/>
        <v/>
      </c>
      <c r="AF752" s="1" t="str">
        <f t="shared" si="326"/>
        <v/>
      </c>
      <c r="AG752" s="1" t="str">
        <f t="shared" si="327"/>
        <v/>
      </c>
      <c r="AH752" s="1" t="str">
        <f t="shared" si="328"/>
        <v/>
      </c>
      <c r="AI752" s="1" t="str">
        <f t="shared" si="329"/>
        <v/>
      </c>
      <c r="AJ752" s="1" t="str">
        <f t="shared" si="330"/>
        <v/>
      </c>
      <c r="AK752" s="1" t="str">
        <f t="shared" si="331"/>
        <v/>
      </c>
      <c r="AL752" s="1" t="str">
        <f t="shared" si="332"/>
        <v/>
      </c>
      <c r="AM752" s="1">
        <f t="shared" si="333"/>
        <v>1</v>
      </c>
    </row>
    <row r="753" spans="1:39" ht="14.5" x14ac:dyDescent="0.35">
      <c r="A753" s="1" t="s">
        <v>25</v>
      </c>
      <c r="B753" s="1" t="s">
        <v>464</v>
      </c>
      <c r="C753" s="1">
        <v>3</v>
      </c>
      <c r="M753"/>
      <c r="N753" s="1" t="str">
        <f t="shared" si="308"/>
        <v>Vertebrate</v>
      </c>
      <c r="O753" s="1" t="str">
        <f t="shared" si="309"/>
        <v>Oncorhynchus mykiss (Walbaum, 1792)</v>
      </c>
      <c r="P753" s="1">
        <f t="shared" si="310"/>
        <v>1</v>
      </c>
      <c r="Q753" s="1" t="str">
        <f t="shared" si="311"/>
        <v/>
      </c>
      <c r="R753" s="1" t="str">
        <f t="shared" si="312"/>
        <v/>
      </c>
      <c r="S753" s="1" t="str">
        <f t="shared" si="313"/>
        <v/>
      </c>
      <c r="T753" s="1" t="str">
        <f t="shared" si="314"/>
        <v/>
      </c>
      <c r="U753" s="1" t="str">
        <f t="shared" si="315"/>
        <v/>
      </c>
      <c r="V753" s="1" t="str">
        <f t="shared" si="316"/>
        <v/>
      </c>
      <c r="W753" s="1" t="str">
        <f t="shared" si="317"/>
        <v/>
      </c>
      <c r="X753" s="1" t="str">
        <f t="shared" si="318"/>
        <v/>
      </c>
      <c r="Y753" s="1" t="str">
        <f t="shared" si="319"/>
        <v/>
      </c>
      <c r="Z753" s="1">
        <f t="shared" si="320"/>
        <v>1</v>
      </c>
      <c r="AA753" s="1" t="str">
        <f t="shared" si="321"/>
        <v>Oncorhynchus mykiss (Walbaum, 1792)</v>
      </c>
      <c r="AB753" s="1" t="str">
        <f t="shared" si="322"/>
        <v>Vertebrate</v>
      </c>
      <c r="AC753" s="1">
        <f t="shared" si="323"/>
        <v>1</v>
      </c>
      <c r="AD753" s="1" t="str">
        <f t="shared" si="324"/>
        <v/>
      </c>
      <c r="AE753" s="1" t="str">
        <f t="shared" si="325"/>
        <v/>
      </c>
      <c r="AF753" s="1" t="str">
        <f t="shared" si="326"/>
        <v/>
      </c>
      <c r="AG753" s="1" t="str">
        <f t="shared" si="327"/>
        <v/>
      </c>
      <c r="AH753" s="1" t="str">
        <f t="shared" si="328"/>
        <v/>
      </c>
      <c r="AI753" s="1" t="str">
        <f t="shared" si="329"/>
        <v/>
      </c>
      <c r="AJ753" s="1" t="str">
        <f t="shared" si="330"/>
        <v/>
      </c>
      <c r="AK753" s="1" t="str">
        <f t="shared" si="331"/>
        <v/>
      </c>
      <c r="AL753" s="1" t="str">
        <f t="shared" si="332"/>
        <v/>
      </c>
      <c r="AM753" s="1">
        <f t="shared" si="333"/>
        <v>1</v>
      </c>
    </row>
    <row r="754" spans="1:39" ht="14.5" x14ac:dyDescent="0.35">
      <c r="A754" s="1" t="s">
        <v>25</v>
      </c>
      <c r="B754" s="1" t="s">
        <v>465</v>
      </c>
      <c r="C754" s="1">
        <v>1</v>
      </c>
      <c r="F754" s="1">
        <v>1</v>
      </c>
      <c r="M754"/>
      <c r="N754" s="1" t="str">
        <f t="shared" si="308"/>
        <v>Vertebrate</v>
      </c>
      <c r="O754" s="1" t="str">
        <f t="shared" si="309"/>
        <v>Oncorhynchus kisutch (Walbaum, 1792)</v>
      </c>
      <c r="P754" s="1">
        <f t="shared" si="310"/>
        <v>1</v>
      </c>
      <c r="Q754" s="1" t="str">
        <f t="shared" si="311"/>
        <v/>
      </c>
      <c r="R754" s="1" t="str">
        <f t="shared" si="312"/>
        <v/>
      </c>
      <c r="S754" s="1">
        <f t="shared" si="313"/>
        <v>1</v>
      </c>
      <c r="T754" s="1" t="str">
        <f t="shared" si="314"/>
        <v/>
      </c>
      <c r="U754" s="1" t="str">
        <f t="shared" si="315"/>
        <v/>
      </c>
      <c r="V754" s="1" t="str">
        <f t="shared" si="316"/>
        <v/>
      </c>
      <c r="W754" s="1" t="str">
        <f t="shared" si="317"/>
        <v/>
      </c>
      <c r="X754" s="1" t="str">
        <f t="shared" si="318"/>
        <v/>
      </c>
      <c r="Y754" s="1" t="str">
        <f t="shared" si="319"/>
        <v/>
      </c>
      <c r="Z754" s="1">
        <f t="shared" si="320"/>
        <v>2</v>
      </c>
      <c r="AA754" s="1" t="str">
        <f t="shared" si="321"/>
        <v>Oncorhynchus kisutch (Walbaum, 1792)</v>
      </c>
      <c r="AB754" s="1" t="str">
        <f t="shared" si="322"/>
        <v>Vertebrate</v>
      </c>
      <c r="AC754" s="1">
        <f t="shared" si="323"/>
        <v>1</v>
      </c>
      <c r="AD754" s="1" t="str">
        <f t="shared" si="324"/>
        <v/>
      </c>
      <c r="AE754" s="1" t="str">
        <f t="shared" si="325"/>
        <v/>
      </c>
      <c r="AF754" s="1" t="str">
        <f t="shared" si="326"/>
        <v/>
      </c>
      <c r="AG754" s="1" t="str">
        <f t="shared" si="327"/>
        <v/>
      </c>
      <c r="AH754" s="1" t="str">
        <f t="shared" si="328"/>
        <v/>
      </c>
      <c r="AI754" s="1" t="str">
        <f t="shared" si="329"/>
        <v/>
      </c>
      <c r="AJ754" s="1" t="str">
        <f t="shared" si="330"/>
        <v/>
      </c>
      <c r="AK754" s="1" t="str">
        <f t="shared" si="331"/>
        <v/>
      </c>
      <c r="AL754" s="1" t="str">
        <f t="shared" si="332"/>
        <v/>
      </c>
      <c r="AM754" s="1">
        <f t="shared" si="333"/>
        <v>1</v>
      </c>
    </row>
    <row r="755" spans="1:39" ht="14.5" x14ac:dyDescent="0.35">
      <c r="A755" s="1" t="s">
        <v>25</v>
      </c>
      <c r="B755" s="1" t="s">
        <v>469</v>
      </c>
      <c r="K755" s="1">
        <v>1</v>
      </c>
      <c r="M755"/>
      <c r="N755" s="1" t="str">
        <f t="shared" si="308"/>
        <v>Vertebrate</v>
      </c>
      <c r="O755" s="1" t="str">
        <f t="shared" si="309"/>
        <v>Ophioblennius atlanticus (Valenciennes, 1836)</v>
      </c>
      <c r="P755" s="1" t="str">
        <f t="shared" si="310"/>
        <v/>
      </c>
      <c r="Q755" s="1" t="str">
        <f t="shared" si="311"/>
        <v/>
      </c>
      <c r="R755" s="1" t="str">
        <f t="shared" si="312"/>
        <v/>
      </c>
      <c r="S755" s="1" t="str">
        <f t="shared" si="313"/>
        <v/>
      </c>
      <c r="T755" s="1" t="str">
        <f t="shared" si="314"/>
        <v/>
      </c>
      <c r="U755" s="1" t="str">
        <f t="shared" si="315"/>
        <v/>
      </c>
      <c r="V755" s="1" t="str">
        <f t="shared" si="316"/>
        <v/>
      </c>
      <c r="W755" s="1" t="str">
        <f t="shared" si="317"/>
        <v/>
      </c>
      <c r="X755" s="1">
        <f t="shared" si="318"/>
        <v>1</v>
      </c>
      <c r="Y755" s="1" t="str">
        <f t="shared" si="319"/>
        <v/>
      </c>
      <c r="Z755" s="1">
        <f t="shared" si="320"/>
        <v>1</v>
      </c>
      <c r="AA755" s="1" t="str">
        <f t="shared" si="321"/>
        <v>Ophioblennius atlanticus (Valenciennes, 1836)</v>
      </c>
      <c r="AB755" s="1" t="str">
        <f t="shared" si="322"/>
        <v>Vertebrate</v>
      </c>
      <c r="AC755" s="1" t="str">
        <f t="shared" si="323"/>
        <v/>
      </c>
      <c r="AD755" s="1" t="str">
        <f t="shared" si="324"/>
        <v/>
      </c>
      <c r="AE755" s="1" t="str">
        <f t="shared" si="325"/>
        <v/>
      </c>
      <c r="AF755" s="1" t="str">
        <f t="shared" si="326"/>
        <v/>
      </c>
      <c r="AG755" s="1" t="str">
        <f t="shared" si="327"/>
        <v/>
      </c>
      <c r="AH755" s="1" t="str">
        <f t="shared" si="328"/>
        <v/>
      </c>
      <c r="AI755" s="1" t="str">
        <f t="shared" si="329"/>
        <v/>
      </c>
      <c r="AJ755" s="1" t="str">
        <f t="shared" si="330"/>
        <v/>
      </c>
      <c r="AK755" s="1">
        <f t="shared" si="331"/>
        <v>1</v>
      </c>
      <c r="AL755" s="1" t="str">
        <f t="shared" si="332"/>
        <v/>
      </c>
      <c r="AM755" s="1">
        <f t="shared" si="333"/>
        <v>1</v>
      </c>
    </row>
    <row r="756" spans="1:39" ht="14.5" x14ac:dyDescent="0.35">
      <c r="A756" s="1" t="s">
        <v>25</v>
      </c>
      <c r="B756" s="1" t="s">
        <v>472</v>
      </c>
      <c r="J756" s="1">
        <v>1</v>
      </c>
      <c r="K756" s="1">
        <v>1</v>
      </c>
      <c r="M756"/>
      <c r="N756" s="1" t="str">
        <f t="shared" si="308"/>
        <v>Vertebrate</v>
      </c>
      <c r="O756" s="1" t="str">
        <f t="shared" si="309"/>
        <v>Oplegnathus fasciatus (Temminck &amp; Schlegel, 1844)</v>
      </c>
      <c r="P756" s="1" t="str">
        <f t="shared" si="310"/>
        <v/>
      </c>
      <c r="Q756" s="1" t="str">
        <f t="shared" si="311"/>
        <v/>
      </c>
      <c r="R756" s="1" t="str">
        <f t="shared" si="312"/>
        <v/>
      </c>
      <c r="S756" s="1" t="str">
        <f t="shared" si="313"/>
        <v/>
      </c>
      <c r="T756" s="1" t="str">
        <f t="shared" si="314"/>
        <v/>
      </c>
      <c r="U756" s="1" t="str">
        <f t="shared" si="315"/>
        <v/>
      </c>
      <c r="V756" s="1" t="str">
        <f t="shared" si="316"/>
        <v/>
      </c>
      <c r="W756" s="1">
        <f t="shared" si="317"/>
        <v>1</v>
      </c>
      <c r="X756" s="1">
        <f t="shared" si="318"/>
        <v>1</v>
      </c>
      <c r="Y756" s="1" t="str">
        <f t="shared" si="319"/>
        <v/>
      </c>
      <c r="Z756" s="1">
        <f t="shared" si="320"/>
        <v>2</v>
      </c>
      <c r="AA756" s="1" t="str">
        <f t="shared" si="321"/>
        <v>Oplegnathus fasciatus (Temminck &amp; Schlegel, 1844)</v>
      </c>
      <c r="AB756" s="1" t="str">
        <f t="shared" si="322"/>
        <v>Vertebrate</v>
      </c>
      <c r="AC756" s="1" t="str">
        <f t="shared" si="323"/>
        <v/>
      </c>
      <c r="AD756" s="1" t="str">
        <f t="shared" si="324"/>
        <v/>
      </c>
      <c r="AE756" s="1" t="str">
        <f t="shared" si="325"/>
        <v/>
      </c>
      <c r="AF756" s="1" t="str">
        <f t="shared" si="326"/>
        <v/>
      </c>
      <c r="AG756" s="1" t="str">
        <f t="shared" si="327"/>
        <v/>
      </c>
      <c r="AH756" s="1" t="str">
        <f t="shared" si="328"/>
        <v/>
      </c>
      <c r="AI756" s="1" t="str">
        <f t="shared" si="329"/>
        <v/>
      </c>
      <c r="AJ756" s="1">
        <f t="shared" si="330"/>
        <v>1</v>
      </c>
      <c r="AK756" s="1" t="str">
        <f t="shared" si="331"/>
        <v/>
      </c>
      <c r="AL756" s="1" t="str">
        <f t="shared" si="332"/>
        <v/>
      </c>
      <c r="AM756" s="1">
        <f t="shared" si="333"/>
        <v>1</v>
      </c>
    </row>
    <row r="757" spans="1:39" ht="14.5" x14ac:dyDescent="0.35">
      <c r="A757" s="1" t="s">
        <v>25</v>
      </c>
      <c r="B757" s="1" t="s">
        <v>473</v>
      </c>
      <c r="L757" s="1">
        <v>1</v>
      </c>
      <c r="M757"/>
      <c r="N757" s="1" t="str">
        <f t="shared" ref="N757:N820" si="334">A757</f>
        <v>Vertebrate</v>
      </c>
      <c r="O757" s="1" t="str">
        <f t="shared" ref="O757:O820" si="335">B757</f>
        <v>Orthopristis chrysoptera (Linnaeus, 1766)</v>
      </c>
      <c r="P757" s="1" t="str">
        <f t="shared" ref="P757:P820" si="336">IF(ISBLANK(C757),"",1)</f>
        <v/>
      </c>
      <c r="Q757" s="1" t="str">
        <f t="shared" ref="Q757:Q820" si="337">IF(ISBLANK(D757),"",1)</f>
        <v/>
      </c>
      <c r="R757" s="1" t="str">
        <f t="shared" ref="R757:R820" si="338">IF(ISBLANK(E757),"",1)</f>
        <v/>
      </c>
      <c r="S757" s="1" t="str">
        <f t="shared" ref="S757:S820" si="339">IF(ISBLANK(F757),"",1)</f>
        <v/>
      </c>
      <c r="T757" s="1" t="str">
        <f t="shared" ref="T757:T820" si="340">IF(ISBLANK(G757),"",1)</f>
        <v/>
      </c>
      <c r="U757" s="1" t="str">
        <f t="shared" ref="U757:U820" si="341">IF(ISBLANK(H757),"",1)</f>
        <v/>
      </c>
      <c r="V757" s="1" t="str">
        <f t="shared" ref="V757:V820" si="342">IF(ISBLANK(I757),"",1)</f>
        <v/>
      </c>
      <c r="W757" s="1" t="str">
        <f t="shared" ref="W757:W820" si="343">IF(ISBLANK(J757),"",1)</f>
        <v/>
      </c>
      <c r="X757" s="1" t="str">
        <f t="shared" ref="X757:X820" si="344">IF(ISBLANK(K757),"",1)</f>
        <v/>
      </c>
      <c r="Y757" s="1">
        <f t="shared" ref="Y757:Y820" si="345">IF(ISBLANK(L757),"",1)</f>
        <v>1</v>
      </c>
      <c r="Z757" s="1">
        <f t="shared" ref="Z757:Z820" si="346">SUM(P757:Y757)</f>
        <v>1</v>
      </c>
      <c r="AA757" s="1" t="str">
        <f t="shared" si="321"/>
        <v>Orthopristis chrysoptera (Linnaeus, 1766)</v>
      </c>
      <c r="AB757" s="1" t="str">
        <f t="shared" si="322"/>
        <v>Vertebrate</v>
      </c>
      <c r="AC757" s="1" t="str">
        <f t="shared" si="323"/>
        <v/>
      </c>
      <c r="AD757" s="1" t="str">
        <f t="shared" si="324"/>
        <v/>
      </c>
      <c r="AE757" s="1" t="str">
        <f t="shared" si="325"/>
        <v/>
      </c>
      <c r="AF757" s="1" t="str">
        <f t="shared" si="326"/>
        <v/>
      </c>
      <c r="AG757" s="1" t="str">
        <f t="shared" si="327"/>
        <v/>
      </c>
      <c r="AH757" s="1" t="str">
        <f t="shared" si="328"/>
        <v/>
      </c>
      <c r="AI757" s="1" t="str">
        <f t="shared" si="329"/>
        <v/>
      </c>
      <c r="AJ757" s="1" t="str">
        <f t="shared" si="330"/>
        <v/>
      </c>
      <c r="AK757" s="1" t="str">
        <f t="shared" si="331"/>
        <v/>
      </c>
      <c r="AL757" s="1">
        <f t="shared" si="332"/>
        <v>1</v>
      </c>
      <c r="AM757" s="1">
        <f t="shared" si="333"/>
        <v>1</v>
      </c>
    </row>
    <row r="758" spans="1:39" ht="14.5" x14ac:dyDescent="0.35">
      <c r="A758" s="1" t="s">
        <v>25</v>
      </c>
      <c r="B758" s="1" t="s">
        <v>475</v>
      </c>
      <c r="K758" s="1">
        <v>1</v>
      </c>
      <c r="M758"/>
      <c r="N758" s="1" t="str">
        <f t="shared" si="334"/>
        <v>Vertebrate</v>
      </c>
      <c r="O758" s="1" t="str">
        <f t="shared" si="335"/>
        <v>Ostorhinchus fasciatus (White, 1790)</v>
      </c>
      <c r="P758" s="1" t="str">
        <f t="shared" si="336"/>
        <v/>
      </c>
      <c r="Q758" s="1" t="str">
        <f t="shared" si="337"/>
        <v/>
      </c>
      <c r="R758" s="1" t="str">
        <f t="shared" si="338"/>
        <v/>
      </c>
      <c r="S758" s="1" t="str">
        <f t="shared" si="339"/>
        <v/>
      </c>
      <c r="T758" s="1" t="str">
        <f t="shared" si="340"/>
        <v/>
      </c>
      <c r="U758" s="1" t="str">
        <f t="shared" si="341"/>
        <v/>
      </c>
      <c r="V758" s="1" t="str">
        <f t="shared" si="342"/>
        <v/>
      </c>
      <c r="W758" s="1" t="str">
        <f t="shared" si="343"/>
        <v/>
      </c>
      <c r="X758" s="1">
        <f t="shared" si="344"/>
        <v>1</v>
      </c>
      <c r="Y758" s="1" t="str">
        <f t="shared" si="345"/>
        <v/>
      </c>
      <c r="Z758" s="1">
        <f t="shared" si="346"/>
        <v>1</v>
      </c>
      <c r="AA758" s="1" t="str">
        <f t="shared" si="321"/>
        <v>Ostorhinchus fasciatus (White, 1790)</v>
      </c>
      <c r="AB758" s="1" t="str">
        <f t="shared" si="322"/>
        <v>Vertebrate</v>
      </c>
      <c r="AC758" s="1" t="str">
        <f t="shared" si="323"/>
        <v/>
      </c>
      <c r="AD758" s="1" t="str">
        <f t="shared" si="324"/>
        <v/>
      </c>
      <c r="AE758" s="1" t="str">
        <f t="shared" si="325"/>
        <v/>
      </c>
      <c r="AF758" s="1" t="str">
        <f t="shared" si="326"/>
        <v/>
      </c>
      <c r="AG758" s="1" t="str">
        <f t="shared" si="327"/>
        <v/>
      </c>
      <c r="AH758" s="1" t="str">
        <f t="shared" si="328"/>
        <v/>
      </c>
      <c r="AI758" s="1" t="str">
        <f t="shared" si="329"/>
        <v/>
      </c>
      <c r="AJ758" s="1" t="str">
        <f t="shared" si="330"/>
        <v/>
      </c>
      <c r="AK758" s="1">
        <f t="shared" si="331"/>
        <v>1</v>
      </c>
      <c r="AL758" s="1" t="str">
        <f t="shared" si="332"/>
        <v/>
      </c>
      <c r="AM758" s="1">
        <f t="shared" si="333"/>
        <v>1</v>
      </c>
    </row>
    <row r="759" spans="1:39" ht="14.5" x14ac:dyDescent="0.35">
      <c r="A759" s="1" t="s">
        <v>25</v>
      </c>
      <c r="B759" s="1" t="s">
        <v>477</v>
      </c>
      <c r="J759" s="1">
        <v>1</v>
      </c>
      <c r="M759"/>
      <c r="N759" s="1" t="str">
        <f t="shared" si="334"/>
        <v>Vertebrate</v>
      </c>
      <c r="O759" s="1" t="str">
        <f t="shared" si="335"/>
        <v>Oxyurichthys papuensis (Valenciennes, 1837)</v>
      </c>
      <c r="P759" s="1" t="str">
        <f t="shared" si="336"/>
        <v/>
      </c>
      <c r="Q759" s="1" t="str">
        <f t="shared" si="337"/>
        <v/>
      </c>
      <c r="R759" s="1" t="str">
        <f t="shared" si="338"/>
        <v/>
      </c>
      <c r="S759" s="1" t="str">
        <f t="shared" si="339"/>
        <v/>
      </c>
      <c r="T759" s="1" t="str">
        <f t="shared" si="340"/>
        <v/>
      </c>
      <c r="U759" s="1" t="str">
        <f t="shared" si="341"/>
        <v/>
      </c>
      <c r="V759" s="1" t="str">
        <f t="shared" si="342"/>
        <v/>
      </c>
      <c r="W759" s="1">
        <f t="shared" si="343"/>
        <v>1</v>
      </c>
      <c r="X759" s="1" t="str">
        <f t="shared" si="344"/>
        <v/>
      </c>
      <c r="Y759" s="1" t="str">
        <f t="shared" si="345"/>
        <v/>
      </c>
      <c r="Z759" s="1">
        <f t="shared" si="346"/>
        <v>1</v>
      </c>
      <c r="AA759" s="1" t="str">
        <f t="shared" si="321"/>
        <v>Oxyurichthys papuensis (Valenciennes, 1837)</v>
      </c>
      <c r="AB759" s="1" t="str">
        <f t="shared" si="322"/>
        <v>Vertebrate</v>
      </c>
      <c r="AC759" s="1" t="str">
        <f t="shared" si="323"/>
        <v/>
      </c>
      <c r="AD759" s="1" t="str">
        <f t="shared" si="324"/>
        <v/>
      </c>
      <c r="AE759" s="1" t="str">
        <f t="shared" si="325"/>
        <v/>
      </c>
      <c r="AF759" s="1" t="str">
        <f t="shared" si="326"/>
        <v/>
      </c>
      <c r="AG759" s="1" t="str">
        <f t="shared" si="327"/>
        <v/>
      </c>
      <c r="AH759" s="1" t="str">
        <f t="shared" si="328"/>
        <v/>
      </c>
      <c r="AI759" s="1" t="str">
        <f t="shared" si="329"/>
        <v/>
      </c>
      <c r="AJ759" s="1">
        <f t="shared" si="330"/>
        <v>1</v>
      </c>
      <c r="AK759" s="1" t="str">
        <f t="shared" si="331"/>
        <v/>
      </c>
      <c r="AL759" s="1" t="str">
        <f t="shared" si="332"/>
        <v/>
      </c>
      <c r="AM759" s="1">
        <f t="shared" si="333"/>
        <v>1</v>
      </c>
    </row>
    <row r="760" spans="1:39" ht="14.5" x14ac:dyDescent="0.35">
      <c r="A760" s="1" t="s">
        <v>25</v>
      </c>
      <c r="B760" s="1" t="s">
        <v>483</v>
      </c>
      <c r="I760" s="1">
        <v>1</v>
      </c>
      <c r="L760" s="1">
        <v>1</v>
      </c>
      <c r="M760"/>
      <c r="N760" s="1" t="str">
        <f t="shared" si="334"/>
        <v>Vertebrate</v>
      </c>
      <c r="O760" s="1" t="str">
        <f t="shared" si="335"/>
        <v>Pagrus major (Temminck &amp; Schlegel, 1843)</v>
      </c>
      <c r="P760" s="1" t="str">
        <f t="shared" si="336"/>
        <v/>
      </c>
      <c r="Q760" s="1" t="str">
        <f t="shared" si="337"/>
        <v/>
      </c>
      <c r="R760" s="1" t="str">
        <f t="shared" si="338"/>
        <v/>
      </c>
      <c r="S760" s="1" t="str">
        <f t="shared" si="339"/>
        <v/>
      </c>
      <c r="T760" s="1" t="str">
        <f t="shared" si="340"/>
        <v/>
      </c>
      <c r="U760" s="1" t="str">
        <f t="shared" si="341"/>
        <v/>
      </c>
      <c r="V760" s="1">
        <f t="shared" si="342"/>
        <v>1</v>
      </c>
      <c r="W760" s="1" t="str">
        <f t="shared" si="343"/>
        <v/>
      </c>
      <c r="X760" s="1" t="str">
        <f t="shared" si="344"/>
        <v/>
      </c>
      <c r="Y760" s="1">
        <f t="shared" si="345"/>
        <v>1</v>
      </c>
      <c r="Z760" s="1">
        <f t="shared" si="346"/>
        <v>2</v>
      </c>
      <c r="AA760" s="1" t="str">
        <f t="shared" si="321"/>
        <v>Pagrus major (Temminck &amp; Schlegel, 1843)</v>
      </c>
      <c r="AB760" s="1" t="str">
        <f t="shared" si="322"/>
        <v>Vertebrate</v>
      </c>
      <c r="AC760" s="1" t="str">
        <f t="shared" si="323"/>
        <v/>
      </c>
      <c r="AD760" s="1" t="str">
        <f t="shared" si="324"/>
        <v/>
      </c>
      <c r="AE760" s="1" t="str">
        <f t="shared" si="325"/>
        <v/>
      </c>
      <c r="AF760" s="1" t="str">
        <f t="shared" si="326"/>
        <v/>
      </c>
      <c r="AG760" s="1" t="str">
        <f t="shared" si="327"/>
        <v/>
      </c>
      <c r="AH760" s="1" t="str">
        <f t="shared" si="328"/>
        <v/>
      </c>
      <c r="AI760" s="1">
        <f t="shared" si="329"/>
        <v>1</v>
      </c>
      <c r="AJ760" s="1" t="str">
        <f t="shared" si="330"/>
        <v/>
      </c>
      <c r="AK760" s="1" t="str">
        <f t="shared" si="331"/>
        <v/>
      </c>
      <c r="AL760" s="1" t="str">
        <f t="shared" si="332"/>
        <v/>
      </c>
      <c r="AM760" s="1">
        <f t="shared" si="333"/>
        <v>1</v>
      </c>
    </row>
    <row r="761" spans="1:39" ht="14.5" x14ac:dyDescent="0.35">
      <c r="A761" s="1" t="s">
        <v>25</v>
      </c>
      <c r="B761" s="1" t="s">
        <v>486</v>
      </c>
      <c r="C761" s="1">
        <v>1</v>
      </c>
      <c r="M761"/>
      <c r="N761" s="1" t="str">
        <f t="shared" si="334"/>
        <v>Vertebrate</v>
      </c>
      <c r="O761" s="1" t="str">
        <f t="shared" si="335"/>
        <v>Pampus argenteus (Euphrasen, 1788)</v>
      </c>
      <c r="P761" s="1">
        <f t="shared" si="336"/>
        <v>1</v>
      </c>
      <c r="Q761" s="1" t="str">
        <f t="shared" si="337"/>
        <v/>
      </c>
      <c r="R761" s="1" t="str">
        <f t="shared" si="338"/>
        <v/>
      </c>
      <c r="S761" s="1" t="str">
        <f t="shared" si="339"/>
        <v/>
      </c>
      <c r="T761" s="1" t="str">
        <f t="shared" si="340"/>
        <v/>
      </c>
      <c r="U761" s="1" t="str">
        <f t="shared" si="341"/>
        <v/>
      </c>
      <c r="V761" s="1" t="str">
        <f t="shared" si="342"/>
        <v/>
      </c>
      <c r="W761" s="1" t="str">
        <f t="shared" si="343"/>
        <v/>
      </c>
      <c r="X761" s="1" t="str">
        <f t="shared" si="344"/>
        <v/>
      </c>
      <c r="Y761" s="1" t="str">
        <f t="shared" si="345"/>
        <v/>
      </c>
      <c r="Z761" s="1">
        <f t="shared" si="346"/>
        <v>1</v>
      </c>
      <c r="AA761" s="1" t="str">
        <f t="shared" si="321"/>
        <v>Pampus argenteus (Euphrasen, 1788)</v>
      </c>
      <c r="AB761" s="1" t="str">
        <f t="shared" si="322"/>
        <v>Vertebrate</v>
      </c>
      <c r="AC761" s="1">
        <f t="shared" si="323"/>
        <v>1</v>
      </c>
      <c r="AD761" s="1" t="str">
        <f t="shared" si="324"/>
        <v/>
      </c>
      <c r="AE761" s="1" t="str">
        <f t="shared" si="325"/>
        <v/>
      </c>
      <c r="AF761" s="1" t="str">
        <f t="shared" si="326"/>
        <v/>
      </c>
      <c r="AG761" s="1" t="str">
        <f t="shared" si="327"/>
        <v/>
      </c>
      <c r="AH761" s="1" t="str">
        <f t="shared" si="328"/>
        <v/>
      </c>
      <c r="AI761" s="1" t="str">
        <f t="shared" si="329"/>
        <v/>
      </c>
      <c r="AJ761" s="1" t="str">
        <f t="shared" si="330"/>
        <v/>
      </c>
      <c r="AK761" s="1" t="str">
        <f t="shared" si="331"/>
        <v/>
      </c>
      <c r="AL761" s="1" t="str">
        <f t="shared" si="332"/>
        <v/>
      </c>
      <c r="AM761" s="1">
        <f t="shared" si="333"/>
        <v>1</v>
      </c>
    </row>
    <row r="762" spans="1:39" ht="14.5" x14ac:dyDescent="0.35">
      <c r="A762" s="1" t="s">
        <v>25</v>
      </c>
      <c r="B762" s="1" t="s">
        <v>498</v>
      </c>
      <c r="J762" s="1">
        <v>1</v>
      </c>
      <c r="K762" s="1">
        <v>3</v>
      </c>
      <c r="M762"/>
      <c r="N762" s="1" t="str">
        <f t="shared" si="334"/>
        <v>Vertebrate</v>
      </c>
      <c r="O762" s="1" t="str">
        <f t="shared" si="335"/>
        <v>Paranthias furcifer (Valenciennes, 1828)</v>
      </c>
      <c r="P762" s="1" t="str">
        <f t="shared" si="336"/>
        <v/>
      </c>
      <c r="Q762" s="1" t="str">
        <f t="shared" si="337"/>
        <v/>
      </c>
      <c r="R762" s="1" t="str">
        <f t="shared" si="338"/>
        <v/>
      </c>
      <c r="S762" s="1" t="str">
        <f t="shared" si="339"/>
        <v/>
      </c>
      <c r="T762" s="1" t="str">
        <f t="shared" si="340"/>
        <v/>
      </c>
      <c r="U762" s="1" t="str">
        <f t="shared" si="341"/>
        <v/>
      </c>
      <c r="V762" s="1" t="str">
        <f t="shared" si="342"/>
        <v/>
      </c>
      <c r="W762" s="1">
        <f t="shared" si="343"/>
        <v>1</v>
      </c>
      <c r="X762" s="1">
        <f t="shared" si="344"/>
        <v>1</v>
      </c>
      <c r="Y762" s="1" t="str">
        <f t="shared" si="345"/>
        <v/>
      </c>
      <c r="Z762" s="1">
        <f t="shared" si="346"/>
        <v>2</v>
      </c>
      <c r="AA762" s="1" t="str">
        <f t="shared" si="321"/>
        <v>Paranthias furcifer (Valenciennes, 1828)</v>
      </c>
      <c r="AB762" s="1" t="str">
        <f t="shared" si="322"/>
        <v>Vertebrate</v>
      </c>
      <c r="AC762" s="1" t="str">
        <f t="shared" si="323"/>
        <v/>
      </c>
      <c r="AD762" s="1" t="str">
        <f t="shared" si="324"/>
        <v/>
      </c>
      <c r="AE762" s="1" t="str">
        <f t="shared" si="325"/>
        <v/>
      </c>
      <c r="AF762" s="1" t="str">
        <f t="shared" si="326"/>
        <v/>
      </c>
      <c r="AG762" s="1" t="str">
        <f t="shared" si="327"/>
        <v/>
      </c>
      <c r="AH762" s="1" t="str">
        <f t="shared" si="328"/>
        <v/>
      </c>
      <c r="AI762" s="1" t="str">
        <f t="shared" si="329"/>
        <v/>
      </c>
      <c r="AJ762" s="1">
        <f t="shared" si="330"/>
        <v>1</v>
      </c>
      <c r="AK762" s="1" t="str">
        <f t="shared" si="331"/>
        <v/>
      </c>
      <c r="AL762" s="1" t="str">
        <f t="shared" si="332"/>
        <v/>
      </c>
      <c r="AM762" s="1">
        <f t="shared" si="333"/>
        <v>1</v>
      </c>
    </row>
    <row r="763" spans="1:39" ht="14.5" x14ac:dyDescent="0.35">
      <c r="A763" s="1" t="s">
        <v>25</v>
      </c>
      <c r="B763" s="1" t="s">
        <v>504</v>
      </c>
      <c r="C763" s="1">
        <v>1</v>
      </c>
      <c r="F763" s="1">
        <v>2</v>
      </c>
      <c r="M763"/>
      <c r="N763" s="1" t="str">
        <f t="shared" si="334"/>
        <v>Vertebrate</v>
      </c>
      <c r="O763" s="1" t="str">
        <f t="shared" si="335"/>
        <v>Parexocoetus mento (Valenciennes, 1847)</v>
      </c>
      <c r="P763" s="1">
        <f t="shared" si="336"/>
        <v>1</v>
      </c>
      <c r="Q763" s="1" t="str">
        <f t="shared" si="337"/>
        <v/>
      </c>
      <c r="R763" s="1" t="str">
        <f t="shared" si="338"/>
        <v/>
      </c>
      <c r="S763" s="1">
        <f t="shared" si="339"/>
        <v>1</v>
      </c>
      <c r="T763" s="1" t="str">
        <f t="shared" si="340"/>
        <v/>
      </c>
      <c r="U763" s="1" t="str">
        <f t="shared" si="341"/>
        <v/>
      </c>
      <c r="V763" s="1" t="str">
        <f t="shared" si="342"/>
        <v/>
      </c>
      <c r="W763" s="1" t="str">
        <f t="shared" si="343"/>
        <v/>
      </c>
      <c r="X763" s="1" t="str">
        <f t="shared" si="344"/>
        <v/>
      </c>
      <c r="Y763" s="1" t="str">
        <f t="shared" si="345"/>
        <v/>
      </c>
      <c r="Z763" s="1">
        <f t="shared" si="346"/>
        <v>2</v>
      </c>
      <c r="AA763" s="1" t="str">
        <f t="shared" si="321"/>
        <v>Parexocoetus mento (Valenciennes, 1847)</v>
      </c>
      <c r="AB763" s="1" t="str">
        <f t="shared" si="322"/>
        <v>Vertebrate</v>
      </c>
      <c r="AC763" s="1">
        <f t="shared" si="323"/>
        <v>1</v>
      </c>
      <c r="AD763" s="1" t="str">
        <f t="shared" si="324"/>
        <v/>
      </c>
      <c r="AE763" s="1" t="str">
        <f t="shared" si="325"/>
        <v/>
      </c>
      <c r="AF763" s="1" t="str">
        <f t="shared" si="326"/>
        <v/>
      </c>
      <c r="AG763" s="1" t="str">
        <f t="shared" si="327"/>
        <v/>
      </c>
      <c r="AH763" s="1" t="str">
        <f t="shared" si="328"/>
        <v/>
      </c>
      <c r="AI763" s="1" t="str">
        <f t="shared" si="329"/>
        <v/>
      </c>
      <c r="AJ763" s="1" t="str">
        <f t="shared" si="330"/>
        <v/>
      </c>
      <c r="AK763" s="1" t="str">
        <f t="shared" si="331"/>
        <v/>
      </c>
      <c r="AL763" s="1" t="str">
        <f t="shared" si="332"/>
        <v/>
      </c>
      <c r="AM763" s="1">
        <f t="shared" si="333"/>
        <v>1</v>
      </c>
    </row>
    <row r="764" spans="1:39" ht="14.5" x14ac:dyDescent="0.35">
      <c r="A764" s="1" t="s">
        <v>25</v>
      </c>
      <c r="B764" s="1" t="s">
        <v>505</v>
      </c>
      <c r="K764" s="1">
        <v>1</v>
      </c>
      <c r="M764"/>
      <c r="N764" s="1" t="str">
        <f t="shared" si="334"/>
        <v>Vertebrate</v>
      </c>
      <c r="O764" s="1" t="str">
        <f t="shared" si="335"/>
        <v>Parupeneus forsskali (Fourmanoir &amp; Guézé, 1976)</v>
      </c>
      <c r="P764" s="1" t="str">
        <f t="shared" si="336"/>
        <v/>
      </c>
      <c r="Q764" s="1" t="str">
        <f t="shared" si="337"/>
        <v/>
      </c>
      <c r="R764" s="1" t="str">
        <f t="shared" si="338"/>
        <v/>
      </c>
      <c r="S764" s="1" t="str">
        <f t="shared" si="339"/>
        <v/>
      </c>
      <c r="T764" s="1" t="str">
        <f t="shared" si="340"/>
        <v/>
      </c>
      <c r="U764" s="1" t="str">
        <f t="shared" si="341"/>
        <v/>
      </c>
      <c r="V764" s="1" t="str">
        <f t="shared" si="342"/>
        <v/>
      </c>
      <c r="W764" s="1" t="str">
        <f t="shared" si="343"/>
        <v/>
      </c>
      <c r="X764" s="1">
        <f t="shared" si="344"/>
        <v>1</v>
      </c>
      <c r="Y764" s="1" t="str">
        <f t="shared" si="345"/>
        <v/>
      </c>
      <c r="Z764" s="1">
        <f t="shared" si="346"/>
        <v>1</v>
      </c>
      <c r="AA764" s="1" t="str">
        <f t="shared" si="321"/>
        <v>Parupeneus forsskali (Fourmanoir &amp; Guézé, 1976)</v>
      </c>
      <c r="AB764" s="1" t="str">
        <f t="shared" si="322"/>
        <v>Vertebrate</v>
      </c>
      <c r="AC764" s="1" t="str">
        <f t="shared" si="323"/>
        <v/>
      </c>
      <c r="AD764" s="1" t="str">
        <f t="shared" si="324"/>
        <v/>
      </c>
      <c r="AE764" s="1" t="str">
        <f t="shared" si="325"/>
        <v/>
      </c>
      <c r="AF764" s="1" t="str">
        <f t="shared" si="326"/>
        <v/>
      </c>
      <c r="AG764" s="1" t="str">
        <f t="shared" si="327"/>
        <v/>
      </c>
      <c r="AH764" s="1" t="str">
        <f t="shared" si="328"/>
        <v/>
      </c>
      <c r="AI764" s="1" t="str">
        <f t="shared" si="329"/>
        <v/>
      </c>
      <c r="AJ764" s="1" t="str">
        <f t="shared" si="330"/>
        <v/>
      </c>
      <c r="AK764" s="1">
        <f t="shared" si="331"/>
        <v>1</v>
      </c>
      <c r="AL764" s="1" t="str">
        <f t="shared" si="332"/>
        <v/>
      </c>
      <c r="AM764" s="1">
        <f t="shared" si="333"/>
        <v>1</v>
      </c>
    </row>
    <row r="765" spans="1:39" ht="14.5" x14ac:dyDescent="0.35">
      <c r="A765" s="1" t="s">
        <v>25</v>
      </c>
      <c r="B765" s="1" t="s">
        <v>508</v>
      </c>
      <c r="F765" s="1">
        <v>1</v>
      </c>
      <c r="M765"/>
      <c r="N765" s="1" t="str">
        <f t="shared" si="334"/>
        <v>Vertebrate</v>
      </c>
      <c r="O765" s="1" t="str">
        <f t="shared" si="335"/>
        <v>Pempheris rhomboidea Kossmann &amp; Räuber, 1877</v>
      </c>
      <c r="P765" s="1" t="str">
        <f t="shared" si="336"/>
        <v/>
      </c>
      <c r="Q765" s="1" t="str">
        <f t="shared" si="337"/>
        <v/>
      </c>
      <c r="R765" s="1" t="str">
        <f t="shared" si="338"/>
        <v/>
      </c>
      <c r="S765" s="1">
        <f t="shared" si="339"/>
        <v>1</v>
      </c>
      <c r="T765" s="1" t="str">
        <f t="shared" si="340"/>
        <v/>
      </c>
      <c r="U765" s="1" t="str">
        <f t="shared" si="341"/>
        <v/>
      </c>
      <c r="V765" s="1" t="str">
        <f t="shared" si="342"/>
        <v/>
      </c>
      <c r="W765" s="1" t="str">
        <f t="shared" si="343"/>
        <v/>
      </c>
      <c r="X765" s="1" t="str">
        <f t="shared" si="344"/>
        <v/>
      </c>
      <c r="Y765" s="1" t="str">
        <f t="shared" si="345"/>
        <v/>
      </c>
      <c r="Z765" s="1">
        <f t="shared" si="346"/>
        <v>1</v>
      </c>
      <c r="AA765" s="1" t="str">
        <f t="shared" si="321"/>
        <v>Pempheris rhomboidea Kossmann &amp; Räuber, 1877</v>
      </c>
      <c r="AB765" s="1" t="str">
        <f t="shared" si="322"/>
        <v>Vertebrate</v>
      </c>
      <c r="AC765" s="1" t="str">
        <f t="shared" si="323"/>
        <v/>
      </c>
      <c r="AD765" s="1" t="str">
        <f t="shared" si="324"/>
        <v/>
      </c>
      <c r="AE765" s="1" t="str">
        <f t="shared" si="325"/>
        <v/>
      </c>
      <c r="AF765" s="1">
        <f t="shared" si="326"/>
        <v>1</v>
      </c>
      <c r="AG765" s="1" t="str">
        <f t="shared" si="327"/>
        <v/>
      </c>
      <c r="AH765" s="1" t="str">
        <f t="shared" si="328"/>
        <v/>
      </c>
      <c r="AI765" s="1" t="str">
        <f t="shared" si="329"/>
        <v/>
      </c>
      <c r="AJ765" s="1" t="str">
        <f t="shared" si="330"/>
        <v/>
      </c>
      <c r="AK765" s="1" t="str">
        <f t="shared" si="331"/>
        <v/>
      </c>
      <c r="AL765" s="1" t="str">
        <f t="shared" si="332"/>
        <v/>
      </c>
      <c r="AM765" s="1">
        <f t="shared" si="333"/>
        <v>1</v>
      </c>
    </row>
    <row r="766" spans="1:39" ht="14.5" x14ac:dyDescent="0.35">
      <c r="A766" s="1" t="s">
        <v>25</v>
      </c>
      <c r="B766" s="1" t="s">
        <v>519</v>
      </c>
      <c r="I766" s="1">
        <v>1</v>
      </c>
      <c r="M766"/>
      <c r="N766" s="1" t="str">
        <f t="shared" si="334"/>
        <v>Vertebrate</v>
      </c>
      <c r="O766" s="1" t="str">
        <f t="shared" si="335"/>
        <v>Petroscirtes ancylodon Rüppell, 1835</v>
      </c>
      <c r="P766" s="1" t="str">
        <f t="shared" si="336"/>
        <v/>
      </c>
      <c r="Q766" s="1" t="str">
        <f t="shared" si="337"/>
        <v/>
      </c>
      <c r="R766" s="1" t="str">
        <f t="shared" si="338"/>
        <v/>
      </c>
      <c r="S766" s="1" t="str">
        <f t="shared" si="339"/>
        <v/>
      </c>
      <c r="T766" s="1" t="str">
        <f t="shared" si="340"/>
        <v/>
      </c>
      <c r="U766" s="1" t="str">
        <f t="shared" si="341"/>
        <v/>
      </c>
      <c r="V766" s="1">
        <f t="shared" si="342"/>
        <v>1</v>
      </c>
      <c r="W766" s="1" t="str">
        <f t="shared" si="343"/>
        <v/>
      </c>
      <c r="X766" s="1" t="str">
        <f t="shared" si="344"/>
        <v/>
      </c>
      <c r="Y766" s="1" t="str">
        <f t="shared" si="345"/>
        <v/>
      </c>
      <c r="Z766" s="1">
        <f t="shared" si="346"/>
        <v>1</v>
      </c>
      <c r="AA766" s="1" t="str">
        <f t="shared" si="321"/>
        <v>Petroscirtes ancylodon Rüppell, 1835</v>
      </c>
      <c r="AB766" s="1" t="str">
        <f t="shared" si="322"/>
        <v>Vertebrate</v>
      </c>
      <c r="AC766" s="1" t="str">
        <f t="shared" si="323"/>
        <v/>
      </c>
      <c r="AD766" s="1" t="str">
        <f t="shared" si="324"/>
        <v/>
      </c>
      <c r="AE766" s="1" t="str">
        <f t="shared" si="325"/>
        <v/>
      </c>
      <c r="AF766" s="1" t="str">
        <f t="shared" si="326"/>
        <v/>
      </c>
      <c r="AG766" s="1" t="str">
        <f t="shared" si="327"/>
        <v/>
      </c>
      <c r="AH766" s="1" t="str">
        <f t="shared" si="328"/>
        <v/>
      </c>
      <c r="AI766" s="1">
        <f t="shared" si="329"/>
        <v>1</v>
      </c>
      <c r="AJ766" s="1" t="str">
        <f t="shared" si="330"/>
        <v/>
      </c>
      <c r="AK766" s="1" t="str">
        <f t="shared" si="331"/>
        <v/>
      </c>
      <c r="AL766" s="1" t="str">
        <f t="shared" si="332"/>
        <v/>
      </c>
      <c r="AM766" s="1">
        <f t="shared" si="333"/>
        <v>1</v>
      </c>
    </row>
    <row r="767" spans="1:39" ht="14.5" x14ac:dyDescent="0.35">
      <c r="A767" s="1" t="s">
        <v>25</v>
      </c>
      <c r="B767" s="1" t="s">
        <v>908</v>
      </c>
      <c r="K767" s="1">
        <v>1</v>
      </c>
      <c r="M767"/>
      <c r="N767" s="1" t="str">
        <f t="shared" si="334"/>
        <v>Vertebrate</v>
      </c>
      <c r="O767" s="1" t="str">
        <f t="shared" si="335"/>
        <v>Piaractus brachypomus (Cuvier, 1818)</v>
      </c>
      <c r="P767" s="1" t="str">
        <f t="shared" si="336"/>
        <v/>
      </c>
      <c r="Q767" s="1" t="str">
        <f t="shared" si="337"/>
        <v/>
      </c>
      <c r="R767" s="1" t="str">
        <f t="shared" si="338"/>
        <v/>
      </c>
      <c r="S767" s="1" t="str">
        <f t="shared" si="339"/>
        <v/>
      </c>
      <c r="T767" s="1" t="str">
        <f t="shared" si="340"/>
        <v/>
      </c>
      <c r="U767" s="1" t="str">
        <f t="shared" si="341"/>
        <v/>
      </c>
      <c r="V767" s="1" t="str">
        <f t="shared" si="342"/>
        <v/>
      </c>
      <c r="W767" s="1" t="str">
        <f t="shared" si="343"/>
        <v/>
      </c>
      <c r="X767" s="1">
        <f t="shared" si="344"/>
        <v>1</v>
      </c>
      <c r="Y767" s="1" t="str">
        <f t="shared" si="345"/>
        <v/>
      </c>
      <c r="Z767" s="1">
        <f t="shared" si="346"/>
        <v>1</v>
      </c>
      <c r="AA767" s="1" t="str">
        <f t="shared" si="321"/>
        <v>Piaractus brachypomus (Cuvier, 1818)</v>
      </c>
      <c r="AB767" s="1" t="str">
        <f t="shared" si="322"/>
        <v>Vertebrate</v>
      </c>
      <c r="AC767" s="1" t="str">
        <f t="shared" si="323"/>
        <v/>
      </c>
      <c r="AD767" s="1" t="str">
        <f t="shared" si="324"/>
        <v/>
      </c>
      <c r="AE767" s="1" t="str">
        <f t="shared" si="325"/>
        <v/>
      </c>
      <c r="AF767" s="1" t="str">
        <f t="shared" si="326"/>
        <v/>
      </c>
      <c r="AG767" s="1" t="str">
        <f t="shared" si="327"/>
        <v/>
      </c>
      <c r="AH767" s="1" t="str">
        <f t="shared" si="328"/>
        <v/>
      </c>
      <c r="AI767" s="1" t="str">
        <f t="shared" si="329"/>
        <v/>
      </c>
      <c r="AJ767" s="1" t="str">
        <f t="shared" si="330"/>
        <v/>
      </c>
      <c r="AK767" s="1">
        <f t="shared" si="331"/>
        <v>1</v>
      </c>
      <c r="AL767" s="1" t="str">
        <f t="shared" si="332"/>
        <v/>
      </c>
      <c r="AM767" s="1">
        <f t="shared" si="333"/>
        <v>1</v>
      </c>
    </row>
    <row r="768" spans="1:39" ht="14.5" x14ac:dyDescent="0.35">
      <c r="A768" s="1" t="s">
        <v>25</v>
      </c>
      <c r="B768" s="1" t="s">
        <v>533</v>
      </c>
      <c r="G768" s="1">
        <v>1</v>
      </c>
      <c r="M768"/>
      <c r="N768" s="1" t="str">
        <f t="shared" si="334"/>
        <v>Vertebrate</v>
      </c>
      <c r="O768" s="1" t="str">
        <f t="shared" si="335"/>
        <v>Pinguipes brasilianus Cuvier, 1829</v>
      </c>
      <c r="P768" s="1" t="str">
        <f t="shared" si="336"/>
        <v/>
      </c>
      <c r="Q768" s="1" t="str">
        <f t="shared" si="337"/>
        <v/>
      </c>
      <c r="R768" s="1" t="str">
        <f t="shared" si="338"/>
        <v/>
      </c>
      <c r="S768" s="1" t="str">
        <f t="shared" si="339"/>
        <v/>
      </c>
      <c r="T768" s="1">
        <f t="shared" si="340"/>
        <v>1</v>
      </c>
      <c r="U768" s="1" t="str">
        <f t="shared" si="341"/>
        <v/>
      </c>
      <c r="V768" s="1" t="str">
        <f t="shared" si="342"/>
        <v/>
      </c>
      <c r="W768" s="1" t="str">
        <f t="shared" si="343"/>
        <v/>
      </c>
      <c r="X768" s="1" t="str">
        <f t="shared" si="344"/>
        <v/>
      </c>
      <c r="Y768" s="1" t="str">
        <f t="shared" si="345"/>
        <v/>
      </c>
      <c r="Z768" s="1">
        <f t="shared" si="346"/>
        <v>1</v>
      </c>
      <c r="AA768" s="1" t="str">
        <f t="shared" si="321"/>
        <v>Pinguipes brasilianus Cuvier, 1829</v>
      </c>
      <c r="AB768" s="1" t="str">
        <f t="shared" si="322"/>
        <v>Vertebrate</v>
      </c>
      <c r="AC768" s="1" t="str">
        <f t="shared" si="323"/>
        <v/>
      </c>
      <c r="AD768" s="1" t="str">
        <f t="shared" si="324"/>
        <v/>
      </c>
      <c r="AE768" s="1" t="str">
        <f t="shared" si="325"/>
        <v/>
      </c>
      <c r="AF768" s="1" t="str">
        <f t="shared" si="326"/>
        <v/>
      </c>
      <c r="AG768" s="1">
        <f t="shared" si="327"/>
        <v>1</v>
      </c>
      <c r="AH768" s="1" t="str">
        <f t="shared" si="328"/>
        <v/>
      </c>
      <c r="AI768" s="1" t="str">
        <f t="shared" si="329"/>
        <v/>
      </c>
      <c r="AJ768" s="1" t="str">
        <f t="shared" si="330"/>
        <v/>
      </c>
      <c r="AK768" s="1" t="str">
        <f t="shared" si="331"/>
        <v/>
      </c>
      <c r="AL768" s="1" t="str">
        <f t="shared" si="332"/>
        <v/>
      </c>
      <c r="AM768" s="1">
        <f t="shared" si="333"/>
        <v>1</v>
      </c>
    </row>
    <row r="769" spans="1:39" ht="14.5" x14ac:dyDescent="0.35">
      <c r="A769" s="1" t="s">
        <v>25</v>
      </c>
      <c r="B769" s="1" t="s">
        <v>537</v>
      </c>
      <c r="D769" s="1">
        <v>1</v>
      </c>
      <c r="H769" s="1">
        <v>1</v>
      </c>
      <c r="M769"/>
      <c r="N769" s="1" t="str">
        <f t="shared" si="334"/>
        <v>Vertebrate</v>
      </c>
      <c r="O769" s="1" t="str">
        <f t="shared" si="335"/>
        <v>Planiliza haematocheila (Temminck &amp; Schlegel, 1845)</v>
      </c>
      <c r="P769" s="1" t="str">
        <f t="shared" si="336"/>
        <v/>
      </c>
      <c r="Q769" s="1">
        <f t="shared" si="337"/>
        <v>1</v>
      </c>
      <c r="R769" s="1" t="str">
        <f t="shared" si="338"/>
        <v/>
      </c>
      <c r="S769" s="1" t="str">
        <f t="shared" si="339"/>
        <v/>
      </c>
      <c r="T769" s="1" t="str">
        <f t="shared" si="340"/>
        <v/>
      </c>
      <c r="U769" s="1">
        <f t="shared" si="341"/>
        <v>1</v>
      </c>
      <c r="V769" s="1" t="str">
        <f t="shared" si="342"/>
        <v/>
      </c>
      <c r="W769" s="1" t="str">
        <f t="shared" si="343"/>
        <v/>
      </c>
      <c r="X769" s="1" t="str">
        <f t="shared" si="344"/>
        <v/>
      </c>
      <c r="Y769" s="1" t="str">
        <f t="shared" si="345"/>
        <v/>
      </c>
      <c r="Z769" s="1">
        <f t="shared" si="346"/>
        <v>2</v>
      </c>
      <c r="AA769" s="1" t="str">
        <f t="shared" si="321"/>
        <v>Planiliza haematocheila (Temminck &amp; Schlegel, 1845)</v>
      </c>
      <c r="AB769" s="1" t="str">
        <f t="shared" si="322"/>
        <v>Vertebrate</v>
      </c>
      <c r="AC769" s="1" t="str">
        <f t="shared" si="323"/>
        <v/>
      </c>
      <c r="AD769" s="1">
        <f t="shared" si="324"/>
        <v>1</v>
      </c>
      <c r="AE769" s="1" t="str">
        <f t="shared" si="325"/>
        <v/>
      </c>
      <c r="AF769" s="1" t="str">
        <f t="shared" si="326"/>
        <v/>
      </c>
      <c r="AG769" s="1" t="str">
        <f t="shared" si="327"/>
        <v/>
      </c>
      <c r="AH769" s="1" t="str">
        <f t="shared" si="328"/>
        <v/>
      </c>
      <c r="AI769" s="1" t="str">
        <f t="shared" si="329"/>
        <v/>
      </c>
      <c r="AJ769" s="1" t="str">
        <f t="shared" si="330"/>
        <v/>
      </c>
      <c r="AK769" s="1" t="str">
        <f t="shared" si="331"/>
        <v/>
      </c>
      <c r="AL769" s="1" t="str">
        <f t="shared" si="332"/>
        <v/>
      </c>
      <c r="AM769" s="1">
        <f t="shared" si="333"/>
        <v>1</v>
      </c>
    </row>
    <row r="770" spans="1:39" ht="14.5" x14ac:dyDescent="0.35">
      <c r="A770" s="1" t="s">
        <v>25</v>
      </c>
      <c r="B770" s="1" t="s">
        <v>540</v>
      </c>
      <c r="E770" s="1">
        <v>1</v>
      </c>
      <c r="M770"/>
      <c r="N770" s="1" t="str">
        <f t="shared" si="334"/>
        <v>Vertebrate</v>
      </c>
      <c r="O770" s="1" t="str">
        <f t="shared" si="335"/>
        <v>Platycephalus indicus (Linnaeus, 1758)</v>
      </c>
      <c r="P770" s="1" t="str">
        <f t="shared" si="336"/>
        <v/>
      </c>
      <c r="Q770" s="1" t="str">
        <f t="shared" si="337"/>
        <v/>
      </c>
      <c r="R770" s="1">
        <f t="shared" si="338"/>
        <v>1</v>
      </c>
      <c r="S770" s="1" t="str">
        <f t="shared" si="339"/>
        <v/>
      </c>
      <c r="T770" s="1" t="str">
        <f t="shared" si="340"/>
        <v/>
      </c>
      <c r="U770" s="1" t="str">
        <f t="shared" si="341"/>
        <v/>
      </c>
      <c r="V770" s="1" t="str">
        <f t="shared" si="342"/>
        <v/>
      </c>
      <c r="W770" s="1" t="str">
        <f t="shared" si="343"/>
        <v/>
      </c>
      <c r="X770" s="1" t="str">
        <f t="shared" si="344"/>
        <v/>
      </c>
      <c r="Y770" s="1" t="str">
        <f t="shared" si="345"/>
        <v/>
      </c>
      <c r="Z770" s="1">
        <f t="shared" si="346"/>
        <v>1</v>
      </c>
      <c r="AA770" s="1" t="str">
        <f t="shared" si="321"/>
        <v>Platycephalus indicus (Linnaeus, 1758)</v>
      </c>
      <c r="AB770" s="1" t="str">
        <f t="shared" si="322"/>
        <v>Vertebrate</v>
      </c>
      <c r="AC770" s="1" t="str">
        <f t="shared" si="323"/>
        <v/>
      </c>
      <c r="AD770" s="1" t="str">
        <f t="shared" si="324"/>
        <v/>
      </c>
      <c r="AE770" s="1">
        <f t="shared" si="325"/>
        <v>1</v>
      </c>
      <c r="AF770" s="1" t="str">
        <f t="shared" si="326"/>
        <v/>
      </c>
      <c r="AG770" s="1" t="str">
        <f t="shared" si="327"/>
        <v/>
      </c>
      <c r="AH770" s="1" t="str">
        <f t="shared" si="328"/>
        <v/>
      </c>
      <c r="AI770" s="1" t="str">
        <f t="shared" si="329"/>
        <v/>
      </c>
      <c r="AJ770" s="1" t="str">
        <f t="shared" si="330"/>
        <v/>
      </c>
      <c r="AK770" s="1" t="str">
        <f t="shared" si="331"/>
        <v/>
      </c>
      <c r="AL770" s="1" t="str">
        <f t="shared" si="332"/>
        <v/>
      </c>
      <c r="AM770" s="1">
        <f t="shared" si="333"/>
        <v>1</v>
      </c>
    </row>
    <row r="771" spans="1:39" ht="14.5" x14ac:dyDescent="0.35">
      <c r="A771" s="1" t="s">
        <v>25</v>
      </c>
      <c r="B771" s="1" t="s">
        <v>913</v>
      </c>
      <c r="H771" s="1">
        <v>1</v>
      </c>
      <c r="M771"/>
      <c r="N771" s="1" t="str">
        <f t="shared" si="334"/>
        <v>Vertebrate</v>
      </c>
      <c r="O771" s="1" t="str">
        <f t="shared" si="335"/>
        <v>Poecilopsetta beanii (Goode, 1881)</v>
      </c>
      <c r="P771" s="1" t="str">
        <f t="shared" si="336"/>
        <v/>
      </c>
      <c r="Q771" s="1" t="str">
        <f t="shared" si="337"/>
        <v/>
      </c>
      <c r="R771" s="1" t="str">
        <f t="shared" si="338"/>
        <v/>
      </c>
      <c r="S771" s="1" t="str">
        <f t="shared" si="339"/>
        <v/>
      </c>
      <c r="T771" s="1" t="str">
        <f t="shared" si="340"/>
        <v/>
      </c>
      <c r="U771" s="1">
        <f t="shared" si="341"/>
        <v>1</v>
      </c>
      <c r="V771" s="1" t="str">
        <f t="shared" si="342"/>
        <v/>
      </c>
      <c r="W771" s="1" t="str">
        <f t="shared" si="343"/>
        <v/>
      </c>
      <c r="X771" s="1" t="str">
        <f t="shared" si="344"/>
        <v/>
      </c>
      <c r="Y771" s="1" t="str">
        <f t="shared" si="345"/>
        <v/>
      </c>
      <c r="Z771" s="1">
        <f t="shared" si="346"/>
        <v>1</v>
      </c>
      <c r="AA771" s="1" t="str">
        <f t="shared" si="321"/>
        <v>Poecilopsetta beanii (Goode, 1881)</v>
      </c>
      <c r="AB771" s="1" t="str">
        <f t="shared" si="322"/>
        <v>Vertebrate</v>
      </c>
      <c r="AC771" s="1" t="str">
        <f t="shared" si="323"/>
        <v/>
      </c>
      <c r="AD771" s="1" t="str">
        <f t="shared" si="324"/>
        <v/>
      </c>
      <c r="AE771" s="1" t="str">
        <f t="shared" si="325"/>
        <v/>
      </c>
      <c r="AF771" s="1" t="str">
        <f t="shared" si="326"/>
        <v/>
      </c>
      <c r="AG771" s="1" t="str">
        <f t="shared" si="327"/>
        <v/>
      </c>
      <c r="AH771" s="1">
        <f t="shared" si="328"/>
        <v>1</v>
      </c>
      <c r="AI771" s="1" t="str">
        <f t="shared" si="329"/>
        <v/>
      </c>
      <c r="AJ771" s="1" t="str">
        <f t="shared" si="330"/>
        <v/>
      </c>
      <c r="AK771" s="1" t="str">
        <f t="shared" si="331"/>
        <v/>
      </c>
      <c r="AL771" s="1" t="str">
        <f t="shared" si="332"/>
        <v/>
      </c>
      <c r="AM771" s="1">
        <f t="shared" si="333"/>
        <v>1</v>
      </c>
    </row>
    <row r="772" spans="1:39" ht="14.5" x14ac:dyDescent="0.35">
      <c r="A772" s="1" t="s">
        <v>25</v>
      </c>
      <c r="B772" s="1" t="s">
        <v>552</v>
      </c>
      <c r="K772" s="1">
        <v>1</v>
      </c>
      <c r="M772"/>
      <c r="N772" s="1" t="str">
        <f t="shared" si="334"/>
        <v>Vertebrate</v>
      </c>
      <c r="O772" s="1" t="str">
        <f t="shared" si="335"/>
        <v>Pomacanthus imperator (Bloch, 1787)</v>
      </c>
      <c r="P772" s="1" t="str">
        <f t="shared" si="336"/>
        <v/>
      </c>
      <c r="Q772" s="1" t="str">
        <f t="shared" si="337"/>
        <v/>
      </c>
      <c r="R772" s="1" t="str">
        <f t="shared" si="338"/>
        <v/>
      </c>
      <c r="S772" s="1" t="str">
        <f t="shared" si="339"/>
        <v/>
      </c>
      <c r="T772" s="1" t="str">
        <f t="shared" si="340"/>
        <v/>
      </c>
      <c r="U772" s="1" t="str">
        <f t="shared" si="341"/>
        <v/>
      </c>
      <c r="V772" s="1" t="str">
        <f t="shared" si="342"/>
        <v/>
      </c>
      <c r="W772" s="1" t="str">
        <f t="shared" si="343"/>
        <v/>
      </c>
      <c r="X772" s="1">
        <f t="shared" si="344"/>
        <v>1</v>
      </c>
      <c r="Y772" s="1" t="str">
        <f t="shared" si="345"/>
        <v/>
      </c>
      <c r="Z772" s="1">
        <f t="shared" si="346"/>
        <v>1</v>
      </c>
      <c r="AA772" s="1" t="str">
        <f t="shared" si="321"/>
        <v>Pomacanthus imperator (Bloch, 1787)</v>
      </c>
      <c r="AB772" s="1" t="str">
        <f t="shared" si="322"/>
        <v>Vertebrate</v>
      </c>
      <c r="AC772" s="1" t="str">
        <f t="shared" si="323"/>
        <v/>
      </c>
      <c r="AD772" s="1" t="str">
        <f t="shared" si="324"/>
        <v/>
      </c>
      <c r="AE772" s="1" t="str">
        <f t="shared" si="325"/>
        <v/>
      </c>
      <c r="AF772" s="1" t="str">
        <f t="shared" si="326"/>
        <v/>
      </c>
      <c r="AG772" s="1" t="str">
        <f t="shared" si="327"/>
        <v/>
      </c>
      <c r="AH772" s="1" t="str">
        <f t="shared" si="328"/>
        <v/>
      </c>
      <c r="AI772" s="1" t="str">
        <f t="shared" si="329"/>
        <v/>
      </c>
      <c r="AJ772" s="1" t="str">
        <f t="shared" si="330"/>
        <v/>
      </c>
      <c r="AK772" s="1">
        <f t="shared" si="331"/>
        <v>1</v>
      </c>
      <c r="AL772" s="1" t="str">
        <f t="shared" si="332"/>
        <v/>
      </c>
      <c r="AM772" s="1">
        <f t="shared" si="333"/>
        <v>1</v>
      </c>
    </row>
    <row r="773" spans="1:39" ht="14.5" x14ac:dyDescent="0.35">
      <c r="A773" s="1" t="s">
        <v>25</v>
      </c>
      <c r="B773" s="1" t="s">
        <v>1070</v>
      </c>
      <c r="K773" s="1">
        <v>1</v>
      </c>
      <c r="M773"/>
      <c r="N773" s="1" t="str">
        <f t="shared" si="334"/>
        <v>Vertebrate</v>
      </c>
      <c r="O773" s="1" t="str">
        <f t="shared" si="335"/>
        <v xml:space="preserve">Pomacanthus paru (Bloch, 1787) </v>
      </c>
      <c r="P773" s="1" t="str">
        <f t="shared" si="336"/>
        <v/>
      </c>
      <c r="Q773" s="1" t="str">
        <f t="shared" si="337"/>
        <v/>
      </c>
      <c r="R773" s="1" t="str">
        <f t="shared" si="338"/>
        <v/>
      </c>
      <c r="S773" s="1" t="str">
        <f t="shared" si="339"/>
        <v/>
      </c>
      <c r="T773" s="1" t="str">
        <f t="shared" si="340"/>
        <v/>
      </c>
      <c r="U773" s="1" t="str">
        <f t="shared" si="341"/>
        <v/>
      </c>
      <c r="V773" s="1" t="str">
        <f t="shared" si="342"/>
        <v/>
      </c>
      <c r="W773" s="1" t="str">
        <f t="shared" si="343"/>
        <v/>
      </c>
      <c r="X773" s="1">
        <f t="shared" si="344"/>
        <v>1</v>
      </c>
      <c r="Y773" s="1" t="str">
        <f t="shared" si="345"/>
        <v/>
      </c>
      <c r="Z773" s="1">
        <f t="shared" si="346"/>
        <v>1</v>
      </c>
      <c r="AA773" s="1" t="str">
        <f t="shared" si="321"/>
        <v xml:space="preserve">Pomacanthus paru (Bloch, 1787) </v>
      </c>
      <c r="AB773" s="1" t="str">
        <f t="shared" si="322"/>
        <v>Vertebrate</v>
      </c>
      <c r="AC773" s="1" t="str">
        <f t="shared" si="323"/>
        <v/>
      </c>
      <c r="AD773" s="1" t="str">
        <f t="shared" si="324"/>
        <v/>
      </c>
      <c r="AE773" s="1" t="str">
        <f t="shared" si="325"/>
        <v/>
      </c>
      <c r="AF773" s="1" t="str">
        <f t="shared" si="326"/>
        <v/>
      </c>
      <c r="AG773" s="1" t="str">
        <f t="shared" si="327"/>
        <v/>
      </c>
      <c r="AH773" s="1" t="str">
        <f t="shared" si="328"/>
        <v/>
      </c>
      <c r="AI773" s="1" t="str">
        <f t="shared" si="329"/>
        <v/>
      </c>
      <c r="AJ773" s="1" t="str">
        <f t="shared" si="330"/>
        <v/>
      </c>
      <c r="AK773" s="1">
        <f t="shared" si="331"/>
        <v>1</v>
      </c>
      <c r="AL773" s="1" t="str">
        <f t="shared" si="332"/>
        <v/>
      </c>
      <c r="AM773" s="1">
        <f t="shared" si="333"/>
        <v>1</v>
      </c>
    </row>
    <row r="774" spans="1:39" ht="14.5" x14ac:dyDescent="0.35">
      <c r="A774" s="1" t="s">
        <v>25</v>
      </c>
      <c r="B774" s="1" t="s">
        <v>553</v>
      </c>
      <c r="H774" s="1">
        <v>1</v>
      </c>
      <c r="K774" s="1">
        <v>1</v>
      </c>
      <c r="M774"/>
      <c r="N774" s="1" t="str">
        <f t="shared" si="334"/>
        <v>Vertebrate</v>
      </c>
      <c r="O774" s="1" t="str">
        <f t="shared" si="335"/>
        <v>Pomacanthus maculosus (Forsskål, 1775)</v>
      </c>
      <c r="P774" s="1" t="str">
        <f t="shared" si="336"/>
        <v/>
      </c>
      <c r="Q774" s="1" t="str">
        <f t="shared" si="337"/>
        <v/>
      </c>
      <c r="R774" s="1" t="str">
        <f t="shared" si="338"/>
        <v/>
      </c>
      <c r="S774" s="1" t="str">
        <f t="shared" si="339"/>
        <v/>
      </c>
      <c r="T774" s="1" t="str">
        <f t="shared" si="340"/>
        <v/>
      </c>
      <c r="U774" s="1">
        <f t="shared" si="341"/>
        <v>1</v>
      </c>
      <c r="V774" s="1" t="str">
        <f t="shared" si="342"/>
        <v/>
      </c>
      <c r="W774" s="1" t="str">
        <f t="shared" si="343"/>
        <v/>
      </c>
      <c r="X774" s="1">
        <f t="shared" si="344"/>
        <v>1</v>
      </c>
      <c r="Y774" s="1" t="str">
        <f t="shared" si="345"/>
        <v/>
      </c>
      <c r="Z774" s="1">
        <f t="shared" si="346"/>
        <v>2</v>
      </c>
      <c r="AA774" s="1" t="str">
        <f t="shared" si="321"/>
        <v>Pomacanthus maculosus (Forsskål, 1775)</v>
      </c>
      <c r="AB774" s="1" t="str">
        <f t="shared" si="322"/>
        <v>Vertebrate</v>
      </c>
      <c r="AC774" s="1" t="str">
        <f t="shared" si="323"/>
        <v/>
      </c>
      <c r="AD774" s="1" t="str">
        <f t="shared" si="324"/>
        <v/>
      </c>
      <c r="AE774" s="1" t="str">
        <f t="shared" si="325"/>
        <v/>
      </c>
      <c r="AF774" s="1" t="str">
        <f t="shared" si="326"/>
        <v/>
      </c>
      <c r="AG774" s="1" t="str">
        <f t="shared" si="327"/>
        <v/>
      </c>
      <c r="AH774" s="1">
        <f t="shared" si="328"/>
        <v>1</v>
      </c>
      <c r="AI774" s="1" t="str">
        <f t="shared" si="329"/>
        <v/>
      </c>
      <c r="AJ774" s="1" t="str">
        <f t="shared" si="330"/>
        <v/>
      </c>
      <c r="AK774" s="1" t="str">
        <f t="shared" si="331"/>
        <v/>
      </c>
      <c r="AL774" s="1" t="str">
        <f t="shared" si="332"/>
        <v/>
      </c>
      <c r="AM774" s="1">
        <f t="shared" si="333"/>
        <v>1</v>
      </c>
    </row>
    <row r="775" spans="1:39" ht="14.5" x14ac:dyDescent="0.35">
      <c r="A775" s="1" t="s">
        <v>25</v>
      </c>
      <c r="B775" s="1" t="s">
        <v>554</v>
      </c>
      <c r="C775" s="1">
        <v>1</v>
      </c>
      <c r="K775" s="1">
        <v>1</v>
      </c>
      <c r="M775"/>
      <c r="N775" s="1" t="str">
        <f t="shared" si="334"/>
        <v>Vertebrate</v>
      </c>
      <c r="O775" s="1" t="str">
        <f t="shared" si="335"/>
        <v>Pomadasys stridens (Forsskål, 1775)</v>
      </c>
      <c r="P775" s="1">
        <f t="shared" si="336"/>
        <v>1</v>
      </c>
      <c r="Q775" s="1" t="str">
        <f t="shared" si="337"/>
        <v/>
      </c>
      <c r="R775" s="1" t="str">
        <f t="shared" si="338"/>
        <v/>
      </c>
      <c r="S775" s="1" t="str">
        <f t="shared" si="339"/>
        <v/>
      </c>
      <c r="T775" s="1" t="str">
        <f t="shared" si="340"/>
        <v/>
      </c>
      <c r="U775" s="1" t="str">
        <f t="shared" si="341"/>
        <v/>
      </c>
      <c r="V775" s="1" t="str">
        <f t="shared" si="342"/>
        <v/>
      </c>
      <c r="W775" s="1" t="str">
        <f t="shared" si="343"/>
        <v/>
      </c>
      <c r="X775" s="1">
        <f t="shared" si="344"/>
        <v>1</v>
      </c>
      <c r="Y775" s="1" t="str">
        <f t="shared" si="345"/>
        <v/>
      </c>
      <c r="Z775" s="1">
        <f t="shared" si="346"/>
        <v>2</v>
      </c>
      <c r="AA775" s="1" t="str">
        <f t="shared" si="321"/>
        <v>Pomadasys stridens (Forsskål, 1775)</v>
      </c>
      <c r="AB775" s="1" t="str">
        <f t="shared" si="322"/>
        <v>Vertebrate</v>
      </c>
      <c r="AC775" s="1">
        <f t="shared" si="323"/>
        <v>1</v>
      </c>
      <c r="AD775" s="1" t="str">
        <f t="shared" si="324"/>
        <v/>
      </c>
      <c r="AE775" s="1" t="str">
        <f t="shared" si="325"/>
        <v/>
      </c>
      <c r="AF775" s="1" t="str">
        <f t="shared" si="326"/>
        <v/>
      </c>
      <c r="AG775" s="1" t="str">
        <f t="shared" si="327"/>
        <v/>
      </c>
      <c r="AH775" s="1" t="str">
        <f t="shared" si="328"/>
        <v/>
      </c>
      <c r="AI775" s="1" t="str">
        <f t="shared" si="329"/>
        <v/>
      </c>
      <c r="AJ775" s="1" t="str">
        <f t="shared" si="330"/>
        <v/>
      </c>
      <c r="AK775" s="1" t="str">
        <f t="shared" si="331"/>
        <v/>
      </c>
      <c r="AL775" s="1" t="str">
        <f t="shared" si="332"/>
        <v/>
      </c>
      <c r="AM775" s="1">
        <f t="shared" si="333"/>
        <v>1</v>
      </c>
    </row>
    <row r="776" spans="1:39" ht="14.5" x14ac:dyDescent="0.35">
      <c r="A776" s="1" t="s">
        <v>25</v>
      </c>
      <c r="B776" s="1" t="s">
        <v>568</v>
      </c>
      <c r="L776" s="1">
        <v>1</v>
      </c>
      <c r="M776"/>
      <c r="N776" s="1" t="str">
        <f t="shared" si="334"/>
        <v>Vertebrate</v>
      </c>
      <c r="O776" s="1" t="str">
        <f t="shared" si="335"/>
        <v>Proterorhinus nasalis (De Filippi, 1863)</v>
      </c>
      <c r="P776" s="1" t="str">
        <f t="shared" si="336"/>
        <v/>
      </c>
      <c r="Q776" s="1" t="str">
        <f t="shared" si="337"/>
        <v/>
      </c>
      <c r="R776" s="1" t="str">
        <f t="shared" si="338"/>
        <v/>
      </c>
      <c r="S776" s="1" t="str">
        <f t="shared" si="339"/>
        <v/>
      </c>
      <c r="T776" s="1" t="str">
        <f t="shared" si="340"/>
        <v/>
      </c>
      <c r="U776" s="1" t="str">
        <f t="shared" si="341"/>
        <v/>
      </c>
      <c r="V776" s="1" t="str">
        <f t="shared" si="342"/>
        <v/>
      </c>
      <c r="W776" s="1" t="str">
        <f t="shared" si="343"/>
        <v/>
      </c>
      <c r="X776" s="1" t="str">
        <f t="shared" si="344"/>
        <v/>
      </c>
      <c r="Y776" s="1">
        <f t="shared" si="345"/>
        <v>1</v>
      </c>
      <c r="Z776" s="1">
        <f t="shared" si="346"/>
        <v>1</v>
      </c>
      <c r="AA776" s="1" t="str">
        <f t="shared" si="321"/>
        <v>Proterorhinus nasalis (De Filippi, 1863)</v>
      </c>
      <c r="AB776" s="1" t="str">
        <f t="shared" si="322"/>
        <v>Vertebrate</v>
      </c>
      <c r="AC776" s="1" t="str">
        <f t="shared" si="323"/>
        <v/>
      </c>
      <c r="AD776" s="1" t="str">
        <f t="shared" si="324"/>
        <v/>
      </c>
      <c r="AE776" s="1" t="str">
        <f t="shared" si="325"/>
        <v/>
      </c>
      <c r="AF776" s="1" t="str">
        <f t="shared" si="326"/>
        <v/>
      </c>
      <c r="AG776" s="1" t="str">
        <f t="shared" si="327"/>
        <v/>
      </c>
      <c r="AH776" s="1" t="str">
        <f t="shared" si="328"/>
        <v/>
      </c>
      <c r="AI776" s="1" t="str">
        <f t="shared" si="329"/>
        <v/>
      </c>
      <c r="AJ776" s="1" t="str">
        <f t="shared" si="330"/>
        <v/>
      </c>
      <c r="AK776" s="1" t="str">
        <f t="shared" si="331"/>
        <v/>
      </c>
      <c r="AL776" s="1">
        <f t="shared" si="332"/>
        <v>1</v>
      </c>
      <c r="AM776" s="1">
        <f t="shared" si="333"/>
        <v>1</v>
      </c>
    </row>
    <row r="777" spans="1:39" ht="14.5" x14ac:dyDescent="0.35">
      <c r="A777" s="1" t="s">
        <v>25</v>
      </c>
      <c r="B777" s="1" t="s">
        <v>580</v>
      </c>
      <c r="G777" s="1">
        <v>1</v>
      </c>
      <c r="J777" s="1">
        <v>1</v>
      </c>
      <c r="M777"/>
      <c r="N777" s="1" t="str">
        <f t="shared" si="334"/>
        <v>Vertebrate</v>
      </c>
      <c r="O777" s="1" t="str">
        <f t="shared" si="335"/>
        <v>Pteragogus trispilus Randall, 2013</v>
      </c>
      <c r="P777" s="1" t="str">
        <f t="shared" si="336"/>
        <v/>
      </c>
      <c r="Q777" s="1" t="str">
        <f t="shared" si="337"/>
        <v/>
      </c>
      <c r="R777" s="1" t="str">
        <f t="shared" si="338"/>
        <v/>
      </c>
      <c r="S777" s="1" t="str">
        <f t="shared" si="339"/>
        <v/>
      </c>
      <c r="T777" s="1">
        <f t="shared" si="340"/>
        <v>1</v>
      </c>
      <c r="U777" s="1" t="str">
        <f t="shared" si="341"/>
        <v/>
      </c>
      <c r="V777" s="1" t="str">
        <f t="shared" si="342"/>
        <v/>
      </c>
      <c r="W777" s="1">
        <f t="shared" si="343"/>
        <v>1</v>
      </c>
      <c r="X777" s="1" t="str">
        <f t="shared" si="344"/>
        <v/>
      </c>
      <c r="Y777" s="1" t="str">
        <f t="shared" si="345"/>
        <v/>
      </c>
      <c r="Z777" s="1">
        <f t="shared" si="346"/>
        <v>2</v>
      </c>
      <c r="AA777" s="1" t="str">
        <f t="shared" ref="AA777:AA840" si="347">O777</f>
        <v>Pteragogus trispilus Randall, 2013</v>
      </c>
      <c r="AB777" s="1" t="str">
        <f t="shared" ref="AB777:AB840" si="348">N777</f>
        <v>Vertebrate</v>
      </c>
      <c r="AC777" s="1" t="str">
        <f t="shared" ref="AC777:AC840" si="349">IF((P777=1),1,"")</f>
        <v/>
      </c>
      <c r="AD777" s="1" t="str">
        <f t="shared" ref="AD777:AD840" si="350">IF((P777=1), "", IF((Q777=1), 1,""))</f>
        <v/>
      </c>
      <c r="AE777" s="1" t="str">
        <f t="shared" ref="AE777:AE840" si="351">IF((P777=1), "", IF((Q777=1), "",IF(R777=1, 1, "")))</f>
        <v/>
      </c>
      <c r="AF777" s="1" t="str">
        <f t="shared" ref="AF777:AF840" si="352">IF((P777=1), "", IF((Q777=1), "", IF((R777=1), "", IF(S777=1, 1, ""))))</f>
        <v/>
      </c>
      <c r="AG777" s="1">
        <f t="shared" ref="AG777:AG840" si="353">IF((P777=1), "", IF((Q777=1), "", IF((R777=1), "", IF((S777=1), "", IF(T777=1, 1, "")))))</f>
        <v>1</v>
      </c>
      <c r="AH777" s="1" t="str">
        <f t="shared" ref="AH777:AH840" si="354">IF((P777=1),"",IF((Q777=1),"",IF((R777=1),"",IF((S777=1),"",IF((T777=1),"",IF(U777=1,1,""))))))</f>
        <v/>
      </c>
      <c r="AI777" s="1" t="str">
        <f t="shared" ref="AI777:AI840" si="355">IF((P777=1),"",IF((Q777=1),"",IF((R777=1),"",IF((S777=1),"",IF((T777=1),"",IF((U777=1),"",IF(V777=1,1,"")))))))</f>
        <v/>
      </c>
      <c r="AJ777" s="1" t="str">
        <f t="shared" ref="AJ777:AJ840" si="356">IF((P777=1),"",IF((Q777=1),"",IF((R777=1),"",IF((S777=1),"",IF((T777=1),"",IF((U777=1),"",IF((V777=1),"",IF(W777=1,1,""))))))))</f>
        <v/>
      </c>
      <c r="AK777" s="1" t="str">
        <f t="shared" ref="AK777:AK840" si="357">IF((P777=1),"",IF((Q777=1),"",IF((R777=1),"",IF((S777=1),"",IF((T777=1),"",IF((U777=1),"",IF((V777=1),"",IF((W777=1),"",IF(X777=1,1,"")))))))))</f>
        <v/>
      </c>
      <c r="AL777" s="1" t="str">
        <f t="shared" ref="AL777:AL840" si="358">IF((P777=1),"",IF((Q777=1),"",IF((R777=1),"",IF((S777=1),"",IF((T777=1),"",IF((U777=1),"",IF((V777=1),"",IF((W777=1),"",IF((X777=1),"",IF(Y777=1,1,""))))))))))</f>
        <v/>
      </c>
      <c r="AM777" s="1">
        <f t="shared" ref="AM777:AM840" si="359">SUM(AC777:AL777)</f>
        <v>1</v>
      </c>
    </row>
    <row r="778" spans="1:39" ht="14.5" x14ac:dyDescent="0.35">
      <c r="A778" s="1" t="s">
        <v>25</v>
      </c>
      <c r="B778" s="1" t="s">
        <v>581</v>
      </c>
      <c r="J778" s="1">
        <v>1</v>
      </c>
      <c r="K778" s="1">
        <v>1</v>
      </c>
      <c r="L778" s="1">
        <v>1</v>
      </c>
      <c r="M778"/>
      <c r="N778" s="1" t="str">
        <f t="shared" si="334"/>
        <v>Vertebrate</v>
      </c>
      <c r="O778" s="1" t="str">
        <f t="shared" si="335"/>
        <v>Pterois miles (Bennett, 1828)</v>
      </c>
      <c r="P778" s="1" t="str">
        <f t="shared" si="336"/>
        <v/>
      </c>
      <c r="Q778" s="1" t="str">
        <f t="shared" si="337"/>
        <v/>
      </c>
      <c r="R778" s="1" t="str">
        <f t="shared" si="338"/>
        <v/>
      </c>
      <c r="S778" s="1" t="str">
        <f t="shared" si="339"/>
        <v/>
      </c>
      <c r="T778" s="1" t="str">
        <f t="shared" si="340"/>
        <v/>
      </c>
      <c r="U778" s="1" t="str">
        <f t="shared" si="341"/>
        <v/>
      </c>
      <c r="V778" s="1" t="str">
        <f t="shared" si="342"/>
        <v/>
      </c>
      <c r="W778" s="1">
        <f t="shared" si="343"/>
        <v>1</v>
      </c>
      <c r="X778" s="1">
        <f t="shared" si="344"/>
        <v>1</v>
      </c>
      <c r="Y778" s="1">
        <f t="shared" si="345"/>
        <v>1</v>
      </c>
      <c r="Z778" s="1">
        <f t="shared" si="346"/>
        <v>3</v>
      </c>
      <c r="AA778" s="1" t="str">
        <f t="shared" si="347"/>
        <v>Pterois miles (Bennett, 1828)</v>
      </c>
      <c r="AB778" s="1" t="str">
        <f t="shared" si="348"/>
        <v>Vertebrate</v>
      </c>
      <c r="AC778" s="1" t="str">
        <f t="shared" si="349"/>
        <v/>
      </c>
      <c r="AD778" s="1" t="str">
        <f t="shared" si="350"/>
        <v/>
      </c>
      <c r="AE778" s="1" t="str">
        <f t="shared" si="351"/>
        <v/>
      </c>
      <c r="AF778" s="1" t="str">
        <f t="shared" si="352"/>
        <v/>
      </c>
      <c r="AG778" s="1" t="str">
        <f t="shared" si="353"/>
        <v/>
      </c>
      <c r="AH778" s="1" t="str">
        <f t="shared" si="354"/>
        <v/>
      </c>
      <c r="AI778" s="1" t="str">
        <f t="shared" si="355"/>
        <v/>
      </c>
      <c r="AJ778" s="1">
        <f t="shared" si="356"/>
        <v>1</v>
      </c>
      <c r="AK778" s="1" t="str">
        <f t="shared" si="357"/>
        <v/>
      </c>
      <c r="AL778" s="1" t="str">
        <f t="shared" si="358"/>
        <v/>
      </c>
      <c r="AM778" s="1">
        <f t="shared" si="359"/>
        <v>1</v>
      </c>
    </row>
    <row r="779" spans="1:39" ht="14.5" x14ac:dyDescent="0.35">
      <c r="A779" s="1" t="s">
        <v>25</v>
      </c>
      <c r="B779" s="1" t="s">
        <v>591</v>
      </c>
      <c r="L779" s="1">
        <v>1</v>
      </c>
      <c r="M779"/>
      <c r="N779" s="1" t="str">
        <f t="shared" si="334"/>
        <v>Vertebrate</v>
      </c>
      <c r="O779" s="1" t="str">
        <f t="shared" si="335"/>
        <v>Rastrelliger kanagurta (Cuvier, 1816)</v>
      </c>
      <c r="P779" s="1" t="str">
        <f t="shared" si="336"/>
        <v/>
      </c>
      <c r="Q779" s="1" t="str">
        <f t="shared" si="337"/>
        <v/>
      </c>
      <c r="R779" s="1" t="str">
        <f t="shared" si="338"/>
        <v/>
      </c>
      <c r="S779" s="1" t="str">
        <f t="shared" si="339"/>
        <v/>
      </c>
      <c r="T779" s="1" t="str">
        <f t="shared" si="340"/>
        <v/>
      </c>
      <c r="U779" s="1" t="str">
        <f t="shared" si="341"/>
        <v/>
      </c>
      <c r="V779" s="1" t="str">
        <f t="shared" si="342"/>
        <v/>
      </c>
      <c r="W779" s="1" t="str">
        <f t="shared" si="343"/>
        <v/>
      </c>
      <c r="X779" s="1" t="str">
        <f t="shared" si="344"/>
        <v/>
      </c>
      <c r="Y779" s="1">
        <f t="shared" si="345"/>
        <v>1</v>
      </c>
      <c r="Z779" s="1">
        <f t="shared" si="346"/>
        <v>1</v>
      </c>
      <c r="AA779" s="1" t="str">
        <f t="shared" si="347"/>
        <v>Rastrelliger kanagurta (Cuvier, 1816)</v>
      </c>
      <c r="AB779" s="1" t="str">
        <f t="shared" si="348"/>
        <v>Vertebrate</v>
      </c>
      <c r="AC779" s="1" t="str">
        <f t="shared" si="349"/>
        <v/>
      </c>
      <c r="AD779" s="1" t="str">
        <f t="shared" si="350"/>
        <v/>
      </c>
      <c r="AE779" s="1" t="str">
        <f t="shared" si="351"/>
        <v/>
      </c>
      <c r="AF779" s="1" t="str">
        <f t="shared" si="352"/>
        <v/>
      </c>
      <c r="AG779" s="1" t="str">
        <f t="shared" si="353"/>
        <v/>
      </c>
      <c r="AH779" s="1" t="str">
        <f t="shared" si="354"/>
        <v/>
      </c>
      <c r="AI779" s="1" t="str">
        <f t="shared" si="355"/>
        <v/>
      </c>
      <c r="AJ779" s="1" t="str">
        <f t="shared" si="356"/>
        <v/>
      </c>
      <c r="AK779" s="1" t="str">
        <f t="shared" si="357"/>
        <v/>
      </c>
      <c r="AL779" s="1">
        <f t="shared" si="358"/>
        <v>1</v>
      </c>
      <c r="AM779" s="1">
        <f t="shared" si="359"/>
        <v>1</v>
      </c>
    </row>
    <row r="780" spans="1:39" ht="14.5" x14ac:dyDescent="0.35">
      <c r="A780" s="1" t="s">
        <v>25</v>
      </c>
      <c r="B780" s="1" t="s">
        <v>1147</v>
      </c>
      <c r="C780" s="1">
        <v>1</v>
      </c>
      <c r="M780"/>
      <c r="N780" s="1" t="str">
        <f t="shared" si="334"/>
        <v>Vertebrate</v>
      </c>
      <c r="O780" s="1" t="str">
        <f t="shared" si="335"/>
        <v>Salvelinus fontinalis (Mitchill, 1814)</v>
      </c>
      <c r="P780" s="1">
        <f t="shared" si="336"/>
        <v>1</v>
      </c>
      <c r="Q780" s="1" t="str">
        <f t="shared" si="337"/>
        <v/>
      </c>
      <c r="R780" s="1" t="str">
        <f t="shared" si="338"/>
        <v/>
      </c>
      <c r="S780" s="1" t="str">
        <f t="shared" si="339"/>
        <v/>
      </c>
      <c r="T780" s="1" t="str">
        <f t="shared" si="340"/>
        <v/>
      </c>
      <c r="U780" s="1" t="str">
        <f t="shared" si="341"/>
        <v/>
      </c>
      <c r="V780" s="1" t="str">
        <f t="shared" si="342"/>
        <v/>
      </c>
      <c r="W780" s="1" t="str">
        <f t="shared" si="343"/>
        <v/>
      </c>
      <c r="X780" s="1" t="str">
        <f t="shared" si="344"/>
        <v/>
      </c>
      <c r="Y780" s="1" t="str">
        <f t="shared" si="345"/>
        <v/>
      </c>
      <c r="Z780" s="1">
        <f t="shared" si="346"/>
        <v>1</v>
      </c>
      <c r="AA780" s="1" t="str">
        <f t="shared" si="347"/>
        <v>Salvelinus fontinalis (Mitchill, 1814)</v>
      </c>
      <c r="AB780" s="1" t="str">
        <f t="shared" si="348"/>
        <v>Vertebrate</v>
      </c>
      <c r="AC780" s="1">
        <f t="shared" si="349"/>
        <v>1</v>
      </c>
      <c r="AD780" s="1" t="str">
        <f t="shared" si="350"/>
        <v/>
      </c>
      <c r="AE780" s="1" t="str">
        <f t="shared" si="351"/>
        <v/>
      </c>
      <c r="AF780" s="1" t="str">
        <f t="shared" si="352"/>
        <v/>
      </c>
      <c r="AG780" s="1" t="str">
        <f t="shared" si="353"/>
        <v/>
      </c>
      <c r="AH780" s="1" t="str">
        <f t="shared" si="354"/>
        <v/>
      </c>
      <c r="AI780" s="1" t="str">
        <f t="shared" si="355"/>
        <v/>
      </c>
      <c r="AJ780" s="1" t="str">
        <f t="shared" si="356"/>
        <v/>
      </c>
      <c r="AK780" s="1" t="str">
        <f t="shared" si="357"/>
        <v/>
      </c>
      <c r="AL780" s="1" t="str">
        <f t="shared" si="358"/>
        <v/>
      </c>
      <c r="AM780" s="1">
        <f t="shared" si="359"/>
        <v>1</v>
      </c>
    </row>
    <row r="781" spans="1:39" ht="14.5" x14ac:dyDescent="0.35">
      <c r="A781" s="1" t="s">
        <v>25</v>
      </c>
      <c r="B781" s="1" t="s">
        <v>604</v>
      </c>
      <c r="C781" s="1">
        <v>1</v>
      </c>
      <c r="K781" s="1">
        <v>1</v>
      </c>
      <c r="M781"/>
      <c r="N781" s="1" t="str">
        <f t="shared" si="334"/>
        <v>Vertebrate</v>
      </c>
      <c r="O781" s="1" t="str">
        <f t="shared" si="335"/>
        <v>Sargocentron rubrum (Forsskål, 1775)</v>
      </c>
      <c r="P781" s="1">
        <f t="shared" si="336"/>
        <v>1</v>
      </c>
      <c r="Q781" s="1" t="str">
        <f t="shared" si="337"/>
        <v/>
      </c>
      <c r="R781" s="1" t="str">
        <f t="shared" si="338"/>
        <v/>
      </c>
      <c r="S781" s="1" t="str">
        <f t="shared" si="339"/>
        <v/>
      </c>
      <c r="T781" s="1" t="str">
        <f t="shared" si="340"/>
        <v/>
      </c>
      <c r="U781" s="1" t="str">
        <f t="shared" si="341"/>
        <v/>
      </c>
      <c r="V781" s="1" t="str">
        <f t="shared" si="342"/>
        <v/>
      </c>
      <c r="W781" s="1" t="str">
        <f t="shared" si="343"/>
        <v/>
      </c>
      <c r="X781" s="1">
        <f t="shared" si="344"/>
        <v>1</v>
      </c>
      <c r="Y781" s="1" t="str">
        <f t="shared" si="345"/>
        <v/>
      </c>
      <c r="Z781" s="1">
        <f t="shared" si="346"/>
        <v>2</v>
      </c>
      <c r="AA781" s="1" t="str">
        <f t="shared" si="347"/>
        <v>Sargocentron rubrum (Forsskål, 1775)</v>
      </c>
      <c r="AB781" s="1" t="str">
        <f t="shared" si="348"/>
        <v>Vertebrate</v>
      </c>
      <c r="AC781" s="1">
        <f t="shared" si="349"/>
        <v>1</v>
      </c>
      <c r="AD781" s="1" t="str">
        <f t="shared" si="350"/>
        <v/>
      </c>
      <c r="AE781" s="1" t="str">
        <f t="shared" si="351"/>
        <v/>
      </c>
      <c r="AF781" s="1" t="str">
        <f t="shared" si="352"/>
        <v/>
      </c>
      <c r="AG781" s="1" t="str">
        <f t="shared" si="353"/>
        <v/>
      </c>
      <c r="AH781" s="1" t="str">
        <f t="shared" si="354"/>
        <v/>
      </c>
      <c r="AI781" s="1" t="str">
        <f t="shared" si="355"/>
        <v/>
      </c>
      <c r="AJ781" s="1" t="str">
        <f t="shared" si="356"/>
        <v/>
      </c>
      <c r="AK781" s="1" t="str">
        <f t="shared" si="357"/>
        <v/>
      </c>
      <c r="AL781" s="1" t="str">
        <f t="shared" si="358"/>
        <v/>
      </c>
      <c r="AM781" s="1">
        <f t="shared" si="359"/>
        <v>1</v>
      </c>
    </row>
    <row r="782" spans="1:39" ht="14.5" x14ac:dyDescent="0.35">
      <c r="A782" s="1" t="s">
        <v>25</v>
      </c>
      <c r="B782" s="1" t="s">
        <v>605</v>
      </c>
      <c r="C782" s="1">
        <v>1</v>
      </c>
      <c r="E782" s="1">
        <v>1</v>
      </c>
      <c r="H782" s="1">
        <v>1</v>
      </c>
      <c r="M782"/>
      <c r="N782" s="1" t="str">
        <f t="shared" si="334"/>
        <v>Vertebrate</v>
      </c>
      <c r="O782" s="1" t="str">
        <f t="shared" si="335"/>
        <v>Saurida lessepsianus Russell, Golani &amp; Tikochinski, 2015</v>
      </c>
      <c r="P782" s="1">
        <f t="shared" si="336"/>
        <v>1</v>
      </c>
      <c r="Q782" s="1" t="str">
        <f t="shared" si="337"/>
        <v/>
      </c>
      <c r="R782" s="1">
        <f t="shared" si="338"/>
        <v>1</v>
      </c>
      <c r="S782" s="1" t="str">
        <f t="shared" si="339"/>
        <v/>
      </c>
      <c r="T782" s="1" t="str">
        <f t="shared" si="340"/>
        <v/>
      </c>
      <c r="U782" s="1">
        <f t="shared" si="341"/>
        <v>1</v>
      </c>
      <c r="V782" s="1" t="str">
        <f t="shared" si="342"/>
        <v/>
      </c>
      <c r="W782" s="1" t="str">
        <f t="shared" si="343"/>
        <v/>
      </c>
      <c r="X782" s="1" t="str">
        <f t="shared" si="344"/>
        <v/>
      </c>
      <c r="Y782" s="1" t="str">
        <f t="shared" si="345"/>
        <v/>
      </c>
      <c r="Z782" s="1">
        <f t="shared" si="346"/>
        <v>3</v>
      </c>
      <c r="AA782" s="1" t="str">
        <f t="shared" si="347"/>
        <v>Saurida lessepsianus Russell, Golani &amp; Tikochinski, 2015</v>
      </c>
      <c r="AB782" s="1" t="str">
        <f t="shared" si="348"/>
        <v>Vertebrate</v>
      </c>
      <c r="AC782" s="1">
        <f t="shared" si="349"/>
        <v>1</v>
      </c>
      <c r="AD782" s="1" t="str">
        <f t="shared" si="350"/>
        <v/>
      </c>
      <c r="AE782" s="1" t="str">
        <f t="shared" si="351"/>
        <v/>
      </c>
      <c r="AF782" s="1" t="str">
        <f t="shared" si="352"/>
        <v/>
      </c>
      <c r="AG782" s="1" t="str">
        <f t="shared" si="353"/>
        <v/>
      </c>
      <c r="AH782" s="1" t="str">
        <f t="shared" si="354"/>
        <v/>
      </c>
      <c r="AI782" s="1" t="str">
        <f t="shared" si="355"/>
        <v/>
      </c>
      <c r="AJ782" s="1" t="str">
        <f t="shared" si="356"/>
        <v/>
      </c>
      <c r="AK782" s="1" t="str">
        <f t="shared" si="357"/>
        <v/>
      </c>
      <c r="AL782" s="1" t="str">
        <f t="shared" si="358"/>
        <v/>
      </c>
      <c r="AM782" s="1">
        <f t="shared" si="359"/>
        <v>1</v>
      </c>
    </row>
    <row r="783" spans="1:39" ht="14.5" x14ac:dyDescent="0.35">
      <c r="A783" s="1" t="s">
        <v>25</v>
      </c>
      <c r="B783" s="1" t="s">
        <v>606</v>
      </c>
      <c r="J783" s="1">
        <v>1</v>
      </c>
      <c r="M783"/>
      <c r="N783" s="1" t="str">
        <f t="shared" si="334"/>
        <v>Vertebrate</v>
      </c>
      <c r="O783" s="1" t="str">
        <f t="shared" si="335"/>
        <v>Scarus ghobban Forsskål, 1775</v>
      </c>
      <c r="P783" s="1" t="str">
        <f t="shared" si="336"/>
        <v/>
      </c>
      <c r="Q783" s="1" t="str">
        <f t="shared" si="337"/>
        <v/>
      </c>
      <c r="R783" s="1" t="str">
        <f t="shared" si="338"/>
        <v/>
      </c>
      <c r="S783" s="1" t="str">
        <f t="shared" si="339"/>
        <v/>
      </c>
      <c r="T783" s="1" t="str">
        <f t="shared" si="340"/>
        <v/>
      </c>
      <c r="U783" s="1" t="str">
        <f t="shared" si="341"/>
        <v/>
      </c>
      <c r="V783" s="1" t="str">
        <f t="shared" si="342"/>
        <v/>
      </c>
      <c r="W783" s="1">
        <f t="shared" si="343"/>
        <v>1</v>
      </c>
      <c r="X783" s="1" t="str">
        <f t="shared" si="344"/>
        <v/>
      </c>
      <c r="Y783" s="1" t="str">
        <f t="shared" si="345"/>
        <v/>
      </c>
      <c r="Z783" s="1">
        <f t="shared" si="346"/>
        <v>1</v>
      </c>
      <c r="AA783" s="1" t="str">
        <f t="shared" si="347"/>
        <v>Scarus ghobban Forsskål, 1775</v>
      </c>
      <c r="AB783" s="1" t="str">
        <f t="shared" si="348"/>
        <v>Vertebrate</v>
      </c>
      <c r="AC783" s="1" t="str">
        <f t="shared" si="349"/>
        <v/>
      </c>
      <c r="AD783" s="1" t="str">
        <f t="shared" si="350"/>
        <v/>
      </c>
      <c r="AE783" s="1" t="str">
        <f t="shared" si="351"/>
        <v/>
      </c>
      <c r="AF783" s="1" t="str">
        <f t="shared" si="352"/>
        <v/>
      </c>
      <c r="AG783" s="1" t="str">
        <f t="shared" si="353"/>
        <v/>
      </c>
      <c r="AH783" s="1" t="str">
        <f t="shared" si="354"/>
        <v/>
      </c>
      <c r="AI783" s="1" t="str">
        <f t="shared" si="355"/>
        <v/>
      </c>
      <c r="AJ783" s="1">
        <f t="shared" si="356"/>
        <v>1</v>
      </c>
      <c r="AK783" s="1" t="str">
        <f t="shared" si="357"/>
        <v/>
      </c>
      <c r="AL783" s="1" t="str">
        <f t="shared" si="358"/>
        <v/>
      </c>
      <c r="AM783" s="1">
        <f t="shared" si="359"/>
        <v>1</v>
      </c>
    </row>
    <row r="784" spans="1:39" ht="14.5" x14ac:dyDescent="0.35">
      <c r="A784" s="1" t="s">
        <v>25</v>
      </c>
      <c r="B784" s="1" t="s">
        <v>607</v>
      </c>
      <c r="J784" s="1">
        <v>1</v>
      </c>
      <c r="M784"/>
      <c r="N784" s="1" t="str">
        <f t="shared" si="334"/>
        <v>Vertebrate</v>
      </c>
      <c r="O784" s="1" t="str">
        <f t="shared" si="335"/>
        <v>Scatophagus argus (Linnaeus, 1766)</v>
      </c>
      <c r="P784" s="1" t="str">
        <f t="shared" si="336"/>
        <v/>
      </c>
      <c r="Q784" s="1" t="str">
        <f t="shared" si="337"/>
        <v/>
      </c>
      <c r="R784" s="1" t="str">
        <f t="shared" si="338"/>
        <v/>
      </c>
      <c r="S784" s="1" t="str">
        <f t="shared" si="339"/>
        <v/>
      </c>
      <c r="T784" s="1" t="str">
        <f t="shared" si="340"/>
        <v/>
      </c>
      <c r="U784" s="1" t="str">
        <f t="shared" si="341"/>
        <v/>
      </c>
      <c r="V784" s="1" t="str">
        <f t="shared" si="342"/>
        <v/>
      </c>
      <c r="W784" s="1">
        <f t="shared" si="343"/>
        <v>1</v>
      </c>
      <c r="X784" s="1" t="str">
        <f t="shared" si="344"/>
        <v/>
      </c>
      <c r="Y784" s="1" t="str">
        <f t="shared" si="345"/>
        <v/>
      </c>
      <c r="Z784" s="1">
        <f t="shared" si="346"/>
        <v>1</v>
      </c>
      <c r="AA784" s="1" t="str">
        <f t="shared" si="347"/>
        <v>Scatophagus argus (Linnaeus, 1766)</v>
      </c>
      <c r="AB784" s="1" t="str">
        <f t="shared" si="348"/>
        <v>Vertebrate</v>
      </c>
      <c r="AC784" s="1" t="str">
        <f t="shared" si="349"/>
        <v/>
      </c>
      <c r="AD784" s="1" t="str">
        <f t="shared" si="350"/>
        <v/>
      </c>
      <c r="AE784" s="1" t="str">
        <f t="shared" si="351"/>
        <v/>
      </c>
      <c r="AF784" s="1" t="str">
        <f t="shared" si="352"/>
        <v/>
      </c>
      <c r="AG784" s="1" t="str">
        <f t="shared" si="353"/>
        <v/>
      </c>
      <c r="AH784" s="1" t="str">
        <f t="shared" si="354"/>
        <v/>
      </c>
      <c r="AI784" s="1" t="str">
        <f t="shared" si="355"/>
        <v/>
      </c>
      <c r="AJ784" s="1">
        <f t="shared" si="356"/>
        <v>1</v>
      </c>
      <c r="AK784" s="1" t="str">
        <f t="shared" si="357"/>
        <v/>
      </c>
      <c r="AL784" s="1" t="str">
        <f t="shared" si="358"/>
        <v/>
      </c>
      <c r="AM784" s="1">
        <f t="shared" si="359"/>
        <v>1</v>
      </c>
    </row>
    <row r="785" spans="1:39" ht="14.5" x14ac:dyDescent="0.35">
      <c r="A785" s="1" t="s">
        <v>25</v>
      </c>
      <c r="B785" s="1" t="s">
        <v>608</v>
      </c>
      <c r="K785" s="1">
        <v>1</v>
      </c>
      <c r="L785" s="1">
        <v>1</v>
      </c>
      <c r="M785"/>
      <c r="N785" s="1" t="str">
        <f t="shared" si="334"/>
        <v>Vertebrate</v>
      </c>
      <c r="O785" s="1" t="str">
        <f t="shared" si="335"/>
        <v>Sciaenops ocellatus (Linnaeus, 1766)</v>
      </c>
      <c r="P785" s="1" t="str">
        <f t="shared" si="336"/>
        <v/>
      </c>
      <c r="Q785" s="1" t="str">
        <f t="shared" si="337"/>
        <v/>
      </c>
      <c r="R785" s="1" t="str">
        <f t="shared" si="338"/>
        <v/>
      </c>
      <c r="S785" s="1" t="str">
        <f t="shared" si="339"/>
        <v/>
      </c>
      <c r="T785" s="1" t="str">
        <f t="shared" si="340"/>
        <v/>
      </c>
      <c r="U785" s="1" t="str">
        <f t="shared" si="341"/>
        <v/>
      </c>
      <c r="V785" s="1" t="str">
        <f t="shared" si="342"/>
        <v/>
      </c>
      <c r="W785" s="1" t="str">
        <f t="shared" si="343"/>
        <v/>
      </c>
      <c r="X785" s="1">
        <f t="shared" si="344"/>
        <v>1</v>
      </c>
      <c r="Y785" s="1">
        <f t="shared" si="345"/>
        <v>1</v>
      </c>
      <c r="Z785" s="1">
        <f t="shared" si="346"/>
        <v>2</v>
      </c>
      <c r="AA785" s="1" t="str">
        <f t="shared" si="347"/>
        <v>Sciaenops ocellatus (Linnaeus, 1766)</v>
      </c>
      <c r="AB785" s="1" t="str">
        <f t="shared" si="348"/>
        <v>Vertebrate</v>
      </c>
      <c r="AC785" s="1" t="str">
        <f t="shared" si="349"/>
        <v/>
      </c>
      <c r="AD785" s="1" t="str">
        <f t="shared" si="350"/>
        <v/>
      </c>
      <c r="AE785" s="1" t="str">
        <f t="shared" si="351"/>
        <v/>
      </c>
      <c r="AF785" s="1" t="str">
        <f t="shared" si="352"/>
        <v/>
      </c>
      <c r="AG785" s="1" t="str">
        <f t="shared" si="353"/>
        <v/>
      </c>
      <c r="AH785" s="1" t="str">
        <f t="shared" si="354"/>
        <v/>
      </c>
      <c r="AI785" s="1" t="str">
        <f t="shared" si="355"/>
        <v/>
      </c>
      <c r="AJ785" s="1" t="str">
        <f t="shared" si="356"/>
        <v/>
      </c>
      <c r="AK785" s="1">
        <f t="shared" si="357"/>
        <v>1</v>
      </c>
      <c r="AL785" s="1" t="str">
        <f t="shared" si="358"/>
        <v/>
      </c>
      <c r="AM785" s="1">
        <f t="shared" si="359"/>
        <v>1</v>
      </c>
    </row>
    <row r="786" spans="1:39" ht="14.5" x14ac:dyDescent="0.35">
      <c r="A786" s="1" t="s">
        <v>25</v>
      </c>
      <c r="B786" s="1" t="s">
        <v>610</v>
      </c>
      <c r="J786" s="1">
        <v>1</v>
      </c>
      <c r="K786" s="1">
        <v>1</v>
      </c>
      <c r="M786"/>
      <c r="N786" s="1" t="str">
        <f t="shared" si="334"/>
        <v>Vertebrate</v>
      </c>
      <c r="O786" s="1" t="str">
        <f t="shared" si="335"/>
        <v>Scomberomorus commerson (Lacepède, 1800)</v>
      </c>
      <c r="P786" s="1" t="str">
        <f t="shared" si="336"/>
        <v/>
      </c>
      <c r="Q786" s="1" t="str">
        <f t="shared" si="337"/>
        <v/>
      </c>
      <c r="R786" s="1" t="str">
        <f t="shared" si="338"/>
        <v/>
      </c>
      <c r="S786" s="1" t="str">
        <f t="shared" si="339"/>
        <v/>
      </c>
      <c r="T786" s="1" t="str">
        <f t="shared" si="340"/>
        <v/>
      </c>
      <c r="U786" s="1" t="str">
        <f t="shared" si="341"/>
        <v/>
      </c>
      <c r="V786" s="1" t="str">
        <f t="shared" si="342"/>
        <v/>
      </c>
      <c r="W786" s="1">
        <f t="shared" si="343"/>
        <v>1</v>
      </c>
      <c r="X786" s="1">
        <f t="shared" si="344"/>
        <v>1</v>
      </c>
      <c r="Y786" s="1" t="str">
        <f t="shared" si="345"/>
        <v/>
      </c>
      <c r="Z786" s="1">
        <f t="shared" si="346"/>
        <v>2</v>
      </c>
      <c r="AA786" s="1" t="str">
        <f t="shared" si="347"/>
        <v>Scomberomorus commerson (Lacepède, 1800)</v>
      </c>
      <c r="AB786" s="1" t="str">
        <f t="shared" si="348"/>
        <v>Vertebrate</v>
      </c>
      <c r="AC786" s="1" t="str">
        <f t="shared" si="349"/>
        <v/>
      </c>
      <c r="AD786" s="1" t="str">
        <f t="shared" si="350"/>
        <v/>
      </c>
      <c r="AE786" s="1" t="str">
        <f t="shared" si="351"/>
        <v/>
      </c>
      <c r="AF786" s="1" t="str">
        <f t="shared" si="352"/>
        <v/>
      </c>
      <c r="AG786" s="1" t="str">
        <f t="shared" si="353"/>
        <v/>
      </c>
      <c r="AH786" s="1" t="str">
        <f t="shared" si="354"/>
        <v/>
      </c>
      <c r="AI786" s="1" t="str">
        <f t="shared" si="355"/>
        <v/>
      </c>
      <c r="AJ786" s="1">
        <f t="shared" si="356"/>
        <v>1</v>
      </c>
      <c r="AK786" s="1" t="str">
        <f t="shared" si="357"/>
        <v/>
      </c>
      <c r="AL786" s="1" t="str">
        <f t="shared" si="358"/>
        <v/>
      </c>
      <c r="AM786" s="1">
        <f t="shared" si="359"/>
        <v>1</v>
      </c>
    </row>
    <row r="787" spans="1:39" ht="14.5" x14ac:dyDescent="0.35">
      <c r="A787" s="1" t="s">
        <v>25</v>
      </c>
      <c r="B787" s="1" t="s">
        <v>941</v>
      </c>
      <c r="J787" s="1">
        <v>1</v>
      </c>
      <c r="M787"/>
      <c r="N787" s="1" t="str">
        <f t="shared" si="334"/>
        <v>Vertebrate</v>
      </c>
      <c r="O787" s="1" t="str">
        <f t="shared" si="335"/>
        <v>Sebastes schlegelii Hilgendorf, 1880 </v>
      </c>
      <c r="P787" s="1" t="str">
        <f t="shared" si="336"/>
        <v/>
      </c>
      <c r="Q787" s="1" t="str">
        <f t="shared" si="337"/>
        <v/>
      </c>
      <c r="R787" s="1" t="str">
        <f t="shared" si="338"/>
        <v/>
      </c>
      <c r="S787" s="1" t="str">
        <f t="shared" si="339"/>
        <v/>
      </c>
      <c r="T787" s="1" t="str">
        <f t="shared" si="340"/>
        <v/>
      </c>
      <c r="U787" s="1" t="str">
        <f t="shared" si="341"/>
        <v/>
      </c>
      <c r="V787" s="1" t="str">
        <f t="shared" si="342"/>
        <v/>
      </c>
      <c r="W787" s="1">
        <f t="shared" si="343"/>
        <v>1</v>
      </c>
      <c r="X787" s="1" t="str">
        <f t="shared" si="344"/>
        <v/>
      </c>
      <c r="Y787" s="1" t="str">
        <f t="shared" si="345"/>
        <v/>
      </c>
      <c r="Z787" s="1">
        <f t="shared" si="346"/>
        <v>1</v>
      </c>
      <c r="AA787" s="1" t="str">
        <f t="shared" si="347"/>
        <v>Sebastes schlegelii Hilgendorf, 1880 </v>
      </c>
      <c r="AB787" s="1" t="str">
        <f t="shared" si="348"/>
        <v>Vertebrate</v>
      </c>
      <c r="AC787" s="1" t="str">
        <f t="shared" si="349"/>
        <v/>
      </c>
      <c r="AD787" s="1" t="str">
        <f t="shared" si="350"/>
        <v/>
      </c>
      <c r="AE787" s="1" t="str">
        <f t="shared" si="351"/>
        <v/>
      </c>
      <c r="AF787" s="1" t="str">
        <f t="shared" si="352"/>
        <v/>
      </c>
      <c r="AG787" s="1" t="str">
        <f t="shared" si="353"/>
        <v/>
      </c>
      <c r="AH787" s="1" t="str">
        <f t="shared" si="354"/>
        <v/>
      </c>
      <c r="AI787" s="1" t="str">
        <f t="shared" si="355"/>
        <v/>
      </c>
      <c r="AJ787" s="1">
        <f t="shared" si="356"/>
        <v>1</v>
      </c>
      <c r="AK787" s="1" t="str">
        <f t="shared" si="357"/>
        <v/>
      </c>
      <c r="AL787" s="1" t="str">
        <f t="shared" si="358"/>
        <v/>
      </c>
      <c r="AM787" s="1">
        <f t="shared" si="359"/>
        <v>1</v>
      </c>
    </row>
    <row r="788" spans="1:39" ht="14.5" x14ac:dyDescent="0.35">
      <c r="A788" s="1" t="s">
        <v>25</v>
      </c>
      <c r="B788" s="1" t="s">
        <v>616</v>
      </c>
      <c r="L788" s="1">
        <v>1</v>
      </c>
      <c r="M788"/>
      <c r="N788" s="1" t="str">
        <f t="shared" si="334"/>
        <v>Vertebrate</v>
      </c>
      <c r="O788" s="1" t="str">
        <f t="shared" si="335"/>
        <v>Siganus fuscescens  (Houttuyn, 1782)</v>
      </c>
      <c r="P788" s="1" t="str">
        <f t="shared" si="336"/>
        <v/>
      </c>
      <c r="Q788" s="1" t="str">
        <f t="shared" si="337"/>
        <v/>
      </c>
      <c r="R788" s="1" t="str">
        <f t="shared" si="338"/>
        <v/>
      </c>
      <c r="S788" s="1" t="str">
        <f t="shared" si="339"/>
        <v/>
      </c>
      <c r="T788" s="1" t="str">
        <f t="shared" si="340"/>
        <v/>
      </c>
      <c r="U788" s="1" t="str">
        <f t="shared" si="341"/>
        <v/>
      </c>
      <c r="V788" s="1" t="str">
        <f t="shared" si="342"/>
        <v/>
      </c>
      <c r="W788" s="1" t="str">
        <f t="shared" si="343"/>
        <v/>
      </c>
      <c r="X788" s="1" t="str">
        <f t="shared" si="344"/>
        <v/>
      </c>
      <c r="Y788" s="1">
        <f t="shared" si="345"/>
        <v>1</v>
      </c>
      <c r="Z788" s="1">
        <f t="shared" si="346"/>
        <v>1</v>
      </c>
      <c r="AA788" s="1" t="str">
        <f t="shared" si="347"/>
        <v>Siganus fuscescens  (Houttuyn, 1782)</v>
      </c>
      <c r="AB788" s="1" t="str">
        <f t="shared" si="348"/>
        <v>Vertebrate</v>
      </c>
      <c r="AC788" s="1" t="str">
        <f t="shared" si="349"/>
        <v/>
      </c>
      <c r="AD788" s="1" t="str">
        <f t="shared" si="350"/>
        <v/>
      </c>
      <c r="AE788" s="1" t="str">
        <f t="shared" si="351"/>
        <v/>
      </c>
      <c r="AF788" s="1" t="str">
        <f t="shared" si="352"/>
        <v/>
      </c>
      <c r="AG788" s="1" t="str">
        <f t="shared" si="353"/>
        <v/>
      </c>
      <c r="AH788" s="1" t="str">
        <f t="shared" si="354"/>
        <v/>
      </c>
      <c r="AI788" s="1" t="str">
        <f t="shared" si="355"/>
        <v/>
      </c>
      <c r="AJ788" s="1" t="str">
        <f t="shared" si="356"/>
        <v/>
      </c>
      <c r="AK788" s="1" t="str">
        <f t="shared" si="357"/>
        <v/>
      </c>
      <c r="AL788" s="1">
        <f t="shared" si="358"/>
        <v>1</v>
      </c>
      <c r="AM788" s="1">
        <f t="shared" si="359"/>
        <v>1</v>
      </c>
    </row>
    <row r="789" spans="1:39" ht="14.5" x14ac:dyDescent="0.35">
      <c r="A789" s="1" t="s">
        <v>25</v>
      </c>
      <c r="B789" s="1" t="s">
        <v>617</v>
      </c>
      <c r="D789" s="1">
        <v>1</v>
      </c>
      <c r="M789"/>
      <c r="N789" s="1" t="str">
        <f t="shared" si="334"/>
        <v>Vertebrate</v>
      </c>
      <c r="O789" s="1" t="str">
        <f t="shared" si="335"/>
        <v>Siganus virgatus (Valenciennes, 1835)</v>
      </c>
      <c r="P789" s="1" t="str">
        <f t="shared" si="336"/>
        <v/>
      </c>
      <c r="Q789" s="1">
        <f t="shared" si="337"/>
        <v>1</v>
      </c>
      <c r="R789" s="1" t="str">
        <f t="shared" si="338"/>
        <v/>
      </c>
      <c r="S789" s="1" t="str">
        <f t="shared" si="339"/>
        <v/>
      </c>
      <c r="T789" s="1" t="str">
        <f t="shared" si="340"/>
        <v/>
      </c>
      <c r="U789" s="1" t="str">
        <f t="shared" si="341"/>
        <v/>
      </c>
      <c r="V789" s="1" t="str">
        <f t="shared" si="342"/>
        <v/>
      </c>
      <c r="W789" s="1" t="str">
        <f t="shared" si="343"/>
        <v/>
      </c>
      <c r="X789" s="1" t="str">
        <f t="shared" si="344"/>
        <v/>
      </c>
      <c r="Y789" s="1" t="str">
        <f t="shared" si="345"/>
        <v/>
      </c>
      <c r="Z789" s="1">
        <f t="shared" si="346"/>
        <v>1</v>
      </c>
      <c r="AA789" s="1" t="str">
        <f t="shared" si="347"/>
        <v>Siganus virgatus (Valenciennes, 1835)</v>
      </c>
      <c r="AB789" s="1" t="str">
        <f t="shared" si="348"/>
        <v>Vertebrate</v>
      </c>
      <c r="AC789" s="1" t="str">
        <f t="shared" si="349"/>
        <v/>
      </c>
      <c r="AD789" s="1">
        <f t="shared" si="350"/>
        <v>1</v>
      </c>
      <c r="AE789" s="1" t="str">
        <f t="shared" si="351"/>
        <v/>
      </c>
      <c r="AF789" s="1" t="str">
        <f t="shared" si="352"/>
        <v/>
      </c>
      <c r="AG789" s="1" t="str">
        <f t="shared" si="353"/>
        <v/>
      </c>
      <c r="AH789" s="1" t="str">
        <f t="shared" si="354"/>
        <v/>
      </c>
      <c r="AI789" s="1" t="str">
        <f t="shared" si="355"/>
        <v/>
      </c>
      <c r="AJ789" s="1" t="str">
        <f t="shared" si="356"/>
        <v/>
      </c>
      <c r="AK789" s="1" t="str">
        <f t="shared" si="357"/>
        <v/>
      </c>
      <c r="AL789" s="1" t="str">
        <f t="shared" si="358"/>
        <v/>
      </c>
      <c r="AM789" s="1">
        <f t="shared" si="359"/>
        <v>1</v>
      </c>
    </row>
    <row r="790" spans="1:39" ht="14.5" x14ac:dyDescent="0.35">
      <c r="A790" s="1" t="s">
        <v>25</v>
      </c>
      <c r="B790" s="1" t="s">
        <v>618</v>
      </c>
      <c r="C790" s="1">
        <v>1</v>
      </c>
      <c r="D790" s="1">
        <v>1</v>
      </c>
      <c r="I790" s="1">
        <v>1</v>
      </c>
      <c r="J790" s="1">
        <v>1</v>
      </c>
      <c r="M790"/>
      <c r="N790" s="1" t="str">
        <f t="shared" si="334"/>
        <v>Vertebrate</v>
      </c>
      <c r="O790" s="1" t="str">
        <f t="shared" si="335"/>
        <v>Siganus luridus (Rüppell, 1829)</v>
      </c>
      <c r="P790" s="1">
        <f t="shared" si="336"/>
        <v>1</v>
      </c>
      <c r="Q790" s="1">
        <f t="shared" si="337"/>
        <v>1</v>
      </c>
      <c r="R790" s="1" t="str">
        <f t="shared" si="338"/>
        <v/>
      </c>
      <c r="S790" s="1" t="str">
        <f t="shared" si="339"/>
        <v/>
      </c>
      <c r="T790" s="1" t="str">
        <f t="shared" si="340"/>
        <v/>
      </c>
      <c r="U790" s="1" t="str">
        <f t="shared" si="341"/>
        <v/>
      </c>
      <c r="V790" s="1">
        <f t="shared" si="342"/>
        <v>1</v>
      </c>
      <c r="W790" s="1">
        <f t="shared" si="343"/>
        <v>1</v>
      </c>
      <c r="X790" s="1" t="str">
        <f t="shared" si="344"/>
        <v/>
      </c>
      <c r="Y790" s="1" t="str">
        <f t="shared" si="345"/>
        <v/>
      </c>
      <c r="Z790" s="1">
        <f t="shared" si="346"/>
        <v>4</v>
      </c>
      <c r="AA790" s="1" t="str">
        <f t="shared" si="347"/>
        <v>Siganus luridus (Rüppell, 1829)</v>
      </c>
      <c r="AB790" s="1" t="str">
        <f t="shared" si="348"/>
        <v>Vertebrate</v>
      </c>
      <c r="AC790" s="1">
        <f t="shared" si="349"/>
        <v>1</v>
      </c>
      <c r="AD790" s="1" t="str">
        <f t="shared" si="350"/>
        <v/>
      </c>
      <c r="AE790" s="1" t="str">
        <f t="shared" si="351"/>
        <v/>
      </c>
      <c r="AF790" s="1" t="str">
        <f t="shared" si="352"/>
        <v/>
      </c>
      <c r="AG790" s="1" t="str">
        <f t="shared" si="353"/>
        <v/>
      </c>
      <c r="AH790" s="1" t="str">
        <f t="shared" si="354"/>
        <v/>
      </c>
      <c r="AI790" s="1" t="str">
        <f t="shared" si="355"/>
        <v/>
      </c>
      <c r="AJ790" s="1" t="str">
        <f t="shared" si="356"/>
        <v/>
      </c>
      <c r="AK790" s="1" t="str">
        <f t="shared" si="357"/>
        <v/>
      </c>
      <c r="AL790" s="1" t="str">
        <f t="shared" si="358"/>
        <v/>
      </c>
      <c r="AM790" s="1">
        <f t="shared" si="359"/>
        <v>1</v>
      </c>
    </row>
    <row r="791" spans="1:39" ht="14.5" x14ac:dyDescent="0.35">
      <c r="A791" s="1" t="s">
        <v>25</v>
      </c>
      <c r="B791" s="1" t="s">
        <v>619</v>
      </c>
      <c r="C791" s="1">
        <v>1</v>
      </c>
      <c r="I791" s="1">
        <v>1</v>
      </c>
      <c r="J791" s="1">
        <v>2</v>
      </c>
      <c r="M791"/>
      <c r="N791" s="1" t="str">
        <f t="shared" si="334"/>
        <v>Vertebrate</v>
      </c>
      <c r="O791" s="1" t="str">
        <f t="shared" si="335"/>
        <v>Siganus rivulatus Forsskål &amp; Niebuhr, 1775</v>
      </c>
      <c r="P791" s="1">
        <f t="shared" si="336"/>
        <v>1</v>
      </c>
      <c r="Q791" s="1" t="str">
        <f t="shared" si="337"/>
        <v/>
      </c>
      <c r="R791" s="1" t="str">
        <f t="shared" si="338"/>
        <v/>
      </c>
      <c r="S791" s="1" t="str">
        <f t="shared" si="339"/>
        <v/>
      </c>
      <c r="T791" s="1" t="str">
        <f t="shared" si="340"/>
        <v/>
      </c>
      <c r="U791" s="1" t="str">
        <f t="shared" si="341"/>
        <v/>
      </c>
      <c r="V791" s="1">
        <f t="shared" si="342"/>
        <v>1</v>
      </c>
      <c r="W791" s="1">
        <f t="shared" si="343"/>
        <v>1</v>
      </c>
      <c r="X791" s="1" t="str">
        <f t="shared" si="344"/>
        <v/>
      </c>
      <c r="Y791" s="1" t="str">
        <f t="shared" si="345"/>
        <v/>
      </c>
      <c r="Z791" s="1">
        <f t="shared" si="346"/>
        <v>3</v>
      </c>
      <c r="AA791" s="1" t="str">
        <f t="shared" si="347"/>
        <v>Siganus rivulatus Forsskål &amp; Niebuhr, 1775</v>
      </c>
      <c r="AB791" s="1" t="str">
        <f t="shared" si="348"/>
        <v>Vertebrate</v>
      </c>
      <c r="AC791" s="1">
        <f t="shared" si="349"/>
        <v>1</v>
      </c>
      <c r="AD791" s="1" t="str">
        <f t="shared" si="350"/>
        <v/>
      </c>
      <c r="AE791" s="1" t="str">
        <f t="shared" si="351"/>
        <v/>
      </c>
      <c r="AF791" s="1" t="str">
        <f t="shared" si="352"/>
        <v/>
      </c>
      <c r="AG791" s="1" t="str">
        <f t="shared" si="353"/>
        <v/>
      </c>
      <c r="AH791" s="1" t="str">
        <f t="shared" si="354"/>
        <v/>
      </c>
      <c r="AI791" s="1" t="str">
        <f t="shared" si="355"/>
        <v/>
      </c>
      <c r="AJ791" s="1" t="str">
        <f t="shared" si="356"/>
        <v/>
      </c>
      <c r="AK791" s="1" t="str">
        <f t="shared" si="357"/>
        <v/>
      </c>
      <c r="AL791" s="1" t="str">
        <f t="shared" si="358"/>
        <v/>
      </c>
      <c r="AM791" s="1">
        <f t="shared" si="359"/>
        <v>1</v>
      </c>
    </row>
    <row r="792" spans="1:39" ht="14.5" x14ac:dyDescent="0.35">
      <c r="A792" s="1" t="s">
        <v>25</v>
      </c>
      <c r="B792" s="1" t="s">
        <v>621</v>
      </c>
      <c r="J792" s="1">
        <v>1</v>
      </c>
      <c r="M792"/>
      <c r="N792" s="1" t="str">
        <f t="shared" si="334"/>
        <v>Vertebrate</v>
      </c>
      <c r="O792" s="1" t="str">
        <f t="shared" si="335"/>
        <v>Sillago suezensis Golani, Fricke &amp; Tikochinski, 2013</v>
      </c>
      <c r="P792" s="1" t="str">
        <f t="shared" si="336"/>
        <v/>
      </c>
      <c r="Q792" s="1" t="str">
        <f t="shared" si="337"/>
        <v/>
      </c>
      <c r="R792" s="1" t="str">
        <f t="shared" si="338"/>
        <v/>
      </c>
      <c r="S792" s="1" t="str">
        <f t="shared" si="339"/>
        <v/>
      </c>
      <c r="T792" s="1" t="str">
        <f t="shared" si="340"/>
        <v/>
      </c>
      <c r="U792" s="1" t="str">
        <f t="shared" si="341"/>
        <v/>
      </c>
      <c r="V792" s="1" t="str">
        <f t="shared" si="342"/>
        <v/>
      </c>
      <c r="W792" s="1">
        <f t="shared" si="343"/>
        <v>1</v>
      </c>
      <c r="X792" s="1" t="str">
        <f t="shared" si="344"/>
        <v/>
      </c>
      <c r="Y792" s="1" t="str">
        <f t="shared" si="345"/>
        <v/>
      </c>
      <c r="Z792" s="1">
        <f t="shared" si="346"/>
        <v>1</v>
      </c>
      <c r="AA792" s="1" t="str">
        <f t="shared" si="347"/>
        <v>Sillago suezensis Golani, Fricke &amp; Tikochinski, 2013</v>
      </c>
      <c r="AB792" s="1" t="str">
        <f t="shared" si="348"/>
        <v>Vertebrate</v>
      </c>
      <c r="AC792" s="1" t="str">
        <f t="shared" si="349"/>
        <v/>
      </c>
      <c r="AD792" s="1" t="str">
        <f t="shared" si="350"/>
        <v/>
      </c>
      <c r="AE792" s="1" t="str">
        <f t="shared" si="351"/>
        <v/>
      </c>
      <c r="AF792" s="1" t="str">
        <f t="shared" si="352"/>
        <v/>
      </c>
      <c r="AG792" s="1" t="str">
        <f t="shared" si="353"/>
        <v/>
      </c>
      <c r="AH792" s="1" t="str">
        <f t="shared" si="354"/>
        <v/>
      </c>
      <c r="AI792" s="1" t="str">
        <f t="shared" si="355"/>
        <v/>
      </c>
      <c r="AJ792" s="1">
        <f t="shared" si="356"/>
        <v>1</v>
      </c>
      <c r="AK792" s="1" t="str">
        <f t="shared" si="357"/>
        <v/>
      </c>
      <c r="AL792" s="1" t="str">
        <f t="shared" si="358"/>
        <v/>
      </c>
      <c r="AM792" s="1">
        <f t="shared" si="359"/>
        <v>1</v>
      </c>
    </row>
    <row r="793" spans="1:39" ht="14.5" x14ac:dyDescent="0.35">
      <c r="A793" s="1" t="s">
        <v>25</v>
      </c>
      <c r="B793" s="1" t="s">
        <v>633</v>
      </c>
      <c r="C793" s="1">
        <v>1</v>
      </c>
      <c r="G793" s="1">
        <v>1</v>
      </c>
      <c r="I793" s="1">
        <v>1</v>
      </c>
      <c r="M793"/>
      <c r="N793" s="1" t="str">
        <f t="shared" si="334"/>
        <v>Vertebrate</v>
      </c>
      <c r="O793" s="1" t="str">
        <f t="shared" si="335"/>
        <v>Sphyraena chrysotaenia Klunzinger, 1884</v>
      </c>
      <c r="P793" s="1">
        <f t="shared" si="336"/>
        <v>1</v>
      </c>
      <c r="Q793" s="1" t="str">
        <f t="shared" si="337"/>
        <v/>
      </c>
      <c r="R793" s="1" t="str">
        <f t="shared" si="338"/>
        <v/>
      </c>
      <c r="S793" s="1" t="str">
        <f t="shared" si="339"/>
        <v/>
      </c>
      <c r="T793" s="1">
        <f t="shared" si="340"/>
        <v>1</v>
      </c>
      <c r="U793" s="1" t="str">
        <f t="shared" si="341"/>
        <v/>
      </c>
      <c r="V793" s="1">
        <f t="shared" si="342"/>
        <v>1</v>
      </c>
      <c r="W793" s="1" t="str">
        <f t="shared" si="343"/>
        <v/>
      </c>
      <c r="X793" s="1" t="str">
        <f t="shared" si="344"/>
        <v/>
      </c>
      <c r="Y793" s="1" t="str">
        <f t="shared" si="345"/>
        <v/>
      </c>
      <c r="Z793" s="1">
        <f t="shared" si="346"/>
        <v>3</v>
      </c>
      <c r="AA793" s="1" t="str">
        <f t="shared" si="347"/>
        <v>Sphyraena chrysotaenia Klunzinger, 1884</v>
      </c>
      <c r="AB793" s="1" t="str">
        <f t="shared" si="348"/>
        <v>Vertebrate</v>
      </c>
      <c r="AC793" s="1">
        <f t="shared" si="349"/>
        <v>1</v>
      </c>
      <c r="AD793" s="1" t="str">
        <f t="shared" si="350"/>
        <v/>
      </c>
      <c r="AE793" s="1" t="str">
        <f t="shared" si="351"/>
        <v/>
      </c>
      <c r="AF793" s="1" t="str">
        <f t="shared" si="352"/>
        <v/>
      </c>
      <c r="AG793" s="1" t="str">
        <f t="shared" si="353"/>
        <v/>
      </c>
      <c r="AH793" s="1" t="str">
        <f t="shared" si="354"/>
        <v/>
      </c>
      <c r="AI793" s="1" t="str">
        <f t="shared" si="355"/>
        <v/>
      </c>
      <c r="AJ793" s="1" t="str">
        <f t="shared" si="356"/>
        <v/>
      </c>
      <c r="AK793" s="1" t="str">
        <f t="shared" si="357"/>
        <v/>
      </c>
      <c r="AL793" s="1" t="str">
        <f t="shared" si="358"/>
        <v/>
      </c>
      <c r="AM793" s="1">
        <f t="shared" si="359"/>
        <v>1</v>
      </c>
    </row>
    <row r="794" spans="1:39" ht="14.5" x14ac:dyDescent="0.35">
      <c r="A794" s="1" t="s">
        <v>25</v>
      </c>
      <c r="B794" s="1" t="s">
        <v>634</v>
      </c>
      <c r="I794" s="1">
        <v>1</v>
      </c>
      <c r="M794"/>
      <c r="N794" s="1" t="str">
        <f t="shared" si="334"/>
        <v>Vertebrate</v>
      </c>
      <c r="O794" s="1" t="str">
        <f t="shared" si="335"/>
        <v>Sphyraena flavicauda Rüppell, 1838</v>
      </c>
      <c r="P794" s="1" t="str">
        <f t="shared" si="336"/>
        <v/>
      </c>
      <c r="Q794" s="1" t="str">
        <f t="shared" si="337"/>
        <v/>
      </c>
      <c r="R794" s="1" t="str">
        <f t="shared" si="338"/>
        <v/>
      </c>
      <c r="S794" s="1" t="str">
        <f t="shared" si="339"/>
        <v/>
      </c>
      <c r="T794" s="1" t="str">
        <f t="shared" si="340"/>
        <v/>
      </c>
      <c r="U794" s="1" t="str">
        <f t="shared" si="341"/>
        <v/>
      </c>
      <c r="V794" s="1">
        <f t="shared" si="342"/>
        <v>1</v>
      </c>
      <c r="W794" s="1" t="str">
        <f t="shared" si="343"/>
        <v/>
      </c>
      <c r="X794" s="1" t="str">
        <f t="shared" si="344"/>
        <v/>
      </c>
      <c r="Y794" s="1" t="str">
        <f t="shared" si="345"/>
        <v/>
      </c>
      <c r="Z794" s="1">
        <f t="shared" si="346"/>
        <v>1</v>
      </c>
      <c r="AA794" s="1" t="str">
        <f t="shared" si="347"/>
        <v>Sphyraena flavicauda Rüppell, 1838</v>
      </c>
      <c r="AB794" s="1" t="str">
        <f t="shared" si="348"/>
        <v>Vertebrate</v>
      </c>
      <c r="AC794" s="1" t="str">
        <f t="shared" si="349"/>
        <v/>
      </c>
      <c r="AD794" s="1" t="str">
        <f t="shared" si="350"/>
        <v/>
      </c>
      <c r="AE794" s="1" t="str">
        <f t="shared" si="351"/>
        <v/>
      </c>
      <c r="AF794" s="1" t="str">
        <f t="shared" si="352"/>
        <v/>
      </c>
      <c r="AG794" s="1" t="str">
        <f t="shared" si="353"/>
        <v/>
      </c>
      <c r="AH794" s="1" t="str">
        <f t="shared" si="354"/>
        <v/>
      </c>
      <c r="AI794" s="1">
        <f t="shared" si="355"/>
        <v>1</v>
      </c>
      <c r="AJ794" s="1" t="str">
        <f t="shared" si="356"/>
        <v/>
      </c>
      <c r="AK794" s="1" t="str">
        <f t="shared" si="357"/>
        <v/>
      </c>
      <c r="AL794" s="1" t="str">
        <f t="shared" si="358"/>
        <v/>
      </c>
      <c r="AM794" s="1">
        <f t="shared" si="359"/>
        <v>1</v>
      </c>
    </row>
    <row r="795" spans="1:39" ht="14.5" x14ac:dyDescent="0.35">
      <c r="A795" s="1" t="s">
        <v>25</v>
      </c>
      <c r="B795" s="1" t="s">
        <v>641</v>
      </c>
      <c r="K795" s="1">
        <v>1</v>
      </c>
      <c r="M795"/>
      <c r="N795" s="1" t="str">
        <f t="shared" si="334"/>
        <v>Vertebrate</v>
      </c>
      <c r="O795" s="1" t="str">
        <f t="shared" si="335"/>
        <v>Spratelloides delicatulus (Bennett, 1832)</v>
      </c>
      <c r="P795" s="1" t="str">
        <f t="shared" si="336"/>
        <v/>
      </c>
      <c r="Q795" s="1" t="str">
        <f t="shared" si="337"/>
        <v/>
      </c>
      <c r="R795" s="1" t="str">
        <f t="shared" si="338"/>
        <v/>
      </c>
      <c r="S795" s="1" t="str">
        <f t="shared" si="339"/>
        <v/>
      </c>
      <c r="T795" s="1" t="str">
        <f t="shared" si="340"/>
        <v/>
      </c>
      <c r="U795" s="1" t="str">
        <f t="shared" si="341"/>
        <v/>
      </c>
      <c r="V795" s="1" t="str">
        <f t="shared" si="342"/>
        <v/>
      </c>
      <c r="W795" s="1" t="str">
        <f t="shared" si="343"/>
        <v/>
      </c>
      <c r="X795" s="1">
        <f t="shared" si="344"/>
        <v>1</v>
      </c>
      <c r="Y795" s="1" t="str">
        <f t="shared" si="345"/>
        <v/>
      </c>
      <c r="Z795" s="1">
        <f t="shared" si="346"/>
        <v>1</v>
      </c>
      <c r="AA795" s="1" t="str">
        <f t="shared" si="347"/>
        <v>Spratelloides delicatulus (Bennett, 1832)</v>
      </c>
      <c r="AB795" s="1" t="str">
        <f t="shared" si="348"/>
        <v>Vertebrate</v>
      </c>
      <c r="AC795" s="1" t="str">
        <f t="shared" si="349"/>
        <v/>
      </c>
      <c r="AD795" s="1" t="str">
        <f t="shared" si="350"/>
        <v/>
      </c>
      <c r="AE795" s="1" t="str">
        <f t="shared" si="351"/>
        <v/>
      </c>
      <c r="AF795" s="1" t="str">
        <f t="shared" si="352"/>
        <v/>
      </c>
      <c r="AG795" s="1" t="str">
        <f t="shared" si="353"/>
        <v/>
      </c>
      <c r="AH795" s="1" t="str">
        <f t="shared" si="354"/>
        <v/>
      </c>
      <c r="AI795" s="1" t="str">
        <f t="shared" si="355"/>
        <v/>
      </c>
      <c r="AJ795" s="1" t="str">
        <f t="shared" si="356"/>
        <v/>
      </c>
      <c r="AK795" s="1">
        <f t="shared" si="357"/>
        <v>1</v>
      </c>
      <c r="AL795" s="1" t="str">
        <f t="shared" si="358"/>
        <v/>
      </c>
      <c r="AM795" s="1">
        <f t="shared" si="359"/>
        <v>1</v>
      </c>
    </row>
    <row r="796" spans="1:39" ht="14.5" x14ac:dyDescent="0.35">
      <c r="A796" s="1" t="s">
        <v>25</v>
      </c>
      <c r="B796" s="1" t="s">
        <v>642</v>
      </c>
      <c r="K796" s="1">
        <v>1</v>
      </c>
      <c r="M796"/>
      <c r="N796" s="1" t="str">
        <f t="shared" si="334"/>
        <v>Vertebrate</v>
      </c>
      <c r="O796" s="1" t="str">
        <f t="shared" si="335"/>
        <v>Stegastes variabilis (Castelnau, 1855)</v>
      </c>
      <c r="P796" s="1" t="str">
        <f t="shared" si="336"/>
        <v/>
      </c>
      <c r="Q796" s="1" t="str">
        <f t="shared" si="337"/>
        <v/>
      </c>
      <c r="R796" s="1" t="str">
        <f t="shared" si="338"/>
        <v/>
      </c>
      <c r="S796" s="1" t="str">
        <f t="shared" si="339"/>
        <v/>
      </c>
      <c r="T796" s="1" t="str">
        <f t="shared" si="340"/>
        <v/>
      </c>
      <c r="U796" s="1" t="str">
        <f t="shared" si="341"/>
        <v/>
      </c>
      <c r="V796" s="1" t="str">
        <f t="shared" si="342"/>
        <v/>
      </c>
      <c r="W796" s="1" t="str">
        <f t="shared" si="343"/>
        <v/>
      </c>
      <c r="X796" s="1">
        <f t="shared" si="344"/>
        <v>1</v>
      </c>
      <c r="Y796" s="1" t="str">
        <f t="shared" si="345"/>
        <v/>
      </c>
      <c r="Z796" s="1">
        <f t="shared" si="346"/>
        <v>1</v>
      </c>
      <c r="AA796" s="1" t="str">
        <f t="shared" si="347"/>
        <v>Stegastes variabilis (Castelnau, 1855)</v>
      </c>
      <c r="AB796" s="1" t="str">
        <f t="shared" si="348"/>
        <v>Vertebrate</v>
      </c>
      <c r="AC796" s="1" t="str">
        <f t="shared" si="349"/>
        <v/>
      </c>
      <c r="AD796" s="1" t="str">
        <f t="shared" si="350"/>
        <v/>
      </c>
      <c r="AE796" s="1" t="str">
        <f t="shared" si="351"/>
        <v/>
      </c>
      <c r="AF796" s="1" t="str">
        <f t="shared" si="352"/>
        <v/>
      </c>
      <c r="AG796" s="1" t="str">
        <f t="shared" si="353"/>
        <v/>
      </c>
      <c r="AH796" s="1" t="str">
        <f t="shared" si="354"/>
        <v/>
      </c>
      <c r="AI796" s="1" t="str">
        <f t="shared" si="355"/>
        <v/>
      </c>
      <c r="AJ796" s="1" t="str">
        <f t="shared" si="356"/>
        <v/>
      </c>
      <c r="AK796" s="1">
        <f t="shared" si="357"/>
        <v>1</v>
      </c>
      <c r="AL796" s="1" t="str">
        <f t="shared" si="358"/>
        <v/>
      </c>
      <c r="AM796" s="1">
        <f t="shared" si="359"/>
        <v>1</v>
      </c>
    </row>
    <row r="797" spans="1:39" ht="14.5" x14ac:dyDescent="0.35">
      <c r="A797" s="1" t="s">
        <v>25</v>
      </c>
      <c r="B797" s="1" t="s">
        <v>644</v>
      </c>
      <c r="C797" s="1">
        <v>2</v>
      </c>
      <c r="F797" s="1">
        <v>1</v>
      </c>
      <c r="I797" s="1">
        <v>1</v>
      </c>
      <c r="M797"/>
      <c r="N797" s="1" t="str">
        <f t="shared" si="334"/>
        <v>Vertebrate</v>
      </c>
      <c r="O797" s="1" t="str">
        <f t="shared" si="335"/>
        <v>Stephanolepis diaspros Fraser-Brunner, 1940</v>
      </c>
      <c r="P797" s="1">
        <f t="shared" si="336"/>
        <v>1</v>
      </c>
      <c r="Q797" s="1" t="str">
        <f t="shared" si="337"/>
        <v/>
      </c>
      <c r="R797" s="1" t="str">
        <f t="shared" si="338"/>
        <v/>
      </c>
      <c r="S797" s="1">
        <f t="shared" si="339"/>
        <v>1</v>
      </c>
      <c r="T797" s="1" t="str">
        <f t="shared" si="340"/>
        <v/>
      </c>
      <c r="U797" s="1" t="str">
        <f t="shared" si="341"/>
        <v/>
      </c>
      <c r="V797" s="1">
        <f t="shared" si="342"/>
        <v>1</v>
      </c>
      <c r="W797" s="1" t="str">
        <f t="shared" si="343"/>
        <v/>
      </c>
      <c r="X797" s="1" t="str">
        <f t="shared" si="344"/>
        <v/>
      </c>
      <c r="Y797" s="1" t="str">
        <f t="shared" si="345"/>
        <v/>
      </c>
      <c r="Z797" s="1">
        <f t="shared" si="346"/>
        <v>3</v>
      </c>
      <c r="AA797" s="1" t="str">
        <f t="shared" si="347"/>
        <v>Stephanolepis diaspros Fraser-Brunner, 1940</v>
      </c>
      <c r="AB797" s="1" t="str">
        <f t="shared" si="348"/>
        <v>Vertebrate</v>
      </c>
      <c r="AC797" s="1">
        <f t="shared" si="349"/>
        <v>1</v>
      </c>
      <c r="AD797" s="1" t="str">
        <f t="shared" si="350"/>
        <v/>
      </c>
      <c r="AE797" s="1" t="str">
        <f t="shared" si="351"/>
        <v/>
      </c>
      <c r="AF797" s="1" t="str">
        <f t="shared" si="352"/>
        <v/>
      </c>
      <c r="AG797" s="1" t="str">
        <f t="shared" si="353"/>
        <v/>
      </c>
      <c r="AH797" s="1" t="str">
        <f t="shared" si="354"/>
        <v/>
      </c>
      <c r="AI797" s="1" t="str">
        <f t="shared" si="355"/>
        <v/>
      </c>
      <c r="AJ797" s="1" t="str">
        <f t="shared" si="356"/>
        <v/>
      </c>
      <c r="AK797" s="1" t="str">
        <f t="shared" si="357"/>
        <v/>
      </c>
      <c r="AL797" s="1" t="str">
        <f t="shared" si="358"/>
        <v/>
      </c>
      <c r="AM797" s="1">
        <f t="shared" si="359"/>
        <v>1</v>
      </c>
    </row>
    <row r="798" spans="1:39" ht="14.5" x14ac:dyDescent="0.35">
      <c r="A798" s="1" t="s">
        <v>25</v>
      </c>
      <c r="B798" s="1" t="s">
        <v>656</v>
      </c>
      <c r="F798" s="1">
        <v>1</v>
      </c>
      <c r="M798"/>
      <c r="N798" s="1" t="str">
        <f t="shared" si="334"/>
        <v>Vertebrate</v>
      </c>
      <c r="O798" s="1" t="str">
        <f t="shared" si="335"/>
        <v>Synagrops japonicus (Döderlein, 1883)</v>
      </c>
      <c r="P798" s="1" t="str">
        <f t="shared" si="336"/>
        <v/>
      </c>
      <c r="Q798" s="1" t="str">
        <f t="shared" si="337"/>
        <v/>
      </c>
      <c r="R798" s="1" t="str">
        <f t="shared" si="338"/>
        <v/>
      </c>
      <c r="S798" s="1">
        <f t="shared" si="339"/>
        <v>1</v>
      </c>
      <c r="T798" s="1" t="str">
        <f t="shared" si="340"/>
        <v/>
      </c>
      <c r="U798" s="1" t="str">
        <f t="shared" si="341"/>
        <v/>
      </c>
      <c r="V798" s="1" t="str">
        <f t="shared" si="342"/>
        <v/>
      </c>
      <c r="W798" s="1" t="str">
        <f t="shared" si="343"/>
        <v/>
      </c>
      <c r="X798" s="1" t="str">
        <f t="shared" si="344"/>
        <v/>
      </c>
      <c r="Y798" s="1" t="str">
        <f t="shared" si="345"/>
        <v/>
      </c>
      <c r="Z798" s="1">
        <f t="shared" si="346"/>
        <v>1</v>
      </c>
      <c r="AA798" s="1" t="str">
        <f t="shared" si="347"/>
        <v>Synagrops japonicus (Döderlein, 1883)</v>
      </c>
      <c r="AB798" s="1" t="str">
        <f t="shared" si="348"/>
        <v>Vertebrate</v>
      </c>
      <c r="AC798" s="1" t="str">
        <f t="shared" si="349"/>
        <v/>
      </c>
      <c r="AD798" s="1" t="str">
        <f t="shared" si="350"/>
        <v/>
      </c>
      <c r="AE798" s="1" t="str">
        <f t="shared" si="351"/>
        <v/>
      </c>
      <c r="AF798" s="1">
        <f t="shared" si="352"/>
        <v>1</v>
      </c>
      <c r="AG798" s="1" t="str">
        <f t="shared" si="353"/>
        <v/>
      </c>
      <c r="AH798" s="1" t="str">
        <f t="shared" si="354"/>
        <v/>
      </c>
      <c r="AI798" s="1" t="str">
        <f t="shared" si="355"/>
        <v/>
      </c>
      <c r="AJ798" s="1" t="str">
        <f t="shared" si="356"/>
        <v/>
      </c>
      <c r="AK798" s="1" t="str">
        <f t="shared" si="357"/>
        <v/>
      </c>
      <c r="AL798" s="1" t="str">
        <f t="shared" si="358"/>
        <v/>
      </c>
      <c r="AM798" s="1">
        <f t="shared" si="359"/>
        <v>1</v>
      </c>
    </row>
    <row r="799" spans="1:39" ht="14.5" x14ac:dyDescent="0.35">
      <c r="A799" s="1" t="s">
        <v>25</v>
      </c>
      <c r="B799" s="1" t="s">
        <v>658</v>
      </c>
      <c r="K799" s="1">
        <v>1</v>
      </c>
      <c r="L799" s="1">
        <v>1</v>
      </c>
      <c r="M799"/>
      <c r="N799" s="1" t="str">
        <f t="shared" si="334"/>
        <v>Vertebrate</v>
      </c>
      <c r="O799" s="1" t="str">
        <f t="shared" si="335"/>
        <v>Synchiropus sechellensis Regan, 1908</v>
      </c>
      <c r="P799" s="1" t="str">
        <f t="shared" si="336"/>
        <v/>
      </c>
      <c r="Q799" s="1" t="str">
        <f t="shared" si="337"/>
        <v/>
      </c>
      <c r="R799" s="1" t="str">
        <f t="shared" si="338"/>
        <v/>
      </c>
      <c r="S799" s="1" t="str">
        <f t="shared" si="339"/>
        <v/>
      </c>
      <c r="T799" s="1" t="str">
        <f t="shared" si="340"/>
        <v/>
      </c>
      <c r="U799" s="1" t="str">
        <f t="shared" si="341"/>
        <v/>
      </c>
      <c r="V799" s="1" t="str">
        <f t="shared" si="342"/>
        <v/>
      </c>
      <c r="W799" s="1" t="str">
        <f t="shared" si="343"/>
        <v/>
      </c>
      <c r="X799" s="1">
        <f t="shared" si="344"/>
        <v>1</v>
      </c>
      <c r="Y799" s="1">
        <f t="shared" si="345"/>
        <v>1</v>
      </c>
      <c r="Z799" s="1">
        <f t="shared" si="346"/>
        <v>2</v>
      </c>
      <c r="AA799" s="1" t="str">
        <f t="shared" si="347"/>
        <v>Synchiropus sechellensis Regan, 1908</v>
      </c>
      <c r="AB799" s="1" t="str">
        <f t="shared" si="348"/>
        <v>Vertebrate</v>
      </c>
      <c r="AC799" s="1" t="str">
        <f t="shared" si="349"/>
        <v/>
      </c>
      <c r="AD799" s="1" t="str">
        <f t="shared" si="350"/>
        <v/>
      </c>
      <c r="AE799" s="1" t="str">
        <f t="shared" si="351"/>
        <v/>
      </c>
      <c r="AF799" s="1" t="str">
        <f t="shared" si="352"/>
        <v/>
      </c>
      <c r="AG799" s="1" t="str">
        <f t="shared" si="353"/>
        <v/>
      </c>
      <c r="AH799" s="1" t="str">
        <f t="shared" si="354"/>
        <v/>
      </c>
      <c r="AI799" s="1" t="str">
        <f t="shared" si="355"/>
        <v/>
      </c>
      <c r="AJ799" s="1" t="str">
        <f t="shared" si="356"/>
        <v/>
      </c>
      <c r="AK799" s="1">
        <f t="shared" si="357"/>
        <v>1</v>
      </c>
      <c r="AL799" s="1" t="str">
        <f t="shared" si="358"/>
        <v/>
      </c>
      <c r="AM799" s="1">
        <f t="shared" si="359"/>
        <v>1</v>
      </c>
    </row>
    <row r="800" spans="1:39" ht="14.5" x14ac:dyDescent="0.35">
      <c r="A800" s="1" t="s">
        <v>25</v>
      </c>
      <c r="B800" s="1" t="s">
        <v>662</v>
      </c>
      <c r="J800" s="1">
        <v>2</v>
      </c>
      <c r="M800"/>
      <c r="N800" s="1" t="str">
        <f t="shared" si="334"/>
        <v>Vertebrate</v>
      </c>
      <c r="O800" s="1" t="str">
        <f t="shared" si="335"/>
        <v>Terapon theraps (Cuvier, 1829)</v>
      </c>
      <c r="P800" s="1" t="str">
        <f t="shared" si="336"/>
        <v/>
      </c>
      <c r="Q800" s="1" t="str">
        <f t="shared" si="337"/>
        <v/>
      </c>
      <c r="R800" s="1" t="str">
        <f t="shared" si="338"/>
        <v/>
      </c>
      <c r="S800" s="1" t="str">
        <f t="shared" si="339"/>
        <v/>
      </c>
      <c r="T800" s="1" t="str">
        <f t="shared" si="340"/>
        <v/>
      </c>
      <c r="U800" s="1" t="str">
        <f t="shared" si="341"/>
        <v/>
      </c>
      <c r="V800" s="1" t="str">
        <f t="shared" si="342"/>
        <v/>
      </c>
      <c r="W800" s="1">
        <f t="shared" si="343"/>
        <v>1</v>
      </c>
      <c r="X800" s="1" t="str">
        <f t="shared" si="344"/>
        <v/>
      </c>
      <c r="Y800" s="1" t="str">
        <f t="shared" si="345"/>
        <v/>
      </c>
      <c r="Z800" s="1">
        <f t="shared" si="346"/>
        <v>1</v>
      </c>
      <c r="AA800" s="1" t="str">
        <f t="shared" si="347"/>
        <v>Terapon theraps (Cuvier, 1829)</v>
      </c>
      <c r="AB800" s="1" t="str">
        <f t="shared" si="348"/>
        <v>Vertebrate</v>
      </c>
      <c r="AC800" s="1" t="str">
        <f t="shared" si="349"/>
        <v/>
      </c>
      <c r="AD800" s="1" t="str">
        <f t="shared" si="350"/>
        <v/>
      </c>
      <c r="AE800" s="1" t="str">
        <f t="shared" si="351"/>
        <v/>
      </c>
      <c r="AF800" s="1" t="str">
        <f t="shared" si="352"/>
        <v/>
      </c>
      <c r="AG800" s="1" t="str">
        <f t="shared" si="353"/>
        <v/>
      </c>
      <c r="AH800" s="1" t="str">
        <f t="shared" si="354"/>
        <v/>
      </c>
      <c r="AI800" s="1" t="str">
        <f t="shared" si="355"/>
        <v/>
      </c>
      <c r="AJ800" s="1">
        <f t="shared" si="356"/>
        <v>1</v>
      </c>
      <c r="AK800" s="1" t="str">
        <f t="shared" si="357"/>
        <v/>
      </c>
      <c r="AL800" s="1" t="str">
        <f t="shared" si="358"/>
        <v/>
      </c>
      <c r="AM800" s="1">
        <f t="shared" si="359"/>
        <v>1</v>
      </c>
    </row>
    <row r="801" spans="1:39" ht="14.5" x14ac:dyDescent="0.35">
      <c r="A801" s="1" t="s">
        <v>25</v>
      </c>
      <c r="B801" s="1" t="s">
        <v>670</v>
      </c>
      <c r="J801" s="1">
        <v>1</v>
      </c>
      <c r="K801" s="1">
        <v>1</v>
      </c>
      <c r="M801"/>
      <c r="N801" s="1" t="str">
        <f t="shared" si="334"/>
        <v>Vertebrate</v>
      </c>
      <c r="O801" s="1" t="str">
        <f t="shared" si="335"/>
        <v>Torquigener flavimaculosus Hardy &amp; Randall, 1983</v>
      </c>
      <c r="P801" s="1" t="str">
        <f t="shared" si="336"/>
        <v/>
      </c>
      <c r="Q801" s="1" t="str">
        <f t="shared" si="337"/>
        <v/>
      </c>
      <c r="R801" s="1" t="str">
        <f t="shared" si="338"/>
        <v/>
      </c>
      <c r="S801" s="1" t="str">
        <f t="shared" si="339"/>
        <v/>
      </c>
      <c r="T801" s="1" t="str">
        <f t="shared" si="340"/>
        <v/>
      </c>
      <c r="U801" s="1" t="str">
        <f t="shared" si="341"/>
        <v/>
      </c>
      <c r="V801" s="1" t="str">
        <f t="shared" si="342"/>
        <v/>
      </c>
      <c r="W801" s="1">
        <f t="shared" si="343"/>
        <v>1</v>
      </c>
      <c r="X801" s="1">
        <f t="shared" si="344"/>
        <v>1</v>
      </c>
      <c r="Y801" s="1" t="str">
        <f t="shared" si="345"/>
        <v/>
      </c>
      <c r="Z801" s="1">
        <f t="shared" si="346"/>
        <v>2</v>
      </c>
      <c r="AA801" s="1" t="str">
        <f t="shared" si="347"/>
        <v>Torquigener flavimaculosus Hardy &amp; Randall, 1983</v>
      </c>
      <c r="AB801" s="1" t="str">
        <f t="shared" si="348"/>
        <v>Vertebrate</v>
      </c>
      <c r="AC801" s="1" t="str">
        <f t="shared" si="349"/>
        <v/>
      </c>
      <c r="AD801" s="1" t="str">
        <f t="shared" si="350"/>
        <v/>
      </c>
      <c r="AE801" s="1" t="str">
        <f t="shared" si="351"/>
        <v/>
      </c>
      <c r="AF801" s="1" t="str">
        <f t="shared" si="352"/>
        <v/>
      </c>
      <c r="AG801" s="1" t="str">
        <f t="shared" si="353"/>
        <v/>
      </c>
      <c r="AH801" s="1" t="str">
        <f t="shared" si="354"/>
        <v/>
      </c>
      <c r="AI801" s="1" t="str">
        <f t="shared" si="355"/>
        <v/>
      </c>
      <c r="AJ801" s="1">
        <f t="shared" si="356"/>
        <v>1</v>
      </c>
      <c r="AK801" s="1" t="str">
        <f t="shared" si="357"/>
        <v/>
      </c>
      <c r="AL801" s="1" t="str">
        <f t="shared" si="358"/>
        <v/>
      </c>
      <c r="AM801" s="1">
        <f t="shared" si="359"/>
        <v>1</v>
      </c>
    </row>
    <row r="802" spans="1:39" ht="14.5" x14ac:dyDescent="0.35">
      <c r="A802" s="1" t="s">
        <v>25</v>
      </c>
      <c r="B802" s="1" t="s">
        <v>965</v>
      </c>
      <c r="K802" s="1">
        <v>1</v>
      </c>
      <c r="M802"/>
      <c r="N802" s="1" t="str">
        <f t="shared" si="334"/>
        <v>Vertebrate</v>
      </c>
      <c r="O802" s="1" t="str">
        <f t="shared" si="335"/>
        <v>Tridentiger barbatus (Günther, 1861)</v>
      </c>
      <c r="P802" s="1" t="str">
        <f t="shared" si="336"/>
        <v/>
      </c>
      <c r="Q802" s="1" t="str">
        <f t="shared" si="337"/>
        <v/>
      </c>
      <c r="R802" s="1" t="str">
        <f t="shared" si="338"/>
        <v/>
      </c>
      <c r="S802" s="1" t="str">
        <f t="shared" si="339"/>
        <v/>
      </c>
      <c r="T802" s="1" t="str">
        <f t="shared" si="340"/>
        <v/>
      </c>
      <c r="U802" s="1" t="str">
        <f t="shared" si="341"/>
        <v/>
      </c>
      <c r="V802" s="1" t="str">
        <f t="shared" si="342"/>
        <v/>
      </c>
      <c r="W802" s="1" t="str">
        <f t="shared" si="343"/>
        <v/>
      </c>
      <c r="X802" s="1">
        <f t="shared" si="344"/>
        <v>1</v>
      </c>
      <c r="Y802" s="1" t="str">
        <f t="shared" si="345"/>
        <v/>
      </c>
      <c r="Z802" s="1">
        <f t="shared" si="346"/>
        <v>1</v>
      </c>
      <c r="AA802" s="1" t="str">
        <f t="shared" si="347"/>
        <v>Tridentiger barbatus (Günther, 1861)</v>
      </c>
      <c r="AB802" s="1" t="str">
        <f t="shared" si="348"/>
        <v>Vertebrate</v>
      </c>
      <c r="AC802" s="1" t="str">
        <f t="shared" si="349"/>
        <v/>
      </c>
      <c r="AD802" s="1" t="str">
        <f t="shared" si="350"/>
        <v/>
      </c>
      <c r="AE802" s="1" t="str">
        <f t="shared" si="351"/>
        <v/>
      </c>
      <c r="AF802" s="1" t="str">
        <f t="shared" si="352"/>
        <v/>
      </c>
      <c r="AG802" s="1" t="str">
        <f t="shared" si="353"/>
        <v/>
      </c>
      <c r="AH802" s="1" t="str">
        <f t="shared" si="354"/>
        <v/>
      </c>
      <c r="AI802" s="1" t="str">
        <f t="shared" si="355"/>
        <v/>
      </c>
      <c r="AJ802" s="1" t="str">
        <f t="shared" si="356"/>
        <v/>
      </c>
      <c r="AK802" s="1">
        <f t="shared" si="357"/>
        <v>1</v>
      </c>
      <c r="AL802" s="1" t="str">
        <f t="shared" si="358"/>
        <v/>
      </c>
      <c r="AM802" s="1">
        <f t="shared" si="359"/>
        <v>1</v>
      </c>
    </row>
    <row r="803" spans="1:39" ht="14.5" x14ac:dyDescent="0.35">
      <c r="A803" s="1" t="s">
        <v>25</v>
      </c>
      <c r="B803" s="1" t="s">
        <v>968</v>
      </c>
      <c r="F803" s="1">
        <v>1</v>
      </c>
      <c r="M803"/>
      <c r="N803" s="1" t="str">
        <f t="shared" si="334"/>
        <v>Vertebrate</v>
      </c>
      <c r="O803" s="1" t="str">
        <f t="shared" si="335"/>
        <v>Trinectes maculatus (Bloch &amp; Schneider, 1801)</v>
      </c>
      <c r="P803" s="1" t="str">
        <f t="shared" si="336"/>
        <v/>
      </c>
      <c r="Q803" s="1" t="str">
        <f t="shared" si="337"/>
        <v/>
      </c>
      <c r="R803" s="1" t="str">
        <f t="shared" si="338"/>
        <v/>
      </c>
      <c r="S803" s="1">
        <f t="shared" si="339"/>
        <v>1</v>
      </c>
      <c r="T803" s="1" t="str">
        <f t="shared" si="340"/>
        <v/>
      </c>
      <c r="U803" s="1" t="str">
        <f t="shared" si="341"/>
        <v/>
      </c>
      <c r="V803" s="1" t="str">
        <f t="shared" si="342"/>
        <v/>
      </c>
      <c r="W803" s="1" t="str">
        <f t="shared" si="343"/>
        <v/>
      </c>
      <c r="X803" s="1" t="str">
        <f t="shared" si="344"/>
        <v/>
      </c>
      <c r="Y803" s="1" t="str">
        <f t="shared" si="345"/>
        <v/>
      </c>
      <c r="Z803" s="1">
        <f t="shared" si="346"/>
        <v>1</v>
      </c>
      <c r="AA803" s="1" t="str">
        <f t="shared" si="347"/>
        <v>Trinectes maculatus (Bloch &amp; Schneider, 1801)</v>
      </c>
      <c r="AB803" s="1" t="str">
        <f t="shared" si="348"/>
        <v>Vertebrate</v>
      </c>
      <c r="AC803" s="1" t="str">
        <f t="shared" si="349"/>
        <v/>
      </c>
      <c r="AD803" s="1" t="str">
        <f t="shared" si="350"/>
        <v/>
      </c>
      <c r="AE803" s="1" t="str">
        <f t="shared" si="351"/>
        <v/>
      </c>
      <c r="AF803" s="1">
        <f t="shared" si="352"/>
        <v>1</v>
      </c>
      <c r="AG803" s="1" t="str">
        <f t="shared" si="353"/>
        <v/>
      </c>
      <c r="AH803" s="1" t="str">
        <f t="shared" si="354"/>
        <v/>
      </c>
      <c r="AI803" s="1" t="str">
        <f t="shared" si="355"/>
        <v/>
      </c>
      <c r="AJ803" s="1" t="str">
        <f t="shared" si="356"/>
        <v/>
      </c>
      <c r="AK803" s="1" t="str">
        <f t="shared" si="357"/>
        <v/>
      </c>
      <c r="AL803" s="1" t="str">
        <f t="shared" si="358"/>
        <v/>
      </c>
      <c r="AM803" s="1">
        <f t="shared" si="359"/>
        <v>1</v>
      </c>
    </row>
    <row r="804" spans="1:39" ht="14.5" x14ac:dyDescent="0.35">
      <c r="A804" s="1" t="s">
        <v>25</v>
      </c>
      <c r="B804" s="1" t="s">
        <v>680</v>
      </c>
      <c r="I804" s="1">
        <v>1</v>
      </c>
      <c r="M804"/>
      <c r="N804" s="1" t="str">
        <f t="shared" si="334"/>
        <v>Vertebrate</v>
      </c>
      <c r="O804" s="1" t="str">
        <f t="shared" si="335"/>
        <v>Tylerius spinosissimus (Regan, 1908)</v>
      </c>
      <c r="P804" s="1" t="str">
        <f t="shared" si="336"/>
        <v/>
      </c>
      <c r="Q804" s="1" t="str">
        <f t="shared" si="337"/>
        <v/>
      </c>
      <c r="R804" s="1" t="str">
        <f t="shared" si="338"/>
        <v/>
      </c>
      <c r="S804" s="1" t="str">
        <f t="shared" si="339"/>
        <v/>
      </c>
      <c r="T804" s="1" t="str">
        <f t="shared" si="340"/>
        <v/>
      </c>
      <c r="U804" s="1" t="str">
        <f t="shared" si="341"/>
        <v/>
      </c>
      <c r="V804" s="1">
        <f t="shared" si="342"/>
        <v>1</v>
      </c>
      <c r="W804" s="1" t="str">
        <f t="shared" si="343"/>
        <v/>
      </c>
      <c r="X804" s="1" t="str">
        <f t="shared" si="344"/>
        <v/>
      </c>
      <c r="Y804" s="1" t="str">
        <f t="shared" si="345"/>
        <v/>
      </c>
      <c r="Z804" s="1">
        <f t="shared" si="346"/>
        <v>1</v>
      </c>
      <c r="AA804" s="1" t="str">
        <f t="shared" si="347"/>
        <v>Tylerius spinosissimus (Regan, 1908)</v>
      </c>
      <c r="AB804" s="1" t="str">
        <f t="shared" si="348"/>
        <v>Vertebrate</v>
      </c>
      <c r="AC804" s="1" t="str">
        <f t="shared" si="349"/>
        <v/>
      </c>
      <c r="AD804" s="1" t="str">
        <f t="shared" si="350"/>
        <v/>
      </c>
      <c r="AE804" s="1" t="str">
        <f t="shared" si="351"/>
        <v/>
      </c>
      <c r="AF804" s="1" t="str">
        <f t="shared" si="352"/>
        <v/>
      </c>
      <c r="AG804" s="1" t="str">
        <f t="shared" si="353"/>
        <v/>
      </c>
      <c r="AH804" s="1" t="str">
        <f t="shared" si="354"/>
        <v/>
      </c>
      <c r="AI804" s="1">
        <f t="shared" si="355"/>
        <v>1</v>
      </c>
      <c r="AJ804" s="1" t="str">
        <f t="shared" si="356"/>
        <v/>
      </c>
      <c r="AK804" s="1" t="str">
        <f t="shared" si="357"/>
        <v/>
      </c>
      <c r="AL804" s="1" t="str">
        <f t="shared" si="358"/>
        <v/>
      </c>
      <c r="AM804" s="1">
        <f t="shared" si="359"/>
        <v>1</v>
      </c>
    </row>
    <row r="805" spans="1:39" ht="14.5" x14ac:dyDescent="0.35">
      <c r="A805" s="1" t="s">
        <v>25</v>
      </c>
      <c r="B805" s="1" t="s">
        <v>681</v>
      </c>
      <c r="I805" s="1">
        <v>1</v>
      </c>
      <c r="M805"/>
      <c r="N805" s="1" t="str">
        <f t="shared" si="334"/>
        <v>Vertebrate</v>
      </c>
      <c r="O805" s="1" t="str">
        <f t="shared" si="335"/>
        <v>Tylosurus crocodilus crocodilus (Péron &amp; Lesueur, 1821)</v>
      </c>
      <c r="P805" s="1" t="str">
        <f t="shared" si="336"/>
        <v/>
      </c>
      <c r="Q805" s="1" t="str">
        <f t="shared" si="337"/>
        <v/>
      </c>
      <c r="R805" s="1" t="str">
        <f t="shared" si="338"/>
        <v/>
      </c>
      <c r="S805" s="1" t="str">
        <f t="shared" si="339"/>
        <v/>
      </c>
      <c r="T805" s="1" t="str">
        <f t="shared" si="340"/>
        <v/>
      </c>
      <c r="U805" s="1" t="str">
        <f t="shared" si="341"/>
        <v/>
      </c>
      <c r="V805" s="1">
        <f t="shared" si="342"/>
        <v>1</v>
      </c>
      <c r="W805" s="1" t="str">
        <f t="shared" si="343"/>
        <v/>
      </c>
      <c r="X805" s="1" t="str">
        <f t="shared" si="344"/>
        <v/>
      </c>
      <c r="Y805" s="1" t="str">
        <f t="shared" si="345"/>
        <v/>
      </c>
      <c r="Z805" s="1">
        <f t="shared" si="346"/>
        <v>1</v>
      </c>
      <c r="AA805" s="1" t="str">
        <f t="shared" si="347"/>
        <v>Tylosurus crocodilus crocodilus (Péron &amp; Lesueur, 1821)</v>
      </c>
      <c r="AB805" s="1" t="str">
        <f t="shared" si="348"/>
        <v>Vertebrate</v>
      </c>
      <c r="AC805" s="1" t="str">
        <f t="shared" si="349"/>
        <v/>
      </c>
      <c r="AD805" s="1" t="str">
        <f t="shared" si="350"/>
        <v/>
      </c>
      <c r="AE805" s="1" t="str">
        <f t="shared" si="351"/>
        <v/>
      </c>
      <c r="AF805" s="1" t="str">
        <f t="shared" si="352"/>
        <v/>
      </c>
      <c r="AG805" s="1" t="str">
        <f t="shared" si="353"/>
        <v/>
      </c>
      <c r="AH805" s="1" t="str">
        <f t="shared" si="354"/>
        <v/>
      </c>
      <c r="AI805" s="1">
        <f t="shared" si="355"/>
        <v>1</v>
      </c>
      <c r="AJ805" s="1" t="str">
        <f t="shared" si="356"/>
        <v/>
      </c>
      <c r="AK805" s="1" t="str">
        <f t="shared" si="357"/>
        <v/>
      </c>
      <c r="AL805" s="1" t="str">
        <f t="shared" si="358"/>
        <v/>
      </c>
      <c r="AM805" s="1">
        <f t="shared" si="359"/>
        <v>1</v>
      </c>
    </row>
    <row r="806" spans="1:39" ht="14.5" x14ac:dyDescent="0.35">
      <c r="A806" s="1" t="s">
        <v>25</v>
      </c>
      <c r="B806" s="1" t="s">
        <v>688</v>
      </c>
      <c r="C806" s="1">
        <v>1</v>
      </c>
      <c r="E806" s="1">
        <v>1</v>
      </c>
      <c r="M806"/>
      <c r="N806" s="1" t="str">
        <f t="shared" si="334"/>
        <v>Vertebrate</v>
      </c>
      <c r="O806" s="1" t="str">
        <f t="shared" si="335"/>
        <v>Upeneus moluccensis (Bleeker, 1855)</v>
      </c>
      <c r="P806" s="1">
        <f t="shared" si="336"/>
        <v>1</v>
      </c>
      <c r="Q806" s="1" t="str">
        <f t="shared" si="337"/>
        <v/>
      </c>
      <c r="R806" s="1">
        <f t="shared" si="338"/>
        <v>1</v>
      </c>
      <c r="S806" s="1" t="str">
        <f t="shared" si="339"/>
        <v/>
      </c>
      <c r="T806" s="1" t="str">
        <f t="shared" si="340"/>
        <v/>
      </c>
      <c r="U806" s="1" t="str">
        <f t="shared" si="341"/>
        <v/>
      </c>
      <c r="V806" s="1" t="str">
        <f t="shared" si="342"/>
        <v/>
      </c>
      <c r="W806" s="1" t="str">
        <f t="shared" si="343"/>
        <v/>
      </c>
      <c r="X806" s="1" t="str">
        <f t="shared" si="344"/>
        <v/>
      </c>
      <c r="Y806" s="1" t="str">
        <f t="shared" si="345"/>
        <v/>
      </c>
      <c r="Z806" s="1">
        <f t="shared" si="346"/>
        <v>2</v>
      </c>
      <c r="AA806" s="1" t="str">
        <f t="shared" si="347"/>
        <v>Upeneus moluccensis (Bleeker, 1855)</v>
      </c>
      <c r="AB806" s="1" t="str">
        <f t="shared" si="348"/>
        <v>Vertebrate</v>
      </c>
      <c r="AC806" s="1">
        <f t="shared" si="349"/>
        <v>1</v>
      </c>
      <c r="AD806" s="1" t="str">
        <f t="shared" si="350"/>
        <v/>
      </c>
      <c r="AE806" s="1" t="str">
        <f t="shared" si="351"/>
        <v/>
      </c>
      <c r="AF806" s="1" t="str">
        <f t="shared" si="352"/>
        <v/>
      </c>
      <c r="AG806" s="1" t="str">
        <f t="shared" si="353"/>
        <v/>
      </c>
      <c r="AH806" s="1" t="str">
        <f t="shared" si="354"/>
        <v/>
      </c>
      <c r="AI806" s="1" t="str">
        <f t="shared" si="355"/>
        <v/>
      </c>
      <c r="AJ806" s="1" t="str">
        <f t="shared" si="356"/>
        <v/>
      </c>
      <c r="AK806" s="1" t="str">
        <f t="shared" si="357"/>
        <v/>
      </c>
      <c r="AL806" s="1" t="str">
        <f t="shared" si="358"/>
        <v/>
      </c>
      <c r="AM806" s="1">
        <f t="shared" si="359"/>
        <v>1</v>
      </c>
    </row>
    <row r="807" spans="1:39" ht="14.5" x14ac:dyDescent="0.35">
      <c r="A807" s="1" t="s">
        <v>25</v>
      </c>
      <c r="B807" s="1" t="s">
        <v>689</v>
      </c>
      <c r="I807" s="1">
        <v>1</v>
      </c>
      <c r="K807" s="1">
        <v>1</v>
      </c>
      <c r="M807"/>
      <c r="N807" s="1" t="str">
        <f t="shared" si="334"/>
        <v>Vertebrate</v>
      </c>
      <c r="O807" s="1" t="str">
        <f t="shared" si="335"/>
        <v>Upeneus pori Ben-Tuvia &amp; Golani, 1989</v>
      </c>
      <c r="P807" s="1" t="str">
        <f t="shared" si="336"/>
        <v/>
      </c>
      <c r="Q807" s="1" t="str">
        <f t="shared" si="337"/>
        <v/>
      </c>
      <c r="R807" s="1" t="str">
        <f t="shared" si="338"/>
        <v/>
      </c>
      <c r="S807" s="1" t="str">
        <f t="shared" si="339"/>
        <v/>
      </c>
      <c r="T807" s="1" t="str">
        <f t="shared" si="340"/>
        <v/>
      </c>
      <c r="U807" s="1" t="str">
        <f t="shared" si="341"/>
        <v/>
      </c>
      <c r="V807" s="1">
        <f t="shared" si="342"/>
        <v>1</v>
      </c>
      <c r="W807" s="1" t="str">
        <f t="shared" si="343"/>
        <v/>
      </c>
      <c r="X807" s="1">
        <f t="shared" si="344"/>
        <v>1</v>
      </c>
      <c r="Y807" s="1" t="str">
        <f t="shared" si="345"/>
        <v/>
      </c>
      <c r="Z807" s="1">
        <f t="shared" si="346"/>
        <v>2</v>
      </c>
      <c r="AA807" s="1" t="str">
        <f t="shared" si="347"/>
        <v>Upeneus pori Ben-Tuvia &amp; Golani, 1989</v>
      </c>
      <c r="AB807" s="1" t="str">
        <f t="shared" si="348"/>
        <v>Vertebrate</v>
      </c>
      <c r="AC807" s="1" t="str">
        <f t="shared" si="349"/>
        <v/>
      </c>
      <c r="AD807" s="1" t="str">
        <f t="shared" si="350"/>
        <v/>
      </c>
      <c r="AE807" s="1" t="str">
        <f t="shared" si="351"/>
        <v/>
      </c>
      <c r="AF807" s="1" t="str">
        <f t="shared" si="352"/>
        <v/>
      </c>
      <c r="AG807" s="1" t="str">
        <f t="shared" si="353"/>
        <v/>
      </c>
      <c r="AH807" s="1" t="str">
        <f t="shared" si="354"/>
        <v/>
      </c>
      <c r="AI807" s="1">
        <f t="shared" si="355"/>
        <v>1</v>
      </c>
      <c r="AJ807" s="1" t="str">
        <f t="shared" si="356"/>
        <v/>
      </c>
      <c r="AK807" s="1" t="str">
        <f t="shared" si="357"/>
        <v/>
      </c>
      <c r="AL807" s="1" t="str">
        <f t="shared" si="358"/>
        <v/>
      </c>
      <c r="AM807" s="1">
        <f t="shared" si="359"/>
        <v>1</v>
      </c>
    </row>
    <row r="808" spans="1:39" ht="14.5" x14ac:dyDescent="0.35">
      <c r="A808" s="1" t="s">
        <v>25</v>
      </c>
      <c r="B808" s="1" t="s">
        <v>692</v>
      </c>
      <c r="L808" s="1">
        <v>1</v>
      </c>
      <c r="M808"/>
      <c r="N808" s="1" t="str">
        <f t="shared" si="334"/>
        <v>Vertebrate</v>
      </c>
      <c r="O808" s="1" t="str">
        <f t="shared" si="335"/>
        <v>Vanderhorstia mertensi Klausewitz, 1974</v>
      </c>
      <c r="P808" s="1" t="str">
        <f t="shared" si="336"/>
        <v/>
      </c>
      <c r="Q808" s="1" t="str">
        <f t="shared" si="337"/>
        <v/>
      </c>
      <c r="R808" s="1" t="str">
        <f t="shared" si="338"/>
        <v/>
      </c>
      <c r="S808" s="1" t="str">
        <f t="shared" si="339"/>
        <v/>
      </c>
      <c r="T808" s="1" t="str">
        <f t="shared" si="340"/>
        <v/>
      </c>
      <c r="U808" s="1" t="str">
        <f t="shared" si="341"/>
        <v/>
      </c>
      <c r="V808" s="1" t="str">
        <f t="shared" si="342"/>
        <v/>
      </c>
      <c r="W808" s="1" t="str">
        <f t="shared" si="343"/>
        <v/>
      </c>
      <c r="X808" s="1" t="str">
        <f t="shared" si="344"/>
        <v/>
      </c>
      <c r="Y808" s="1">
        <f t="shared" si="345"/>
        <v>1</v>
      </c>
      <c r="Z808" s="1">
        <f t="shared" si="346"/>
        <v>1</v>
      </c>
      <c r="AA808" s="1" t="str">
        <f t="shared" si="347"/>
        <v>Vanderhorstia mertensi Klausewitz, 1974</v>
      </c>
      <c r="AB808" s="1" t="str">
        <f t="shared" si="348"/>
        <v>Vertebrate</v>
      </c>
      <c r="AC808" s="1" t="str">
        <f t="shared" si="349"/>
        <v/>
      </c>
      <c r="AD808" s="1" t="str">
        <f t="shared" si="350"/>
        <v/>
      </c>
      <c r="AE808" s="1" t="str">
        <f t="shared" si="351"/>
        <v/>
      </c>
      <c r="AF808" s="1" t="str">
        <f t="shared" si="352"/>
        <v/>
      </c>
      <c r="AG808" s="1" t="str">
        <f t="shared" si="353"/>
        <v/>
      </c>
      <c r="AH808" s="1" t="str">
        <f t="shared" si="354"/>
        <v/>
      </c>
      <c r="AI808" s="1" t="str">
        <f t="shared" si="355"/>
        <v/>
      </c>
      <c r="AJ808" s="1" t="str">
        <f t="shared" si="356"/>
        <v/>
      </c>
      <c r="AK808" s="1" t="str">
        <f t="shared" si="357"/>
        <v/>
      </c>
      <c r="AL808" s="1">
        <f t="shared" si="358"/>
        <v>1</v>
      </c>
      <c r="AM808" s="1">
        <f t="shared" si="359"/>
        <v>1</v>
      </c>
    </row>
    <row r="809" spans="1:39" ht="14.5" x14ac:dyDescent="0.35">
      <c r="A809" s="1" t="s">
        <v>25</v>
      </c>
      <c r="B809" s="1" t="s">
        <v>693</v>
      </c>
      <c r="L809" s="1">
        <v>1</v>
      </c>
      <c r="M809"/>
      <c r="N809" s="1" t="str">
        <f t="shared" si="334"/>
        <v>Vertebrate</v>
      </c>
      <c r="O809" s="1" t="str">
        <f t="shared" si="335"/>
        <v>Variola louti (Forsskål, 1775)</v>
      </c>
      <c r="P809" s="1" t="str">
        <f t="shared" si="336"/>
        <v/>
      </c>
      <c r="Q809" s="1" t="str">
        <f t="shared" si="337"/>
        <v/>
      </c>
      <c r="R809" s="1" t="str">
        <f t="shared" si="338"/>
        <v/>
      </c>
      <c r="S809" s="1" t="str">
        <f t="shared" si="339"/>
        <v/>
      </c>
      <c r="T809" s="1" t="str">
        <f t="shared" si="340"/>
        <v/>
      </c>
      <c r="U809" s="1" t="str">
        <f t="shared" si="341"/>
        <v/>
      </c>
      <c r="V809" s="1" t="str">
        <f t="shared" si="342"/>
        <v/>
      </c>
      <c r="W809" s="1" t="str">
        <f t="shared" si="343"/>
        <v/>
      </c>
      <c r="X809" s="1" t="str">
        <f t="shared" si="344"/>
        <v/>
      </c>
      <c r="Y809" s="1">
        <f t="shared" si="345"/>
        <v>1</v>
      </c>
      <c r="Z809" s="1">
        <f t="shared" si="346"/>
        <v>1</v>
      </c>
      <c r="AA809" s="1" t="str">
        <f t="shared" si="347"/>
        <v>Variola louti (Forsskål, 1775)</v>
      </c>
      <c r="AB809" s="1" t="str">
        <f t="shared" si="348"/>
        <v>Vertebrate</v>
      </c>
      <c r="AC809" s="1" t="str">
        <f t="shared" si="349"/>
        <v/>
      </c>
      <c r="AD809" s="1" t="str">
        <f t="shared" si="350"/>
        <v/>
      </c>
      <c r="AE809" s="1" t="str">
        <f t="shared" si="351"/>
        <v/>
      </c>
      <c r="AF809" s="1" t="str">
        <f t="shared" si="352"/>
        <v/>
      </c>
      <c r="AG809" s="1" t="str">
        <f t="shared" si="353"/>
        <v/>
      </c>
      <c r="AH809" s="1" t="str">
        <f t="shared" si="354"/>
        <v/>
      </c>
      <c r="AI809" s="1" t="str">
        <f t="shared" si="355"/>
        <v/>
      </c>
      <c r="AJ809" s="1" t="str">
        <f t="shared" si="356"/>
        <v/>
      </c>
      <c r="AK809" s="1" t="str">
        <f t="shared" si="357"/>
        <v/>
      </c>
      <c r="AL809" s="1">
        <f t="shared" si="358"/>
        <v>1</v>
      </c>
      <c r="AM809" s="1">
        <f t="shared" si="359"/>
        <v>1</v>
      </c>
    </row>
    <row r="810" spans="1:39" ht="14.5" x14ac:dyDescent="0.35">
      <c r="A810" s="1" t="s">
        <v>25</v>
      </c>
      <c r="B810" s="1" t="s">
        <v>702</v>
      </c>
      <c r="J810" s="1">
        <v>1</v>
      </c>
      <c r="M810"/>
      <c r="N810" s="1" t="str">
        <f t="shared" si="334"/>
        <v>Vertebrate</v>
      </c>
      <c r="O810" s="1" t="str">
        <f t="shared" si="335"/>
        <v>Zebrasoma flavescens (Bennett, 1828)</v>
      </c>
      <c r="P810" s="1" t="str">
        <f t="shared" si="336"/>
        <v/>
      </c>
      <c r="Q810" s="1" t="str">
        <f t="shared" si="337"/>
        <v/>
      </c>
      <c r="R810" s="1" t="str">
        <f t="shared" si="338"/>
        <v/>
      </c>
      <c r="S810" s="1" t="str">
        <f t="shared" si="339"/>
        <v/>
      </c>
      <c r="T810" s="1" t="str">
        <f t="shared" si="340"/>
        <v/>
      </c>
      <c r="U810" s="1" t="str">
        <f t="shared" si="341"/>
        <v/>
      </c>
      <c r="V810" s="1" t="str">
        <f t="shared" si="342"/>
        <v/>
      </c>
      <c r="W810" s="1">
        <f t="shared" si="343"/>
        <v>1</v>
      </c>
      <c r="X810" s="1" t="str">
        <f t="shared" si="344"/>
        <v/>
      </c>
      <c r="Y810" s="1" t="str">
        <f t="shared" si="345"/>
        <v/>
      </c>
      <c r="Z810" s="1">
        <f t="shared" si="346"/>
        <v>1</v>
      </c>
      <c r="AA810" s="1" t="str">
        <f t="shared" si="347"/>
        <v>Zebrasoma flavescens (Bennett, 1828)</v>
      </c>
      <c r="AB810" s="1" t="str">
        <f t="shared" si="348"/>
        <v>Vertebrate</v>
      </c>
      <c r="AC810" s="1" t="str">
        <f t="shared" si="349"/>
        <v/>
      </c>
      <c r="AD810" s="1" t="str">
        <f t="shared" si="350"/>
        <v/>
      </c>
      <c r="AE810" s="1" t="str">
        <f t="shared" si="351"/>
        <v/>
      </c>
      <c r="AF810" s="1" t="str">
        <f t="shared" si="352"/>
        <v/>
      </c>
      <c r="AG810" s="1" t="str">
        <f t="shared" si="353"/>
        <v/>
      </c>
      <c r="AH810" s="1" t="str">
        <f t="shared" si="354"/>
        <v/>
      </c>
      <c r="AI810" s="1" t="str">
        <f t="shared" si="355"/>
        <v/>
      </c>
      <c r="AJ810" s="1">
        <f t="shared" si="356"/>
        <v>1</v>
      </c>
      <c r="AK810" s="1" t="str">
        <f t="shared" si="357"/>
        <v/>
      </c>
      <c r="AL810" s="1" t="str">
        <f t="shared" si="358"/>
        <v/>
      </c>
      <c r="AM810" s="1">
        <f t="shared" si="359"/>
        <v>1</v>
      </c>
    </row>
    <row r="811" spans="1:39" ht="14.5" x14ac:dyDescent="0.35">
      <c r="A811" s="1" t="s">
        <v>25</v>
      </c>
      <c r="B811" s="1" t="s">
        <v>703</v>
      </c>
      <c r="K811" s="1">
        <v>1</v>
      </c>
      <c r="M811"/>
      <c r="N811" s="1" t="str">
        <f t="shared" si="334"/>
        <v>Vertebrate</v>
      </c>
      <c r="O811" s="1" t="str">
        <f t="shared" si="335"/>
        <v>Zebrasoma xanthurum (Blyth, 1852)</v>
      </c>
      <c r="P811" s="1" t="str">
        <f t="shared" si="336"/>
        <v/>
      </c>
      <c r="Q811" s="1" t="str">
        <f t="shared" si="337"/>
        <v/>
      </c>
      <c r="R811" s="1" t="str">
        <f t="shared" si="338"/>
        <v/>
      </c>
      <c r="S811" s="1" t="str">
        <f t="shared" si="339"/>
        <v/>
      </c>
      <c r="T811" s="1" t="str">
        <f t="shared" si="340"/>
        <v/>
      </c>
      <c r="U811" s="1" t="str">
        <f t="shared" si="341"/>
        <v/>
      </c>
      <c r="V811" s="1" t="str">
        <f t="shared" si="342"/>
        <v/>
      </c>
      <c r="W811" s="1" t="str">
        <f t="shared" si="343"/>
        <v/>
      </c>
      <c r="X811" s="1">
        <f t="shared" si="344"/>
        <v>1</v>
      </c>
      <c r="Y811" s="1" t="str">
        <f t="shared" si="345"/>
        <v/>
      </c>
      <c r="Z811" s="1">
        <f t="shared" si="346"/>
        <v>1</v>
      </c>
      <c r="AA811" s="1" t="str">
        <f t="shared" si="347"/>
        <v>Zebrasoma xanthurum (Blyth, 1852)</v>
      </c>
      <c r="AB811" s="1" t="str">
        <f t="shared" si="348"/>
        <v>Vertebrate</v>
      </c>
      <c r="AC811" s="1" t="str">
        <f t="shared" si="349"/>
        <v/>
      </c>
      <c r="AD811" s="1" t="str">
        <f t="shared" si="350"/>
        <v/>
      </c>
      <c r="AE811" s="1" t="str">
        <f t="shared" si="351"/>
        <v/>
      </c>
      <c r="AF811" s="1" t="str">
        <f t="shared" si="352"/>
        <v/>
      </c>
      <c r="AG811" s="1" t="str">
        <f t="shared" si="353"/>
        <v/>
      </c>
      <c r="AH811" s="1" t="str">
        <f t="shared" si="354"/>
        <v/>
      </c>
      <c r="AI811" s="1" t="str">
        <f t="shared" si="355"/>
        <v/>
      </c>
      <c r="AJ811" s="1" t="str">
        <f t="shared" si="356"/>
        <v/>
      </c>
      <c r="AK811" s="1">
        <f t="shared" si="357"/>
        <v>1</v>
      </c>
      <c r="AL811" s="1" t="str">
        <f t="shared" si="358"/>
        <v/>
      </c>
      <c r="AM811" s="1">
        <f t="shared" si="359"/>
        <v>1</v>
      </c>
    </row>
    <row r="812" spans="1:39" ht="14.5" x14ac:dyDescent="0.35">
      <c r="A812"/>
      <c r="B812"/>
      <c r="C812"/>
      <c r="D812"/>
      <c r="E812"/>
      <c r="F812"/>
      <c r="G812"/>
      <c r="H812"/>
      <c r="I812"/>
      <c r="J812"/>
      <c r="K812"/>
      <c r="L812"/>
      <c r="M812"/>
      <c r="N812" s="1">
        <f t="shared" si="334"/>
        <v>0</v>
      </c>
      <c r="O812" s="1">
        <f t="shared" si="335"/>
        <v>0</v>
      </c>
      <c r="P812" s="1" t="str">
        <f t="shared" si="336"/>
        <v/>
      </c>
      <c r="Q812" s="1" t="str">
        <f t="shared" si="337"/>
        <v/>
      </c>
      <c r="R812" s="1" t="str">
        <f t="shared" si="338"/>
        <v/>
      </c>
      <c r="S812" s="1" t="str">
        <f t="shared" si="339"/>
        <v/>
      </c>
      <c r="T812" s="1" t="str">
        <f t="shared" si="340"/>
        <v/>
      </c>
      <c r="U812" s="1" t="str">
        <f t="shared" si="341"/>
        <v/>
      </c>
      <c r="V812" s="1" t="str">
        <f t="shared" si="342"/>
        <v/>
      </c>
      <c r="W812" s="1" t="str">
        <f t="shared" si="343"/>
        <v/>
      </c>
      <c r="X812" s="1" t="str">
        <f t="shared" si="344"/>
        <v/>
      </c>
      <c r="Y812" s="1" t="str">
        <f t="shared" si="345"/>
        <v/>
      </c>
      <c r="Z812" s="1">
        <f t="shared" si="346"/>
        <v>0</v>
      </c>
      <c r="AA812" s="1">
        <f t="shared" si="347"/>
        <v>0</v>
      </c>
      <c r="AB812" s="1">
        <f t="shared" si="348"/>
        <v>0</v>
      </c>
      <c r="AC812" s="1" t="str">
        <f t="shared" si="349"/>
        <v/>
      </c>
      <c r="AD812" s="1" t="str">
        <f t="shared" si="350"/>
        <v/>
      </c>
      <c r="AE812" s="1" t="str">
        <f t="shared" si="351"/>
        <v/>
      </c>
      <c r="AF812" s="1" t="str">
        <f t="shared" si="352"/>
        <v/>
      </c>
      <c r="AG812" s="1" t="str">
        <f t="shared" si="353"/>
        <v/>
      </c>
      <c r="AH812" s="1" t="str">
        <f t="shared" si="354"/>
        <v/>
      </c>
      <c r="AI812" s="1" t="str">
        <f t="shared" si="355"/>
        <v/>
      </c>
      <c r="AJ812" s="1" t="str">
        <f t="shared" si="356"/>
        <v/>
      </c>
      <c r="AK812" s="1" t="str">
        <f t="shared" si="357"/>
        <v/>
      </c>
      <c r="AL812" s="1" t="str">
        <f t="shared" si="358"/>
        <v/>
      </c>
      <c r="AM812" s="1">
        <f t="shared" si="359"/>
        <v>0</v>
      </c>
    </row>
    <row r="813" spans="1:39" ht="14.5" x14ac:dyDescent="0.35">
      <c r="A813"/>
      <c r="B813"/>
      <c r="C813"/>
      <c r="D813"/>
      <c r="E813"/>
      <c r="F813"/>
      <c r="G813"/>
      <c r="H813"/>
      <c r="I813"/>
      <c r="J813"/>
      <c r="K813"/>
      <c r="L813"/>
      <c r="M813"/>
      <c r="N813" s="1">
        <f t="shared" si="334"/>
        <v>0</v>
      </c>
      <c r="O813" s="1">
        <f t="shared" si="335"/>
        <v>0</v>
      </c>
      <c r="P813" s="1" t="str">
        <f t="shared" si="336"/>
        <v/>
      </c>
      <c r="Q813" s="1" t="str">
        <f t="shared" si="337"/>
        <v/>
      </c>
      <c r="R813" s="1" t="str">
        <f t="shared" si="338"/>
        <v/>
      </c>
      <c r="S813" s="1" t="str">
        <f t="shared" si="339"/>
        <v/>
      </c>
      <c r="T813" s="1" t="str">
        <f t="shared" si="340"/>
        <v/>
      </c>
      <c r="U813" s="1" t="str">
        <f t="shared" si="341"/>
        <v/>
      </c>
      <c r="V813" s="1" t="str">
        <f t="shared" si="342"/>
        <v/>
      </c>
      <c r="W813" s="1" t="str">
        <f t="shared" si="343"/>
        <v/>
      </c>
      <c r="X813" s="1" t="str">
        <f t="shared" si="344"/>
        <v/>
      </c>
      <c r="Y813" s="1" t="str">
        <f t="shared" si="345"/>
        <v/>
      </c>
      <c r="Z813" s="1">
        <f t="shared" si="346"/>
        <v>0</v>
      </c>
      <c r="AA813" s="1">
        <f t="shared" si="347"/>
        <v>0</v>
      </c>
      <c r="AB813" s="1">
        <f t="shared" si="348"/>
        <v>0</v>
      </c>
      <c r="AC813" s="1" t="str">
        <f t="shared" si="349"/>
        <v/>
      </c>
      <c r="AD813" s="1" t="str">
        <f t="shared" si="350"/>
        <v/>
      </c>
      <c r="AE813" s="1" t="str">
        <f t="shared" si="351"/>
        <v/>
      </c>
      <c r="AF813" s="1" t="str">
        <f t="shared" si="352"/>
        <v/>
      </c>
      <c r="AG813" s="1" t="str">
        <f t="shared" si="353"/>
        <v/>
      </c>
      <c r="AH813" s="1" t="str">
        <f t="shared" si="354"/>
        <v/>
      </c>
      <c r="AI813" s="1" t="str">
        <f t="shared" si="355"/>
        <v/>
      </c>
      <c r="AJ813" s="1" t="str">
        <f t="shared" si="356"/>
        <v/>
      </c>
      <c r="AK813" s="1" t="str">
        <f t="shared" si="357"/>
        <v/>
      </c>
      <c r="AL813" s="1" t="str">
        <f t="shared" si="358"/>
        <v/>
      </c>
      <c r="AM813" s="1">
        <f t="shared" si="359"/>
        <v>0</v>
      </c>
    </row>
    <row r="814" spans="1:39" ht="14.5" x14ac:dyDescent="0.35">
      <c r="A814"/>
      <c r="B814"/>
      <c r="C814"/>
      <c r="D814"/>
      <c r="E814"/>
      <c r="F814"/>
      <c r="G814"/>
      <c r="H814"/>
      <c r="I814"/>
      <c r="J814"/>
      <c r="K814"/>
      <c r="L814"/>
      <c r="M814"/>
      <c r="N814" s="1">
        <f t="shared" si="334"/>
        <v>0</v>
      </c>
      <c r="O814" s="1">
        <f t="shared" si="335"/>
        <v>0</v>
      </c>
      <c r="P814" s="1" t="str">
        <f t="shared" si="336"/>
        <v/>
      </c>
      <c r="Q814" s="1" t="str">
        <f t="shared" si="337"/>
        <v/>
      </c>
      <c r="R814" s="1" t="str">
        <f t="shared" si="338"/>
        <v/>
      </c>
      <c r="S814" s="1" t="str">
        <f t="shared" si="339"/>
        <v/>
      </c>
      <c r="T814" s="1" t="str">
        <f t="shared" si="340"/>
        <v/>
      </c>
      <c r="U814" s="1" t="str">
        <f t="shared" si="341"/>
        <v/>
      </c>
      <c r="V814" s="1" t="str">
        <f t="shared" si="342"/>
        <v/>
      </c>
      <c r="W814" s="1" t="str">
        <f t="shared" si="343"/>
        <v/>
      </c>
      <c r="X814" s="1" t="str">
        <f t="shared" si="344"/>
        <v/>
      </c>
      <c r="Y814" s="1" t="str">
        <f t="shared" si="345"/>
        <v/>
      </c>
      <c r="Z814" s="1">
        <f t="shared" si="346"/>
        <v>0</v>
      </c>
      <c r="AA814" s="1">
        <f t="shared" si="347"/>
        <v>0</v>
      </c>
      <c r="AB814" s="1">
        <f t="shared" si="348"/>
        <v>0</v>
      </c>
      <c r="AC814" s="1" t="str">
        <f t="shared" si="349"/>
        <v/>
      </c>
      <c r="AD814" s="1" t="str">
        <f t="shared" si="350"/>
        <v/>
      </c>
      <c r="AE814" s="1" t="str">
        <f t="shared" si="351"/>
        <v/>
      </c>
      <c r="AF814" s="1" t="str">
        <f t="shared" si="352"/>
        <v/>
      </c>
      <c r="AG814" s="1" t="str">
        <f t="shared" si="353"/>
        <v/>
      </c>
      <c r="AH814" s="1" t="str">
        <f t="shared" si="354"/>
        <v/>
      </c>
      <c r="AI814" s="1" t="str">
        <f t="shared" si="355"/>
        <v/>
      </c>
      <c r="AJ814" s="1" t="str">
        <f t="shared" si="356"/>
        <v/>
      </c>
      <c r="AK814" s="1" t="str">
        <f t="shared" si="357"/>
        <v/>
      </c>
      <c r="AL814" s="1" t="str">
        <f t="shared" si="358"/>
        <v/>
      </c>
      <c r="AM814" s="1">
        <f t="shared" si="359"/>
        <v>0</v>
      </c>
    </row>
    <row r="815" spans="1:39" ht="14.5" x14ac:dyDescent="0.35">
      <c r="A815"/>
      <c r="B815"/>
      <c r="C815"/>
      <c r="D815"/>
      <c r="E815"/>
      <c r="F815"/>
      <c r="G815"/>
      <c r="H815"/>
      <c r="I815"/>
      <c r="J815"/>
      <c r="K815"/>
      <c r="L815"/>
      <c r="M815"/>
      <c r="N815" s="1">
        <f t="shared" si="334"/>
        <v>0</v>
      </c>
      <c r="O815" s="1">
        <f t="shared" si="335"/>
        <v>0</v>
      </c>
      <c r="P815" s="1" t="str">
        <f t="shared" si="336"/>
        <v/>
      </c>
      <c r="Q815" s="1" t="str">
        <f t="shared" si="337"/>
        <v/>
      </c>
      <c r="R815" s="1" t="str">
        <f t="shared" si="338"/>
        <v/>
      </c>
      <c r="S815" s="1" t="str">
        <f t="shared" si="339"/>
        <v/>
      </c>
      <c r="T815" s="1" t="str">
        <f t="shared" si="340"/>
        <v/>
      </c>
      <c r="U815" s="1" t="str">
        <f t="shared" si="341"/>
        <v/>
      </c>
      <c r="V815" s="1" t="str">
        <f t="shared" si="342"/>
        <v/>
      </c>
      <c r="W815" s="1" t="str">
        <f t="shared" si="343"/>
        <v/>
      </c>
      <c r="X815" s="1" t="str">
        <f t="shared" si="344"/>
        <v/>
      </c>
      <c r="Y815" s="1" t="str">
        <f t="shared" si="345"/>
        <v/>
      </c>
      <c r="Z815" s="1">
        <f t="shared" si="346"/>
        <v>0</v>
      </c>
      <c r="AA815" s="1">
        <f t="shared" si="347"/>
        <v>0</v>
      </c>
      <c r="AB815" s="1">
        <f t="shared" si="348"/>
        <v>0</v>
      </c>
      <c r="AC815" s="1" t="str">
        <f t="shared" si="349"/>
        <v/>
      </c>
      <c r="AD815" s="1" t="str">
        <f t="shared" si="350"/>
        <v/>
      </c>
      <c r="AE815" s="1" t="str">
        <f t="shared" si="351"/>
        <v/>
      </c>
      <c r="AF815" s="1" t="str">
        <f t="shared" si="352"/>
        <v/>
      </c>
      <c r="AG815" s="1" t="str">
        <f t="shared" si="353"/>
        <v/>
      </c>
      <c r="AH815" s="1" t="str">
        <f t="shared" si="354"/>
        <v/>
      </c>
      <c r="AI815" s="1" t="str">
        <f t="shared" si="355"/>
        <v/>
      </c>
      <c r="AJ815" s="1" t="str">
        <f t="shared" si="356"/>
        <v/>
      </c>
      <c r="AK815" s="1" t="str">
        <f t="shared" si="357"/>
        <v/>
      </c>
      <c r="AL815" s="1" t="str">
        <f t="shared" si="358"/>
        <v/>
      </c>
      <c r="AM815" s="1">
        <f t="shared" si="359"/>
        <v>0</v>
      </c>
    </row>
    <row r="816" spans="1:39" ht="14.5" x14ac:dyDescent="0.35">
      <c r="A816"/>
      <c r="B816"/>
      <c r="C816"/>
      <c r="D816"/>
      <c r="E816"/>
      <c r="F816"/>
      <c r="G816"/>
      <c r="H816"/>
      <c r="I816"/>
      <c r="J816"/>
      <c r="K816"/>
      <c r="L816"/>
      <c r="M816"/>
      <c r="N816" s="1">
        <f t="shared" si="334"/>
        <v>0</v>
      </c>
      <c r="O816" s="1">
        <f t="shared" si="335"/>
        <v>0</v>
      </c>
      <c r="P816" s="1" t="str">
        <f t="shared" si="336"/>
        <v/>
      </c>
      <c r="Q816" s="1" t="str">
        <f t="shared" si="337"/>
        <v/>
      </c>
      <c r="R816" s="1" t="str">
        <f t="shared" si="338"/>
        <v/>
      </c>
      <c r="S816" s="1" t="str">
        <f t="shared" si="339"/>
        <v/>
      </c>
      <c r="T816" s="1" t="str">
        <f t="shared" si="340"/>
        <v/>
      </c>
      <c r="U816" s="1" t="str">
        <f t="shared" si="341"/>
        <v/>
      </c>
      <c r="V816" s="1" t="str">
        <f t="shared" si="342"/>
        <v/>
      </c>
      <c r="W816" s="1" t="str">
        <f t="shared" si="343"/>
        <v/>
      </c>
      <c r="X816" s="1" t="str">
        <f t="shared" si="344"/>
        <v/>
      </c>
      <c r="Y816" s="1" t="str">
        <f t="shared" si="345"/>
        <v/>
      </c>
      <c r="Z816" s="1">
        <f t="shared" si="346"/>
        <v>0</v>
      </c>
      <c r="AA816" s="1">
        <f t="shared" si="347"/>
        <v>0</v>
      </c>
      <c r="AB816" s="1">
        <f t="shared" si="348"/>
        <v>0</v>
      </c>
      <c r="AC816" s="1" t="str">
        <f t="shared" si="349"/>
        <v/>
      </c>
      <c r="AD816" s="1" t="str">
        <f t="shared" si="350"/>
        <v/>
      </c>
      <c r="AE816" s="1" t="str">
        <f t="shared" si="351"/>
        <v/>
      </c>
      <c r="AF816" s="1" t="str">
        <f t="shared" si="352"/>
        <v/>
      </c>
      <c r="AG816" s="1" t="str">
        <f t="shared" si="353"/>
        <v/>
      </c>
      <c r="AH816" s="1" t="str">
        <f t="shared" si="354"/>
        <v/>
      </c>
      <c r="AI816" s="1" t="str">
        <f t="shared" si="355"/>
        <v/>
      </c>
      <c r="AJ816" s="1" t="str">
        <f t="shared" si="356"/>
        <v/>
      </c>
      <c r="AK816" s="1" t="str">
        <f t="shared" si="357"/>
        <v/>
      </c>
      <c r="AL816" s="1" t="str">
        <f t="shared" si="358"/>
        <v/>
      </c>
      <c r="AM816" s="1">
        <f t="shared" si="359"/>
        <v>0</v>
      </c>
    </row>
    <row r="817" spans="1:39" ht="14.5" x14ac:dyDescent="0.35">
      <c r="A817"/>
      <c r="B817"/>
      <c r="C817"/>
      <c r="D817"/>
      <c r="E817"/>
      <c r="F817"/>
      <c r="G817"/>
      <c r="H817"/>
      <c r="I817"/>
      <c r="J817"/>
      <c r="K817"/>
      <c r="L817"/>
      <c r="M817"/>
      <c r="N817" s="1">
        <f t="shared" si="334"/>
        <v>0</v>
      </c>
      <c r="O817" s="1">
        <f t="shared" si="335"/>
        <v>0</v>
      </c>
      <c r="P817" s="1" t="str">
        <f t="shared" si="336"/>
        <v/>
      </c>
      <c r="Q817" s="1" t="str">
        <f t="shared" si="337"/>
        <v/>
      </c>
      <c r="R817" s="1" t="str">
        <f t="shared" si="338"/>
        <v/>
      </c>
      <c r="S817" s="1" t="str">
        <f t="shared" si="339"/>
        <v/>
      </c>
      <c r="T817" s="1" t="str">
        <f t="shared" si="340"/>
        <v/>
      </c>
      <c r="U817" s="1" t="str">
        <f t="shared" si="341"/>
        <v/>
      </c>
      <c r="V817" s="1" t="str">
        <f t="shared" si="342"/>
        <v/>
      </c>
      <c r="W817" s="1" t="str">
        <f t="shared" si="343"/>
        <v/>
      </c>
      <c r="X817" s="1" t="str">
        <f t="shared" si="344"/>
        <v/>
      </c>
      <c r="Y817" s="1" t="str">
        <f t="shared" si="345"/>
        <v/>
      </c>
      <c r="Z817" s="1">
        <f t="shared" si="346"/>
        <v>0</v>
      </c>
      <c r="AA817" s="1">
        <f t="shared" si="347"/>
        <v>0</v>
      </c>
      <c r="AB817" s="1">
        <f t="shared" si="348"/>
        <v>0</v>
      </c>
      <c r="AC817" s="1" t="str">
        <f t="shared" si="349"/>
        <v/>
      </c>
      <c r="AD817" s="1" t="str">
        <f t="shared" si="350"/>
        <v/>
      </c>
      <c r="AE817" s="1" t="str">
        <f t="shared" si="351"/>
        <v/>
      </c>
      <c r="AF817" s="1" t="str">
        <f t="shared" si="352"/>
        <v/>
      </c>
      <c r="AG817" s="1" t="str">
        <f t="shared" si="353"/>
        <v/>
      </c>
      <c r="AH817" s="1" t="str">
        <f t="shared" si="354"/>
        <v/>
      </c>
      <c r="AI817" s="1" t="str">
        <f t="shared" si="355"/>
        <v/>
      </c>
      <c r="AJ817" s="1" t="str">
        <f t="shared" si="356"/>
        <v/>
      </c>
      <c r="AK817" s="1" t="str">
        <f t="shared" si="357"/>
        <v/>
      </c>
      <c r="AL817" s="1" t="str">
        <f t="shared" si="358"/>
        <v/>
      </c>
      <c r="AM817" s="1">
        <f t="shared" si="359"/>
        <v>0</v>
      </c>
    </row>
    <row r="818" spans="1:39" ht="14.5" x14ac:dyDescent="0.35">
      <c r="A818"/>
      <c r="B818"/>
      <c r="C818"/>
      <c r="D818"/>
      <c r="E818"/>
      <c r="F818"/>
      <c r="G818"/>
      <c r="H818"/>
      <c r="I818"/>
      <c r="J818"/>
      <c r="K818"/>
      <c r="L818"/>
      <c r="M818"/>
      <c r="N818" s="1">
        <f t="shared" si="334"/>
        <v>0</v>
      </c>
      <c r="O818" s="1">
        <f t="shared" si="335"/>
        <v>0</v>
      </c>
      <c r="P818" s="1" t="str">
        <f t="shared" si="336"/>
        <v/>
      </c>
      <c r="Q818" s="1" t="str">
        <f t="shared" si="337"/>
        <v/>
      </c>
      <c r="R818" s="1" t="str">
        <f t="shared" si="338"/>
        <v/>
      </c>
      <c r="S818" s="1" t="str">
        <f t="shared" si="339"/>
        <v/>
      </c>
      <c r="T818" s="1" t="str">
        <f t="shared" si="340"/>
        <v/>
      </c>
      <c r="U818" s="1" t="str">
        <f t="shared" si="341"/>
        <v/>
      </c>
      <c r="V818" s="1" t="str">
        <f t="shared" si="342"/>
        <v/>
      </c>
      <c r="W818" s="1" t="str">
        <f t="shared" si="343"/>
        <v/>
      </c>
      <c r="X818" s="1" t="str">
        <f t="shared" si="344"/>
        <v/>
      </c>
      <c r="Y818" s="1" t="str">
        <f t="shared" si="345"/>
        <v/>
      </c>
      <c r="Z818" s="1">
        <f t="shared" si="346"/>
        <v>0</v>
      </c>
      <c r="AA818" s="1">
        <f t="shared" si="347"/>
        <v>0</v>
      </c>
      <c r="AB818" s="1">
        <f t="shared" si="348"/>
        <v>0</v>
      </c>
      <c r="AC818" s="1" t="str">
        <f t="shared" si="349"/>
        <v/>
      </c>
      <c r="AD818" s="1" t="str">
        <f t="shared" si="350"/>
        <v/>
      </c>
      <c r="AE818" s="1" t="str">
        <f t="shared" si="351"/>
        <v/>
      </c>
      <c r="AF818" s="1" t="str">
        <f t="shared" si="352"/>
        <v/>
      </c>
      <c r="AG818" s="1" t="str">
        <f t="shared" si="353"/>
        <v/>
      </c>
      <c r="AH818" s="1" t="str">
        <f t="shared" si="354"/>
        <v/>
      </c>
      <c r="AI818" s="1" t="str">
        <f t="shared" si="355"/>
        <v/>
      </c>
      <c r="AJ818" s="1" t="str">
        <f t="shared" si="356"/>
        <v/>
      </c>
      <c r="AK818" s="1" t="str">
        <f t="shared" si="357"/>
        <v/>
      </c>
      <c r="AL818" s="1" t="str">
        <f t="shared" si="358"/>
        <v/>
      </c>
      <c r="AM818" s="1">
        <f t="shared" si="359"/>
        <v>0</v>
      </c>
    </row>
    <row r="819" spans="1:39" ht="14.5" x14ac:dyDescent="0.35">
      <c r="A819"/>
      <c r="B819"/>
      <c r="C819"/>
      <c r="D819"/>
      <c r="E819"/>
      <c r="F819"/>
      <c r="G819"/>
      <c r="H819"/>
      <c r="I819"/>
      <c r="J819"/>
      <c r="K819"/>
      <c r="L819"/>
      <c r="M819"/>
      <c r="N819" s="1">
        <f t="shared" si="334"/>
        <v>0</v>
      </c>
      <c r="O819" s="1">
        <f t="shared" si="335"/>
        <v>0</v>
      </c>
      <c r="P819" s="1" t="str">
        <f t="shared" si="336"/>
        <v/>
      </c>
      <c r="Q819" s="1" t="str">
        <f t="shared" si="337"/>
        <v/>
      </c>
      <c r="R819" s="1" t="str">
        <f t="shared" si="338"/>
        <v/>
      </c>
      <c r="S819" s="1" t="str">
        <f t="shared" si="339"/>
        <v/>
      </c>
      <c r="T819" s="1" t="str">
        <f t="shared" si="340"/>
        <v/>
      </c>
      <c r="U819" s="1" t="str">
        <f t="shared" si="341"/>
        <v/>
      </c>
      <c r="V819" s="1" t="str">
        <f t="shared" si="342"/>
        <v/>
      </c>
      <c r="W819" s="1" t="str">
        <f t="shared" si="343"/>
        <v/>
      </c>
      <c r="X819" s="1" t="str">
        <f t="shared" si="344"/>
        <v/>
      </c>
      <c r="Y819" s="1" t="str">
        <f t="shared" si="345"/>
        <v/>
      </c>
      <c r="Z819" s="1">
        <f t="shared" si="346"/>
        <v>0</v>
      </c>
      <c r="AA819" s="1">
        <f t="shared" si="347"/>
        <v>0</v>
      </c>
      <c r="AB819" s="1">
        <f t="shared" si="348"/>
        <v>0</v>
      </c>
      <c r="AC819" s="1" t="str">
        <f t="shared" si="349"/>
        <v/>
      </c>
      <c r="AD819" s="1" t="str">
        <f t="shared" si="350"/>
        <v/>
      </c>
      <c r="AE819" s="1" t="str">
        <f t="shared" si="351"/>
        <v/>
      </c>
      <c r="AF819" s="1" t="str">
        <f t="shared" si="352"/>
        <v/>
      </c>
      <c r="AG819" s="1" t="str">
        <f t="shared" si="353"/>
        <v/>
      </c>
      <c r="AH819" s="1" t="str">
        <f t="shared" si="354"/>
        <v/>
      </c>
      <c r="AI819" s="1" t="str">
        <f t="shared" si="355"/>
        <v/>
      </c>
      <c r="AJ819" s="1" t="str">
        <f t="shared" si="356"/>
        <v/>
      </c>
      <c r="AK819" s="1" t="str">
        <f t="shared" si="357"/>
        <v/>
      </c>
      <c r="AL819" s="1" t="str">
        <f t="shared" si="358"/>
        <v/>
      </c>
      <c r="AM819" s="1">
        <f t="shared" si="359"/>
        <v>0</v>
      </c>
    </row>
    <row r="820" spans="1:39" ht="14.5" x14ac:dyDescent="0.35">
      <c r="A820"/>
      <c r="B820"/>
      <c r="C820"/>
      <c r="D820"/>
      <c r="E820"/>
      <c r="F820"/>
      <c r="G820"/>
      <c r="H820"/>
      <c r="I820"/>
      <c r="J820"/>
      <c r="K820"/>
      <c r="L820"/>
      <c r="M820"/>
      <c r="N820" s="1">
        <f t="shared" si="334"/>
        <v>0</v>
      </c>
      <c r="O820" s="1">
        <f t="shared" si="335"/>
        <v>0</v>
      </c>
      <c r="P820" s="1" t="str">
        <f t="shared" si="336"/>
        <v/>
      </c>
      <c r="Q820" s="1" t="str">
        <f t="shared" si="337"/>
        <v/>
      </c>
      <c r="R820" s="1" t="str">
        <f t="shared" si="338"/>
        <v/>
      </c>
      <c r="S820" s="1" t="str">
        <f t="shared" si="339"/>
        <v/>
      </c>
      <c r="T820" s="1" t="str">
        <f t="shared" si="340"/>
        <v/>
      </c>
      <c r="U820" s="1" t="str">
        <f t="shared" si="341"/>
        <v/>
      </c>
      <c r="V820" s="1" t="str">
        <f t="shared" si="342"/>
        <v/>
      </c>
      <c r="W820" s="1" t="str">
        <f t="shared" si="343"/>
        <v/>
      </c>
      <c r="X820" s="1" t="str">
        <f t="shared" si="344"/>
        <v/>
      </c>
      <c r="Y820" s="1" t="str">
        <f t="shared" si="345"/>
        <v/>
      </c>
      <c r="Z820" s="1">
        <f t="shared" si="346"/>
        <v>0</v>
      </c>
      <c r="AA820" s="1">
        <f t="shared" si="347"/>
        <v>0</v>
      </c>
      <c r="AB820" s="1">
        <f t="shared" si="348"/>
        <v>0</v>
      </c>
      <c r="AC820" s="1" t="str">
        <f t="shared" si="349"/>
        <v/>
      </c>
      <c r="AD820" s="1" t="str">
        <f t="shared" si="350"/>
        <v/>
      </c>
      <c r="AE820" s="1" t="str">
        <f t="shared" si="351"/>
        <v/>
      </c>
      <c r="AF820" s="1" t="str">
        <f t="shared" si="352"/>
        <v/>
      </c>
      <c r="AG820" s="1" t="str">
        <f t="shared" si="353"/>
        <v/>
      </c>
      <c r="AH820" s="1" t="str">
        <f t="shared" si="354"/>
        <v/>
      </c>
      <c r="AI820" s="1" t="str">
        <f t="shared" si="355"/>
        <v/>
      </c>
      <c r="AJ820" s="1" t="str">
        <f t="shared" si="356"/>
        <v/>
      </c>
      <c r="AK820" s="1" t="str">
        <f t="shared" si="357"/>
        <v/>
      </c>
      <c r="AL820" s="1" t="str">
        <f t="shared" si="358"/>
        <v/>
      </c>
      <c r="AM820" s="1">
        <f t="shared" si="359"/>
        <v>0</v>
      </c>
    </row>
    <row r="821" spans="1:39" ht="14.5" x14ac:dyDescent="0.35">
      <c r="A821"/>
      <c r="B821"/>
      <c r="C821"/>
      <c r="D821"/>
      <c r="E821"/>
      <c r="F821"/>
      <c r="G821"/>
      <c r="H821"/>
      <c r="I821"/>
      <c r="J821"/>
      <c r="K821"/>
      <c r="L821"/>
      <c r="M821"/>
      <c r="N821" s="1">
        <f t="shared" ref="N821:N884" si="360">A821</f>
        <v>0</v>
      </c>
      <c r="O821" s="1">
        <f t="shared" ref="O821:O884" si="361">B821</f>
        <v>0</v>
      </c>
      <c r="P821" s="1" t="str">
        <f t="shared" ref="P821:P884" si="362">IF(ISBLANK(C821),"",1)</f>
        <v/>
      </c>
      <c r="Q821" s="1" t="str">
        <f t="shared" ref="Q821:Q884" si="363">IF(ISBLANK(D821),"",1)</f>
        <v/>
      </c>
      <c r="R821" s="1" t="str">
        <f t="shared" ref="R821:R884" si="364">IF(ISBLANK(E821),"",1)</f>
        <v/>
      </c>
      <c r="S821" s="1" t="str">
        <f t="shared" ref="S821:S884" si="365">IF(ISBLANK(F821),"",1)</f>
        <v/>
      </c>
      <c r="T821" s="1" t="str">
        <f t="shared" ref="T821:T884" si="366">IF(ISBLANK(G821),"",1)</f>
        <v/>
      </c>
      <c r="U821" s="1" t="str">
        <f t="shared" ref="U821:U884" si="367">IF(ISBLANK(H821),"",1)</f>
        <v/>
      </c>
      <c r="V821" s="1" t="str">
        <f t="shared" ref="V821:V884" si="368">IF(ISBLANK(I821),"",1)</f>
        <v/>
      </c>
      <c r="W821" s="1" t="str">
        <f t="shared" ref="W821:W884" si="369">IF(ISBLANK(J821),"",1)</f>
        <v/>
      </c>
      <c r="X821" s="1" t="str">
        <f t="shared" ref="X821:X884" si="370">IF(ISBLANK(K821),"",1)</f>
        <v/>
      </c>
      <c r="Y821" s="1" t="str">
        <f t="shared" ref="Y821:Y884" si="371">IF(ISBLANK(L821),"",1)</f>
        <v/>
      </c>
      <c r="Z821" s="1">
        <f t="shared" ref="Z821:Z884" si="372">SUM(P821:Y821)</f>
        <v>0</v>
      </c>
      <c r="AA821" s="1">
        <f t="shared" si="347"/>
        <v>0</v>
      </c>
      <c r="AB821" s="1">
        <f t="shared" si="348"/>
        <v>0</v>
      </c>
      <c r="AC821" s="1" t="str">
        <f t="shared" si="349"/>
        <v/>
      </c>
      <c r="AD821" s="1" t="str">
        <f t="shared" si="350"/>
        <v/>
      </c>
      <c r="AE821" s="1" t="str">
        <f t="shared" si="351"/>
        <v/>
      </c>
      <c r="AF821" s="1" t="str">
        <f t="shared" si="352"/>
        <v/>
      </c>
      <c r="AG821" s="1" t="str">
        <f t="shared" si="353"/>
        <v/>
      </c>
      <c r="AH821" s="1" t="str">
        <f t="shared" si="354"/>
        <v/>
      </c>
      <c r="AI821" s="1" t="str">
        <f t="shared" si="355"/>
        <v/>
      </c>
      <c r="AJ821" s="1" t="str">
        <f t="shared" si="356"/>
        <v/>
      </c>
      <c r="AK821" s="1" t="str">
        <f t="shared" si="357"/>
        <v/>
      </c>
      <c r="AL821" s="1" t="str">
        <f t="shared" si="358"/>
        <v/>
      </c>
      <c r="AM821" s="1">
        <f t="shared" si="359"/>
        <v>0</v>
      </c>
    </row>
    <row r="822" spans="1:39" ht="14.5" x14ac:dyDescent="0.35">
      <c r="A822"/>
      <c r="B822"/>
      <c r="C822"/>
      <c r="D822"/>
      <c r="E822"/>
      <c r="F822"/>
      <c r="G822"/>
      <c r="H822"/>
      <c r="I822"/>
      <c r="J822"/>
      <c r="K822"/>
      <c r="L822"/>
      <c r="M822"/>
      <c r="N822" s="1">
        <f t="shared" si="360"/>
        <v>0</v>
      </c>
      <c r="O822" s="1">
        <f t="shared" si="361"/>
        <v>0</v>
      </c>
      <c r="P822" s="1" t="str">
        <f t="shared" si="362"/>
        <v/>
      </c>
      <c r="Q822" s="1" t="str">
        <f t="shared" si="363"/>
        <v/>
      </c>
      <c r="R822" s="1" t="str">
        <f t="shared" si="364"/>
        <v/>
      </c>
      <c r="S822" s="1" t="str">
        <f t="shared" si="365"/>
        <v/>
      </c>
      <c r="T822" s="1" t="str">
        <f t="shared" si="366"/>
        <v/>
      </c>
      <c r="U822" s="1" t="str">
        <f t="shared" si="367"/>
        <v/>
      </c>
      <c r="V822" s="1" t="str">
        <f t="shared" si="368"/>
        <v/>
      </c>
      <c r="W822" s="1" t="str">
        <f t="shared" si="369"/>
        <v/>
      </c>
      <c r="X822" s="1" t="str">
        <f t="shared" si="370"/>
        <v/>
      </c>
      <c r="Y822" s="1" t="str">
        <f t="shared" si="371"/>
        <v/>
      </c>
      <c r="Z822" s="1">
        <f t="shared" si="372"/>
        <v>0</v>
      </c>
      <c r="AA822" s="1">
        <f t="shared" si="347"/>
        <v>0</v>
      </c>
      <c r="AB822" s="1">
        <f t="shared" si="348"/>
        <v>0</v>
      </c>
      <c r="AC822" s="1" t="str">
        <f t="shared" si="349"/>
        <v/>
      </c>
      <c r="AD822" s="1" t="str">
        <f t="shared" si="350"/>
        <v/>
      </c>
      <c r="AE822" s="1" t="str">
        <f t="shared" si="351"/>
        <v/>
      </c>
      <c r="AF822" s="1" t="str">
        <f t="shared" si="352"/>
        <v/>
      </c>
      <c r="AG822" s="1" t="str">
        <f t="shared" si="353"/>
        <v/>
      </c>
      <c r="AH822" s="1" t="str">
        <f t="shared" si="354"/>
        <v/>
      </c>
      <c r="AI822" s="1" t="str">
        <f t="shared" si="355"/>
        <v/>
      </c>
      <c r="AJ822" s="1" t="str">
        <f t="shared" si="356"/>
        <v/>
      </c>
      <c r="AK822" s="1" t="str">
        <f t="shared" si="357"/>
        <v/>
      </c>
      <c r="AL822" s="1" t="str">
        <f t="shared" si="358"/>
        <v/>
      </c>
      <c r="AM822" s="1">
        <f t="shared" si="359"/>
        <v>0</v>
      </c>
    </row>
    <row r="823" spans="1:39" ht="14.5" x14ac:dyDescent="0.35">
      <c r="A823"/>
      <c r="B823"/>
      <c r="C823"/>
      <c r="D823"/>
      <c r="E823"/>
      <c r="F823"/>
      <c r="G823"/>
      <c r="H823"/>
      <c r="I823"/>
      <c r="J823"/>
      <c r="K823"/>
      <c r="L823"/>
      <c r="M823"/>
      <c r="N823" s="1">
        <f t="shared" si="360"/>
        <v>0</v>
      </c>
      <c r="O823" s="1">
        <f t="shared" si="361"/>
        <v>0</v>
      </c>
      <c r="P823" s="1" t="str">
        <f t="shared" si="362"/>
        <v/>
      </c>
      <c r="Q823" s="1" t="str">
        <f t="shared" si="363"/>
        <v/>
      </c>
      <c r="R823" s="1" t="str">
        <f t="shared" si="364"/>
        <v/>
      </c>
      <c r="S823" s="1" t="str">
        <f t="shared" si="365"/>
        <v/>
      </c>
      <c r="T823" s="1" t="str">
        <f t="shared" si="366"/>
        <v/>
      </c>
      <c r="U823" s="1" t="str">
        <f t="shared" si="367"/>
        <v/>
      </c>
      <c r="V823" s="1" t="str">
        <f t="shared" si="368"/>
        <v/>
      </c>
      <c r="W823" s="1" t="str">
        <f t="shared" si="369"/>
        <v/>
      </c>
      <c r="X823" s="1" t="str">
        <f t="shared" si="370"/>
        <v/>
      </c>
      <c r="Y823" s="1" t="str">
        <f t="shared" si="371"/>
        <v/>
      </c>
      <c r="Z823" s="1">
        <f t="shared" si="372"/>
        <v>0</v>
      </c>
      <c r="AA823" s="1">
        <f t="shared" si="347"/>
        <v>0</v>
      </c>
      <c r="AB823" s="1">
        <f t="shared" si="348"/>
        <v>0</v>
      </c>
      <c r="AC823" s="1" t="str">
        <f t="shared" si="349"/>
        <v/>
      </c>
      <c r="AD823" s="1" t="str">
        <f t="shared" si="350"/>
        <v/>
      </c>
      <c r="AE823" s="1" t="str">
        <f t="shared" si="351"/>
        <v/>
      </c>
      <c r="AF823" s="1" t="str">
        <f t="shared" si="352"/>
        <v/>
      </c>
      <c r="AG823" s="1" t="str">
        <f t="shared" si="353"/>
        <v/>
      </c>
      <c r="AH823" s="1" t="str">
        <f t="shared" si="354"/>
        <v/>
      </c>
      <c r="AI823" s="1" t="str">
        <f t="shared" si="355"/>
        <v/>
      </c>
      <c r="AJ823" s="1" t="str">
        <f t="shared" si="356"/>
        <v/>
      </c>
      <c r="AK823" s="1" t="str">
        <f t="shared" si="357"/>
        <v/>
      </c>
      <c r="AL823" s="1" t="str">
        <f t="shared" si="358"/>
        <v/>
      </c>
      <c r="AM823" s="1">
        <f t="shared" si="359"/>
        <v>0</v>
      </c>
    </row>
    <row r="824" spans="1:39" ht="14.5" x14ac:dyDescent="0.35">
      <c r="A824"/>
      <c r="B824"/>
      <c r="C824"/>
      <c r="D824"/>
      <c r="E824"/>
      <c r="F824"/>
      <c r="G824"/>
      <c r="H824"/>
      <c r="I824"/>
      <c r="J824"/>
      <c r="K824"/>
      <c r="L824"/>
      <c r="M824"/>
      <c r="N824" s="1">
        <f t="shared" si="360"/>
        <v>0</v>
      </c>
      <c r="O824" s="1">
        <f t="shared" si="361"/>
        <v>0</v>
      </c>
      <c r="P824" s="1" t="str">
        <f t="shared" si="362"/>
        <v/>
      </c>
      <c r="Q824" s="1" t="str">
        <f t="shared" si="363"/>
        <v/>
      </c>
      <c r="R824" s="1" t="str">
        <f t="shared" si="364"/>
        <v/>
      </c>
      <c r="S824" s="1" t="str">
        <f t="shared" si="365"/>
        <v/>
      </c>
      <c r="T824" s="1" t="str">
        <f t="shared" si="366"/>
        <v/>
      </c>
      <c r="U824" s="1" t="str">
        <f t="shared" si="367"/>
        <v/>
      </c>
      <c r="V824" s="1" t="str">
        <f t="shared" si="368"/>
        <v/>
      </c>
      <c r="W824" s="1" t="str">
        <f t="shared" si="369"/>
        <v/>
      </c>
      <c r="X824" s="1" t="str">
        <f t="shared" si="370"/>
        <v/>
      </c>
      <c r="Y824" s="1" t="str">
        <f t="shared" si="371"/>
        <v/>
      </c>
      <c r="Z824" s="1">
        <f t="shared" si="372"/>
        <v>0</v>
      </c>
      <c r="AA824" s="1">
        <f t="shared" si="347"/>
        <v>0</v>
      </c>
      <c r="AB824" s="1">
        <f t="shared" si="348"/>
        <v>0</v>
      </c>
      <c r="AC824" s="1" t="str">
        <f t="shared" si="349"/>
        <v/>
      </c>
      <c r="AD824" s="1" t="str">
        <f t="shared" si="350"/>
        <v/>
      </c>
      <c r="AE824" s="1" t="str">
        <f t="shared" si="351"/>
        <v/>
      </c>
      <c r="AF824" s="1" t="str">
        <f t="shared" si="352"/>
        <v/>
      </c>
      <c r="AG824" s="1" t="str">
        <f t="shared" si="353"/>
        <v/>
      </c>
      <c r="AH824" s="1" t="str">
        <f t="shared" si="354"/>
        <v/>
      </c>
      <c r="AI824" s="1" t="str">
        <f t="shared" si="355"/>
        <v/>
      </c>
      <c r="AJ824" s="1" t="str">
        <f t="shared" si="356"/>
        <v/>
      </c>
      <c r="AK824" s="1" t="str">
        <f t="shared" si="357"/>
        <v/>
      </c>
      <c r="AL824" s="1" t="str">
        <f t="shared" si="358"/>
        <v/>
      </c>
      <c r="AM824" s="1">
        <f t="shared" si="359"/>
        <v>0</v>
      </c>
    </row>
    <row r="825" spans="1:39" ht="14.5" x14ac:dyDescent="0.35">
      <c r="A825"/>
      <c r="B825"/>
      <c r="C825"/>
      <c r="D825"/>
      <c r="E825"/>
      <c r="F825"/>
      <c r="G825"/>
      <c r="H825"/>
      <c r="I825"/>
      <c r="J825"/>
      <c r="K825"/>
      <c r="L825"/>
      <c r="M825"/>
      <c r="N825" s="1">
        <f t="shared" si="360"/>
        <v>0</v>
      </c>
      <c r="O825" s="1">
        <f t="shared" si="361"/>
        <v>0</v>
      </c>
      <c r="P825" s="1" t="str">
        <f t="shared" si="362"/>
        <v/>
      </c>
      <c r="Q825" s="1" t="str">
        <f t="shared" si="363"/>
        <v/>
      </c>
      <c r="R825" s="1" t="str">
        <f t="shared" si="364"/>
        <v/>
      </c>
      <c r="S825" s="1" t="str">
        <f t="shared" si="365"/>
        <v/>
      </c>
      <c r="T825" s="1" t="str">
        <f t="shared" si="366"/>
        <v/>
      </c>
      <c r="U825" s="1" t="str">
        <f t="shared" si="367"/>
        <v/>
      </c>
      <c r="V825" s="1" t="str">
        <f t="shared" si="368"/>
        <v/>
      </c>
      <c r="W825" s="1" t="str">
        <f t="shared" si="369"/>
        <v/>
      </c>
      <c r="X825" s="1" t="str">
        <f t="shared" si="370"/>
        <v/>
      </c>
      <c r="Y825" s="1" t="str">
        <f t="shared" si="371"/>
        <v/>
      </c>
      <c r="Z825" s="1">
        <f t="shared" si="372"/>
        <v>0</v>
      </c>
      <c r="AA825" s="1">
        <f t="shared" si="347"/>
        <v>0</v>
      </c>
      <c r="AB825" s="1">
        <f t="shared" si="348"/>
        <v>0</v>
      </c>
      <c r="AC825" s="1" t="str">
        <f t="shared" si="349"/>
        <v/>
      </c>
      <c r="AD825" s="1" t="str">
        <f t="shared" si="350"/>
        <v/>
      </c>
      <c r="AE825" s="1" t="str">
        <f t="shared" si="351"/>
        <v/>
      </c>
      <c r="AF825" s="1" t="str">
        <f t="shared" si="352"/>
        <v/>
      </c>
      <c r="AG825" s="1" t="str">
        <f t="shared" si="353"/>
        <v/>
      </c>
      <c r="AH825" s="1" t="str">
        <f t="shared" si="354"/>
        <v/>
      </c>
      <c r="AI825" s="1" t="str">
        <f t="shared" si="355"/>
        <v/>
      </c>
      <c r="AJ825" s="1" t="str">
        <f t="shared" si="356"/>
        <v/>
      </c>
      <c r="AK825" s="1" t="str">
        <f t="shared" si="357"/>
        <v/>
      </c>
      <c r="AL825" s="1" t="str">
        <f t="shared" si="358"/>
        <v/>
      </c>
      <c r="AM825" s="1">
        <f t="shared" si="359"/>
        <v>0</v>
      </c>
    </row>
    <row r="826" spans="1:39" ht="14.5" x14ac:dyDescent="0.35">
      <c r="A826"/>
      <c r="B826"/>
      <c r="C826"/>
      <c r="D826"/>
      <c r="E826"/>
      <c r="F826"/>
      <c r="G826"/>
      <c r="H826"/>
      <c r="I826"/>
      <c r="J826"/>
      <c r="K826"/>
      <c r="L826"/>
      <c r="M826"/>
      <c r="N826" s="1">
        <f t="shared" si="360"/>
        <v>0</v>
      </c>
      <c r="O826" s="1">
        <f t="shared" si="361"/>
        <v>0</v>
      </c>
      <c r="P826" s="1" t="str">
        <f t="shared" si="362"/>
        <v/>
      </c>
      <c r="Q826" s="1" t="str">
        <f t="shared" si="363"/>
        <v/>
      </c>
      <c r="R826" s="1" t="str">
        <f t="shared" si="364"/>
        <v/>
      </c>
      <c r="S826" s="1" t="str">
        <f t="shared" si="365"/>
        <v/>
      </c>
      <c r="T826" s="1" t="str">
        <f t="shared" si="366"/>
        <v/>
      </c>
      <c r="U826" s="1" t="str">
        <f t="shared" si="367"/>
        <v/>
      </c>
      <c r="V826" s="1" t="str">
        <f t="shared" si="368"/>
        <v/>
      </c>
      <c r="W826" s="1" t="str">
        <f t="shared" si="369"/>
        <v/>
      </c>
      <c r="X826" s="1" t="str">
        <f t="shared" si="370"/>
        <v/>
      </c>
      <c r="Y826" s="1" t="str">
        <f t="shared" si="371"/>
        <v/>
      </c>
      <c r="Z826" s="1">
        <f t="shared" si="372"/>
        <v>0</v>
      </c>
      <c r="AA826" s="1">
        <f t="shared" si="347"/>
        <v>0</v>
      </c>
      <c r="AB826" s="1">
        <f t="shared" si="348"/>
        <v>0</v>
      </c>
      <c r="AC826" s="1" t="str">
        <f t="shared" si="349"/>
        <v/>
      </c>
      <c r="AD826" s="1" t="str">
        <f t="shared" si="350"/>
        <v/>
      </c>
      <c r="AE826" s="1" t="str">
        <f t="shared" si="351"/>
        <v/>
      </c>
      <c r="AF826" s="1" t="str">
        <f t="shared" si="352"/>
        <v/>
      </c>
      <c r="AG826" s="1" t="str">
        <f t="shared" si="353"/>
        <v/>
      </c>
      <c r="AH826" s="1" t="str">
        <f t="shared" si="354"/>
        <v/>
      </c>
      <c r="AI826" s="1" t="str">
        <f t="shared" si="355"/>
        <v/>
      </c>
      <c r="AJ826" s="1" t="str">
        <f t="shared" si="356"/>
        <v/>
      </c>
      <c r="AK826" s="1" t="str">
        <f t="shared" si="357"/>
        <v/>
      </c>
      <c r="AL826" s="1" t="str">
        <f t="shared" si="358"/>
        <v/>
      </c>
      <c r="AM826" s="1">
        <f t="shared" si="359"/>
        <v>0</v>
      </c>
    </row>
    <row r="827" spans="1:39" ht="14.5" x14ac:dyDescent="0.35">
      <c r="A827"/>
      <c r="B827"/>
      <c r="C827"/>
      <c r="D827"/>
      <c r="E827"/>
      <c r="F827"/>
      <c r="G827"/>
      <c r="H827"/>
      <c r="I827"/>
      <c r="J827"/>
      <c r="K827"/>
      <c r="L827"/>
      <c r="M827"/>
      <c r="N827" s="1">
        <f t="shared" si="360"/>
        <v>0</v>
      </c>
      <c r="O827" s="1">
        <f t="shared" si="361"/>
        <v>0</v>
      </c>
      <c r="P827" s="1" t="str">
        <f t="shared" si="362"/>
        <v/>
      </c>
      <c r="Q827" s="1" t="str">
        <f t="shared" si="363"/>
        <v/>
      </c>
      <c r="R827" s="1" t="str">
        <f t="shared" si="364"/>
        <v/>
      </c>
      <c r="S827" s="1" t="str">
        <f t="shared" si="365"/>
        <v/>
      </c>
      <c r="T827" s="1" t="str">
        <f t="shared" si="366"/>
        <v/>
      </c>
      <c r="U827" s="1" t="str">
        <f t="shared" si="367"/>
        <v/>
      </c>
      <c r="V827" s="1" t="str">
        <f t="shared" si="368"/>
        <v/>
      </c>
      <c r="W827" s="1" t="str">
        <f t="shared" si="369"/>
        <v/>
      </c>
      <c r="X827" s="1" t="str">
        <f t="shared" si="370"/>
        <v/>
      </c>
      <c r="Y827" s="1" t="str">
        <f t="shared" si="371"/>
        <v/>
      </c>
      <c r="Z827" s="1">
        <f t="shared" si="372"/>
        <v>0</v>
      </c>
      <c r="AA827" s="1">
        <f t="shared" si="347"/>
        <v>0</v>
      </c>
      <c r="AB827" s="1">
        <f t="shared" si="348"/>
        <v>0</v>
      </c>
      <c r="AC827" s="1" t="str">
        <f t="shared" si="349"/>
        <v/>
      </c>
      <c r="AD827" s="1" t="str">
        <f t="shared" si="350"/>
        <v/>
      </c>
      <c r="AE827" s="1" t="str">
        <f t="shared" si="351"/>
        <v/>
      </c>
      <c r="AF827" s="1" t="str">
        <f t="shared" si="352"/>
        <v/>
      </c>
      <c r="AG827" s="1" t="str">
        <f t="shared" si="353"/>
        <v/>
      </c>
      <c r="AH827" s="1" t="str">
        <f t="shared" si="354"/>
        <v/>
      </c>
      <c r="AI827" s="1" t="str">
        <f t="shared" si="355"/>
        <v/>
      </c>
      <c r="AJ827" s="1" t="str">
        <f t="shared" si="356"/>
        <v/>
      </c>
      <c r="AK827" s="1" t="str">
        <f t="shared" si="357"/>
        <v/>
      </c>
      <c r="AL827" s="1" t="str">
        <f t="shared" si="358"/>
        <v/>
      </c>
      <c r="AM827" s="1">
        <f t="shared" si="359"/>
        <v>0</v>
      </c>
    </row>
    <row r="828" spans="1:39" ht="14.5" x14ac:dyDescent="0.35">
      <c r="A828"/>
      <c r="B828"/>
      <c r="C828"/>
      <c r="D828"/>
      <c r="E828"/>
      <c r="F828"/>
      <c r="G828"/>
      <c r="H828"/>
      <c r="I828"/>
      <c r="J828"/>
      <c r="K828"/>
      <c r="L828"/>
      <c r="M828"/>
      <c r="N828" s="1">
        <f t="shared" si="360"/>
        <v>0</v>
      </c>
      <c r="O828" s="1">
        <f t="shared" si="361"/>
        <v>0</v>
      </c>
      <c r="P828" s="1" t="str">
        <f t="shared" si="362"/>
        <v/>
      </c>
      <c r="Q828" s="1" t="str">
        <f t="shared" si="363"/>
        <v/>
      </c>
      <c r="R828" s="1" t="str">
        <f t="shared" si="364"/>
        <v/>
      </c>
      <c r="S828" s="1" t="str">
        <f t="shared" si="365"/>
        <v/>
      </c>
      <c r="T828" s="1" t="str">
        <f t="shared" si="366"/>
        <v/>
      </c>
      <c r="U828" s="1" t="str">
        <f t="shared" si="367"/>
        <v/>
      </c>
      <c r="V828" s="1" t="str">
        <f t="shared" si="368"/>
        <v/>
      </c>
      <c r="W828" s="1" t="str">
        <f t="shared" si="369"/>
        <v/>
      </c>
      <c r="X828" s="1" t="str">
        <f t="shared" si="370"/>
        <v/>
      </c>
      <c r="Y828" s="1" t="str">
        <f t="shared" si="371"/>
        <v/>
      </c>
      <c r="Z828" s="1">
        <f t="shared" si="372"/>
        <v>0</v>
      </c>
      <c r="AA828" s="1">
        <f t="shared" si="347"/>
        <v>0</v>
      </c>
      <c r="AB828" s="1">
        <f t="shared" si="348"/>
        <v>0</v>
      </c>
      <c r="AC828" s="1" t="str">
        <f t="shared" si="349"/>
        <v/>
      </c>
      <c r="AD828" s="1" t="str">
        <f t="shared" si="350"/>
        <v/>
      </c>
      <c r="AE828" s="1" t="str">
        <f t="shared" si="351"/>
        <v/>
      </c>
      <c r="AF828" s="1" t="str">
        <f t="shared" si="352"/>
        <v/>
      </c>
      <c r="AG828" s="1" t="str">
        <f t="shared" si="353"/>
        <v/>
      </c>
      <c r="AH828" s="1" t="str">
        <f t="shared" si="354"/>
        <v/>
      </c>
      <c r="AI828" s="1" t="str">
        <f t="shared" si="355"/>
        <v/>
      </c>
      <c r="AJ828" s="1" t="str">
        <f t="shared" si="356"/>
        <v/>
      </c>
      <c r="AK828" s="1" t="str">
        <f t="shared" si="357"/>
        <v/>
      </c>
      <c r="AL828" s="1" t="str">
        <f t="shared" si="358"/>
        <v/>
      </c>
      <c r="AM828" s="1">
        <f t="shared" si="359"/>
        <v>0</v>
      </c>
    </row>
    <row r="829" spans="1:39" ht="14.5" x14ac:dyDescent="0.35">
      <c r="A829"/>
      <c r="B829"/>
      <c r="C829"/>
      <c r="D829"/>
      <c r="E829"/>
      <c r="F829"/>
      <c r="G829"/>
      <c r="H829"/>
      <c r="I829"/>
      <c r="J829"/>
      <c r="K829"/>
      <c r="L829"/>
      <c r="M829"/>
      <c r="N829" s="1">
        <f t="shared" si="360"/>
        <v>0</v>
      </c>
      <c r="O829" s="1">
        <f t="shared" si="361"/>
        <v>0</v>
      </c>
      <c r="P829" s="1" t="str">
        <f t="shared" si="362"/>
        <v/>
      </c>
      <c r="Q829" s="1" t="str">
        <f t="shared" si="363"/>
        <v/>
      </c>
      <c r="R829" s="1" t="str">
        <f t="shared" si="364"/>
        <v/>
      </c>
      <c r="S829" s="1" t="str">
        <f t="shared" si="365"/>
        <v/>
      </c>
      <c r="T829" s="1" t="str">
        <f t="shared" si="366"/>
        <v/>
      </c>
      <c r="U829" s="1" t="str">
        <f t="shared" si="367"/>
        <v/>
      </c>
      <c r="V829" s="1" t="str">
        <f t="shared" si="368"/>
        <v/>
      </c>
      <c r="W829" s="1" t="str">
        <f t="shared" si="369"/>
        <v/>
      </c>
      <c r="X829" s="1" t="str">
        <f t="shared" si="370"/>
        <v/>
      </c>
      <c r="Y829" s="1" t="str">
        <f t="shared" si="371"/>
        <v/>
      </c>
      <c r="Z829" s="1">
        <f t="shared" si="372"/>
        <v>0</v>
      </c>
      <c r="AA829" s="1">
        <f t="shared" si="347"/>
        <v>0</v>
      </c>
      <c r="AB829" s="1">
        <f t="shared" si="348"/>
        <v>0</v>
      </c>
      <c r="AC829" s="1" t="str">
        <f t="shared" si="349"/>
        <v/>
      </c>
      <c r="AD829" s="1" t="str">
        <f t="shared" si="350"/>
        <v/>
      </c>
      <c r="AE829" s="1" t="str">
        <f t="shared" si="351"/>
        <v/>
      </c>
      <c r="AF829" s="1" t="str">
        <f t="shared" si="352"/>
        <v/>
      </c>
      <c r="AG829" s="1" t="str">
        <f t="shared" si="353"/>
        <v/>
      </c>
      <c r="AH829" s="1" t="str">
        <f t="shared" si="354"/>
        <v/>
      </c>
      <c r="AI829" s="1" t="str">
        <f t="shared" si="355"/>
        <v/>
      </c>
      <c r="AJ829" s="1" t="str">
        <f t="shared" si="356"/>
        <v/>
      </c>
      <c r="AK829" s="1" t="str">
        <f t="shared" si="357"/>
        <v/>
      </c>
      <c r="AL829" s="1" t="str">
        <f t="shared" si="358"/>
        <v/>
      </c>
      <c r="AM829" s="1">
        <f t="shared" si="359"/>
        <v>0</v>
      </c>
    </row>
    <row r="830" spans="1:39" ht="14.5" x14ac:dyDescent="0.35">
      <c r="A830"/>
      <c r="B830"/>
      <c r="C830"/>
      <c r="D830"/>
      <c r="E830"/>
      <c r="F830"/>
      <c r="G830"/>
      <c r="H830"/>
      <c r="I830"/>
      <c r="J830"/>
      <c r="K830"/>
      <c r="L830"/>
      <c r="M830"/>
      <c r="N830" s="1">
        <f t="shared" si="360"/>
        <v>0</v>
      </c>
      <c r="O830" s="1">
        <f t="shared" si="361"/>
        <v>0</v>
      </c>
      <c r="P830" s="1" t="str">
        <f t="shared" si="362"/>
        <v/>
      </c>
      <c r="Q830" s="1" t="str">
        <f t="shared" si="363"/>
        <v/>
      </c>
      <c r="R830" s="1" t="str">
        <f t="shared" si="364"/>
        <v/>
      </c>
      <c r="S830" s="1" t="str">
        <f t="shared" si="365"/>
        <v/>
      </c>
      <c r="T830" s="1" t="str">
        <f t="shared" si="366"/>
        <v/>
      </c>
      <c r="U830" s="1" t="str">
        <f t="shared" si="367"/>
        <v/>
      </c>
      <c r="V830" s="1" t="str">
        <f t="shared" si="368"/>
        <v/>
      </c>
      <c r="W830" s="1" t="str">
        <f t="shared" si="369"/>
        <v/>
      </c>
      <c r="X830" s="1" t="str">
        <f t="shared" si="370"/>
        <v/>
      </c>
      <c r="Y830" s="1" t="str">
        <f t="shared" si="371"/>
        <v/>
      </c>
      <c r="Z830" s="1">
        <f t="shared" si="372"/>
        <v>0</v>
      </c>
      <c r="AA830" s="1">
        <f t="shared" si="347"/>
        <v>0</v>
      </c>
      <c r="AB830" s="1">
        <f t="shared" si="348"/>
        <v>0</v>
      </c>
      <c r="AC830" s="1" t="str">
        <f t="shared" si="349"/>
        <v/>
      </c>
      <c r="AD830" s="1" t="str">
        <f t="shared" si="350"/>
        <v/>
      </c>
      <c r="AE830" s="1" t="str">
        <f t="shared" si="351"/>
        <v/>
      </c>
      <c r="AF830" s="1" t="str">
        <f t="shared" si="352"/>
        <v/>
      </c>
      <c r="AG830" s="1" t="str">
        <f t="shared" si="353"/>
        <v/>
      </c>
      <c r="AH830" s="1" t="str">
        <f t="shared" si="354"/>
        <v/>
      </c>
      <c r="AI830" s="1" t="str">
        <f t="shared" si="355"/>
        <v/>
      </c>
      <c r="AJ830" s="1" t="str">
        <f t="shared" si="356"/>
        <v/>
      </c>
      <c r="AK830" s="1" t="str">
        <f t="shared" si="357"/>
        <v/>
      </c>
      <c r="AL830" s="1" t="str">
        <f t="shared" si="358"/>
        <v/>
      </c>
      <c r="AM830" s="1">
        <f t="shared" si="359"/>
        <v>0</v>
      </c>
    </row>
    <row r="831" spans="1:39" ht="14.5" x14ac:dyDescent="0.35">
      <c r="A831"/>
      <c r="B831"/>
      <c r="C831"/>
      <c r="D831"/>
      <c r="E831"/>
      <c r="F831"/>
      <c r="G831"/>
      <c r="H831"/>
      <c r="I831"/>
      <c r="J831"/>
      <c r="K831"/>
      <c r="L831"/>
      <c r="M831"/>
      <c r="N831" s="1">
        <f t="shared" si="360"/>
        <v>0</v>
      </c>
      <c r="O831" s="1">
        <f t="shared" si="361"/>
        <v>0</v>
      </c>
      <c r="P831" s="1" t="str">
        <f t="shared" si="362"/>
        <v/>
      </c>
      <c r="Q831" s="1" t="str">
        <f t="shared" si="363"/>
        <v/>
      </c>
      <c r="R831" s="1" t="str">
        <f t="shared" si="364"/>
        <v/>
      </c>
      <c r="S831" s="1" t="str">
        <f t="shared" si="365"/>
        <v/>
      </c>
      <c r="T831" s="1" t="str">
        <f t="shared" si="366"/>
        <v/>
      </c>
      <c r="U831" s="1" t="str">
        <f t="shared" si="367"/>
        <v/>
      </c>
      <c r="V831" s="1" t="str">
        <f t="shared" si="368"/>
        <v/>
      </c>
      <c r="W831" s="1" t="str">
        <f t="shared" si="369"/>
        <v/>
      </c>
      <c r="X831" s="1" t="str">
        <f t="shared" si="370"/>
        <v/>
      </c>
      <c r="Y831" s="1" t="str">
        <f t="shared" si="371"/>
        <v/>
      </c>
      <c r="Z831" s="1">
        <f t="shared" si="372"/>
        <v>0</v>
      </c>
      <c r="AA831" s="1">
        <f t="shared" si="347"/>
        <v>0</v>
      </c>
      <c r="AB831" s="1">
        <f t="shared" si="348"/>
        <v>0</v>
      </c>
      <c r="AC831" s="1" t="str">
        <f t="shared" si="349"/>
        <v/>
      </c>
      <c r="AD831" s="1" t="str">
        <f t="shared" si="350"/>
        <v/>
      </c>
      <c r="AE831" s="1" t="str">
        <f t="shared" si="351"/>
        <v/>
      </c>
      <c r="AF831" s="1" t="str">
        <f t="shared" si="352"/>
        <v/>
      </c>
      <c r="AG831" s="1" t="str">
        <f t="shared" si="353"/>
        <v/>
      </c>
      <c r="AH831" s="1" t="str">
        <f t="shared" si="354"/>
        <v/>
      </c>
      <c r="AI831" s="1" t="str">
        <f t="shared" si="355"/>
        <v/>
      </c>
      <c r="AJ831" s="1" t="str">
        <f t="shared" si="356"/>
        <v/>
      </c>
      <c r="AK831" s="1" t="str">
        <f t="shared" si="357"/>
        <v/>
      </c>
      <c r="AL831" s="1" t="str">
        <f t="shared" si="358"/>
        <v/>
      </c>
      <c r="AM831" s="1">
        <f t="shared" si="359"/>
        <v>0</v>
      </c>
    </row>
    <row r="832" spans="1:39" ht="14.5" x14ac:dyDescent="0.35">
      <c r="A832"/>
      <c r="B832"/>
      <c r="C832"/>
      <c r="D832"/>
      <c r="E832"/>
      <c r="F832"/>
      <c r="G832"/>
      <c r="H832"/>
      <c r="I832"/>
      <c r="J832"/>
      <c r="K832"/>
      <c r="L832"/>
      <c r="M832"/>
      <c r="N832" s="1">
        <f t="shared" si="360"/>
        <v>0</v>
      </c>
      <c r="O832" s="1">
        <f t="shared" si="361"/>
        <v>0</v>
      </c>
      <c r="P832" s="1" t="str">
        <f t="shared" si="362"/>
        <v/>
      </c>
      <c r="Q832" s="1" t="str">
        <f t="shared" si="363"/>
        <v/>
      </c>
      <c r="R832" s="1" t="str">
        <f t="shared" si="364"/>
        <v/>
      </c>
      <c r="S832" s="1" t="str">
        <f t="shared" si="365"/>
        <v/>
      </c>
      <c r="T832" s="1" t="str">
        <f t="shared" si="366"/>
        <v/>
      </c>
      <c r="U832" s="1" t="str">
        <f t="shared" si="367"/>
        <v/>
      </c>
      <c r="V832" s="1" t="str">
        <f t="shared" si="368"/>
        <v/>
      </c>
      <c r="W832" s="1" t="str">
        <f t="shared" si="369"/>
        <v/>
      </c>
      <c r="X832" s="1" t="str">
        <f t="shared" si="370"/>
        <v/>
      </c>
      <c r="Y832" s="1" t="str">
        <f t="shared" si="371"/>
        <v/>
      </c>
      <c r="Z832" s="1">
        <f t="shared" si="372"/>
        <v>0</v>
      </c>
      <c r="AA832" s="1">
        <f t="shared" si="347"/>
        <v>0</v>
      </c>
      <c r="AB832" s="1">
        <f t="shared" si="348"/>
        <v>0</v>
      </c>
      <c r="AC832" s="1" t="str">
        <f t="shared" si="349"/>
        <v/>
      </c>
      <c r="AD832" s="1" t="str">
        <f t="shared" si="350"/>
        <v/>
      </c>
      <c r="AE832" s="1" t="str">
        <f t="shared" si="351"/>
        <v/>
      </c>
      <c r="AF832" s="1" t="str">
        <f t="shared" si="352"/>
        <v/>
      </c>
      <c r="AG832" s="1" t="str">
        <f t="shared" si="353"/>
        <v/>
      </c>
      <c r="AH832" s="1" t="str">
        <f t="shared" si="354"/>
        <v/>
      </c>
      <c r="AI832" s="1" t="str">
        <f t="shared" si="355"/>
        <v/>
      </c>
      <c r="AJ832" s="1" t="str">
        <f t="shared" si="356"/>
        <v/>
      </c>
      <c r="AK832" s="1" t="str">
        <f t="shared" si="357"/>
        <v/>
      </c>
      <c r="AL832" s="1" t="str">
        <f t="shared" si="358"/>
        <v/>
      </c>
      <c r="AM832" s="1">
        <f t="shared" si="359"/>
        <v>0</v>
      </c>
    </row>
    <row r="833" spans="1:39" ht="14.5" x14ac:dyDescent="0.35">
      <c r="A833"/>
      <c r="B833"/>
      <c r="C833"/>
      <c r="D833"/>
      <c r="E833"/>
      <c r="F833"/>
      <c r="G833"/>
      <c r="H833"/>
      <c r="I833"/>
      <c r="J833"/>
      <c r="K833"/>
      <c r="L833"/>
      <c r="M833"/>
      <c r="N833" s="1">
        <f t="shared" si="360"/>
        <v>0</v>
      </c>
      <c r="O833" s="1">
        <f t="shared" si="361"/>
        <v>0</v>
      </c>
      <c r="P833" s="1" t="str">
        <f t="shared" si="362"/>
        <v/>
      </c>
      <c r="Q833" s="1" t="str">
        <f t="shared" si="363"/>
        <v/>
      </c>
      <c r="R833" s="1" t="str">
        <f t="shared" si="364"/>
        <v/>
      </c>
      <c r="S833" s="1" t="str">
        <f t="shared" si="365"/>
        <v/>
      </c>
      <c r="T833" s="1" t="str">
        <f t="shared" si="366"/>
        <v/>
      </c>
      <c r="U833" s="1" t="str">
        <f t="shared" si="367"/>
        <v/>
      </c>
      <c r="V833" s="1" t="str">
        <f t="shared" si="368"/>
        <v/>
      </c>
      <c r="W833" s="1" t="str">
        <f t="shared" si="369"/>
        <v/>
      </c>
      <c r="X833" s="1" t="str">
        <f t="shared" si="370"/>
        <v/>
      </c>
      <c r="Y833" s="1" t="str">
        <f t="shared" si="371"/>
        <v/>
      </c>
      <c r="Z833" s="1">
        <f t="shared" si="372"/>
        <v>0</v>
      </c>
      <c r="AA833" s="1">
        <f t="shared" si="347"/>
        <v>0</v>
      </c>
      <c r="AB833" s="1">
        <f t="shared" si="348"/>
        <v>0</v>
      </c>
      <c r="AC833" s="1" t="str">
        <f t="shared" si="349"/>
        <v/>
      </c>
      <c r="AD833" s="1" t="str">
        <f t="shared" si="350"/>
        <v/>
      </c>
      <c r="AE833" s="1" t="str">
        <f t="shared" si="351"/>
        <v/>
      </c>
      <c r="AF833" s="1" t="str">
        <f t="shared" si="352"/>
        <v/>
      </c>
      <c r="AG833" s="1" t="str">
        <f t="shared" si="353"/>
        <v/>
      </c>
      <c r="AH833" s="1" t="str">
        <f t="shared" si="354"/>
        <v/>
      </c>
      <c r="AI833" s="1" t="str">
        <f t="shared" si="355"/>
        <v/>
      </c>
      <c r="AJ833" s="1" t="str">
        <f t="shared" si="356"/>
        <v/>
      </c>
      <c r="AK833" s="1" t="str">
        <f t="shared" si="357"/>
        <v/>
      </c>
      <c r="AL833" s="1" t="str">
        <f t="shared" si="358"/>
        <v/>
      </c>
      <c r="AM833" s="1">
        <f t="shared" si="359"/>
        <v>0</v>
      </c>
    </row>
    <row r="834" spans="1:39" ht="14.5" x14ac:dyDescent="0.35">
      <c r="A834"/>
      <c r="B834"/>
      <c r="C834"/>
      <c r="D834"/>
      <c r="E834"/>
      <c r="F834"/>
      <c r="G834"/>
      <c r="H834"/>
      <c r="I834"/>
      <c r="J834"/>
      <c r="K834"/>
      <c r="L834"/>
      <c r="M834"/>
      <c r="N834" s="1">
        <f t="shared" si="360"/>
        <v>0</v>
      </c>
      <c r="O834" s="1">
        <f t="shared" si="361"/>
        <v>0</v>
      </c>
      <c r="P834" s="1" t="str">
        <f t="shared" si="362"/>
        <v/>
      </c>
      <c r="Q834" s="1" t="str">
        <f t="shared" si="363"/>
        <v/>
      </c>
      <c r="R834" s="1" t="str">
        <f t="shared" si="364"/>
        <v/>
      </c>
      <c r="S834" s="1" t="str">
        <f t="shared" si="365"/>
        <v/>
      </c>
      <c r="T834" s="1" t="str">
        <f t="shared" si="366"/>
        <v/>
      </c>
      <c r="U834" s="1" t="str">
        <f t="shared" si="367"/>
        <v/>
      </c>
      <c r="V834" s="1" t="str">
        <f t="shared" si="368"/>
        <v/>
      </c>
      <c r="W834" s="1" t="str">
        <f t="shared" si="369"/>
        <v/>
      </c>
      <c r="X834" s="1" t="str">
        <f t="shared" si="370"/>
        <v/>
      </c>
      <c r="Y834" s="1" t="str">
        <f t="shared" si="371"/>
        <v/>
      </c>
      <c r="Z834" s="1">
        <f t="shared" si="372"/>
        <v>0</v>
      </c>
      <c r="AA834" s="1">
        <f t="shared" si="347"/>
        <v>0</v>
      </c>
      <c r="AB834" s="1">
        <f t="shared" si="348"/>
        <v>0</v>
      </c>
      <c r="AC834" s="1" t="str">
        <f t="shared" si="349"/>
        <v/>
      </c>
      <c r="AD834" s="1" t="str">
        <f t="shared" si="350"/>
        <v/>
      </c>
      <c r="AE834" s="1" t="str">
        <f t="shared" si="351"/>
        <v/>
      </c>
      <c r="AF834" s="1" t="str">
        <f t="shared" si="352"/>
        <v/>
      </c>
      <c r="AG834" s="1" t="str">
        <f t="shared" si="353"/>
        <v/>
      </c>
      <c r="AH834" s="1" t="str">
        <f t="shared" si="354"/>
        <v/>
      </c>
      <c r="AI834" s="1" t="str">
        <f t="shared" si="355"/>
        <v/>
      </c>
      <c r="AJ834" s="1" t="str">
        <f t="shared" si="356"/>
        <v/>
      </c>
      <c r="AK834" s="1" t="str">
        <f t="shared" si="357"/>
        <v/>
      </c>
      <c r="AL834" s="1" t="str">
        <f t="shared" si="358"/>
        <v/>
      </c>
      <c r="AM834" s="1">
        <f t="shared" si="359"/>
        <v>0</v>
      </c>
    </row>
    <row r="835" spans="1:39" ht="14.5" x14ac:dyDescent="0.35">
      <c r="A835"/>
      <c r="B835"/>
      <c r="C835"/>
      <c r="D835"/>
      <c r="E835"/>
      <c r="F835"/>
      <c r="G835"/>
      <c r="H835"/>
      <c r="I835"/>
      <c r="J835"/>
      <c r="K835"/>
      <c r="L835"/>
      <c r="M835"/>
      <c r="N835" s="1">
        <f t="shared" si="360"/>
        <v>0</v>
      </c>
      <c r="O835" s="1">
        <f t="shared" si="361"/>
        <v>0</v>
      </c>
      <c r="P835" s="1" t="str">
        <f t="shared" si="362"/>
        <v/>
      </c>
      <c r="Q835" s="1" t="str">
        <f t="shared" si="363"/>
        <v/>
      </c>
      <c r="R835" s="1" t="str">
        <f t="shared" si="364"/>
        <v/>
      </c>
      <c r="S835" s="1" t="str">
        <f t="shared" si="365"/>
        <v/>
      </c>
      <c r="T835" s="1" t="str">
        <f t="shared" si="366"/>
        <v/>
      </c>
      <c r="U835" s="1" t="str">
        <f t="shared" si="367"/>
        <v/>
      </c>
      <c r="V835" s="1" t="str">
        <f t="shared" si="368"/>
        <v/>
      </c>
      <c r="W835" s="1" t="str">
        <f t="shared" si="369"/>
        <v/>
      </c>
      <c r="X835" s="1" t="str">
        <f t="shared" si="370"/>
        <v/>
      </c>
      <c r="Y835" s="1" t="str">
        <f t="shared" si="371"/>
        <v/>
      </c>
      <c r="Z835" s="1">
        <f t="shared" si="372"/>
        <v>0</v>
      </c>
      <c r="AA835" s="1">
        <f t="shared" si="347"/>
        <v>0</v>
      </c>
      <c r="AB835" s="1">
        <f t="shared" si="348"/>
        <v>0</v>
      </c>
      <c r="AC835" s="1" t="str">
        <f t="shared" si="349"/>
        <v/>
      </c>
      <c r="AD835" s="1" t="str">
        <f t="shared" si="350"/>
        <v/>
      </c>
      <c r="AE835" s="1" t="str">
        <f t="shared" si="351"/>
        <v/>
      </c>
      <c r="AF835" s="1" t="str">
        <f t="shared" si="352"/>
        <v/>
      </c>
      <c r="AG835" s="1" t="str">
        <f t="shared" si="353"/>
        <v/>
      </c>
      <c r="AH835" s="1" t="str">
        <f t="shared" si="354"/>
        <v/>
      </c>
      <c r="AI835" s="1" t="str">
        <f t="shared" si="355"/>
        <v/>
      </c>
      <c r="AJ835" s="1" t="str">
        <f t="shared" si="356"/>
        <v/>
      </c>
      <c r="AK835" s="1" t="str">
        <f t="shared" si="357"/>
        <v/>
      </c>
      <c r="AL835" s="1" t="str">
        <f t="shared" si="358"/>
        <v/>
      </c>
      <c r="AM835" s="1">
        <f t="shared" si="359"/>
        <v>0</v>
      </c>
    </row>
    <row r="836" spans="1:39" ht="14.5" x14ac:dyDescent="0.35">
      <c r="A836"/>
      <c r="B836"/>
      <c r="C836"/>
      <c r="D836"/>
      <c r="E836"/>
      <c r="F836"/>
      <c r="G836"/>
      <c r="H836"/>
      <c r="I836"/>
      <c r="J836"/>
      <c r="K836"/>
      <c r="L836"/>
      <c r="M836"/>
      <c r="N836" s="1">
        <f t="shared" si="360"/>
        <v>0</v>
      </c>
      <c r="O836" s="1">
        <f t="shared" si="361"/>
        <v>0</v>
      </c>
      <c r="P836" s="1" t="str">
        <f t="shared" si="362"/>
        <v/>
      </c>
      <c r="Q836" s="1" t="str">
        <f t="shared" si="363"/>
        <v/>
      </c>
      <c r="R836" s="1" t="str">
        <f t="shared" si="364"/>
        <v/>
      </c>
      <c r="S836" s="1" t="str">
        <f t="shared" si="365"/>
        <v/>
      </c>
      <c r="T836" s="1" t="str">
        <f t="shared" si="366"/>
        <v/>
      </c>
      <c r="U836" s="1" t="str">
        <f t="shared" si="367"/>
        <v/>
      </c>
      <c r="V836" s="1" t="str">
        <f t="shared" si="368"/>
        <v/>
      </c>
      <c r="W836" s="1" t="str">
        <f t="shared" si="369"/>
        <v/>
      </c>
      <c r="X836" s="1" t="str">
        <f t="shared" si="370"/>
        <v/>
      </c>
      <c r="Y836" s="1" t="str">
        <f t="shared" si="371"/>
        <v/>
      </c>
      <c r="Z836" s="1">
        <f t="shared" si="372"/>
        <v>0</v>
      </c>
      <c r="AA836" s="1">
        <f t="shared" si="347"/>
        <v>0</v>
      </c>
      <c r="AB836" s="1">
        <f t="shared" si="348"/>
        <v>0</v>
      </c>
      <c r="AC836" s="1" t="str">
        <f t="shared" si="349"/>
        <v/>
      </c>
      <c r="AD836" s="1" t="str">
        <f t="shared" si="350"/>
        <v/>
      </c>
      <c r="AE836" s="1" t="str">
        <f t="shared" si="351"/>
        <v/>
      </c>
      <c r="AF836" s="1" t="str">
        <f t="shared" si="352"/>
        <v/>
      </c>
      <c r="AG836" s="1" t="str">
        <f t="shared" si="353"/>
        <v/>
      </c>
      <c r="AH836" s="1" t="str">
        <f t="shared" si="354"/>
        <v/>
      </c>
      <c r="AI836" s="1" t="str">
        <f t="shared" si="355"/>
        <v/>
      </c>
      <c r="AJ836" s="1" t="str">
        <f t="shared" si="356"/>
        <v/>
      </c>
      <c r="AK836" s="1" t="str">
        <f t="shared" si="357"/>
        <v/>
      </c>
      <c r="AL836" s="1" t="str">
        <f t="shared" si="358"/>
        <v/>
      </c>
      <c r="AM836" s="1">
        <f t="shared" si="359"/>
        <v>0</v>
      </c>
    </row>
    <row r="837" spans="1:39" ht="14.5" x14ac:dyDescent="0.35">
      <c r="A837"/>
      <c r="B837"/>
      <c r="C837"/>
      <c r="D837"/>
      <c r="E837"/>
      <c r="F837"/>
      <c r="G837"/>
      <c r="H837"/>
      <c r="I837"/>
      <c r="J837"/>
      <c r="K837"/>
      <c r="L837"/>
      <c r="M837"/>
      <c r="N837" s="1">
        <f t="shared" si="360"/>
        <v>0</v>
      </c>
      <c r="O837" s="1">
        <f t="shared" si="361"/>
        <v>0</v>
      </c>
      <c r="P837" s="1" t="str">
        <f t="shared" si="362"/>
        <v/>
      </c>
      <c r="Q837" s="1" t="str">
        <f t="shared" si="363"/>
        <v/>
      </c>
      <c r="R837" s="1" t="str">
        <f t="shared" si="364"/>
        <v/>
      </c>
      <c r="S837" s="1" t="str">
        <f t="shared" si="365"/>
        <v/>
      </c>
      <c r="T837" s="1" t="str">
        <f t="shared" si="366"/>
        <v/>
      </c>
      <c r="U837" s="1" t="str">
        <f t="shared" si="367"/>
        <v/>
      </c>
      <c r="V837" s="1" t="str">
        <f t="shared" si="368"/>
        <v/>
      </c>
      <c r="W837" s="1" t="str">
        <f t="shared" si="369"/>
        <v/>
      </c>
      <c r="X837" s="1" t="str">
        <f t="shared" si="370"/>
        <v/>
      </c>
      <c r="Y837" s="1" t="str">
        <f t="shared" si="371"/>
        <v/>
      </c>
      <c r="Z837" s="1">
        <f t="shared" si="372"/>
        <v>0</v>
      </c>
      <c r="AA837" s="1">
        <f t="shared" si="347"/>
        <v>0</v>
      </c>
      <c r="AB837" s="1">
        <f t="shared" si="348"/>
        <v>0</v>
      </c>
      <c r="AC837" s="1" t="str">
        <f t="shared" si="349"/>
        <v/>
      </c>
      <c r="AD837" s="1" t="str">
        <f t="shared" si="350"/>
        <v/>
      </c>
      <c r="AE837" s="1" t="str">
        <f t="shared" si="351"/>
        <v/>
      </c>
      <c r="AF837" s="1" t="str">
        <f t="shared" si="352"/>
        <v/>
      </c>
      <c r="AG837" s="1" t="str">
        <f t="shared" si="353"/>
        <v/>
      </c>
      <c r="AH837" s="1" t="str">
        <f t="shared" si="354"/>
        <v/>
      </c>
      <c r="AI837" s="1" t="str">
        <f t="shared" si="355"/>
        <v/>
      </c>
      <c r="AJ837" s="1" t="str">
        <f t="shared" si="356"/>
        <v/>
      </c>
      <c r="AK837" s="1" t="str">
        <f t="shared" si="357"/>
        <v/>
      </c>
      <c r="AL837" s="1" t="str">
        <f t="shared" si="358"/>
        <v/>
      </c>
      <c r="AM837" s="1">
        <f t="shared" si="359"/>
        <v>0</v>
      </c>
    </row>
    <row r="838" spans="1:39" ht="14.5" x14ac:dyDescent="0.35">
      <c r="A838"/>
      <c r="B838"/>
      <c r="C838"/>
      <c r="D838"/>
      <c r="E838"/>
      <c r="F838"/>
      <c r="G838"/>
      <c r="H838"/>
      <c r="I838"/>
      <c r="J838"/>
      <c r="K838"/>
      <c r="L838"/>
      <c r="M838"/>
      <c r="N838" s="1">
        <f t="shared" si="360"/>
        <v>0</v>
      </c>
      <c r="O838" s="1">
        <f t="shared" si="361"/>
        <v>0</v>
      </c>
      <c r="P838" s="1" t="str">
        <f t="shared" si="362"/>
        <v/>
      </c>
      <c r="Q838" s="1" t="str">
        <f t="shared" si="363"/>
        <v/>
      </c>
      <c r="R838" s="1" t="str">
        <f t="shared" si="364"/>
        <v/>
      </c>
      <c r="S838" s="1" t="str">
        <f t="shared" si="365"/>
        <v/>
      </c>
      <c r="T838" s="1" t="str">
        <f t="shared" si="366"/>
        <v/>
      </c>
      <c r="U838" s="1" t="str">
        <f t="shared" si="367"/>
        <v/>
      </c>
      <c r="V838" s="1" t="str">
        <f t="shared" si="368"/>
        <v/>
      </c>
      <c r="W838" s="1" t="str">
        <f t="shared" si="369"/>
        <v/>
      </c>
      <c r="X838" s="1" t="str">
        <f t="shared" si="370"/>
        <v/>
      </c>
      <c r="Y838" s="1" t="str">
        <f t="shared" si="371"/>
        <v/>
      </c>
      <c r="Z838" s="1">
        <f t="shared" si="372"/>
        <v>0</v>
      </c>
      <c r="AA838" s="1">
        <f t="shared" si="347"/>
        <v>0</v>
      </c>
      <c r="AB838" s="1">
        <f t="shared" si="348"/>
        <v>0</v>
      </c>
      <c r="AC838" s="1" t="str">
        <f t="shared" si="349"/>
        <v/>
      </c>
      <c r="AD838" s="1" t="str">
        <f t="shared" si="350"/>
        <v/>
      </c>
      <c r="AE838" s="1" t="str">
        <f t="shared" si="351"/>
        <v/>
      </c>
      <c r="AF838" s="1" t="str">
        <f t="shared" si="352"/>
        <v/>
      </c>
      <c r="AG838" s="1" t="str">
        <f t="shared" si="353"/>
        <v/>
      </c>
      <c r="AH838" s="1" t="str">
        <f t="shared" si="354"/>
        <v/>
      </c>
      <c r="AI838" s="1" t="str">
        <f t="shared" si="355"/>
        <v/>
      </c>
      <c r="AJ838" s="1" t="str">
        <f t="shared" si="356"/>
        <v/>
      </c>
      <c r="AK838" s="1" t="str">
        <f t="shared" si="357"/>
        <v/>
      </c>
      <c r="AL838" s="1" t="str">
        <f t="shared" si="358"/>
        <v/>
      </c>
      <c r="AM838" s="1">
        <f t="shared" si="359"/>
        <v>0</v>
      </c>
    </row>
    <row r="839" spans="1:39" ht="14.5" x14ac:dyDescent="0.35">
      <c r="A839"/>
      <c r="B839"/>
      <c r="C839"/>
      <c r="D839"/>
      <c r="E839"/>
      <c r="F839"/>
      <c r="G839"/>
      <c r="H839"/>
      <c r="I839"/>
      <c r="J839"/>
      <c r="K839"/>
      <c r="L839"/>
      <c r="M839"/>
      <c r="N839" s="1">
        <f t="shared" si="360"/>
        <v>0</v>
      </c>
      <c r="O839" s="1">
        <f t="shared" si="361"/>
        <v>0</v>
      </c>
      <c r="P839" s="1" t="str">
        <f t="shared" si="362"/>
        <v/>
      </c>
      <c r="Q839" s="1" t="str">
        <f t="shared" si="363"/>
        <v/>
      </c>
      <c r="R839" s="1" t="str">
        <f t="shared" si="364"/>
        <v/>
      </c>
      <c r="S839" s="1" t="str">
        <f t="shared" si="365"/>
        <v/>
      </c>
      <c r="T839" s="1" t="str">
        <f t="shared" si="366"/>
        <v/>
      </c>
      <c r="U839" s="1" t="str">
        <f t="shared" si="367"/>
        <v/>
      </c>
      <c r="V839" s="1" t="str">
        <f t="shared" si="368"/>
        <v/>
      </c>
      <c r="W839" s="1" t="str">
        <f t="shared" si="369"/>
        <v/>
      </c>
      <c r="X839" s="1" t="str">
        <f t="shared" si="370"/>
        <v/>
      </c>
      <c r="Y839" s="1" t="str">
        <f t="shared" si="371"/>
        <v/>
      </c>
      <c r="Z839" s="1">
        <f t="shared" si="372"/>
        <v>0</v>
      </c>
      <c r="AA839" s="1">
        <f t="shared" si="347"/>
        <v>0</v>
      </c>
      <c r="AB839" s="1">
        <f t="shared" si="348"/>
        <v>0</v>
      </c>
      <c r="AC839" s="1" t="str">
        <f t="shared" si="349"/>
        <v/>
      </c>
      <c r="AD839" s="1" t="str">
        <f t="shared" si="350"/>
        <v/>
      </c>
      <c r="AE839" s="1" t="str">
        <f t="shared" si="351"/>
        <v/>
      </c>
      <c r="AF839" s="1" t="str">
        <f t="shared" si="352"/>
        <v/>
      </c>
      <c r="AG839" s="1" t="str">
        <f t="shared" si="353"/>
        <v/>
      </c>
      <c r="AH839" s="1" t="str">
        <f t="shared" si="354"/>
        <v/>
      </c>
      <c r="AI839" s="1" t="str">
        <f t="shared" si="355"/>
        <v/>
      </c>
      <c r="AJ839" s="1" t="str">
        <f t="shared" si="356"/>
        <v/>
      </c>
      <c r="AK839" s="1" t="str">
        <f t="shared" si="357"/>
        <v/>
      </c>
      <c r="AL839" s="1" t="str">
        <f t="shared" si="358"/>
        <v/>
      </c>
      <c r="AM839" s="1">
        <f t="shared" si="359"/>
        <v>0</v>
      </c>
    </row>
    <row r="840" spans="1:39" ht="14.5" x14ac:dyDescent="0.35">
      <c r="A840"/>
      <c r="B840"/>
      <c r="C840"/>
      <c r="D840"/>
      <c r="E840"/>
      <c r="F840"/>
      <c r="G840"/>
      <c r="H840"/>
      <c r="I840"/>
      <c r="J840"/>
      <c r="K840"/>
      <c r="L840"/>
      <c r="M840"/>
      <c r="N840" s="1">
        <f t="shared" si="360"/>
        <v>0</v>
      </c>
      <c r="O840" s="1">
        <f t="shared" si="361"/>
        <v>0</v>
      </c>
      <c r="P840" s="1" t="str">
        <f t="shared" si="362"/>
        <v/>
      </c>
      <c r="Q840" s="1" t="str">
        <f t="shared" si="363"/>
        <v/>
      </c>
      <c r="R840" s="1" t="str">
        <f t="shared" si="364"/>
        <v/>
      </c>
      <c r="S840" s="1" t="str">
        <f t="shared" si="365"/>
        <v/>
      </c>
      <c r="T840" s="1" t="str">
        <f t="shared" si="366"/>
        <v/>
      </c>
      <c r="U840" s="1" t="str">
        <f t="shared" si="367"/>
        <v/>
      </c>
      <c r="V840" s="1" t="str">
        <f t="shared" si="368"/>
        <v/>
      </c>
      <c r="W840" s="1" t="str">
        <f t="shared" si="369"/>
        <v/>
      </c>
      <c r="X840" s="1" t="str">
        <f t="shared" si="370"/>
        <v/>
      </c>
      <c r="Y840" s="1" t="str">
        <f t="shared" si="371"/>
        <v/>
      </c>
      <c r="Z840" s="1">
        <f t="shared" si="372"/>
        <v>0</v>
      </c>
      <c r="AA840" s="1">
        <f t="shared" si="347"/>
        <v>0</v>
      </c>
      <c r="AB840" s="1">
        <f t="shared" si="348"/>
        <v>0</v>
      </c>
      <c r="AC840" s="1" t="str">
        <f t="shared" si="349"/>
        <v/>
      </c>
      <c r="AD840" s="1" t="str">
        <f t="shared" si="350"/>
        <v/>
      </c>
      <c r="AE840" s="1" t="str">
        <f t="shared" si="351"/>
        <v/>
      </c>
      <c r="AF840" s="1" t="str">
        <f t="shared" si="352"/>
        <v/>
      </c>
      <c r="AG840" s="1" t="str">
        <f t="shared" si="353"/>
        <v/>
      </c>
      <c r="AH840" s="1" t="str">
        <f t="shared" si="354"/>
        <v/>
      </c>
      <c r="AI840" s="1" t="str">
        <f t="shared" si="355"/>
        <v/>
      </c>
      <c r="AJ840" s="1" t="str">
        <f t="shared" si="356"/>
        <v/>
      </c>
      <c r="AK840" s="1" t="str">
        <f t="shared" si="357"/>
        <v/>
      </c>
      <c r="AL840" s="1" t="str">
        <f t="shared" si="358"/>
        <v/>
      </c>
      <c r="AM840" s="1">
        <f t="shared" si="359"/>
        <v>0</v>
      </c>
    </row>
    <row r="841" spans="1:39" ht="14.5" x14ac:dyDescent="0.35">
      <c r="A841"/>
      <c r="B841"/>
      <c r="C841"/>
      <c r="D841"/>
      <c r="E841"/>
      <c r="F841"/>
      <c r="G841"/>
      <c r="H841"/>
      <c r="I841"/>
      <c r="J841"/>
      <c r="K841"/>
      <c r="L841"/>
      <c r="M841"/>
      <c r="N841" s="1">
        <f t="shared" si="360"/>
        <v>0</v>
      </c>
      <c r="O841" s="1">
        <f t="shared" si="361"/>
        <v>0</v>
      </c>
      <c r="P841" s="1" t="str">
        <f t="shared" si="362"/>
        <v/>
      </c>
      <c r="Q841" s="1" t="str">
        <f t="shared" si="363"/>
        <v/>
      </c>
      <c r="R841" s="1" t="str">
        <f t="shared" si="364"/>
        <v/>
      </c>
      <c r="S841" s="1" t="str">
        <f t="shared" si="365"/>
        <v/>
      </c>
      <c r="T841" s="1" t="str">
        <f t="shared" si="366"/>
        <v/>
      </c>
      <c r="U841" s="1" t="str">
        <f t="shared" si="367"/>
        <v/>
      </c>
      <c r="V841" s="1" t="str">
        <f t="shared" si="368"/>
        <v/>
      </c>
      <c r="W841" s="1" t="str">
        <f t="shared" si="369"/>
        <v/>
      </c>
      <c r="X841" s="1" t="str">
        <f t="shared" si="370"/>
        <v/>
      </c>
      <c r="Y841" s="1" t="str">
        <f t="shared" si="371"/>
        <v/>
      </c>
      <c r="Z841" s="1">
        <f t="shared" si="372"/>
        <v>0</v>
      </c>
      <c r="AA841" s="1">
        <f t="shared" ref="AA841:AA842" si="373">O841</f>
        <v>0</v>
      </c>
      <c r="AB841" s="1">
        <f t="shared" ref="AB841:AB842" si="374">N841</f>
        <v>0</v>
      </c>
      <c r="AC841" s="1" t="str">
        <f t="shared" ref="AC841:AC842" si="375">IF((P841=1),1,"")</f>
        <v/>
      </c>
      <c r="AD841" s="1" t="str">
        <f t="shared" ref="AD841:AD842" si="376">IF((P841=1), "", IF((Q841=1), 1,""))</f>
        <v/>
      </c>
      <c r="AE841" s="1" t="str">
        <f t="shared" ref="AE841:AE842" si="377">IF((P841=1), "", IF((Q841=1), "",IF(R841=1, 1, "")))</f>
        <v/>
      </c>
      <c r="AF841" s="1" t="str">
        <f t="shared" ref="AF841:AF842" si="378">IF((P841=1), "", IF((Q841=1), "", IF((R841=1), "", IF(S841=1, 1, ""))))</f>
        <v/>
      </c>
      <c r="AG841" s="1" t="str">
        <f t="shared" ref="AG841:AG842" si="379">IF((P841=1), "", IF((Q841=1), "", IF((R841=1), "", IF((S841=1), "", IF(T841=1, 1, "")))))</f>
        <v/>
      </c>
      <c r="AH841" s="1" t="str">
        <f t="shared" ref="AH841:AH842" si="380">IF((P841=1),"",IF((Q841=1),"",IF((R841=1),"",IF((S841=1),"",IF((T841=1),"",IF(U841=1,1,""))))))</f>
        <v/>
      </c>
      <c r="AI841" s="1" t="str">
        <f t="shared" ref="AI841:AI842" si="381">IF((P841=1),"",IF((Q841=1),"",IF((R841=1),"",IF((S841=1),"",IF((T841=1),"",IF((U841=1),"",IF(V841=1,1,"")))))))</f>
        <v/>
      </c>
      <c r="AJ841" s="1" t="str">
        <f t="shared" ref="AJ841:AJ842" si="382">IF((P841=1),"",IF((Q841=1),"",IF((R841=1),"",IF((S841=1),"",IF((T841=1),"",IF((U841=1),"",IF((V841=1),"",IF(W841=1,1,""))))))))</f>
        <v/>
      </c>
      <c r="AK841" s="1" t="str">
        <f t="shared" ref="AK841:AK842" si="383">IF((P841=1),"",IF((Q841=1),"",IF((R841=1),"",IF((S841=1),"",IF((T841=1),"",IF((U841=1),"",IF((V841=1),"",IF((W841=1),"",IF(X841=1,1,"")))))))))</f>
        <v/>
      </c>
      <c r="AL841" s="1" t="str">
        <f t="shared" ref="AL841:AL842" si="384">IF((P841=1),"",IF((Q841=1),"",IF((R841=1),"",IF((S841=1),"",IF((T841=1),"",IF((U841=1),"",IF((V841=1),"",IF((W841=1),"",IF((X841=1),"",IF(Y841=1,1,""))))))))))</f>
        <v/>
      </c>
      <c r="AM841" s="1">
        <f t="shared" ref="AM841:AM842" si="385">SUM(AC841:AL841)</f>
        <v>0</v>
      </c>
    </row>
    <row r="842" spans="1:39" ht="14.5" x14ac:dyDescent="0.35">
      <c r="A842"/>
      <c r="B842"/>
      <c r="C842"/>
      <c r="D842"/>
      <c r="E842"/>
      <c r="F842"/>
      <c r="G842"/>
      <c r="H842"/>
      <c r="I842"/>
      <c r="J842"/>
      <c r="K842"/>
      <c r="L842"/>
      <c r="M842"/>
      <c r="N842" s="1">
        <f t="shared" si="360"/>
        <v>0</v>
      </c>
      <c r="O842" s="1">
        <f t="shared" si="361"/>
        <v>0</v>
      </c>
      <c r="P842" s="1" t="str">
        <f t="shared" si="362"/>
        <v/>
      </c>
      <c r="Q842" s="1" t="str">
        <f t="shared" si="363"/>
        <v/>
      </c>
      <c r="R842" s="1" t="str">
        <f t="shared" si="364"/>
        <v/>
      </c>
      <c r="S842" s="1" t="str">
        <f t="shared" si="365"/>
        <v/>
      </c>
      <c r="T842" s="1" t="str">
        <f t="shared" si="366"/>
        <v/>
      </c>
      <c r="U842" s="1" t="str">
        <f t="shared" si="367"/>
        <v/>
      </c>
      <c r="V842" s="1" t="str">
        <f t="shared" si="368"/>
        <v/>
      </c>
      <c r="W842" s="1" t="str">
        <f t="shared" si="369"/>
        <v/>
      </c>
      <c r="X842" s="1" t="str">
        <f t="shared" si="370"/>
        <v/>
      </c>
      <c r="Y842" s="1" t="str">
        <f t="shared" si="371"/>
        <v/>
      </c>
      <c r="Z842" s="1">
        <f t="shared" si="372"/>
        <v>0</v>
      </c>
      <c r="AA842" s="1">
        <f t="shared" si="373"/>
        <v>0</v>
      </c>
      <c r="AB842" s="1">
        <f t="shared" si="374"/>
        <v>0</v>
      </c>
      <c r="AC842" s="1" t="str">
        <f t="shared" si="375"/>
        <v/>
      </c>
      <c r="AD842" s="1" t="str">
        <f t="shared" si="376"/>
        <v/>
      </c>
      <c r="AE842" s="1" t="str">
        <f t="shared" si="377"/>
        <v/>
      </c>
      <c r="AF842" s="1" t="str">
        <f t="shared" si="378"/>
        <v/>
      </c>
      <c r="AG842" s="1" t="str">
        <f t="shared" si="379"/>
        <v/>
      </c>
      <c r="AH842" s="1" t="str">
        <f t="shared" si="380"/>
        <v/>
      </c>
      <c r="AI842" s="1" t="str">
        <f t="shared" si="381"/>
        <v/>
      </c>
      <c r="AJ842" s="1" t="str">
        <f t="shared" si="382"/>
        <v/>
      </c>
      <c r="AK842" s="1" t="str">
        <f t="shared" si="383"/>
        <v/>
      </c>
      <c r="AL842" s="1" t="str">
        <f t="shared" si="384"/>
        <v/>
      </c>
      <c r="AM842" s="1">
        <f t="shared" si="385"/>
        <v>0</v>
      </c>
    </row>
    <row r="843" spans="1:39" ht="14.5" x14ac:dyDescent="0.35">
      <c r="A843"/>
      <c r="B843"/>
      <c r="C843"/>
      <c r="D843"/>
      <c r="E843"/>
      <c r="F843"/>
      <c r="G843"/>
      <c r="H843"/>
      <c r="I843"/>
      <c r="J843"/>
      <c r="K843"/>
      <c r="L843"/>
      <c r="M843"/>
      <c r="N843" s="1">
        <f t="shared" si="360"/>
        <v>0</v>
      </c>
      <c r="O843" s="1">
        <f t="shared" si="361"/>
        <v>0</v>
      </c>
      <c r="P843" s="1" t="str">
        <f t="shared" si="362"/>
        <v/>
      </c>
      <c r="Q843" s="1" t="str">
        <f t="shared" si="363"/>
        <v/>
      </c>
      <c r="R843" s="1" t="str">
        <f t="shared" si="364"/>
        <v/>
      </c>
      <c r="S843" s="1" t="str">
        <f t="shared" si="365"/>
        <v/>
      </c>
      <c r="T843" s="1" t="str">
        <f t="shared" si="366"/>
        <v/>
      </c>
      <c r="U843" s="1" t="str">
        <f t="shared" si="367"/>
        <v/>
      </c>
      <c r="V843" s="1" t="str">
        <f t="shared" si="368"/>
        <v/>
      </c>
      <c r="W843" s="1" t="str">
        <f t="shared" si="369"/>
        <v/>
      </c>
      <c r="X843" s="1" t="str">
        <f t="shared" si="370"/>
        <v/>
      </c>
      <c r="Y843" s="1" t="str">
        <f t="shared" si="371"/>
        <v/>
      </c>
      <c r="Z843" s="1">
        <f t="shared" si="372"/>
        <v>0</v>
      </c>
      <c r="AA843" s="1">
        <f t="shared" ref="AA843:AA899" si="386">O843</f>
        <v>0</v>
      </c>
      <c r="AB843" s="1">
        <f t="shared" ref="AB843:AB899" si="387">N843</f>
        <v>0</v>
      </c>
      <c r="AC843" s="1" t="str">
        <f t="shared" ref="AC843:AC899" si="388">IF((P843=1),1,"")</f>
        <v/>
      </c>
      <c r="AD843" s="1" t="str">
        <f t="shared" ref="AD843:AD899" si="389">IF((P843=1), "", IF((Q843=1), 1,""))</f>
        <v/>
      </c>
      <c r="AE843" s="1" t="str">
        <f t="shared" ref="AE843:AE899" si="390">IF((P843=1), "", IF((Q843=1), "",IF(R843=1, 1, "")))</f>
        <v/>
      </c>
      <c r="AF843" s="1" t="str">
        <f t="shared" ref="AF843:AF899" si="391">IF((P843=1), "", IF((Q843=1), "", IF((R843=1), "", IF(S843=1, 1, ""))))</f>
        <v/>
      </c>
      <c r="AG843" s="1" t="str">
        <f t="shared" ref="AG843:AG899" si="392">IF((P843=1), "", IF((Q843=1), "", IF((R843=1), "", IF((S843=1), "", IF(T843=1, 1, "")))))</f>
        <v/>
      </c>
      <c r="AH843" s="1" t="str">
        <f t="shared" ref="AH843:AH899" si="393">IF((P843=1),"",IF((Q843=1),"",IF((R843=1),"",IF((S843=1),"",IF((T843=1),"",IF(U843=1,1,""))))))</f>
        <v/>
      </c>
      <c r="AI843" s="1" t="str">
        <f t="shared" ref="AI843:AI899" si="394">IF((P843=1),"",IF((Q843=1),"",IF((R843=1),"",IF((S843=1),"",IF((T843=1),"",IF((U843=1),"",IF(V843=1,1,"")))))))</f>
        <v/>
      </c>
      <c r="AJ843" s="1" t="str">
        <f t="shared" ref="AJ843:AJ899" si="395">IF((P843=1),"",IF((Q843=1),"",IF((R843=1),"",IF((S843=1),"",IF((T843=1),"",IF((U843=1),"",IF((V843=1),"",IF(W843=1,1,""))))))))</f>
        <v/>
      </c>
      <c r="AK843" s="1" t="str">
        <f t="shared" ref="AK843:AK899" si="396">IF((P843=1),"",IF((Q843=1),"",IF((R843=1),"",IF((S843=1),"",IF((T843=1),"",IF((U843=1),"",IF((V843=1),"",IF((W843=1),"",IF(X843=1,1,"")))))))))</f>
        <v/>
      </c>
      <c r="AL843" s="1" t="str">
        <f t="shared" ref="AL843:AL899" si="397">IF((P843=1),"",IF((Q843=1),"",IF((R843=1),"",IF((S843=1),"",IF((T843=1),"",IF((U843=1),"",IF((V843=1),"",IF((W843=1),"",IF((X843=1),"",IF(Y843=1,1,""))))))))))</f>
        <v/>
      </c>
      <c r="AM843" s="1">
        <f t="shared" ref="AM843:AM899" si="398">SUM(AC843:AL843)</f>
        <v>0</v>
      </c>
    </row>
    <row r="844" spans="1:39" ht="14.5" x14ac:dyDescent="0.35">
      <c r="A844"/>
      <c r="B844"/>
      <c r="C844"/>
      <c r="D844"/>
      <c r="E844"/>
      <c r="F844"/>
      <c r="G844"/>
      <c r="H844"/>
      <c r="I844"/>
      <c r="J844"/>
      <c r="K844"/>
      <c r="L844"/>
      <c r="M844"/>
      <c r="N844" s="1">
        <f t="shared" si="360"/>
        <v>0</v>
      </c>
      <c r="O844" s="1">
        <f t="shared" si="361"/>
        <v>0</v>
      </c>
      <c r="P844" s="1" t="str">
        <f t="shared" si="362"/>
        <v/>
      </c>
      <c r="Q844" s="1" t="str">
        <f t="shared" si="363"/>
        <v/>
      </c>
      <c r="R844" s="1" t="str">
        <f t="shared" si="364"/>
        <v/>
      </c>
      <c r="S844" s="1" t="str">
        <f t="shared" si="365"/>
        <v/>
      </c>
      <c r="T844" s="1" t="str">
        <f t="shared" si="366"/>
        <v/>
      </c>
      <c r="U844" s="1" t="str">
        <f t="shared" si="367"/>
        <v/>
      </c>
      <c r="V844" s="1" t="str">
        <f t="shared" si="368"/>
        <v/>
      </c>
      <c r="W844" s="1" t="str">
        <f t="shared" si="369"/>
        <v/>
      </c>
      <c r="X844" s="1" t="str">
        <f t="shared" si="370"/>
        <v/>
      </c>
      <c r="Y844" s="1" t="str">
        <f t="shared" si="371"/>
        <v/>
      </c>
      <c r="Z844" s="1">
        <f t="shared" si="372"/>
        <v>0</v>
      </c>
      <c r="AA844" s="1">
        <f t="shared" si="386"/>
        <v>0</v>
      </c>
      <c r="AB844" s="1">
        <f t="shared" si="387"/>
        <v>0</v>
      </c>
      <c r="AC844" s="1" t="str">
        <f t="shared" si="388"/>
        <v/>
      </c>
      <c r="AD844" s="1" t="str">
        <f t="shared" si="389"/>
        <v/>
      </c>
      <c r="AE844" s="1" t="str">
        <f t="shared" si="390"/>
        <v/>
      </c>
      <c r="AF844" s="1" t="str">
        <f t="shared" si="391"/>
        <v/>
      </c>
      <c r="AG844" s="1" t="str">
        <f t="shared" si="392"/>
        <v/>
      </c>
      <c r="AH844" s="1" t="str">
        <f t="shared" si="393"/>
        <v/>
      </c>
      <c r="AI844" s="1" t="str">
        <f t="shared" si="394"/>
        <v/>
      </c>
      <c r="AJ844" s="1" t="str">
        <f t="shared" si="395"/>
        <v/>
      </c>
      <c r="AK844" s="1" t="str">
        <f t="shared" si="396"/>
        <v/>
      </c>
      <c r="AL844" s="1" t="str">
        <f t="shared" si="397"/>
        <v/>
      </c>
      <c r="AM844" s="1">
        <f t="shared" si="398"/>
        <v>0</v>
      </c>
    </row>
    <row r="845" spans="1:39" ht="14.5" x14ac:dyDescent="0.35">
      <c r="A845"/>
      <c r="B845"/>
      <c r="C845"/>
      <c r="D845"/>
      <c r="E845"/>
      <c r="F845"/>
      <c r="G845"/>
      <c r="H845"/>
      <c r="I845"/>
      <c r="J845"/>
      <c r="K845"/>
      <c r="L845"/>
      <c r="M845"/>
      <c r="N845" s="1">
        <f t="shared" si="360"/>
        <v>0</v>
      </c>
      <c r="O845" s="1">
        <f t="shared" si="361"/>
        <v>0</v>
      </c>
      <c r="P845" s="1" t="str">
        <f t="shared" si="362"/>
        <v/>
      </c>
      <c r="Q845" s="1" t="str">
        <f t="shared" si="363"/>
        <v/>
      </c>
      <c r="R845" s="1" t="str">
        <f t="shared" si="364"/>
        <v/>
      </c>
      <c r="S845" s="1" t="str">
        <f t="shared" si="365"/>
        <v/>
      </c>
      <c r="T845" s="1" t="str">
        <f t="shared" si="366"/>
        <v/>
      </c>
      <c r="U845" s="1" t="str">
        <f t="shared" si="367"/>
        <v/>
      </c>
      <c r="V845" s="1" t="str">
        <f t="shared" si="368"/>
        <v/>
      </c>
      <c r="W845" s="1" t="str">
        <f t="shared" si="369"/>
        <v/>
      </c>
      <c r="X845" s="1" t="str">
        <f t="shared" si="370"/>
        <v/>
      </c>
      <c r="Y845" s="1" t="str">
        <f t="shared" si="371"/>
        <v/>
      </c>
      <c r="Z845" s="1">
        <f t="shared" si="372"/>
        <v>0</v>
      </c>
      <c r="AA845" s="1">
        <f t="shared" si="386"/>
        <v>0</v>
      </c>
      <c r="AB845" s="1">
        <f t="shared" si="387"/>
        <v>0</v>
      </c>
      <c r="AC845" s="1" t="str">
        <f t="shared" si="388"/>
        <v/>
      </c>
      <c r="AD845" s="1" t="str">
        <f t="shared" si="389"/>
        <v/>
      </c>
      <c r="AE845" s="1" t="str">
        <f t="shared" si="390"/>
        <v/>
      </c>
      <c r="AF845" s="1" t="str">
        <f t="shared" si="391"/>
        <v/>
      </c>
      <c r="AG845" s="1" t="str">
        <f t="shared" si="392"/>
        <v/>
      </c>
      <c r="AH845" s="1" t="str">
        <f t="shared" si="393"/>
        <v/>
      </c>
      <c r="AI845" s="1" t="str">
        <f t="shared" si="394"/>
        <v/>
      </c>
      <c r="AJ845" s="1" t="str">
        <f t="shared" si="395"/>
        <v/>
      </c>
      <c r="AK845" s="1" t="str">
        <f t="shared" si="396"/>
        <v/>
      </c>
      <c r="AL845" s="1" t="str">
        <f t="shared" si="397"/>
        <v/>
      </c>
      <c r="AM845" s="1">
        <f t="shared" si="398"/>
        <v>0</v>
      </c>
    </row>
    <row r="846" spans="1:39" ht="14.5" x14ac:dyDescent="0.35">
      <c r="A846"/>
      <c r="B846"/>
      <c r="C846"/>
      <c r="D846"/>
      <c r="E846"/>
      <c r="F846"/>
      <c r="G846"/>
      <c r="H846"/>
      <c r="I846"/>
      <c r="J846"/>
      <c r="K846"/>
      <c r="L846"/>
      <c r="M846"/>
      <c r="N846" s="1">
        <f t="shared" si="360"/>
        <v>0</v>
      </c>
      <c r="O846" s="1">
        <f t="shared" si="361"/>
        <v>0</v>
      </c>
      <c r="P846" s="1" t="str">
        <f t="shared" si="362"/>
        <v/>
      </c>
      <c r="Q846" s="1" t="str">
        <f t="shared" si="363"/>
        <v/>
      </c>
      <c r="R846" s="1" t="str">
        <f t="shared" si="364"/>
        <v/>
      </c>
      <c r="S846" s="1" t="str">
        <f t="shared" si="365"/>
        <v/>
      </c>
      <c r="T846" s="1" t="str">
        <f t="shared" si="366"/>
        <v/>
      </c>
      <c r="U846" s="1" t="str">
        <f t="shared" si="367"/>
        <v/>
      </c>
      <c r="V846" s="1" t="str">
        <f t="shared" si="368"/>
        <v/>
      </c>
      <c r="W846" s="1" t="str">
        <f t="shared" si="369"/>
        <v/>
      </c>
      <c r="X846" s="1" t="str">
        <f t="shared" si="370"/>
        <v/>
      </c>
      <c r="Y846" s="1" t="str">
        <f t="shared" si="371"/>
        <v/>
      </c>
      <c r="Z846" s="1">
        <f t="shared" si="372"/>
        <v>0</v>
      </c>
      <c r="AA846" s="1">
        <f t="shared" si="386"/>
        <v>0</v>
      </c>
      <c r="AB846" s="1">
        <f t="shared" si="387"/>
        <v>0</v>
      </c>
      <c r="AC846" s="1" t="str">
        <f t="shared" si="388"/>
        <v/>
      </c>
      <c r="AD846" s="1" t="str">
        <f t="shared" si="389"/>
        <v/>
      </c>
      <c r="AE846" s="1" t="str">
        <f t="shared" si="390"/>
        <v/>
      </c>
      <c r="AF846" s="1" t="str">
        <f t="shared" si="391"/>
        <v/>
      </c>
      <c r="AG846" s="1" t="str">
        <f t="shared" si="392"/>
        <v/>
      </c>
      <c r="AH846" s="1" t="str">
        <f t="shared" si="393"/>
        <v/>
      </c>
      <c r="AI846" s="1" t="str">
        <f t="shared" si="394"/>
        <v/>
      </c>
      <c r="AJ846" s="1" t="str">
        <f t="shared" si="395"/>
        <v/>
      </c>
      <c r="AK846" s="1" t="str">
        <f t="shared" si="396"/>
        <v/>
      </c>
      <c r="AL846" s="1" t="str">
        <f t="shared" si="397"/>
        <v/>
      </c>
      <c r="AM846" s="1">
        <f t="shared" si="398"/>
        <v>0</v>
      </c>
    </row>
    <row r="847" spans="1:39" ht="14.5" x14ac:dyDescent="0.35">
      <c r="A847"/>
      <c r="B847"/>
      <c r="C847"/>
      <c r="D847"/>
      <c r="E847"/>
      <c r="F847"/>
      <c r="G847"/>
      <c r="H847"/>
      <c r="I847"/>
      <c r="J847"/>
      <c r="K847"/>
      <c r="L847"/>
      <c r="M847"/>
      <c r="N847" s="1">
        <f t="shared" si="360"/>
        <v>0</v>
      </c>
      <c r="O847" s="1">
        <f t="shared" si="361"/>
        <v>0</v>
      </c>
      <c r="P847" s="1" t="str">
        <f t="shared" si="362"/>
        <v/>
      </c>
      <c r="Q847" s="1" t="str">
        <f t="shared" si="363"/>
        <v/>
      </c>
      <c r="R847" s="1" t="str">
        <f t="shared" si="364"/>
        <v/>
      </c>
      <c r="S847" s="1" t="str">
        <f t="shared" si="365"/>
        <v/>
      </c>
      <c r="T847" s="1" t="str">
        <f t="shared" si="366"/>
        <v/>
      </c>
      <c r="U847" s="1" t="str">
        <f t="shared" si="367"/>
        <v/>
      </c>
      <c r="V847" s="1" t="str">
        <f t="shared" si="368"/>
        <v/>
      </c>
      <c r="W847" s="1" t="str">
        <f t="shared" si="369"/>
        <v/>
      </c>
      <c r="X847" s="1" t="str">
        <f t="shared" si="370"/>
        <v/>
      </c>
      <c r="Y847" s="1" t="str">
        <f t="shared" si="371"/>
        <v/>
      </c>
      <c r="Z847" s="1">
        <f t="shared" si="372"/>
        <v>0</v>
      </c>
      <c r="AA847" s="1">
        <f t="shared" si="386"/>
        <v>0</v>
      </c>
      <c r="AB847" s="1">
        <f t="shared" si="387"/>
        <v>0</v>
      </c>
      <c r="AC847" s="1" t="str">
        <f t="shared" si="388"/>
        <v/>
      </c>
      <c r="AD847" s="1" t="str">
        <f t="shared" si="389"/>
        <v/>
      </c>
      <c r="AE847" s="1" t="str">
        <f t="shared" si="390"/>
        <v/>
      </c>
      <c r="AF847" s="1" t="str">
        <f t="shared" si="391"/>
        <v/>
      </c>
      <c r="AG847" s="1" t="str">
        <f t="shared" si="392"/>
        <v/>
      </c>
      <c r="AH847" s="1" t="str">
        <f t="shared" si="393"/>
        <v/>
      </c>
      <c r="AI847" s="1" t="str">
        <f t="shared" si="394"/>
        <v/>
      </c>
      <c r="AJ847" s="1" t="str">
        <f t="shared" si="395"/>
        <v/>
      </c>
      <c r="AK847" s="1" t="str">
        <f t="shared" si="396"/>
        <v/>
      </c>
      <c r="AL847" s="1" t="str">
        <f t="shared" si="397"/>
        <v/>
      </c>
      <c r="AM847" s="1">
        <f t="shared" si="398"/>
        <v>0</v>
      </c>
    </row>
    <row r="848" spans="1:39" ht="14.5" x14ac:dyDescent="0.35">
      <c r="A848"/>
      <c r="B848"/>
      <c r="C848"/>
      <c r="D848"/>
      <c r="E848"/>
      <c r="F848"/>
      <c r="G848"/>
      <c r="H848"/>
      <c r="I848"/>
      <c r="J848"/>
      <c r="K848"/>
      <c r="L848"/>
      <c r="M848"/>
      <c r="N848" s="1">
        <f t="shared" si="360"/>
        <v>0</v>
      </c>
      <c r="O848" s="1">
        <f t="shared" si="361"/>
        <v>0</v>
      </c>
      <c r="P848" s="1" t="str">
        <f t="shared" si="362"/>
        <v/>
      </c>
      <c r="Q848" s="1" t="str">
        <f t="shared" si="363"/>
        <v/>
      </c>
      <c r="R848" s="1" t="str">
        <f t="shared" si="364"/>
        <v/>
      </c>
      <c r="S848" s="1" t="str">
        <f t="shared" si="365"/>
        <v/>
      </c>
      <c r="T848" s="1" t="str">
        <f t="shared" si="366"/>
        <v/>
      </c>
      <c r="U848" s="1" t="str">
        <f t="shared" si="367"/>
        <v/>
      </c>
      <c r="V848" s="1" t="str">
        <f t="shared" si="368"/>
        <v/>
      </c>
      <c r="W848" s="1" t="str">
        <f t="shared" si="369"/>
        <v/>
      </c>
      <c r="X848" s="1" t="str">
        <f t="shared" si="370"/>
        <v/>
      </c>
      <c r="Y848" s="1" t="str">
        <f t="shared" si="371"/>
        <v/>
      </c>
      <c r="Z848" s="1">
        <f t="shared" si="372"/>
        <v>0</v>
      </c>
      <c r="AA848" s="1">
        <f t="shared" si="386"/>
        <v>0</v>
      </c>
      <c r="AB848" s="1">
        <f t="shared" si="387"/>
        <v>0</v>
      </c>
      <c r="AC848" s="1" t="str">
        <f t="shared" si="388"/>
        <v/>
      </c>
      <c r="AD848" s="1" t="str">
        <f t="shared" si="389"/>
        <v/>
      </c>
      <c r="AE848" s="1" t="str">
        <f t="shared" si="390"/>
        <v/>
      </c>
      <c r="AF848" s="1" t="str">
        <f t="shared" si="391"/>
        <v/>
      </c>
      <c r="AG848" s="1" t="str">
        <f t="shared" si="392"/>
        <v/>
      </c>
      <c r="AH848" s="1" t="str">
        <f t="shared" si="393"/>
        <v/>
      </c>
      <c r="AI848" s="1" t="str">
        <f t="shared" si="394"/>
        <v/>
      </c>
      <c r="AJ848" s="1" t="str">
        <f t="shared" si="395"/>
        <v/>
      </c>
      <c r="AK848" s="1" t="str">
        <f t="shared" si="396"/>
        <v/>
      </c>
      <c r="AL848" s="1" t="str">
        <f t="shared" si="397"/>
        <v/>
      </c>
      <c r="AM848" s="1">
        <f t="shared" si="398"/>
        <v>0</v>
      </c>
    </row>
    <row r="849" spans="1:39" ht="14.5" x14ac:dyDescent="0.35">
      <c r="A849"/>
      <c r="B849"/>
      <c r="C849"/>
      <c r="D849"/>
      <c r="E849"/>
      <c r="F849"/>
      <c r="G849"/>
      <c r="H849"/>
      <c r="I849"/>
      <c r="J849"/>
      <c r="K849"/>
      <c r="L849"/>
      <c r="M849"/>
      <c r="N849" s="1">
        <f t="shared" si="360"/>
        <v>0</v>
      </c>
      <c r="O849" s="1">
        <f t="shared" si="361"/>
        <v>0</v>
      </c>
      <c r="P849" s="1" t="str">
        <f t="shared" si="362"/>
        <v/>
      </c>
      <c r="Q849" s="1" t="str">
        <f t="shared" si="363"/>
        <v/>
      </c>
      <c r="R849" s="1" t="str">
        <f t="shared" si="364"/>
        <v/>
      </c>
      <c r="S849" s="1" t="str">
        <f t="shared" si="365"/>
        <v/>
      </c>
      <c r="T849" s="1" t="str">
        <f t="shared" si="366"/>
        <v/>
      </c>
      <c r="U849" s="1" t="str">
        <f t="shared" si="367"/>
        <v/>
      </c>
      <c r="V849" s="1" t="str">
        <f t="shared" si="368"/>
        <v/>
      </c>
      <c r="W849" s="1" t="str">
        <f t="shared" si="369"/>
        <v/>
      </c>
      <c r="X849" s="1" t="str">
        <f t="shared" si="370"/>
        <v/>
      </c>
      <c r="Y849" s="1" t="str">
        <f t="shared" si="371"/>
        <v/>
      </c>
      <c r="Z849" s="1">
        <f t="shared" si="372"/>
        <v>0</v>
      </c>
      <c r="AA849" s="1">
        <f t="shared" si="386"/>
        <v>0</v>
      </c>
      <c r="AB849" s="1">
        <f t="shared" si="387"/>
        <v>0</v>
      </c>
      <c r="AC849" s="1" t="str">
        <f t="shared" si="388"/>
        <v/>
      </c>
      <c r="AD849" s="1" t="str">
        <f t="shared" si="389"/>
        <v/>
      </c>
      <c r="AE849" s="1" t="str">
        <f t="shared" si="390"/>
        <v/>
      </c>
      <c r="AF849" s="1" t="str">
        <f t="shared" si="391"/>
        <v/>
      </c>
      <c r="AG849" s="1" t="str">
        <f t="shared" si="392"/>
        <v/>
      </c>
      <c r="AH849" s="1" t="str">
        <f t="shared" si="393"/>
        <v/>
      </c>
      <c r="AI849" s="1" t="str">
        <f t="shared" si="394"/>
        <v/>
      </c>
      <c r="AJ849" s="1" t="str">
        <f t="shared" si="395"/>
        <v/>
      </c>
      <c r="AK849" s="1" t="str">
        <f t="shared" si="396"/>
        <v/>
      </c>
      <c r="AL849" s="1" t="str">
        <f t="shared" si="397"/>
        <v/>
      </c>
      <c r="AM849" s="1">
        <f t="shared" si="398"/>
        <v>0</v>
      </c>
    </row>
    <row r="850" spans="1:39" ht="14.5" x14ac:dyDescent="0.35">
      <c r="A850"/>
      <c r="B850"/>
      <c r="C850"/>
      <c r="D850"/>
      <c r="E850"/>
      <c r="F850"/>
      <c r="G850"/>
      <c r="H850"/>
      <c r="I850"/>
      <c r="J850"/>
      <c r="K850"/>
      <c r="L850"/>
      <c r="M850"/>
      <c r="N850" s="1">
        <f t="shared" si="360"/>
        <v>0</v>
      </c>
      <c r="O850" s="1">
        <f t="shared" si="361"/>
        <v>0</v>
      </c>
      <c r="P850" s="1" t="str">
        <f t="shared" si="362"/>
        <v/>
      </c>
      <c r="Q850" s="1" t="str">
        <f t="shared" si="363"/>
        <v/>
      </c>
      <c r="R850" s="1" t="str">
        <f t="shared" si="364"/>
        <v/>
      </c>
      <c r="S850" s="1" t="str">
        <f t="shared" si="365"/>
        <v/>
      </c>
      <c r="T850" s="1" t="str">
        <f t="shared" si="366"/>
        <v/>
      </c>
      <c r="U850" s="1" t="str">
        <f t="shared" si="367"/>
        <v/>
      </c>
      <c r="V850" s="1" t="str">
        <f t="shared" si="368"/>
        <v/>
      </c>
      <c r="W850" s="1" t="str">
        <f t="shared" si="369"/>
        <v/>
      </c>
      <c r="X850" s="1" t="str">
        <f t="shared" si="370"/>
        <v/>
      </c>
      <c r="Y850" s="1" t="str">
        <f t="shared" si="371"/>
        <v/>
      </c>
      <c r="Z850" s="1">
        <f t="shared" si="372"/>
        <v>0</v>
      </c>
      <c r="AA850" s="1">
        <f t="shared" si="386"/>
        <v>0</v>
      </c>
      <c r="AB850" s="1">
        <f t="shared" si="387"/>
        <v>0</v>
      </c>
      <c r="AC850" s="1" t="str">
        <f t="shared" si="388"/>
        <v/>
      </c>
      <c r="AD850" s="1" t="str">
        <f t="shared" si="389"/>
        <v/>
      </c>
      <c r="AE850" s="1" t="str">
        <f t="shared" si="390"/>
        <v/>
      </c>
      <c r="AF850" s="1" t="str">
        <f t="shared" si="391"/>
        <v/>
      </c>
      <c r="AG850" s="1" t="str">
        <f t="shared" si="392"/>
        <v/>
      </c>
      <c r="AH850" s="1" t="str">
        <f t="shared" si="393"/>
        <v/>
      </c>
      <c r="AI850" s="1" t="str">
        <f t="shared" si="394"/>
        <v/>
      </c>
      <c r="AJ850" s="1" t="str">
        <f t="shared" si="395"/>
        <v/>
      </c>
      <c r="AK850" s="1" t="str">
        <f t="shared" si="396"/>
        <v/>
      </c>
      <c r="AL850" s="1" t="str">
        <f t="shared" si="397"/>
        <v/>
      </c>
      <c r="AM850" s="1">
        <f t="shared" si="398"/>
        <v>0</v>
      </c>
    </row>
    <row r="851" spans="1:39" ht="14.5" x14ac:dyDescent="0.35">
      <c r="A851"/>
      <c r="B851"/>
      <c r="C851"/>
      <c r="D851"/>
      <c r="E851"/>
      <c r="F851"/>
      <c r="G851"/>
      <c r="H851"/>
      <c r="I851"/>
      <c r="J851"/>
      <c r="K851"/>
      <c r="L851"/>
      <c r="M851"/>
      <c r="N851" s="1">
        <f t="shared" si="360"/>
        <v>0</v>
      </c>
      <c r="O851" s="1">
        <f t="shared" si="361"/>
        <v>0</v>
      </c>
      <c r="P851" s="1" t="str">
        <f t="shared" si="362"/>
        <v/>
      </c>
      <c r="Q851" s="1" t="str">
        <f t="shared" si="363"/>
        <v/>
      </c>
      <c r="R851" s="1" t="str">
        <f t="shared" si="364"/>
        <v/>
      </c>
      <c r="S851" s="1" t="str">
        <f t="shared" si="365"/>
        <v/>
      </c>
      <c r="T851" s="1" t="str">
        <f t="shared" si="366"/>
        <v/>
      </c>
      <c r="U851" s="1" t="str">
        <f t="shared" si="367"/>
        <v/>
      </c>
      <c r="V851" s="1" t="str">
        <f t="shared" si="368"/>
        <v/>
      </c>
      <c r="W851" s="1" t="str">
        <f t="shared" si="369"/>
        <v/>
      </c>
      <c r="X851" s="1" t="str">
        <f t="shared" si="370"/>
        <v/>
      </c>
      <c r="Y851" s="1" t="str">
        <f t="shared" si="371"/>
        <v/>
      </c>
      <c r="Z851" s="1">
        <f t="shared" si="372"/>
        <v>0</v>
      </c>
      <c r="AA851" s="1">
        <f t="shared" si="386"/>
        <v>0</v>
      </c>
      <c r="AB851" s="1">
        <f t="shared" si="387"/>
        <v>0</v>
      </c>
      <c r="AC851" s="1" t="str">
        <f t="shared" si="388"/>
        <v/>
      </c>
      <c r="AD851" s="1" t="str">
        <f t="shared" si="389"/>
        <v/>
      </c>
      <c r="AE851" s="1" t="str">
        <f t="shared" si="390"/>
        <v/>
      </c>
      <c r="AF851" s="1" t="str">
        <f t="shared" si="391"/>
        <v/>
      </c>
      <c r="AG851" s="1" t="str">
        <f t="shared" si="392"/>
        <v/>
      </c>
      <c r="AH851" s="1" t="str">
        <f t="shared" si="393"/>
        <v/>
      </c>
      <c r="AI851" s="1" t="str">
        <f t="shared" si="394"/>
        <v/>
      </c>
      <c r="AJ851" s="1" t="str">
        <f t="shared" si="395"/>
        <v/>
      </c>
      <c r="AK851" s="1" t="str">
        <f t="shared" si="396"/>
        <v/>
      </c>
      <c r="AL851" s="1" t="str">
        <f t="shared" si="397"/>
        <v/>
      </c>
      <c r="AM851" s="1">
        <f t="shared" si="398"/>
        <v>0</v>
      </c>
    </row>
    <row r="852" spans="1:39" ht="14.5" x14ac:dyDescent="0.35">
      <c r="A852"/>
      <c r="B852"/>
      <c r="C852"/>
      <c r="D852"/>
      <c r="E852"/>
      <c r="F852"/>
      <c r="G852"/>
      <c r="H852"/>
      <c r="I852"/>
      <c r="J852"/>
      <c r="K852"/>
      <c r="L852"/>
      <c r="M852"/>
      <c r="N852" s="1">
        <f t="shared" si="360"/>
        <v>0</v>
      </c>
      <c r="O852" s="1">
        <f t="shared" si="361"/>
        <v>0</v>
      </c>
      <c r="P852" s="1" t="str">
        <f t="shared" si="362"/>
        <v/>
      </c>
      <c r="Q852" s="1" t="str">
        <f t="shared" si="363"/>
        <v/>
      </c>
      <c r="R852" s="1" t="str">
        <f t="shared" si="364"/>
        <v/>
      </c>
      <c r="S852" s="1" t="str">
        <f t="shared" si="365"/>
        <v/>
      </c>
      <c r="T852" s="1" t="str">
        <f t="shared" si="366"/>
        <v/>
      </c>
      <c r="U852" s="1" t="str">
        <f t="shared" si="367"/>
        <v/>
      </c>
      <c r="V852" s="1" t="str">
        <f t="shared" si="368"/>
        <v/>
      </c>
      <c r="W852" s="1" t="str">
        <f t="shared" si="369"/>
        <v/>
      </c>
      <c r="X852" s="1" t="str">
        <f t="shared" si="370"/>
        <v/>
      </c>
      <c r="Y852" s="1" t="str">
        <f t="shared" si="371"/>
        <v/>
      </c>
      <c r="Z852" s="1">
        <f t="shared" si="372"/>
        <v>0</v>
      </c>
      <c r="AA852" s="1">
        <f t="shared" si="386"/>
        <v>0</v>
      </c>
      <c r="AB852" s="1">
        <f t="shared" si="387"/>
        <v>0</v>
      </c>
      <c r="AC852" s="1" t="str">
        <f t="shared" si="388"/>
        <v/>
      </c>
      <c r="AD852" s="1" t="str">
        <f t="shared" si="389"/>
        <v/>
      </c>
      <c r="AE852" s="1" t="str">
        <f t="shared" si="390"/>
        <v/>
      </c>
      <c r="AF852" s="1" t="str">
        <f t="shared" si="391"/>
        <v/>
      </c>
      <c r="AG852" s="1" t="str">
        <f t="shared" si="392"/>
        <v/>
      </c>
      <c r="AH852" s="1" t="str">
        <f t="shared" si="393"/>
        <v/>
      </c>
      <c r="AI852" s="1" t="str">
        <f t="shared" si="394"/>
        <v/>
      </c>
      <c r="AJ852" s="1" t="str">
        <f t="shared" si="395"/>
        <v/>
      </c>
      <c r="AK852" s="1" t="str">
        <f t="shared" si="396"/>
        <v/>
      </c>
      <c r="AL852" s="1" t="str">
        <f t="shared" si="397"/>
        <v/>
      </c>
      <c r="AM852" s="1">
        <f t="shared" si="398"/>
        <v>0</v>
      </c>
    </row>
    <row r="853" spans="1:39" ht="14.5" x14ac:dyDescent="0.35">
      <c r="A853"/>
      <c r="B853"/>
      <c r="C853"/>
      <c r="D853"/>
      <c r="E853"/>
      <c r="F853"/>
      <c r="G853"/>
      <c r="H853"/>
      <c r="I853"/>
      <c r="J853"/>
      <c r="K853"/>
      <c r="L853"/>
      <c r="M853"/>
      <c r="N853" s="1">
        <f t="shared" si="360"/>
        <v>0</v>
      </c>
      <c r="O853" s="1">
        <f t="shared" si="361"/>
        <v>0</v>
      </c>
      <c r="P853" s="1" t="str">
        <f t="shared" si="362"/>
        <v/>
      </c>
      <c r="Q853" s="1" t="str">
        <f t="shared" si="363"/>
        <v/>
      </c>
      <c r="R853" s="1" t="str">
        <f t="shared" si="364"/>
        <v/>
      </c>
      <c r="S853" s="1" t="str">
        <f t="shared" si="365"/>
        <v/>
      </c>
      <c r="T853" s="1" t="str">
        <f t="shared" si="366"/>
        <v/>
      </c>
      <c r="U853" s="1" t="str">
        <f t="shared" si="367"/>
        <v/>
      </c>
      <c r="V853" s="1" t="str">
        <f t="shared" si="368"/>
        <v/>
      </c>
      <c r="W853" s="1" t="str">
        <f t="shared" si="369"/>
        <v/>
      </c>
      <c r="X853" s="1" t="str">
        <f t="shared" si="370"/>
        <v/>
      </c>
      <c r="Y853" s="1" t="str">
        <f t="shared" si="371"/>
        <v/>
      </c>
      <c r="Z853" s="1">
        <f t="shared" si="372"/>
        <v>0</v>
      </c>
      <c r="AA853" s="1">
        <f t="shared" si="386"/>
        <v>0</v>
      </c>
      <c r="AB853" s="1">
        <f t="shared" si="387"/>
        <v>0</v>
      </c>
      <c r="AC853" s="1" t="str">
        <f t="shared" si="388"/>
        <v/>
      </c>
      <c r="AD853" s="1" t="str">
        <f t="shared" si="389"/>
        <v/>
      </c>
      <c r="AE853" s="1" t="str">
        <f t="shared" si="390"/>
        <v/>
      </c>
      <c r="AF853" s="1" t="str">
        <f t="shared" si="391"/>
        <v/>
      </c>
      <c r="AG853" s="1" t="str">
        <f t="shared" si="392"/>
        <v/>
      </c>
      <c r="AH853" s="1" t="str">
        <f t="shared" si="393"/>
        <v/>
      </c>
      <c r="AI853" s="1" t="str">
        <f t="shared" si="394"/>
        <v/>
      </c>
      <c r="AJ853" s="1" t="str">
        <f t="shared" si="395"/>
        <v/>
      </c>
      <c r="AK853" s="1" t="str">
        <f t="shared" si="396"/>
        <v/>
      </c>
      <c r="AL853" s="1" t="str">
        <f t="shared" si="397"/>
        <v/>
      </c>
      <c r="AM853" s="1">
        <f t="shared" si="398"/>
        <v>0</v>
      </c>
    </row>
    <row r="854" spans="1:39" ht="14.5" x14ac:dyDescent="0.35">
      <c r="A854"/>
      <c r="B854"/>
      <c r="C854"/>
      <c r="D854"/>
      <c r="E854"/>
      <c r="F854"/>
      <c r="G854"/>
      <c r="H854"/>
      <c r="I854"/>
      <c r="J854"/>
      <c r="K854"/>
      <c r="L854"/>
      <c r="M854"/>
      <c r="N854" s="1">
        <f t="shared" si="360"/>
        <v>0</v>
      </c>
      <c r="O854" s="1">
        <f t="shared" si="361"/>
        <v>0</v>
      </c>
      <c r="P854" s="1" t="str">
        <f t="shared" si="362"/>
        <v/>
      </c>
      <c r="Q854" s="1" t="str">
        <f t="shared" si="363"/>
        <v/>
      </c>
      <c r="R854" s="1" t="str">
        <f t="shared" si="364"/>
        <v/>
      </c>
      <c r="S854" s="1" t="str">
        <f t="shared" si="365"/>
        <v/>
      </c>
      <c r="T854" s="1" t="str">
        <f t="shared" si="366"/>
        <v/>
      </c>
      <c r="U854" s="1" t="str">
        <f t="shared" si="367"/>
        <v/>
      </c>
      <c r="V854" s="1" t="str">
        <f t="shared" si="368"/>
        <v/>
      </c>
      <c r="W854" s="1" t="str">
        <f t="shared" si="369"/>
        <v/>
      </c>
      <c r="X854" s="1" t="str">
        <f t="shared" si="370"/>
        <v/>
      </c>
      <c r="Y854" s="1" t="str">
        <f t="shared" si="371"/>
        <v/>
      </c>
      <c r="Z854" s="1">
        <f t="shared" si="372"/>
        <v>0</v>
      </c>
      <c r="AA854" s="1">
        <f t="shared" si="386"/>
        <v>0</v>
      </c>
      <c r="AB854" s="1">
        <f t="shared" si="387"/>
        <v>0</v>
      </c>
      <c r="AC854" s="1" t="str">
        <f t="shared" si="388"/>
        <v/>
      </c>
      <c r="AD854" s="1" t="str">
        <f t="shared" si="389"/>
        <v/>
      </c>
      <c r="AE854" s="1" t="str">
        <f t="shared" si="390"/>
        <v/>
      </c>
      <c r="AF854" s="1" t="str">
        <f t="shared" si="391"/>
        <v/>
      </c>
      <c r="AG854" s="1" t="str">
        <f t="shared" si="392"/>
        <v/>
      </c>
      <c r="AH854" s="1" t="str">
        <f t="shared" si="393"/>
        <v/>
      </c>
      <c r="AI854" s="1" t="str">
        <f t="shared" si="394"/>
        <v/>
      </c>
      <c r="AJ854" s="1" t="str">
        <f t="shared" si="395"/>
        <v/>
      </c>
      <c r="AK854" s="1" t="str">
        <f t="shared" si="396"/>
        <v/>
      </c>
      <c r="AL854" s="1" t="str">
        <f t="shared" si="397"/>
        <v/>
      </c>
      <c r="AM854" s="1">
        <f t="shared" si="398"/>
        <v>0</v>
      </c>
    </row>
    <row r="855" spans="1:39" ht="14.5" x14ac:dyDescent="0.35">
      <c r="A855"/>
      <c r="B855"/>
      <c r="C855"/>
      <c r="D855"/>
      <c r="E855"/>
      <c r="F855"/>
      <c r="G855"/>
      <c r="H855"/>
      <c r="I855"/>
      <c r="J855"/>
      <c r="K855"/>
      <c r="L855"/>
      <c r="M855"/>
      <c r="N855" s="1">
        <f t="shared" si="360"/>
        <v>0</v>
      </c>
      <c r="O855" s="1">
        <f t="shared" si="361"/>
        <v>0</v>
      </c>
      <c r="P855" s="1" t="str">
        <f t="shared" si="362"/>
        <v/>
      </c>
      <c r="Q855" s="1" t="str">
        <f t="shared" si="363"/>
        <v/>
      </c>
      <c r="R855" s="1" t="str">
        <f t="shared" si="364"/>
        <v/>
      </c>
      <c r="S855" s="1" t="str">
        <f t="shared" si="365"/>
        <v/>
      </c>
      <c r="T855" s="1" t="str">
        <f t="shared" si="366"/>
        <v/>
      </c>
      <c r="U855" s="1" t="str">
        <f t="shared" si="367"/>
        <v/>
      </c>
      <c r="V855" s="1" t="str">
        <f t="shared" si="368"/>
        <v/>
      </c>
      <c r="W855" s="1" t="str">
        <f t="shared" si="369"/>
        <v/>
      </c>
      <c r="X855" s="1" t="str">
        <f t="shared" si="370"/>
        <v/>
      </c>
      <c r="Y855" s="1" t="str">
        <f t="shared" si="371"/>
        <v/>
      </c>
      <c r="Z855" s="1">
        <f t="shared" si="372"/>
        <v>0</v>
      </c>
      <c r="AA855" s="1">
        <f t="shared" si="386"/>
        <v>0</v>
      </c>
      <c r="AB855" s="1">
        <f t="shared" si="387"/>
        <v>0</v>
      </c>
      <c r="AC855" s="1" t="str">
        <f t="shared" si="388"/>
        <v/>
      </c>
      <c r="AD855" s="1" t="str">
        <f t="shared" si="389"/>
        <v/>
      </c>
      <c r="AE855" s="1" t="str">
        <f t="shared" si="390"/>
        <v/>
      </c>
      <c r="AF855" s="1" t="str">
        <f t="shared" si="391"/>
        <v/>
      </c>
      <c r="AG855" s="1" t="str">
        <f t="shared" si="392"/>
        <v/>
      </c>
      <c r="AH855" s="1" t="str">
        <f t="shared" si="393"/>
        <v/>
      </c>
      <c r="AI855" s="1" t="str">
        <f t="shared" si="394"/>
        <v/>
      </c>
      <c r="AJ855" s="1" t="str">
        <f t="shared" si="395"/>
        <v/>
      </c>
      <c r="AK855" s="1" t="str">
        <f t="shared" si="396"/>
        <v/>
      </c>
      <c r="AL855" s="1" t="str">
        <f t="shared" si="397"/>
        <v/>
      </c>
      <c r="AM855" s="1">
        <f t="shared" si="398"/>
        <v>0</v>
      </c>
    </row>
    <row r="856" spans="1:39" ht="14.5" x14ac:dyDescent="0.35">
      <c r="A856"/>
      <c r="B856"/>
      <c r="C856"/>
      <c r="D856"/>
      <c r="E856"/>
      <c r="F856"/>
      <c r="G856"/>
      <c r="H856"/>
      <c r="I856"/>
      <c r="J856"/>
      <c r="K856"/>
      <c r="L856"/>
      <c r="M856"/>
      <c r="N856" s="1">
        <f t="shared" si="360"/>
        <v>0</v>
      </c>
      <c r="O856" s="1">
        <f t="shared" si="361"/>
        <v>0</v>
      </c>
      <c r="P856" s="1" t="str">
        <f t="shared" si="362"/>
        <v/>
      </c>
      <c r="Q856" s="1" t="str">
        <f t="shared" si="363"/>
        <v/>
      </c>
      <c r="R856" s="1" t="str">
        <f t="shared" si="364"/>
        <v/>
      </c>
      <c r="S856" s="1" t="str">
        <f t="shared" si="365"/>
        <v/>
      </c>
      <c r="T856" s="1" t="str">
        <f t="shared" si="366"/>
        <v/>
      </c>
      <c r="U856" s="1" t="str">
        <f t="shared" si="367"/>
        <v/>
      </c>
      <c r="V856" s="1" t="str">
        <f t="shared" si="368"/>
        <v/>
      </c>
      <c r="W856" s="1" t="str">
        <f t="shared" si="369"/>
        <v/>
      </c>
      <c r="X856" s="1" t="str">
        <f t="shared" si="370"/>
        <v/>
      </c>
      <c r="Y856" s="1" t="str">
        <f t="shared" si="371"/>
        <v/>
      </c>
      <c r="Z856" s="1">
        <f t="shared" si="372"/>
        <v>0</v>
      </c>
      <c r="AA856" s="1">
        <f t="shared" si="386"/>
        <v>0</v>
      </c>
      <c r="AB856" s="1">
        <f t="shared" si="387"/>
        <v>0</v>
      </c>
      <c r="AC856" s="1" t="str">
        <f t="shared" si="388"/>
        <v/>
      </c>
      <c r="AD856" s="1" t="str">
        <f t="shared" si="389"/>
        <v/>
      </c>
      <c r="AE856" s="1" t="str">
        <f t="shared" si="390"/>
        <v/>
      </c>
      <c r="AF856" s="1" t="str">
        <f t="shared" si="391"/>
        <v/>
      </c>
      <c r="AG856" s="1" t="str">
        <f t="shared" si="392"/>
        <v/>
      </c>
      <c r="AH856" s="1" t="str">
        <f t="shared" si="393"/>
        <v/>
      </c>
      <c r="AI856" s="1" t="str">
        <f t="shared" si="394"/>
        <v/>
      </c>
      <c r="AJ856" s="1" t="str">
        <f t="shared" si="395"/>
        <v/>
      </c>
      <c r="AK856" s="1" t="str">
        <f t="shared" si="396"/>
        <v/>
      </c>
      <c r="AL856" s="1" t="str">
        <f t="shared" si="397"/>
        <v/>
      </c>
      <c r="AM856" s="1">
        <f t="shared" si="398"/>
        <v>0</v>
      </c>
    </row>
    <row r="857" spans="1:39" ht="14.5" x14ac:dyDescent="0.35">
      <c r="A857"/>
      <c r="B857"/>
      <c r="C857"/>
      <c r="D857"/>
      <c r="E857"/>
      <c r="F857"/>
      <c r="G857"/>
      <c r="H857"/>
      <c r="I857"/>
      <c r="J857"/>
      <c r="K857"/>
      <c r="L857"/>
      <c r="M857"/>
      <c r="N857" s="1">
        <f t="shared" si="360"/>
        <v>0</v>
      </c>
      <c r="O857" s="1">
        <f t="shared" si="361"/>
        <v>0</v>
      </c>
      <c r="P857" s="1" t="str">
        <f t="shared" si="362"/>
        <v/>
      </c>
      <c r="Q857" s="1" t="str">
        <f t="shared" si="363"/>
        <v/>
      </c>
      <c r="R857" s="1" t="str">
        <f t="shared" si="364"/>
        <v/>
      </c>
      <c r="S857" s="1" t="str">
        <f t="shared" si="365"/>
        <v/>
      </c>
      <c r="T857" s="1" t="str">
        <f t="shared" si="366"/>
        <v/>
      </c>
      <c r="U857" s="1" t="str">
        <f t="shared" si="367"/>
        <v/>
      </c>
      <c r="V857" s="1" t="str">
        <f t="shared" si="368"/>
        <v/>
      </c>
      <c r="W857" s="1" t="str">
        <f t="shared" si="369"/>
        <v/>
      </c>
      <c r="X857" s="1" t="str">
        <f t="shared" si="370"/>
        <v/>
      </c>
      <c r="Y857" s="1" t="str">
        <f t="shared" si="371"/>
        <v/>
      </c>
      <c r="Z857" s="1">
        <f t="shared" si="372"/>
        <v>0</v>
      </c>
      <c r="AA857" s="1">
        <f t="shared" si="386"/>
        <v>0</v>
      </c>
      <c r="AB857" s="1">
        <f t="shared" si="387"/>
        <v>0</v>
      </c>
      <c r="AC857" s="1" t="str">
        <f t="shared" si="388"/>
        <v/>
      </c>
      <c r="AD857" s="1" t="str">
        <f t="shared" si="389"/>
        <v/>
      </c>
      <c r="AE857" s="1" t="str">
        <f t="shared" si="390"/>
        <v/>
      </c>
      <c r="AF857" s="1" t="str">
        <f t="shared" si="391"/>
        <v/>
      </c>
      <c r="AG857" s="1" t="str">
        <f t="shared" si="392"/>
        <v/>
      </c>
      <c r="AH857" s="1" t="str">
        <f t="shared" si="393"/>
        <v/>
      </c>
      <c r="AI857" s="1" t="str">
        <f t="shared" si="394"/>
        <v/>
      </c>
      <c r="AJ857" s="1" t="str">
        <f t="shared" si="395"/>
        <v/>
      </c>
      <c r="AK857" s="1" t="str">
        <f t="shared" si="396"/>
        <v/>
      </c>
      <c r="AL857" s="1" t="str">
        <f t="shared" si="397"/>
        <v/>
      </c>
      <c r="AM857" s="1">
        <f t="shared" si="398"/>
        <v>0</v>
      </c>
    </row>
    <row r="858" spans="1:39" ht="14.5" x14ac:dyDescent="0.35">
      <c r="A858"/>
      <c r="B858"/>
      <c r="C858"/>
      <c r="D858"/>
      <c r="E858"/>
      <c r="F858"/>
      <c r="G858"/>
      <c r="H858"/>
      <c r="I858"/>
      <c r="J858"/>
      <c r="K858"/>
      <c r="L858"/>
      <c r="M858"/>
      <c r="N858" s="1">
        <f t="shared" si="360"/>
        <v>0</v>
      </c>
      <c r="O858" s="1">
        <f t="shared" si="361"/>
        <v>0</v>
      </c>
      <c r="P858" s="1" t="str">
        <f t="shared" si="362"/>
        <v/>
      </c>
      <c r="Q858" s="1" t="str">
        <f t="shared" si="363"/>
        <v/>
      </c>
      <c r="R858" s="1" t="str">
        <f t="shared" si="364"/>
        <v/>
      </c>
      <c r="S858" s="1" t="str">
        <f t="shared" si="365"/>
        <v/>
      </c>
      <c r="T858" s="1" t="str">
        <f t="shared" si="366"/>
        <v/>
      </c>
      <c r="U858" s="1" t="str">
        <f t="shared" si="367"/>
        <v/>
      </c>
      <c r="V858" s="1" t="str">
        <f t="shared" si="368"/>
        <v/>
      </c>
      <c r="W858" s="1" t="str">
        <f t="shared" si="369"/>
        <v/>
      </c>
      <c r="X858" s="1" t="str">
        <f t="shared" si="370"/>
        <v/>
      </c>
      <c r="Y858" s="1" t="str">
        <f t="shared" si="371"/>
        <v/>
      </c>
      <c r="Z858" s="1">
        <f t="shared" si="372"/>
        <v>0</v>
      </c>
      <c r="AA858" s="1">
        <f t="shared" si="386"/>
        <v>0</v>
      </c>
      <c r="AB858" s="1">
        <f t="shared" si="387"/>
        <v>0</v>
      </c>
      <c r="AC858" s="1" t="str">
        <f t="shared" si="388"/>
        <v/>
      </c>
      <c r="AD858" s="1" t="str">
        <f t="shared" si="389"/>
        <v/>
      </c>
      <c r="AE858" s="1" t="str">
        <f t="shared" si="390"/>
        <v/>
      </c>
      <c r="AF858" s="1" t="str">
        <f t="shared" si="391"/>
        <v/>
      </c>
      <c r="AG858" s="1" t="str">
        <f t="shared" si="392"/>
        <v/>
      </c>
      <c r="AH858" s="1" t="str">
        <f t="shared" si="393"/>
        <v/>
      </c>
      <c r="AI858" s="1" t="str">
        <f t="shared" si="394"/>
        <v/>
      </c>
      <c r="AJ858" s="1" t="str">
        <f t="shared" si="395"/>
        <v/>
      </c>
      <c r="AK858" s="1" t="str">
        <f t="shared" si="396"/>
        <v/>
      </c>
      <c r="AL858" s="1" t="str">
        <f t="shared" si="397"/>
        <v/>
      </c>
      <c r="AM858" s="1">
        <f t="shared" si="398"/>
        <v>0</v>
      </c>
    </row>
    <row r="859" spans="1:39" ht="14.5" x14ac:dyDescent="0.35">
      <c r="A859"/>
      <c r="B859"/>
      <c r="C859"/>
      <c r="D859"/>
      <c r="E859"/>
      <c r="F859"/>
      <c r="G859"/>
      <c r="H859"/>
      <c r="I859"/>
      <c r="J859"/>
      <c r="K859"/>
      <c r="L859"/>
      <c r="M859"/>
      <c r="N859" s="1">
        <f t="shared" si="360"/>
        <v>0</v>
      </c>
      <c r="O859" s="1">
        <f t="shared" si="361"/>
        <v>0</v>
      </c>
      <c r="P859" s="1" t="str">
        <f t="shared" si="362"/>
        <v/>
      </c>
      <c r="Q859" s="1" t="str">
        <f t="shared" si="363"/>
        <v/>
      </c>
      <c r="R859" s="1" t="str">
        <f t="shared" si="364"/>
        <v/>
      </c>
      <c r="S859" s="1" t="str">
        <f t="shared" si="365"/>
        <v/>
      </c>
      <c r="T859" s="1" t="str">
        <f t="shared" si="366"/>
        <v/>
      </c>
      <c r="U859" s="1" t="str">
        <f t="shared" si="367"/>
        <v/>
      </c>
      <c r="V859" s="1" t="str">
        <f t="shared" si="368"/>
        <v/>
      </c>
      <c r="W859" s="1" t="str">
        <f t="shared" si="369"/>
        <v/>
      </c>
      <c r="X859" s="1" t="str">
        <f t="shared" si="370"/>
        <v/>
      </c>
      <c r="Y859" s="1" t="str">
        <f t="shared" si="371"/>
        <v/>
      </c>
      <c r="Z859" s="1">
        <f t="shared" si="372"/>
        <v>0</v>
      </c>
      <c r="AA859" s="1">
        <f t="shared" si="386"/>
        <v>0</v>
      </c>
      <c r="AB859" s="1">
        <f t="shared" si="387"/>
        <v>0</v>
      </c>
      <c r="AC859" s="1" t="str">
        <f t="shared" si="388"/>
        <v/>
      </c>
      <c r="AD859" s="1" t="str">
        <f t="shared" si="389"/>
        <v/>
      </c>
      <c r="AE859" s="1" t="str">
        <f t="shared" si="390"/>
        <v/>
      </c>
      <c r="AF859" s="1" t="str">
        <f t="shared" si="391"/>
        <v/>
      </c>
      <c r="AG859" s="1" t="str">
        <f t="shared" si="392"/>
        <v/>
      </c>
      <c r="AH859" s="1" t="str">
        <f t="shared" si="393"/>
        <v/>
      </c>
      <c r="AI859" s="1" t="str">
        <f t="shared" si="394"/>
        <v/>
      </c>
      <c r="AJ859" s="1" t="str">
        <f t="shared" si="395"/>
        <v/>
      </c>
      <c r="AK859" s="1" t="str">
        <f t="shared" si="396"/>
        <v/>
      </c>
      <c r="AL859" s="1" t="str">
        <f t="shared" si="397"/>
        <v/>
      </c>
      <c r="AM859" s="1">
        <f t="shared" si="398"/>
        <v>0</v>
      </c>
    </row>
    <row r="860" spans="1:39" ht="14.5" x14ac:dyDescent="0.35">
      <c r="A860"/>
      <c r="B860"/>
      <c r="C860"/>
      <c r="D860"/>
      <c r="E860"/>
      <c r="F860"/>
      <c r="G860"/>
      <c r="H860"/>
      <c r="I860"/>
      <c r="J860"/>
      <c r="K860"/>
      <c r="L860"/>
      <c r="M860"/>
      <c r="N860" s="1">
        <f t="shared" si="360"/>
        <v>0</v>
      </c>
      <c r="O860" s="1">
        <f t="shared" si="361"/>
        <v>0</v>
      </c>
      <c r="P860" s="1" t="str">
        <f t="shared" si="362"/>
        <v/>
      </c>
      <c r="Q860" s="1" t="str">
        <f t="shared" si="363"/>
        <v/>
      </c>
      <c r="R860" s="1" t="str">
        <f t="shared" si="364"/>
        <v/>
      </c>
      <c r="S860" s="1" t="str">
        <f t="shared" si="365"/>
        <v/>
      </c>
      <c r="T860" s="1" t="str">
        <f t="shared" si="366"/>
        <v/>
      </c>
      <c r="U860" s="1" t="str">
        <f t="shared" si="367"/>
        <v/>
      </c>
      <c r="V860" s="1" t="str">
        <f t="shared" si="368"/>
        <v/>
      </c>
      <c r="W860" s="1" t="str">
        <f t="shared" si="369"/>
        <v/>
      </c>
      <c r="X860" s="1" t="str">
        <f t="shared" si="370"/>
        <v/>
      </c>
      <c r="Y860" s="1" t="str">
        <f t="shared" si="371"/>
        <v/>
      </c>
      <c r="Z860" s="1">
        <f t="shared" si="372"/>
        <v>0</v>
      </c>
      <c r="AA860" s="1">
        <f t="shared" si="386"/>
        <v>0</v>
      </c>
      <c r="AB860" s="1">
        <f t="shared" si="387"/>
        <v>0</v>
      </c>
      <c r="AC860" s="1" t="str">
        <f t="shared" si="388"/>
        <v/>
      </c>
      <c r="AD860" s="1" t="str">
        <f t="shared" si="389"/>
        <v/>
      </c>
      <c r="AE860" s="1" t="str">
        <f t="shared" si="390"/>
        <v/>
      </c>
      <c r="AF860" s="1" t="str">
        <f t="shared" si="391"/>
        <v/>
      </c>
      <c r="AG860" s="1" t="str">
        <f t="shared" si="392"/>
        <v/>
      </c>
      <c r="AH860" s="1" t="str">
        <f t="shared" si="393"/>
        <v/>
      </c>
      <c r="AI860" s="1" t="str">
        <f t="shared" si="394"/>
        <v/>
      </c>
      <c r="AJ860" s="1" t="str">
        <f t="shared" si="395"/>
        <v/>
      </c>
      <c r="AK860" s="1" t="str">
        <f t="shared" si="396"/>
        <v/>
      </c>
      <c r="AL860" s="1" t="str">
        <f t="shared" si="397"/>
        <v/>
      </c>
      <c r="AM860" s="1">
        <f t="shared" si="398"/>
        <v>0</v>
      </c>
    </row>
    <row r="861" spans="1:39" ht="14.5" x14ac:dyDescent="0.35">
      <c r="A861"/>
      <c r="B861"/>
      <c r="C861"/>
      <c r="D861"/>
      <c r="E861"/>
      <c r="F861"/>
      <c r="G861"/>
      <c r="H861"/>
      <c r="I861"/>
      <c r="J861"/>
      <c r="K861"/>
      <c r="L861"/>
      <c r="M861"/>
      <c r="N861" s="1">
        <f t="shared" si="360"/>
        <v>0</v>
      </c>
      <c r="O861" s="1">
        <f t="shared" si="361"/>
        <v>0</v>
      </c>
      <c r="P861" s="1" t="str">
        <f t="shared" si="362"/>
        <v/>
      </c>
      <c r="Q861" s="1" t="str">
        <f t="shared" si="363"/>
        <v/>
      </c>
      <c r="R861" s="1" t="str">
        <f t="shared" si="364"/>
        <v/>
      </c>
      <c r="S861" s="1" t="str">
        <f t="shared" si="365"/>
        <v/>
      </c>
      <c r="T861" s="1" t="str">
        <f t="shared" si="366"/>
        <v/>
      </c>
      <c r="U861" s="1" t="str">
        <f t="shared" si="367"/>
        <v/>
      </c>
      <c r="V861" s="1" t="str">
        <f t="shared" si="368"/>
        <v/>
      </c>
      <c r="W861" s="1" t="str">
        <f t="shared" si="369"/>
        <v/>
      </c>
      <c r="X861" s="1" t="str">
        <f t="shared" si="370"/>
        <v/>
      </c>
      <c r="Y861" s="1" t="str">
        <f t="shared" si="371"/>
        <v/>
      </c>
      <c r="Z861" s="1">
        <f t="shared" si="372"/>
        <v>0</v>
      </c>
      <c r="AA861" s="1">
        <f t="shared" si="386"/>
        <v>0</v>
      </c>
      <c r="AB861" s="1">
        <f t="shared" si="387"/>
        <v>0</v>
      </c>
      <c r="AC861" s="1" t="str">
        <f t="shared" si="388"/>
        <v/>
      </c>
      <c r="AD861" s="1" t="str">
        <f t="shared" si="389"/>
        <v/>
      </c>
      <c r="AE861" s="1" t="str">
        <f t="shared" si="390"/>
        <v/>
      </c>
      <c r="AF861" s="1" t="str">
        <f t="shared" si="391"/>
        <v/>
      </c>
      <c r="AG861" s="1" t="str">
        <f t="shared" si="392"/>
        <v/>
      </c>
      <c r="AH861" s="1" t="str">
        <f t="shared" si="393"/>
        <v/>
      </c>
      <c r="AI861" s="1" t="str">
        <f t="shared" si="394"/>
        <v/>
      </c>
      <c r="AJ861" s="1" t="str">
        <f t="shared" si="395"/>
        <v/>
      </c>
      <c r="AK861" s="1" t="str">
        <f t="shared" si="396"/>
        <v/>
      </c>
      <c r="AL861" s="1" t="str">
        <f t="shared" si="397"/>
        <v/>
      </c>
      <c r="AM861" s="1">
        <f t="shared" si="398"/>
        <v>0</v>
      </c>
    </row>
    <row r="862" spans="1:39" ht="14.5" x14ac:dyDescent="0.35">
      <c r="A862"/>
      <c r="B862"/>
      <c r="C862"/>
      <c r="D862"/>
      <c r="E862"/>
      <c r="F862"/>
      <c r="G862"/>
      <c r="H862"/>
      <c r="I862"/>
      <c r="J862"/>
      <c r="K862"/>
      <c r="L862"/>
      <c r="M862"/>
      <c r="N862" s="1">
        <f t="shared" si="360"/>
        <v>0</v>
      </c>
      <c r="O862" s="1">
        <f t="shared" si="361"/>
        <v>0</v>
      </c>
      <c r="P862" s="1" t="str">
        <f t="shared" si="362"/>
        <v/>
      </c>
      <c r="Q862" s="1" t="str">
        <f t="shared" si="363"/>
        <v/>
      </c>
      <c r="R862" s="1" t="str">
        <f t="shared" si="364"/>
        <v/>
      </c>
      <c r="S862" s="1" t="str">
        <f t="shared" si="365"/>
        <v/>
      </c>
      <c r="T862" s="1" t="str">
        <f t="shared" si="366"/>
        <v/>
      </c>
      <c r="U862" s="1" t="str">
        <f t="shared" si="367"/>
        <v/>
      </c>
      <c r="V862" s="1" t="str">
        <f t="shared" si="368"/>
        <v/>
      </c>
      <c r="W862" s="1" t="str">
        <f t="shared" si="369"/>
        <v/>
      </c>
      <c r="X862" s="1" t="str">
        <f t="shared" si="370"/>
        <v/>
      </c>
      <c r="Y862" s="1" t="str">
        <f t="shared" si="371"/>
        <v/>
      </c>
      <c r="Z862" s="1">
        <f t="shared" si="372"/>
        <v>0</v>
      </c>
      <c r="AA862" s="1">
        <f t="shared" si="386"/>
        <v>0</v>
      </c>
      <c r="AB862" s="1">
        <f t="shared" si="387"/>
        <v>0</v>
      </c>
      <c r="AC862" s="1" t="str">
        <f t="shared" si="388"/>
        <v/>
      </c>
      <c r="AD862" s="1" t="str">
        <f t="shared" si="389"/>
        <v/>
      </c>
      <c r="AE862" s="1" t="str">
        <f t="shared" si="390"/>
        <v/>
      </c>
      <c r="AF862" s="1" t="str">
        <f t="shared" si="391"/>
        <v/>
      </c>
      <c r="AG862" s="1" t="str">
        <f t="shared" si="392"/>
        <v/>
      </c>
      <c r="AH862" s="1" t="str">
        <f t="shared" si="393"/>
        <v/>
      </c>
      <c r="AI862" s="1" t="str">
        <f t="shared" si="394"/>
        <v/>
      </c>
      <c r="AJ862" s="1" t="str">
        <f t="shared" si="395"/>
        <v/>
      </c>
      <c r="AK862" s="1" t="str">
        <f t="shared" si="396"/>
        <v/>
      </c>
      <c r="AL862" s="1" t="str">
        <f t="shared" si="397"/>
        <v/>
      </c>
      <c r="AM862" s="1">
        <f t="shared" si="398"/>
        <v>0</v>
      </c>
    </row>
    <row r="863" spans="1:39" ht="14.5" x14ac:dyDescent="0.35">
      <c r="A863"/>
      <c r="B863"/>
      <c r="C863"/>
      <c r="D863"/>
      <c r="E863"/>
      <c r="F863"/>
      <c r="G863"/>
      <c r="H863"/>
      <c r="I863"/>
      <c r="J863"/>
      <c r="K863"/>
      <c r="L863"/>
      <c r="M863"/>
      <c r="N863" s="1">
        <f t="shared" si="360"/>
        <v>0</v>
      </c>
      <c r="O863" s="1">
        <f t="shared" si="361"/>
        <v>0</v>
      </c>
      <c r="P863" s="1" t="str">
        <f t="shared" si="362"/>
        <v/>
      </c>
      <c r="Q863" s="1" t="str">
        <f t="shared" si="363"/>
        <v/>
      </c>
      <c r="R863" s="1" t="str">
        <f t="shared" si="364"/>
        <v/>
      </c>
      <c r="S863" s="1" t="str">
        <f t="shared" si="365"/>
        <v/>
      </c>
      <c r="T863" s="1" t="str">
        <f t="shared" si="366"/>
        <v/>
      </c>
      <c r="U863" s="1" t="str">
        <f t="shared" si="367"/>
        <v/>
      </c>
      <c r="V863" s="1" t="str">
        <f t="shared" si="368"/>
        <v/>
      </c>
      <c r="W863" s="1" t="str">
        <f t="shared" si="369"/>
        <v/>
      </c>
      <c r="X863" s="1" t="str">
        <f t="shared" si="370"/>
        <v/>
      </c>
      <c r="Y863" s="1" t="str">
        <f t="shared" si="371"/>
        <v/>
      </c>
      <c r="Z863" s="1">
        <f t="shared" si="372"/>
        <v>0</v>
      </c>
      <c r="AA863" s="1">
        <f t="shared" si="386"/>
        <v>0</v>
      </c>
      <c r="AB863" s="1">
        <f t="shared" si="387"/>
        <v>0</v>
      </c>
      <c r="AC863" s="1" t="str">
        <f t="shared" si="388"/>
        <v/>
      </c>
      <c r="AD863" s="1" t="str">
        <f t="shared" si="389"/>
        <v/>
      </c>
      <c r="AE863" s="1" t="str">
        <f t="shared" si="390"/>
        <v/>
      </c>
      <c r="AF863" s="1" t="str">
        <f t="shared" si="391"/>
        <v/>
      </c>
      <c r="AG863" s="1" t="str">
        <f t="shared" si="392"/>
        <v/>
      </c>
      <c r="AH863" s="1" t="str">
        <f t="shared" si="393"/>
        <v/>
      </c>
      <c r="AI863" s="1" t="str">
        <f t="shared" si="394"/>
        <v/>
      </c>
      <c r="AJ863" s="1" t="str">
        <f t="shared" si="395"/>
        <v/>
      </c>
      <c r="AK863" s="1" t="str">
        <f t="shared" si="396"/>
        <v/>
      </c>
      <c r="AL863" s="1" t="str">
        <f t="shared" si="397"/>
        <v/>
      </c>
      <c r="AM863" s="1">
        <f t="shared" si="398"/>
        <v>0</v>
      </c>
    </row>
    <row r="864" spans="1:39" ht="14.5" x14ac:dyDescent="0.35">
      <c r="A864"/>
      <c r="B864"/>
      <c r="C864"/>
      <c r="D864"/>
      <c r="E864"/>
      <c r="F864"/>
      <c r="G864"/>
      <c r="H864"/>
      <c r="I864"/>
      <c r="J864"/>
      <c r="K864"/>
      <c r="L864"/>
      <c r="M864"/>
      <c r="N864" s="1">
        <f t="shared" si="360"/>
        <v>0</v>
      </c>
      <c r="O864" s="1">
        <f t="shared" si="361"/>
        <v>0</v>
      </c>
      <c r="P864" s="1" t="str">
        <f t="shared" si="362"/>
        <v/>
      </c>
      <c r="Q864" s="1" t="str">
        <f t="shared" si="363"/>
        <v/>
      </c>
      <c r="R864" s="1" t="str">
        <f t="shared" si="364"/>
        <v/>
      </c>
      <c r="S864" s="1" t="str">
        <f t="shared" si="365"/>
        <v/>
      </c>
      <c r="T864" s="1" t="str">
        <f t="shared" si="366"/>
        <v/>
      </c>
      <c r="U864" s="1" t="str">
        <f t="shared" si="367"/>
        <v/>
      </c>
      <c r="V864" s="1" t="str">
        <f t="shared" si="368"/>
        <v/>
      </c>
      <c r="W864" s="1" t="str">
        <f t="shared" si="369"/>
        <v/>
      </c>
      <c r="X864" s="1" t="str">
        <f t="shared" si="370"/>
        <v/>
      </c>
      <c r="Y864" s="1" t="str">
        <f t="shared" si="371"/>
        <v/>
      </c>
      <c r="Z864" s="1">
        <f t="shared" si="372"/>
        <v>0</v>
      </c>
      <c r="AA864" s="1">
        <f t="shared" si="386"/>
        <v>0</v>
      </c>
      <c r="AB864" s="1">
        <f t="shared" si="387"/>
        <v>0</v>
      </c>
      <c r="AC864" s="1" t="str">
        <f t="shared" si="388"/>
        <v/>
      </c>
      <c r="AD864" s="1" t="str">
        <f t="shared" si="389"/>
        <v/>
      </c>
      <c r="AE864" s="1" t="str">
        <f t="shared" si="390"/>
        <v/>
      </c>
      <c r="AF864" s="1" t="str">
        <f t="shared" si="391"/>
        <v/>
      </c>
      <c r="AG864" s="1" t="str">
        <f t="shared" si="392"/>
        <v/>
      </c>
      <c r="AH864" s="1" t="str">
        <f t="shared" si="393"/>
        <v/>
      </c>
      <c r="AI864" s="1" t="str">
        <f t="shared" si="394"/>
        <v/>
      </c>
      <c r="AJ864" s="1" t="str">
        <f t="shared" si="395"/>
        <v/>
      </c>
      <c r="AK864" s="1" t="str">
        <f t="shared" si="396"/>
        <v/>
      </c>
      <c r="AL864" s="1" t="str">
        <f t="shared" si="397"/>
        <v/>
      </c>
      <c r="AM864" s="1">
        <f t="shared" si="398"/>
        <v>0</v>
      </c>
    </row>
    <row r="865" spans="1:39" ht="14.5" x14ac:dyDescent="0.35">
      <c r="A865"/>
      <c r="B865"/>
      <c r="C865"/>
      <c r="D865"/>
      <c r="E865"/>
      <c r="F865"/>
      <c r="G865"/>
      <c r="H865"/>
      <c r="I865"/>
      <c r="J865"/>
      <c r="K865"/>
      <c r="L865"/>
      <c r="M865"/>
      <c r="N865" s="1">
        <f t="shared" si="360"/>
        <v>0</v>
      </c>
      <c r="O865" s="1">
        <f t="shared" si="361"/>
        <v>0</v>
      </c>
      <c r="P865" s="1" t="str">
        <f t="shared" si="362"/>
        <v/>
      </c>
      <c r="Q865" s="1" t="str">
        <f t="shared" si="363"/>
        <v/>
      </c>
      <c r="R865" s="1" t="str">
        <f t="shared" si="364"/>
        <v/>
      </c>
      <c r="S865" s="1" t="str">
        <f t="shared" si="365"/>
        <v/>
      </c>
      <c r="T865" s="1" t="str">
        <f t="shared" si="366"/>
        <v/>
      </c>
      <c r="U865" s="1" t="str">
        <f t="shared" si="367"/>
        <v/>
      </c>
      <c r="V865" s="1" t="str">
        <f t="shared" si="368"/>
        <v/>
      </c>
      <c r="W865" s="1" t="str">
        <f t="shared" si="369"/>
        <v/>
      </c>
      <c r="X865" s="1" t="str">
        <f t="shared" si="370"/>
        <v/>
      </c>
      <c r="Y865" s="1" t="str">
        <f t="shared" si="371"/>
        <v/>
      </c>
      <c r="Z865" s="1">
        <f t="shared" si="372"/>
        <v>0</v>
      </c>
      <c r="AA865" s="1">
        <f t="shared" si="386"/>
        <v>0</v>
      </c>
      <c r="AB865" s="1">
        <f t="shared" si="387"/>
        <v>0</v>
      </c>
      <c r="AC865" s="1" t="str">
        <f t="shared" si="388"/>
        <v/>
      </c>
      <c r="AD865" s="1" t="str">
        <f t="shared" si="389"/>
        <v/>
      </c>
      <c r="AE865" s="1" t="str">
        <f t="shared" si="390"/>
        <v/>
      </c>
      <c r="AF865" s="1" t="str">
        <f t="shared" si="391"/>
        <v/>
      </c>
      <c r="AG865" s="1" t="str">
        <f t="shared" si="392"/>
        <v/>
      </c>
      <c r="AH865" s="1" t="str">
        <f t="shared" si="393"/>
        <v/>
      </c>
      <c r="AI865" s="1" t="str">
        <f t="shared" si="394"/>
        <v/>
      </c>
      <c r="AJ865" s="1" t="str">
        <f t="shared" si="395"/>
        <v/>
      </c>
      <c r="AK865" s="1" t="str">
        <f t="shared" si="396"/>
        <v/>
      </c>
      <c r="AL865" s="1" t="str">
        <f t="shared" si="397"/>
        <v/>
      </c>
      <c r="AM865" s="1">
        <f t="shared" si="398"/>
        <v>0</v>
      </c>
    </row>
    <row r="866" spans="1:39" ht="14.5" x14ac:dyDescent="0.35">
      <c r="A866"/>
      <c r="B866"/>
      <c r="C866"/>
      <c r="D866"/>
      <c r="E866"/>
      <c r="F866"/>
      <c r="G866"/>
      <c r="H866"/>
      <c r="I866"/>
      <c r="J866"/>
      <c r="K866"/>
      <c r="L866"/>
      <c r="M866"/>
      <c r="N866" s="1">
        <f t="shared" si="360"/>
        <v>0</v>
      </c>
      <c r="O866" s="1">
        <f t="shared" si="361"/>
        <v>0</v>
      </c>
      <c r="P866" s="1" t="str">
        <f t="shared" si="362"/>
        <v/>
      </c>
      <c r="Q866" s="1" t="str">
        <f t="shared" si="363"/>
        <v/>
      </c>
      <c r="R866" s="1" t="str">
        <f t="shared" si="364"/>
        <v/>
      </c>
      <c r="S866" s="1" t="str">
        <f t="shared" si="365"/>
        <v/>
      </c>
      <c r="T866" s="1" t="str">
        <f t="shared" si="366"/>
        <v/>
      </c>
      <c r="U866" s="1" t="str">
        <f t="shared" si="367"/>
        <v/>
      </c>
      <c r="V866" s="1" t="str">
        <f t="shared" si="368"/>
        <v/>
      </c>
      <c r="W866" s="1" t="str">
        <f t="shared" si="369"/>
        <v/>
      </c>
      <c r="X866" s="1" t="str">
        <f t="shared" si="370"/>
        <v/>
      </c>
      <c r="Y866" s="1" t="str">
        <f t="shared" si="371"/>
        <v/>
      </c>
      <c r="Z866" s="1">
        <f t="shared" si="372"/>
        <v>0</v>
      </c>
      <c r="AA866" s="1">
        <f t="shared" si="386"/>
        <v>0</v>
      </c>
      <c r="AB866" s="1">
        <f t="shared" si="387"/>
        <v>0</v>
      </c>
      <c r="AC866" s="1" t="str">
        <f t="shared" si="388"/>
        <v/>
      </c>
      <c r="AD866" s="1" t="str">
        <f t="shared" si="389"/>
        <v/>
      </c>
      <c r="AE866" s="1" t="str">
        <f t="shared" si="390"/>
        <v/>
      </c>
      <c r="AF866" s="1" t="str">
        <f t="shared" si="391"/>
        <v/>
      </c>
      <c r="AG866" s="1" t="str">
        <f t="shared" si="392"/>
        <v/>
      </c>
      <c r="AH866" s="1" t="str">
        <f t="shared" si="393"/>
        <v/>
      </c>
      <c r="AI866" s="1" t="str">
        <f t="shared" si="394"/>
        <v/>
      </c>
      <c r="AJ866" s="1" t="str">
        <f t="shared" si="395"/>
        <v/>
      </c>
      <c r="AK866" s="1" t="str">
        <f t="shared" si="396"/>
        <v/>
      </c>
      <c r="AL866" s="1" t="str">
        <f t="shared" si="397"/>
        <v/>
      </c>
      <c r="AM866" s="1">
        <f t="shared" si="398"/>
        <v>0</v>
      </c>
    </row>
    <row r="867" spans="1:39" ht="14.5" x14ac:dyDescent="0.35">
      <c r="A867"/>
      <c r="B867"/>
      <c r="C867"/>
      <c r="D867"/>
      <c r="E867"/>
      <c r="F867"/>
      <c r="G867"/>
      <c r="H867"/>
      <c r="I867"/>
      <c r="J867"/>
      <c r="K867"/>
      <c r="L867"/>
      <c r="M867"/>
      <c r="N867" s="1">
        <f t="shared" si="360"/>
        <v>0</v>
      </c>
      <c r="O867" s="1">
        <f t="shared" si="361"/>
        <v>0</v>
      </c>
      <c r="P867" s="1" t="str">
        <f t="shared" si="362"/>
        <v/>
      </c>
      <c r="Q867" s="1" t="str">
        <f t="shared" si="363"/>
        <v/>
      </c>
      <c r="R867" s="1" t="str">
        <f t="shared" si="364"/>
        <v/>
      </c>
      <c r="S867" s="1" t="str">
        <f t="shared" si="365"/>
        <v/>
      </c>
      <c r="T867" s="1" t="str">
        <f t="shared" si="366"/>
        <v/>
      </c>
      <c r="U867" s="1" t="str">
        <f t="shared" si="367"/>
        <v/>
      </c>
      <c r="V867" s="1" t="str">
        <f t="shared" si="368"/>
        <v/>
      </c>
      <c r="W867" s="1" t="str">
        <f t="shared" si="369"/>
        <v/>
      </c>
      <c r="X867" s="1" t="str">
        <f t="shared" si="370"/>
        <v/>
      </c>
      <c r="Y867" s="1" t="str">
        <f t="shared" si="371"/>
        <v/>
      </c>
      <c r="Z867" s="1">
        <f t="shared" si="372"/>
        <v>0</v>
      </c>
      <c r="AA867" s="1">
        <f t="shared" si="386"/>
        <v>0</v>
      </c>
      <c r="AB867" s="1">
        <f t="shared" si="387"/>
        <v>0</v>
      </c>
      <c r="AC867" s="1" t="str">
        <f t="shared" si="388"/>
        <v/>
      </c>
      <c r="AD867" s="1" t="str">
        <f t="shared" si="389"/>
        <v/>
      </c>
      <c r="AE867" s="1" t="str">
        <f t="shared" si="390"/>
        <v/>
      </c>
      <c r="AF867" s="1" t="str">
        <f t="shared" si="391"/>
        <v/>
      </c>
      <c r="AG867" s="1" t="str">
        <f t="shared" si="392"/>
        <v/>
      </c>
      <c r="AH867" s="1" t="str">
        <f t="shared" si="393"/>
        <v/>
      </c>
      <c r="AI867" s="1" t="str">
        <f t="shared" si="394"/>
        <v/>
      </c>
      <c r="AJ867" s="1" t="str">
        <f t="shared" si="395"/>
        <v/>
      </c>
      <c r="AK867" s="1" t="str">
        <f t="shared" si="396"/>
        <v/>
      </c>
      <c r="AL867" s="1" t="str">
        <f t="shared" si="397"/>
        <v/>
      </c>
      <c r="AM867" s="1">
        <f t="shared" si="398"/>
        <v>0</v>
      </c>
    </row>
    <row r="868" spans="1:39" ht="14.5" x14ac:dyDescent="0.35">
      <c r="A868"/>
      <c r="B868"/>
      <c r="C868"/>
      <c r="D868"/>
      <c r="E868"/>
      <c r="F868"/>
      <c r="G868"/>
      <c r="H868"/>
      <c r="I868"/>
      <c r="J868"/>
      <c r="K868"/>
      <c r="L868"/>
      <c r="M868"/>
      <c r="N868" s="1">
        <f t="shared" si="360"/>
        <v>0</v>
      </c>
      <c r="O868" s="1">
        <f t="shared" si="361"/>
        <v>0</v>
      </c>
      <c r="P868" s="1" t="str">
        <f t="shared" si="362"/>
        <v/>
      </c>
      <c r="Q868" s="1" t="str">
        <f t="shared" si="363"/>
        <v/>
      </c>
      <c r="R868" s="1" t="str">
        <f t="shared" si="364"/>
        <v/>
      </c>
      <c r="S868" s="1" t="str">
        <f t="shared" si="365"/>
        <v/>
      </c>
      <c r="T868" s="1" t="str">
        <f t="shared" si="366"/>
        <v/>
      </c>
      <c r="U868" s="1" t="str">
        <f t="shared" si="367"/>
        <v/>
      </c>
      <c r="V868" s="1" t="str">
        <f t="shared" si="368"/>
        <v/>
      </c>
      <c r="W868" s="1" t="str">
        <f t="shared" si="369"/>
        <v/>
      </c>
      <c r="X868" s="1" t="str">
        <f t="shared" si="370"/>
        <v/>
      </c>
      <c r="Y868" s="1" t="str">
        <f t="shared" si="371"/>
        <v/>
      </c>
      <c r="Z868" s="1">
        <f t="shared" si="372"/>
        <v>0</v>
      </c>
      <c r="AA868" s="1">
        <f t="shared" si="386"/>
        <v>0</v>
      </c>
      <c r="AB868" s="1">
        <f t="shared" si="387"/>
        <v>0</v>
      </c>
      <c r="AC868" s="1" t="str">
        <f t="shared" si="388"/>
        <v/>
      </c>
      <c r="AD868" s="1" t="str">
        <f t="shared" si="389"/>
        <v/>
      </c>
      <c r="AE868" s="1" t="str">
        <f t="shared" si="390"/>
        <v/>
      </c>
      <c r="AF868" s="1" t="str">
        <f t="shared" si="391"/>
        <v/>
      </c>
      <c r="AG868" s="1" t="str">
        <f t="shared" si="392"/>
        <v/>
      </c>
      <c r="AH868" s="1" t="str">
        <f t="shared" si="393"/>
        <v/>
      </c>
      <c r="AI868" s="1" t="str">
        <f t="shared" si="394"/>
        <v/>
      </c>
      <c r="AJ868" s="1" t="str">
        <f t="shared" si="395"/>
        <v/>
      </c>
      <c r="AK868" s="1" t="str">
        <f t="shared" si="396"/>
        <v/>
      </c>
      <c r="AL868" s="1" t="str">
        <f t="shared" si="397"/>
        <v/>
      </c>
      <c r="AM868" s="1">
        <f t="shared" si="398"/>
        <v>0</v>
      </c>
    </row>
    <row r="869" spans="1:39" ht="14.5" x14ac:dyDescent="0.35">
      <c r="A869"/>
      <c r="B869"/>
      <c r="C869"/>
      <c r="D869"/>
      <c r="E869"/>
      <c r="F869"/>
      <c r="G869"/>
      <c r="H869"/>
      <c r="I869"/>
      <c r="J869"/>
      <c r="K869"/>
      <c r="L869"/>
      <c r="M869"/>
      <c r="N869" s="1">
        <f t="shared" si="360"/>
        <v>0</v>
      </c>
      <c r="O869" s="1">
        <f t="shared" si="361"/>
        <v>0</v>
      </c>
      <c r="P869" s="1" t="str">
        <f t="shared" si="362"/>
        <v/>
      </c>
      <c r="Q869" s="1" t="str">
        <f t="shared" si="363"/>
        <v/>
      </c>
      <c r="R869" s="1" t="str">
        <f t="shared" si="364"/>
        <v/>
      </c>
      <c r="S869" s="1" t="str">
        <f t="shared" si="365"/>
        <v/>
      </c>
      <c r="T869" s="1" t="str">
        <f t="shared" si="366"/>
        <v/>
      </c>
      <c r="U869" s="1" t="str">
        <f t="shared" si="367"/>
        <v/>
      </c>
      <c r="V869" s="1" t="str">
        <f t="shared" si="368"/>
        <v/>
      </c>
      <c r="W869" s="1" t="str">
        <f t="shared" si="369"/>
        <v/>
      </c>
      <c r="X869" s="1" t="str">
        <f t="shared" si="370"/>
        <v/>
      </c>
      <c r="Y869" s="1" t="str">
        <f t="shared" si="371"/>
        <v/>
      </c>
      <c r="Z869" s="1">
        <f t="shared" si="372"/>
        <v>0</v>
      </c>
      <c r="AA869" s="1">
        <f t="shared" si="386"/>
        <v>0</v>
      </c>
      <c r="AB869" s="1">
        <f t="shared" si="387"/>
        <v>0</v>
      </c>
      <c r="AC869" s="1" t="str">
        <f t="shared" si="388"/>
        <v/>
      </c>
      <c r="AD869" s="1" t="str">
        <f t="shared" si="389"/>
        <v/>
      </c>
      <c r="AE869" s="1" t="str">
        <f t="shared" si="390"/>
        <v/>
      </c>
      <c r="AF869" s="1" t="str">
        <f t="shared" si="391"/>
        <v/>
      </c>
      <c r="AG869" s="1" t="str">
        <f t="shared" si="392"/>
        <v/>
      </c>
      <c r="AH869" s="1" t="str">
        <f t="shared" si="393"/>
        <v/>
      </c>
      <c r="AI869" s="1" t="str">
        <f t="shared" si="394"/>
        <v/>
      </c>
      <c r="AJ869" s="1" t="str">
        <f t="shared" si="395"/>
        <v/>
      </c>
      <c r="AK869" s="1" t="str">
        <f t="shared" si="396"/>
        <v/>
      </c>
      <c r="AL869" s="1" t="str">
        <f t="shared" si="397"/>
        <v/>
      </c>
      <c r="AM869" s="1">
        <f t="shared" si="398"/>
        <v>0</v>
      </c>
    </row>
    <row r="870" spans="1:39" ht="14.5" x14ac:dyDescent="0.35">
      <c r="A870"/>
      <c r="B870"/>
      <c r="C870"/>
      <c r="D870"/>
      <c r="E870"/>
      <c r="F870"/>
      <c r="G870"/>
      <c r="H870"/>
      <c r="I870"/>
      <c r="J870"/>
      <c r="K870"/>
      <c r="L870"/>
      <c r="M870"/>
      <c r="N870" s="1">
        <f t="shared" si="360"/>
        <v>0</v>
      </c>
      <c r="O870" s="1">
        <f t="shared" si="361"/>
        <v>0</v>
      </c>
      <c r="P870" s="1" t="str">
        <f t="shared" si="362"/>
        <v/>
      </c>
      <c r="Q870" s="1" t="str">
        <f t="shared" si="363"/>
        <v/>
      </c>
      <c r="R870" s="1" t="str">
        <f t="shared" si="364"/>
        <v/>
      </c>
      <c r="S870" s="1" t="str">
        <f t="shared" si="365"/>
        <v/>
      </c>
      <c r="T870" s="1" t="str">
        <f t="shared" si="366"/>
        <v/>
      </c>
      <c r="U870" s="1" t="str">
        <f t="shared" si="367"/>
        <v/>
      </c>
      <c r="V870" s="1" t="str">
        <f t="shared" si="368"/>
        <v/>
      </c>
      <c r="W870" s="1" t="str">
        <f t="shared" si="369"/>
        <v/>
      </c>
      <c r="X870" s="1" t="str">
        <f t="shared" si="370"/>
        <v/>
      </c>
      <c r="Y870" s="1" t="str">
        <f t="shared" si="371"/>
        <v/>
      </c>
      <c r="Z870" s="1">
        <f t="shared" si="372"/>
        <v>0</v>
      </c>
      <c r="AA870" s="1">
        <f t="shared" si="386"/>
        <v>0</v>
      </c>
      <c r="AB870" s="1">
        <f t="shared" si="387"/>
        <v>0</v>
      </c>
      <c r="AC870" s="1" t="str">
        <f t="shared" si="388"/>
        <v/>
      </c>
      <c r="AD870" s="1" t="str">
        <f t="shared" si="389"/>
        <v/>
      </c>
      <c r="AE870" s="1" t="str">
        <f t="shared" si="390"/>
        <v/>
      </c>
      <c r="AF870" s="1" t="str">
        <f t="shared" si="391"/>
        <v/>
      </c>
      <c r="AG870" s="1" t="str">
        <f t="shared" si="392"/>
        <v/>
      </c>
      <c r="AH870" s="1" t="str">
        <f t="shared" si="393"/>
        <v/>
      </c>
      <c r="AI870" s="1" t="str">
        <f t="shared" si="394"/>
        <v/>
      </c>
      <c r="AJ870" s="1" t="str">
        <f t="shared" si="395"/>
        <v/>
      </c>
      <c r="AK870" s="1" t="str">
        <f t="shared" si="396"/>
        <v/>
      </c>
      <c r="AL870" s="1" t="str">
        <f t="shared" si="397"/>
        <v/>
      </c>
      <c r="AM870" s="1">
        <f t="shared" si="398"/>
        <v>0</v>
      </c>
    </row>
    <row r="871" spans="1:39" ht="14.5" x14ac:dyDescent="0.35">
      <c r="A871"/>
      <c r="B871"/>
      <c r="C871"/>
      <c r="D871"/>
      <c r="E871"/>
      <c r="F871"/>
      <c r="G871"/>
      <c r="H871"/>
      <c r="I871"/>
      <c r="J871"/>
      <c r="K871"/>
      <c r="L871"/>
      <c r="M871"/>
      <c r="N871" s="1">
        <f t="shared" si="360"/>
        <v>0</v>
      </c>
      <c r="O871" s="1">
        <f t="shared" si="361"/>
        <v>0</v>
      </c>
      <c r="P871" s="1" t="str">
        <f t="shared" si="362"/>
        <v/>
      </c>
      <c r="Q871" s="1" t="str">
        <f t="shared" si="363"/>
        <v/>
      </c>
      <c r="R871" s="1" t="str">
        <f t="shared" si="364"/>
        <v/>
      </c>
      <c r="S871" s="1" t="str">
        <f t="shared" si="365"/>
        <v/>
      </c>
      <c r="T871" s="1" t="str">
        <f t="shared" si="366"/>
        <v/>
      </c>
      <c r="U871" s="1" t="str">
        <f t="shared" si="367"/>
        <v/>
      </c>
      <c r="V871" s="1" t="str">
        <f t="shared" si="368"/>
        <v/>
      </c>
      <c r="W871" s="1" t="str">
        <f t="shared" si="369"/>
        <v/>
      </c>
      <c r="X871" s="1" t="str">
        <f t="shared" si="370"/>
        <v/>
      </c>
      <c r="Y871" s="1" t="str">
        <f t="shared" si="371"/>
        <v/>
      </c>
      <c r="Z871" s="1">
        <f t="shared" si="372"/>
        <v>0</v>
      </c>
      <c r="AA871" s="1">
        <f t="shared" si="386"/>
        <v>0</v>
      </c>
      <c r="AB871" s="1">
        <f t="shared" si="387"/>
        <v>0</v>
      </c>
      <c r="AC871" s="1" t="str">
        <f t="shared" si="388"/>
        <v/>
      </c>
      <c r="AD871" s="1" t="str">
        <f t="shared" si="389"/>
        <v/>
      </c>
      <c r="AE871" s="1" t="str">
        <f t="shared" si="390"/>
        <v/>
      </c>
      <c r="AF871" s="1" t="str">
        <f t="shared" si="391"/>
        <v/>
      </c>
      <c r="AG871" s="1" t="str">
        <f t="shared" si="392"/>
        <v/>
      </c>
      <c r="AH871" s="1" t="str">
        <f t="shared" si="393"/>
        <v/>
      </c>
      <c r="AI871" s="1" t="str">
        <f t="shared" si="394"/>
        <v/>
      </c>
      <c r="AJ871" s="1" t="str">
        <f t="shared" si="395"/>
        <v/>
      </c>
      <c r="AK871" s="1" t="str">
        <f t="shared" si="396"/>
        <v/>
      </c>
      <c r="AL871" s="1" t="str">
        <f t="shared" si="397"/>
        <v/>
      </c>
      <c r="AM871" s="1">
        <f t="shared" si="398"/>
        <v>0</v>
      </c>
    </row>
    <row r="872" spans="1:39" ht="14.5" x14ac:dyDescent="0.35">
      <c r="A872"/>
      <c r="B872"/>
      <c r="C872"/>
      <c r="D872"/>
      <c r="E872"/>
      <c r="F872"/>
      <c r="G872"/>
      <c r="H872"/>
      <c r="I872"/>
      <c r="J872"/>
      <c r="K872"/>
      <c r="L872"/>
      <c r="M872"/>
      <c r="N872" s="1">
        <f t="shared" si="360"/>
        <v>0</v>
      </c>
      <c r="O872" s="1">
        <f t="shared" si="361"/>
        <v>0</v>
      </c>
      <c r="P872" s="1" t="str">
        <f t="shared" si="362"/>
        <v/>
      </c>
      <c r="Q872" s="1" t="str">
        <f t="shared" si="363"/>
        <v/>
      </c>
      <c r="R872" s="1" t="str">
        <f t="shared" si="364"/>
        <v/>
      </c>
      <c r="S872" s="1" t="str">
        <f t="shared" si="365"/>
        <v/>
      </c>
      <c r="T872" s="1" t="str">
        <f t="shared" si="366"/>
        <v/>
      </c>
      <c r="U872" s="1" t="str">
        <f t="shared" si="367"/>
        <v/>
      </c>
      <c r="V872" s="1" t="str">
        <f t="shared" si="368"/>
        <v/>
      </c>
      <c r="W872" s="1" t="str">
        <f t="shared" si="369"/>
        <v/>
      </c>
      <c r="X872" s="1" t="str">
        <f t="shared" si="370"/>
        <v/>
      </c>
      <c r="Y872" s="1" t="str">
        <f t="shared" si="371"/>
        <v/>
      </c>
      <c r="Z872" s="1">
        <f t="shared" si="372"/>
        <v>0</v>
      </c>
      <c r="AA872" s="1">
        <f t="shared" si="386"/>
        <v>0</v>
      </c>
      <c r="AB872" s="1">
        <f t="shared" si="387"/>
        <v>0</v>
      </c>
      <c r="AC872" s="1" t="str">
        <f t="shared" si="388"/>
        <v/>
      </c>
      <c r="AD872" s="1" t="str">
        <f t="shared" si="389"/>
        <v/>
      </c>
      <c r="AE872" s="1" t="str">
        <f t="shared" si="390"/>
        <v/>
      </c>
      <c r="AF872" s="1" t="str">
        <f t="shared" si="391"/>
        <v/>
      </c>
      <c r="AG872" s="1" t="str">
        <f t="shared" si="392"/>
        <v/>
      </c>
      <c r="AH872" s="1" t="str">
        <f t="shared" si="393"/>
        <v/>
      </c>
      <c r="AI872" s="1" t="str">
        <f t="shared" si="394"/>
        <v/>
      </c>
      <c r="AJ872" s="1" t="str">
        <f t="shared" si="395"/>
        <v/>
      </c>
      <c r="AK872" s="1" t="str">
        <f t="shared" si="396"/>
        <v/>
      </c>
      <c r="AL872" s="1" t="str">
        <f t="shared" si="397"/>
        <v/>
      </c>
      <c r="AM872" s="1">
        <f t="shared" si="398"/>
        <v>0</v>
      </c>
    </row>
    <row r="873" spans="1:39" ht="14.5" x14ac:dyDescent="0.35">
      <c r="A873"/>
      <c r="B873"/>
      <c r="C873"/>
      <c r="D873"/>
      <c r="E873"/>
      <c r="F873"/>
      <c r="G873"/>
      <c r="H873"/>
      <c r="I873"/>
      <c r="J873"/>
      <c r="K873"/>
      <c r="L873"/>
      <c r="M873"/>
      <c r="N873" s="1">
        <f t="shared" si="360"/>
        <v>0</v>
      </c>
      <c r="O873" s="1">
        <f t="shared" si="361"/>
        <v>0</v>
      </c>
      <c r="P873" s="1" t="str">
        <f t="shared" si="362"/>
        <v/>
      </c>
      <c r="Q873" s="1" t="str">
        <f t="shared" si="363"/>
        <v/>
      </c>
      <c r="R873" s="1" t="str">
        <f t="shared" si="364"/>
        <v/>
      </c>
      <c r="S873" s="1" t="str">
        <f t="shared" si="365"/>
        <v/>
      </c>
      <c r="T873" s="1" t="str">
        <f t="shared" si="366"/>
        <v/>
      </c>
      <c r="U873" s="1" t="str">
        <f t="shared" si="367"/>
        <v/>
      </c>
      <c r="V873" s="1" t="str">
        <f t="shared" si="368"/>
        <v/>
      </c>
      <c r="W873" s="1" t="str">
        <f t="shared" si="369"/>
        <v/>
      </c>
      <c r="X873" s="1" t="str">
        <f t="shared" si="370"/>
        <v/>
      </c>
      <c r="Y873" s="1" t="str">
        <f t="shared" si="371"/>
        <v/>
      </c>
      <c r="Z873" s="1">
        <f t="shared" si="372"/>
        <v>0</v>
      </c>
      <c r="AA873" s="1">
        <f t="shared" si="386"/>
        <v>0</v>
      </c>
      <c r="AB873" s="1">
        <f t="shared" si="387"/>
        <v>0</v>
      </c>
      <c r="AC873" s="1" t="str">
        <f t="shared" si="388"/>
        <v/>
      </c>
      <c r="AD873" s="1" t="str">
        <f t="shared" si="389"/>
        <v/>
      </c>
      <c r="AE873" s="1" t="str">
        <f t="shared" si="390"/>
        <v/>
      </c>
      <c r="AF873" s="1" t="str">
        <f t="shared" si="391"/>
        <v/>
      </c>
      <c r="AG873" s="1" t="str">
        <f t="shared" si="392"/>
        <v/>
      </c>
      <c r="AH873" s="1" t="str">
        <f t="shared" si="393"/>
        <v/>
      </c>
      <c r="AI873" s="1" t="str">
        <f t="shared" si="394"/>
        <v/>
      </c>
      <c r="AJ873" s="1" t="str">
        <f t="shared" si="395"/>
        <v/>
      </c>
      <c r="AK873" s="1" t="str">
        <f t="shared" si="396"/>
        <v/>
      </c>
      <c r="AL873" s="1" t="str">
        <f t="shared" si="397"/>
        <v/>
      </c>
      <c r="AM873" s="1">
        <f t="shared" si="398"/>
        <v>0</v>
      </c>
    </row>
    <row r="874" spans="1:39" ht="14.5" x14ac:dyDescent="0.35">
      <c r="A874"/>
      <c r="B874"/>
      <c r="C874"/>
      <c r="D874"/>
      <c r="E874"/>
      <c r="F874"/>
      <c r="G874"/>
      <c r="H874"/>
      <c r="I874"/>
      <c r="J874"/>
      <c r="K874"/>
      <c r="L874"/>
      <c r="M874"/>
      <c r="N874" s="1">
        <f t="shared" si="360"/>
        <v>0</v>
      </c>
      <c r="O874" s="1">
        <f t="shared" si="361"/>
        <v>0</v>
      </c>
      <c r="P874" s="1" t="str">
        <f t="shared" si="362"/>
        <v/>
      </c>
      <c r="Q874" s="1" t="str">
        <f t="shared" si="363"/>
        <v/>
      </c>
      <c r="R874" s="1" t="str">
        <f t="shared" si="364"/>
        <v/>
      </c>
      <c r="S874" s="1" t="str">
        <f t="shared" si="365"/>
        <v/>
      </c>
      <c r="T874" s="1" t="str">
        <f t="shared" si="366"/>
        <v/>
      </c>
      <c r="U874" s="1" t="str">
        <f t="shared" si="367"/>
        <v/>
      </c>
      <c r="V874" s="1" t="str">
        <f t="shared" si="368"/>
        <v/>
      </c>
      <c r="W874" s="1" t="str">
        <f t="shared" si="369"/>
        <v/>
      </c>
      <c r="X874" s="1" t="str">
        <f t="shared" si="370"/>
        <v/>
      </c>
      <c r="Y874" s="1" t="str">
        <f t="shared" si="371"/>
        <v/>
      </c>
      <c r="Z874" s="1">
        <f t="shared" si="372"/>
        <v>0</v>
      </c>
      <c r="AA874" s="1">
        <f t="shared" si="386"/>
        <v>0</v>
      </c>
      <c r="AB874" s="1">
        <f t="shared" si="387"/>
        <v>0</v>
      </c>
      <c r="AC874" s="1" t="str">
        <f t="shared" si="388"/>
        <v/>
      </c>
      <c r="AD874" s="1" t="str">
        <f t="shared" si="389"/>
        <v/>
      </c>
      <c r="AE874" s="1" t="str">
        <f t="shared" si="390"/>
        <v/>
      </c>
      <c r="AF874" s="1" t="str">
        <f t="shared" si="391"/>
        <v/>
      </c>
      <c r="AG874" s="1" t="str">
        <f t="shared" si="392"/>
        <v/>
      </c>
      <c r="AH874" s="1" t="str">
        <f t="shared" si="393"/>
        <v/>
      </c>
      <c r="AI874" s="1" t="str">
        <f t="shared" si="394"/>
        <v/>
      </c>
      <c r="AJ874" s="1" t="str">
        <f t="shared" si="395"/>
        <v/>
      </c>
      <c r="AK874" s="1" t="str">
        <f t="shared" si="396"/>
        <v/>
      </c>
      <c r="AL874" s="1" t="str">
        <f t="shared" si="397"/>
        <v/>
      </c>
      <c r="AM874" s="1">
        <f t="shared" si="398"/>
        <v>0</v>
      </c>
    </row>
    <row r="875" spans="1:39" ht="14.5" x14ac:dyDescent="0.35">
      <c r="A875"/>
      <c r="B875"/>
      <c r="C875"/>
      <c r="D875"/>
      <c r="E875"/>
      <c r="F875"/>
      <c r="G875"/>
      <c r="H875"/>
      <c r="I875"/>
      <c r="J875"/>
      <c r="K875"/>
      <c r="L875"/>
      <c r="M875"/>
      <c r="N875" s="1">
        <f t="shared" si="360"/>
        <v>0</v>
      </c>
      <c r="O875" s="1">
        <f t="shared" si="361"/>
        <v>0</v>
      </c>
      <c r="P875" s="1" t="str">
        <f t="shared" si="362"/>
        <v/>
      </c>
      <c r="Q875" s="1" t="str">
        <f t="shared" si="363"/>
        <v/>
      </c>
      <c r="R875" s="1" t="str">
        <f t="shared" si="364"/>
        <v/>
      </c>
      <c r="S875" s="1" t="str">
        <f t="shared" si="365"/>
        <v/>
      </c>
      <c r="T875" s="1" t="str">
        <f t="shared" si="366"/>
        <v/>
      </c>
      <c r="U875" s="1" t="str">
        <f t="shared" si="367"/>
        <v/>
      </c>
      <c r="V875" s="1" t="str">
        <f t="shared" si="368"/>
        <v/>
      </c>
      <c r="W875" s="1" t="str">
        <f t="shared" si="369"/>
        <v/>
      </c>
      <c r="X875" s="1" t="str">
        <f t="shared" si="370"/>
        <v/>
      </c>
      <c r="Y875" s="1" t="str">
        <f t="shared" si="371"/>
        <v/>
      </c>
      <c r="Z875" s="1">
        <f t="shared" si="372"/>
        <v>0</v>
      </c>
      <c r="AA875" s="1">
        <f t="shared" si="386"/>
        <v>0</v>
      </c>
      <c r="AB875" s="1">
        <f t="shared" si="387"/>
        <v>0</v>
      </c>
      <c r="AC875" s="1" t="str">
        <f t="shared" si="388"/>
        <v/>
      </c>
      <c r="AD875" s="1" t="str">
        <f t="shared" si="389"/>
        <v/>
      </c>
      <c r="AE875" s="1" t="str">
        <f t="shared" si="390"/>
        <v/>
      </c>
      <c r="AF875" s="1" t="str">
        <f t="shared" si="391"/>
        <v/>
      </c>
      <c r="AG875" s="1" t="str">
        <f t="shared" si="392"/>
        <v/>
      </c>
      <c r="AH875" s="1" t="str">
        <f t="shared" si="393"/>
        <v/>
      </c>
      <c r="AI875" s="1" t="str">
        <f t="shared" si="394"/>
        <v/>
      </c>
      <c r="AJ875" s="1" t="str">
        <f t="shared" si="395"/>
        <v/>
      </c>
      <c r="AK875" s="1" t="str">
        <f t="shared" si="396"/>
        <v/>
      </c>
      <c r="AL875" s="1" t="str">
        <f t="shared" si="397"/>
        <v/>
      </c>
      <c r="AM875" s="1">
        <f t="shared" si="398"/>
        <v>0</v>
      </c>
    </row>
    <row r="876" spans="1:39" ht="14.5" x14ac:dyDescent="0.35">
      <c r="A876"/>
      <c r="B876"/>
      <c r="C876"/>
      <c r="D876"/>
      <c r="E876"/>
      <c r="F876"/>
      <c r="G876"/>
      <c r="H876"/>
      <c r="I876"/>
      <c r="J876"/>
      <c r="K876"/>
      <c r="L876"/>
      <c r="M876"/>
      <c r="N876" s="1">
        <f t="shared" si="360"/>
        <v>0</v>
      </c>
      <c r="O876" s="1">
        <f t="shared" si="361"/>
        <v>0</v>
      </c>
      <c r="P876" s="1" t="str">
        <f t="shared" si="362"/>
        <v/>
      </c>
      <c r="Q876" s="1" t="str">
        <f t="shared" si="363"/>
        <v/>
      </c>
      <c r="R876" s="1" t="str">
        <f t="shared" si="364"/>
        <v/>
      </c>
      <c r="S876" s="1" t="str">
        <f t="shared" si="365"/>
        <v/>
      </c>
      <c r="T876" s="1" t="str">
        <f t="shared" si="366"/>
        <v/>
      </c>
      <c r="U876" s="1" t="str">
        <f t="shared" si="367"/>
        <v/>
      </c>
      <c r="V876" s="1" t="str">
        <f t="shared" si="368"/>
        <v/>
      </c>
      <c r="W876" s="1" t="str">
        <f t="shared" si="369"/>
        <v/>
      </c>
      <c r="X876" s="1" t="str">
        <f t="shared" si="370"/>
        <v/>
      </c>
      <c r="Y876" s="1" t="str">
        <f t="shared" si="371"/>
        <v/>
      </c>
      <c r="Z876" s="1">
        <f t="shared" si="372"/>
        <v>0</v>
      </c>
      <c r="AA876" s="1">
        <f t="shared" si="386"/>
        <v>0</v>
      </c>
      <c r="AB876" s="1">
        <f t="shared" si="387"/>
        <v>0</v>
      </c>
      <c r="AC876" s="1" t="str">
        <f t="shared" si="388"/>
        <v/>
      </c>
      <c r="AD876" s="1" t="str">
        <f t="shared" si="389"/>
        <v/>
      </c>
      <c r="AE876" s="1" t="str">
        <f t="shared" si="390"/>
        <v/>
      </c>
      <c r="AF876" s="1" t="str">
        <f t="shared" si="391"/>
        <v/>
      </c>
      <c r="AG876" s="1" t="str">
        <f t="shared" si="392"/>
        <v/>
      </c>
      <c r="AH876" s="1" t="str">
        <f t="shared" si="393"/>
        <v/>
      </c>
      <c r="AI876" s="1" t="str">
        <f t="shared" si="394"/>
        <v/>
      </c>
      <c r="AJ876" s="1" t="str">
        <f t="shared" si="395"/>
        <v/>
      </c>
      <c r="AK876" s="1" t="str">
        <f t="shared" si="396"/>
        <v/>
      </c>
      <c r="AL876" s="1" t="str">
        <f t="shared" si="397"/>
        <v/>
      </c>
      <c r="AM876" s="1">
        <f t="shared" si="398"/>
        <v>0</v>
      </c>
    </row>
    <row r="877" spans="1:39" ht="14.5" x14ac:dyDescent="0.35">
      <c r="A877"/>
      <c r="B877"/>
      <c r="C877"/>
      <c r="D877"/>
      <c r="E877"/>
      <c r="F877"/>
      <c r="G877"/>
      <c r="H877"/>
      <c r="I877"/>
      <c r="J877"/>
      <c r="K877"/>
      <c r="L877"/>
      <c r="M877"/>
      <c r="N877" s="1">
        <f t="shared" si="360"/>
        <v>0</v>
      </c>
      <c r="O877" s="1">
        <f t="shared" si="361"/>
        <v>0</v>
      </c>
      <c r="P877" s="1" t="str">
        <f t="shared" si="362"/>
        <v/>
      </c>
      <c r="Q877" s="1" t="str">
        <f t="shared" si="363"/>
        <v/>
      </c>
      <c r="R877" s="1" t="str">
        <f t="shared" si="364"/>
        <v/>
      </c>
      <c r="S877" s="1" t="str">
        <f t="shared" si="365"/>
        <v/>
      </c>
      <c r="T877" s="1" t="str">
        <f t="shared" si="366"/>
        <v/>
      </c>
      <c r="U877" s="1" t="str">
        <f t="shared" si="367"/>
        <v/>
      </c>
      <c r="V877" s="1" t="str">
        <f t="shared" si="368"/>
        <v/>
      </c>
      <c r="W877" s="1" t="str">
        <f t="shared" si="369"/>
        <v/>
      </c>
      <c r="X877" s="1" t="str">
        <f t="shared" si="370"/>
        <v/>
      </c>
      <c r="Y877" s="1" t="str">
        <f t="shared" si="371"/>
        <v/>
      </c>
      <c r="Z877" s="1">
        <f t="shared" si="372"/>
        <v>0</v>
      </c>
      <c r="AA877" s="1">
        <f t="shared" si="386"/>
        <v>0</v>
      </c>
      <c r="AB877" s="1">
        <f t="shared" si="387"/>
        <v>0</v>
      </c>
      <c r="AC877" s="1" t="str">
        <f t="shared" si="388"/>
        <v/>
      </c>
      <c r="AD877" s="1" t="str">
        <f t="shared" si="389"/>
        <v/>
      </c>
      <c r="AE877" s="1" t="str">
        <f t="shared" si="390"/>
        <v/>
      </c>
      <c r="AF877" s="1" t="str">
        <f t="shared" si="391"/>
        <v/>
      </c>
      <c r="AG877" s="1" t="str">
        <f t="shared" si="392"/>
        <v/>
      </c>
      <c r="AH877" s="1" t="str">
        <f t="shared" si="393"/>
        <v/>
      </c>
      <c r="AI877" s="1" t="str">
        <f t="shared" si="394"/>
        <v/>
      </c>
      <c r="AJ877" s="1" t="str">
        <f t="shared" si="395"/>
        <v/>
      </c>
      <c r="AK877" s="1" t="str">
        <f t="shared" si="396"/>
        <v/>
      </c>
      <c r="AL877" s="1" t="str">
        <f t="shared" si="397"/>
        <v/>
      </c>
      <c r="AM877" s="1">
        <f t="shared" si="398"/>
        <v>0</v>
      </c>
    </row>
    <row r="878" spans="1:39" ht="14.5" x14ac:dyDescent="0.35">
      <c r="A878"/>
      <c r="B878"/>
      <c r="C878"/>
      <c r="D878"/>
      <c r="E878"/>
      <c r="F878"/>
      <c r="G878"/>
      <c r="H878"/>
      <c r="I878"/>
      <c r="J878"/>
      <c r="K878"/>
      <c r="L878"/>
      <c r="M878"/>
      <c r="N878" s="1">
        <f t="shared" si="360"/>
        <v>0</v>
      </c>
      <c r="O878" s="1">
        <f t="shared" si="361"/>
        <v>0</v>
      </c>
      <c r="P878" s="1" t="str">
        <f t="shared" si="362"/>
        <v/>
      </c>
      <c r="Q878" s="1" t="str">
        <f t="shared" si="363"/>
        <v/>
      </c>
      <c r="R878" s="1" t="str">
        <f t="shared" si="364"/>
        <v/>
      </c>
      <c r="S878" s="1" t="str">
        <f t="shared" si="365"/>
        <v/>
      </c>
      <c r="T878" s="1" t="str">
        <f t="shared" si="366"/>
        <v/>
      </c>
      <c r="U878" s="1" t="str">
        <f t="shared" si="367"/>
        <v/>
      </c>
      <c r="V878" s="1" t="str">
        <f t="shared" si="368"/>
        <v/>
      </c>
      <c r="W878" s="1" t="str">
        <f t="shared" si="369"/>
        <v/>
      </c>
      <c r="X878" s="1" t="str">
        <f t="shared" si="370"/>
        <v/>
      </c>
      <c r="Y878" s="1" t="str">
        <f t="shared" si="371"/>
        <v/>
      </c>
      <c r="Z878" s="1">
        <f t="shared" si="372"/>
        <v>0</v>
      </c>
      <c r="AA878" s="1">
        <f t="shared" si="386"/>
        <v>0</v>
      </c>
      <c r="AB878" s="1">
        <f t="shared" si="387"/>
        <v>0</v>
      </c>
      <c r="AC878" s="1" t="str">
        <f t="shared" si="388"/>
        <v/>
      </c>
      <c r="AD878" s="1" t="str">
        <f t="shared" si="389"/>
        <v/>
      </c>
      <c r="AE878" s="1" t="str">
        <f t="shared" si="390"/>
        <v/>
      </c>
      <c r="AF878" s="1" t="str">
        <f t="shared" si="391"/>
        <v/>
      </c>
      <c r="AG878" s="1" t="str">
        <f t="shared" si="392"/>
        <v/>
      </c>
      <c r="AH878" s="1" t="str">
        <f t="shared" si="393"/>
        <v/>
      </c>
      <c r="AI878" s="1" t="str">
        <f t="shared" si="394"/>
        <v/>
      </c>
      <c r="AJ878" s="1" t="str">
        <f t="shared" si="395"/>
        <v/>
      </c>
      <c r="AK878" s="1" t="str">
        <f t="shared" si="396"/>
        <v/>
      </c>
      <c r="AL878" s="1" t="str">
        <f t="shared" si="397"/>
        <v/>
      </c>
      <c r="AM878" s="1">
        <f t="shared" si="398"/>
        <v>0</v>
      </c>
    </row>
    <row r="879" spans="1:39" ht="14.5" x14ac:dyDescent="0.35">
      <c r="A879"/>
      <c r="B879"/>
      <c r="C879"/>
      <c r="D879"/>
      <c r="E879"/>
      <c r="F879"/>
      <c r="G879"/>
      <c r="H879"/>
      <c r="I879"/>
      <c r="J879"/>
      <c r="K879"/>
      <c r="L879"/>
      <c r="M879"/>
      <c r="N879" s="1">
        <f t="shared" si="360"/>
        <v>0</v>
      </c>
      <c r="O879" s="1">
        <f t="shared" si="361"/>
        <v>0</v>
      </c>
      <c r="P879" s="1" t="str">
        <f t="shared" si="362"/>
        <v/>
      </c>
      <c r="Q879" s="1" t="str">
        <f t="shared" si="363"/>
        <v/>
      </c>
      <c r="R879" s="1" t="str">
        <f t="shared" si="364"/>
        <v/>
      </c>
      <c r="S879" s="1" t="str">
        <f t="shared" si="365"/>
        <v/>
      </c>
      <c r="T879" s="1" t="str">
        <f t="shared" si="366"/>
        <v/>
      </c>
      <c r="U879" s="1" t="str">
        <f t="shared" si="367"/>
        <v/>
      </c>
      <c r="V879" s="1" t="str">
        <f t="shared" si="368"/>
        <v/>
      </c>
      <c r="W879" s="1" t="str">
        <f t="shared" si="369"/>
        <v/>
      </c>
      <c r="X879" s="1" t="str">
        <f t="shared" si="370"/>
        <v/>
      </c>
      <c r="Y879" s="1" t="str">
        <f t="shared" si="371"/>
        <v/>
      </c>
      <c r="Z879" s="1">
        <f t="shared" si="372"/>
        <v>0</v>
      </c>
      <c r="AA879" s="1">
        <f t="shared" si="386"/>
        <v>0</v>
      </c>
      <c r="AB879" s="1">
        <f t="shared" si="387"/>
        <v>0</v>
      </c>
      <c r="AC879" s="1" t="str">
        <f t="shared" si="388"/>
        <v/>
      </c>
      <c r="AD879" s="1" t="str">
        <f t="shared" si="389"/>
        <v/>
      </c>
      <c r="AE879" s="1" t="str">
        <f t="shared" si="390"/>
        <v/>
      </c>
      <c r="AF879" s="1" t="str">
        <f t="shared" si="391"/>
        <v/>
      </c>
      <c r="AG879" s="1" t="str">
        <f t="shared" si="392"/>
        <v/>
      </c>
      <c r="AH879" s="1" t="str">
        <f t="shared" si="393"/>
        <v/>
      </c>
      <c r="AI879" s="1" t="str">
        <f t="shared" si="394"/>
        <v/>
      </c>
      <c r="AJ879" s="1" t="str">
        <f t="shared" si="395"/>
        <v/>
      </c>
      <c r="AK879" s="1" t="str">
        <f t="shared" si="396"/>
        <v/>
      </c>
      <c r="AL879" s="1" t="str">
        <f t="shared" si="397"/>
        <v/>
      </c>
      <c r="AM879" s="1">
        <f t="shared" si="398"/>
        <v>0</v>
      </c>
    </row>
    <row r="880" spans="1:39" ht="14.5" x14ac:dyDescent="0.35">
      <c r="A880"/>
      <c r="B880"/>
      <c r="C880"/>
      <c r="D880"/>
      <c r="E880"/>
      <c r="F880"/>
      <c r="G880"/>
      <c r="H880"/>
      <c r="I880"/>
      <c r="J880"/>
      <c r="K880"/>
      <c r="L880"/>
      <c r="M880"/>
      <c r="N880" s="1">
        <f t="shared" si="360"/>
        <v>0</v>
      </c>
      <c r="O880" s="1">
        <f t="shared" si="361"/>
        <v>0</v>
      </c>
      <c r="P880" s="1" t="str">
        <f t="shared" si="362"/>
        <v/>
      </c>
      <c r="Q880" s="1" t="str">
        <f t="shared" si="363"/>
        <v/>
      </c>
      <c r="R880" s="1" t="str">
        <f t="shared" si="364"/>
        <v/>
      </c>
      <c r="S880" s="1" t="str">
        <f t="shared" si="365"/>
        <v/>
      </c>
      <c r="T880" s="1" t="str">
        <f t="shared" si="366"/>
        <v/>
      </c>
      <c r="U880" s="1" t="str">
        <f t="shared" si="367"/>
        <v/>
      </c>
      <c r="V880" s="1" t="str">
        <f t="shared" si="368"/>
        <v/>
      </c>
      <c r="W880" s="1" t="str">
        <f t="shared" si="369"/>
        <v/>
      </c>
      <c r="X880" s="1" t="str">
        <f t="shared" si="370"/>
        <v/>
      </c>
      <c r="Y880" s="1" t="str">
        <f t="shared" si="371"/>
        <v/>
      </c>
      <c r="Z880" s="1">
        <f t="shared" si="372"/>
        <v>0</v>
      </c>
      <c r="AA880" s="1">
        <f t="shared" si="386"/>
        <v>0</v>
      </c>
      <c r="AB880" s="1">
        <f t="shared" si="387"/>
        <v>0</v>
      </c>
      <c r="AC880" s="1" t="str">
        <f t="shared" si="388"/>
        <v/>
      </c>
      <c r="AD880" s="1" t="str">
        <f t="shared" si="389"/>
        <v/>
      </c>
      <c r="AE880" s="1" t="str">
        <f t="shared" si="390"/>
        <v/>
      </c>
      <c r="AF880" s="1" t="str">
        <f t="shared" si="391"/>
        <v/>
      </c>
      <c r="AG880" s="1" t="str">
        <f t="shared" si="392"/>
        <v/>
      </c>
      <c r="AH880" s="1" t="str">
        <f t="shared" si="393"/>
        <v/>
      </c>
      <c r="AI880" s="1" t="str">
        <f t="shared" si="394"/>
        <v/>
      </c>
      <c r="AJ880" s="1" t="str">
        <f t="shared" si="395"/>
        <v/>
      </c>
      <c r="AK880" s="1" t="str">
        <f t="shared" si="396"/>
        <v/>
      </c>
      <c r="AL880" s="1" t="str">
        <f t="shared" si="397"/>
        <v/>
      </c>
      <c r="AM880" s="1">
        <f t="shared" si="398"/>
        <v>0</v>
      </c>
    </row>
    <row r="881" spans="1:39" ht="14.5" x14ac:dyDescent="0.35">
      <c r="A881"/>
      <c r="B881"/>
      <c r="C881"/>
      <c r="D881"/>
      <c r="E881"/>
      <c r="F881"/>
      <c r="G881"/>
      <c r="H881"/>
      <c r="I881"/>
      <c r="J881"/>
      <c r="K881"/>
      <c r="L881"/>
      <c r="M881"/>
      <c r="N881" s="1">
        <f t="shared" si="360"/>
        <v>0</v>
      </c>
      <c r="O881" s="1">
        <f t="shared" si="361"/>
        <v>0</v>
      </c>
      <c r="P881" s="1" t="str">
        <f t="shared" si="362"/>
        <v/>
      </c>
      <c r="Q881" s="1" t="str">
        <f t="shared" si="363"/>
        <v/>
      </c>
      <c r="R881" s="1" t="str">
        <f t="shared" si="364"/>
        <v/>
      </c>
      <c r="S881" s="1" t="str">
        <f t="shared" si="365"/>
        <v/>
      </c>
      <c r="T881" s="1" t="str">
        <f t="shared" si="366"/>
        <v/>
      </c>
      <c r="U881" s="1" t="str">
        <f t="shared" si="367"/>
        <v/>
      </c>
      <c r="V881" s="1" t="str">
        <f t="shared" si="368"/>
        <v/>
      </c>
      <c r="W881" s="1" t="str">
        <f t="shared" si="369"/>
        <v/>
      </c>
      <c r="X881" s="1" t="str">
        <f t="shared" si="370"/>
        <v/>
      </c>
      <c r="Y881" s="1" t="str">
        <f t="shared" si="371"/>
        <v/>
      </c>
      <c r="Z881" s="1">
        <f t="shared" si="372"/>
        <v>0</v>
      </c>
      <c r="AA881" s="1">
        <f t="shared" si="386"/>
        <v>0</v>
      </c>
      <c r="AB881" s="1">
        <f t="shared" si="387"/>
        <v>0</v>
      </c>
      <c r="AC881" s="1" t="str">
        <f t="shared" si="388"/>
        <v/>
      </c>
      <c r="AD881" s="1" t="str">
        <f t="shared" si="389"/>
        <v/>
      </c>
      <c r="AE881" s="1" t="str">
        <f t="shared" si="390"/>
        <v/>
      </c>
      <c r="AF881" s="1" t="str">
        <f t="shared" si="391"/>
        <v/>
      </c>
      <c r="AG881" s="1" t="str">
        <f t="shared" si="392"/>
        <v/>
      </c>
      <c r="AH881" s="1" t="str">
        <f t="shared" si="393"/>
        <v/>
      </c>
      <c r="AI881" s="1" t="str">
        <f t="shared" si="394"/>
        <v/>
      </c>
      <c r="AJ881" s="1" t="str">
        <f t="shared" si="395"/>
        <v/>
      </c>
      <c r="AK881" s="1" t="str">
        <f t="shared" si="396"/>
        <v/>
      </c>
      <c r="AL881" s="1" t="str">
        <f t="shared" si="397"/>
        <v/>
      </c>
      <c r="AM881" s="1">
        <f t="shared" si="398"/>
        <v>0</v>
      </c>
    </row>
    <row r="882" spans="1:39" ht="14.5" x14ac:dyDescent="0.35">
      <c r="A882"/>
      <c r="B882"/>
      <c r="C882"/>
      <c r="D882"/>
      <c r="E882"/>
      <c r="F882"/>
      <c r="G882"/>
      <c r="H882"/>
      <c r="I882"/>
      <c r="J882"/>
      <c r="K882"/>
      <c r="L882"/>
      <c r="M882"/>
      <c r="N882" s="1">
        <f t="shared" si="360"/>
        <v>0</v>
      </c>
      <c r="O882" s="1">
        <f t="shared" si="361"/>
        <v>0</v>
      </c>
      <c r="P882" s="1" t="str">
        <f t="shared" si="362"/>
        <v/>
      </c>
      <c r="Q882" s="1" t="str">
        <f t="shared" si="363"/>
        <v/>
      </c>
      <c r="R882" s="1" t="str">
        <f t="shared" si="364"/>
        <v/>
      </c>
      <c r="S882" s="1" t="str">
        <f t="shared" si="365"/>
        <v/>
      </c>
      <c r="T882" s="1" t="str">
        <f t="shared" si="366"/>
        <v/>
      </c>
      <c r="U882" s="1" t="str">
        <f t="shared" si="367"/>
        <v/>
      </c>
      <c r="V882" s="1" t="str">
        <f t="shared" si="368"/>
        <v/>
      </c>
      <c r="W882" s="1" t="str">
        <f t="shared" si="369"/>
        <v/>
      </c>
      <c r="X882" s="1" t="str">
        <f t="shared" si="370"/>
        <v/>
      </c>
      <c r="Y882" s="1" t="str">
        <f t="shared" si="371"/>
        <v/>
      </c>
      <c r="Z882" s="1">
        <f t="shared" si="372"/>
        <v>0</v>
      </c>
      <c r="AA882" s="1">
        <f t="shared" si="386"/>
        <v>0</v>
      </c>
      <c r="AB882" s="1">
        <f t="shared" si="387"/>
        <v>0</v>
      </c>
      <c r="AC882" s="1" t="str">
        <f t="shared" si="388"/>
        <v/>
      </c>
      <c r="AD882" s="1" t="str">
        <f t="shared" si="389"/>
        <v/>
      </c>
      <c r="AE882" s="1" t="str">
        <f t="shared" si="390"/>
        <v/>
      </c>
      <c r="AF882" s="1" t="str">
        <f t="shared" si="391"/>
        <v/>
      </c>
      <c r="AG882" s="1" t="str">
        <f t="shared" si="392"/>
        <v/>
      </c>
      <c r="AH882" s="1" t="str">
        <f t="shared" si="393"/>
        <v/>
      </c>
      <c r="AI882" s="1" t="str">
        <f t="shared" si="394"/>
        <v/>
      </c>
      <c r="AJ882" s="1" t="str">
        <f t="shared" si="395"/>
        <v/>
      </c>
      <c r="AK882" s="1" t="str">
        <f t="shared" si="396"/>
        <v/>
      </c>
      <c r="AL882" s="1" t="str">
        <f t="shared" si="397"/>
        <v/>
      </c>
      <c r="AM882" s="1">
        <f t="shared" si="398"/>
        <v>0</v>
      </c>
    </row>
    <row r="883" spans="1:39" ht="14.5" x14ac:dyDescent="0.35">
      <c r="A883"/>
      <c r="B883"/>
      <c r="C883"/>
      <c r="D883"/>
      <c r="E883"/>
      <c r="F883"/>
      <c r="G883"/>
      <c r="H883"/>
      <c r="I883"/>
      <c r="J883"/>
      <c r="K883"/>
      <c r="L883"/>
      <c r="M883"/>
      <c r="N883" s="1">
        <f t="shared" si="360"/>
        <v>0</v>
      </c>
      <c r="O883" s="1">
        <f t="shared" si="361"/>
        <v>0</v>
      </c>
      <c r="P883" s="1" t="str">
        <f t="shared" si="362"/>
        <v/>
      </c>
      <c r="Q883" s="1" t="str">
        <f t="shared" si="363"/>
        <v/>
      </c>
      <c r="R883" s="1" t="str">
        <f t="shared" si="364"/>
        <v/>
      </c>
      <c r="S883" s="1" t="str">
        <f t="shared" si="365"/>
        <v/>
      </c>
      <c r="T883" s="1" t="str">
        <f t="shared" si="366"/>
        <v/>
      </c>
      <c r="U883" s="1" t="str">
        <f t="shared" si="367"/>
        <v/>
      </c>
      <c r="V883" s="1" t="str">
        <f t="shared" si="368"/>
        <v/>
      </c>
      <c r="W883" s="1" t="str">
        <f t="shared" si="369"/>
        <v/>
      </c>
      <c r="X883" s="1" t="str">
        <f t="shared" si="370"/>
        <v/>
      </c>
      <c r="Y883" s="1" t="str">
        <f t="shared" si="371"/>
        <v/>
      </c>
      <c r="Z883" s="1">
        <f t="shared" si="372"/>
        <v>0</v>
      </c>
      <c r="AA883" s="1">
        <f t="shared" si="386"/>
        <v>0</v>
      </c>
      <c r="AB883" s="1">
        <f t="shared" si="387"/>
        <v>0</v>
      </c>
      <c r="AC883" s="1" t="str">
        <f t="shared" si="388"/>
        <v/>
      </c>
      <c r="AD883" s="1" t="str">
        <f t="shared" si="389"/>
        <v/>
      </c>
      <c r="AE883" s="1" t="str">
        <f t="shared" si="390"/>
        <v/>
      </c>
      <c r="AF883" s="1" t="str">
        <f t="shared" si="391"/>
        <v/>
      </c>
      <c r="AG883" s="1" t="str">
        <f t="shared" si="392"/>
        <v/>
      </c>
      <c r="AH883" s="1" t="str">
        <f t="shared" si="393"/>
        <v/>
      </c>
      <c r="AI883" s="1" t="str">
        <f t="shared" si="394"/>
        <v/>
      </c>
      <c r="AJ883" s="1" t="str">
        <f t="shared" si="395"/>
        <v/>
      </c>
      <c r="AK883" s="1" t="str">
        <f t="shared" si="396"/>
        <v/>
      </c>
      <c r="AL883" s="1" t="str">
        <f t="shared" si="397"/>
        <v/>
      </c>
      <c r="AM883" s="1">
        <f t="shared" si="398"/>
        <v>0</v>
      </c>
    </row>
    <row r="884" spans="1:39" ht="14.5" x14ac:dyDescent="0.35">
      <c r="A884"/>
      <c r="B884"/>
      <c r="C884"/>
      <c r="D884"/>
      <c r="E884"/>
      <c r="F884"/>
      <c r="G884"/>
      <c r="H884"/>
      <c r="I884"/>
      <c r="J884"/>
      <c r="K884"/>
      <c r="L884"/>
      <c r="M884"/>
      <c r="N884" s="1">
        <f t="shared" si="360"/>
        <v>0</v>
      </c>
      <c r="O884" s="1">
        <f t="shared" si="361"/>
        <v>0</v>
      </c>
      <c r="P884" s="1" t="str">
        <f t="shared" si="362"/>
        <v/>
      </c>
      <c r="Q884" s="1" t="str">
        <f t="shared" si="363"/>
        <v/>
      </c>
      <c r="R884" s="1" t="str">
        <f t="shared" si="364"/>
        <v/>
      </c>
      <c r="S884" s="1" t="str">
        <f t="shared" si="365"/>
        <v/>
      </c>
      <c r="T884" s="1" t="str">
        <f t="shared" si="366"/>
        <v/>
      </c>
      <c r="U884" s="1" t="str">
        <f t="shared" si="367"/>
        <v/>
      </c>
      <c r="V884" s="1" t="str">
        <f t="shared" si="368"/>
        <v/>
      </c>
      <c r="W884" s="1" t="str">
        <f t="shared" si="369"/>
        <v/>
      </c>
      <c r="X884" s="1" t="str">
        <f t="shared" si="370"/>
        <v/>
      </c>
      <c r="Y884" s="1" t="str">
        <f t="shared" si="371"/>
        <v/>
      </c>
      <c r="Z884" s="1">
        <f t="shared" si="372"/>
        <v>0</v>
      </c>
      <c r="AA884" s="1">
        <f t="shared" si="386"/>
        <v>0</v>
      </c>
      <c r="AB884" s="1">
        <f t="shared" si="387"/>
        <v>0</v>
      </c>
      <c r="AC884" s="1" t="str">
        <f t="shared" si="388"/>
        <v/>
      </c>
      <c r="AD884" s="1" t="str">
        <f t="shared" si="389"/>
        <v/>
      </c>
      <c r="AE884" s="1" t="str">
        <f t="shared" si="390"/>
        <v/>
      </c>
      <c r="AF884" s="1" t="str">
        <f t="shared" si="391"/>
        <v/>
      </c>
      <c r="AG884" s="1" t="str">
        <f t="shared" si="392"/>
        <v/>
      </c>
      <c r="AH884" s="1" t="str">
        <f t="shared" si="393"/>
        <v/>
      </c>
      <c r="AI884" s="1" t="str">
        <f t="shared" si="394"/>
        <v/>
      </c>
      <c r="AJ884" s="1" t="str">
        <f t="shared" si="395"/>
        <v/>
      </c>
      <c r="AK884" s="1" t="str">
        <f t="shared" si="396"/>
        <v/>
      </c>
      <c r="AL884" s="1" t="str">
        <f t="shared" si="397"/>
        <v/>
      </c>
      <c r="AM884" s="1">
        <f t="shared" si="398"/>
        <v>0</v>
      </c>
    </row>
    <row r="885" spans="1:39" ht="14.5" x14ac:dyDescent="0.35">
      <c r="A885"/>
      <c r="B885"/>
      <c r="C885"/>
      <c r="D885"/>
      <c r="E885"/>
      <c r="F885"/>
      <c r="G885"/>
      <c r="H885"/>
      <c r="I885"/>
      <c r="J885"/>
      <c r="K885"/>
      <c r="L885"/>
      <c r="M885"/>
      <c r="N885" s="1">
        <f t="shared" ref="N885:N899" si="399">A885</f>
        <v>0</v>
      </c>
      <c r="O885" s="1">
        <f t="shared" ref="O885:O899" si="400">B885</f>
        <v>0</v>
      </c>
      <c r="P885" s="1" t="str">
        <f t="shared" ref="P885:P899" si="401">IF(ISBLANK(C885),"",1)</f>
        <v/>
      </c>
      <c r="Q885" s="1" t="str">
        <f t="shared" ref="Q885:Q899" si="402">IF(ISBLANK(D885),"",1)</f>
        <v/>
      </c>
      <c r="R885" s="1" t="str">
        <f t="shared" ref="R885:R899" si="403">IF(ISBLANK(E885),"",1)</f>
        <v/>
      </c>
      <c r="S885" s="1" t="str">
        <f t="shared" ref="S885:S899" si="404">IF(ISBLANK(F885),"",1)</f>
        <v/>
      </c>
      <c r="T885" s="1" t="str">
        <f t="shared" ref="T885:T899" si="405">IF(ISBLANK(G885),"",1)</f>
        <v/>
      </c>
      <c r="U885" s="1" t="str">
        <f t="shared" ref="U885:U899" si="406">IF(ISBLANK(H885),"",1)</f>
        <v/>
      </c>
      <c r="V885" s="1" t="str">
        <f t="shared" ref="V885:V899" si="407">IF(ISBLANK(I885),"",1)</f>
        <v/>
      </c>
      <c r="W885" s="1" t="str">
        <f t="shared" ref="W885:W899" si="408">IF(ISBLANK(J885),"",1)</f>
        <v/>
      </c>
      <c r="X885" s="1" t="str">
        <f t="shared" ref="X885:X899" si="409">IF(ISBLANK(K885),"",1)</f>
        <v/>
      </c>
      <c r="Y885" s="1" t="str">
        <f t="shared" ref="Y885:Y899" si="410">IF(ISBLANK(L885),"",1)</f>
        <v/>
      </c>
      <c r="Z885" s="1">
        <f t="shared" ref="Z885:Z899" si="411">SUM(P885:Y885)</f>
        <v>0</v>
      </c>
      <c r="AA885" s="1">
        <f t="shared" si="386"/>
        <v>0</v>
      </c>
      <c r="AB885" s="1">
        <f t="shared" si="387"/>
        <v>0</v>
      </c>
      <c r="AC885" s="1" t="str">
        <f t="shared" si="388"/>
        <v/>
      </c>
      <c r="AD885" s="1" t="str">
        <f t="shared" si="389"/>
        <v/>
      </c>
      <c r="AE885" s="1" t="str">
        <f t="shared" si="390"/>
        <v/>
      </c>
      <c r="AF885" s="1" t="str">
        <f t="shared" si="391"/>
        <v/>
      </c>
      <c r="AG885" s="1" t="str">
        <f t="shared" si="392"/>
        <v/>
      </c>
      <c r="AH885" s="1" t="str">
        <f t="shared" si="393"/>
        <v/>
      </c>
      <c r="AI885" s="1" t="str">
        <f t="shared" si="394"/>
        <v/>
      </c>
      <c r="AJ885" s="1" t="str">
        <f t="shared" si="395"/>
        <v/>
      </c>
      <c r="AK885" s="1" t="str">
        <f t="shared" si="396"/>
        <v/>
      </c>
      <c r="AL885" s="1" t="str">
        <f t="shared" si="397"/>
        <v/>
      </c>
      <c r="AM885" s="1">
        <f t="shared" si="398"/>
        <v>0</v>
      </c>
    </row>
    <row r="886" spans="1:39" ht="14.5" x14ac:dyDescent="0.35">
      <c r="A886"/>
      <c r="B886"/>
      <c r="C886"/>
      <c r="D886"/>
      <c r="E886"/>
      <c r="F886"/>
      <c r="G886"/>
      <c r="H886"/>
      <c r="I886"/>
      <c r="J886"/>
      <c r="K886"/>
      <c r="L886"/>
      <c r="M886"/>
      <c r="N886" s="1">
        <f t="shared" si="399"/>
        <v>0</v>
      </c>
      <c r="O886" s="1">
        <f t="shared" si="400"/>
        <v>0</v>
      </c>
      <c r="P886" s="1" t="str">
        <f t="shared" si="401"/>
        <v/>
      </c>
      <c r="Q886" s="1" t="str">
        <f t="shared" si="402"/>
        <v/>
      </c>
      <c r="R886" s="1" t="str">
        <f t="shared" si="403"/>
        <v/>
      </c>
      <c r="S886" s="1" t="str">
        <f t="shared" si="404"/>
        <v/>
      </c>
      <c r="T886" s="1" t="str">
        <f t="shared" si="405"/>
        <v/>
      </c>
      <c r="U886" s="1" t="str">
        <f t="shared" si="406"/>
        <v/>
      </c>
      <c r="V886" s="1" t="str">
        <f t="shared" si="407"/>
        <v/>
      </c>
      <c r="W886" s="1" t="str">
        <f t="shared" si="408"/>
        <v/>
      </c>
      <c r="X886" s="1" t="str">
        <f t="shared" si="409"/>
        <v/>
      </c>
      <c r="Y886" s="1" t="str">
        <f t="shared" si="410"/>
        <v/>
      </c>
      <c r="Z886" s="1">
        <f t="shared" si="411"/>
        <v>0</v>
      </c>
      <c r="AA886" s="1">
        <f t="shared" si="386"/>
        <v>0</v>
      </c>
      <c r="AB886" s="1">
        <f t="shared" si="387"/>
        <v>0</v>
      </c>
      <c r="AC886" s="1" t="str">
        <f t="shared" si="388"/>
        <v/>
      </c>
      <c r="AD886" s="1" t="str">
        <f t="shared" si="389"/>
        <v/>
      </c>
      <c r="AE886" s="1" t="str">
        <f t="shared" si="390"/>
        <v/>
      </c>
      <c r="AF886" s="1" t="str">
        <f t="shared" si="391"/>
        <v/>
      </c>
      <c r="AG886" s="1" t="str">
        <f t="shared" si="392"/>
        <v/>
      </c>
      <c r="AH886" s="1" t="str">
        <f t="shared" si="393"/>
        <v/>
      </c>
      <c r="AI886" s="1" t="str">
        <f t="shared" si="394"/>
        <v/>
      </c>
      <c r="AJ886" s="1" t="str">
        <f t="shared" si="395"/>
        <v/>
      </c>
      <c r="AK886" s="1" t="str">
        <f t="shared" si="396"/>
        <v/>
      </c>
      <c r="AL886" s="1" t="str">
        <f t="shared" si="397"/>
        <v/>
      </c>
      <c r="AM886" s="1">
        <f t="shared" si="398"/>
        <v>0</v>
      </c>
    </row>
    <row r="887" spans="1:39" ht="14.5" x14ac:dyDescent="0.35">
      <c r="A887"/>
      <c r="B887"/>
      <c r="C887"/>
      <c r="D887"/>
      <c r="E887"/>
      <c r="F887"/>
      <c r="G887"/>
      <c r="H887"/>
      <c r="I887"/>
      <c r="J887"/>
      <c r="K887"/>
      <c r="L887"/>
      <c r="M887"/>
      <c r="N887" s="1">
        <f t="shared" si="399"/>
        <v>0</v>
      </c>
      <c r="O887" s="1">
        <f t="shared" si="400"/>
        <v>0</v>
      </c>
      <c r="P887" s="1" t="str">
        <f t="shared" si="401"/>
        <v/>
      </c>
      <c r="Q887" s="1" t="str">
        <f t="shared" si="402"/>
        <v/>
      </c>
      <c r="R887" s="1" t="str">
        <f t="shared" si="403"/>
        <v/>
      </c>
      <c r="S887" s="1" t="str">
        <f t="shared" si="404"/>
        <v/>
      </c>
      <c r="T887" s="1" t="str">
        <f t="shared" si="405"/>
        <v/>
      </c>
      <c r="U887" s="1" t="str">
        <f t="shared" si="406"/>
        <v/>
      </c>
      <c r="V887" s="1" t="str">
        <f t="shared" si="407"/>
        <v/>
      </c>
      <c r="W887" s="1" t="str">
        <f t="shared" si="408"/>
        <v/>
      </c>
      <c r="X887" s="1" t="str">
        <f t="shared" si="409"/>
        <v/>
      </c>
      <c r="Y887" s="1" t="str">
        <f t="shared" si="410"/>
        <v/>
      </c>
      <c r="Z887" s="1">
        <f t="shared" si="411"/>
        <v>0</v>
      </c>
      <c r="AA887" s="1">
        <f t="shared" si="386"/>
        <v>0</v>
      </c>
      <c r="AB887" s="1">
        <f t="shared" si="387"/>
        <v>0</v>
      </c>
      <c r="AC887" s="1" t="str">
        <f t="shared" si="388"/>
        <v/>
      </c>
      <c r="AD887" s="1" t="str">
        <f t="shared" si="389"/>
        <v/>
      </c>
      <c r="AE887" s="1" t="str">
        <f t="shared" si="390"/>
        <v/>
      </c>
      <c r="AF887" s="1" t="str">
        <f t="shared" si="391"/>
        <v/>
      </c>
      <c r="AG887" s="1" t="str">
        <f t="shared" si="392"/>
        <v/>
      </c>
      <c r="AH887" s="1" t="str">
        <f t="shared" si="393"/>
        <v/>
      </c>
      <c r="AI887" s="1" t="str">
        <f t="shared" si="394"/>
        <v/>
      </c>
      <c r="AJ887" s="1" t="str">
        <f t="shared" si="395"/>
        <v/>
      </c>
      <c r="AK887" s="1" t="str">
        <f t="shared" si="396"/>
        <v/>
      </c>
      <c r="AL887" s="1" t="str">
        <f t="shared" si="397"/>
        <v/>
      </c>
      <c r="AM887" s="1">
        <f t="shared" si="398"/>
        <v>0</v>
      </c>
    </row>
    <row r="888" spans="1:39" ht="14.5" x14ac:dyDescent="0.35">
      <c r="A888"/>
      <c r="B888"/>
      <c r="C888"/>
      <c r="D888"/>
      <c r="E888"/>
      <c r="F888"/>
      <c r="G888"/>
      <c r="H888"/>
      <c r="I888"/>
      <c r="J888"/>
      <c r="K888"/>
      <c r="L888"/>
      <c r="M888"/>
      <c r="N888" s="1">
        <f t="shared" si="399"/>
        <v>0</v>
      </c>
      <c r="O888" s="1">
        <f t="shared" si="400"/>
        <v>0</v>
      </c>
      <c r="P888" s="1" t="str">
        <f t="shared" si="401"/>
        <v/>
      </c>
      <c r="Q888" s="1" t="str">
        <f t="shared" si="402"/>
        <v/>
      </c>
      <c r="R888" s="1" t="str">
        <f t="shared" si="403"/>
        <v/>
      </c>
      <c r="S888" s="1" t="str">
        <f t="shared" si="404"/>
        <v/>
      </c>
      <c r="T888" s="1" t="str">
        <f t="shared" si="405"/>
        <v/>
      </c>
      <c r="U888" s="1" t="str">
        <f t="shared" si="406"/>
        <v/>
      </c>
      <c r="V888" s="1" t="str">
        <f t="shared" si="407"/>
        <v/>
      </c>
      <c r="W888" s="1" t="str">
        <f t="shared" si="408"/>
        <v/>
      </c>
      <c r="X888" s="1" t="str">
        <f t="shared" si="409"/>
        <v/>
      </c>
      <c r="Y888" s="1" t="str">
        <f t="shared" si="410"/>
        <v/>
      </c>
      <c r="Z888" s="1">
        <f t="shared" si="411"/>
        <v>0</v>
      </c>
      <c r="AA888" s="1">
        <f t="shared" si="386"/>
        <v>0</v>
      </c>
      <c r="AB888" s="1">
        <f t="shared" si="387"/>
        <v>0</v>
      </c>
      <c r="AC888" s="1" t="str">
        <f t="shared" si="388"/>
        <v/>
      </c>
      <c r="AD888" s="1" t="str">
        <f t="shared" si="389"/>
        <v/>
      </c>
      <c r="AE888" s="1" t="str">
        <f t="shared" si="390"/>
        <v/>
      </c>
      <c r="AF888" s="1" t="str">
        <f t="shared" si="391"/>
        <v/>
      </c>
      <c r="AG888" s="1" t="str">
        <f t="shared" si="392"/>
        <v/>
      </c>
      <c r="AH888" s="1" t="str">
        <f t="shared" si="393"/>
        <v/>
      </c>
      <c r="AI888" s="1" t="str">
        <f t="shared" si="394"/>
        <v/>
      </c>
      <c r="AJ888" s="1" t="str">
        <f t="shared" si="395"/>
        <v/>
      </c>
      <c r="AK888" s="1" t="str">
        <f t="shared" si="396"/>
        <v/>
      </c>
      <c r="AL888" s="1" t="str">
        <f t="shared" si="397"/>
        <v/>
      </c>
      <c r="AM888" s="1">
        <f t="shared" si="398"/>
        <v>0</v>
      </c>
    </row>
    <row r="889" spans="1:39" ht="14.5" x14ac:dyDescent="0.35">
      <c r="A889"/>
      <c r="B889"/>
      <c r="C889"/>
      <c r="D889"/>
      <c r="E889"/>
      <c r="F889"/>
      <c r="G889"/>
      <c r="H889"/>
      <c r="I889"/>
      <c r="J889"/>
      <c r="K889"/>
      <c r="L889"/>
      <c r="M889"/>
      <c r="N889" s="1">
        <f t="shared" si="399"/>
        <v>0</v>
      </c>
      <c r="O889" s="1">
        <f t="shared" si="400"/>
        <v>0</v>
      </c>
      <c r="P889" s="1" t="str">
        <f t="shared" si="401"/>
        <v/>
      </c>
      <c r="Q889" s="1" t="str">
        <f t="shared" si="402"/>
        <v/>
      </c>
      <c r="R889" s="1" t="str">
        <f t="shared" si="403"/>
        <v/>
      </c>
      <c r="S889" s="1" t="str">
        <f t="shared" si="404"/>
        <v/>
      </c>
      <c r="T889" s="1" t="str">
        <f t="shared" si="405"/>
        <v/>
      </c>
      <c r="U889" s="1" t="str">
        <f t="shared" si="406"/>
        <v/>
      </c>
      <c r="V889" s="1" t="str">
        <f t="shared" si="407"/>
        <v/>
      </c>
      <c r="W889" s="1" t="str">
        <f t="shared" si="408"/>
        <v/>
      </c>
      <c r="X889" s="1" t="str">
        <f t="shared" si="409"/>
        <v/>
      </c>
      <c r="Y889" s="1" t="str">
        <f t="shared" si="410"/>
        <v/>
      </c>
      <c r="Z889" s="1">
        <f t="shared" si="411"/>
        <v>0</v>
      </c>
      <c r="AA889" s="1">
        <f t="shared" si="386"/>
        <v>0</v>
      </c>
      <c r="AB889" s="1">
        <f t="shared" si="387"/>
        <v>0</v>
      </c>
      <c r="AC889" s="1" t="str">
        <f t="shared" si="388"/>
        <v/>
      </c>
      <c r="AD889" s="1" t="str">
        <f t="shared" si="389"/>
        <v/>
      </c>
      <c r="AE889" s="1" t="str">
        <f t="shared" si="390"/>
        <v/>
      </c>
      <c r="AF889" s="1" t="str">
        <f t="shared" si="391"/>
        <v/>
      </c>
      <c r="AG889" s="1" t="str">
        <f t="shared" si="392"/>
        <v/>
      </c>
      <c r="AH889" s="1" t="str">
        <f t="shared" si="393"/>
        <v/>
      </c>
      <c r="AI889" s="1" t="str">
        <f t="shared" si="394"/>
        <v/>
      </c>
      <c r="AJ889" s="1" t="str">
        <f t="shared" si="395"/>
        <v/>
      </c>
      <c r="AK889" s="1" t="str">
        <f t="shared" si="396"/>
        <v/>
      </c>
      <c r="AL889" s="1" t="str">
        <f t="shared" si="397"/>
        <v/>
      </c>
      <c r="AM889" s="1">
        <f t="shared" si="398"/>
        <v>0</v>
      </c>
    </row>
    <row r="890" spans="1:39" ht="14.5" x14ac:dyDescent="0.35">
      <c r="A890"/>
      <c r="B890"/>
      <c r="C890"/>
      <c r="D890"/>
      <c r="E890"/>
      <c r="F890"/>
      <c r="G890"/>
      <c r="H890"/>
      <c r="I890"/>
      <c r="J890"/>
      <c r="K890"/>
      <c r="L890"/>
      <c r="M890"/>
      <c r="N890" s="1">
        <f t="shared" si="399"/>
        <v>0</v>
      </c>
      <c r="O890" s="1">
        <f t="shared" si="400"/>
        <v>0</v>
      </c>
      <c r="P890" s="1" t="str">
        <f t="shared" si="401"/>
        <v/>
      </c>
      <c r="Q890" s="1" t="str">
        <f t="shared" si="402"/>
        <v/>
      </c>
      <c r="R890" s="1" t="str">
        <f t="shared" si="403"/>
        <v/>
      </c>
      <c r="S890" s="1" t="str">
        <f t="shared" si="404"/>
        <v/>
      </c>
      <c r="T890" s="1" t="str">
        <f t="shared" si="405"/>
        <v/>
      </c>
      <c r="U890" s="1" t="str">
        <f t="shared" si="406"/>
        <v/>
      </c>
      <c r="V890" s="1" t="str">
        <f t="shared" si="407"/>
        <v/>
      </c>
      <c r="W890" s="1" t="str">
        <f t="shared" si="408"/>
        <v/>
      </c>
      <c r="X890" s="1" t="str">
        <f t="shared" si="409"/>
        <v/>
      </c>
      <c r="Y890" s="1" t="str">
        <f t="shared" si="410"/>
        <v/>
      </c>
      <c r="Z890" s="1">
        <f t="shared" si="411"/>
        <v>0</v>
      </c>
      <c r="AA890" s="1">
        <f t="shared" si="386"/>
        <v>0</v>
      </c>
      <c r="AB890" s="1">
        <f t="shared" si="387"/>
        <v>0</v>
      </c>
      <c r="AC890" s="1" t="str">
        <f t="shared" si="388"/>
        <v/>
      </c>
      <c r="AD890" s="1" t="str">
        <f t="shared" si="389"/>
        <v/>
      </c>
      <c r="AE890" s="1" t="str">
        <f t="shared" si="390"/>
        <v/>
      </c>
      <c r="AF890" s="1" t="str">
        <f t="shared" si="391"/>
        <v/>
      </c>
      <c r="AG890" s="1" t="str">
        <f t="shared" si="392"/>
        <v/>
      </c>
      <c r="AH890" s="1" t="str">
        <f t="shared" si="393"/>
        <v/>
      </c>
      <c r="AI890" s="1" t="str">
        <f t="shared" si="394"/>
        <v/>
      </c>
      <c r="AJ890" s="1" t="str">
        <f t="shared" si="395"/>
        <v/>
      </c>
      <c r="AK890" s="1" t="str">
        <f t="shared" si="396"/>
        <v/>
      </c>
      <c r="AL890" s="1" t="str">
        <f t="shared" si="397"/>
        <v/>
      </c>
      <c r="AM890" s="1">
        <f t="shared" si="398"/>
        <v>0</v>
      </c>
    </row>
    <row r="891" spans="1:39" ht="14.5" x14ac:dyDescent="0.35">
      <c r="A891"/>
      <c r="B891"/>
      <c r="C891"/>
      <c r="D891"/>
      <c r="E891"/>
      <c r="F891"/>
      <c r="G891"/>
      <c r="H891"/>
      <c r="I891"/>
      <c r="J891"/>
      <c r="K891"/>
      <c r="L891"/>
      <c r="M891"/>
      <c r="N891" s="1">
        <f t="shared" si="399"/>
        <v>0</v>
      </c>
      <c r="O891" s="1">
        <f t="shared" si="400"/>
        <v>0</v>
      </c>
      <c r="P891" s="1" t="str">
        <f t="shared" si="401"/>
        <v/>
      </c>
      <c r="Q891" s="1" t="str">
        <f t="shared" si="402"/>
        <v/>
      </c>
      <c r="R891" s="1" t="str">
        <f t="shared" si="403"/>
        <v/>
      </c>
      <c r="S891" s="1" t="str">
        <f t="shared" si="404"/>
        <v/>
      </c>
      <c r="T891" s="1" t="str">
        <f t="shared" si="405"/>
        <v/>
      </c>
      <c r="U891" s="1" t="str">
        <f t="shared" si="406"/>
        <v/>
      </c>
      <c r="V891" s="1" t="str">
        <f t="shared" si="407"/>
        <v/>
      </c>
      <c r="W891" s="1" t="str">
        <f t="shared" si="408"/>
        <v/>
      </c>
      <c r="X891" s="1" t="str">
        <f t="shared" si="409"/>
        <v/>
      </c>
      <c r="Y891" s="1" t="str">
        <f t="shared" si="410"/>
        <v/>
      </c>
      <c r="Z891" s="1">
        <f t="shared" si="411"/>
        <v>0</v>
      </c>
      <c r="AA891" s="1">
        <f t="shared" si="386"/>
        <v>0</v>
      </c>
      <c r="AB891" s="1">
        <f t="shared" si="387"/>
        <v>0</v>
      </c>
      <c r="AC891" s="1" t="str">
        <f t="shared" si="388"/>
        <v/>
      </c>
      <c r="AD891" s="1" t="str">
        <f t="shared" si="389"/>
        <v/>
      </c>
      <c r="AE891" s="1" t="str">
        <f t="shared" si="390"/>
        <v/>
      </c>
      <c r="AF891" s="1" t="str">
        <f t="shared" si="391"/>
        <v/>
      </c>
      <c r="AG891" s="1" t="str">
        <f t="shared" si="392"/>
        <v/>
      </c>
      <c r="AH891" s="1" t="str">
        <f t="shared" si="393"/>
        <v/>
      </c>
      <c r="AI891" s="1" t="str">
        <f t="shared" si="394"/>
        <v/>
      </c>
      <c r="AJ891" s="1" t="str">
        <f t="shared" si="395"/>
        <v/>
      </c>
      <c r="AK891" s="1" t="str">
        <f t="shared" si="396"/>
        <v/>
      </c>
      <c r="AL891" s="1" t="str">
        <f t="shared" si="397"/>
        <v/>
      </c>
      <c r="AM891" s="1">
        <f t="shared" si="398"/>
        <v>0</v>
      </c>
    </row>
    <row r="892" spans="1:39" ht="14.5" x14ac:dyDescent="0.35">
      <c r="A892"/>
      <c r="B892"/>
      <c r="C892"/>
      <c r="D892"/>
      <c r="E892"/>
      <c r="F892"/>
      <c r="G892"/>
      <c r="H892"/>
      <c r="I892"/>
      <c r="J892"/>
      <c r="K892"/>
      <c r="L892"/>
      <c r="M892"/>
      <c r="N892" s="1">
        <f t="shared" si="399"/>
        <v>0</v>
      </c>
      <c r="O892" s="1">
        <f t="shared" si="400"/>
        <v>0</v>
      </c>
      <c r="P892" s="1" t="str">
        <f t="shared" si="401"/>
        <v/>
      </c>
      <c r="Q892" s="1" t="str">
        <f t="shared" si="402"/>
        <v/>
      </c>
      <c r="R892" s="1" t="str">
        <f t="shared" si="403"/>
        <v/>
      </c>
      <c r="S892" s="1" t="str">
        <f t="shared" si="404"/>
        <v/>
      </c>
      <c r="T892" s="1" t="str">
        <f t="shared" si="405"/>
        <v/>
      </c>
      <c r="U892" s="1" t="str">
        <f t="shared" si="406"/>
        <v/>
      </c>
      <c r="V892" s="1" t="str">
        <f t="shared" si="407"/>
        <v/>
      </c>
      <c r="W892" s="1" t="str">
        <f t="shared" si="408"/>
        <v/>
      </c>
      <c r="X892" s="1" t="str">
        <f t="shared" si="409"/>
        <v/>
      </c>
      <c r="Y892" s="1" t="str">
        <f t="shared" si="410"/>
        <v/>
      </c>
      <c r="Z892" s="1">
        <f t="shared" si="411"/>
        <v>0</v>
      </c>
      <c r="AA892" s="1">
        <f t="shared" si="386"/>
        <v>0</v>
      </c>
      <c r="AB892" s="1">
        <f t="shared" si="387"/>
        <v>0</v>
      </c>
      <c r="AC892" s="1" t="str">
        <f t="shared" si="388"/>
        <v/>
      </c>
      <c r="AD892" s="1" t="str">
        <f t="shared" si="389"/>
        <v/>
      </c>
      <c r="AE892" s="1" t="str">
        <f t="shared" si="390"/>
        <v/>
      </c>
      <c r="AF892" s="1" t="str">
        <f t="shared" si="391"/>
        <v/>
      </c>
      <c r="AG892" s="1" t="str">
        <f t="shared" si="392"/>
        <v/>
      </c>
      <c r="AH892" s="1" t="str">
        <f t="shared" si="393"/>
        <v/>
      </c>
      <c r="AI892" s="1" t="str">
        <f t="shared" si="394"/>
        <v/>
      </c>
      <c r="AJ892" s="1" t="str">
        <f t="shared" si="395"/>
        <v/>
      </c>
      <c r="AK892" s="1" t="str">
        <f t="shared" si="396"/>
        <v/>
      </c>
      <c r="AL892" s="1" t="str">
        <f t="shared" si="397"/>
        <v/>
      </c>
      <c r="AM892" s="1">
        <f t="shared" si="398"/>
        <v>0</v>
      </c>
    </row>
    <row r="893" spans="1:39" ht="14.5" x14ac:dyDescent="0.35">
      <c r="A893"/>
      <c r="B893"/>
      <c r="C893"/>
      <c r="D893"/>
      <c r="E893"/>
      <c r="F893"/>
      <c r="G893"/>
      <c r="H893"/>
      <c r="I893"/>
      <c r="J893"/>
      <c r="K893"/>
      <c r="L893"/>
      <c r="M893"/>
      <c r="N893" s="1">
        <f t="shared" si="399"/>
        <v>0</v>
      </c>
      <c r="O893" s="1">
        <f t="shared" si="400"/>
        <v>0</v>
      </c>
      <c r="P893" s="1" t="str">
        <f t="shared" si="401"/>
        <v/>
      </c>
      <c r="Q893" s="1" t="str">
        <f t="shared" si="402"/>
        <v/>
      </c>
      <c r="R893" s="1" t="str">
        <f t="shared" si="403"/>
        <v/>
      </c>
      <c r="S893" s="1" t="str">
        <f t="shared" si="404"/>
        <v/>
      </c>
      <c r="T893" s="1" t="str">
        <f t="shared" si="405"/>
        <v/>
      </c>
      <c r="U893" s="1" t="str">
        <f t="shared" si="406"/>
        <v/>
      </c>
      <c r="V893" s="1" t="str">
        <f t="shared" si="407"/>
        <v/>
      </c>
      <c r="W893" s="1" t="str">
        <f t="shared" si="408"/>
        <v/>
      </c>
      <c r="X893" s="1" t="str">
        <f t="shared" si="409"/>
        <v/>
      </c>
      <c r="Y893" s="1" t="str">
        <f t="shared" si="410"/>
        <v/>
      </c>
      <c r="Z893" s="1">
        <f t="shared" si="411"/>
        <v>0</v>
      </c>
      <c r="AA893" s="1">
        <f t="shared" si="386"/>
        <v>0</v>
      </c>
      <c r="AB893" s="1">
        <f t="shared" si="387"/>
        <v>0</v>
      </c>
      <c r="AC893" s="1" t="str">
        <f t="shared" si="388"/>
        <v/>
      </c>
      <c r="AD893" s="1" t="str">
        <f t="shared" si="389"/>
        <v/>
      </c>
      <c r="AE893" s="1" t="str">
        <f t="shared" si="390"/>
        <v/>
      </c>
      <c r="AF893" s="1" t="str">
        <f t="shared" si="391"/>
        <v/>
      </c>
      <c r="AG893" s="1" t="str">
        <f t="shared" si="392"/>
        <v/>
      </c>
      <c r="AH893" s="1" t="str">
        <f t="shared" si="393"/>
        <v/>
      </c>
      <c r="AI893" s="1" t="str">
        <f t="shared" si="394"/>
        <v/>
      </c>
      <c r="AJ893" s="1" t="str">
        <f t="shared" si="395"/>
        <v/>
      </c>
      <c r="AK893" s="1" t="str">
        <f t="shared" si="396"/>
        <v/>
      </c>
      <c r="AL893" s="1" t="str">
        <f t="shared" si="397"/>
        <v/>
      </c>
      <c r="AM893" s="1">
        <f t="shared" si="398"/>
        <v>0</v>
      </c>
    </row>
    <row r="894" spans="1:39" ht="14.5" x14ac:dyDescent="0.35">
      <c r="A894"/>
      <c r="B894"/>
      <c r="C894"/>
      <c r="D894"/>
      <c r="E894"/>
      <c r="F894"/>
      <c r="G894"/>
      <c r="H894"/>
      <c r="I894"/>
      <c r="J894"/>
      <c r="K894"/>
      <c r="L894"/>
      <c r="M894"/>
      <c r="N894" s="1">
        <f t="shared" si="399"/>
        <v>0</v>
      </c>
      <c r="O894" s="1">
        <f t="shared" si="400"/>
        <v>0</v>
      </c>
      <c r="P894" s="1" t="str">
        <f t="shared" si="401"/>
        <v/>
      </c>
      <c r="Q894" s="1" t="str">
        <f t="shared" si="402"/>
        <v/>
      </c>
      <c r="R894" s="1" t="str">
        <f t="shared" si="403"/>
        <v/>
      </c>
      <c r="S894" s="1" t="str">
        <f t="shared" si="404"/>
        <v/>
      </c>
      <c r="T894" s="1" t="str">
        <f t="shared" si="405"/>
        <v/>
      </c>
      <c r="U894" s="1" t="str">
        <f t="shared" si="406"/>
        <v/>
      </c>
      <c r="V894" s="1" t="str">
        <f t="shared" si="407"/>
        <v/>
      </c>
      <c r="W894" s="1" t="str">
        <f t="shared" si="408"/>
        <v/>
      </c>
      <c r="X894" s="1" t="str">
        <f t="shared" si="409"/>
        <v/>
      </c>
      <c r="Y894" s="1" t="str">
        <f t="shared" si="410"/>
        <v/>
      </c>
      <c r="Z894" s="1">
        <f t="shared" si="411"/>
        <v>0</v>
      </c>
      <c r="AA894" s="1">
        <f t="shared" si="386"/>
        <v>0</v>
      </c>
      <c r="AB894" s="1">
        <f t="shared" si="387"/>
        <v>0</v>
      </c>
      <c r="AC894" s="1" t="str">
        <f t="shared" si="388"/>
        <v/>
      </c>
      <c r="AD894" s="1" t="str">
        <f t="shared" si="389"/>
        <v/>
      </c>
      <c r="AE894" s="1" t="str">
        <f t="shared" si="390"/>
        <v/>
      </c>
      <c r="AF894" s="1" t="str">
        <f t="shared" si="391"/>
        <v/>
      </c>
      <c r="AG894" s="1" t="str">
        <f t="shared" si="392"/>
        <v/>
      </c>
      <c r="AH894" s="1" t="str">
        <f t="shared" si="393"/>
        <v/>
      </c>
      <c r="AI894" s="1" t="str">
        <f t="shared" si="394"/>
        <v/>
      </c>
      <c r="AJ894" s="1" t="str">
        <f t="shared" si="395"/>
        <v/>
      </c>
      <c r="AK894" s="1" t="str">
        <f t="shared" si="396"/>
        <v/>
      </c>
      <c r="AL894" s="1" t="str">
        <f t="shared" si="397"/>
        <v/>
      </c>
      <c r="AM894" s="1">
        <f t="shared" si="398"/>
        <v>0</v>
      </c>
    </row>
    <row r="895" spans="1:39" ht="14.5" x14ac:dyDescent="0.35">
      <c r="A895"/>
      <c r="B895"/>
      <c r="C895"/>
      <c r="D895"/>
      <c r="E895"/>
      <c r="F895"/>
      <c r="G895"/>
      <c r="H895"/>
      <c r="I895"/>
      <c r="J895"/>
      <c r="K895"/>
      <c r="L895"/>
      <c r="M895"/>
      <c r="N895" s="1">
        <f t="shared" si="399"/>
        <v>0</v>
      </c>
      <c r="O895" s="1">
        <f t="shared" si="400"/>
        <v>0</v>
      </c>
      <c r="P895" s="1" t="str">
        <f t="shared" si="401"/>
        <v/>
      </c>
      <c r="Q895" s="1" t="str">
        <f t="shared" si="402"/>
        <v/>
      </c>
      <c r="R895" s="1" t="str">
        <f t="shared" si="403"/>
        <v/>
      </c>
      <c r="S895" s="1" t="str">
        <f t="shared" si="404"/>
        <v/>
      </c>
      <c r="T895" s="1" t="str">
        <f t="shared" si="405"/>
        <v/>
      </c>
      <c r="U895" s="1" t="str">
        <f t="shared" si="406"/>
        <v/>
      </c>
      <c r="V895" s="1" t="str">
        <f t="shared" si="407"/>
        <v/>
      </c>
      <c r="W895" s="1" t="str">
        <f t="shared" si="408"/>
        <v/>
      </c>
      <c r="X895" s="1" t="str">
        <f t="shared" si="409"/>
        <v/>
      </c>
      <c r="Y895" s="1" t="str">
        <f t="shared" si="410"/>
        <v/>
      </c>
      <c r="Z895" s="1">
        <f t="shared" si="411"/>
        <v>0</v>
      </c>
      <c r="AA895" s="1">
        <f t="shared" si="386"/>
        <v>0</v>
      </c>
      <c r="AB895" s="1">
        <f t="shared" si="387"/>
        <v>0</v>
      </c>
      <c r="AC895" s="1" t="str">
        <f t="shared" si="388"/>
        <v/>
      </c>
      <c r="AD895" s="1" t="str">
        <f t="shared" si="389"/>
        <v/>
      </c>
      <c r="AE895" s="1" t="str">
        <f t="shared" si="390"/>
        <v/>
      </c>
      <c r="AF895" s="1" t="str">
        <f t="shared" si="391"/>
        <v/>
      </c>
      <c r="AG895" s="1" t="str">
        <f t="shared" si="392"/>
        <v/>
      </c>
      <c r="AH895" s="1" t="str">
        <f t="shared" si="393"/>
        <v/>
      </c>
      <c r="AI895" s="1" t="str">
        <f t="shared" si="394"/>
        <v/>
      </c>
      <c r="AJ895" s="1" t="str">
        <f t="shared" si="395"/>
        <v/>
      </c>
      <c r="AK895" s="1" t="str">
        <f t="shared" si="396"/>
        <v/>
      </c>
      <c r="AL895" s="1" t="str">
        <f t="shared" si="397"/>
        <v/>
      </c>
      <c r="AM895" s="1">
        <f t="shared" si="398"/>
        <v>0</v>
      </c>
    </row>
    <row r="896" spans="1:39" ht="14.5" x14ac:dyDescent="0.35">
      <c r="A896"/>
      <c r="B896"/>
      <c r="C896"/>
      <c r="D896"/>
      <c r="E896"/>
      <c r="F896"/>
      <c r="G896"/>
      <c r="H896"/>
      <c r="I896"/>
      <c r="J896"/>
      <c r="K896"/>
      <c r="L896"/>
      <c r="M896"/>
      <c r="N896" s="1">
        <f t="shared" si="399"/>
        <v>0</v>
      </c>
      <c r="O896" s="1">
        <f t="shared" si="400"/>
        <v>0</v>
      </c>
      <c r="P896" s="1" t="str">
        <f t="shared" si="401"/>
        <v/>
      </c>
      <c r="Q896" s="1" t="str">
        <f t="shared" si="402"/>
        <v/>
      </c>
      <c r="R896" s="1" t="str">
        <f t="shared" si="403"/>
        <v/>
      </c>
      <c r="S896" s="1" t="str">
        <f t="shared" si="404"/>
        <v/>
      </c>
      <c r="T896" s="1" t="str">
        <f t="shared" si="405"/>
        <v/>
      </c>
      <c r="U896" s="1" t="str">
        <f t="shared" si="406"/>
        <v/>
      </c>
      <c r="V896" s="1" t="str">
        <f t="shared" si="407"/>
        <v/>
      </c>
      <c r="W896" s="1" t="str">
        <f t="shared" si="408"/>
        <v/>
      </c>
      <c r="X896" s="1" t="str">
        <f t="shared" si="409"/>
        <v/>
      </c>
      <c r="Y896" s="1" t="str">
        <f t="shared" si="410"/>
        <v/>
      </c>
      <c r="Z896" s="1">
        <f t="shared" si="411"/>
        <v>0</v>
      </c>
      <c r="AA896" s="1">
        <f t="shared" si="386"/>
        <v>0</v>
      </c>
      <c r="AB896" s="1">
        <f t="shared" si="387"/>
        <v>0</v>
      </c>
      <c r="AC896" s="1" t="str">
        <f t="shared" si="388"/>
        <v/>
      </c>
      <c r="AD896" s="1" t="str">
        <f t="shared" si="389"/>
        <v/>
      </c>
      <c r="AE896" s="1" t="str">
        <f t="shared" si="390"/>
        <v/>
      </c>
      <c r="AF896" s="1" t="str">
        <f t="shared" si="391"/>
        <v/>
      </c>
      <c r="AG896" s="1" t="str">
        <f t="shared" si="392"/>
        <v/>
      </c>
      <c r="AH896" s="1" t="str">
        <f t="shared" si="393"/>
        <v/>
      </c>
      <c r="AI896" s="1" t="str">
        <f t="shared" si="394"/>
        <v/>
      </c>
      <c r="AJ896" s="1" t="str">
        <f t="shared" si="395"/>
        <v/>
      </c>
      <c r="AK896" s="1" t="str">
        <f t="shared" si="396"/>
        <v/>
      </c>
      <c r="AL896" s="1" t="str">
        <f t="shared" si="397"/>
        <v/>
      </c>
      <c r="AM896" s="1">
        <f t="shared" si="398"/>
        <v>0</v>
      </c>
    </row>
    <row r="897" spans="1:39" ht="14.5" x14ac:dyDescent="0.35">
      <c r="A897"/>
      <c r="B897"/>
      <c r="C897"/>
      <c r="D897"/>
      <c r="E897"/>
      <c r="F897"/>
      <c r="G897"/>
      <c r="H897"/>
      <c r="I897"/>
      <c r="J897"/>
      <c r="K897"/>
      <c r="L897"/>
      <c r="M897"/>
      <c r="N897" s="1">
        <f t="shared" si="399"/>
        <v>0</v>
      </c>
      <c r="O897" s="1">
        <f t="shared" si="400"/>
        <v>0</v>
      </c>
      <c r="P897" s="1" t="str">
        <f t="shared" si="401"/>
        <v/>
      </c>
      <c r="Q897" s="1" t="str">
        <f t="shared" si="402"/>
        <v/>
      </c>
      <c r="R897" s="1" t="str">
        <f t="shared" si="403"/>
        <v/>
      </c>
      <c r="S897" s="1" t="str">
        <f t="shared" si="404"/>
        <v/>
      </c>
      <c r="T897" s="1" t="str">
        <f t="shared" si="405"/>
        <v/>
      </c>
      <c r="U897" s="1" t="str">
        <f t="shared" si="406"/>
        <v/>
      </c>
      <c r="V897" s="1" t="str">
        <f t="shared" si="407"/>
        <v/>
      </c>
      <c r="W897" s="1" t="str">
        <f t="shared" si="408"/>
        <v/>
      </c>
      <c r="X897" s="1" t="str">
        <f t="shared" si="409"/>
        <v/>
      </c>
      <c r="Y897" s="1" t="str">
        <f t="shared" si="410"/>
        <v/>
      </c>
      <c r="Z897" s="1">
        <f t="shared" si="411"/>
        <v>0</v>
      </c>
      <c r="AA897" s="1">
        <f t="shared" si="386"/>
        <v>0</v>
      </c>
      <c r="AB897" s="1">
        <f t="shared" si="387"/>
        <v>0</v>
      </c>
      <c r="AC897" s="1" t="str">
        <f t="shared" si="388"/>
        <v/>
      </c>
      <c r="AD897" s="1" t="str">
        <f t="shared" si="389"/>
        <v/>
      </c>
      <c r="AE897" s="1" t="str">
        <f t="shared" si="390"/>
        <v/>
      </c>
      <c r="AF897" s="1" t="str">
        <f t="shared" si="391"/>
        <v/>
      </c>
      <c r="AG897" s="1" t="str">
        <f t="shared" si="392"/>
        <v/>
      </c>
      <c r="AH897" s="1" t="str">
        <f t="shared" si="393"/>
        <v/>
      </c>
      <c r="AI897" s="1" t="str">
        <f t="shared" si="394"/>
        <v/>
      </c>
      <c r="AJ897" s="1" t="str">
        <f t="shared" si="395"/>
        <v/>
      </c>
      <c r="AK897" s="1" t="str">
        <f t="shared" si="396"/>
        <v/>
      </c>
      <c r="AL897" s="1" t="str">
        <f t="shared" si="397"/>
        <v/>
      </c>
      <c r="AM897" s="1">
        <f t="shared" si="398"/>
        <v>0</v>
      </c>
    </row>
    <row r="898" spans="1:39" ht="14.5" x14ac:dyDescent="0.35">
      <c r="A898"/>
      <c r="B898"/>
      <c r="C898"/>
      <c r="D898"/>
      <c r="E898"/>
      <c r="F898"/>
      <c r="G898"/>
      <c r="H898"/>
      <c r="I898"/>
      <c r="J898"/>
      <c r="K898"/>
      <c r="L898"/>
      <c r="M898"/>
      <c r="N898" s="1">
        <f t="shared" si="399"/>
        <v>0</v>
      </c>
      <c r="O898" s="1">
        <f t="shared" si="400"/>
        <v>0</v>
      </c>
      <c r="P898" s="1" t="str">
        <f t="shared" si="401"/>
        <v/>
      </c>
      <c r="Q898" s="1" t="str">
        <f t="shared" si="402"/>
        <v/>
      </c>
      <c r="R898" s="1" t="str">
        <f t="shared" si="403"/>
        <v/>
      </c>
      <c r="S898" s="1" t="str">
        <f t="shared" si="404"/>
        <v/>
      </c>
      <c r="T898" s="1" t="str">
        <f t="shared" si="405"/>
        <v/>
      </c>
      <c r="U898" s="1" t="str">
        <f t="shared" si="406"/>
        <v/>
      </c>
      <c r="V898" s="1" t="str">
        <f t="shared" si="407"/>
        <v/>
      </c>
      <c r="W898" s="1" t="str">
        <f t="shared" si="408"/>
        <v/>
      </c>
      <c r="X898" s="1" t="str">
        <f t="shared" si="409"/>
        <v/>
      </c>
      <c r="Y898" s="1" t="str">
        <f t="shared" si="410"/>
        <v/>
      </c>
      <c r="Z898" s="1">
        <f t="shared" si="411"/>
        <v>0</v>
      </c>
      <c r="AA898" s="1">
        <f t="shared" si="386"/>
        <v>0</v>
      </c>
      <c r="AB898" s="1">
        <f t="shared" si="387"/>
        <v>0</v>
      </c>
      <c r="AC898" s="1" t="str">
        <f t="shared" si="388"/>
        <v/>
      </c>
      <c r="AD898" s="1" t="str">
        <f t="shared" si="389"/>
        <v/>
      </c>
      <c r="AE898" s="1" t="str">
        <f t="shared" si="390"/>
        <v/>
      </c>
      <c r="AF898" s="1" t="str">
        <f t="shared" si="391"/>
        <v/>
      </c>
      <c r="AG898" s="1" t="str">
        <f t="shared" si="392"/>
        <v/>
      </c>
      <c r="AH898" s="1" t="str">
        <f t="shared" si="393"/>
        <v/>
      </c>
      <c r="AI898" s="1" t="str">
        <f t="shared" si="394"/>
        <v/>
      </c>
      <c r="AJ898" s="1" t="str">
        <f t="shared" si="395"/>
        <v/>
      </c>
      <c r="AK898" s="1" t="str">
        <f t="shared" si="396"/>
        <v/>
      </c>
      <c r="AL898" s="1" t="str">
        <f t="shared" si="397"/>
        <v/>
      </c>
      <c r="AM898" s="1">
        <f t="shared" si="398"/>
        <v>0</v>
      </c>
    </row>
    <row r="899" spans="1:39" ht="14.5" x14ac:dyDescent="0.35">
      <c r="A899"/>
      <c r="B899"/>
      <c r="C899"/>
      <c r="D899"/>
      <c r="E899"/>
      <c r="F899"/>
      <c r="G899"/>
      <c r="H899"/>
      <c r="I899"/>
      <c r="J899"/>
      <c r="K899"/>
      <c r="L899"/>
      <c r="M899"/>
      <c r="N899" s="1">
        <f t="shared" si="399"/>
        <v>0</v>
      </c>
      <c r="O899" s="1">
        <f t="shared" si="400"/>
        <v>0</v>
      </c>
      <c r="P899" s="1" t="str">
        <f t="shared" si="401"/>
        <v/>
      </c>
      <c r="Q899" s="1" t="str">
        <f t="shared" si="402"/>
        <v/>
      </c>
      <c r="R899" s="1" t="str">
        <f t="shared" si="403"/>
        <v/>
      </c>
      <c r="S899" s="1" t="str">
        <f t="shared" si="404"/>
        <v/>
      </c>
      <c r="T899" s="1" t="str">
        <f t="shared" si="405"/>
        <v/>
      </c>
      <c r="U899" s="1" t="str">
        <f t="shared" si="406"/>
        <v/>
      </c>
      <c r="V899" s="1" t="str">
        <f t="shared" si="407"/>
        <v/>
      </c>
      <c r="W899" s="1" t="str">
        <f t="shared" si="408"/>
        <v/>
      </c>
      <c r="X899" s="1" t="str">
        <f t="shared" si="409"/>
        <v/>
      </c>
      <c r="Y899" s="1" t="str">
        <f t="shared" si="410"/>
        <v/>
      </c>
      <c r="Z899" s="1">
        <f t="shared" si="411"/>
        <v>0</v>
      </c>
      <c r="AA899" s="1">
        <f t="shared" si="386"/>
        <v>0</v>
      </c>
      <c r="AB899" s="1">
        <f t="shared" si="387"/>
        <v>0</v>
      </c>
      <c r="AC899" s="1" t="str">
        <f t="shared" si="388"/>
        <v/>
      </c>
      <c r="AD899" s="1" t="str">
        <f t="shared" si="389"/>
        <v/>
      </c>
      <c r="AE899" s="1" t="str">
        <f t="shared" si="390"/>
        <v/>
      </c>
      <c r="AF899" s="1" t="str">
        <f t="shared" si="391"/>
        <v/>
      </c>
      <c r="AG899" s="1" t="str">
        <f t="shared" si="392"/>
        <v/>
      </c>
      <c r="AH899" s="1" t="str">
        <f t="shared" si="393"/>
        <v/>
      </c>
      <c r="AI899" s="1" t="str">
        <f t="shared" si="394"/>
        <v/>
      </c>
      <c r="AJ899" s="1" t="str">
        <f t="shared" si="395"/>
        <v/>
      </c>
      <c r="AK899" s="1" t="str">
        <f t="shared" si="396"/>
        <v/>
      </c>
      <c r="AL899" s="1" t="str">
        <f t="shared" si="397"/>
        <v/>
      </c>
      <c r="AM899" s="1">
        <f t="shared" si="398"/>
        <v>0</v>
      </c>
    </row>
    <row r="900" spans="1:39" ht="14.5" x14ac:dyDescent="0.35">
      <c r="A900"/>
      <c r="B900"/>
      <c r="C900"/>
      <c r="D900"/>
      <c r="E900"/>
      <c r="F900"/>
      <c r="G900"/>
      <c r="H900"/>
      <c r="I900"/>
      <c r="J900"/>
      <c r="K900"/>
      <c r="L900"/>
      <c r="M900"/>
    </row>
    <row r="901" spans="1:39" ht="14.5" x14ac:dyDescent="0.35">
      <c r="A901"/>
      <c r="B901"/>
      <c r="C901"/>
      <c r="D901"/>
      <c r="E901"/>
      <c r="F901"/>
      <c r="G901"/>
      <c r="H901"/>
      <c r="I901"/>
      <c r="J901"/>
      <c r="K901"/>
      <c r="L901"/>
      <c r="M901"/>
    </row>
    <row r="902" spans="1:39" ht="14.5" x14ac:dyDescent="0.35">
      <c r="A902"/>
      <c r="B902"/>
      <c r="C902"/>
      <c r="D902"/>
      <c r="E902"/>
      <c r="F902"/>
      <c r="G902"/>
      <c r="H902"/>
      <c r="I902"/>
      <c r="J902"/>
      <c r="K902"/>
      <c r="L902"/>
      <c r="M902"/>
    </row>
    <row r="903" spans="1:39" ht="14.5" x14ac:dyDescent="0.35">
      <c r="A903"/>
      <c r="B903"/>
      <c r="C903"/>
      <c r="D903"/>
      <c r="E903"/>
      <c r="F903"/>
      <c r="G903"/>
      <c r="H903"/>
      <c r="I903"/>
      <c r="J903"/>
      <c r="K903"/>
      <c r="L903"/>
      <c r="M903"/>
    </row>
    <row r="904" spans="1:39" ht="14.5" x14ac:dyDescent="0.35">
      <c r="A904"/>
      <c r="B904"/>
      <c r="C904"/>
      <c r="D904"/>
      <c r="E904"/>
      <c r="F904"/>
      <c r="G904"/>
      <c r="H904"/>
      <c r="I904"/>
      <c r="J904"/>
      <c r="K904"/>
      <c r="L904"/>
      <c r="M904"/>
    </row>
    <row r="905" spans="1:39" ht="14.5" x14ac:dyDescent="0.35">
      <c r="A905"/>
      <c r="B905"/>
      <c r="C905"/>
      <c r="D905"/>
      <c r="E905"/>
      <c r="F905"/>
      <c r="G905"/>
      <c r="H905"/>
      <c r="I905"/>
      <c r="J905"/>
      <c r="K905"/>
      <c r="L905"/>
      <c r="M905"/>
    </row>
    <row r="906" spans="1:39" ht="14.5" x14ac:dyDescent="0.35">
      <c r="A906"/>
      <c r="B906"/>
      <c r="C906"/>
      <c r="D906"/>
      <c r="E906"/>
      <c r="F906"/>
      <c r="G906"/>
      <c r="H906"/>
      <c r="I906"/>
      <c r="J906"/>
      <c r="K906"/>
      <c r="L906"/>
      <c r="M906"/>
    </row>
    <row r="907" spans="1:39" ht="14.5" x14ac:dyDescent="0.35">
      <c r="A907"/>
      <c r="B907"/>
      <c r="C907"/>
      <c r="D907"/>
      <c r="E907"/>
      <c r="F907"/>
      <c r="G907"/>
      <c r="H907"/>
      <c r="I907"/>
      <c r="J907"/>
      <c r="K907"/>
      <c r="L907"/>
      <c r="M907"/>
    </row>
    <row r="908" spans="1:39" ht="14.5" x14ac:dyDescent="0.35">
      <c r="A908"/>
      <c r="B908"/>
      <c r="C908"/>
      <c r="D908"/>
      <c r="E908"/>
      <c r="F908"/>
      <c r="G908"/>
      <c r="H908"/>
      <c r="I908"/>
      <c r="J908"/>
      <c r="K908"/>
      <c r="L908"/>
      <c r="M908"/>
    </row>
    <row r="909" spans="1:39" ht="14.5" x14ac:dyDescent="0.35">
      <c r="A909"/>
      <c r="B909"/>
      <c r="C909"/>
      <c r="D909"/>
      <c r="E909"/>
      <c r="F909"/>
      <c r="G909"/>
      <c r="H909"/>
      <c r="I909"/>
      <c r="J909"/>
      <c r="K909"/>
      <c r="L909"/>
      <c r="M909"/>
    </row>
    <row r="910" spans="1:39" ht="14.5" x14ac:dyDescent="0.35">
      <c r="A910"/>
      <c r="B910"/>
      <c r="C910"/>
      <c r="D910"/>
      <c r="E910"/>
      <c r="F910"/>
      <c r="G910"/>
      <c r="H910"/>
      <c r="I910"/>
      <c r="J910"/>
      <c r="K910"/>
      <c r="L910"/>
      <c r="M910"/>
    </row>
    <row r="911" spans="1:39" ht="14.5" x14ac:dyDescent="0.35">
      <c r="A911"/>
      <c r="B911"/>
      <c r="C911"/>
      <c r="D911"/>
      <c r="E911"/>
      <c r="F911"/>
      <c r="G911"/>
      <c r="H911"/>
      <c r="I911"/>
      <c r="J911"/>
      <c r="K911"/>
      <c r="L911"/>
      <c r="M911"/>
    </row>
    <row r="912" spans="1:39" ht="14.5" x14ac:dyDescent="0.35">
      <c r="A912"/>
      <c r="B912"/>
      <c r="C912"/>
      <c r="D912"/>
      <c r="E912"/>
      <c r="F912"/>
      <c r="G912"/>
      <c r="H912"/>
      <c r="I912"/>
      <c r="J912"/>
      <c r="K912"/>
      <c r="L912"/>
      <c r="M912"/>
    </row>
    <row r="913" spans="1:13" ht="14.5" x14ac:dyDescent="0.35">
      <c r="A913"/>
      <c r="B913"/>
      <c r="C913"/>
      <c r="D913"/>
      <c r="E913"/>
      <c r="F913"/>
      <c r="G913"/>
      <c r="H913"/>
      <c r="I913"/>
      <c r="J913"/>
      <c r="K913"/>
      <c r="L913"/>
      <c r="M913"/>
    </row>
    <row r="914" spans="1:13" ht="14.5" x14ac:dyDescent="0.35">
      <c r="A914"/>
      <c r="B914"/>
      <c r="C914"/>
      <c r="D914"/>
      <c r="E914"/>
      <c r="F914"/>
      <c r="G914"/>
      <c r="H914"/>
      <c r="I914"/>
      <c r="J914"/>
      <c r="K914"/>
      <c r="L914"/>
      <c r="M914"/>
    </row>
    <row r="915" spans="1:13" ht="14.5" x14ac:dyDescent="0.35">
      <c r="A915"/>
      <c r="B915"/>
      <c r="C915"/>
      <c r="D915"/>
      <c r="E915"/>
      <c r="F915"/>
      <c r="G915"/>
      <c r="H915"/>
      <c r="I915"/>
      <c r="J915"/>
      <c r="K915"/>
      <c r="L915"/>
      <c r="M915"/>
    </row>
    <row r="916" spans="1:13" ht="14.5" x14ac:dyDescent="0.35">
      <c r="A916"/>
      <c r="B916"/>
      <c r="C916"/>
      <c r="D916"/>
      <c r="E916"/>
      <c r="F916"/>
      <c r="G916"/>
      <c r="H916"/>
      <c r="I916"/>
      <c r="J916"/>
      <c r="K916"/>
      <c r="L916"/>
      <c r="M916"/>
    </row>
    <row r="917" spans="1:13" ht="14.5" x14ac:dyDescent="0.35">
      <c r="A917"/>
      <c r="B917"/>
      <c r="C917"/>
      <c r="D917"/>
      <c r="E917"/>
      <c r="F917"/>
      <c r="G917"/>
      <c r="H917"/>
      <c r="I917"/>
      <c r="J917"/>
      <c r="K917"/>
      <c r="L917"/>
      <c r="M917"/>
    </row>
    <row r="918" spans="1:13" ht="14.5" x14ac:dyDescent="0.35">
      <c r="A918"/>
      <c r="B918"/>
      <c r="C918"/>
      <c r="D918"/>
      <c r="E918"/>
      <c r="F918"/>
      <c r="G918"/>
      <c r="H918"/>
      <c r="I918"/>
      <c r="J918"/>
      <c r="K918"/>
      <c r="L918"/>
      <c r="M918"/>
    </row>
    <row r="919" spans="1:13" ht="14.5" x14ac:dyDescent="0.35">
      <c r="A919"/>
      <c r="B919"/>
      <c r="C919"/>
      <c r="D919"/>
      <c r="E919"/>
      <c r="F919"/>
      <c r="G919"/>
      <c r="H919"/>
      <c r="I919"/>
      <c r="J919"/>
      <c r="K919"/>
      <c r="L919"/>
      <c r="M919"/>
    </row>
    <row r="920" spans="1:13" ht="14.5" x14ac:dyDescent="0.35">
      <c r="A920"/>
      <c r="B920"/>
      <c r="C920"/>
      <c r="D920"/>
      <c r="E920"/>
      <c r="F920"/>
      <c r="G920"/>
      <c r="H920"/>
      <c r="I920"/>
      <c r="J920"/>
      <c r="K920"/>
      <c r="L920"/>
      <c r="M920"/>
    </row>
    <row r="921" spans="1:13" ht="14.5" x14ac:dyDescent="0.35">
      <c r="A921"/>
      <c r="B921"/>
      <c r="C921"/>
      <c r="D921"/>
      <c r="E921"/>
      <c r="F921"/>
      <c r="G921"/>
      <c r="H921"/>
      <c r="I921"/>
      <c r="J921"/>
      <c r="K921"/>
      <c r="L921"/>
      <c r="M921"/>
    </row>
    <row r="922" spans="1:13" ht="14.5" x14ac:dyDescent="0.35">
      <c r="A922"/>
      <c r="B922"/>
      <c r="C922"/>
      <c r="D922"/>
      <c r="E922"/>
      <c r="F922"/>
      <c r="G922"/>
      <c r="H922"/>
      <c r="I922"/>
      <c r="J922"/>
      <c r="K922"/>
      <c r="L922"/>
      <c r="M922"/>
    </row>
    <row r="923" spans="1:13" ht="14.5" x14ac:dyDescent="0.35">
      <c r="A923"/>
      <c r="B923"/>
      <c r="C923"/>
      <c r="D923"/>
      <c r="E923"/>
      <c r="F923"/>
      <c r="G923"/>
      <c r="H923"/>
      <c r="I923"/>
      <c r="J923"/>
      <c r="K923"/>
      <c r="L923"/>
      <c r="M923"/>
    </row>
    <row r="924" spans="1:13" ht="14.5" x14ac:dyDescent="0.35">
      <c r="A924"/>
      <c r="B924"/>
      <c r="C924"/>
      <c r="D924"/>
      <c r="E924"/>
      <c r="F924"/>
      <c r="G924"/>
      <c r="H924"/>
      <c r="I924"/>
      <c r="J924"/>
      <c r="K924"/>
      <c r="L924"/>
      <c r="M924"/>
    </row>
    <row r="925" spans="1:13" ht="14.5" x14ac:dyDescent="0.35">
      <c r="A925"/>
      <c r="B925"/>
      <c r="C925"/>
      <c r="D925"/>
      <c r="E925"/>
      <c r="F925"/>
      <c r="G925"/>
      <c r="H925"/>
      <c r="I925"/>
      <c r="J925"/>
      <c r="K925"/>
      <c r="L925"/>
      <c r="M925"/>
    </row>
    <row r="926" spans="1:13" ht="14.5" x14ac:dyDescent="0.35">
      <c r="A926"/>
      <c r="B926"/>
      <c r="C926"/>
      <c r="D926"/>
      <c r="E926"/>
      <c r="F926"/>
      <c r="G926"/>
      <c r="H926"/>
      <c r="I926"/>
      <c r="J926"/>
      <c r="K926"/>
      <c r="L926"/>
      <c r="M926"/>
    </row>
    <row r="927" spans="1:13" ht="14.5" x14ac:dyDescent="0.35">
      <c r="A927"/>
      <c r="B927"/>
      <c r="C927"/>
      <c r="D927"/>
      <c r="E927"/>
      <c r="F927"/>
      <c r="G927"/>
      <c r="H927"/>
      <c r="I927"/>
      <c r="J927"/>
      <c r="K927"/>
      <c r="L927"/>
      <c r="M927"/>
    </row>
    <row r="928" spans="1:13" ht="14.5" x14ac:dyDescent="0.35">
      <c r="A928"/>
      <c r="B928"/>
      <c r="C928"/>
      <c r="D928"/>
      <c r="E928"/>
      <c r="F928"/>
      <c r="G928"/>
      <c r="H928"/>
      <c r="I928"/>
      <c r="J928"/>
      <c r="K928"/>
      <c r="L928"/>
      <c r="M928"/>
    </row>
    <row r="929" spans="1:13" ht="14.5" x14ac:dyDescent="0.35">
      <c r="A929"/>
      <c r="B929"/>
      <c r="C929"/>
      <c r="D929"/>
      <c r="E929"/>
      <c r="F929"/>
      <c r="G929"/>
      <c r="H929"/>
      <c r="I929"/>
      <c r="J929"/>
      <c r="K929"/>
      <c r="L929"/>
      <c r="M929"/>
    </row>
    <row r="930" spans="1:13" ht="14.5" x14ac:dyDescent="0.35">
      <c r="A930"/>
      <c r="B930"/>
      <c r="C930"/>
      <c r="D930"/>
      <c r="E930"/>
      <c r="F930"/>
      <c r="G930"/>
      <c r="H930"/>
      <c r="I930"/>
      <c r="J930"/>
      <c r="K930"/>
      <c r="L930"/>
      <c r="M930"/>
    </row>
    <row r="931" spans="1:13" ht="14.5" x14ac:dyDescent="0.35">
      <c r="A931"/>
      <c r="B931"/>
      <c r="C931"/>
      <c r="D931"/>
      <c r="E931"/>
      <c r="F931"/>
      <c r="G931"/>
      <c r="H931"/>
      <c r="I931"/>
      <c r="J931"/>
      <c r="K931"/>
      <c r="L931"/>
      <c r="M931"/>
    </row>
    <row r="932" spans="1:13" ht="14.5" x14ac:dyDescent="0.35">
      <c r="A932"/>
      <c r="B932"/>
      <c r="C932"/>
      <c r="D932"/>
      <c r="E932"/>
      <c r="F932"/>
      <c r="G932"/>
      <c r="H932"/>
      <c r="I932"/>
      <c r="J932"/>
      <c r="K932"/>
      <c r="L932"/>
      <c r="M932"/>
    </row>
    <row r="933" spans="1:13" ht="14.5" x14ac:dyDescent="0.35">
      <c r="A933"/>
      <c r="B933"/>
      <c r="C933"/>
      <c r="D933"/>
      <c r="E933"/>
      <c r="F933"/>
      <c r="G933"/>
      <c r="H933"/>
      <c r="I933"/>
      <c r="J933"/>
      <c r="K933"/>
      <c r="L933"/>
      <c r="M933"/>
    </row>
    <row r="934" spans="1:13" ht="14.5" x14ac:dyDescent="0.35">
      <c r="A934"/>
      <c r="B934"/>
      <c r="C934"/>
      <c r="D934"/>
      <c r="E934"/>
      <c r="F934"/>
      <c r="G934"/>
      <c r="H934"/>
      <c r="I934"/>
      <c r="J934"/>
      <c r="K934"/>
      <c r="L934"/>
      <c r="M934"/>
    </row>
    <row r="935" spans="1:13" ht="14.5" x14ac:dyDescent="0.35">
      <c r="A935"/>
      <c r="B935"/>
      <c r="C935"/>
      <c r="D935"/>
      <c r="E935"/>
      <c r="F935"/>
      <c r="G935"/>
      <c r="H935"/>
      <c r="I935"/>
      <c r="J935"/>
      <c r="K935"/>
      <c r="L935"/>
      <c r="M935"/>
    </row>
    <row r="936" spans="1:13" ht="14.5" x14ac:dyDescent="0.35">
      <c r="A936"/>
      <c r="B936"/>
      <c r="C936"/>
      <c r="D936"/>
      <c r="E936"/>
      <c r="F936"/>
      <c r="G936"/>
      <c r="H936"/>
      <c r="I936"/>
      <c r="J936"/>
      <c r="K936"/>
      <c r="L936"/>
      <c r="M936"/>
    </row>
    <row r="937" spans="1:13" ht="14.5" x14ac:dyDescent="0.35">
      <c r="A937"/>
      <c r="B937"/>
      <c r="C937"/>
      <c r="D937"/>
      <c r="E937"/>
      <c r="F937"/>
      <c r="G937"/>
      <c r="H937"/>
      <c r="I937"/>
      <c r="J937"/>
      <c r="K937"/>
      <c r="L937"/>
      <c r="M937"/>
    </row>
    <row r="938" spans="1:13" ht="14.5" x14ac:dyDescent="0.35">
      <c r="A938"/>
      <c r="B938"/>
      <c r="C938"/>
      <c r="D938"/>
      <c r="E938"/>
      <c r="F938"/>
      <c r="G938"/>
      <c r="H938"/>
      <c r="I938"/>
      <c r="J938"/>
      <c r="K938"/>
      <c r="L938"/>
      <c r="M938"/>
    </row>
    <row r="939" spans="1:13" ht="14.5" x14ac:dyDescent="0.35">
      <c r="A939"/>
      <c r="B939"/>
      <c r="C939"/>
      <c r="D939"/>
      <c r="E939"/>
      <c r="F939"/>
      <c r="G939"/>
      <c r="H939"/>
      <c r="I939"/>
      <c r="J939"/>
      <c r="K939"/>
      <c r="L939"/>
      <c r="M939"/>
    </row>
    <row r="940" spans="1:13" ht="14.5" x14ac:dyDescent="0.35">
      <c r="A940"/>
      <c r="B940"/>
      <c r="C940"/>
      <c r="D940"/>
      <c r="E940"/>
      <c r="F940"/>
      <c r="G940"/>
      <c r="H940"/>
      <c r="I940"/>
      <c r="J940"/>
      <c r="K940"/>
      <c r="L940"/>
      <c r="M940"/>
    </row>
    <row r="941" spans="1:13" ht="14.5" x14ac:dyDescent="0.35">
      <c r="A941"/>
      <c r="B941"/>
      <c r="C941"/>
      <c r="D941"/>
      <c r="E941"/>
      <c r="F941"/>
      <c r="G941"/>
      <c r="H941"/>
      <c r="I941"/>
      <c r="J941"/>
      <c r="K941"/>
      <c r="L941"/>
      <c r="M941"/>
    </row>
    <row r="942" spans="1:13" ht="14.5" x14ac:dyDescent="0.35">
      <c r="A942"/>
      <c r="B942"/>
      <c r="C942"/>
      <c r="D942"/>
      <c r="E942"/>
      <c r="F942"/>
      <c r="G942"/>
      <c r="H942"/>
      <c r="I942"/>
      <c r="J942"/>
      <c r="K942"/>
      <c r="L942"/>
      <c r="M942"/>
    </row>
    <row r="943" spans="1:13" ht="14.5" x14ac:dyDescent="0.35">
      <c r="A943"/>
      <c r="B943"/>
      <c r="C943"/>
      <c r="D943"/>
      <c r="E943"/>
      <c r="F943"/>
      <c r="G943"/>
      <c r="H943"/>
      <c r="I943"/>
      <c r="J943"/>
      <c r="K943"/>
      <c r="L943"/>
      <c r="M943"/>
    </row>
    <row r="944" spans="1:13" ht="14.5" x14ac:dyDescent="0.35">
      <c r="A944"/>
      <c r="B944"/>
      <c r="C944"/>
      <c r="D944"/>
      <c r="E944"/>
      <c r="F944"/>
      <c r="G944"/>
      <c r="H944"/>
      <c r="I944"/>
      <c r="J944"/>
      <c r="K944"/>
      <c r="L944"/>
      <c r="M944"/>
    </row>
    <row r="945" spans="1:13" ht="14.5" x14ac:dyDescent="0.35">
      <c r="A945"/>
      <c r="B945"/>
      <c r="C945"/>
      <c r="D945"/>
      <c r="E945"/>
      <c r="F945"/>
      <c r="G945"/>
      <c r="H945"/>
      <c r="I945"/>
      <c r="J945"/>
      <c r="K945"/>
      <c r="L945"/>
      <c r="M945"/>
    </row>
    <row r="946" spans="1:13" ht="14.5" x14ac:dyDescent="0.35">
      <c r="A946"/>
      <c r="B946"/>
      <c r="C946"/>
      <c r="D946"/>
      <c r="E946"/>
      <c r="F946"/>
      <c r="G946"/>
      <c r="H946"/>
      <c r="I946"/>
      <c r="J946"/>
      <c r="K946"/>
      <c r="L946"/>
      <c r="M946"/>
    </row>
    <row r="947" spans="1:13" ht="14.5" x14ac:dyDescent="0.35">
      <c r="A947"/>
      <c r="B947"/>
      <c r="C947"/>
      <c r="D947"/>
      <c r="E947"/>
      <c r="F947"/>
      <c r="G947"/>
      <c r="H947"/>
      <c r="I947"/>
      <c r="J947"/>
      <c r="K947"/>
      <c r="L947"/>
      <c r="M947"/>
    </row>
    <row r="948" spans="1:13" ht="14.5" x14ac:dyDescent="0.35">
      <c r="A948"/>
      <c r="B948"/>
      <c r="C948"/>
      <c r="D948"/>
      <c r="E948"/>
      <c r="F948"/>
      <c r="G948"/>
      <c r="H948"/>
      <c r="I948"/>
      <c r="J948"/>
      <c r="K948"/>
      <c r="L948"/>
      <c r="M948"/>
    </row>
    <row r="949" spans="1:13" ht="14.5" x14ac:dyDescent="0.35">
      <c r="A949"/>
      <c r="B949"/>
      <c r="C949"/>
      <c r="D949"/>
      <c r="E949"/>
      <c r="F949"/>
      <c r="G949"/>
      <c r="H949"/>
      <c r="I949"/>
      <c r="J949"/>
      <c r="K949"/>
      <c r="L949"/>
      <c r="M949"/>
    </row>
    <row r="950" spans="1:13" ht="14.5" x14ac:dyDescent="0.35">
      <c r="A950"/>
      <c r="B950"/>
      <c r="C950"/>
      <c r="D950"/>
      <c r="E950"/>
      <c r="F950"/>
      <c r="G950"/>
      <c r="H950"/>
      <c r="I950"/>
      <c r="J950"/>
      <c r="K950"/>
      <c r="L950"/>
      <c r="M950"/>
    </row>
    <row r="951" spans="1:13" ht="14.5" x14ac:dyDescent="0.35">
      <c r="A951"/>
      <c r="B951"/>
      <c r="C951"/>
      <c r="D951"/>
      <c r="E951"/>
      <c r="F951"/>
      <c r="G951"/>
      <c r="H951"/>
      <c r="I951"/>
      <c r="J951"/>
      <c r="K951"/>
      <c r="L951"/>
      <c r="M951"/>
    </row>
    <row r="952" spans="1:13" ht="14.5" x14ac:dyDescent="0.35">
      <c r="A952"/>
      <c r="B952"/>
      <c r="C952"/>
      <c r="D952"/>
      <c r="E952"/>
      <c r="F952"/>
      <c r="G952"/>
      <c r="H952"/>
      <c r="I952"/>
      <c r="J952"/>
      <c r="K952"/>
      <c r="L952"/>
      <c r="M952"/>
    </row>
    <row r="953" spans="1:13" ht="14.5" x14ac:dyDescent="0.35">
      <c r="A953"/>
      <c r="B953"/>
      <c r="C953"/>
      <c r="D953"/>
      <c r="E953"/>
      <c r="F953"/>
      <c r="G953"/>
      <c r="H953"/>
      <c r="I953"/>
      <c r="J953"/>
      <c r="K953"/>
      <c r="L953"/>
      <c r="M953"/>
    </row>
    <row r="954" spans="1:13" ht="14.5" x14ac:dyDescent="0.35">
      <c r="A954"/>
      <c r="B954"/>
      <c r="C954"/>
      <c r="D954"/>
      <c r="E954"/>
      <c r="F954"/>
      <c r="G954"/>
      <c r="H954"/>
      <c r="I954"/>
      <c r="J954"/>
      <c r="K954"/>
      <c r="L954"/>
      <c r="M954"/>
    </row>
    <row r="955" spans="1:13" ht="14.5" x14ac:dyDescent="0.35">
      <c r="A955"/>
      <c r="B955"/>
      <c r="C955"/>
      <c r="D955"/>
      <c r="E955"/>
      <c r="F955"/>
      <c r="G955"/>
      <c r="H955"/>
      <c r="I955"/>
      <c r="J955"/>
      <c r="K955"/>
      <c r="L955"/>
      <c r="M955"/>
    </row>
    <row r="956" spans="1:13" ht="14.5" x14ac:dyDescent="0.35">
      <c r="A956"/>
      <c r="B956"/>
      <c r="C956"/>
      <c r="D956"/>
      <c r="E956"/>
      <c r="F956"/>
      <c r="G956"/>
      <c r="H956"/>
      <c r="I956"/>
      <c r="J956"/>
      <c r="K956"/>
      <c r="L956"/>
      <c r="M956"/>
    </row>
    <row r="957" spans="1:13" ht="14.5" x14ac:dyDescent="0.35">
      <c r="A957"/>
      <c r="B957"/>
      <c r="C957"/>
      <c r="D957"/>
      <c r="E957"/>
      <c r="F957"/>
      <c r="G957"/>
      <c r="H957"/>
      <c r="I957"/>
      <c r="J957"/>
      <c r="K957"/>
      <c r="L957"/>
      <c r="M957"/>
    </row>
    <row r="958" spans="1:13" ht="14.5" x14ac:dyDescent="0.35">
      <c r="A958"/>
      <c r="B958"/>
      <c r="C958"/>
      <c r="D958"/>
      <c r="E958"/>
      <c r="F958"/>
      <c r="G958"/>
      <c r="H958"/>
      <c r="I958"/>
      <c r="J958"/>
      <c r="K958"/>
      <c r="L958"/>
      <c r="M958"/>
    </row>
    <row r="959" spans="1:13" ht="14.5" x14ac:dyDescent="0.35">
      <c r="A959"/>
      <c r="B959"/>
      <c r="C959"/>
      <c r="D959"/>
      <c r="E959"/>
      <c r="F959"/>
      <c r="G959"/>
      <c r="H959"/>
      <c r="I959"/>
      <c r="J959"/>
      <c r="K959"/>
      <c r="L959"/>
      <c r="M959"/>
    </row>
    <row r="960" spans="1:13" ht="14.5" x14ac:dyDescent="0.35">
      <c r="A960"/>
      <c r="B960"/>
      <c r="C960"/>
      <c r="D960"/>
      <c r="E960"/>
      <c r="F960"/>
      <c r="G960"/>
      <c r="H960"/>
      <c r="I960"/>
      <c r="J960"/>
      <c r="K960"/>
      <c r="L960"/>
      <c r="M960"/>
    </row>
    <row r="961" spans="1:13" ht="14.5" x14ac:dyDescent="0.35">
      <c r="A961"/>
      <c r="B961"/>
      <c r="C961"/>
      <c r="D961"/>
      <c r="E961"/>
      <c r="F961"/>
      <c r="G961"/>
      <c r="H961"/>
      <c r="I961"/>
      <c r="J961"/>
      <c r="K961"/>
      <c r="L961"/>
      <c r="M961"/>
    </row>
    <row r="962" spans="1:13" ht="14.5" x14ac:dyDescent="0.35">
      <c r="A962"/>
      <c r="B962"/>
      <c r="C962"/>
      <c r="D962"/>
      <c r="E962"/>
      <c r="F962"/>
      <c r="G962"/>
      <c r="H962"/>
      <c r="I962"/>
      <c r="J962"/>
      <c r="K962"/>
      <c r="L962"/>
      <c r="M962"/>
    </row>
    <row r="963" spans="1:13" ht="14.5" x14ac:dyDescent="0.35">
      <c r="A963"/>
      <c r="B963"/>
      <c r="C963"/>
      <c r="D963"/>
      <c r="E963"/>
      <c r="F963"/>
      <c r="G963"/>
      <c r="H963"/>
      <c r="I963"/>
      <c r="J963"/>
      <c r="K963"/>
      <c r="L963"/>
      <c r="M963"/>
    </row>
    <row r="964" spans="1:13" ht="14.5" x14ac:dyDescent="0.35">
      <c r="A964"/>
      <c r="B964"/>
      <c r="C964"/>
      <c r="D964"/>
      <c r="E964"/>
      <c r="F964"/>
      <c r="G964"/>
      <c r="H964"/>
      <c r="I964"/>
      <c r="J964"/>
      <c r="K964"/>
      <c r="L964"/>
      <c r="M964"/>
    </row>
    <row r="965" spans="1:13" ht="14.5" x14ac:dyDescent="0.35">
      <c r="A965"/>
      <c r="B965"/>
      <c r="C965"/>
      <c r="D965"/>
      <c r="E965"/>
      <c r="F965"/>
      <c r="G965"/>
      <c r="H965"/>
      <c r="I965"/>
      <c r="J965"/>
      <c r="K965"/>
      <c r="L965"/>
      <c r="M965"/>
    </row>
    <row r="966" spans="1:13" ht="14.5" x14ac:dyDescent="0.35">
      <c r="A966"/>
      <c r="B966"/>
      <c r="C966"/>
      <c r="D966"/>
      <c r="E966"/>
      <c r="F966"/>
      <c r="G966"/>
      <c r="H966"/>
      <c r="I966"/>
      <c r="J966"/>
      <c r="K966"/>
      <c r="L966"/>
      <c r="M966"/>
    </row>
    <row r="967" spans="1:13" ht="14.5" x14ac:dyDescent="0.35">
      <c r="A967"/>
      <c r="B967"/>
      <c r="C967"/>
      <c r="D967"/>
      <c r="E967"/>
      <c r="F967"/>
      <c r="G967"/>
      <c r="H967"/>
      <c r="I967"/>
      <c r="J967"/>
      <c r="K967"/>
      <c r="L967"/>
      <c r="M967"/>
    </row>
    <row r="968" spans="1:13" ht="14.5" x14ac:dyDescent="0.35">
      <c r="A968"/>
      <c r="B968"/>
      <c r="C968"/>
      <c r="D968"/>
      <c r="E968"/>
      <c r="F968"/>
      <c r="G968"/>
      <c r="H968"/>
      <c r="I968"/>
      <c r="J968"/>
      <c r="K968"/>
      <c r="L968"/>
      <c r="M968"/>
    </row>
    <row r="969" spans="1:13" ht="14.5" x14ac:dyDescent="0.35">
      <c r="A969"/>
      <c r="B969"/>
      <c r="C969"/>
      <c r="D969"/>
      <c r="E969"/>
      <c r="F969"/>
      <c r="G969"/>
      <c r="H969"/>
      <c r="I969"/>
      <c r="J969"/>
      <c r="K969"/>
      <c r="L969"/>
      <c r="M969"/>
    </row>
    <row r="970" spans="1:13" ht="14.5" x14ac:dyDescent="0.35">
      <c r="A970"/>
      <c r="B970"/>
      <c r="C970"/>
      <c r="D970"/>
      <c r="E970"/>
      <c r="F970"/>
      <c r="G970"/>
      <c r="H970"/>
      <c r="I970"/>
      <c r="J970"/>
      <c r="K970"/>
      <c r="L970"/>
      <c r="M970"/>
    </row>
    <row r="971" spans="1:13" ht="14.5" x14ac:dyDescent="0.35">
      <c r="A971"/>
      <c r="B971"/>
      <c r="C971"/>
      <c r="D971"/>
      <c r="E971"/>
      <c r="F971"/>
      <c r="G971"/>
      <c r="H971"/>
      <c r="I971"/>
      <c r="J971"/>
      <c r="K971"/>
      <c r="L971"/>
      <c r="M971"/>
    </row>
    <row r="972" spans="1:13" ht="14.5" x14ac:dyDescent="0.35">
      <c r="A972"/>
      <c r="B972"/>
      <c r="C972"/>
      <c r="D972"/>
      <c r="E972"/>
      <c r="F972"/>
      <c r="G972"/>
      <c r="H972"/>
      <c r="I972"/>
      <c r="J972"/>
      <c r="K972"/>
      <c r="L972"/>
      <c r="M972"/>
    </row>
    <row r="973" spans="1:13" ht="14.5" x14ac:dyDescent="0.35">
      <c r="A973"/>
      <c r="B973"/>
      <c r="C973"/>
      <c r="D973"/>
      <c r="E973"/>
      <c r="F973"/>
      <c r="G973"/>
      <c r="H973"/>
      <c r="I973"/>
      <c r="J973"/>
      <c r="K973"/>
      <c r="L973"/>
      <c r="M973"/>
    </row>
    <row r="974" spans="1:13" ht="14.5" x14ac:dyDescent="0.35">
      <c r="A974"/>
      <c r="B974"/>
      <c r="C974"/>
      <c r="D974"/>
      <c r="E974"/>
      <c r="F974"/>
      <c r="G974"/>
      <c r="H974"/>
      <c r="I974"/>
      <c r="J974"/>
      <c r="K974"/>
      <c r="L974"/>
      <c r="M974"/>
    </row>
    <row r="975" spans="1:13" ht="14.5" x14ac:dyDescent="0.35">
      <c r="A975"/>
      <c r="B975"/>
      <c r="C975"/>
      <c r="D975"/>
      <c r="E975"/>
      <c r="F975"/>
      <c r="G975"/>
      <c r="H975"/>
      <c r="I975"/>
      <c r="J975"/>
      <c r="K975"/>
      <c r="L975"/>
      <c r="M975"/>
    </row>
    <row r="976" spans="1:13" ht="14.5" x14ac:dyDescent="0.35">
      <c r="A976"/>
      <c r="B976"/>
      <c r="C976"/>
      <c r="D976"/>
      <c r="E976"/>
      <c r="F976"/>
      <c r="G976"/>
      <c r="H976"/>
      <c r="I976"/>
      <c r="J976"/>
      <c r="K976"/>
      <c r="L976"/>
      <c r="M976"/>
    </row>
    <row r="977" spans="1:13" ht="14.5" x14ac:dyDescent="0.35">
      <c r="A977"/>
      <c r="B977"/>
      <c r="C977"/>
      <c r="D977"/>
      <c r="E977"/>
      <c r="F977"/>
      <c r="G977"/>
      <c r="H977"/>
      <c r="I977"/>
      <c r="J977"/>
      <c r="K977"/>
      <c r="L977"/>
      <c r="M977"/>
    </row>
    <row r="978" spans="1:13" ht="14.5" x14ac:dyDescent="0.35">
      <c r="A978"/>
      <c r="B978"/>
      <c r="C978"/>
      <c r="D978"/>
      <c r="E978"/>
      <c r="F978"/>
      <c r="G978"/>
      <c r="H978"/>
      <c r="I978"/>
      <c r="J978"/>
      <c r="K978"/>
      <c r="L978"/>
      <c r="M978"/>
    </row>
    <row r="979" spans="1:13" ht="14.5" x14ac:dyDescent="0.35">
      <c r="A979"/>
      <c r="B979"/>
      <c r="C979"/>
      <c r="D979"/>
      <c r="E979"/>
      <c r="F979"/>
      <c r="G979"/>
      <c r="H979"/>
      <c r="I979"/>
      <c r="J979"/>
      <c r="K979"/>
      <c r="L979"/>
      <c r="M979"/>
    </row>
    <row r="980" spans="1:13" ht="14.5" x14ac:dyDescent="0.35">
      <c r="A980"/>
      <c r="B980"/>
      <c r="C980"/>
      <c r="D980"/>
      <c r="E980"/>
      <c r="F980"/>
      <c r="G980"/>
      <c r="H980"/>
      <c r="I980"/>
      <c r="J980"/>
      <c r="K980"/>
      <c r="L980"/>
      <c r="M980"/>
    </row>
    <row r="981" spans="1:13" ht="14.5" x14ac:dyDescent="0.35">
      <c r="A981"/>
      <c r="B981"/>
      <c r="C981"/>
      <c r="D981"/>
      <c r="E981"/>
      <c r="F981"/>
      <c r="G981"/>
      <c r="H981"/>
      <c r="I981"/>
      <c r="J981"/>
      <c r="K981"/>
      <c r="L981"/>
      <c r="M981"/>
    </row>
    <row r="982" spans="1:13" ht="14.5" x14ac:dyDescent="0.35">
      <c r="A982"/>
      <c r="B982"/>
      <c r="C982"/>
      <c r="D982"/>
      <c r="E982"/>
      <c r="F982"/>
      <c r="G982"/>
      <c r="H982"/>
      <c r="I982"/>
      <c r="J982"/>
      <c r="K982"/>
      <c r="L982"/>
      <c r="M982"/>
    </row>
    <row r="983" spans="1:13" ht="14.5" x14ac:dyDescent="0.35">
      <c r="A983"/>
      <c r="B983"/>
      <c r="C983"/>
      <c r="D983"/>
      <c r="E983"/>
      <c r="F983"/>
      <c r="G983"/>
      <c r="H983"/>
      <c r="I983"/>
      <c r="J983"/>
      <c r="K983"/>
      <c r="L983"/>
      <c r="M983"/>
    </row>
    <row r="984" spans="1:13" ht="14.5" x14ac:dyDescent="0.35">
      <c r="A984"/>
      <c r="B984"/>
      <c r="C984"/>
      <c r="D984"/>
      <c r="E984"/>
      <c r="F984"/>
      <c r="G984"/>
      <c r="H984"/>
      <c r="I984"/>
      <c r="J984"/>
      <c r="K984"/>
      <c r="L984"/>
      <c r="M984"/>
    </row>
    <row r="985" spans="1:13" ht="14.5" x14ac:dyDescent="0.35">
      <c r="A985"/>
      <c r="B985"/>
      <c r="C985"/>
      <c r="D985"/>
      <c r="E985"/>
      <c r="F985"/>
      <c r="G985"/>
      <c r="H985"/>
      <c r="I985"/>
      <c r="J985"/>
      <c r="K985"/>
      <c r="L985"/>
      <c r="M985"/>
    </row>
    <row r="986" spans="1:13" ht="14.5" x14ac:dyDescent="0.35">
      <c r="A986"/>
      <c r="B986"/>
      <c r="C986"/>
      <c r="D986"/>
      <c r="E986"/>
      <c r="F986"/>
      <c r="G986"/>
      <c r="H986"/>
      <c r="I986"/>
      <c r="J986"/>
      <c r="K986"/>
      <c r="L986"/>
      <c r="M986"/>
    </row>
    <row r="987" spans="1:13" ht="14.5" x14ac:dyDescent="0.35">
      <c r="A987"/>
      <c r="B987"/>
      <c r="C987"/>
      <c r="D987"/>
      <c r="E987"/>
      <c r="F987"/>
      <c r="G987"/>
      <c r="H987"/>
      <c r="I987"/>
      <c r="J987"/>
      <c r="K987"/>
      <c r="L987"/>
      <c r="M987"/>
    </row>
    <row r="988" spans="1:13" ht="14.5" x14ac:dyDescent="0.35">
      <c r="A988"/>
      <c r="B988"/>
      <c r="C988"/>
      <c r="D988"/>
      <c r="E988"/>
      <c r="F988"/>
      <c r="G988"/>
      <c r="H988"/>
      <c r="I988"/>
      <c r="J988"/>
      <c r="K988"/>
      <c r="L988"/>
      <c r="M988"/>
    </row>
    <row r="989" spans="1:13" ht="14.5" x14ac:dyDescent="0.35">
      <c r="A989"/>
      <c r="B989"/>
      <c r="C989"/>
      <c r="D989"/>
      <c r="E989"/>
      <c r="F989"/>
      <c r="G989"/>
      <c r="H989"/>
      <c r="I989"/>
      <c r="J989"/>
      <c r="K989"/>
      <c r="L989"/>
      <c r="M989"/>
    </row>
    <row r="990" spans="1:13" ht="14.5" x14ac:dyDescent="0.35">
      <c r="A990"/>
      <c r="B990"/>
      <c r="C990"/>
      <c r="D990"/>
      <c r="E990"/>
      <c r="F990"/>
      <c r="G990"/>
      <c r="H990"/>
      <c r="I990"/>
      <c r="J990"/>
      <c r="K990"/>
      <c r="L990"/>
      <c r="M990"/>
    </row>
    <row r="991" spans="1:13" ht="14.5" x14ac:dyDescent="0.35">
      <c r="A991"/>
      <c r="B991"/>
      <c r="C991"/>
      <c r="D991"/>
      <c r="E991"/>
      <c r="F991"/>
      <c r="G991"/>
      <c r="H991"/>
      <c r="I991"/>
      <c r="J991"/>
      <c r="K991"/>
      <c r="L991"/>
      <c r="M991"/>
    </row>
    <row r="992" spans="1:13" ht="14.5" x14ac:dyDescent="0.35">
      <c r="A992"/>
      <c r="B992"/>
      <c r="C992"/>
      <c r="D992"/>
      <c r="E992"/>
      <c r="F992"/>
      <c r="G992"/>
      <c r="H992"/>
      <c r="I992"/>
      <c r="J992"/>
      <c r="K992"/>
      <c r="L992"/>
      <c r="M992"/>
    </row>
    <row r="993" spans="1:13" ht="14.5" x14ac:dyDescent="0.35">
      <c r="A993"/>
      <c r="B993"/>
      <c r="C993"/>
      <c r="D993"/>
      <c r="E993"/>
      <c r="F993"/>
      <c r="G993"/>
      <c r="H993"/>
      <c r="I993"/>
      <c r="J993"/>
      <c r="K993"/>
      <c r="L993"/>
      <c r="M993"/>
    </row>
    <row r="994" spans="1:13" ht="14.5" x14ac:dyDescent="0.35">
      <c r="A994"/>
      <c r="B994"/>
      <c r="C994"/>
      <c r="D994"/>
      <c r="E994"/>
      <c r="F994"/>
      <c r="G994"/>
      <c r="H994"/>
      <c r="I994"/>
      <c r="J994"/>
      <c r="K994"/>
      <c r="L994"/>
      <c r="M994"/>
    </row>
    <row r="995" spans="1:13" ht="14.5" x14ac:dyDescent="0.35">
      <c r="A995"/>
      <c r="B995"/>
      <c r="C995"/>
      <c r="D995"/>
      <c r="E995"/>
      <c r="F995"/>
      <c r="G995"/>
      <c r="H995"/>
      <c r="I995"/>
      <c r="J995"/>
      <c r="K995"/>
      <c r="L995"/>
      <c r="M995"/>
    </row>
    <row r="996" spans="1:13" ht="14.5" x14ac:dyDescent="0.35">
      <c r="A996"/>
      <c r="B996"/>
      <c r="C996"/>
      <c r="D996"/>
      <c r="E996"/>
      <c r="F996"/>
      <c r="G996"/>
      <c r="H996"/>
      <c r="I996"/>
      <c r="J996"/>
      <c r="K996"/>
      <c r="L996"/>
      <c r="M996"/>
    </row>
    <row r="997" spans="1:13" ht="14.5" x14ac:dyDescent="0.35">
      <c r="A997"/>
      <c r="B997"/>
      <c r="C997"/>
      <c r="D997"/>
      <c r="E997"/>
      <c r="F997"/>
      <c r="G997"/>
      <c r="H997"/>
      <c r="I997"/>
      <c r="J997"/>
      <c r="K997"/>
      <c r="L997"/>
      <c r="M997"/>
    </row>
    <row r="998" spans="1:13" ht="14.5" x14ac:dyDescent="0.35">
      <c r="A998"/>
      <c r="B998"/>
      <c r="C998"/>
      <c r="D998"/>
      <c r="E998"/>
      <c r="F998"/>
      <c r="G998"/>
      <c r="H998"/>
      <c r="I998"/>
      <c r="J998"/>
      <c r="K998"/>
      <c r="L998"/>
      <c r="M998"/>
    </row>
    <row r="999" spans="1:13" ht="14.5" x14ac:dyDescent="0.35">
      <c r="A999"/>
      <c r="B999"/>
      <c r="C999"/>
      <c r="D999"/>
      <c r="E999"/>
      <c r="F999"/>
      <c r="G999"/>
      <c r="H999"/>
      <c r="I999"/>
      <c r="J999"/>
      <c r="K999"/>
      <c r="L999"/>
      <c r="M999"/>
    </row>
    <row r="1000" spans="1:13" ht="14.5" x14ac:dyDescent="0.35">
      <c r="A1000"/>
      <c r="B1000"/>
      <c r="C1000"/>
      <c r="D1000"/>
      <c r="E1000"/>
      <c r="F1000"/>
      <c r="G1000"/>
      <c r="H1000"/>
      <c r="I1000"/>
      <c r="J1000"/>
      <c r="K1000"/>
      <c r="L1000"/>
      <c r="M1000"/>
    </row>
    <row r="1001" spans="1:13" ht="14.5" x14ac:dyDescent="0.35">
      <c r="A1001"/>
      <c r="B1001"/>
      <c r="C1001"/>
      <c r="D1001"/>
      <c r="E1001"/>
      <c r="F1001"/>
      <c r="G1001"/>
      <c r="H1001"/>
      <c r="I1001"/>
      <c r="J1001"/>
      <c r="K1001"/>
      <c r="L1001"/>
      <c r="M1001"/>
    </row>
    <row r="1002" spans="1:13" ht="14.5" x14ac:dyDescent="0.35">
      <c r="A1002"/>
      <c r="B1002"/>
      <c r="C1002"/>
      <c r="D1002"/>
      <c r="E1002"/>
      <c r="F1002"/>
      <c r="G1002"/>
      <c r="H1002"/>
      <c r="I1002"/>
      <c r="J1002"/>
      <c r="K1002"/>
      <c r="L1002"/>
      <c r="M1002"/>
    </row>
    <row r="1003" spans="1:13" ht="14.5" x14ac:dyDescent="0.35">
      <c r="A1003"/>
      <c r="B1003"/>
      <c r="C1003"/>
      <c r="D1003"/>
      <c r="E1003"/>
      <c r="F1003"/>
      <c r="G1003"/>
      <c r="H1003"/>
      <c r="I1003"/>
      <c r="J1003"/>
      <c r="K1003"/>
      <c r="L1003"/>
      <c r="M1003"/>
    </row>
    <row r="1004" spans="1:13" ht="14.5" x14ac:dyDescent="0.35">
      <c r="A1004"/>
      <c r="B1004"/>
      <c r="C1004"/>
      <c r="D1004"/>
      <c r="E1004"/>
      <c r="F1004"/>
      <c r="G1004"/>
      <c r="H1004"/>
      <c r="I1004"/>
      <c r="J1004"/>
      <c r="K1004"/>
      <c r="L1004"/>
      <c r="M1004"/>
    </row>
    <row r="1005" spans="1:13" ht="14.5" x14ac:dyDescent="0.35">
      <c r="A1005"/>
      <c r="B1005"/>
      <c r="C1005"/>
      <c r="D1005"/>
      <c r="E1005"/>
      <c r="F1005"/>
      <c r="G1005"/>
      <c r="H1005"/>
      <c r="I1005"/>
      <c r="J1005"/>
      <c r="K1005"/>
      <c r="L1005"/>
      <c r="M1005"/>
    </row>
    <row r="1006" spans="1:13" ht="14.5" x14ac:dyDescent="0.35">
      <c r="A1006"/>
      <c r="B1006"/>
      <c r="C1006"/>
      <c r="D1006"/>
      <c r="E1006"/>
      <c r="F1006"/>
      <c r="G1006"/>
      <c r="H1006"/>
      <c r="I1006"/>
      <c r="J1006"/>
      <c r="K1006"/>
      <c r="L1006"/>
      <c r="M1006"/>
    </row>
    <row r="1007" spans="1:13" ht="14.5" x14ac:dyDescent="0.35">
      <c r="A1007"/>
      <c r="B1007"/>
      <c r="C1007"/>
      <c r="D1007"/>
      <c r="E1007"/>
      <c r="F1007"/>
      <c r="G1007"/>
      <c r="H1007"/>
      <c r="I1007"/>
      <c r="J1007"/>
      <c r="K1007"/>
      <c r="L1007"/>
      <c r="M1007"/>
    </row>
    <row r="1008" spans="1:13" ht="14.5" x14ac:dyDescent="0.35">
      <c r="A1008"/>
      <c r="B1008"/>
      <c r="C1008"/>
      <c r="D1008"/>
      <c r="E1008"/>
      <c r="F1008"/>
      <c r="G1008"/>
      <c r="H1008"/>
      <c r="I1008"/>
      <c r="J1008"/>
      <c r="K1008"/>
      <c r="L1008"/>
      <c r="M1008"/>
    </row>
    <row r="1009" spans="1:13" ht="14.5" x14ac:dyDescent="0.35">
      <c r="A1009"/>
      <c r="B1009"/>
      <c r="C1009"/>
      <c r="D1009"/>
      <c r="E1009"/>
      <c r="F1009"/>
      <c r="G1009"/>
      <c r="H1009"/>
      <c r="I1009"/>
      <c r="J1009"/>
      <c r="K1009"/>
      <c r="L1009"/>
      <c r="M1009"/>
    </row>
    <row r="1010" spans="1:13" ht="14.5" x14ac:dyDescent="0.35">
      <c r="A1010"/>
      <c r="B1010"/>
      <c r="C1010"/>
      <c r="D1010"/>
      <c r="E1010"/>
      <c r="F1010"/>
      <c r="G1010"/>
      <c r="H1010"/>
      <c r="I1010"/>
      <c r="J1010"/>
      <c r="K1010"/>
      <c r="L1010"/>
      <c r="M1010"/>
    </row>
    <row r="1011" spans="1:13" ht="14.5" x14ac:dyDescent="0.35">
      <c r="A1011"/>
      <c r="B1011"/>
      <c r="C1011"/>
      <c r="D1011"/>
      <c r="E1011"/>
      <c r="F1011"/>
      <c r="G1011"/>
      <c r="H1011"/>
      <c r="I1011"/>
      <c r="J1011"/>
      <c r="K1011"/>
      <c r="L1011"/>
      <c r="M1011"/>
    </row>
    <row r="1012" spans="1:13" ht="14.5" x14ac:dyDescent="0.35">
      <c r="A1012"/>
      <c r="B1012"/>
      <c r="C1012"/>
      <c r="D1012"/>
      <c r="E1012"/>
      <c r="F1012"/>
      <c r="G1012"/>
      <c r="H1012"/>
      <c r="I1012"/>
      <c r="J1012"/>
      <c r="K1012"/>
      <c r="L1012"/>
      <c r="M1012"/>
    </row>
    <row r="1013" spans="1:13" ht="14.5" x14ac:dyDescent="0.35">
      <c r="A1013"/>
      <c r="B1013"/>
      <c r="C1013"/>
      <c r="D1013"/>
      <c r="E1013"/>
      <c r="F1013"/>
      <c r="G1013"/>
      <c r="H1013"/>
      <c r="I1013"/>
      <c r="J1013"/>
      <c r="K1013"/>
      <c r="L1013"/>
      <c r="M1013"/>
    </row>
    <row r="1014" spans="1:13" ht="14.5" x14ac:dyDescent="0.35">
      <c r="A1014"/>
      <c r="B1014"/>
      <c r="C1014"/>
      <c r="D1014"/>
      <c r="E1014"/>
      <c r="F1014"/>
      <c r="G1014"/>
      <c r="H1014"/>
      <c r="I1014"/>
      <c r="J1014"/>
      <c r="K1014"/>
      <c r="L1014"/>
      <c r="M1014"/>
    </row>
    <row r="1015" spans="1:13" ht="14.5" x14ac:dyDescent="0.35">
      <c r="A1015"/>
      <c r="B1015"/>
      <c r="C1015"/>
      <c r="D1015"/>
      <c r="E1015"/>
      <c r="F1015"/>
      <c r="G1015"/>
      <c r="H1015"/>
      <c r="I1015"/>
      <c r="J1015"/>
      <c r="K1015"/>
      <c r="L1015"/>
      <c r="M1015"/>
    </row>
    <row r="1016" spans="1:13" ht="14.5" x14ac:dyDescent="0.35">
      <c r="A1016"/>
      <c r="B1016"/>
      <c r="C1016"/>
      <c r="D1016"/>
      <c r="E1016"/>
      <c r="F1016"/>
      <c r="G1016"/>
      <c r="H1016"/>
      <c r="I1016"/>
      <c r="J1016"/>
      <c r="K1016"/>
      <c r="L1016"/>
      <c r="M1016"/>
    </row>
    <row r="1017" spans="1:13" ht="14.5" x14ac:dyDescent="0.35">
      <c r="A1017"/>
      <c r="B1017"/>
      <c r="C1017"/>
      <c r="D1017"/>
      <c r="E1017"/>
      <c r="F1017"/>
      <c r="G1017"/>
      <c r="H1017"/>
      <c r="I1017"/>
      <c r="J1017"/>
      <c r="K1017"/>
      <c r="L1017"/>
      <c r="M1017"/>
    </row>
    <row r="1018" spans="1:13" ht="14.5" x14ac:dyDescent="0.35">
      <c r="A1018"/>
      <c r="B1018"/>
      <c r="C1018"/>
      <c r="D1018"/>
      <c r="E1018"/>
      <c r="F1018"/>
      <c r="G1018"/>
      <c r="H1018"/>
      <c r="I1018"/>
      <c r="J1018"/>
      <c r="K1018"/>
      <c r="L1018"/>
      <c r="M1018"/>
    </row>
    <row r="1019" spans="1:13" ht="14.5" x14ac:dyDescent="0.35">
      <c r="A1019"/>
      <c r="B1019"/>
      <c r="C1019"/>
      <c r="D1019"/>
      <c r="E1019"/>
      <c r="F1019"/>
      <c r="G1019"/>
      <c r="H1019"/>
      <c r="I1019"/>
      <c r="J1019"/>
      <c r="K1019"/>
      <c r="L1019"/>
      <c r="M1019"/>
    </row>
    <row r="1020" spans="1:13" ht="14.5" x14ac:dyDescent="0.35">
      <c r="A1020"/>
      <c r="B1020"/>
      <c r="C1020"/>
      <c r="D1020"/>
      <c r="E1020"/>
      <c r="F1020"/>
      <c r="G1020"/>
      <c r="H1020"/>
      <c r="I1020"/>
      <c r="J1020"/>
      <c r="K1020"/>
      <c r="L1020"/>
      <c r="M1020"/>
    </row>
    <row r="1021" spans="1:13" ht="14.5" x14ac:dyDescent="0.35">
      <c r="A1021"/>
      <c r="B1021"/>
      <c r="C1021"/>
      <c r="D1021"/>
      <c r="E1021"/>
      <c r="F1021"/>
      <c r="G1021"/>
      <c r="H1021"/>
      <c r="I1021"/>
      <c r="J1021"/>
      <c r="K1021"/>
      <c r="L1021"/>
      <c r="M1021"/>
    </row>
    <row r="1022" spans="1:13" ht="14.5" x14ac:dyDescent="0.35">
      <c r="A1022"/>
      <c r="B1022"/>
      <c r="C1022"/>
      <c r="D1022"/>
      <c r="E1022"/>
      <c r="F1022"/>
      <c r="G1022"/>
      <c r="H1022"/>
      <c r="I1022"/>
      <c r="J1022"/>
      <c r="K1022"/>
      <c r="L1022"/>
      <c r="M1022"/>
    </row>
    <row r="1023" spans="1:13" ht="14.5" x14ac:dyDescent="0.35">
      <c r="A1023"/>
      <c r="B1023"/>
      <c r="C1023"/>
      <c r="D1023"/>
      <c r="E1023"/>
      <c r="F1023"/>
      <c r="G1023"/>
      <c r="H1023"/>
      <c r="I1023"/>
      <c r="J1023"/>
      <c r="K1023"/>
      <c r="L1023"/>
      <c r="M1023"/>
    </row>
    <row r="1024" spans="1:13" ht="14.5" x14ac:dyDescent="0.35">
      <c r="A1024"/>
      <c r="B1024"/>
      <c r="C1024"/>
      <c r="D1024"/>
      <c r="E1024"/>
      <c r="F1024"/>
      <c r="G1024"/>
      <c r="H1024"/>
      <c r="I1024"/>
      <c r="J1024"/>
      <c r="K1024"/>
      <c r="L1024"/>
      <c r="M1024"/>
    </row>
    <row r="1025" spans="1:13" ht="14.5" x14ac:dyDescent="0.35">
      <c r="A1025"/>
      <c r="B1025"/>
      <c r="C1025"/>
      <c r="D1025"/>
      <c r="E1025"/>
      <c r="F1025"/>
      <c r="G1025"/>
      <c r="H1025"/>
      <c r="I1025"/>
      <c r="J1025"/>
      <c r="K1025"/>
      <c r="L1025"/>
      <c r="M1025"/>
    </row>
    <row r="1026" spans="1:13" ht="14.5" x14ac:dyDescent="0.35">
      <c r="A1026"/>
      <c r="B1026"/>
      <c r="C1026"/>
      <c r="D1026"/>
      <c r="E1026"/>
      <c r="F1026"/>
      <c r="G1026"/>
      <c r="H1026"/>
      <c r="I1026"/>
      <c r="J1026"/>
      <c r="K1026"/>
      <c r="L1026"/>
      <c r="M1026"/>
    </row>
    <row r="1027" spans="1:13" ht="14.5" x14ac:dyDescent="0.35">
      <c r="A1027"/>
      <c r="B1027"/>
      <c r="C1027"/>
      <c r="D1027"/>
      <c r="E1027"/>
      <c r="F1027"/>
      <c r="G1027"/>
      <c r="H1027"/>
      <c r="I1027"/>
      <c r="J1027"/>
      <c r="K1027"/>
      <c r="L1027"/>
      <c r="M1027"/>
    </row>
    <row r="1028" spans="1:13" ht="14.5" x14ac:dyDescent="0.35">
      <c r="A1028"/>
      <c r="B1028"/>
      <c r="C1028"/>
      <c r="D1028"/>
      <c r="E1028"/>
      <c r="F1028"/>
      <c r="G1028"/>
      <c r="H1028"/>
      <c r="I1028"/>
      <c r="J1028"/>
      <c r="K1028"/>
      <c r="L1028"/>
      <c r="M1028"/>
    </row>
    <row r="1029" spans="1:13" ht="14.5" x14ac:dyDescent="0.35">
      <c r="A1029"/>
      <c r="B1029"/>
      <c r="C1029"/>
      <c r="D1029"/>
      <c r="E1029"/>
      <c r="F1029"/>
      <c r="G1029"/>
      <c r="H1029"/>
      <c r="I1029"/>
      <c r="J1029"/>
      <c r="K1029"/>
      <c r="L1029"/>
      <c r="M1029"/>
    </row>
    <row r="1030" spans="1:13" ht="14.5" x14ac:dyDescent="0.35">
      <c r="A1030"/>
      <c r="B1030"/>
      <c r="C1030"/>
      <c r="D1030"/>
      <c r="E1030"/>
      <c r="F1030"/>
      <c r="G1030"/>
      <c r="H1030"/>
      <c r="I1030"/>
      <c r="J1030"/>
      <c r="K1030"/>
      <c r="L1030"/>
      <c r="M1030"/>
    </row>
    <row r="1031" spans="1:13" ht="14.5" x14ac:dyDescent="0.35">
      <c r="A1031"/>
      <c r="B1031"/>
      <c r="C1031"/>
      <c r="D1031"/>
      <c r="E1031"/>
      <c r="F1031"/>
      <c r="G1031"/>
      <c r="H1031"/>
      <c r="I1031"/>
      <c r="J1031"/>
      <c r="K1031"/>
      <c r="L1031"/>
      <c r="M1031"/>
    </row>
    <row r="1032" spans="1:13" ht="14.5" x14ac:dyDescent="0.35">
      <c r="A1032"/>
      <c r="B1032"/>
      <c r="C1032"/>
      <c r="D1032"/>
      <c r="E1032"/>
      <c r="F1032"/>
      <c r="G1032"/>
      <c r="H1032"/>
      <c r="I1032"/>
      <c r="J1032"/>
      <c r="K1032"/>
      <c r="L1032"/>
      <c r="M1032"/>
    </row>
    <row r="1033" spans="1:13" ht="14.5" x14ac:dyDescent="0.35">
      <c r="A1033"/>
      <c r="B1033"/>
      <c r="C1033"/>
      <c r="D1033"/>
      <c r="E1033"/>
      <c r="F1033"/>
      <c r="G1033"/>
      <c r="H1033"/>
      <c r="I1033"/>
      <c r="J1033"/>
      <c r="K1033"/>
      <c r="L1033"/>
      <c r="M1033"/>
    </row>
    <row r="1034" spans="1:13" ht="14.5" x14ac:dyDescent="0.35">
      <c r="A1034"/>
      <c r="B1034"/>
      <c r="C1034"/>
      <c r="D1034"/>
      <c r="E1034"/>
      <c r="F1034"/>
      <c r="G1034"/>
      <c r="H1034"/>
      <c r="I1034"/>
      <c r="J1034"/>
      <c r="K1034"/>
      <c r="L1034"/>
      <c r="M1034"/>
    </row>
    <row r="1035" spans="1:13" ht="14.5" x14ac:dyDescent="0.35">
      <c r="A1035"/>
      <c r="B1035"/>
      <c r="C1035"/>
      <c r="D1035"/>
      <c r="E1035"/>
      <c r="F1035"/>
      <c r="G1035"/>
      <c r="H1035"/>
      <c r="I1035"/>
      <c r="J1035"/>
      <c r="K1035"/>
      <c r="L1035"/>
      <c r="M1035"/>
    </row>
    <row r="1036" spans="1:13" ht="14.5" x14ac:dyDescent="0.35">
      <c r="A1036"/>
      <c r="B1036"/>
      <c r="C1036"/>
      <c r="D1036"/>
      <c r="E1036"/>
      <c r="F1036"/>
      <c r="G1036"/>
      <c r="H1036"/>
      <c r="I1036"/>
      <c r="J1036"/>
      <c r="K1036"/>
      <c r="L1036"/>
      <c r="M1036"/>
    </row>
    <row r="1037" spans="1:13" ht="14.5" x14ac:dyDescent="0.35">
      <c r="A1037"/>
      <c r="B1037"/>
      <c r="C1037"/>
      <c r="D1037"/>
      <c r="E1037"/>
      <c r="F1037"/>
      <c r="G1037"/>
      <c r="H1037"/>
      <c r="I1037"/>
      <c r="J1037"/>
      <c r="K1037"/>
      <c r="L1037"/>
      <c r="M1037"/>
    </row>
    <row r="1038" spans="1:13" ht="14.5" x14ac:dyDescent="0.35">
      <c r="A1038"/>
      <c r="B1038"/>
      <c r="C1038"/>
      <c r="D1038"/>
      <c r="E1038"/>
      <c r="F1038"/>
      <c r="G1038"/>
      <c r="H1038"/>
      <c r="I1038"/>
      <c r="J1038"/>
      <c r="K1038"/>
      <c r="L1038"/>
      <c r="M1038"/>
    </row>
    <row r="1039" spans="1:13" ht="14.5" x14ac:dyDescent="0.35">
      <c r="A1039"/>
      <c r="B1039"/>
      <c r="C1039"/>
      <c r="D1039"/>
      <c r="E1039"/>
      <c r="F1039"/>
      <c r="G1039"/>
      <c r="H1039"/>
      <c r="I1039"/>
      <c r="J1039"/>
      <c r="K1039"/>
      <c r="L1039"/>
      <c r="M1039"/>
    </row>
    <row r="1040" spans="1:13" ht="14.5" x14ac:dyDescent="0.35">
      <c r="A1040"/>
      <c r="B1040"/>
      <c r="C1040"/>
      <c r="D1040"/>
      <c r="E1040"/>
      <c r="F1040"/>
      <c r="G1040"/>
      <c r="H1040"/>
      <c r="I1040"/>
      <c r="J1040"/>
      <c r="K1040"/>
      <c r="L1040"/>
      <c r="M1040"/>
    </row>
    <row r="1041" spans="1:13" ht="14.5" x14ac:dyDescent="0.35">
      <c r="A1041"/>
      <c r="B1041"/>
      <c r="C1041"/>
      <c r="D1041"/>
      <c r="E1041"/>
      <c r="F1041"/>
      <c r="G1041"/>
      <c r="H1041"/>
      <c r="I1041"/>
      <c r="J1041"/>
      <c r="K1041"/>
      <c r="L1041"/>
      <c r="M1041"/>
    </row>
    <row r="1042" spans="1:13" ht="14.5" x14ac:dyDescent="0.35">
      <c r="A1042"/>
      <c r="B1042"/>
      <c r="C1042"/>
      <c r="D1042"/>
      <c r="E1042"/>
      <c r="F1042"/>
      <c r="G1042"/>
      <c r="H1042"/>
      <c r="I1042"/>
      <c r="J1042"/>
      <c r="K1042"/>
      <c r="L1042"/>
      <c r="M1042"/>
    </row>
    <row r="1043" spans="1:13" ht="14.5" x14ac:dyDescent="0.35">
      <c r="A1043"/>
      <c r="B1043"/>
      <c r="C1043"/>
      <c r="D1043"/>
      <c r="E1043"/>
      <c r="F1043"/>
      <c r="G1043"/>
      <c r="H1043"/>
      <c r="I1043"/>
      <c r="J1043"/>
      <c r="K1043"/>
      <c r="L1043"/>
      <c r="M1043"/>
    </row>
    <row r="1044" spans="1:13" ht="14.5" x14ac:dyDescent="0.35">
      <c r="A1044"/>
      <c r="B1044"/>
      <c r="C1044"/>
      <c r="D1044"/>
      <c r="E1044"/>
      <c r="F1044"/>
      <c r="G1044"/>
      <c r="H1044"/>
      <c r="I1044"/>
      <c r="J1044"/>
      <c r="K1044"/>
      <c r="L1044"/>
      <c r="M1044"/>
    </row>
    <row r="1045" spans="1:13" ht="14.5" x14ac:dyDescent="0.35">
      <c r="A1045"/>
      <c r="B1045"/>
      <c r="C1045"/>
      <c r="D1045"/>
      <c r="E1045"/>
      <c r="F1045"/>
      <c r="G1045"/>
      <c r="H1045"/>
      <c r="I1045"/>
      <c r="J1045"/>
      <c r="K1045"/>
      <c r="L1045"/>
      <c r="M1045"/>
    </row>
    <row r="1046" spans="1:13" ht="14.5" x14ac:dyDescent="0.35">
      <c r="A1046"/>
      <c r="B1046"/>
      <c r="C1046"/>
      <c r="D1046"/>
      <c r="E1046"/>
      <c r="F1046"/>
      <c r="G1046"/>
      <c r="H1046"/>
      <c r="I1046"/>
      <c r="J1046"/>
      <c r="K1046"/>
      <c r="L1046"/>
      <c r="M1046"/>
    </row>
    <row r="1047" spans="1:13" ht="14.5" x14ac:dyDescent="0.35">
      <c r="A1047"/>
      <c r="B1047"/>
      <c r="C1047"/>
      <c r="D1047"/>
      <c r="E1047"/>
      <c r="F1047"/>
      <c r="G1047"/>
      <c r="H1047"/>
      <c r="I1047"/>
      <c r="J1047"/>
      <c r="K1047"/>
      <c r="L1047"/>
      <c r="M1047"/>
    </row>
    <row r="1048" spans="1:13" ht="14.5" x14ac:dyDescent="0.35">
      <c r="A1048"/>
      <c r="B1048"/>
      <c r="C1048"/>
      <c r="D1048"/>
      <c r="E1048"/>
      <c r="F1048"/>
      <c r="G1048"/>
      <c r="H1048"/>
      <c r="I1048"/>
      <c r="J1048"/>
      <c r="K1048"/>
      <c r="L1048"/>
      <c r="M1048"/>
    </row>
    <row r="1049" spans="1:13" ht="14.5" x14ac:dyDescent="0.35">
      <c r="A1049"/>
      <c r="B1049"/>
      <c r="C1049"/>
      <c r="D1049"/>
      <c r="E1049"/>
      <c r="F1049"/>
      <c r="G1049"/>
      <c r="H1049"/>
      <c r="I1049"/>
      <c r="J1049"/>
      <c r="K1049"/>
      <c r="L1049"/>
      <c r="M1049"/>
    </row>
    <row r="1050" spans="1:13" ht="14.5" x14ac:dyDescent="0.35">
      <c r="A1050"/>
      <c r="B1050"/>
      <c r="C1050"/>
      <c r="D1050"/>
      <c r="E1050"/>
      <c r="F1050"/>
      <c r="G1050"/>
      <c r="H1050"/>
      <c r="I1050"/>
      <c r="J1050"/>
      <c r="K1050"/>
      <c r="L1050"/>
      <c r="M1050"/>
    </row>
    <row r="1051" spans="1:13" ht="14.5" x14ac:dyDescent="0.35">
      <c r="A1051"/>
      <c r="B1051"/>
      <c r="C1051"/>
      <c r="D1051"/>
      <c r="E1051"/>
      <c r="F1051"/>
      <c r="G1051"/>
      <c r="H1051"/>
      <c r="I1051"/>
      <c r="J1051"/>
      <c r="K1051"/>
      <c r="L1051"/>
      <c r="M1051"/>
    </row>
    <row r="1052" spans="1:13" ht="14.5" x14ac:dyDescent="0.35">
      <c r="A1052"/>
      <c r="B1052"/>
      <c r="C1052"/>
      <c r="D1052"/>
      <c r="E1052"/>
      <c r="F1052"/>
      <c r="G1052"/>
      <c r="H1052"/>
      <c r="I1052"/>
      <c r="J1052"/>
      <c r="K1052"/>
      <c r="L1052"/>
      <c r="M1052"/>
    </row>
    <row r="1053" spans="1:13" ht="14.5" x14ac:dyDescent="0.35">
      <c r="A1053"/>
      <c r="B1053"/>
      <c r="C1053"/>
      <c r="D1053"/>
      <c r="E1053"/>
      <c r="F1053"/>
      <c r="G1053"/>
      <c r="H1053"/>
      <c r="I1053"/>
      <c r="J1053"/>
      <c r="K1053"/>
      <c r="L1053"/>
      <c r="M1053"/>
    </row>
    <row r="1054" spans="1:13" ht="14.5" x14ac:dyDescent="0.35">
      <c r="A1054"/>
      <c r="B1054"/>
      <c r="C1054"/>
      <c r="D1054"/>
      <c r="E1054"/>
      <c r="F1054"/>
      <c r="G1054"/>
      <c r="H1054"/>
      <c r="I1054"/>
      <c r="J1054"/>
      <c r="K1054"/>
      <c r="L1054"/>
      <c r="M1054"/>
    </row>
    <row r="1055" spans="1:13" ht="14.5" x14ac:dyDescent="0.35">
      <c r="A1055"/>
      <c r="B1055"/>
      <c r="C1055"/>
      <c r="D1055"/>
      <c r="E1055"/>
      <c r="F1055"/>
      <c r="G1055"/>
      <c r="H1055"/>
      <c r="I1055"/>
      <c r="J1055"/>
      <c r="K1055"/>
      <c r="L1055"/>
      <c r="M1055"/>
    </row>
    <row r="1056" spans="1:13" ht="14.5" x14ac:dyDescent="0.35">
      <c r="A1056"/>
      <c r="B1056"/>
      <c r="C1056"/>
      <c r="D1056"/>
      <c r="E1056"/>
      <c r="F1056"/>
      <c r="G1056"/>
      <c r="H1056"/>
      <c r="I1056"/>
      <c r="J1056"/>
      <c r="K1056"/>
      <c r="L1056"/>
      <c r="M1056"/>
    </row>
    <row r="1057" spans="1:13" ht="14.5" x14ac:dyDescent="0.35">
      <c r="A1057"/>
      <c r="B1057"/>
      <c r="C1057"/>
      <c r="D1057"/>
      <c r="E1057"/>
      <c r="F1057"/>
      <c r="G1057"/>
      <c r="H1057"/>
      <c r="I1057"/>
      <c r="J1057"/>
      <c r="K1057"/>
      <c r="L1057"/>
      <c r="M1057"/>
    </row>
    <row r="1058" spans="1:13" ht="14.5" x14ac:dyDescent="0.35">
      <c r="A1058"/>
      <c r="B1058"/>
      <c r="C1058"/>
      <c r="D1058"/>
      <c r="E1058"/>
      <c r="F1058"/>
      <c r="G1058"/>
      <c r="H1058"/>
      <c r="I1058"/>
      <c r="J1058"/>
      <c r="K1058"/>
      <c r="L1058"/>
      <c r="M1058"/>
    </row>
    <row r="1059" spans="1:13" ht="14.5" x14ac:dyDescent="0.35">
      <c r="A1059"/>
      <c r="B1059"/>
      <c r="C1059"/>
      <c r="D1059"/>
      <c r="E1059"/>
      <c r="F1059"/>
      <c r="G1059"/>
      <c r="H1059"/>
      <c r="I1059"/>
      <c r="J1059"/>
      <c r="K1059"/>
      <c r="L1059"/>
      <c r="M1059"/>
    </row>
    <row r="1060" spans="1:13" ht="14.5" x14ac:dyDescent="0.35">
      <c r="A1060"/>
      <c r="B1060"/>
      <c r="C1060"/>
      <c r="D1060"/>
      <c r="E1060"/>
      <c r="F1060"/>
      <c r="G1060"/>
      <c r="H1060"/>
      <c r="I1060"/>
      <c r="J1060"/>
      <c r="K1060"/>
      <c r="L1060"/>
      <c r="M1060"/>
    </row>
    <row r="1061" spans="1:13" ht="14.5" x14ac:dyDescent="0.35">
      <c r="A1061"/>
      <c r="B1061"/>
      <c r="C1061"/>
      <c r="D1061"/>
      <c r="E1061"/>
      <c r="F1061"/>
      <c r="G1061"/>
      <c r="H1061"/>
      <c r="I1061"/>
      <c r="J1061"/>
      <c r="K1061"/>
      <c r="L1061"/>
      <c r="M1061"/>
    </row>
    <row r="1062" spans="1:13" ht="14.5" x14ac:dyDescent="0.35">
      <c r="A1062"/>
      <c r="B1062"/>
      <c r="C1062"/>
      <c r="D1062"/>
      <c r="E1062"/>
      <c r="F1062"/>
      <c r="G1062"/>
      <c r="H1062"/>
      <c r="I1062"/>
      <c r="J1062"/>
      <c r="K1062"/>
      <c r="L1062"/>
      <c r="M1062"/>
    </row>
    <row r="1063" spans="1:13" ht="14.5" x14ac:dyDescent="0.35">
      <c r="A1063"/>
      <c r="B1063"/>
      <c r="C1063"/>
      <c r="D1063"/>
      <c r="E1063"/>
      <c r="F1063"/>
      <c r="G1063"/>
      <c r="H1063"/>
      <c r="I1063"/>
      <c r="J1063"/>
      <c r="K1063"/>
      <c r="L1063"/>
      <c r="M1063"/>
    </row>
    <row r="1064" spans="1:13" ht="14.5" x14ac:dyDescent="0.35">
      <c r="A1064"/>
      <c r="B1064"/>
      <c r="C1064"/>
      <c r="D1064"/>
      <c r="E1064"/>
      <c r="F1064"/>
      <c r="G1064"/>
      <c r="H1064"/>
      <c r="I1064"/>
      <c r="J1064"/>
      <c r="K1064"/>
      <c r="L1064"/>
      <c r="M1064"/>
    </row>
    <row r="1065" spans="1:13" ht="14.5" x14ac:dyDescent="0.35">
      <c r="A1065"/>
      <c r="B1065"/>
      <c r="C1065"/>
      <c r="D1065"/>
      <c r="E1065"/>
      <c r="F1065"/>
      <c r="G1065"/>
      <c r="H1065"/>
      <c r="I1065"/>
      <c r="J1065"/>
      <c r="K1065"/>
      <c r="L1065"/>
      <c r="M1065"/>
    </row>
    <row r="1066" spans="1:13" ht="14.5" x14ac:dyDescent="0.35">
      <c r="A1066"/>
      <c r="B1066"/>
      <c r="C1066"/>
      <c r="D1066"/>
      <c r="E1066"/>
      <c r="F1066"/>
      <c r="G1066"/>
      <c r="H1066"/>
      <c r="I1066"/>
      <c r="J1066"/>
      <c r="K1066"/>
      <c r="L1066"/>
      <c r="M1066"/>
    </row>
    <row r="1067" spans="1:13" ht="14.5" x14ac:dyDescent="0.35">
      <c r="A1067"/>
      <c r="B1067"/>
      <c r="C1067"/>
      <c r="D1067"/>
      <c r="E1067"/>
      <c r="F1067"/>
      <c r="G1067"/>
      <c r="H1067"/>
      <c r="I1067"/>
      <c r="J1067"/>
      <c r="K1067"/>
      <c r="L1067"/>
      <c r="M1067"/>
    </row>
    <row r="1068" spans="1:13" ht="14.5" x14ac:dyDescent="0.35">
      <c r="A1068"/>
      <c r="B1068"/>
      <c r="C1068"/>
      <c r="D1068"/>
      <c r="E1068"/>
      <c r="F1068"/>
      <c r="G1068"/>
      <c r="H1068"/>
      <c r="I1068"/>
      <c r="J1068"/>
      <c r="K1068"/>
      <c r="L1068"/>
      <c r="M1068"/>
    </row>
    <row r="1069" spans="1:13" ht="14.5" x14ac:dyDescent="0.35">
      <c r="A1069"/>
      <c r="B1069"/>
      <c r="C1069"/>
      <c r="D1069"/>
      <c r="E1069"/>
      <c r="F1069"/>
      <c r="G1069"/>
      <c r="H1069"/>
      <c r="I1069"/>
      <c r="J1069"/>
      <c r="K1069"/>
      <c r="L1069"/>
      <c r="M1069"/>
    </row>
    <row r="1070" spans="1:13" ht="14.5" x14ac:dyDescent="0.35">
      <c r="A1070"/>
      <c r="B1070"/>
      <c r="C1070"/>
      <c r="D1070"/>
      <c r="E1070"/>
      <c r="F1070"/>
      <c r="G1070"/>
      <c r="H1070"/>
      <c r="I1070"/>
      <c r="J1070"/>
      <c r="K1070"/>
      <c r="L1070"/>
      <c r="M1070"/>
    </row>
    <row r="1071" spans="1:13" ht="14.5" x14ac:dyDescent="0.35">
      <c r="A1071"/>
      <c r="B1071"/>
      <c r="C1071"/>
      <c r="D1071"/>
      <c r="E1071"/>
      <c r="F1071"/>
      <c r="G1071"/>
      <c r="H1071"/>
      <c r="I1071"/>
      <c r="J1071"/>
      <c r="K1071"/>
      <c r="L1071"/>
      <c r="M1071"/>
    </row>
    <row r="1072" spans="1:13" ht="14.5" x14ac:dyDescent="0.35">
      <c r="A1072"/>
      <c r="B1072"/>
      <c r="C1072"/>
      <c r="D1072"/>
      <c r="E1072"/>
      <c r="F1072"/>
      <c r="G1072"/>
      <c r="H1072"/>
      <c r="I1072"/>
      <c r="J1072"/>
      <c r="K1072"/>
      <c r="L1072"/>
      <c r="M1072"/>
    </row>
    <row r="1073" spans="1:13" ht="14.5" x14ac:dyDescent="0.35">
      <c r="A1073"/>
      <c r="B1073"/>
      <c r="C1073"/>
      <c r="D1073"/>
      <c r="E1073"/>
      <c r="F1073"/>
      <c r="G1073"/>
      <c r="H1073"/>
      <c r="I1073"/>
      <c r="J1073"/>
      <c r="K1073"/>
      <c r="L1073"/>
      <c r="M1073"/>
    </row>
    <row r="1074" spans="1:13" ht="14.5" x14ac:dyDescent="0.35">
      <c r="A1074"/>
      <c r="B1074"/>
      <c r="C1074"/>
      <c r="D1074"/>
      <c r="E1074"/>
      <c r="F1074"/>
      <c r="G1074"/>
      <c r="H1074"/>
      <c r="I1074"/>
      <c r="J1074"/>
      <c r="K1074"/>
      <c r="L1074"/>
      <c r="M1074"/>
    </row>
    <row r="1075" spans="1:13" ht="14.5" x14ac:dyDescent="0.35">
      <c r="A1075"/>
      <c r="B1075"/>
      <c r="C1075"/>
      <c r="D1075"/>
      <c r="E1075"/>
      <c r="F1075"/>
      <c r="G1075"/>
      <c r="H1075"/>
      <c r="I1075"/>
      <c r="J1075"/>
      <c r="K1075"/>
      <c r="L1075"/>
      <c r="M1075"/>
    </row>
    <row r="1076" spans="1:13" ht="14.5" x14ac:dyDescent="0.35">
      <c r="A1076"/>
      <c r="B1076"/>
      <c r="C1076"/>
      <c r="D1076"/>
      <c r="E1076"/>
      <c r="F1076"/>
      <c r="G1076"/>
      <c r="H1076"/>
      <c r="I1076"/>
      <c r="J1076"/>
      <c r="K1076"/>
      <c r="L1076"/>
      <c r="M1076"/>
    </row>
    <row r="1077" spans="1:13" ht="14.5" x14ac:dyDescent="0.35">
      <c r="A1077"/>
      <c r="B1077"/>
      <c r="C1077"/>
      <c r="D1077"/>
      <c r="E1077"/>
      <c r="F1077"/>
      <c r="G1077"/>
      <c r="H1077"/>
      <c r="I1077"/>
      <c r="J1077"/>
      <c r="K1077"/>
      <c r="L1077"/>
      <c r="M1077"/>
    </row>
    <row r="1078" spans="1:13" ht="14.5" x14ac:dyDescent="0.35">
      <c r="A1078"/>
      <c r="B1078"/>
      <c r="C1078"/>
      <c r="D1078"/>
      <c r="E1078"/>
      <c r="F1078"/>
      <c r="G1078"/>
      <c r="H1078"/>
      <c r="I1078"/>
      <c r="J1078"/>
      <c r="K1078"/>
      <c r="L1078"/>
      <c r="M1078"/>
    </row>
    <row r="1079" spans="1:13" ht="14.5" x14ac:dyDescent="0.35">
      <c r="A1079"/>
      <c r="B1079"/>
      <c r="C1079"/>
      <c r="D1079"/>
      <c r="E1079"/>
      <c r="F1079"/>
      <c r="G1079"/>
      <c r="H1079"/>
      <c r="I1079"/>
      <c r="J1079"/>
      <c r="K1079"/>
      <c r="L1079"/>
      <c r="M1079"/>
    </row>
    <row r="1080" spans="1:13" ht="14.5" x14ac:dyDescent="0.35">
      <c r="A1080"/>
      <c r="B1080"/>
      <c r="C1080"/>
      <c r="D1080"/>
      <c r="E1080"/>
      <c r="F1080"/>
      <c r="G1080"/>
      <c r="H1080"/>
      <c r="I1080"/>
      <c r="J1080"/>
      <c r="K1080"/>
      <c r="L1080"/>
      <c r="M1080"/>
    </row>
    <row r="1081" spans="1:13" ht="14.5" x14ac:dyDescent="0.35">
      <c r="A1081"/>
      <c r="B1081"/>
      <c r="C1081"/>
      <c r="D1081"/>
      <c r="E1081"/>
      <c r="F1081"/>
      <c r="G1081"/>
      <c r="H1081"/>
      <c r="I1081"/>
      <c r="J1081"/>
      <c r="K1081"/>
      <c r="L1081"/>
      <c r="M1081"/>
    </row>
    <row r="1082" spans="1:13" ht="14.5" x14ac:dyDescent="0.35">
      <c r="A1082"/>
      <c r="B1082"/>
      <c r="C1082"/>
      <c r="D1082"/>
      <c r="E1082"/>
      <c r="F1082"/>
      <c r="G1082"/>
      <c r="H1082"/>
      <c r="I1082"/>
      <c r="J1082"/>
      <c r="K1082"/>
      <c r="L1082"/>
      <c r="M1082"/>
    </row>
    <row r="1083" spans="1:13" ht="14.5" x14ac:dyDescent="0.35">
      <c r="A1083"/>
      <c r="B1083"/>
      <c r="C1083"/>
      <c r="D1083"/>
      <c r="E1083"/>
      <c r="F1083"/>
      <c r="G1083"/>
      <c r="H1083"/>
      <c r="I1083"/>
      <c r="J1083"/>
      <c r="K1083"/>
      <c r="L1083"/>
      <c r="M1083"/>
    </row>
    <row r="1084" spans="1:13" ht="14.5" x14ac:dyDescent="0.35">
      <c r="A1084"/>
      <c r="B1084"/>
      <c r="C1084"/>
      <c r="D1084"/>
      <c r="E1084"/>
      <c r="F1084"/>
      <c r="G1084"/>
      <c r="H1084"/>
      <c r="I1084"/>
      <c r="J1084"/>
      <c r="K1084"/>
      <c r="L1084"/>
      <c r="M1084"/>
    </row>
    <row r="1085" spans="1:13" ht="14.5" x14ac:dyDescent="0.35">
      <c r="A1085"/>
      <c r="B1085"/>
      <c r="C1085"/>
      <c r="D1085"/>
      <c r="E1085"/>
      <c r="F1085"/>
      <c r="G1085"/>
      <c r="H1085"/>
      <c r="I1085"/>
      <c r="J1085"/>
      <c r="K1085"/>
      <c r="L1085"/>
      <c r="M1085"/>
    </row>
    <row r="1086" spans="1:13" ht="14.5" x14ac:dyDescent="0.35">
      <c r="A1086"/>
      <c r="B1086"/>
      <c r="C1086"/>
      <c r="D1086"/>
      <c r="E1086"/>
      <c r="F1086"/>
      <c r="G1086"/>
      <c r="H1086"/>
      <c r="I1086"/>
      <c r="J1086"/>
      <c r="K1086"/>
      <c r="L1086"/>
      <c r="M1086"/>
    </row>
    <row r="1087" spans="1:13" ht="14.5" x14ac:dyDescent="0.35">
      <c r="A1087"/>
      <c r="B1087"/>
      <c r="C1087"/>
      <c r="D1087"/>
      <c r="E1087"/>
      <c r="F1087"/>
      <c r="G1087"/>
      <c r="H1087"/>
      <c r="I1087"/>
      <c r="J1087"/>
      <c r="K1087"/>
      <c r="L1087"/>
      <c r="M1087"/>
    </row>
    <row r="1088" spans="1:13" ht="14.5" x14ac:dyDescent="0.35">
      <c r="A1088"/>
      <c r="B1088"/>
      <c r="C1088"/>
      <c r="D1088"/>
      <c r="E1088"/>
      <c r="F1088"/>
      <c r="G1088"/>
      <c r="H1088"/>
      <c r="I1088"/>
      <c r="J1088"/>
      <c r="K1088"/>
      <c r="L1088"/>
      <c r="M1088"/>
    </row>
    <row r="1089" spans="1:13" ht="14.5" x14ac:dyDescent="0.35">
      <c r="A1089"/>
      <c r="B1089"/>
      <c r="C1089"/>
      <c r="D1089"/>
      <c r="E1089"/>
      <c r="F1089"/>
      <c r="G1089"/>
      <c r="H1089"/>
      <c r="I1089"/>
      <c r="J1089"/>
      <c r="K1089"/>
      <c r="L1089"/>
      <c r="M1089"/>
    </row>
    <row r="1090" spans="1:13" ht="14.5" x14ac:dyDescent="0.35">
      <c r="A1090"/>
      <c r="B1090"/>
      <c r="C1090"/>
      <c r="D1090"/>
      <c r="E1090"/>
      <c r="F1090"/>
      <c r="G1090"/>
      <c r="H1090"/>
      <c r="I1090"/>
      <c r="J1090"/>
      <c r="K1090"/>
      <c r="L1090"/>
      <c r="M1090"/>
    </row>
    <row r="1091" spans="1:13" ht="14.5" x14ac:dyDescent="0.35">
      <c r="A1091"/>
      <c r="B1091"/>
      <c r="C1091"/>
      <c r="D1091"/>
      <c r="E1091"/>
      <c r="F1091"/>
      <c r="G1091"/>
      <c r="H1091"/>
      <c r="I1091"/>
      <c r="J1091"/>
      <c r="K1091"/>
      <c r="L1091"/>
      <c r="M1091"/>
    </row>
    <row r="1092" spans="1:13" ht="14.5" x14ac:dyDescent="0.35">
      <c r="A1092"/>
      <c r="B1092"/>
      <c r="C1092"/>
      <c r="D1092"/>
      <c r="E1092"/>
      <c r="F1092"/>
      <c r="G1092"/>
      <c r="H1092"/>
      <c r="I1092"/>
      <c r="J1092"/>
      <c r="K1092"/>
      <c r="L1092"/>
      <c r="M1092"/>
    </row>
    <row r="1093" spans="1:13" ht="14.5" x14ac:dyDescent="0.35">
      <c r="A1093"/>
      <c r="B1093"/>
      <c r="C1093"/>
      <c r="D1093"/>
      <c r="E1093"/>
      <c r="F1093"/>
      <c r="G1093"/>
      <c r="H1093"/>
      <c r="I1093"/>
      <c r="J1093"/>
      <c r="K1093"/>
      <c r="L1093"/>
      <c r="M1093"/>
    </row>
    <row r="1094" spans="1:13" ht="14.5" x14ac:dyDescent="0.35">
      <c r="A1094"/>
      <c r="B1094"/>
      <c r="C1094"/>
      <c r="D1094"/>
      <c r="E1094"/>
      <c r="F1094"/>
      <c r="G1094"/>
      <c r="H1094"/>
      <c r="I1094"/>
      <c r="J1094"/>
      <c r="K1094"/>
      <c r="L1094"/>
      <c r="M1094"/>
    </row>
    <row r="1095" spans="1:13" ht="14.5" x14ac:dyDescent="0.35">
      <c r="A1095"/>
      <c r="B1095"/>
      <c r="C1095"/>
      <c r="D1095"/>
      <c r="E1095"/>
      <c r="F1095"/>
      <c r="G1095"/>
      <c r="H1095"/>
      <c r="I1095"/>
      <c r="J1095"/>
      <c r="K1095"/>
      <c r="L1095"/>
      <c r="M1095"/>
    </row>
    <row r="1096" spans="1:13" ht="14.5" x14ac:dyDescent="0.35">
      <c r="A1096"/>
      <c r="B1096"/>
      <c r="C1096"/>
      <c r="D1096"/>
      <c r="E1096"/>
      <c r="F1096"/>
      <c r="G1096"/>
      <c r="H1096"/>
      <c r="I1096"/>
      <c r="J1096"/>
      <c r="K1096"/>
      <c r="L1096"/>
      <c r="M1096"/>
    </row>
    <row r="1097" spans="1:13" ht="14.5" x14ac:dyDescent="0.35">
      <c r="A1097"/>
      <c r="B1097"/>
      <c r="C1097"/>
      <c r="D1097"/>
      <c r="E1097"/>
      <c r="F1097"/>
      <c r="G1097"/>
      <c r="H1097"/>
      <c r="I1097"/>
      <c r="J1097"/>
      <c r="K1097"/>
      <c r="L1097"/>
      <c r="M1097"/>
    </row>
    <row r="1098" spans="1:13" ht="14.5" x14ac:dyDescent="0.35">
      <c r="A1098"/>
      <c r="B1098"/>
      <c r="C1098"/>
      <c r="D1098"/>
      <c r="E1098"/>
      <c r="F1098"/>
      <c r="G1098"/>
      <c r="H1098"/>
      <c r="I1098"/>
      <c r="J1098"/>
      <c r="K1098"/>
      <c r="L1098"/>
      <c r="M1098"/>
    </row>
    <row r="1099" spans="1:13" ht="14.5" x14ac:dyDescent="0.35">
      <c r="A1099"/>
      <c r="B1099"/>
      <c r="C1099"/>
      <c r="D1099"/>
      <c r="E1099"/>
      <c r="F1099"/>
      <c r="G1099"/>
      <c r="H1099"/>
      <c r="I1099"/>
      <c r="J1099"/>
      <c r="K1099"/>
      <c r="L1099"/>
      <c r="M1099"/>
    </row>
    <row r="1100" spans="1:13" ht="14.5" x14ac:dyDescent="0.35">
      <c r="A1100"/>
      <c r="B1100"/>
      <c r="C1100"/>
      <c r="D1100"/>
      <c r="E1100"/>
      <c r="F1100"/>
      <c r="G1100"/>
      <c r="H1100"/>
      <c r="I1100"/>
      <c r="J1100"/>
      <c r="K1100"/>
      <c r="L1100"/>
      <c r="M1100"/>
    </row>
    <row r="1101" spans="1:13" ht="14.5" x14ac:dyDescent="0.35">
      <c r="A1101"/>
      <c r="B1101"/>
      <c r="C1101"/>
      <c r="D1101"/>
      <c r="E1101"/>
      <c r="F1101"/>
      <c r="G1101"/>
      <c r="H1101"/>
      <c r="I1101"/>
      <c r="J1101"/>
      <c r="K1101"/>
      <c r="L1101"/>
      <c r="M1101"/>
    </row>
    <row r="1102" spans="1:13" ht="14.5" x14ac:dyDescent="0.35">
      <c r="A1102"/>
      <c r="B1102"/>
      <c r="C1102"/>
      <c r="D1102"/>
      <c r="E1102"/>
      <c r="F1102"/>
      <c r="G1102"/>
      <c r="H1102"/>
      <c r="I1102"/>
      <c r="J1102"/>
      <c r="K1102"/>
      <c r="L1102"/>
      <c r="M1102"/>
    </row>
    <row r="1103" spans="1:13" ht="14.5" x14ac:dyDescent="0.35">
      <c r="A1103"/>
      <c r="B1103"/>
      <c r="C1103"/>
      <c r="D1103"/>
      <c r="E1103"/>
      <c r="F1103"/>
      <c r="G1103"/>
      <c r="H1103"/>
      <c r="I1103"/>
      <c r="J1103"/>
      <c r="K1103"/>
      <c r="L1103"/>
      <c r="M1103"/>
    </row>
    <row r="1104" spans="1:13" ht="14.5" x14ac:dyDescent="0.35">
      <c r="A1104"/>
      <c r="B1104"/>
      <c r="C1104"/>
      <c r="D1104"/>
      <c r="E1104"/>
      <c r="F1104"/>
      <c r="G1104"/>
      <c r="H1104"/>
      <c r="I1104"/>
      <c r="J1104"/>
      <c r="K1104"/>
      <c r="L1104"/>
      <c r="M1104"/>
    </row>
    <row r="1105" spans="1:13" ht="14.5" x14ac:dyDescent="0.35">
      <c r="A1105"/>
      <c r="B1105"/>
      <c r="C1105"/>
      <c r="D1105"/>
      <c r="E1105"/>
      <c r="F1105"/>
      <c r="G1105"/>
      <c r="H1105"/>
      <c r="I1105"/>
      <c r="J1105"/>
      <c r="K1105"/>
      <c r="L1105"/>
      <c r="M1105"/>
    </row>
    <row r="1106" spans="1:13" ht="14.5" x14ac:dyDescent="0.35">
      <c r="A1106"/>
      <c r="B1106"/>
      <c r="C1106"/>
      <c r="D1106"/>
      <c r="E1106"/>
      <c r="F1106"/>
      <c r="G1106"/>
      <c r="H1106"/>
      <c r="I1106"/>
      <c r="J1106"/>
      <c r="K1106"/>
      <c r="L1106"/>
      <c r="M1106"/>
    </row>
    <row r="1107" spans="1:13" ht="14.5" x14ac:dyDescent="0.35">
      <c r="A1107"/>
      <c r="B1107"/>
      <c r="C1107"/>
      <c r="D1107"/>
      <c r="E1107"/>
      <c r="F1107"/>
      <c r="G1107"/>
      <c r="H1107"/>
      <c r="I1107"/>
      <c r="J1107"/>
      <c r="K1107"/>
      <c r="L1107"/>
      <c r="M1107"/>
    </row>
    <row r="1108" spans="1:13" ht="14.5" x14ac:dyDescent="0.35">
      <c r="A1108"/>
      <c r="B1108"/>
      <c r="C1108"/>
      <c r="D1108"/>
      <c r="E1108"/>
      <c r="F1108"/>
      <c r="G1108"/>
      <c r="H1108"/>
      <c r="I1108"/>
      <c r="J1108"/>
      <c r="K1108"/>
      <c r="L1108"/>
      <c r="M1108"/>
    </row>
    <row r="1109" spans="1:13" ht="14.5" x14ac:dyDescent="0.35">
      <c r="A1109"/>
      <c r="B1109"/>
      <c r="C1109"/>
      <c r="D1109"/>
      <c r="E1109"/>
      <c r="F1109"/>
      <c r="G1109"/>
      <c r="H1109"/>
      <c r="I1109"/>
      <c r="J1109"/>
      <c r="K1109"/>
      <c r="L1109"/>
      <c r="M1109"/>
    </row>
    <row r="1110" spans="1:13" ht="14.5" x14ac:dyDescent="0.35">
      <c r="A1110"/>
      <c r="B1110"/>
      <c r="C1110"/>
      <c r="D1110"/>
      <c r="E1110"/>
      <c r="F1110"/>
      <c r="G1110"/>
      <c r="H1110"/>
      <c r="I1110"/>
      <c r="J1110"/>
      <c r="K1110"/>
      <c r="L1110"/>
      <c r="M1110"/>
    </row>
    <row r="1111" spans="1:13" ht="14.5" x14ac:dyDescent="0.35">
      <c r="A1111"/>
      <c r="B1111"/>
      <c r="C1111"/>
      <c r="D1111"/>
      <c r="E1111"/>
      <c r="F1111"/>
      <c r="G1111"/>
      <c r="H1111"/>
      <c r="I1111"/>
      <c r="J1111"/>
      <c r="K1111"/>
      <c r="L1111"/>
      <c r="M1111"/>
    </row>
    <row r="1112" spans="1:13" ht="14.5" x14ac:dyDescent="0.35">
      <c r="A1112"/>
      <c r="B1112"/>
      <c r="C1112"/>
      <c r="D1112"/>
      <c r="E1112"/>
      <c r="F1112"/>
      <c r="G1112"/>
      <c r="H1112"/>
      <c r="I1112"/>
      <c r="J1112"/>
      <c r="K1112"/>
      <c r="L1112"/>
      <c r="M1112"/>
    </row>
    <row r="1113" spans="1:13" ht="14.5" x14ac:dyDescent="0.35">
      <c r="A1113"/>
      <c r="B1113"/>
      <c r="C1113"/>
      <c r="D1113"/>
      <c r="E1113"/>
      <c r="F1113"/>
      <c r="G1113"/>
      <c r="H1113"/>
      <c r="I1113"/>
      <c r="J1113"/>
      <c r="K1113"/>
      <c r="L1113"/>
      <c r="M1113"/>
    </row>
    <row r="1114" spans="1:13" ht="14.5" x14ac:dyDescent="0.35">
      <c r="A1114"/>
      <c r="B1114"/>
      <c r="C1114"/>
      <c r="D1114"/>
      <c r="E1114"/>
      <c r="F1114"/>
      <c r="G1114"/>
      <c r="H1114"/>
      <c r="I1114"/>
      <c r="J1114"/>
      <c r="K1114"/>
      <c r="L1114"/>
      <c r="M1114"/>
    </row>
    <row r="1115" spans="1:13" ht="14.5" x14ac:dyDescent="0.35">
      <c r="A1115"/>
      <c r="B1115"/>
      <c r="C1115"/>
      <c r="D1115"/>
      <c r="E1115"/>
      <c r="F1115"/>
      <c r="G1115"/>
      <c r="H1115"/>
      <c r="I1115"/>
      <c r="J1115"/>
      <c r="K1115"/>
      <c r="L1115"/>
      <c r="M1115"/>
    </row>
    <row r="1116" spans="1:13" ht="14.5" x14ac:dyDescent="0.35">
      <c r="A1116"/>
      <c r="B1116"/>
      <c r="C1116"/>
      <c r="D1116"/>
      <c r="E1116"/>
      <c r="F1116"/>
      <c r="G1116"/>
      <c r="H1116"/>
      <c r="I1116"/>
      <c r="J1116"/>
      <c r="K1116"/>
      <c r="L1116"/>
      <c r="M1116"/>
    </row>
    <row r="1117" spans="1:13" ht="14.5" x14ac:dyDescent="0.35">
      <c r="A1117"/>
      <c r="B1117"/>
      <c r="C1117"/>
      <c r="D1117"/>
      <c r="E1117"/>
      <c r="F1117"/>
      <c r="G1117"/>
      <c r="H1117"/>
      <c r="I1117"/>
      <c r="J1117"/>
      <c r="K1117"/>
      <c r="L1117"/>
      <c r="M1117"/>
    </row>
    <row r="1118" spans="1:13" ht="14.5" x14ac:dyDescent="0.35">
      <c r="A1118"/>
      <c r="B1118"/>
      <c r="C1118"/>
      <c r="D1118"/>
      <c r="E1118"/>
      <c r="F1118"/>
      <c r="G1118"/>
      <c r="H1118"/>
      <c r="I1118"/>
      <c r="J1118"/>
      <c r="K1118"/>
      <c r="L1118"/>
      <c r="M1118"/>
    </row>
    <row r="1119" spans="1:13" ht="14.5" x14ac:dyDescent="0.35">
      <c r="A1119"/>
      <c r="B1119"/>
      <c r="C1119"/>
      <c r="D1119"/>
      <c r="E1119"/>
      <c r="F1119"/>
      <c r="G1119"/>
      <c r="H1119"/>
      <c r="I1119"/>
      <c r="J1119"/>
      <c r="K1119"/>
      <c r="L1119"/>
      <c r="M1119"/>
    </row>
    <row r="1120" spans="1:13" ht="14.5" x14ac:dyDescent="0.35">
      <c r="A1120"/>
      <c r="B1120"/>
      <c r="C1120"/>
      <c r="D1120"/>
      <c r="E1120"/>
      <c r="F1120"/>
      <c r="G1120"/>
      <c r="H1120"/>
      <c r="I1120"/>
      <c r="J1120"/>
      <c r="K1120"/>
      <c r="L1120"/>
      <c r="M1120"/>
    </row>
    <row r="1121" spans="1:13" ht="14.5" x14ac:dyDescent="0.35">
      <c r="A1121"/>
      <c r="B1121"/>
      <c r="C1121"/>
      <c r="D1121"/>
      <c r="E1121"/>
      <c r="F1121"/>
      <c r="G1121"/>
      <c r="H1121"/>
      <c r="I1121"/>
      <c r="J1121"/>
      <c r="K1121"/>
      <c r="L1121"/>
      <c r="M1121"/>
    </row>
    <row r="1122" spans="1:13" ht="14.5" x14ac:dyDescent="0.35">
      <c r="A1122"/>
      <c r="B1122"/>
      <c r="C1122"/>
      <c r="D1122"/>
      <c r="E1122"/>
      <c r="F1122"/>
      <c r="G1122"/>
      <c r="H1122"/>
      <c r="I1122"/>
      <c r="J1122"/>
      <c r="K1122"/>
      <c r="L1122"/>
      <c r="M1122"/>
    </row>
    <row r="1123" spans="1:13" ht="14.5" x14ac:dyDescent="0.35">
      <c r="A1123"/>
      <c r="B1123"/>
      <c r="C1123"/>
      <c r="D1123"/>
      <c r="E1123"/>
      <c r="F1123"/>
      <c r="G1123"/>
      <c r="H1123"/>
      <c r="I1123"/>
      <c r="J1123"/>
      <c r="K1123"/>
      <c r="L1123"/>
      <c r="M1123"/>
    </row>
    <row r="1124" spans="1:13" ht="14.5" x14ac:dyDescent="0.35">
      <c r="A1124"/>
      <c r="B1124"/>
      <c r="C1124"/>
      <c r="D1124"/>
      <c r="E1124"/>
      <c r="F1124"/>
      <c r="G1124"/>
      <c r="H1124"/>
      <c r="I1124"/>
      <c r="J1124"/>
      <c r="K1124"/>
      <c r="L1124"/>
      <c r="M1124"/>
    </row>
    <row r="1125" spans="1:13" ht="14.5" x14ac:dyDescent="0.35">
      <c r="A1125"/>
      <c r="B1125"/>
      <c r="C1125"/>
      <c r="D1125"/>
      <c r="E1125"/>
      <c r="F1125"/>
      <c r="G1125"/>
      <c r="H1125"/>
      <c r="I1125"/>
      <c r="J1125"/>
      <c r="K1125"/>
      <c r="L1125"/>
      <c r="M1125"/>
    </row>
    <row r="1126" spans="1:13" ht="14.5" x14ac:dyDescent="0.35">
      <c r="A1126"/>
      <c r="B1126"/>
      <c r="C1126"/>
      <c r="D1126"/>
      <c r="E1126"/>
      <c r="F1126"/>
      <c r="G1126"/>
      <c r="H1126"/>
      <c r="I1126"/>
      <c r="J1126"/>
      <c r="K1126"/>
      <c r="L1126"/>
      <c r="M1126"/>
    </row>
    <row r="1127" spans="1:13" ht="14.5" x14ac:dyDescent="0.35">
      <c r="A1127"/>
      <c r="B1127"/>
      <c r="C1127"/>
      <c r="D1127"/>
      <c r="E1127"/>
      <c r="F1127"/>
      <c r="G1127"/>
      <c r="H1127"/>
      <c r="I1127"/>
      <c r="J1127"/>
      <c r="K1127"/>
      <c r="L1127"/>
      <c r="M1127"/>
    </row>
    <row r="1128" spans="1:13" ht="14.5" x14ac:dyDescent="0.35">
      <c r="A1128"/>
      <c r="B1128"/>
      <c r="C1128"/>
      <c r="D1128"/>
      <c r="E1128"/>
      <c r="F1128"/>
      <c r="G1128"/>
      <c r="H1128"/>
      <c r="I1128"/>
      <c r="J1128"/>
      <c r="K1128"/>
      <c r="L1128"/>
      <c r="M1128"/>
    </row>
    <row r="1129" spans="1:13" ht="14.5" x14ac:dyDescent="0.35">
      <c r="A1129"/>
      <c r="B1129"/>
      <c r="C1129"/>
      <c r="D1129"/>
      <c r="E1129"/>
      <c r="F1129"/>
      <c r="G1129"/>
      <c r="H1129"/>
      <c r="I1129"/>
      <c r="J1129"/>
      <c r="K1129"/>
      <c r="L1129"/>
      <c r="M1129"/>
    </row>
    <row r="1130" spans="1:13" ht="14.5" x14ac:dyDescent="0.35">
      <c r="A1130"/>
      <c r="B1130"/>
      <c r="C1130"/>
      <c r="D1130"/>
      <c r="E1130"/>
      <c r="F1130"/>
      <c r="G1130"/>
      <c r="H1130"/>
      <c r="I1130"/>
      <c r="J1130"/>
      <c r="K1130"/>
      <c r="L1130"/>
      <c r="M1130"/>
    </row>
    <row r="1131" spans="1:13" ht="14.5" x14ac:dyDescent="0.35">
      <c r="A1131"/>
      <c r="B1131"/>
      <c r="C1131"/>
      <c r="D1131"/>
      <c r="E1131"/>
      <c r="F1131"/>
      <c r="G1131"/>
      <c r="H1131"/>
      <c r="I1131"/>
      <c r="J1131"/>
      <c r="K1131"/>
      <c r="L1131"/>
      <c r="M1131"/>
    </row>
    <row r="1132" spans="1:13" ht="14.5" x14ac:dyDescent="0.35">
      <c r="A1132"/>
      <c r="B1132"/>
      <c r="C1132"/>
      <c r="D1132"/>
      <c r="E1132"/>
      <c r="F1132"/>
      <c r="G1132"/>
      <c r="H1132"/>
      <c r="I1132"/>
      <c r="J1132"/>
      <c r="K1132"/>
      <c r="L1132"/>
      <c r="M1132"/>
    </row>
    <row r="1133" spans="1:13" ht="14.5" x14ac:dyDescent="0.35">
      <c r="A1133"/>
      <c r="B1133"/>
      <c r="C1133"/>
      <c r="D1133"/>
      <c r="E1133"/>
      <c r="F1133"/>
      <c r="G1133"/>
      <c r="H1133"/>
      <c r="I1133"/>
      <c r="J1133"/>
      <c r="K1133"/>
      <c r="L1133"/>
      <c r="M1133"/>
    </row>
    <row r="1134" spans="1:13" ht="14.5" x14ac:dyDescent="0.35">
      <c r="A1134"/>
      <c r="B1134"/>
      <c r="C1134"/>
      <c r="D1134"/>
      <c r="E1134"/>
      <c r="F1134"/>
      <c r="G1134"/>
      <c r="H1134"/>
      <c r="I1134"/>
      <c r="J1134"/>
      <c r="K1134"/>
      <c r="L1134"/>
      <c r="M1134"/>
    </row>
    <row r="1135" spans="1:13" ht="14.5" x14ac:dyDescent="0.35">
      <c r="A1135"/>
      <c r="B1135"/>
      <c r="C1135"/>
      <c r="D1135"/>
      <c r="E1135"/>
      <c r="F1135"/>
      <c r="G1135"/>
      <c r="H1135"/>
      <c r="I1135"/>
      <c r="J1135"/>
      <c r="K1135"/>
      <c r="L1135"/>
      <c r="M1135"/>
    </row>
    <row r="1136" spans="1:13" ht="14.5" x14ac:dyDescent="0.35">
      <c r="A1136"/>
      <c r="B1136"/>
      <c r="C1136"/>
      <c r="D1136"/>
      <c r="E1136"/>
      <c r="F1136"/>
      <c r="G1136"/>
      <c r="H1136"/>
      <c r="I1136"/>
      <c r="J1136"/>
      <c r="K1136"/>
      <c r="L1136"/>
      <c r="M1136"/>
    </row>
    <row r="1137" spans="1:13" ht="14.5" x14ac:dyDescent="0.35">
      <c r="A1137"/>
      <c r="B1137"/>
      <c r="C1137"/>
      <c r="D1137"/>
      <c r="E1137"/>
      <c r="F1137"/>
      <c r="G1137"/>
      <c r="H1137"/>
      <c r="I1137"/>
      <c r="J1137"/>
      <c r="K1137"/>
      <c r="L1137"/>
      <c r="M1137"/>
    </row>
    <row r="1138" spans="1:13" ht="14.5" x14ac:dyDescent="0.35">
      <c r="A1138"/>
      <c r="B1138"/>
      <c r="C1138"/>
      <c r="D1138"/>
      <c r="E1138"/>
      <c r="F1138"/>
      <c r="G1138"/>
      <c r="H1138"/>
      <c r="I1138"/>
      <c r="J1138"/>
      <c r="K1138"/>
      <c r="L1138"/>
      <c r="M1138"/>
    </row>
    <row r="1139" spans="1:13" ht="14.5" x14ac:dyDescent="0.35">
      <c r="A1139"/>
      <c r="B1139"/>
      <c r="C1139"/>
      <c r="D1139"/>
      <c r="E1139"/>
      <c r="F1139"/>
      <c r="G1139"/>
      <c r="H1139"/>
      <c r="I1139"/>
      <c r="J1139"/>
      <c r="K1139"/>
      <c r="L1139"/>
      <c r="M1139"/>
    </row>
    <row r="1140" spans="1:13" ht="14.5" x14ac:dyDescent="0.35">
      <c r="A1140"/>
      <c r="B1140"/>
      <c r="C1140"/>
      <c r="D1140"/>
      <c r="E1140"/>
      <c r="F1140"/>
      <c r="G1140"/>
      <c r="H1140"/>
      <c r="I1140"/>
      <c r="J1140"/>
      <c r="K1140"/>
      <c r="L1140"/>
      <c r="M1140"/>
    </row>
    <row r="1141" spans="1:13" ht="14.5" x14ac:dyDescent="0.35">
      <c r="A1141"/>
      <c r="B1141"/>
      <c r="C1141"/>
      <c r="D1141"/>
      <c r="E1141"/>
      <c r="F1141"/>
      <c r="G1141"/>
      <c r="H1141"/>
      <c r="I1141"/>
      <c r="J1141"/>
      <c r="K1141"/>
      <c r="L1141"/>
      <c r="M1141"/>
    </row>
    <row r="1142" spans="1:13" ht="14.5" x14ac:dyDescent="0.35">
      <c r="A1142"/>
      <c r="B1142"/>
      <c r="C1142"/>
      <c r="D1142"/>
      <c r="E1142"/>
      <c r="F1142"/>
      <c r="G1142"/>
      <c r="H1142"/>
      <c r="I1142"/>
      <c r="J1142"/>
      <c r="K1142"/>
      <c r="L1142"/>
      <c r="M1142"/>
    </row>
    <row r="1143" spans="1:13" ht="14.5" x14ac:dyDescent="0.35">
      <c r="A1143"/>
      <c r="B1143"/>
      <c r="C1143"/>
      <c r="D1143"/>
      <c r="E1143"/>
      <c r="F1143"/>
      <c r="G1143"/>
      <c r="H1143"/>
      <c r="I1143"/>
      <c r="J1143"/>
      <c r="K1143"/>
      <c r="L1143"/>
      <c r="M1143"/>
    </row>
    <row r="1144" spans="1:13" ht="14.5" x14ac:dyDescent="0.35">
      <c r="A1144"/>
      <c r="B1144"/>
      <c r="C1144"/>
      <c r="D1144"/>
      <c r="E1144"/>
      <c r="F1144"/>
      <c r="G1144"/>
      <c r="H1144"/>
      <c r="I1144"/>
      <c r="J1144"/>
      <c r="K1144"/>
      <c r="L1144"/>
      <c r="M1144"/>
    </row>
    <row r="1145" spans="1:13" ht="14.5" x14ac:dyDescent="0.35">
      <c r="A1145"/>
      <c r="B1145"/>
      <c r="C1145"/>
      <c r="D1145"/>
      <c r="E1145"/>
      <c r="F1145"/>
      <c r="G1145"/>
      <c r="H1145"/>
      <c r="I1145"/>
      <c r="J1145"/>
      <c r="K1145"/>
      <c r="L1145"/>
      <c r="M1145"/>
    </row>
    <row r="1146" spans="1:13" ht="14.5" x14ac:dyDescent="0.35">
      <c r="A1146"/>
      <c r="B1146"/>
      <c r="C1146"/>
      <c r="D1146"/>
      <c r="E1146"/>
      <c r="F1146"/>
      <c r="G1146"/>
      <c r="H1146"/>
      <c r="I1146"/>
      <c r="J1146"/>
      <c r="K1146"/>
      <c r="L1146"/>
      <c r="M1146"/>
    </row>
    <row r="1147" spans="1:13" ht="14.5" x14ac:dyDescent="0.35">
      <c r="A1147"/>
      <c r="B1147"/>
      <c r="C1147"/>
      <c r="D1147"/>
      <c r="E1147"/>
      <c r="F1147"/>
      <c r="G1147"/>
      <c r="H1147"/>
      <c r="I1147"/>
      <c r="J1147"/>
      <c r="K1147"/>
      <c r="L1147"/>
      <c r="M1147"/>
    </row>
    <row r="1148" spans="1:13" ht="14.5" x14ac:dyDescent="0.35">
      <c r="A1148"/>
      <c r="B1148"/>
      <c r="C1148"/>
      <c r="D1148"/>
      <c r="E1148"/>
      <c r="F1148"/>
      <c r="G1148"/>
      <c r="H1148"/>
      <c r="I1148"/>
      <c r="J1148"/>
      <c r="K1148"/>
      <c r="L1148"/>
      <c r="M1148"/>
    </row>
    <row r="1149" spans="1:13" ht="14.5" x14ac:dyDescent="0.35">
      <c r="A1149"/>
      <c r="B1149"/>
      <c r="C1149"/>
      <c r="D1149"/>
      <c r="E1149"/>
      <c r="F1149"/>
      <c r="G1149"/>
      <c r="H1149"/>
      <c r="I1149"/>
      <c r="J1149"/>
      <c r="K1149"/>
      <c r="L1149"/>
      <c r="M1149"/>
    </row>
    <row r="1150" spans="1:13" ht="14.5" x14ac:dyDescent="0.35">
      <c r="A1150"/>
      <c r="B1150"/>
      <c r="C1150"/>
      <c r="D1150"/>
      <c r="E1150"/>
      <c r="F1150"/>
      <c r="G1150"/>
      <c r="H1150"/>
      <c r="I1150"/>
      <c r="J1150"/>
      <c r="K1150"/>
      <c r="L1150"/>
      <c r="M1150"/>
    </row>
    <row r="1151" spans="1:13" ht="14.5" x14ac:dyDescent="0.35">
      <c r="A1151"/>
      <c r="B1151"/>
      <c r="C1151"/>
      <c r="D1151"/>
      <c r="E1151"/>
      <c r="F1151"/>
      <c r="G1151"/>
      <c r="H1151"/>
      <c r="I1151"/>
      <c r="J1151"/>
      <c r="K1151"/>
      <c r="L1151"/>
      <c r="M1151"/>
    </row>
    <row r="1152" spans="1:13" ht="14.5" x14ac:dyDescent="0.35">
      <c r="A1152"/>
      <c r="B1152"/>
      <c r="C1152"/>
      <c r="D1152"/>
      <c r="E1152"/>
      <c r="F1152"/>
      <c r="G1152"/>
      <c r="H1152"/>
      <c r="I1152"/>
      <c r="J1152"/>
      <c r="K1152"/>
      <c r="L1152"/>
      <c r="M1152"/>
    </row>
    <row r="1153" spans="1:13" ht="14.5" x14ac:dyDescent="0.35">
      <c r="A1153"/>
      <c r="B1153"/>
      <c r="C1153"/>
      <c r="D1153"/>
      <c r="E1153"/>
      <c r="F1153"/>
      <c r="G1153"/>
      <c r="H1153"/>
      <c r="I1153"/>
      <c r="J1153"/>
      <c r="K1153"/>
      <c r="L1153"/>
      <c r="M1153"/>
    </row>
    <row r="1154" spans="1:13" ht="14.5" x14ac:dyDescent="0.35">
      <c r="A1154"/>
      <c r="B1154"/>
      <c r="C1154"/>
      <c r="D1154"/>
      <c r="E1154"/>
      <c r="F1154"/>
      <c r="G1154"/>
      <c r="H1154"/>
      <c r="I1154"/>
      <c r="J1154"/>
      <c r="K1154"/>
      <c r="L1154"/>
      <c r="M1154"/>
    </row>
    <row r="1155" spans="1:13" ht="14.5" x14ac:dyDescent="0.35">
      <c r="A1155"/>
      <c r="B1155"/>
      <c r="C1155"/>
      <c r="D1155"/>
      <c r="E1155"/>
      <c r="F1155"/>
      <c r="G1155"/>
      <c r="H1155"/>
      <c r="I1155"/>
      <c r="J1155"/>
      <c r="K1155"/>
      <c r="L1155"/>
      <c r="M1155"/>
    </row>
    <row r="1156" spans="1:13" ht="14.5" x14ac:dyDescent="0.35">
      <c r="A1156"/>
      <c r="B1156"/>
      <c r="C1156"/>
      <c r="D1156"/>
      <c r="E1156"/>
      <c r="F1156"/>
      <c r="G1156"/>
      <c r="H1156"/>
      <c r="I1156"/>
      <c r="J1156"/>
      <c r="K1156"/>
      <c r="L1156"/>
      <c r="M1156"/>
    </row>
    <row r="1157" spans="1:13" ht="14.5" x14ac:dyDescent="0.35">
      <c r="A1157"/>
      <c r="B1157"/>
      <c r="C1157"/>
      <c r="D1157"/>
      <c r="E1157"/>
      <c r="F1157"/>
      <c r="G1157"/>
      <c r="H1157"/>
      <c r="I1157"/>
      <c r="J1157"/>
      <c r="K1157"/>
      <c r="L1157"/>
      <c r="M1157"/>
    </row>
    <row r="1158" spans="1:13" ht="14.5" x14ac:dyDescent="0.35">
      <c r="A1158"/>
      <c r="B1158"/>
      <c r="C1158"/>
      <c r="D1158"/>
      <c r="E1158"/>
      <c r="F1158"/>
      <c r="G1158"/>
      <c r="H1158"/>
      <c r="I1158"/>
      <c r="J1158"/>
      <c r="K1158"/>
      <c r="L1158"/>
      <c r="M1158"/>
    </row>
    <row r="1159" spans="1:13" ht="14.5" x14ac:dyDescent="0.35">
      <c r="A1159"/>
      <c r="B1159"/>
      <c r="C1159"/>
      <c r="D1159"/>
      <c r="E1159"/>
      <c r="F1159"/>
      <c r="G1159"/>
      <c r="H1159"/>
      <c r="I1159"/>
      <c r="J1159"/>
      <c r="K1159"/>
      <c r="L1159"/>
      <c r="M1159"/>
    </row>
    <row r="1160" spans="1:13" ht="14.5" x14ac:dyDescent="0.35">
      <c r="A1160"/>
      <c r="B1160"/>
      <c r="C1160"/>
      <c r="D1160"/>
      <c r="E1160"/>
      <c r="F1160"/>
      <c r="G1160"/>
      <c r="H1160"/>
      <c r="I1160"/>
      <c r="J1160"/>
      <c r="K1160"/>
      <c r="L1160"/>
      <c r="M1160"/>
    </row>
    <row r="1161" spans="1:13" ht="14.5" x14ac:dyDescent="0.35">
      <c r="A1161"/>
      <c r="B1161"/>
      <c r="C1161"/>
      <c r="D1161"/>
      <c r="E1161"/>
      <c r="F1161"/>
      <c r="G1161"/>
      <c r="H1161"/>
      <c r="I1161"/>
      <c r="J1161"/>
      <c r="K1161"/>
      <c r="L1161"/>
      <c r="M1161"/>
    </row>
    <row r="1162" spans="1:13" ht="14.5" x14ac:dyDescent="0.35">
      <c r="A1162"/>
      <c r="B1162"/>
      <c r="C1162"/>
      <c r="D1162"/>
      <c r="E1162"/>
      <c r="F1162"/>
      <c r="G1162"/>
      <c r="H1162"/>
      <c r="I1162"/>
      <c r="J1162"/>
      <c r="K1162"/>
      <c r="L1162"/>
      <c r="M1162"/>
    </row>
    <row r="1163" spans="1:13" ht="14.5" x14ac:dyDescent="0.35">
      <c r="A1163"/>
      <c r="B1163"/>
      <c r="C1163"/>
      <c r="D1163"/>
      <c r="E1163"/>
      <c r="F1163"/>
      <c r="G1163"/>
      <c r="H1163"/>
      <c r="I1163"/>
      <c r="J1163"/>
      <c r="K1163"/>
      <c r="L1163"/>
      <c r="M1163"/>
    </row>
    <row r="1164" spans="1:13" ht="14.5" x14ac:dyDescent="0.35">
      <c r="A1164"/>
      <c r="B1164"/>
      <c r="C1164"/>
      <c r="D1164"/>
      <c r="E1164"/>
      <c r="F1164"/>
      <c r="G1164"/>
      <c r="H1164"/>
      <c r="I1164"/>
      <c r="J1164"/>
      <c r="K1164"/>
      <c r="L1164"/>
      <c r="M1164"/>
    </row>
    <row r="1165" spans="1:13" ht="14.5" x14ac:dyDescent="0.35">
      <c r="A1165"/>
      <c r="B1165"/>
      <c r="C1165"/>
      <c r="D1165"/>
      <c r="E1165"/>
      <c r="F1165"/>
      <c r="G1165"/>
      <c r="H1165"/>
      <c r="I1165"/>
      <c r="J1165"/>
      <c r="K1165"/>
      <c r="L1165"/>
      <c r="M1165"/>
    </row>
    <row r="1166" spans="1:13" ht="14.5" x14ac:dyDescent="0.35">
      <c r="A1166"/>
      <c r="B1166"/>
      <c r="C1166"/>
      <c r="D1166"/>
      <c r="E1166"/>
      <c r="F1166"/>
      <c r="G1166"/>
      <c r="H1166"/>
      <c r="I1166"/>
      <c r="J1166"/>
      <c r="K1166"/>
      <c r="L1166"/>
      <c r="M1166"/>
    </row>
    <row r="1167" spans="1:13" ht="14.5" x14ac:dyDescent="0.35">
      <c r="A1167"/>
      <c r="B1167"/>
      <c r="C1167"/>
      <c r="D1167"/>
      <c r="E1167"/>
      <c r="F1167"/>
      <c r="G1167"/>
      <c r="H1167"/>
      <c r="I1167"/>
      <c r="J1167"/>
      <c r="K1167"/>
      <c r="L1167"/>
      <c r="M1167"/>
    </row>
    <row r="1168" spans="1:13" ht="14.5" x14ac:dyDescent="0.35">
      <c r="A1168"/>
      <c r="B1168"/>
      <c r="C1168"/>
      <c r="D1168"/>
      <c r="E1168"/>
      <c r="F1168"/>
      <c r="G1168"/>
      <c r="H1168"/>
      <c r="I1168"/>
      <c r="J1168"/>
      <c r="K1168"/>
      <c r="L1168"/>
      <c r="M1168"/>
    </row>
    <row r="1169" spans="1:13" ht="14.5" x14ac:dyDescent="0.35">
      <c r="A1169"/>
      <c r="B1169"/>
      <c r="C1169"/>
      <c r="D1169"/>
      <c r="E1169"/>
      <c r="F1169"/>
      <c r="G1169"/>
      <c r="H1169"/>
      <c r="I1169"/>
      <c r="J1169"/>
      <c r="K1169"/>
      <c r="L1169"/>
      <c r="M1169"/>
    </row>
    <row r="1170" spans="1:13" ht="14.5" x14ac:dyDescent="0.35">
      <c r="A1170"/>
      <c r="B1170"/>
      <c r="C1170"/>
      <c r="D1170"/>
      <c r="E1170"/>
      <c r="F1170"/>
      <c r="G1170"/>
      <c r="H1170"/>
      <c r="I1170"/>
      <c r="J1170"/>
      <c r="K1170"/>
      <c r="L1170"/>
      <c r="M1170"/>
    </row>
    <row r="1171" spans="1:13" ht="14.5" x14ac:dyDescent="0.35">
      <c r="A1171"/>
      <c r="B1171"/>
      <c r="C1171"/>
      <c r="D1171"/>
      <c r="E1171"/>
      <c r="F1171"/>
      <c r="G1171"/>
      <c r="H1171"/>
      <c r="I1171"/>
      <c r="J1171"/>
      <c r="K1171"/>
      <c r="L1171"/>
      <c r="M1171"/>
    </row>
    <row r="1172" spans="1:13" ht="14.5" x14ac:dyDescent="0.35">
      <c r="A1172"/>
      <c r="B1172"/>
      <c r="C1172"/>
      <c r="D1172"/>
      <c r="E1172"/>
      <c r="F1172"/>
      <c r="G1172"/>
      <c r="H1172"/>
      <c r="I1172"/>
      <c r="J1172"/>
      <c r="K1172"/>
      <c r="L1172"/>
      <c r="M1172"/>
    </row>
    <row r="1173" spans="1:13" ht="14.5" x14ac:dyDescent="0.35">
      <c r="A1173"/>
      <c r="B1173"/>
      <c r="C1173"/>
      <c r="D1173"/>
      <c r="E1173"/>
      <c r="F1173"/>
      <c r="G1173"/>
      <c r="H1173"/>
      <c r="I1173"/>
      <c r="J1173"/>
      <c r="K1173"/>
      <c r="L1173"/>
      <c r="M1173"/>
    </row>
    <row r="1174" spans="1:13" ht="14.5" x14ac:dyDescent="0.35">
      <c r="A1174"/>
      <c r="B1174"/>
      <c r="C1174"/>
      <c r="D1174"/>
      <c r="E1174"/>
      <c r="F1174"/>
      <c r="G1174"/>
      <c r="H1174"/>
      <c r="I1174"/>
      <c r="J1174"/>
      <c r="K1174"/>
      <c r="L1174"/>
      <c r="M1174"/>
    </row>
    <row r="1175" spans="1:13" ht="14.5" x14ac:dyDescent="0.35">
      <c r="A1175"/>
      <c r="B1175"/>
      <c r="C1175"/>
      <c r="D1175"/>
      <c r="E1175"/>
      <c r="F1175"/>
      <c r="G1175"/>
      <c r="H1175"/>
      <c r="I1175"/>
      <c r="J1175"/>
      <c r="K1175"/>
      <c r="L1175"/>
      <c r="M1175"/>
    </row>
    <row r="1176" spans="1:13" ht="14.5" x14ac:dyDescent="0.35">
      <c r="A1176"/>
      <c r="B1176"/>
      <c r="C1176"/>
      <c r="D1176"/>
      <c r="E1176"/>
      <c r="F1176"/>
      <c r="G1176"/>
      <c r="H1176"/>
      <c r="I1176"/>
      <c r="J1176"/>
      <c r="K1176"/>
      <c r="L1176"/>
      <c r="M1176"/>
    </row>
    <row r="1177" spans="1:13" ht="14.5" x14ac:dyDescent="0.35">
      <c r="A1177"/>
      <c r="B1177"/>
      <c r="C1177"/>
      <c r="D1177"/>
      <c r="E1177"/>
      <c r="F1177"/>
      <c r="G1177"/>
      <c r="H1177"/>
      <c r="I1177"/>
      <c r="J1177"/>
      <c r="K1177"/>
      <c r="L1177"/>
      <c r="M1177"/>
    </row>
    <row r="1178" spans="1:13" ht="14.5" x14ac:dyDescent="0.35">
      <c r="A1178"/>
      <c r="B1178"/>
      <c r="C1178"/>
      <c r="D1178"/>
      <c r="E1178"/>
      <c r="F1178"/>
      <c r="G1178"/>
      <c r="H1178"/>
      <c r="I1178"/>
      <c r="J1178"/>
      <c r="K1178"/>
      <c r="L1178"/>
      <c r="M1178"/>
    </row>
    <row r="1179" spans="1:13" ht="14.5" x14ac:dyDescent="0.35">
      <c r="A1179"/>
      <c r="B1179"/>
      <c r="C1179"/>
      <c r="D1179"/>
      <c r="E1179"/>
      <c r="F1179"/>
      <c r="G1179"/>
      <c r="H1179"/>
      <c r="I1179"/>
      <c r="J1179"/>
      <c r="K1179"/>
      <c r="L1179"/>
      <c r="M1179"/>
    </row>
    <row r="1180" spans="1:13" ht="14.5" x14ac:dyDescent="0.35">
      <c r="A1180"/>
      <c r="B1180"/>
      <c r="C1180"/>
      <c r="D1180"/>
      <c r="E1180"/>
      <c r="F1180"/>
      <c r="G1180"/>
      <c r="H1180"/>
      <c r="I1180"/>
      <c r="J1180"/>
      <c r="K1180"/>
      <c r="L1180"/>
      <c r="M1180"/>
    </row>
    <row r="1181" spans="1:13" ht="14.5" x14ac:dyDescent="0.35">
      <c r="A1181"/>
      <c r="B1181"/>
      <c r="C1181"/>
      <c r="D1181"/>
      <c r="E1181"/>
      <c r="F1181"/>
      <c r="G1181"/>
      <c r="H1181"/>
      <c r="I1181"/>
      <c r="J1181"/>
      <c r="K1181"/>
      <c r="L1181"/>
      <c r="M1181"/>
    </row>
    <row r="1182" spans="1:13" ht="14.5" x14ac:dyDescent="0.35">
      <c r="A1182"/>
      <c r="B1182"/>
      <c r="C1182"/>
      <c r="D1182"/>
      <c r="E1182"/>
      <c r="F1182"/>
      <c r="G1182"/>
      <c r="H1182"/>
      <c r="I1182"/>
      <c r="J1182"/>
      <c r="K1182"/>
      <c r="L1182"/>
      <c r="M1182"/>
    </row>
    <row r="1183" spans="1:13" ht="14.5" x14ac:dyDescent="0.35">
      <c r="A1183"/>
      <c r="B1183"/>
      <c r="C1183"/>
      <c r="D1183"/>
      <c r="E1183"/>
      <c r="F1183"/>
      <c r="G1183"/>
      <c r="H1183"/>
      <c r="I1183"/>
      <c r="J1183"/>
      <c r="K1183"/>
      <c r="L1183"/>
      <c r="M1183"/>
    </row>
    <row r="1184" spans="1:13" ht="14.5" x14ac:dyDescent="0.35">
      <c r="A1184"/>
      <c r="B1184"/>
      <c r="C1184"/>
      <c r="D1184"/>
      <c r="E1184"/>
      <c r="F1184"/>
      <c r="G1184"/>
      <c r="H1184"/>
      <c r="I1184"/>
      <c r="J1184"/>
      <c r="K1184"/>
      <c r="L1184"/>
      <c r="M1184"/>
    </row>
    <row r="1185" spans="1:13" ht="14.5" x14ac:dyDescent="0.35">
      <c r="A1185"/>
      <c r="B1185"/>
      <c r="C1185"/>
      <c r="D1185"/>
      <c r="E1185"/>
      <c r="F1185"/>
      <c r="G1185"/>
      <c r="H1185"/>
      <c r="I1185"/>
      <c r="J1185"/>
      <c r="K1185"/>
      <c r="L1185"/>
      <c r="M1185"/>
    </row>
    <row r="1186" spans="1:13" ht="14.5" x14ac:dyDescent="0.35">
      <c r="A1186"/>
      <c r="B1186"/>
      <c r="C1186"/>
      <c r="D1186"/>
      <c r="E1186"/>
      <c r="F1186"/>
      <c r="G1186"/>
      <c r="H1186"/>
      <c r="I1186"/>
      <c r="J1186"/>
      <c r="K1186"/>
      <c r="L1186"/>
      <c r="M1186"/>
    </row>
    <row r="1187" spans="1:13" ht="14.5" x14ac:dyDescent="0.35">
      <c r="A1187"/>
      <c r="B1187"/>
      <c r="C1187"/>
      <c r="D1187"/>
      <c r="E1187"/>
      <c r="F1187"/>
      <c r="G1187"/>
      <c r="H1187"/>
      <c r="I1187"/>
      <c r="J1187"/>
      <c r="K1187"/>
      <c r="L1187"/>
      <c r="M1187"/>
    </row>
    <row r="1188" spans="1:13" ht="14.5" x14ac:dyDescent="0.35">
      <c r="A1188"/>
      <c r="B1188"/>
      <c r="C1188"/>
      <c r="D1188"/>
      <c r="E1188"/>
      <c r="F1188"/>
      <c r="G1188"/>
      <c r="H1188"/>
      <c r="I1188"/>
      <c r="J1188"/>
      <c r="K1188"/>
      <c r="L1188"/>
      <c r="M1188"/>
    </row>
    <row r="1189" spans="1:13" ht="14.5" x14ac:dyDescent="0.35">
      <c r="A1189"/>
      <c r="B1189"/>
      <c r="C1189"/>
      <c r="D1189"/>
      <c r="E1189"/>
      <c r="F1189"/>
      <c r="G1189"/>
      <c r="H1189"/>
      <c r="I1189"/>
      <c r="J1189"/>
      <c r="K1189"/>
      <c r="L1189"/>
      <c r="M1189"/>
    </row>
    <row r="1190" spans="1:13" ht="14.5" x14ac:dyDescent="0.35">
      <c r="A1190"/>
      <c r="B1190"/>
      <c r="C1190"/>
      <c r="D1190"/>
      <c r="E1190"/>
      <c r="F1190"/>
      <c r="G1190"/>
      <c r="H1190"/>
      <c r="I1190"/>
      <c r="J1190"/>
      <c r="K1190"/>
      <c r="L1190"/>
      <c r="M1190"/>
    </row>
    <row r="1191" spans="1:13" ht="14.5" x14ac:dyDescent="0.35">
      <c r="A1191"/>
      <c r="B1191"/>
      <c r="C1191"/>
      <c r="D1191"/>
      <c r="E1191"/>
      <c r="F1191"/>
      <c r="G1191"/>
      <c r="H1191"/>
      <c r="I1191"/>
      <c r="J1191"/>
      <c r="K1191"/>
      <c r="L1191"/>
      <c r="M1191"/>
    </row>
    <row r="1192" spans="1:13" ht="14.5" x14ac:dyDescent="0.35">
      <c r="A1192"/>
      <c r="B1192"/>
      <c r="C1192"/>
      <c r="D1192"/>
      <c r="E1192"/>
      <c r="F1192"/>
      <c r="G1192"/>
      <c r="H1192"/>
      <c r="I1192"/>
      <c r="J1192"/>
      <c r="K1192"/>
      <c r="L1192"/>
      <c r="M1192"/>
    </row>
    <row r="1193" spans="1:13" ht="14.5" x14ac:dyDescent="0.35">
      <c r="A1193"/>
      <c r="B1193"/>
      <c r="C1193"/>
      <c r="D1193"/>
      <c r="E1193"/>
      <c r="F1193"/>
      <c r="G1193"/>
      <c r="H1193"/>
      <c r="I1193"/>
      <c r="J1193"/>
      <c r="K1193"/>
      <c r="L1193"/>
      <c r="M1193"/>
    </row>
    <row r="1194" spans="1:13" ht="14.5" x14ac:dyDescent="0.35">
      <c r="A1194"/>
      <c r="B1194"/>
      <c r="C1194"/>
      <c r="D1194"/>
      <c r="E1194"/>
      <c r="F1194"/>
      <c r="G1194"/>
      <c r="H1194"/>
      <c r="I1194"/>
      <c r="J1194"/>
      <c r="K1194"/>
      <c r="L1194"/>
      <c r="M1194"/>
    </row>
    <row r="1195" spans="1:13" ht="14.5" x14ac:dyDescent="0.35">
      <c r="A1195"/>
      <c r="B1195"/>
      <c r="C1195"/>
      <c r="D1195"/>
      <c r="E1195"/>
      <c r="F1195"/>
      <c r="G1195"/>
      <c r="H1195"/>
      <c r="I1195"/>
      <c r="J1195"/>
      <c r="K1195"/>
      <c r="L1195"/>
      <c r="M1195"/>
    </row>
    <row r="1196" spans="1:13" ht="14.5" x14ac:dyDescent="0.35">
      <c r="A1196"/>
      <c r="B1196"/>
      <c r="C1196"/>
      <c r="D1196"/>
      <c r="E1196"/>
      <c r="F1196"/>
      <c r="G1196"/>
      <c r="H1196"/>
      <c r="I1196"/>
      <c r="J1196"/>
      <c r="K1196"/>
      <c r="L1196"/>
      <c r="M1196"/>
    </row>
    <row r="1197" spans="1:13" ht="14.5" x14ac:dyDescent="0.35">
      <c r="A1197"/>
      <c r="B1197"/>
      <c r="C1197"/>
      <c r="D1197"/>
      <c r="E1197"/>
      <c r="F1197"/>
      <c r="G1197"/>
      <c r="H1197"/>
      <c r="I1197"/>
      <c r="J1197"/>
      <c r="K1197"/>
      <c r="L1197"/>
      <c r="M1197"/>
    </row>
    <row r="1198" spans="1:13" ht="14.5" x14ac:dyDescent="0.35">
      <c r="A1198"/>
      <c r="B1198"/>
      <c r="C1198"/>
      <c r="D1198"/>
      <c r="E1198"/>
      <c r="F1198"/>
      <c r="G1198"/>
      <c r="H1198"/>
      <c r="I1198"/>
      <c r="J1198"/>
      <c r="K1198"/>
      <c r="L1198"/>
      <c r="M1198"/>
    </row>
    <row r="1199" spans="1:13" ht="14.5" x14ac:dyDescent="0.35">
      <c r="A1199"/>
      <c r="B1199"/>
      <c r="C1199"/>
      <c r="D1199"/>
      <c r="E1199"/>
      <c r="F1199"/>
      <c r="G1199"/>
      <c r="H1199"/>
      <c r="I1199"/>
      <c r="J1199"/>
      <c r="K1199"/>
      <c r="L1199"/>
      <c r="M1199"/>
    </row>
    <row r="1200" spans="1:13" ht="14.5" x14ac:dyDescent="0.35">
      <c r="A1200"/>
      <c r="B1200"/>
      <c r="C1200"/>
      <c r="D1200"/>
      <c r="E1200"/>
      <c r="F1200"/>
      <c r="G1200"/>
      <c r="H1200"/>
      <c r="I1200"/>
      <c r="J1200"/>
      <c r="K1200"/>
      <c r="L1200"/>
      <c r="M1200"/>
    </row>
    <row r="1201" spans="1:13" ht="14.5" x14ac:dyDescent="0.35">
      <c r="A1201"/>
      <c r="B1201"/>
      <c r="C1201"/>
      <c r="D1201"/>
      <c r="E1201"/>
      <c r="F1201"/>
      <c r="G1201"/>
      <c r="H1201"/>
      <c r="I1201"/>
      <c r="J1201"/>
      <c r="K1201"/>
      <c r="L1201"/>
      <c r="M1201"/>
    </row>
    <row r="1202" spans="1:13" ht="14.5" x14ac:dyDescent="0.35">
      <c r="A1202"/>
      <c r="B1202"/>
      <c r="C1202"/>
      <c r="D1202"/>
      <c r="E1202"/>
      <c r="F1202"/>
      <c r="G1202"/>
      <c r="H1202"/>
      <c r="I1202"/>
      <c r="J1202"/>
      <c r="K1202"/>
      <c r="L1202"/>
      <c r="M1202"/>
    </row>
    <row r="1203" spans="1:13" ht="14.5" x14ac:dyDescent="0.35">
      <c r="A1203"/>
      <c r="B1203"/>
      <c r="C1203"/>
      <c r="D1203"/>
      <c r="E1203"/>
      <c r="F1203"/>
      <c r="G1203"/>
      <c r="H1203"/>
      <c r="I1203"/>
      <c r="J1203"/>
      <c r="K1203"/>
      <c r="L1203"/>
      <c r="M1203"/>
    </row>
    <row r="1204" spans="1:13" ht="14.5" x14ac:dyDescent="0.35">
      <c r="A1204"/>
      <c r="B1204"/>
      <c r="C1204"/>
      <c r="D1204"/>
      <c r="E1204"/>
      <c r="F1204"/>
      <c r="G1204"/>
      <c r="H1204"/>
      <c r="I1204"/>
      <c r="J1204"/>
      <c r="K1204"/>
      <c r="L1204"/>
      <c r="M1204"/>
    </row>
    <row r="1205" spans="1:13" ht="14.5" x14ac:dyDescent="0.35">
      <c r="A1205"/>
      <c r="B1205"/>
      <c r="C1205"/>
      <c r="D1205"/>
      <c r="E1205"/>
      <c r="F1205"/>
      <c r="G1205"/>
      <c r="H1205"/>
      <c r="I1205"/>
      <c r="J1205"/>
      <c r="K1205"/>
      <c r="L1205"/>
      <c r="M1205"/>
    </row>
    <row r="1206" spans="1:13" ht="14.5" x14ac:dyDescent="0.35">
      <c r="A1206"/>
      <c r="B1206"/>
      <c r="C1206"/>
      <c r="D1206"/>
      <c r="E1206"/>
      <c r="F1206"/>
      <c r="G1206"/>
      <c r="H1206"/>
      <c r="I1206"/>
      <c r="J1206"/>
      <c r="K1206"/>
      <c r="L1206"/>
      <c r="M1206"/>
    </row>
    <row r="1207" spans="1:13" ht="14.5" x14ac:dyDescent="0.35">
      <c r="A1207"/>
      <c r="B1207"/>
      <c r="C1207"/>
      <c r="D1207"/>
      <c r="E1207"/>
      <c r="F1207"/>
      <c r="G1207"/>
      <c r="H1207"/>
      <c r="I1207"/>
      <c r="J1207"/>
      <c r="K1207"/>
      <c r="L1207"/>
      <c r="M1207"/>
    </row>
    <row r="1208" spans="1:13" ht="14.5" x14ac:dyDescent="0.35">
      <c r="A1208"/>
      <c r="B1208"/>
      <c r="C1208"/>
      <c r="D1208"/>
      <c r="E1208"/>
      <c r="F1208"/>
      <c r="G1208"/>
      <c r="H1208"/>
      <c r="I1208"/>
      <c r="J1208"/>
      <c r="K1208"/>
      <c r="L1208"/>
      <c r="M1208"/>
    </row>
    <row r="1209" spans="1:13" ht="14.5" x14ac:dyDescent="0.35">
      <c r="A1209"/>
      <c r="B1209"/>
      <c r="C1209"/>
      <c r="D1209"/>
      <c r="E1209"/>
      <c r="F1209"/>
      <c r="G1209"/>
      <c r="H1209"/>
      <c r="I1209"/>
      <c r="J1209"/>
      <c r="K1209"/>
      <c r="L1209"/>
      <c r="M1209"/>
    </row>
    <row r="1210" spans="1:13" ht="14.5" x14ac:dyDescent="0.35">
      <c r="A1210"/>
      <c r="B1210"/>
      <c r="C1210"/>
      <c r="D1210"/>
      <c r="E1210"/>
      <c r="F1210"/>
      <c r="G1210"/>
      <c r="H1210"/>
      <c r="I1210"/>
      <c r="J1210"/>
      <c r="K1210"/>
      <c r="L1210"/>
      <c r="M1210"/>
    </row>
    <row r="1211" spans="1:13" ht="14.5" x14ac:dyDescent="0.35">
      <c r="A1211"/>
      <c r="B1211"/>
      <c r="C1211"/>
      <c r="D1211"/>
      <c r="E1211"/>
      <c r="F1211"/>
      <c r="G1211"/>
      <c r="H1211"/>
      <c r="I1211"/>
      <c r="J1211"/>
      <c r="K1211"/>
      <c r="L1211"/>
      <c r="M1211"/>
    </row>
    <row r="1212" spans="1:13" ht="14.5" x14ac:dyDescent="0.35">
      <c r="A1212"/>
      <c r="B1212"/>
      <c r="C1212"/>
      <c r="D1212"/>
      <c r="E1212"/>
      <c r="F1212"/>
      <c r="G1212"/>
      <c r="H1212"/>
      <c r="I1212"/>
      <c r="J1212"/>
      <c r="K1212"/>
      <c r="L1212"/>
      <c r="M1212"/>
    </row>
    <row r="1213" spans="1:13" ht="14.5" x14ac:dyDescent="0.35">
      <c r="A1213"/>
      <c r="B1213"/>
      <c r="C1213"/>
      <c r="D1213"/>
      <c r="E1213"/>
      <c r="F1213"/>
      <c r="G1213"/>
      <c r="H1213"/>
      <c r="I1213"/>
      <c r="J1213"/>
      <c r="K1213"/>
      <c r="L1213"/>
      <c r="M1213"/>
    </row>
    <row r="1214" spans="1:13" ht="14.5" x14ac:dyDescent="0.35">
      <c r="A1214"/>
      <c r="B1214"/>
      <c r="C1214"/>
      <c r="D1214"/>
      <c r="E1214"/>
      <c r="F1214"/>
      <c r="G1214"/>
      <c r="H1214"/>
      <c r="I1214"/>
      <c r="J1214"/>
      <c r="K1214"/>
      <c r="L1214"/>
      <c r="M1214"/>
    </row>
    <row r="1215" spans="1:13" ht="14.5" x14ac:dyDescent="0.35">
      <c r="A1215"/>
      <c r="B1215"/>
      <c r="C1215"/>
      <c r="D1215"/>
      <c r="E1215"/>
      <c r="F1215"/>
      <c r="G1215"/>
      <c r="H1215"/>
      <c r="I1215"/>
      <c r="J1215"/>
      <c r="K1215"/>
      <c r="L1215"/>
      <c r="M1215"/>
    </row>
    <row r="1216" spans="1:13" ht="14.5" x14ac:dyDescent="0.35">
      <c r="A1216"/>
      <c r="B1216"/>
      <c r="C1216"/>
      <c r="D1216"/>
      <c r="E1216"/>
      <c r="F1216"/>
      <c r="G1216"/>
      <c r="H1216"/>
      <c r="I1216"/>
      <c r="J1216"/>
      <c r="K1216"/>
      <c r="L1216"/>
      <c r="M1216"/>
    </row>
    <row r="1217" spans="1:13" ht="14.5" x14ac:dyDescent="0.35">
      <c r="A1217"/>
      <c r="B1217"/>
      <c r="C1217"/>
      <c r="D1217"/>
      <c r="E1217"/>
      <c r="F1217"/>
      <c r="G1217"/>
      <c r="H1217"/>
      <c r="I1217"/>
      <c r="J1217"/>
      <c r="K1217"/>
      <c r="L1217"/>
      <c r="M1217"/>
    </row>
    <row r="1218" spans="1:13" ht="14.5" x14ac:dyDescent="0.35">
      <c r="A1218"/>
      <c r="B1218"/>
      <c r="C1218"/>
      <c r="D1218"/>
      <c r="E1218"/>
      <c r="F1218"/>
      <c r="G1218"/>
      <c r="H1218"/>
      <c r="I1218"/>
      <c r="J1218"/>
      <c r="K1218"/>
      <c r="L1218"/>
      <c r="M1218"/>
    </row>
    <row r="1219" spans="1:13" ht="14.5" x14ac:dyDescent="0.35">
      <c r="A1219"/>
      <c r="B1219"/>
      <c r="C1219"/>
      <c r="D1219"/>
      <c r="E1219"/>
      <c r="F1219"/>
      <c r="G1219"/>
      <c r="H1219"/>
      <c r="I1219"/>
      <c r="J1219"/>
      <c r="K1219"/>
      <c r="L1219"/>
      <c r="M1219"/>
    </row>
    <row r="1220" spans="1:13" ht="14.5" x14ac:dyDescent="0.35">
      <c r="A1220"/>
      <c r="B1220"/>
      <c r="C1220"/>
      <c r="D1220"/>
      <c r="E1220"/>
      <c r="F1220"/>
      <c r="G1220"/>
      <c r="H1220"/>
      <c r="I1220"/>
      <c r="J1220"/>
      <c r="K1220"/>
      <c r="L1220"/>
      <c r="M1220"/>
    </row>
    <row r="1221" spans="1:13" ht="14.5" x14ac:dyDescent="0.35">
      <c r="A1221"/>
      <c r="B1221"/>
      <c r="C1221"/>
      <c r="D1221"/>
      <c r="E1221"/>
      <c r="F1221"/>
      <c r="G1221"/>
      <c r="H1221"/>
      <c r="I1221"/>
      <c r="J1221"/>
      <c r="K1221"/>
      <c r="L1221"/>
      <c r="M1221"/>
    </row>
    <row r="1222" spans="1:13" ht="14.5" x14ac:dyDescent="0.35">
      <c r="A1222"/>
      <c r="B1222"/>
      <c r="C1222"/>
      <c r="D1222"/>
      <c r="E1222"/>
      <c r="F1222"/>
      <c r="G1222"/>
      <c r="H1222"/>
      <c r="I1222"/>
      <c r="J1222"/>
      <c r="K1222"/>
      <c r="L1222"/>
      <c r="M1222"/>
    </row>
    <row r="1223" spans="1:13" ht="14.5" x14ac:dyDescent="0.35">
      <c r="A1223"/>
      <c r="B1223"/>
      <c r="C1223"/>
      <c r="D1223"/>
      <c r="E1223"/>
      <c r="F1223"/>
      <c r="G1223"/>
      <c r="H1223"/>
      <c r="I1223"/>
      <c r="J1223"/>
      <c r="K1223"/>
      <c r="L1223"/>
      <c r="M1223"/>
    </row>
    <row r="1224" spans="1:13" ht="14.5" x14ac:dyDescent="0.35">
      <c r="A1224"/>
      <c r="B1224"/>
      <c r="C1224"/>
      <c r="D1224"/>
      <c r="E1224"/>
      <c r="F1224"/>
      <c r="G1224"/>
      <c r="H1224"/>
      <c r="I1224"/>
      <c r="J1224"/>
      <c r="K1224"/>
      <c r="L1224"/>
      <c r="M1224"/>
    </row>
    <row r="1225" spans="1:13" ht="14.5" x14ac:dyDescent="0.35">
      <c r="A1225"/>
      <c r="B1225"/>
      <c r="C1225"/>
      <c r="D1225"/>
      <c r="E1225"/>
      <c r="F1225"/>
      <c r="G1225"/>
      <c r="H1225"/>
      <c r="I1225"/>
      <c r="J1225"/>
      <c r="K1225"/>
      <c r="L1225"/>
      <c r="M1225"/>
    </row>
    <row r="1226" spans="1:13" ht="14.5" x14ac:dyDescent="0.35">
      <c r="A1226"/>
      <c r="B1226"/>
      <c r="C1226"/>
      <c r="D1226"/>
      <c r="E1226"/>
      <c r="F1226"/>
      <c r="G1226"/>
      <c r="H1226"/>
      <c r="I1226"/>
      <c r="J1226"/>
      <c r="K1226"/>
      <c r="L1226"/>
      <c r="M1226"/>
    </row>
    <row r="1227" spans="1:13" ht="14.5" x14ac:dyDescent="0.35">
      <c r="A1227"/>
      <c r="B1227"/>
      <c r="C1227"/>
      <c r="D1227"/>
      <c r="E1227"/>
      <c r="F1227"/>
      <c r="G1227"/>
      <c r="H1227"/>
      <c r="I1227"/>
      <c r="J1227"/>
      <c r="K1227"/>
      <c r="L1227"/>
      <c r="M1227"/>
    </row>
    <row r="1228" spans="1:13" ht="14.5" x14ac:dyDescent="0.35">
      <c r="A1228"/>
      <c r="B1228"/>
      <c r="C1228"/>
      <c r="D1228"/>
      <c r="E1228"/>
      <c r="F1228"/>
      <c r="G1228"/>
      <c r="H1228"/>
      <c r="I1228"/>
      <c r="J1228"/>
      <c r="K1228"/>
      <c r="L1228"/>
      <c r="M1228"/>
    </row>
    <row r="1229" spans="1:13" ht="14.5" x14ac:dyDescent="0.35">
      <c r="A1229"/>
      <c r="B1229"/>
      <c r="C1229"/>
      <c r="D1229"/>
      <c r="E1229"/>
      <c r="F1229"/>
      <c r="G1229"/>
      <c r="H1229"/>
      <c r="I1229"/>
      <c r="J1229"/>
      <c r="K1229"/>
      <c r="L1229"/>
      <c r="M1229"/>
    </row>
    <row r="1230" spans="1:13" ht="14.5" x14ac:dyDescent="0.35">
      <c r="A1230"/>
      <c r="B1230"/>
      <c r="C1230"/>
      <c r="D1230"/>
      <c r="E1230"/>
      <c r="F1230"/>
      <c r="G1230"/>
      <c r="H1230"/>
      <c r="I1230"/>
      <c r="J1230"/>
      <c r="K1230"/>
      <c r="L1230"/>
      <c r="M1230"/>
    </row>
    <row r="1231" spans="1:13" ht="14.5" x14ac:dyDescent="0.35">
      <c r="A1231"/>
      <c r="B1231"/>
      <c r="C1231"/>
      <c r="D1231"/>
      <c r="E1231"/>
      <c r="F1231"/>
      <c r="G1231"/>
      <c r="H1231"/>
      <c r="I1231"/>
      <c r="J1231"/>
      <c r="K1231"/>
      <c r="L1231"/>
      <c r="M1231"/>
    </row>
    <row r="1232" spans="1:13" ht="14.5" x14ac:dyDescent="0.35">
      <c r="A1232"/>
      <c r="B1232"/>
      <c r="C1232"/>
      <c r="D1232"/>
      <c r="E1232"/>
      <c r="F1232"/>
      <c r="G1232"/>
      <c r="H1232"/>
      <c r="I1232"/>
      <c r="J1232"/>
      <c r="K1232"/>
      <c r="L1232"/>
      <c r="M1232"/>
    </row>
    <row r="1233" spans="1:13" ht="14.5" x14ac:dyDescent="0.35">
      <c r="A1233"/>
      <c r="B1233"/>
      <c r="C1233"/>
      <c r="D1233"/>
      <c r="E1233"/>
      <c r="F1233"/>
      <c r="G1233"/>
      <c r="H1233"/>
      <c r="I1233"/>
      <c r="J1233"/>
      <c r="K1233"/>
      <c r="L1233"/>
      <c r="M1233"/>
    </row>
    <row r="1234" spans="1:13" ht="14.5" x14ac:dyDescent="0.35">
      <c r="A1234"/>
      <c r="B1234"/>
      <c r="C1234"/>
      <c r="D1234"/>
      <c r="E1234"/>
      <c r="F1234"/>
      <c r="G1234"/>
      <c r="H1234"/>
      <c r="I1234"/>
      <c r="J1234"/>
      <c r="K1234"/>
      <c r="L1234"/>
      <c r="M1234"/>
    </row>
    <row r="1235" spans="1:13" ht="14.5" x14ac:dyDescent="0.35">
      <c r="A1235"/>
      <c r="B1235"/>
      <c r="C1235"/>
      <c r="D1235"/>
      <c r="E1235"/>
      <c r="F1235"/>
      <c r="G1235"/>
      <c r="H1235"/>
      <c r="I1235"/>
      <c r="J1235"/>
      <c r="K1235"/>
      <c r="L1235"/>
      <c r="M1235"/>
    </row>
    <row r="1236" spans="1:13" ht="14.5" x14ac:dyDescent="0.35">
      <c r="A1236"/>
      <c r="B1236"/>
      <c r="C1236"/>
      <c r="D1236"/>
      <c r="E1236"/>
      <c r="F1236"/>
      <c r="G1236"/>
      <c r="H1236"/>
      <c r="I1236"/>
      <c r="J1236"/>
      <c r="K1236"/>
      <c r="L1236"/>
      <c r="M1236"/>
    </row>
    <row r="1237" spans="1:13" ht="14.5" x14ac:dyDescent="0.35">
      <c r="A1237"/>
      <c r="B1237"/>
      <c r="C1237"/>
      <c r="D1237"/>
      <c r="E1237"/>
      <c r="F1237"/>
      <c r="G1237"/>
      <c r="H1237"/>
      <c r="I1237"/>
      <c r="J1237"/>
      <c r="K1237"/>
      <c r="L1237"/>
      <c r="M1237"/>
    </row>
    <row r="1238" spans="1:13" ht="14.5" x14ac:dyDescent="0.35">
      <c r="A1238"/>
      <c r="B1238"/>
      <c r="C1238"/>
      <c r="D1238"/>
      <c r="E1238"/>
      <c r="F1238"/>
      <c r="G1238"/>
      <c r="H1238"/>
      <c r="I1238"/>
      <c r="J1238"/>
      <c r="K1238"/>
      <c r="L1238"/>
      <c r="M1238"/>
    </row>
    <row r="1239" spans="1:13" ht="14.5" x14ac:dyDescent="0.35">
      <c r="A1239"/>
      <c r="B1239"/>
      <c r="C1239"/>
      <c r="D1239"/>
      <c r="E1239"/>
      <c r="F1239"/>
      <c r="G1239"/>
      <c r="H1239"/>
      <c r="I1239"/>
      <c r="J1239"/>
      <c r="K1239"/>
      <c r="L1239"/>
      <c r="M1239"/>
    </row>
    <row r="1240" spans="1:13" ht="14.5" x14ac:dyDescent="0.35">
      <c r="A1240"/>
      <c r="B1240"/>
      <c r="C1240"/>
      <c r="D1240"/>
      <c r="E1240"/>
      <c r="F1240"/>
      <c r="G1240"/>
      <c r="H1240"/>
      <c r="I1240"/>
      <c r="J1240"/>
      <c r="K1240"/>
      <c r="L1240"/>
      <c r="M1240"/>
    </row>
    <row r="1241" spans="1:13" ht="14.5" x14ac:dyDescent="0.35">
      <c r="A1241"/>
      <c r="B1241"/>
      <c r="C1241"/>
      <c r="D1241"/>
      <c r="E1241"/>
      <c r="F1241"/>
      <c r="G1241"/>
      <c r="H1241"/>
      <c r="I1241"/>
      <c r="J1241"/>
      <c r="K1241"/>
      <c r="L1241"/>
      <c r="M1241"/>
    </row>
    <row r="1242" spans="1:13" ht="14.5" x14ac:dyDescent="0.35">
      <c r="A1242"/>
      <c r="B1242"/>
      <c r="C1242"/>
      <c r="D1242"/>
      <c r="E1242"/>
      <c r="F1242"/>
      <c r="G1242"/>
      <c r="H1242"/>
      <c r="I1242"/>
      <c r="J1242"/>
      <c r="K1242"/>
      <c r="L1242"/>
      <c r="M1242"/>
    </row>
    <row r="1243" spans="1:13" ht="14.5" x14ac:dyDescent="0.35">
      <c r="A1243"/>
      <c r="B1243"/>
      <c r="C1243"/>
      <c r="D1243"/>
      <c r="E1243"/>
      <c r="F1243"/>
      <c r="G1243"/>
      <c r="H1243"/>
      <c r="I1243"/>
      <c r="J1243"/>
      <c r="K1243"/>
      <c r="L1243"/>
      <c r="M1243"/>
    </row>
    <row r="1244" spans="1:13" ht="14.5" x14ac:dyDescent="0.35">
      <c r="A1244"/>
      <c r="B1244"/>
      <c r="C1244"/>
      <c r="D1244"/>
      <c r="E1244"/>
      <c r="F1244"/>
      <c r="G1244"/>
      <c r="H1244"/>
      <c r="I1244"/>
      <c r="J1244"/>
      <c r="K1244"/>
      <c r="L1244"/>
      <c r="M1244"/>
    </row>
    <row r="1245" spans="1:13" ht="14.5" x14ac:dyDescent="0.35">
      <c r="A1245"/>
      <c r="B1245"/>
      <c r="C1245"/>
      <c r="D1245"/>
      <c r="E1245"/>
      <c r="F1245"/>
      <c r="G1245"/>
      <c r="H1245"/>
      <c r="I1245"/>
      <c r="J1245"/>
      <c r="K1245"/>
      <c r="L1245"/>
      <c r="M1245"/>
    </row>
    <row r="1246" spans="1:13" ht="14.5" x14ac:dyDescent="0.35">
      <c r="A1246"/>
      <c r="B1246"/>
      <c r="C1246"/>
      <c r="D1246"/>
      <c r="E1246"/>
      <c r="F1246"/>
      <c r="G1246"/>
      <c r="H1246"/>
      <c r="I1246"/>
      <c r="J1246"/>
      <c r="K1246"/>
      <c r="L1246"/>
      <c r="M1246"/>
    </row>
    <row r="1247" spans="1:13" ht="14.5" x14ac:dyDescent="0.35">
      <c r="A1247"/>
      <c r="B1247"/>
      <c r="C1247"/>
      <c r="D1247"/>
      <c r="E1247"/>
      <c r="F1247"/>
      <c r="G1247"/>
      <c r="H1247"/>
      <c r="I1247"/>
      <c r="J1247"/>
      <c r="K1247"/>
      <c r="L1247"/>
      <c r="M1247"/>
    </row>
    <row r="1248" spans="1:13" ht="14.5" x14ac:dyDescent="0.35">
      <c r="A1248"/>
      <c r="B1248"/>
      <c r="C1248"/>
      <c r="D1248"/>
      <c r="E1248"/>
      <c r="F1248"/>
      <c r="G1248"/>
      <c r="H1248"/>
      <c r="I1248"/>
      <c r="J1248"/>
      <c r="K1248"/>
      <c r="L1248"/>
      <c r="M1248"/>
    </row>
    <row r="1249" spans="1:13" ht="14.5" x14ac:dyDescent="0.35">
      <c r="A1249"/>
      <c r="B1249"/>
      <c r="C1249"/>
      <c r="D1249"/>
      <c r="E1249"/>
      <c r="F1249"/>
      <c r="G1249"/>
      <c r="H1249"/>
      <c r="I1249"/>
      <c r="J1249"/>
      <c r="K1249"/>
      <c r="L1249"/>
      <c r="M1249"/>
    </row>
    <row r="1250" spans="1:13" ht="14.5" x14ac:dyDescent="0.35">
      <c r="A1250"/>
      <c r="B1250"/>
      <c r="C1250"/>
      <c r="D1250"/>
      <c r="E1250"/>
      <c r="F1250"/>
      <c r="G1250"/>
      <c r="H1250"/>
      <c r="I1250"/>
      <c r="J1250"/>
      <c r="K1250"/>
      <c r="L1250"/>
      <c r="M1250"/>
    </row>
    <row r="1251" spans="1:13" ht="14.5" x14ac:dyDescent="0.35">
      <c r="A1251"/>
      <c r="B1251"/>
      <c r="C1251"/>
      <c r="D1251"/>
      <c r="E1251"/>
      <c r="F1251"/>
      <c r="G1251"/>
      <c r="H1251"/>
      <c r="I1251"/>
      <c r="J1251"/>
      <c r="K1251"/>
      <c r="L1251"/>
      <c r="M1251"/>
    </row>
    <row r="1252" spans="1:13" ht="14.5" x14ac:dyDescent="0.35">
      <c r="A1252"/>
      <c r="B1252"/>
      <c r="C1252"/>
      <c r="D1252"/>
      <c r="E1252"/>
      <c r="F1252"/>
      <c r="G1252"/>
      <c r="H1252"/>
      <c r="I1252"/>
      <c r="J1252"/>
      <c r="K1252"/>
      <c r="L1252"/>
      <c r="M1252"/>
    </row>
    <row r="1253" spans="1:13" ht="14.5" x14ac:dyDescent="0.35">
      <c r="A1253"/>
      <c r="B1253"/>
      <c r="C1253"/>
      <c r="D1253"/>
      <c r="E1253"/>
      <c r="F1253"/>
      <c r="G1253"/>
      <c r="H1253"/>
      <c r="I1253"/>
      <c r="J1253"/>
      <c r="K1253"/>
      <c r="L1253"/>
      <c r="M1253"/>
    </row>
    <row r="1254" spans="1:13" ht="14.5" x14ac:dyDescent="0.35">
      <c r="A1254"/>
      <c r="B1254"/>
      <c r="C1254"/>
      <c r="D1254"/>
      <c r="E1254"/>
      <c r="F1254"/>
      <c r="G1254"/>
      <c r="H1254"/>
      <c r="I1254"/>
      <c r="J1254"/>
      <c r="K1254"/>
      <c r="L1254"/>
      <c r="M1254"/>
    </row>
    <row r="1255" spans="1:13" ht="14.5" x14ac:dyDescent="0.35">
      <c r="A1255"/>
      <c r="B1255"/>
      <c r="C1255"/>
      <c r="D1255"/>
      <c r="E1255"/>
      <c r="F1255"/>
      <c r="G1255"/>
      <c r="H1255"/>
      <c r="I1255"/>
      <c r="J1255"/>
      <c r="K1255"/>
      <c r="L1255"/>
      <c r="M1255"/>
    </row>
    <row r="1256" spans="1:13" ht="14.5" x14ac:dyDescent="0.35">
      <c r="A1256"/>
      <c r="B1256"/>
      <c r="C1256"/>
      <c r="D1256"/>
      <c r="E1256"/>
      <c r="F1256"/>
      <c r="G1256"/>
      <c r="H1256"/>
      <c r="I1256"/>
      <c r="J1256"/>
      <c r="K1256"/>
      <c r="L1256"/>
      <c r="M1256"/>
    </row>
    <row r="1257" spans="1:13" ht="14.5" x14ac:dyDescent="0.35">
      <c r="A1257"/>
      <c r="B1257"/>
      <c r="C1257"/>
      <c r="D1257"/>
      <c r="E1257"/>
      <c r="F1257"/>
      <c r="G1257"/>
      <c r="H1257"/>
      <c r="I1257"/>
      <c r="J1257"/>
      <c r="K1257"/>
      <c r="L1257"/>
      <c r="M1257"/>
    </row>
    <row r="1258" spans="1:13" ht="14.5" x14ac:dyDescent="0.35">
      <c r="A1258"/>
      <c r="B1258"/>
      <c r="C1258"/>
      <c r="D1258"/>
      <c r="E1258"/>
      <c r="F1258"/>
      <c r="G1258"/>
      <c r="H1258"/>
      <c r="I1258"/>
      <c r="J1258"/>
      <c r="K1258"/>
      <c r="L1258"/>
      <c r="M1258"/>
    </row>
    <row r="1259" spans="1:13" ht="14.5" x14ac:dyDescent="0.35">
      <c r="A1259"/>
      <c r="B1259"/>
      <c r="C1259"/>
      <c r="D1259"/>
      <c r="E1259"/>
      <c r="F1259"/>
      <c r="G1259"/>
      <c r="H1259"/>
      <c r="I1259"/>
      <c r="J1259"/>
      <c r="K1259"/>
      <c r="L1259"/>
      <c r="M1259"/>
    </row>
    <row r="1260" spans="1:13" ht="14.5" x14ac:dyDescent="0.35">
      <c r="A1260"/>
      <c r="B1260"/>
      <c r="C1260"/>
      <c r="D1260"/>
      <c r="E1260"/>
      <c r="F1260"/>
      <c r="G1260"/>
      <c r="H1260"/>
      <c r="I1260"/>
      <c r="J1260"/>
      <c r="K1260"/>
      <c r="L1260"/>
      <c r="M1260"/>
    </row>
    <row r="1261" spans="1:13" ht="14.5" x14ac:dyDescent="0.35">
      <c r="A1261"/>
      <c r="B1261"/>
      <c r="C1261"/>
      <c r="D1261"/>
      <c r="E1261"/>
      <c r="F1261"/>
      <c r="G1261"/>
      <c r="H1261"/>
      <c r="I1261"/>
      <c r="J1261"/>
      <c r="K1261"/>
      <c r="L1261"/>
      <c r="M1261"/>
    </row>
    <row r="1262" spans="1:13" ht="14.5" x14ac:dyDescent="0.35">
      <c r="A1262"/>
      <c r="B1262"/>
      <c r="C1262"/>
      <c r="D1262"/>
      <c r="E1262"/>
      <c r="F1262"/>
      <c r="G1262"/>
      <c r="H1262"/>
      <c r="I1262"/>
      <c r="J1262"/>
      <c r="K1262"/>
      <c r="L1262"/>
      <c r="M1262"/>
    </row>
    <row r="1263" spans="1:13" ht="14.5" x14ac:dyDescent="0.35">
      <c r="A1263"/>
      <c r="B1263"/>
      <c r="C1263"/>
      <c r="D1263"/>
      <c r="E1263"/>
      <c r="F1263"/>
      <c r="G1263"/>
      <c r="H1263"/>
      <c r="I1263"/>
      <c r="J1263"/>
      <c r="K1263"/>
      <c r="L1263"/>
      <c r="M1263"/>
    </row>
    <row r="1264" spans="1:13" ht="14.5" x14ac:dyDescent="0.35">
      <c r="A1264"/>
      <c r="B1264"/>
      <c r="C1264"/>
      <c r="D1264"/>
      <c r="E1264"/>
      <c r="F1264"/>
      <c r="G1264"/>
      <c r="H1264"/>
      <c r="I1264"/>
      <c r="J1264"/>
      <c r="K1264"/>
      <c r="L1264"/>
      <c r="M1264"/>
    </row>
    <row r="1265" spans="1:13" ht="14.5" x14ac:dyDescent="0.35">
      <c r="A1265"/>
      <c r="B1265"/>
      <c r="C1265"/>
      <c r="D1265"/>
      <c r="E1265"/>
      <c r="F1265"/>
      <c r="G1265"/>
      <c r="H1265"/>
      <c r="I1265"/>
      <c r="J1265"/>
      <c r="K1265"/>
      <c r="L1265"/>
      <c r="M1265"/>
    </row>
    <row r="1266" spans="1:13" ht="14.5" x14ac:dyDescent="0.35">
      <c r="A1266"/>
      <c r="B1266"/>
      <c r="C1266"/>
      <c r="D1266"/>
      <c r="E1266"/>
      <c r="F1266"/>
      <c r="G1266"/>
      <c r="H1266"/>
      <c r="I1266"/>
      <c r="J1266"/>
      <c r="K1266"/>
      <c r="L1266"/>
      <c r="M1266"/>
    </row>
    <row r="1267" spans="1:13" ht="14.5" x14ac:dyDescent="0.35">
      <c r="A1267"/>
      <c r="B1267"/>
      <c r="C1267"/>
      <c r="D1267"/>
      <c r="E1267"/>
      <c r="F1267"/>
      <c r="G1267"/>
      <c r="H1267"/>
      <c r="I1267"/>
      <c r="J1267"/>
      <c r="K1267"/>
      <c r="L1267"/>
      <c r="M1267"/>
    </row>
    <row r="1268" spans="1:13" ht="14.5" x14ac:dyDescent="0.35">
      <c r="A1268"/>
      <c r="B1268"/>
      <c r="C1268"/>
      <c r="D1268"/>
      <c r="E1268"/>
      <c r="F1268"/>
      <c r="G1268"/>
      <c r="H1268"/>
      <c r="I1268"/>
      <c r="J1268"/>
      <c r="K1268"/>
      <c r="L1268"/>
      <c r="M1268"/>
    </row>
    <row r="1269" spans="1:13" ht="14.5" x14ac:dyDescent="0.35">
      <c r="A1269"/>
      <c r="B1269"/>
      <c r="C1269"/>
      <c r="D1269"/>
      <c r="E1269"/>
      <c r="F1269"/>
      <c r="G1269"/>
      <c r="H1269"/>
      <c r="I1269"/>
      <c r="J1269"/>
      <c r="K1269"/>
      <c r="L1269"/>
      <c r="M1269"/>
    </row>
    <row r="1270" spans="1:13" ht="14.5" x14ac:dyDescent="0.35">
      <c r="A1270"/>
      <c r="B1270"/>
      <c r="C1270"/>
      <c r="D1270"/>
      <c r="E1270"/>
      <c r="F1270"/>
      <c r="G1270"/>
      <c r="H1270"/>
      <c r="I1270"/>
      <c r="J1270"/>
      <c r="K1270"/>
      <c r="L1270"/>
      <c r="M1270"/>
    </row>
    <row r="1271" spans="1:13" ht="14.5" x14ac:dyDescent="0.35">
      <c r="A1271"/>
      <c r="B1271"/>
      <c r="C1271"/>
      <c r="D1271"/>
      <c r="E1271"/>
      <c r="F1271"/>
      <c r="G1271"/>
      <c r="H1271"/>
      <c r="I1271"/>
      <c r="J1271"/>
      <c r="K1271"/>
      <c r="L1271"/>
      <c r="M1271"/>
    </row>
    <row r="1272" spans="1:13" ht="14.5" x14ac:dyDescent="0.35">
      <c r="A1272"/>
      <c r="B1272"/>
      <c r="C1272"/>
      <c r="D1272"/>
      <c r="E1272"/>
      <c r="F1272"/>
      <c r="G1272"/>
      <c r="H1272"/>
      <c r="I1272"/>
      <c r="J1272"/>
      <c r="K1272"/>
      <c r="L1272"/>
      <c r="M1272"/>
    </row>
    <row r="1273" spans="1:13" ht="14.5" x14ac:dyDescent="0.35">
      <c r="A1273"/>
      <c r="B1273"/>
      <c r="C1273"/>
      <c r="D1273"/>
      <c r="E1273"/>
      <c r="F1273"/>
      <c r="G1273"/>
      <c r="H1273"/>
      <c r="I1273"/>
      <c r="J1273"/>
      <c r="K1273"/>
      <c r="L1273"/>
      <c r="M1273"/>
    </row>
    <row r="1274" spans="1:13" ht="14.5" x14ac:dyDescent="0.35">
      <c r="A1274"/>
      <c r="B1274"/>
      <c r="C1274"/>
      <c r="D1274"/>
      <c r="E1274"/>
      <c r="F1274"/>
      <c r="G1274"/>
      <c r="H1274"/>
      <c r="I1274"/>
      <c r="J1274"/>
      <c r="K1274"/>
      <c r="L1274"/>
      <c r="M1274"/>
    </row>
    <row r="1275" spans="1:13" ht="14.5" x14ac:dyDescent="0.35">
      <c r="A1275"/>
      <c r="B1275"/>
      <c r="C1275"/>
      <c r="D1275"/>
      <c r="E1275"/>
      <c r="F1275"/>
      <c r="G1275"/>
      <c r="H1275"/>
      <c r="I1275"/>
      <c r="J1275"/>
      <c r="K1275"/>
      <c r="L1275"/>
      <c r="M1275"/>
    </row>
    <row r="1276" spans="1:13" ht="14.5" x14ac:dyDescent="0.35">
      <c r="A1276"/>
      <c r="B1276"/>
      <c r="C1276"/>
      <c r="D1276"/>
      <c r="E1276"/>
      <c r="F1276"/>
      <c r="G1276"/>
      <c r="H1276"/>
      <c r="I1276"/>
      <c r="J1276"/>
      <c r="K1276"/>
      <c r="L1276"/>
      <c r="M1276"/>
    </row>
    <row r="1277" spans="1:13" ht="14.5" x14ac:dyDescent="0.35">
      <c r="A1277"/>
      <c r="B1277"/>
      <c r="C1277"/>
      <c r="D1277"/>
      <c r="E1277"/>
      <c r="F1277"/>
      <c r="G1277"/>
      <c r="H1277"/>
      <c r="I1277"/>
      <c r="J1277"/>
      <c r="K1277"/>
      <c r="L1277"/>
      <c r="M1277"/>
    </row>
    <row r="1278" spans="1:13" ht="14.5" x14ac:dyDescent="0.35">
      <c r="A1278"/>
      <c r="B1278"/>
      <c r="C1278"/>
      <c r="D1278"/>
      <c r="E1278"/>
      <c r="F1278"/>
      <c r="G1278"/>
      <c r="H1278"/>
      <c r="I1278"/>
      <c r="J1278"/>
      <c r="K1278"/>
      <c r="L1278"/>
      <c r="M1278"/>
    </row>
    <row r="1279" spans="1:13" ht="14.5" x14ac:dyDescent="0.35">
      <c r="A1279"/>
      <c r="B1279"/>
      <c r="C1279"/>
      <c r="D1279"/>
      <c r="E1279"/>
      <c r="F1279"/>
      <c r="G1279"/>
      <c r="H1279"/>
      <c r="I1279"/>
      <c r="J1279"/>
      <c r="K1279"/>
      <c r="L1279"/>
      <c r="M1279"/>
    </row>
    <row r="1280" spans="1:13" ht="14.5" x14ac:dyDescent="0.35">
      <c r="A1280"/>
      <c r="B1280"/>
      <c r="C1280"/>
      <c r="D1280"/>
      <c r="E1280"/>
      <c r="F1280"/>
      <c r="G1280"/>
      <c r="H1280"/>
      <c r="I1280"/>
      <c r="J1280"/>
      <c r="K1280"/>
      <c r="L1280"/>
      <c r="M1280"/>
    </row>
    <row r="1281" spans="1:13" ht="14.5" x14ac:dyDescent="0.35">
      <c r="A1281"/>
      <c r="B1281"/>
      <c r="C1281"/>
      <c r="D1281"/>
      <c r="E1281"/>
      <c r="F1281"/>
      <c r="G1281"/>
      <c r="H1281"/>
      <c r="I1281"/>
      <c r="J1281"/>
      <c r="K1281"/>
      <c r="L1281"/>
      <c r="M1281"/>
    </row>
    <row r="1282" spans="1:13" ht="14.5" x14ac:dyDescent="0.35">
      <c r="A1282"/>
      <c r="B1282"/>
      <c r="C1282"/>
      <c r="D1282"/>
      <c r="E1282"/>
      <c r="F1282"/>
      <c r="G1282"/>
      <c r="H1282"/>
      <c r="I1282"/>
      <c r="J1282"/>
      <c r="K1282"/>
      <c r="L1282"/>
      <c r="M1282"/>
    </row>
    <row r="1283" spans="1:13" ht="14.5" x14ac:dyDescent="0.35">
      <c r="A1283"/>
      <c r="B1283"/>
      <c r="C1283"/>
      <c r="D1283"/>
      <c r="E1283"/>
      <c r="F1283"/>
      <c r="G1283"/>
      <c r="H1283"/>
      <c r="I1283"/>
      <c r="J1283"/>
      <c r="K1283"/>
      <c r="L1283"/>
      <c r="M1283"/>
    </row>
    <row r="1284" spans="1:13" ht="14.5" x14ac:dyDescent="0.35">
      <c r="A1284"/>
      <c r="B1284"/>
      <c r="C1284"/>
      <c r="D1284"/>
      <c r="E1284"/>
      <c r="F1284"/>
      <c r="G1284"/>
      <c r="H1284"/>
      <c r="I1284"/>
      <c r="J1284"/>
      <c r="K1284"/>
      <c r="L1284"/>
      <c r="M1284"/>
    </row>
    <row r="1285" spans="1:13" ht="14.5" x14ac:dyDescent="0.35">
      <c r="A1285"/>
      <c r="B1285"/>
      <c r="C1285"/>
      <c r="D1285"/>
      <c r="E1285"/>
      <c r="F1285"/>
      <c r="G1285"/>
      <c r="H1285"/>
      <c r="I1285"/>
      <c r="J1285"/>
      <c r="K1285"/>
      <c r="L1285"/>
      <c r="M1285"/>
    </row>
    <row r="1286" spans="1:13" ht="14.5" x14ac:dyDescent="0.35">
      <c r="A1286"/>
      <c r="B1286"/>
      <c r="C1286"/>
      <c r="D1286"/>
      <c r="E1286"/>
      <c r="F1286"/>
      <c r="G1286"/>
      <c r="H1286"/>
      <c r="I1286"/>
      <c r="J1286"/>
      <c r="K1286"/>
      <c r="L1286"/>
      <c r="M1286"/>
    </row>
    <row r="1287" spans="1:13" ht="14.5" x14ac:dyDescent="0.35">
      <c r="A1287"/>
      <c r="B1287"/>
      <c r="C1287"/>
      <c r="D1287"/>
      <c r="E1287"/>
      <c r="F1287"/>
      <c r="G1287"/>
      <c r="H1287"/>
      <c r="I1287"/>
      <c r="J1287"/>
      <c r="K1287"/>
      <c r="L1287"/>
      <c r="M1287"/>
    </row>
    <row r="1288" spans="1:13" ht="14.5" x14ac:dyDescent="0.35">
      <c r="A1288"/>
      <c r="B1288"/>
      <c r="C1288"/>
      <c r="D1288"/>
      <c r="E1288"/>
      <c r="F1288"/>
      <c r="G1288"/>
      <c r="H1288"/>
      <c r="I1288"/>
      <c r="J1288"/>
      <c r="K1288"/>
      <c r="L1288"/>
      <c r="M1288"/>
    </row>
    <row r="1289" spans="1:13" ht="14.5" x14ac:dyDescent="0.35">
      <c r="A1289"/>
      <c r="B1289"/>
      <c r="C1289"/>
      <c r="D1289"/>
      <c r="E1289"/>
      <c r="F1289"/>
      <c r="G1289"/>
      <c r="H1289"/>
      <c r="I1289"/>
      <c r="J1289"/>
      <c r="K1289"/>
      <c r="L1289"/>
      <c r="M1289"/>
    </row>
    <row r="1290" spans="1:13" ht="14.5" x14ac:dyDescent="0.35">
      <c r="A1290"/>
      <c r="B1290"/>
      <c r="C1290"/>
      <c r="D1290"/>
      <c r="E1290"/>
      <c r="F1290"/>
      <c r="G1290"/>
      <c r="H1290"/>
      <c r="I1290"/>
      <c r="J1290"/>
      <c r="K1290"/>
      <c r="L1290"/>
      <c r="M1290"/>
    </row>
    <row r="1291" spans="1:13" ht="14.5" x14ac:dyDescent="0.35">
      <c r="A1291"/>
      <c r="B1291"/>
      <c r="C1291"/>
      <c r="D1291"/>
      <c r="E1291"/>
      <c r="F1291"/>
      <c r="G1291"/>
      <c r="H1291"/>
      <c r="I1291"/>
      <c r="J1291"/>
      <c r="K1291"/>
      <c r="L1291"/>
      <c r="M1291"/>
    </row>
    <row r="1292" spans="1:13" ht="14.5" x14ac:dyDescent="0.35">
      <c r="A1292"/>
      <c r="B1292"/>
      <c r="C1292"/>
      <c r="D1292"/>
      <c r="E1292"/>
      <c r="F1292"/>
      <c r="G1292"/>
      <c r="H1292"/>
      <c r="I1292"/>
      <c r="J1292"/>
      <c r="K1292"/>
      <c r="L1292"/>
      <c r="M1292"/>
    </row>
    <row r="1293" spans="1:13" ht="14.5" x14ac:dyDescent="0.35">
      <c r="A1293"/>
      <c r="B1293"/>
      <c r="C1293"/>
      <c r="D1293"/>
      <c r="E1293"/>
      <c r="F1293"/>
      <c r="G1293"/>
      <c r="H1293"/>
      <c r="I1293"/>
      <c r="J1293"/>
      <c r="K1293"/>
      <c r="L1293"/>
      <c r="M1293"/>
    </row>
    <row r="1294" spans="1:13" ht="14.5" x14ac:dyDescent="0.35">
      <c r="A1294"/>
      <c r="B1294"/>
      <c r="C1294"/>
      <c r="D1294"/>
      <c r="E1294"/>
      <c r="F1294"/>
      <c r="G1294"/>
      <c r="H1294"/>
      <c r="I1294"/>
      <c r="J1294"/>
      <c r="K1294"/>
      <c r="L1294"/>
      <c r="M1294"/>
    </row>
    <row r="1295" spans="1:13" ht="14.5" x14ac:dyDescent="0.35">
      <c r="A1295"/>
      <c r="B1295"/>
      <c r="C1295"/>
      <c r="D1295"/>
      <c r="E1295"/>
      <c r="F1295"/>
      <c r="G1295"/>
      <c r="H1295"/>
      <c r="I1295"/>
      <c r="J1295"/>
      <c r="K1295"/>
      <c r="L1295"/>
      <c r="M1295"/>
    </row>
    <row r="1296" spans="1:13" ht="14.5" x14ac:dyDescent="0.35">
      <c r="A1296"/>
      <c r="B1296"/>
      <c r="C1296"/>
      <c r="D1296"/>
      <c r="E1296"/>
      <c r="F1296"/>
      <c r="G1296"/>
      <c r="H1296"/>
      <c r="I1296"/>
      <c r="J1296"/>
      <c r="K1296"/>
      <c r="L1296"/>
      <c r="M1296"/>
    </row>
    <row r="1297" spans="1:13" ht="14.5" x14ac:dyDescent="0.35">
      <c r="A1297"/>
      <c r="B1297"/>
      <c r="C1297"/>
      <c r="D1297"/>
      <c r="E1297"/>
      <c r="F1297"/>
      <c r="G1297"/>
      <c r="H1297"/>
      <c r="I1297"/>
      <c r="J1297"/>
      <c r="K1297"/>
      <c r="L1297"/>
      <c r="M1297"/>
    </row>
    <row r="1298" spans="1:13" ht="14.5" x14ac:dyDescent="0.35">
      <c r="A1298"/>
      <c r="B1298"/>
      <c r="C1298"/>
      <c r="D1298"/>
      <c r="E1298"/>
      <c r="F1298"/>
      <c r="G1298"/>
      <c r="H1298"/>
      <c r="I1298"/>
      <c r="J1298"/>
      <c r="K1298"/>
      <c r="L1298"/>
      <c r="M1298"/>
    </row>
    <row r="1299" spans="1:13" ht="14.5" x14ac:dyDescent="0.35">
      <c r="A1299"/>
      <c r="B1299"/>
      <c r="C1299"/>
      <c r="D1299"/>
      <c r="E1299"/>
      <c r="F1299"/>
      <c r="G1299"/>
      <c r="H1299"/>
      <c r="I1299"/>
      <c r="J1299"/>
      <c r="K1299"/>
      <c r="L1299"/>
      <c r="M1299"/>
    </row>
    <row r="1300" spans="1:13" ht="14.5" x14ac:dyDescent="0.35">
      <c r="A1300"/>
      <c r="B1300"/>
      <c r="C1300"/>
      <c r="D1300"/>
      <c r="E1300"/>
      <c r="F1300"/>
      <c r="G1300"/>
      <c r="H1300"/>
      <c r="I1300"/>
      <c r="J1300"/>
      <c r="K1300"/>
      <c r="L1300"/>
      <c r="M1300"/>
    </row>
    <row r="1301" spans="1:13" ht="14.5" x14ac:dyDescent="0.35">
      <c r="A1301"/>
      <c r="B1301"/>
      <c r="C1301"/>
      <c r="D1301"/>
      <c r="E1301"/>
      <c r="F1301"/>
      <c r="G1301"/>
      <c r="H1301"/>
      <c r="I1301"/>
      <c r="J1301"/>
      <c r="K1301"/>
      <c r="L1301"/>
      <c r="M1301"/>
    </row>
    <row r="1302" spans="1:13" ht="14.5" x14ac:dyDescent="0.35">
      <c r="A1302"/>
      <c r="B1302"/>
      <c r="C1302"/>
      <c r="D1302"/>
      <c r="E1302"/>
      <c r="F1302"/>
      <c r="G1302"/>
      <c r="H1302"/>
      <c r="I1302"/>
      <c r="J1302"/>
      <c r="K1302"/>
      <c r="L1302"/>
      <c r="M1302"/>
    </row>
    <row r="1303" spans="1:13" ht="14.5" x14ac:dyDescent="0.35">
      <c r="A1303"/>
      <c r="B1303"/>
      <c r="C1303"/>
      <c r="D1303"/>
      <c r="E1303"/>
      <c r="F1303"/>
      <c r="G1303"/>
      <c r="H1303"/>
      <c r="I1303"/>
      <c r="J1303"/>
      <c r="K1303"/>
      <c r="L1303"/>
      <c r="M1303"/>
    </row>
    <row r="1304" spans="1:13" ht="14.5" x14ac:dyDescent="0.35">
      <c r="A1304"/>
      <c r="B1304"/>
      <c r="C1304"/>
      <c r="D1304"/>
      <c r="E1304"/>
      <c r="F1304"/>
      <c r="G1304"/>
      <c r="H1304"/>
      <c r="I1304"/>
      <c r="J1304"/>
      <c r="K1304"/>
      <c r="L1304"/>
      <c r="M1304"/>
    </row>
    <row r="1305" spans="1:13" ht="14.5" x14ac:dyDescent="0.35">
      <c r="A1305"/>
      <c r="B1305"/>
      <c r="C1305"/>
      <c r="D1305"/>
      <c r="E1305"/>
      <c r="F1305"/>
      <c r="G1305"/>
      <c r="H1305"/>
      <c r="I1305"/>
      <c r="J1305"/>
      <c r="K1305"/>
      <c r="L1305"/>
      <c r="M1305"/>
    </row>
    <row r="1306" spans="1:13" ht="14.5" x14ac:dyDescent="0.35">
      <c r="A1306"/>
      <c r="B1306"/>
      <c r="C1306"/>
      <c r="D1306"/>
      <c r="E1306"/>
      <c r="F1306"/>
      <c r="G1306"/>
      <c r="H1306"/>
      <c r="I1306"/>
      <c r="J1306"/>
      <c r="K1306"/>
      <c r="L1306"/>
      <c r="M1306"/>
    </row>
    <row r="1307" spans="1:13" ht="14.5" x14ac:dyDescent="0.35">
      <c r="A1307"/>
      <c r="B1307"/>
      <c r="C1307"/>
      <c r="D1307"/>
      <c r="E1307"/>
      <c r="F1307"/>
      <c r="G1307"/>
      <c r="H1307"/>
      <c r="I1307"/>
      <c r="J1307"/>
      <c r="K1307"/>
      <c r="L1307"/>
      <c r="M1307"/>
    </row>
    <row r="1308" spans="1:13" ht="14.5" x14ac:dyDescent="0.35">
      <c r="A1308"/>
      <c r="B1308"/>
      <c r="C1308"/>
      <c r="D1308"/>
      <c r="E1308"/>
      <c r="F1308"/>
      <c r="G1308"/>
      <c r="H1308"/>
      <c r="I1308"/>
      <c r="J1308"/>
      <c r="K1308"/>
      <c r="L1308"/>
      <c r="M1308"/>
    </row>
    <row r="1309" spans="1:13" ht="14.5" x14ac:dyDescent="0.35">
      <c r="A1309"/>
      <c r="B1309"/>
      <c r="C1309"/>
      <c r="D1309"/>
      <c r="E1309"/>
      <c r="F1309"/>
      <c r="G1309"/>
      <c r="H1309"/>
      <c r="I1309"/>
      <c r="J1309"/>
      <c r="K1309"/>
      <c r="L1309"/>
      <c r="M1309"/>
    </row>
    <row r="1310" spans="1:13" ht="14.5" x14ac:dyDescent="0.35">
      <c r="A1310"/>
      <c r="B1310"/>
      <c r="C1310"/>
      <c r="D1310"/>
      <c r="E1310"/>
      <c r="F1310"/>
      <c r="G1310"/>
      <c r="H1310"/>
      <c r="I1310"/>
      <c r="J1310"/>
      <c r="K1310"/>
      <c r="L1310"/>
      <c r="M1310"/>
    </row>
    <row r="1311" spans="1:13" ht="14.5" x14ac:dyDescent="0.35">
      <c r="A1311"/>
      <c r="B1311"/>
      <c r="C1311"/>
      <c r="D1311"/>
      <c r="E1311"/>
      <c r="F1311"/>
      <c r="G1311"/>
      <c r="H1311"/>
      <c r="I1311"/>
      <c r="J1311"/>
      <c r="K1311"/>
      <c r="L1311"/>
      <c r="M1311"/>
    </row>
    <row r="1312" spans="1:13" ht="14.5" x14ac:dyDescent="0.35">
      <c r="A1312"/>
      <c r="B1312"/>
      <c r="C1312"/>
      <c r="D1312"/>
      <c r="E1312"/>
      <c r="F1312"/>
      <c r="G1312"/>
      <c r="H1312"/>
      <c r="I1312"/>
      <c r="J1312"/>
      <c r="K1312"/>
      <c r="L1312"/>
      <c r="M1312"/>
    </row>
    <row r="1313" spans="1:13" ht="14.5" x14ac:dyDescent="0.35">
      <c r="A1313"/>
      <c r="B1313"/>
      <c r="C1313"/>
      <c r="D1313"/>
      <c r="E1313"/>
      <c r="F1313"/>
      <c r="G1313"/>
      <c r="H1313"/>
      <c r="I1313"/>
      <c r="J1313"/>
      <c r="K1313"/>
      <c r="L1313"/>
      <c r="M1313"/>
    </row>
    <row r="1314" spans="1:13" ht="14.5" x14ac:dyDescent="0.35">
      <c r="A1314"/>
      <c r="B1314"/>
      <c r="C1314"/>
      <c r="D1314"/>
      <c r="E1314"/>
      <c r="F1314"/>
      <c r="G1314"/>
      <c r="H1314"/>
      <c r="I1314"/>
      <c r="J1314"/>
      <c r="K1314"/>
      <c r="L1314"/>
      <c r="M1314"/>
    </row>
    <row r="1315" spans="1:13" ht="14.5" x14ac:dyDescent="0.35">
      <c r="A1315"/>
      <c r="B1315"/>
      <c r="C1315"/>
      <c r="D1315"/>
      <c r="E1315"/>
      <c r="F1315"/>
      <c r="G1315"/>
      <c r="H1315"/>
      <c r="I1315"/>
      <c r="J1315"/>
      <c r="K1315"/>
      <c r="L1315"/>
      <c r="M1315"/>
    </row>
    <row r="1316" spans="1:13" ht="14.5" x14ac:dyDescent="0.35">
      <c r="A1316"/>
      <c r="B1316"/>
      <c r="C1316"/>
      <c r="D1316"/>
      <c r="E1316"/>
      <c r="F1316"/>
      <c r="G1316"/>
      <c r="H1316"/>
      <c r="I1316"/>
      <c r="J1316"/>
      <c r="K1316"/>
      <c r="L1316"/>
      <c r="M1316"/>
    </row>
    <row r="1317" spans="1:13" ht="14.5" x14ac:dyDescent="0.35">
      <c r="A1317"/>
      <c r="B1317"/>
      <c r="C1317"/>
      <c r="D1317"/>
      <c r="E1317"/>
      <c r="F1317"/>
      <c r="G1317"/>
      <c r="H1317"/>
      <c r="I1317"/>
      <c r="J1317"/>
      <c r="K1317"/>
      <c r="L1317"/>
      <c r="M1317"/>
    </row>
    <row r="1318" spans="1:13" ht="14.5" x14ac:dyDescent="0.35">
      <c r="A1318"/>
      <c r="B1318"/>
      <c r="C1318"/>
      <c r="D1318"/>
      <c r="E1318"/>
      <c r="F1318"/>
      <c r="G1318"/>
      <c r="H1318"/>
      <c r="I1318"/>
      <c r="J1318"/>
      <c r="K1318"/>
      <c r="L1318"/>
      <c r="M1318"/>
    </row>
    <row r="1319" spans="1:13" ht="14.5" x14ac:dyDescent="0.35">
      <c r="A1319"/>
      <c r="B1319"/>
      <c r="C1319"/>
      <c r="D1319"/>
      <c r="E1319"/>
      <c r="F1319"/>
      <c r="G1319"/>
      <c r="H1319"/>
      <c r="I1319"/>
      <c r="J1319"/>
      <c r="K1319"/>
      <c r="L1319"/>
      <c r="M1319"/>
    </row>
    <row r="1320" spans="1:13" ht="14.5" x14ac:dyDescent="0.35">
      <c r="A1320"/>
      <c r="B1320"/>
      <c r="C1320"/>
      <c r="D1320"/>
      <c r="E1320"/>
      <c r="F1320"/>
      <c r="G1320"/>
      <c r="H1320"/>
      <c r="I1320"/>
      <c r="J1320"/>
      <c r="K1320"/>
      <c r="L1320"/>
      <c r="M1320"/>
    </row>
    <row r="1321" spans="1:13" ht="14.5" x14ac:dyDescent="0.35">
      <c r="A1321"/>
      <c r="B1321"/>
      <c r="C1321"/>
      <c r="D1321"/>
      <c r="E1321"/>
      <c r="F1321"/>
      <c r="G1321"/>
      <c r="H1321"/>
      <c r="I1321"/>
      <c r="J1321"/>
      <c r="K1321"/>
      <c r="L1321"/>
      <c r="M1321"/>
    </row>
    <row r="1322" spans="1:13" ht="14.5" x14ac:dyDescent="0.35">
      <c r="A1322"/>
      <c r="B1322"/>
      <c r="C1322"/>
      <c r="D1322"/>
      <c r="E1322"/>
      <c r="F1322"/>
      <c r="G1322"/>
      <c r="H1322"/>
      <c r="I1322"/>
      <c r="J1322"/>
      <c r="K1322"/>
      <c r="L1322"/>
      <c r="M1322"/>
    </row>
    <row r="1323" spans="1:13" ht="14.5" x14ac:dyDescent="0.35">
      <c r="A1323"/>
      <c r="B1323"/>
      <c r="C1323"/>
      <c r="D1323"/>
      <c r="E1323"/>
      <c r="F1323"/>
      <c r="G1323"/>
      <c r="H1323"/>
      <c r="I1323"/>
      <c r="J1323"/>
      <c r="K1323"/>
      <c r="L1323"/>
      <c r="M1323"/>
    </row>
    <row r="1324" spans="1:13" ht="14.5" x14ac:dyDescent="0.35">
      <c r="A1324"/>
      <c r="B1324"/>
      <c r="C1324"/>
      <c r="D1324"/>
      <c r="E1324"/>
      <c r="F1324"/>
      <c r="G1324"/>
      <c r="H1324"/>
      <c r="I1324"/>
      <c r="J1324"/>
      <c r="K1324"/>
      <c r="L1324"/>
      <c r="M1324"/>
    </row>
    <row r="1325" spans="1:13" ht="14.5" x14ac:dyDescent="0.35">
      <c r="A1325"/>
      <c r="B1325"/>
      <c r="C1325"/>
      <c r="D1325"/>
      <c r="E1325"/>
      <c r="F1325"/>
      <c r="G1325"/>
      <c r="H1325"/>
      <c r="I1325"/>
      <c r="J1325"/>
      <c r="K1325"/>
      <c r="L1325"/>
      <c r="M1325"/>
    </row>
    <row r="1326" spans="1:13" ht="14.5" x14ac:dyDescent="0.35">
      <c r="A1326"/>
      <c r="B1326"/>
      <c r="C1326"/>
      <c r="D1326"/>
      <c r="E1326"/>
      <c r="F1326"/>
      <c r="G1326"/>
      <c r="H1326"/>
      <c r="I1326"/>
      <c r="J1326"/>
      <c r="K1326"/>
      <c r="L1326"/>
      <c r="M1326"/>
    </row>
    <row r="1327" spans="1:13" ht="14.5" x14ac:dyDescent="0.35">
      <c r="A1327"/>
      <c r="B1327"/>
      <c r="C1327"/>
      <c r="D1327"/>
      <c r="E1327"/>
      <c r="F1327"/>
      <c r="G1327"/>
      <c r="H1327"/>
      <c r="I1327"/>
      <c r="J1327"/>
      <c r="K1327"/>
      <c r="L1327"/>
      <c r="M1327"/>
    </row>
    <row r="1328" spans="1:13" ht="14.5" x14ac:dyDescent="0.35">
      <c r="A1328"/>
      <c r="B1328"/>
      <c r="C1328"/>
      <c r="D1328"/>
      <c r="E1328"/>
      <c r="F1328"/>
      <c r="G1328"/>
      <c r="H1328"/>
      <c r="I1328"/>
      <c r="J1328"/>
      <c r="K1328"/>
      <c r="L1328"/>
      <c r="M1328"/>
    </row>
    <row r="1329" spans="1:13" ht="14.5" x14ac:dyDescent="0.35">
      <c r="A1329"/>
      <c r="B1329"/>
      <c r="C1329"/>
      <c r="D1329"/>
      <c r="E1329"/>
      <c r="F1329"/>
      <c r="G1329"/>
      <c r="H1329"/>
      <c r="I1329"/>
      <c r="J1329"/>
      <c r="K1329"/>
      <c r="L1329"/>
      <c r="M1329"/>
    </row>
    <row r="1330" spans="1:13" ht="14.5" x14ac:dyDescent="0.35">
      <c r="A1330"/>
      <c r="B1330"/>
      <c r="C1330"/>
      <c r="D1330"/>
      <c r="E1330"/>
      <c r="F1330"/>
      <c r="G1330"/>
      <c r="H1330"/>
      <c r="I1330"/>
      <c r="J1330"/>
      <c r="K1330"/>
      <c r="L1330"/>
      <c r="M1330"/>
    </row>
    <row r="1331" spans="1:13" ht="14.5" x14ac:dyDescent="0.35">
      <c r="A1331"/>
      <c r="B1331"/>
      <c r="C1331"/>
      <c r="D1331"/>
      <c r="E1331"/>
      <c r="F1331"/>
      <c r="G1331"/>
      <c r="H1331"/>
      <c r="I1331"/>
      <c r="J1331"/>
      <c r="K1331"/>
      <c r="L1331"/>
      <c r="M1331"/>
    </row>
    <row r="1332" spans="1:13" ht="14.5" x14ac:dyDescent="0.35">
      <c r="A1332"/>
      <c r="B1332"/>
      <c r="C1332"/>
      <c r="D1332"/>
      <c r="E1332"/>
      <c r="F1332"/>
      <c r="G1332"/>
      <c r="H1332"/>
      <c r="I1332"/>
      <c r="J1332"/>
      <c r="K1332"/>
      <c r="L1332"/>
      <c r="M1332"/>
    </row>
    <row r="1333" spans="1:13" ht="14.5" x14ac:dyDescent="0.35">
      <c r="A1333"/>
      <c r="B1333"/>
      <c r="C1333"/>
      <c r="D1333"/>
      <c r="E1333"/>
      <c r="F1333"/>
      <c r="G1333"/>
      <c r="H1333"/>
      <c r="I1333"/>
      <c r="J1333"/>
      <c r="K1333"/>
      <c r="L1333"/>
      <c r="M1333"/>
    </row>
    <row r="1334" spans="1:13" ht="14.5" x14ac:dyDescent="0.35">
      <c r="A1334"/>
      <c r="B1334"/>
      <c r="C1334"/>
      <c r="D1334"/>
      <c r="E1334"/>
      <c r="F1334"/>
      <c r="G1334"/>
      <c r="H1334"/>
      <c r="I1334"/>
      <c r="J1334"/>
      <c r="K1334"/>
      <c r="L1334"/>
      <c r="M1334"/>
    </row>
    <row r="1335" spans="1:13" ht="14.5" x14ac:dyDescent="0.35">
      <c r="A1335"/>
      <c r="B1335"/>
      <c r="C1335"/>
      <c r="D1335"/>
      <c r="E1335"/>
      <c r="F1335"/>
      <c r="G1335"/>
      <c r="H1335"/>
      <c r="I1335"/>
      <c r="J1335"/>
      <c r="K1335"/>
      <c r="L1335"/>
      <c r="M1335"/>
    </row>
    <row r="1336" spans="1:13" ht="14.5" x14ac:dyDescent="0.35">
      <c r="A1336"/>
      <c r="B1336"/>
      <c r="C1336"/>
      <c r="D1336"/>
      <c r="E1336"/>
      <c r="F1336"/>
      <c r="G1336"/>
      <c r="H1336"/>
      <c r="I1336"/>
      <c r="J1336"/>
      <c r="K1336"/>
      <c r="L1336"/>
      <c r="M1336"/>
    </row>
    <row r="1337" spans="1:13" ht="14.5" x14ac:dyDescent="0.35">
      <c r="A1337"/>
      <c r="B1337"/>
      <c r="C1337"/>
      <c r="D1337"/>
      <c r="E1337"/>
      <c r="F1337"/>
      <c r="G1337"/>
      <c r="H1337"/>
      <c r="I1337"/>
      <c r="J1337"/>
      <c r="K1337"/>
      <c r="L1337"/>
      <c r="M1337"/>
    </row>
    <row r="1338" spans="1:13" ht="14.5" x14ac:dyDescent="0.35">
      <c r="A1338"/>
      <c r="B1338"/>
      <c r="C1338"/>
      <c r="D1338"/>
      <c r="E1338"/>
      <c r="F1338"/>
      <c r="G1338"/>
      <c r="H1338"/>
      <c r="I1338"/>
      <c r="J1338"/>
      <c r="K1338"/>
      <c r="L1338"/>
      <c r="M1338"/>
    </row>
    <row r="1339" spans="1:13" ht="14.5" x14ac:dyDescent="0.35">
      <c r="A1339"/>
      <c r="B1339"/>
      <c r="C1339"/>
      <c r="D1339"/>
      <c r="E1339"/>
      <c r="F1339"/>
      <c r="G1339"/>
      <c r="H1339"/>
      <c r="I1339"/>
      <c r="J1339"/>
      <c r="K1339"/>
      <c r="L1339"/>
      <c r="M1339"/>
    </row>
    <row r="1340" spans="1:13" ht="14.5" x14ac:dyDescent="0.35">
      <c r="A1340"/>
      <c r="B1340"/>
      <c r="C1340"/>
      <c r="D1340"/>
      <c r="E1340"/>
      <c r="F1340"/>
      <c r="G1340"/>
      <c r="H1340"/>
      <c r="I1340"/>
      <c r="J1340"/>
      <c r="K1340"/>
      <c r="L1340"/>
      <c r="M1340"/>
    </row>
    <row r="1341" spans="1:13" ht="14.5" x14ac:dyDescent="0.35">
      <c r="A1341"/>
      <c r="B1341"/>
      <c r="C1341"/>
      <c r="D1341"/>
      <c r="E1341"/>
      <c r="F1341"/>
      <c r="G1341"/>
      <c r="H1341"/>
      <c r="I1341"/>
      <c r="J1341"/>
      <c r="K1341"/>
      <c r="L1341"/>
      <c r="M1341"/>
    </row>
    <row r="1342" spans="1:13" ht="14.5" x14ac:dyDescent="0.35">
      <c r="A1342"/>
      <c r="B1342"/>
      <c r="C1342"/>
      <c r="D1342"/>
      <c r="E1342"/>
      <c r="F1342"/>
      <c r="G1342"/>
      <c r="H1342"/>
      <c r="I1342"/>
      <c r="J1342"/>
      <c r="K1342"/>
      <c r="L1342"/>
      <c r="M1342"/>
    </row>
    <row r="1343" spans="1:13" ht="14.5" x14ac:dyDescent="0.35">
      <c r="A1343"/>
      <c r="B1343"/>
      <c r="C1343"/>
      <c r="D1343"/>
      <c r="E1343"/>
      <c r="F1343"/>
      <c r="G1343"/>
      <c r="H1343"/>
      <c r="I1343"/>
      <c r="J1343"/>
      <c r="K1343"/>
      <c r="L1343"/>
      <c r="M1343"/>
    </row>
    <row r="1344" spans="1:13" ht="14.5" x14ac:dyDescent="0.35">
      <c r="A1344"/>
      <c r="B1344"/>
      <c r="C1344"/>
      <c r="D1344"/>
      <c r="E1344"/>
      <c r="F1344"/>
      <c r="G1344"/>
      <c r="H1344"/>
      <c r="I1344"/>
      <c r="J1344"/>
      <c r="K1344"/>
      <c r="L1344"/>
      <c r="M1344"/>
    </row>
    <row r="1345" spans="1:13" ht="14.5" x14ac:dyDescent="0.35">
      <c r="A1345"/>
      <c r="B1345"/>
      <c r="C1345"/>
      <c r="D1345"/>
      <c r="E1345"/>
      <c r="F1345"/>
      <c r="G1345"/>
      <c r="H1345"/>
      <c r="I1345"/>
      <c r="J1345"/>
      <c r="K1345"/>
      <c r="L1345"/>
      <c r="M1345"/>
    </row>
    <row r="1346" spans="1:13" ht="14.5" x14ac:dyDescent="0.35">
      <c r="A1346"/>
      <c r="B1346"/>
      <c r="C1346"/>
      <c r="D1346"/>
      <c r="E1346"/>
      <c r="F1346"/>
      <c r="G1346"/>
      <c r="H1346"/>
      <c r="I1346"/>
      <c r="J1346"/>
      <c r="K1346"/>
      <c r="L1346"/>
      <c r="M1346"/>
    </row>
    <row r="1347" spans="1:13" ht="14.5" x14ac:dyDescent="0.35">
      <c r="A1347"/>
      <c r="B1347"/>
      <c r="C1347"/>
      <c r="D1347"/>
      <c r="E1347"/>
      <c r="F1347"/>
      <c r="G1347"/>
      <c r="H1347"/>
      <c r="I1347"/>
      <c r="J1347"/>
      <c r="K1347"/>
      <c r="L1347"/>
      <c r="M1347"/>
    </row>
    <row r="1348" spans="1:13" ht="14.5" x14ac:dyDescent="0.35">
      <c r="A1348"/>
      <c r="B1348"/>
      <c r="C1348"/>
      <c r="D1348"/>
      <c r="E1348"/>
      <c r="F1348"/>
      <c r="G1348"/>
      <c r="H1348"/>
      <c r="I1348"/>
      <c r="J1348"/>
      <c r="K1348"/>
      <c r="L1348"/>
      <c r="M1348"/>
    </row>
    <row r="1349" spans="1:13" ht="14.5" x14ac:dyDescent="0.35">
      <c r="A1349"/>
      <c r="B1349"/>
      <c r="C1349"/>
      <c r="D1349"/>
      <c r="E1349"/>
      <c r="F1349"/>
      <c r="G1349"/>
      <c r="H1349"/>
      <c r="I1349"/>
      <c r="J1349"/>
      <c r="K1349"/>
      <c r="L1349"/>
      <c r="M1349"/>
    </row>
    <row r="1350" spans="1:13" ht="14.5" x14ac:dyDescent="0.35">
      <c r="A1350"/>
      <c r="B1350"/>
      <c r="C1350"/>
      <c r="D1350"/>
      <c r="E1350"/>
      <c r="F1350"/>
      <c r="G1350"/>
      <c r="H1350"/>
      <c r="I1350"/>
      <c r="J1350"/>
      <c r="K1350"/>
      <c r="L1350"/>
      <c r="M1350"/>
    </row>
    <row r="1351" spans="1:13" ht="14.5" x14ac:dyDescent="0.35">
      <c r="A1351"/>
      <c r="B1351"/>
      <c r="C1351"/>
      <c r="D1351"/>
      <c r="E1351"/>
      <c r="F1351"/>
      <c r="G1351"/>
      <c r="H1351"/>
      <c r="I1351"/>
      <c r="J1351"/>
      <c r="K1351"/>
      <c r="L1351"/>
      <c r="M1351"/>
    </row>
    <row r="1352" spans="1:13" ht="14.5" x14ac:dyDescent="0.35">
      <c r="A1352"/>
      <c r="B1352"/>
      <c r="C1352"/>
      <c r="D1352"/>
      <c r="E1352"/>
      <c r="F1352"/>
      <c r="G1352"/>
      <c r="H1352"/>
      <c r="I1352"/>
      <c r="J1352"/>
      <c r="K1352"/>
      <c r="L1352"/>
      <c r="M1352"/>
    </row>
    <row r="1353" spans="1:13" ht="14.5" x14ac:dyDescent="0.35">
      <c r="A1353"/>
      <c r="B1353"/>
      <c r="C1353"/>
      <c r="D1353"/>
      <c r="E1353"/>
      <c r="F1353"/>
      <c r="G1353"/>
      <c r="H1353"/>
      <c r="I1353"/>
      <c r="J1353"/>
      <c r="K1353"/>
      <c r="L1353"/>
      <c r="M1353"/>
    </row>
    <row r="1354" spans="1:13" ht="14.5" x14ac:dyDescent="0.35">
      <c r="A1354"/>
      <c r="B1354"/>
      <c r="C1354"/>
      <c r="D1354"/>
      <c r="E1354"/>
      <c r="F1354"/>
      <c r="G1354"/>
      <c r="H1354"/>
      <c r="I1354"/>
      <c r="J1354"/>
      <c r="K1354"/>
      <c r="L1354"/>
      <c r="M1354"/>
    </row>
    <row r="1355" spans="1:13" ht="14.5" x14ac:dyDescent="0.35">
      <c r="A1355"/>
      <c r="B1355"/>
      <c r="C1355"/>
      <c r="D1355"/>
      <c r="E1355"/>
      <c r="F1355"/>
      <c r="G1355"/>
      <c r="H1355"/>
      <c r="I1355"/>
      <c r="J1355"/>
      <c r="K1355"/>
      <c r="L1355"/>
      <c r="M1355"/>
    </row>
    <row r="1356" spans="1:13" ht="14.5" x14ac:dyDescent="0.35">
      <c r="A1356"/>
      <c r="B1356"/>
      <c r="C1356"/>
      <c r="D1356"/>
      <c r="E1356"/>
      <c r="F1356"/>
      <c r="G1356"/>
      <c r="H1356"/>
      <c r="I1356"/>
      <c r="J1356"/>
      <c r="K1356"/>
      <c r="L1356"/>
      <c r="M1356"/>
    </row>
    <row r="1357" spans="1:13" ht="14.5" x14ac:dyDescent="0.35">
      <c r="A1357"/>
      <c r="B1357"/>
      <c r="C1357"/>
      <c r="D1357"/>
      <c r="E1357"/>
      <c r="F1357"/>
      <c r="G1357"/>
      <c r="H1357"/>
      <c r="I1357"/>
      <c r="J1357"/>
      <c r="K1357"/>
      <c r="L1357"/>
      <c r="M1357"/>
    </row>
    <row r="1358" spans="1:13" ht="14.5" x14ac:dyDescent="0.35">
      <c r="A1358"/>
      <c r="B1358"/>
      <c r="C1358"/>
      <c r="D1358"/>
      <c r="E1358"/>
      <c r="F1358"/>
      <c r="G1358"/>
      <c r="H1358"/>
      <c r="I1358"/>
      <c r="J1358"/>
      <c r="K1358"/>
      <c r="L1358"/>
      <c r="M1358"/>
    </row>
    <row r="1359" spans="1:13" ht="14.5" x14ac:dyDescent="0.35">
      <c r="A1359"/>
      <c r="B1359"/>
      <c r="C1359"/>
      <c r="D1359"/>
      <c r="E1359"/>
      <c r="F1359"/>
      <c r="G1359"/>
      <c r="H1359"/>
      <c r="I1359"/>
      <c r="J1359"/>
      <c r="K1359"/>
      <c r="L1359"/>
      <c r="M1359"/>
    </row>
    <row r="1360" spans="1:13" ht="14.5" x14ac:dyDescent="0.35">
      <c r="A1360"/>
      <c r="B1360"/>
      <c r="C1360"/>
      <c r="D1360"/>
      <c r="E1360"/>
      <c r="F1360"/>
      <c r="G1360"/>
      <c r="H1360"/>
      <c r="I1360"/>
      <c r="J1360"/>
      <c r="K1360"/>
      <c r="L1360"/>
      <c r="M1360"/>
    </row>
    <row r="1361" spans="1:13" ht="14.5" x14ac:dyDescent="0.35">
      <c r="A1361"/>
      <c r="B1361"/>
      <c r="C1361"/>
      <c r="D1361"/>
      <c r="E1361"/>
      <c r="F1361"/>
      <c r="G1361"/>
      <c r="H1361"/>
      <c r="I1361"/>
      <c r="J1361"/>
      <c r="K1361"/>
      <c r="L1361"/>
      <c r="M1361"/>
    </row>
    <row r="1362" spans="1:13" ht="14.5" x14ac:dyDescent="0.35">
      <c r="A1362"/>
      <c r="B1362"/>
      <c r="C1362"/>
      <c r="D1362"/>
      <c r="E1362"/>
      <c r="F1362"/>
      <c r="G1362"/>
      <c r="H1362"/>
      <c r="I1362"/>
      <c r="J1362"/>
      <c r="K1362"/>
      <c r="L1362"/>
      <c r="M1362"/>
    </row>
    <row r="1363" spans="1:13" ht="14.5" x14ac:dyDescent="0.35">
      <c r="A1363"/>
      <c r="B1363"/>
      <c r="C1363"/>
      <c r="D1363"/>
      <c r="E1363"/>
      <c r="F1363"/>
      <c r="G1363"/>
      <c r="H1363"/>
      <c r="I1363"/>
      <c r="J1363"/>
      <c r="K1363"/>
      <c r="L1363"/>
      <c r="M1363"/>
    </row>
    <row r="1364" spans="1:13" ht="14.5" x14ac:dyDescent="0.35">
      <c r="A1364"/>
      <c r="B1364"/>
      <c r="C1364"/>
      <c r="D1364"/>
      <c r="E1364"/>
      <c r="F1364"/>
      <c r="G1364"/>
      <c r="H1364"/>
      <c r="I1364"/>
      <c r="J1364"/>
      <c r="K1364"/>
      <c r="L1364"/>
      <c r="M1364"/>
    </row>
    <row r="1365" spans="1:13" ht="14.5" x14ac:dyDescent="0.35">
      <c r="A1365"/>
      <c r="B1365"/>
      <c r="C1365"/>
      <c r="D1365"/>
      <c r="E1365"/>
      <c r="F1365"/>
      <c r="G1365"/>
      <c r="H1365"/>
      <c r="I1365"/>
      <c r="J1365"/>
      <c r="K1365"/>
      <c r="L1365"/>
      <c r="M1365"/>
    </row>
    <row r="1366" spans="1:13" ht="14.5" x14ac:dyDescent="0.35">
      <c r="A1366"/>
      <c r="B1366"/>
      <c r="C1366"/>
      <c r="D1366"/>
      <c r="E1366"/>
      <c r="F1366"/>
      <c r="G1366"/>
      <c r="H1366"/>
      <c r="I1366"/>
      <c r="J1366"/>
      <c r="K1366"/>
      <c r="L1366"/>
      <c r="M1366"/>
    </row>
    <row r="1367" spans="1:13" ht="14.5" x14ac:dyDescent="0.35">
      <c r="A1367"/>
      <c r="B1367"/>
      <c r="C1367"/>
      <c r="D1367"/>
      <c r="E1367"/>
      <c r="F1367"/>
      <c r="G1367"/>
      <c r="H1367"/>
      <c r="I1367"/>
      <c r="J1367"/>
      <c r="K1367"/>
      <c r="L1367"/>
      <c r="M1367"/>
    </row>
    <row r="1368" spans="1:13" ht="14.5" x14ac:dyDescent="0.35">
      <c r="A1368"/>
      <c r="B1368"/>
      <c r="C1368"/>
      <c r="D1368"/>
      <c r="E1368"/>
      <c r="F1368"/>
      <c r="G1368"/>
      <c r="H1368"/>
      <c r="I1368"/>
      <c r="J1368"/>
      <c r="K1368"/>
      <c r="L1368"/>
      <c r="M1368"/>
    </row>
    <row r="1369" spans="1:13" ht="14.5" x14ac:dyDescent="0.35">
      <c r="A1369"/>
      <c r="B1369"/>
      <c r="C1369"/>
      <c r="D1369"/>
      <c r="E1369"/>
      <c r="F1369"/>
      <c r="G1369"/>
      <c r="H1369"/>
      <c r="I1369"/>
      <c r="J1369"/>
      <c r="K1369"/>
      <c r="L1369"/>
      <c r="M1369"/>
    </row>
    <row r="1370" spans="1:13" ht="14.5" x14ac:dyDescent="0.35">
      <c r="A1370"/>
      <c r="B1370"/>
      <c r="C1370"/>
      <c r="D1370"/>
      <c r="E1370"/>
      <c r="F1370"/>
      <c r="G1370"/>
      <c r="H1370"/>
      <c r="I1370"/>
      <c r="J1370"/>
      <c r="K1370"/>
      <c r="L1370"/>
      <c r="M1370"/>
    </row>
    <row r="1371" spans="1:13" ht="14.5" x14ac:dyDescent="0.35">
      <c r="A1371"/>
      <c r="B1371"/>
      <c r="C1371"/>
      <c r="D1371"/>
      <c r="E1371"/>
      <c r="F1371"/>
      <c r="G1371"/>
      <c r="H1371"/>
      <c r="I1371"/>
      <c r="J1371"/>
      <c r="K1371"/>
      <c r="L1371"/>
      <c r="M1371"/>
    </row>
    <row r="1372" spans="1:13" ht="14.5" x14ac:dyDescent="0.35">
      <c r="A1372"/>
      <c r="B1372"/>
      <c r="C1372"/>
      <c r="D1372"/>
      <c r="E1372"/>
      <c r="F1372"/>
      <c r="G1372"/>
      <c r="H1372"/>
      <c r="I1372"/>
      <c r="J1372"/>
      <c r="K1372"/>
      <c r="L1372"/>
      <c r="M1372"/>
    </row>
    <row r="1373" spans="1:13" ht="14.5" x14ac:dyDescent="0.35">
      <c r="A1373"/>
      <c r="B1373"/>
      <c r="C1373"/>
      <c r="D1373"/>
      <c r="E1373"/>
      <c r="F1373"/>
      <c r="G1373"/>
      <c r="H1373"/>
      <c r="I1373"/>
      <c r="J1373"/>
      <c r="K1373"/>
      <c r="L1373"/>
      <c r="M1373"/>
    </row>
    <row r="1374" spans="1:13" ht="14.5" x14ac:dyDescent="0.35">
      <c r="A1374"/>
      <c r="B1374"/>
      <c r="C1374"/>
      <c r="D1374"/>
      <c r="E1374"/>
      <c r="F1374"/>
      <c r="G1374"/>
      <c r="H1374"/>
      <c r="I1374"/>
      <c r="J1374"/>
      <c r="K1374"/>
      <c r="L1374"/>
      <c r="M1374"/>
    </row>
    <row r="1375" spans="1:13" ht="14.5" x14ac:dyDescent="0.35">
      <c r="A1375"/>
      <c r="B1375"/>
      <c r="C1375"/>
      <c r="D1375"/>
      <c r="E1375"/>
      <c r="F1375"/>
      <c r="G1375"/>
      <c r="H1375"/>
      <c r="I1375"/>
      <c r="J1375"/>
      <c r="K1375"/>
      <c r="L1375"/>
      <c r="M1375"/>
    </row>
    <row r="1376" spans="1:13" ht="14.5" x14ac:dyDescent="0.35">
      <c r="A1376"/>
      <c r="B1376"/>
      <c r="C1376"/>
      <c r="D1376"/>
      <c r="E1376"/>
      <c r="F1376"/>
      <c r="G1376"/>
      <c r="H1376"/>
      <c r="I1376"/>
      <c r="J1376"/>
      <c r="K1376"/>
      <c r="L1376"/>
      <c r="M1376"/>
    </row>
    <row r="1377" spans="1:13" ht="14.5" x14ac:dyDescent="0.35">
      <c r="A1377"/>
      <c r="B1377"/>
      <c r="C1377"/>
      <c r="D1377"/>
      <c r="E1377"/>
      <c r="F1377"/>
      <c r="G1377"/>
      <c r="H1377"/>
      <c r="I1377"/>
      <c r="J1377"/>
      <c r="K1377"/>
      <c r="L1377"/>
      <c r="M1377"/>
    </row>
    <row r="1378" spans="1:13" ht="14.5" x14ac:dyDescent="0.35">
      <c r="A1378"/>
      <c r="B1378"/>
      <c r="C1378"/>
      <c r="D1378"/>
      <c r="E1378"/>
      <c r="F1378"/>
      <c r="G1378"/>
      <c r="H1378"/>
      <c r="I1378"/>
      <c r="J1378"/>
      <c r="K1378"/>
      <c r="L1378"/>
      <c r="M1378"/>
    </row>
    <row r="1379" spans="1:13" ht="14.5" x14ac:dyDescent="0.35">
      <c r="A1379"/>
      <c r="B1379"/>
      <c r="C1379"/>
      <c r="D1379"/>
      <c r="E1379"/>
      <c r="F1379"/>
      <c r="G1379"/>
      <c r="H1379"/>
      <c r="I1379"/>
      <c r="J1379"/>
      <c r="K1379"/>
      <c r="L1379"/>
      <c r="M1379"/>
    </row>
    <row r="1380" spans="1:13" ht="14.5" x14ac:dyDescent="0.35">
      <c r="A1380"/>
      <c r="B1380"/>
      <c r="C1380"/>
      <c r="D1380"/>
      <c r="E1380"/>
      <c r="F1380"/>
      <c r="G1380"/>
      <c r="H1380"/>
      <c r="I1380"/>
      <c r="J1380"/>
      <c r="K1380"/>
      <c r="L1380"/>
      <c r="M1380"/>
    </row>
    <row r="1381" spans="1:13" ht="14.5" x14ac:dyDescent="0.35">
      <c r="A1381"/>
      <c r="B1381"/>
      <c r="C1381"/>
      <c r="D1381"/>
      <c r="E1381"/>
      <c r="F1381"/>
      <c r="G1381"/>
      <c r="H1381"/>
      <c r="I1381"/>
      <c r="J1381"/>
      <c r="K1381"/>
      <c r="L1381"/>
      <c r="M1381"/>
    </row>
    <row r="1382" spans="1:13" ht="14.5" x14ac:dyDescent="0.35">
      <c r="A1382"/>
      <c r="B1382"/>
      <c r="C1382"/>
      <c r="D1382"/>
      <c r="E1382"/>
      <c r="F1382"/>
      <c r="G1382"/>
      <c r="H1382"/>
      <c r="I1382"/>
      <c r="J1382"/>
      <c r="K1382"/>
      <c r="L1382"/>
      <c r="M1382"/>
    </row>
    <row r="1383" spans="1:13" ht="14.5" x14ac:dyDescent="0.35">
      <c r="A1383"/>
      <c r="B1383"/>
      <c r="C1383"/>
      <c r="D1383"/>
      <c r="E1383"/>
      <c r="F1383"/>
      <c r="G1383"/>
      <c r="H1383"/>
      <c r="I1383"/>
      <c r="J1383"/>
      <c r="K1383"/>
      <c r="L1383"/>
      <c r="M1383"/>
    </row>
    <row r="1384" spans="1:13" ht="14.5" x14ac:dyDescent="0.35">
      <c r="A1384"/>
      <c r="B1384"/>
      <c r="C1384"/>
      <c r="D1384"/>
      <c r="E1384"/>
      <c r="F1384"/>
      <c r="G1384"/>
      <c r="H1384"/>
      <c r="I1384"/>
      <c r="J1384"/>
      <c r="K1384"/>
      <c r="L1384"/>
      <c r="M1384"/>
    </row>
    <row r="1385" spans="1:13" ht="14.5" x14ac:dyDescent="0.35">
      <c r="A1385"/>
      <c r="B1385"/>
      <c r="C1385"/>
      <c r="D1385"/>
      <c r="E1385"/>
      <c r="F1385"/>
      <c r="G1385"/>
      <c r="H1385"/>
      <c r="I1385"/>
      <c r="J1385"/>
      <c r="K1385"/>
      <c r="L1385"/>
      <c r="M1385"/>
    </row>
    <row r="1386" spans="1:13" ht="14.5" x14ac:dyDescent="0.35">
      <c r="A1386"/>
      <c r="B1386"/>
      <c r="C1386"/>
      <c r="D1386"/>
      <c r="E1386"/>
      <c r="F1386"/>
      <c r="G1386"/>
      <c r="H1386"/>
      <c r="I1386"/>
      <c r="J1386"/>
      <c r="K1386"/>
      <c r="L1386"/>
      <c r="M1386"/>
    </row>
    <row r="1387" spans="1:13" ht="14.5" x14ac:dyDescent="0.35">
      <c r="A1387"/>
      <c r="B1387"/>
      <c r="C1387"/>
      <c r="D1387"/>
      <c r="E1387"/>
      <c r="F1387"/>
      <c r="G1387"/>
      <c r="H1387"/>
      <c r="I1387"/>
      <c r="J1387"/>
      <c r="K1387"/>
      <c r="L1387"/>
      <c r="M1387"/>
    </row>
    <row r="1388" spans="1:13" ht="14.5" x14ac:dyDescent="0.35">
      <c r="A1388"/>
      <c r="B1388"/>
      <c r="C1388"/>
      <c r="D1388"/>
      <c r="E1388"/>
      <c r="F1388"/>
      <c r="G1388"/>
      <c r="H1388"/>
      <c r="I1388"/>
      <c r="J1388"/>
      <c r="K1388"/>
      <c r="L1388"/>
      <c r="M1388"/>
    </row>
    <row r="1389" spans="1:13" ht="14.5" x14ac:dyDescent="0.35">
      <c r="A1389"/>
      <c r="B1389"/>
      <c r="C1389"/>
      <c r="D1389"/>
      <c r="E1389"/>
      <c r="F1389"/>
      <c r="G1389"/>
      <c r="H1389"/>
      <c r="I1389"/>
      <c r="J1389"/>
      <c r="K1389"/>
      <c r="L1389"/>
      <c r="M1389"/>
    </row>
    <row r="1390" spans="1:13" ht="14.5" x14ac:dyDescent="0.35">
      <c r="A1390"/>
      <c r="B1390"/>
      <c r="C1390"/>
      <c r="D1390"/>
      <c r="E1390"/>
      <c r="F1390"/>
      <c r="G1390"/>
      <c r="H1390"/>
      <c r="I1390"/>
      <c r="J1390"/>
      <c r="K1390"/>
      <c r="L1390"/>
      <c r="M1390"/>
    </row>
    <row r="1391" spans="1:13" ht="14.5" x14ac:dyDescent="0.35">
      <c r="A1391"/>
      <c r="B1391"/>
      <c r="C1391"/>
      <c r="D1391"/>
      <c r="E1391"/>
      <c r="F1391"/>
      <c r="G1391"/>
      <c r="H1391"/>
      <c r="I1391"/>
      <c r="J1391"/>
      <c r="K1391"/>
      <c r="L1391"/>
      <c r="M1391"/>
    </row>
    <row r="1392" spans="1:13" ht="14.5" x14ac:dyDescent="0.35">
      <c r="A1392"/>
      <c r="B1392"/>
      <c r="C1392"/>
      <c r="D1392"/>
      <c r="E1392"/>
      <c r="F1392"/>
      <c r="G1392"/>
      <c r="H1392"/>
      <c r="I1392"/>
      <c r="J1392"/>
      <c r="K1392"/>
      <c r="L1392"/>
      <c r="M1392"/>
    </row>
    <row r="1393" spans="1:13" ht="14.5" x14ac:dyDescent="0.35">
      <c r="A1393"/>
      <c r="B1393"/>
      <c r="C1393"/>
      <c r="D1393"/>
      <c r="E1393"/>
      <c r="F1393"/>
      <c r="G1393"/>
      <c r="H1393"/>
      <c r="I1393"/>
      <c r="J1393"/>
      <c r="K1393"/>
      <c r="L1393"/>
      <c r="M1393"/>
    </row>
    <row r="1394" spans="1:13" ht="14.5" x14ac:dyDescent="0.35">
      <c r="A1394"/>
      <c r="B1394"/>
      <c r="C1394"/>
      <c r="D1394"/>
      <c r="E1394"/>
      <c r="F1394"/>
      <c r="G1394"/>
      <c r="H1394"/>
      <c r="I1394"/>
      <c r="J1394"/>
      <c r="K1394"/>
      <c r="L1394"/>
      <c r="M1394"/>
    </row>
    <row r="1395" spans="1:13" ht="14.5" x14ac:dyDescent="0.35">
      <c r="A1395"/>
      <c r="B1395"/>
      <c r="C1395"/>
      <c r="D1395"/>
      <c r="E1395"/>
      <c r="F1395"/>
      <c r="G1395"/>
      <c r="H1395"/>
      <c r="I1395"/>
      <c r="J1395"/>
      <c r="K1395"/>
      <c r="L1395"/>
      <c r="M1395"/>
    </row>
    <row r="1396" spans="1:13" ht="14.5" x14ac:dyDescent="0.35">
      <c r="A1396"/>
      <c r="B1396"/>
      <c r="C1396"/>
      <c r="D1396"/>
      <c r="E1396"/>
      <c r="F1396"/>
      <c r="G1396"/>
      <c r="H1396"/>
      <c r="I1396"/>
      <c r="J1396"/>
      <c r="K1396"/>
      <c r="L1396"/>
      <c r="M1396"/>
    </row>
    <row r="1397" spans="1:13" ht="14.5" x14ac:dyDescent="0.35">
      <c r="A1397"/>
      <c r="B1397"/>
      <c r="C1397"/>
      <c r="D1397"/>
      <c r="E1397"/>
      <c r="F1397"/>
      <c r="G1397"/>
      <c r="H1397"/>
      <c r="I1397"/>
      <c r="J1397"/>
      <c r="K1397"/>
      <c r="L1397"/>
      <c r="M1397"/>
    </row>
    <row r="1398" spans="1:13" ht="14.5" x14ac:dyDescent="0.35">
      <c r="A1398"/>
      <c r="B1398"/>
      <c r="C1398"/>
      <c r="D1398"/>
      <c r="E1398"/>
      <c r="F1398"/>
      <c r="G1398"/>
      <c r="H1398"/>
      <c r="I1398"/>
      <c r="J1398"/>
      <c r="K1398"/>
      <c r="L1398"/>
      <c r="M1398"/>
    </row>
    <row r="1399" spans="1:13" ht="14.5" x14ac:dyDescent="0.35">
      <c r="A1399"/>
      <c r="B1399"/>
      <c r="C1399"/>
      <c r="D1399"/>
      <c r="E1399"/>
      <c r="F1399"/>
      <c r="G1399"/>
      <c r="H1399"/>
      <c r="I1399"/>
      <c r="J1399"/>
      <c r="K1399"/>
      <c r="L1399"/>
      <c r="M1399"/>
    </row>
    <row r="1400" spans="1:13" ht="14.5" x14ac:dyDescent="0.35">
      <c r="A1400"/>
      <c r="B1400"/>
      <c r="C1400"/>
      <c r="D1400"/>
      <c r="E1400"/>
      <c r="F1400"/>
      <c r="G1400"/>
      <c r="H1400"/>
      <c r="I1400"/>
      <c r="J1400"/>
      <c r="K1400"/>
      <c r="L1400"/>
      <c r="M1400"/>
    </row>
    <row r="1401" spans="1:13" ht="14.5" x14ac:dyDescent="0.35">
      <c r="A1401"/>
      <c r="B1401"/>
      <c r="C1401"/>
      <c r="D1401"/>
      <c r="E1401"/>
      <c r="F1401"/>
      <c r="G1401"/>
      <c r="H1401"/>
      <c r="I1401"/>
      <c r="J1401"/>
      <c r="K1401"/>
      <c r="L1401"/>
      <c r="M1401"/>
    </row>
    <row r="1402" spans="1:13" ht="14.5" x14ac:dyDescent="0.35">
      <c r="A1402"/>
      <c r="B1402"/>
      <c r="C1402"/>
      <c r="D1402"/>
      <c r="E1402"/>
      <c r="F1402"/>
      <c r="G1402"/>
      <c r="H1402"/>
      <c r="I1402"/>
      <c r="J1402"/>
      <c r="K1402"/>
      <c r="L1402"/>
      <c r="M1402"/>
    </row>
    <row r="1403" spans="1:13" ht="14.5" x14ac:dyDescent="0.35">
      <c r="A1403"/>
      <c r="B1403"/>
      <c r="C1403"/>
      <c r="D1403"/>
      <c r="E1403"/>
      <c r="F1403"/>
      <c r="G1403"/>
      <c r="H1403"/>
      <c r="I1403"/>
      <c r="J1403"/>
      <c r="K1403"/>
      <c r="L1403"/>
      <c r="M1403"/>
    </row>
    <row r="1404" spans="1:13" ht="14.5" x14ac:dyDescent="0.35">
      <c r="A1404"/>
      <c r="B1404"/>
      <c r="C1404"/>
      <c r="D1404"/>
      <c r="E1404"/>
      <c r="F1404"/>
      <c r="G1404"/>
      <c r="H1404"/>
      <c r="I1404"/>
      <c r="J1404"/>
      <c r="K1404"/>
      <c r="L1404"/>
      <c r="M1404"/>
    </row>
    <row r="1405" spans="1:13" ht="14.5" x14ac:dyDescent="0.35">
      <c r="A1405"/>
      <c r="B1405"/>
      <c r="C1405"/>
      <c r="D1405"/>
      <c r="E1405"/>
      <c r="F1405"/>
      <c r="G1405"/>
      <c r="H1405"/>
      <c r="I1405"/>
      <c r="J1405"/>
      <c r="K1405"/>
      <c r="L1405"/>
      <c r="M1405"/>
    </row>
    <row r="1406" spans="1:13" ht="14.5" x14ac:dyDescent="0.35">
      <c r="A1406"/>
      <c r="B1406"/>
      <c r="C1406"/>
      <c r="D1406"/>
      <c r="E1406"/>
      <c r="F1406"/>
      <c r="G1406"/>
      <c r="H1406"/>
      <c r="I1406"/>
      <c r="J1406"/>
      <c r="K1406"/>
      <c r="L1406"/>
      <c r="M1406"/>
    </row>
    <row r="1407" spans="1:13" ht="14.5" x14ac:dyDescent="0.35">
      <c r="A1407"/>
      <c r="B1407"/>
      <c r="C1407"/>
      <c r="D1407"/>
      <c r="E1407"/>
      <c r="F1407"/>
      <c r="G1407"/>
      <c r="H1407"/>
      <c r="I1407"/>
      <c r="J1407"/>
      <c r="K1407"/>
      <c r="L1407"/>
      <c r="M1407"/>
    </row>
    <row r="1408" spans="1:13" ht="14.5" x14ac:dyDescent="0.35">
      <c r="A1408"/>
      <c r="B1408"/>
      <c r="C1408"/>
      <c r="D1408"/>
      <c r="E1408"/>
      <c r="F1408"/>
      <c r="G1408"/>
      <c r="H1408"/>
      <c r="I1408"/>
      <c r="J1408"/>
      <c r="K1408"/>
      <c r="L1408"/>
      <c r="M1408"/>
    </row>
    <row r="1409" spans="1:13" ht="14.5" x14ac:dyDescent="0.35">
      <c r="A1409"/>
      <c r="B1409"/>
      <c r="C1409"/>
      <c r="D1409"/>
      <c r="E1409"/>
      <c r="F1409"/>
      <c r="G1409"/>
      <c r="H1409"/>
      <c r="I1409"/>
      <c r="J1409"/>
      <c r="K1409"/>
      <c r="L1409"/>
      <c r="M1409"/>
    </row>
    <row r="1410" spans="1:13" ht="14.5" x14ac:dyDescent="0.35">
      <c r="A1410"/>
      <c r="B1410"/>
      <c r="C1410"/>
      <c r="D1410"/>
      <c r="E1410"/>
      <c r="F1410"/>
      <c r="G1410"/>
      <c r="H1410"/>
      <c r="I1410"/>
      <c r="J1410"/>
      <c r="K1410"/>
      <c r="L1410"/>
      <c r="M1410"/>
    </row>
    <row r="1411" spans="1:13" ht="14.5" x14ac:dyDescent="0.35">
      <c r="A1411"/>
      <c r="B1411"/>
      <c r="C1411"/>
      <c r="D1411"/>
      <c r="E1411"/>
      <c r="F1411"/>
      <c r="G1411"/>
      <c r="H1411"/>
      <c r="I1411"/>
      <c r="J1411"/>
      <c r="K1411"/>
      <c r="L1411"/>
      <c r="M1411"/>
    </row>
    <row r="1412" spans="1:13" ht="14.5" x14ac:dyDescent="0.35">
      <c r="A1412"/>
      <c r="B1412"/>
      <c r="C1412"/>
      <c r="D1412"/>
      <c r="E1412"/>
      <c r="F1412"/>
      <c r="G1412"/>
      <c r="H1412"/>
      <c r="I1412"/>
      <c r="J1412"/>
      <c r="K1412"/>
      <c r="L1412"/>
      <c r="M1412"/>
    </row>
    <row r="1413" spans="1:13" ht="14.5" x14ac:dyDescent="0.35">
      <c r="A1413"/>
      <c r="B1413"/>
      <c r="C1413"/>
      <c r="D1413"/>
      <c r="E1413"/>
      <c r="F1413"/>
      <c r="G1413"/>
      <c r="H1413"/>
      <c r="I1413"/>
      <c r="J1413"/>
      <c r="K1413"/>
      <c r="L1413"/>
      <c r="M1413"/>
    </row>
    <row r="1414" spans="1:13" ht="14.5" x14ac:dyDescent="0.35">
      <c r="A1414"/>
      <c r="B1414"/>
      <c r="C1414"/>
      <c r="D1414"/>
      <c r="E1414"/>
      <c r="F1414"/>
      <c r="G1414"/>
      <c r="H1414"/>
      <c r="I1414"/>
      <c r="J1414"/>
      <c r="K1414"/>
      <c r="L1414"/>
      <c r="M1414"/>
    </row>
    <row r="1415" spans="1:13" ht="14.5" x14ac:dyDescent="0.35">
      <c r="A1415"/>
      <c r="B1415"/>
      <c r="C1415"/>
      <c r="D1415"/>
      <c r="E1415"/>
      <c r="F1415"/>
      <c r="G1415"/>
      <c r="H1415"/>
      <c r="I1415"/>
      <c r="J1415"/>
      <c r="K1415"/>
      <c r="L1415"/>
      <c r="M1415"/>
    </row>
    <row r="1416" spans="1:13" ht="14.5" x14ac:dyDescent="0.35">
      <c r="A1416"/>
      <c r="B1416"/>
      <c r="C1416"/>
      <c r="D1416"/>
      <c r="E1416"/>
      <c r="F1416"/>
      <c r="G1416"/>
      <c r="H1416"/>
      <c r="I1416"/>
      <c r="J1416"/>
      <c r="K1416"/>
      <c r="L1416"/>
      <c r="M1416"/>
    </row>
    <row r="1417" spans="1:13" ht="14.5" x14ac:dyDescent="0.35">
      <c r="A1417"/>
      <c r="B1417"/>
      <c r="C1417"/>
      <c r="D1417"/>
      <c r="E1417"/>
      <c r="F1417"/>
      <c r="G1417"/>
      <c r="H1417"/>
      <c r="I1417"/>
      <c r="J1417"/>
      <c r="K1417"/>
      <c r="L1417"/>
      <c r="M1417"/>
    </row>
    <row r="1418" spans="1:13" ht="14.5" x14ac:dyDescent="0.35">
      <c r="A1418"/>
      <c r="B1418"/>
      <c r="C1418"/>
      <c r="D1418"/>
      <c r="E1418"/>
      <c r="F1418"/>
      <c r="G1418"/>
      <c r="H1418"/>
      <c r="I1418"/>
      <c r="J1418"/>
      <c r="K1418"/>
      <c r="L1418"/>
      <c r="M1418"/>
    </row>
    <row r="1419" spans="1:13" ht="14.5" x14ac:dyDescent="0.35">
      <c r="A1419"/>
      <c r="B1419"/>
      <c r="C1419"/>
      <c r="D1419"/>
      <c r="E1419"/>
      <c r="F1419"/>
      <c r="G1419"/>
      <c r="H1419"/>
      <c r="I1419"/>
      <c r="J1419"/>
      <c r="K1419"/>
      <c r="L1419"/>
      <c r="M1419"/>
    </row>
    <row r="1420" spans="1:13" ht="14.5" x14ac:dyDescent="0.35">
      <c r="A1420"/>
      <c r="B1420"/>
      <c r="C1420"/>
      <c r="D1420"/>
      <c r="E1420"/>
      <c r="F1420"/>
      <c r="G1420"/>
      <c r="H1420"/>
      <c r="I1420"/>
      <c r="J1420"/>
      <c r="K1420"/>
      <c r="L1420"/>
      <c r="M1420"/>
    </row>
    <row r="1421" spans="1:13" ht="14.5" x14ac:dyDescent="0.35">
      <c r="A1421"/>
      <c r="B1421"/>
      <c r="C1421"/>
      <c r="D1421"/>
      <c r="E1421"/>
      <c r="F1421"/>
      <c r="G1421"/>
      <c r="H1421"/>
      <c r="I1421"/>
      <c r="J1421"/>
      <c r="K1421"/>
      <c r="L1421"/>
      <c r="M1421"/>
    </row>
    <row r="1422" spans="1:13" ht="14.5" x14ac:dyDescent="0.35">
      <c r="A1422"/>
      <c r="B1422"/>
      <c r="C1422"/>
      <c r="D1422"/>
      <c r="E1422"/>
      <c r="F1422"/>
      <c r="G1422"/>
      <c r="H1422"/>
      <c r="I1422"/>
      <c r="J1422"/>
      <c r="K1422"/>
      <c r="L1422"/>
      <c r="M1422"/>
    </row>
    <row r="1423" spans="1:13" ht="14.5" x14ac:dyDescent="0.35">
      <c r="A1423"/>
      <c r="B1423"/>
      <c r="C1423"/>
      <c r="D1423"/>
      <c r="E1423"/>
      <c r="F1423"/>
      <c r="G1423"/>
      <c r="H1423"/>
      <c r="I1423"/>
      <c r="J1423"/>
      <c r="K1423"/>
      <c r="L1423"/>
      <c r="M1423"/>
    </row>
    <row r="1424" spans="1:13" ht="14.5" x14ac:dyDescent="0.35">
      <c r="A1424"/>
      <c r="B1424"/>
      <c r="C1424"/>
      <c r="D1424"/>
      <c r="E1424"/>
      <c r="F1424"/>
      <c r="G1424"/>
      <c r="H1424"/>
      <c r="I1424"/>
      <c r="J1424"/>
      <c r="K1424"/>
      <c r="L1424"/>
      <c r="M1424"/>
    </row>
    <row r="1425" spans="1:13" ht="14.5" x14ac:dyDescent="0.35">
      <c r="A1425"/>
      <c r="B1425"/>
      <c r="C1425"/>
      <c r="D1425"/>
      <c r="E1425"/>
      <c r="F1425"/>
      <c r="G1425"/>
      <c r="H1425"/>
      <c r="I1425"/>
      <c r="J1425"/>
      <c r="K1425"/>
      <c r="L1425"/>
      <c r="M1425"/>
    </row>
    <row r="1426" spans="1:13" ht="14.5" x14ac:dyDescent="0.35">
      <c r="A1426"/>
      <c r="B1426"/>
      <c r="C1426"/>
      <c r="D1426"/>
      <c r="E1426"/>
      <c r="F1426"/>
      <c r="G1426"/>
      <c r="H1426"/>
      <c r="I1426"/>
      <c r="J1426"/>
      <c r="K1426"/>
      <c r="L1426"/>
      <c r="M1426"/>
    </row>
    <row r="1427" spans="1:13" ht="14.5" x14ac:dyDescent="0.35">
      <c r="A1427"/>
      <c r="B1427"/>
      <c r="C1427"/>
      <c r="D1427"/>
      <c r="E1427"/>
      <c r="F1427"/>
      <c r="G1427"/>
      <c r="H1427"/>
      <c r="I1427"/>
      <c r="J1427"/>
      <c r="K1427"/>
      <c r="L1427"/>
      <c r="M1427"/>
    </row>
    <row r="1428" spans="1:13" ht="14.5" x14ac:dyDescent="0.35">
      <c r="A1428"/>
      <c r="B1428"/>
      <c r="C1428"/>
      <c r="D1428"/>
      <c r="E1428"/>
      <c r="F1428"/>
      <c r="G1428"/>
      <c r="H1428"/>
      <c r="I1428"/>
      <c r="J1428"/>
      <c r="K1428"/>
      <c r="L1428"/>
      <c r="M1428"/>
    </row>
    <row r="1429" spans="1:13" ht="14.5" x14ac:dyDescent="0.35">
      <c r="A1429"/>
      <c r="B1429"/>
      <c r="C1429"/>
      <c r="D1429"/>
      <c r="E1429"/>
      <c r="F1429"/>
      <c r="G1429"/>
      <c r="H1429"/>
      <c r="I1429"/>
      <c r="J1429"/>
      <c r="K1429"/>
      <c r="L1429"/>
      <c r="M1429"/>
    </row>
    <row r="1430" spans="1:13" ht="14.5" x14ac:dyDescent="0.35">
      <c r="A1430"/>
      <c r="B1430"/>
      <c r="C1430"/>
      <c r="D1430"/>
      <c r="E1430"/>
      <c r="F1430"/>
      <c r="G1430"/>
      <c r="H1430"/>
      <c r="I1430"/>
      <c r="J1430"/>
      <c r="K1430"/>
      <c r="L1430"/>
      <c r="M1430"/>
    </row>
    <row r="1431" spans="1:13" ht="14.5" x14ac:dyDescent="0.35">
      <c r="A1431"/>
      <c r="B1431"/>
      <c r="C1431"/>
      <c r="D1431"/>
      <c r="E1431"/>
      <c r="F1431"/>
      <c r="G1431"/>
      <c r="H1431"/>
      <c r="I1431"/>
      <c r="J1431"/>
      <c r="K1431"/>
      <c r="L1431"/>
      <c r="M1431"/>
    </row>
    <row r="1432" spans="1:13" ht="14.5" x14ac:dyDescent="0.35">
      <c r="A1432"/>
      <c r="B1432"/>
      <c r="C1432"/>
      <c r="D1432"/>
      <c r="E1432"/>
      <c r="F1432"/>
      <c r="G1432"/>
      <c r="H1432"/>
      <c r="I1432"/>
      <c r="J1432"/>
      <c r="K1432"/>
      <c r="L1432"/>
      <c r="M1432"/>
    </row>
    <row r="1433" spans="1:13" ht="14.5" x14ac:dyDescent="0.35">
      <c r="A1433"/>
      <c r="B1433"/>
      <c r="C1433"/>
      <c r="D1433"/>
      <c r="E1433"/>
      <c r="F1433"/>
      <c r="G1433"/>
      <c r="H1433"/>
      <c r="I1433"/>
      <c r="J1433"/>
      <c r="K1433"/>
      <c r="L1433"/>
      <c r="M1433"/>
    </row>
    <row r="1434" spans="1:13" ht="14.5" x14ac:dyDescent="0.35">
      <c r="A1434"/>
      <c r="B1434"/>
      <c r="C1434"/>
      <c r="D1434"/>
      <c r="E1434"/>
      <c r="F1434"/>
      <c r="G1434"/>
      <c r="H1434"/>
      <c r="I1434"/>
      <c r="J1434"/>
      <c r="K1434"/>
      <c r="L1434"/>
      <c r="M1434"/>
    </row>
    <row r="1435" spans="1:13" ht="14.5" x14ac:dyDescent="0.35">
      <c r="A1435"/>
      <c r="B1435"/>
      <c r="C1435"/>
      <c r="D1435"/>
      <c r="E1435"/>
      <c r="F1435"/>
      <c r="G1435"/>
      <c r="H1435"/>
      <c r="I1435"/>
      <c r="J1435"/>
      <c r="K1435"/>
      <c r="L1435"/>
      <c r="M1435"/>
    </row>
    <row r="1436" spans="1:13" ht="14.5" x14ac:dyDescent="0.35">
      <c r="A1436"/>
      <c r="B1436"/>
      <c r="C1436"/>
      <c r="D1436"/>
      <c r="E1436"/>
      <c r="F1436"/>
      <c r="G1436"/>
      <c r="H1436"/>
      <c r="I1436"/>
      <c r="J1436"/>
      <c r="K1436"/>
      <c r="L1436"/>
      <c r="M1436"/>
    </row>
    <row r="1437" spans="1:13" ht="14.5" x14ac:dyDescent="0.35">
      <c r="A1437"/>
      <c r="B1437"/>
      <c r="C1437"/>
      <c r="D1437"/>
      <c r="E1437"/>
      <c r="F1437"/>
      <c r="G1437"/>
      <c r="H1437"/>
      <c r="I1437"/>
      <c r="J1437"/>
      <c r="K1437"/>
      <c r="L1437"/>
      <c r="M1437"/>
    </row>
    <row r="1438" spans="1:13" ht="14.5" x14ac:dyDescent="0.35">
      <c r="A1438"/>
      <c r="B1438"/>
      <c r="C1438"/>
      <c r="D1438"/>
      <c r="E1438"/>
      <c r="F1438"/>
      <c r="G1438"/>
      <c r="H1438"/>
      <c r="I1438"/>
      <c r="J1438"/>
      <c r="K1438"/>
      <c r="L1438"/>
      <c r="M1438"/>
    </row>
    <row r="1439" spans="1:13" ht="14.5" x14ac:dyDescent="0.35">
      <c r="A1439"/>
      <c r="B1439"/>
      <c r="C1439"/>
      <c r="D1439"/>
      <c r="E1439"/>
      <c r="F1439"/>
      <c r="G1439"/>
      <c r="H1439"/>
      <c r="I1439"/>
      <c r="J1439"/>
      <c r="K1439"/>
      <c r="L1439"/>
      <c r="M1439"/>
    </row>
    <row r="1440" spans="1:13" ht="14.5" x14ac:dyDescent="0.35">
      <c r="A1440"/>
      <c r="B1440"/>
      <c r="C1440"/>
      <c r="D1440"/>
      <c r="E1440"/>
      <c r="F1440"/>
      <c r="G1440"/>
      <c r="H1440"/>
      <c r="I1440"/>
      <c r="J1440"/>
      <c r="K1440"/>
      <c r="L1440"/>
      <c r="M1440"/>
    </row>
    <row r="1441" spans="1:13" ht="14.5" x14ac:dyDescent="0.35">
      <c r="A1441"/>
      <c r="B1441"/>
      <c r="C1441"/>
      <c r="D1441"/>
      <c r="E1441"/>
      <c r="F1441"/>
      <c r="G1441"/>
      <c r="H1441"/>
      <c r="I1441"/>
      <c r="J1441"/>
      <c r="K1441"/>
      <c r="L1441"/>
      <c r="M1441"/>
    </row>
    <row r="1442" spans="1:13" ht="14.5" x14ac:dyDescent="0.35">
      <c r="A1442"/>
      <c r="B1442"/>
      <c r="C1442"/>
      <c r="D1442"/>
      <c r="E1442"/>
      <c r="F1442"/>
      <c r="G1442"/>
      <c r="H1442"/>
      <c r="I1442"/>
      <c r="J1442"/>
      <c r="K1442"/>
      <c r="L1442"/>
      <c r="M1442"/>
    </row>
    <row r="1443" spans="1:13" ht="14.5" x14ac:dyDescent="0.35">
      <c r="A1443"/>
      <c r="B1443"/>
      <c r="C1443"/>
      <c r="D1443"/>
      <c r="E1443"/>
      <c r="F1443"/>
      <c r="G1443"/>
      <c r="H1443"/>
      <c r="I1443"/>
      <c r="J1443"/>
      <c r="K1443"/>
      <c r="L1443"/>
      <c r="M1443"/>
    </row>
    <row r="1444" spans="1:13" ht="14.5" x14ac:dyDescent="0.35">
      <c r="A1444"/>
      <c r="B1444"/>
      <c r="C1444"/>
      <c r="D1444"/>
      <c r="E1444"/>
      <c r="F1444"/>
      <c r="G1444"/>
      <c r="H1444"/>
      <c r="I1444"/>
      <c r="J1444"/>
      <c r="K1444"/>
      <c r="L1444"/>
      <c r="M1444"/>
    </row>
    <row r="1445" spans="1:13" ht="14.5" x14ac:dyDescent="0.35">
      <c r="A1445"/>
      <c r="B1445"/>
      <c r="C1445"/>
      <c r="D1445"/>
      <c r="E1445"/>
      <c r="F1445"/>
      <c r="G1445"/>
      <c r="H1445"/>
      <c r="I1445"/>
      <c r="J1445"/>
      <c r="K1445"/>
      <c r="L1445"/>
      <c r="M1445"/>
    </row>
    <row r="1446" spans="1:13" ht="14.5" x14ac:dyDescent="0.35">
      <c r="A1446"/>
      <c r="B1446"/>
      <c r="C1446"/>
      <c r="D1446"/>
      <c r="E1446"/>
      <c r="F1446"/>
      <c r="G1446"/>
      <c r="H1446"/>
      <c r="I1446"/>
      <c r="J1446"/>
      <c r="K1446"/>
      <c r="L1446"/>
      <c r="M1446"/>
    </row>
    <row r="1447" spans="1:13" ht="14.5" x14ac:dyDescent="0.35">
      <c r="A1447"/>
      <c r="B1447"/>
      <c r="C1447"/>
      <c r="D1447"/>
      <c r="E1447"/>
      <c r="F1447"/>
      <c r="G1447"/>
      <c r="H1447"/>
      <c r="I1447"/>
      <c r="J1447"/>
      <c r="K1447"/>
      <c r="L1447"/>
      <c r="M1447"/>
    </row>
    <row r="1448" spans="1:13" ht="14.5" x14ac:dyDescent="0.35">
      <c r="A1448"/>
      <c r="B1448"/>
      <c r="C1448"/>
      <c r="D1448"/>
      <c r="E1448"/>
      <c r="F1448"/>
      <c r="G1448"/>
      <c r="H1448"/>
      <c r="I1448"/>
      <c r="J1448"/>
      <c r="K1448"/>
      <c r="L1448"/>
      <c r="M1448"/>
    </row>
    <row r="1449" spans="1:13" ht="14.5" x14ac:dyDescent="0.35">
      <c r="A1449"/>
      <c r="B1449"/>
      <c r="C1449"/>
      <c r="D1449"/>
      <c r="E1449"/>
      <c r="F1449"/>
      <c r="G1449"/>
      <c r="H1449"/>
      <c r="I1449"/>
      <c r="J1449"/>
      <c r="K1449"/>
      <c r="L1449"/>
      <c r="M1449"/>
    </row>
    <row r="1450" spans="1:13" ht="14.5" x14ac:dyDescent="0.35">
      <c r="A1450"/>
      <c r="B1450"/>
      <c r="C1450"/>
      <c r="D1450"/>
      <c r="E1450"/>
      <c r="F1450"/>
      <c r="G1450"/>
      <c r="H1450"/>
      <c r="I1450"/>
      <c r="J1450"/>
      <c r="K1450"/>
      <c r="L1450"/>
      <c r="M1450"/>
    </row>
    <row r="1451" spans="1:13" ht="14.5" x14ac:dyDescent="0.35">
      <c r="A1451"/>
      <c r="B1451"/>
      <c r="C1451"/>
      <c r="D1451"/>
      <c r="E1451"/>
      <c r="F1451"/>
      <c r="G1451"/>
      <c r="H1451"/>
      <c r="I1451"/>
      <c r="J1451"/>
      <c r="K1451"/>
      <c r="L1451"/>
      <c r="M1451"/>
    </row>
    <row r="1452" spans="1:13" ht="14.5" x14ac:dyDescent="0.35">
      <c r="A1452"/>
      <c r="B1452"/>
      <c r="C1452"/>
      <c r="D1452"/>
      <c r="E1452"/>
      <c r="F1452"/>
      <c r="G1452"/>
      <c r="H1452"/>
      <c r="I1452"/>
      <c r="J1452"/>
      <c r="K1452"/>
      <c r="L1452"/>
      <c r="M1452"/>
    </row>
    <row r="1453" spans="1:13" ht="14.5" x14ac:dyDescent="0.35">
      <c r="A1453"/>
      <c r="B1453"/>
      <c r="C1453"/>
      <c r="D1453"/>
      <c r="E1453"/>
      <c r="F1453"/>
      <c r="G1453"/>
      <c r="H1453"/>
      <c r="I1453"/>
      <c r="J1453"/>
      <c r="K1453"/>
      <c r="L1453"/>
      <c r="M1453"/>
    </row>
    <row r="1454" spans="1:13" ht="14.5" x14ac:dyDescent="0.35">
      <c r="A1454"/>
      <c r="B1454"/>
      <c r="C1454"/>
      <c r="D1454"/>
      <c r="E1454"/>
      <c r="F1454"/>
      <c r="G1454"/>
      <c r="H1454"/>
      <c r="I1454"/>
      <c r="J1454"/>
      <c r="K1454"/>
      <c r="L1454"/>
      <c r="M1454"/>
    </row>
    <row r="1455" spans="1:13" ht="14.5" x14ac:dyDescent="0.35">
      <c r="A1455"/>
      <c r="B1455"/>
      <c r="C1455"/>
      <c r="D1455"/>
      <c r="E1455"/>
      <c r="F1455"/>
      <c r="G1455"/>
      <c r="H1455"/>
      <c r="I1455"/>
      <c r="J1455"/>
      <c r="K1455"/>
      <c r="L1455"/>
      <c r="M1455"/>
    </row>
    <row r="1456" spans="1:13" ht="14.5" x14ac:dyDescent="0.35">
      <c r="A1456"/>
      <c r="B1456"/>
      <c r="C1456"/>
      <c r="D1456"/>
      <c r="E1456"/>
      <c r="F1456"/>
      <c r="G1456"/>
      <c r="H1456"/>
      <c r="I1456"/>
      <c r="J1456"/>
      <c r="K1456"/>
      <c r="L1456"/>
      <c r="M1456"/>
    </row>
    <row r="1457" spans="1:13" ht="14.5" x14ac:dyDescent="0.35">
      <c r="A1457"/>
      <c r="B1457"/>
      <c r="C1457"/>
      <c r="D1457"/>
      <c r="E1457"/>
      <c r="F1457"/>
      <c r="G1457"/>
      <c r="H1457"/>
      <c r="I1457"/>
      <c r="J1457"/>
      <c r="K1457"/>
      <c r="L1457"/>
      <c r="M1457"/>
    </row>
    <row r="1458" spans="1:13" ht="14.5" x14ac:dyDescent="0.35">
      <c r="A1458"/>
      <c r="B1458"/>
      <c r="C1458"/>
      <c r="D1458"/>
      <c r="E1458"/>
      <c r="F1458"/>
      <c r="G1458"/>
      <c r="H1458"/>
      <c r="I1458"/>
      <c r="J1458"/>
      <c r="K1458"/>
      <c r="L1458"/>
      <c r="M1458"/>
    </row>
    <row r="1459" spans="1:13" ht="14.5" x14ac:dyDescent="0.35">
      <c r="A1459"/>
      <c r="B1459"/>
      <c r="C1459"/>
      <c r="D1459"/>
      <c r="E1459"/>
      <c r="F1459"/>
      <c r="G1459"/>
      <c r="H1459"/>
      <c r="I1459"/>
      <c r="J1459"/>
      <c r="K1459"/>
      <c r="L1459"/>
      <c r="M1459"/>
    </row>
    <row r="1460" spans="1:13" ht="14.5" x14ac:dyDescent="0.35">
      <c r="A1460"/>
      <c r="B1460"/>
      <c r="C1460"/>
      <c r="D1460"/>
      <c r="E1460"/>
      <c r="F1460"/>
      <c r="G1460"/>
      <c r="H1460"/>
      <c r="I1460"/>
      <c r="J1460"/>
      <c r="K1460"/>
      <c r="L1460"/>
      <c r="M1460"/>
    </row>
    <row r="1461" spans="1:13" ht="14.5" x14ac:dyDescent="0.35">
      <c r="A1461"/>
      <c r="B1461"/>
      <c r="C1461"/>
      <c r="D1461"/>
      <c r="E1461"/>
      <c r="F1461"/>
      <c r="G1461"/>
      <c r="H1461"/>
      <c r="I1461"/>
      <c r="J1461"/>
      <c r="K1461"/>
      <c r="L1461"/>
      <c r="M1461"/>
    </row>
    <row r="1462" spans="1:13" ht="14.5" x14ac:dyDescent="0.35">
      <c r="A1462"/>
      <c r="B1462"/>
      <c r="C1462"/>
      <c r="D1462"/>
      <c r="E1462"/>
      <c r="F1462"/>
      <c r="G1462"/>
      <c r="H1462"/>
      <c r="I1462"/>
      <c r="J1462"/>
      <c r="K1462"/>
      <c r="L1462"/>
      <c r="M1462"/>
    </row>
    <row r="1463" spans="1:13" ht="14.5" x14ac:dyDescent="0.35">
      <c r="A1463"/>
      <c r="B1463"/>
      <c r="C1463"/>
      <c r="D1463"/>
      <c r="E1463"/>
      <c r="F1463"/>
      <c r="G1463"/>
      <c r="H1463"/>
      <c r="I1463"/>
      <c r="J1463"/>
      <c r="K1463"/>
      <c r="L1463"/>
      <c r="M1463"/>
    </row>
    <row r="1464" spans="1:13" ht="14.5" x14ac:dyDescent="0.35">
      <c r="A1464"/>
      <c r="B1464"/>
      <c r="C1464"/>
      <c r="D1464"/>
      <c r="E1464"/>
      <c r="F1464"/>
      <c r="G1464"/>
      <c r="H1464"/>
      <c r="I1464"/>
      <c r="J1464"/>
      <c r="K1464"/>
      <c r="L1464"/>
      <c r="M1464"/>
    </row>
    <row r="1465" spans="1:13" ht="14.5" x14ac:dyDescent="0.35">
      <c r="A1465"/>
      <c r="B1465"/>
      <c r="C1465"/>
      <c r="D1465"/>
      <c r="E1465"/>
      <c r="F1465"/>
      <c r="G1465"/>
      <c r="H1465"/>
      <c r="I1465"/>
      <c r="J1465"/>
      <c r="K1465"/>
      <c r="L1465"/>
      <c r="M1465"/>
    </row>
    <row r="1466" spans="1:13" ht="14.5" x14ac:dyDescent="0.35">
      <c r="A1466"/>
      <c r="B1466"/>
      <c r="C1466"/>
      <c r="D1466"/>
      <c r="E1466"/>
      <c r="F1466"/>
      <c r="G1466"/>
      <c r="H1466"/>
      <c r="I1466"/>
      <c r="J1466"/>
      <c r="K1466"/>
      <c r="L1466"/>
      <c r="M1466"/>
    </row>
    <row r="1467" spans="1:13" ht="14.5" x14ac:dyDescent="0.35">
      <c r="A1467"/>
      <c r="B1467"/>
      <c r="C1467"/>
      <c r="D1467"/>
      <c r="E1467"/>
      <c r="F1467"/>
      <c r="G1467"/>
      <c r="H1467"/>
      <c r="I1467"/>
      <c r="J1467"/>
      <c r="K1467"/>
      <c r="L1467"/>
      <c r="M1467"/>
    </row>
    <row r="1468" spans="1:13" ht="14.5" x14ac:dyDescent="0.35">
      <c r="A1468"/>
      <c r="B1468"/>
      <c r="C1468"/>
      <c r="D1468"/>
      <c r="E1468"/>
      <c r="F1468"/>
      <c r="G1468"/>
      <c r="H1468"/>
      <c r="I1468"/>
      <c r="J1468"/>
      <c r="K1468"/>
      <c r="L1468"/>
      <c r="M1468"/>
    </row>
    <row r="1469" spans="1:13" ht="14.5" x14ac:dyDescent="0.35">
      <c r="A1469"/>
      <c r="B1469"/>
      <c r="C1469"/>
      <c r="D1469"/>
      <c r="E1469"/>
      <c r="F1469"/>
      <c r="G1469"/>
      <c r="H1469"/>
      <c r="I1469"/>
      <c r="J1469"/>
      <c r="K1469"/>
      <c r="L1469"/>
      <c r="M1469"/>
    </row>
    <row r="1470" spans="1:13" ht="14.5" x14ac:dyDescent="0.35">
      <c r="A1470"/>
      <c r="B1470"/>
      <c r="C1470"/>
      <c r="D1470"/>
      <c r="E1470"/>
      <c r="F1470"/>
      <c r="G1470"/>
      <c r="H1470"/>
      <c r="I1470"/>
      <c r="J1470"/>
      <c r="K1470"/>
      <c r="L1470"/>
      <c r="M1470"/>
    </row>
    <row r="1471" spans="1:13" ht="14.5" x14ac:dyDescent="0.35">
      <c r="A1471"/>
      <c r="B1471"/>
      <c r="C1471"/>
      <c r="D1471"/>
      <c r="E1471"/>
      <c r="F1471"/>
      <c r="G1471"/>
      <c r="H1471"/>
      <c r="I1471"/>
      <c r="J1471"/>
      <c r="K1471"/>
      <c r="L1471"/>
      <c r="M1471"/>
    </row>
    <row r="1472" spans="1:13" ht="14.5" x14ac:dyDescent="0.35">
      <c r="A1472"/>
      <c r="B1472"/>
      <c r="C1472"/>
      <c r="D1472"/>
      <c r="E1472"/>
      <c r="F1472"/>
      <c r="G1472"/>
      <c r="H1472"/>
      <c r="I1472"/>
      <c r="J1472"/>
      <c r="K1472"/>
      <c r="L1472"/>
      <c r="M1472"/>
    </row>
    <row r="1473" spans="1:13" ht="14.5" x14ac:dyDescent="0.35">
      <c r="A1473"/>
      <c r="B1473"/>
      <c r="C1473"/>
      <c r="D1473"/>
      <c r="E1473"/>
      <c r="F1473"/>
      <c r="G1473"/>
      <c r="H1473"/>
      <c r="I1473"/>
      <c r="J1473"/>
      <c r="K1473"/>
      <c r="L1473"/>
      <c r="M1473"/>
    </row>
    <row r="1474" spans="1:13" ht="14.5" x14ac:dyDescent="0.35">
      <c r="A1474"/>
      <c r="B1474"/>
      <c r="C1474"/>
      <c r="D1474"/>
      <c r="E1474"/>
      <c r="F1474"/>
      <c r="G1474"/>
      <c r="H1474"/>
      <c r="I1474"/>
      <c r="J1474"/>
      <c r="K1474"/>
      <c r="L1474"/>
      <c r="M1474"/>
    </row>
    <row r="1475" spans="1:13" ht="14.5" x14ac:dyDescent="0.35">
      <c r="A1475"/>
      <c r="B1475"/>
      <c r="C1475"/>
      <c r="D1475"/>
      <c r="E1475"/>
      <c r="F1475"/>
      <c r="G1475"/>
      <c r="H1475"/>
      <c r="I1475"/>
      <c r="J1475"/>
      <c r="K1475"/>
      <c r="L1475"/>
      <c r="M1475"/>
    </row>
    <row r="1476" spans="1:13" ht="14.5" x14ac:dyDescent="0.35">
      <c r="A1476"/>
      <c r="B1476"/>
      <c r="C1476"/>
      <c r="D1476"/>
      <c r="E1476"/>
      <c r="F1476"/>
      <c r="G1476"/>
      <c r="H1476"/>
      <c r="I1476"/>
      <c r="J1476"/>
      <c r="K1476"/>
      <c r="L1476"/>
      <c r="M1476"/>
    </row>
    <row r="1477" spans="1:13" ht="14.5" x14ac:dyDescent="0.35">
      <c r="A1477"/>
      <c r="B1477"/>
      <c r="C1477"/>
      <c r="D1477"/>
      <c r="E1477"/>
      <c r="F1477"/>
      <c r="G1477"/>
      <c r="H1477"/>
      <c r="I1477"/>
      <c r="J1477"/>
      <c r="K1477"/>
      <c r="L1477"/>
      <c r="M1477"/>
    </row>
    <row r="1478" spans="1:13" ht="14.5" x14ac:dyDescent="0.35">
      <c r="A1478"/>
      <c r="B1478"/>
      <c r="C1478"/>
      <c r="D1478"/>
      <c r="E1478"/>
      <c r="F1478"/>
      <c r="G1478"/>
      <c r="H1478"/>
      <c r="I1478"/>
      <c r="J1478"/>
      <c r="K1478"/>
      <c r="L1478"/>
      <c r="M1478"/>
    </row>
    <row r="1479" spans="1:13" ht="14.5" x14ac:dyDescent="0.35">
      <c r="A1479"/>
      <c r="B1479"/>
      <c r="C1479"/>
      <c r="D1479"/>
      <c r="E1479"/>
      <c r="F1479"/>
      <c r="G1479"/>
      <c r="H1479"/>
      <c r="I1479"/>
      <c r="J1479"/>
      <c r="K1479"/>
      <c r="L1479"/>
      <c r="M1479"/>
    </row>
    <row r="1480" spans="1:13" ht="14.5" x14ac:dyDescent="0.35">
      <c r="A1480"/>
      <c r="B1480"/>
      <c r="C1480"/>
      <c r="D1480"/>
      <c r="E1480"/>
      <c r="F1480"/>
      <c r="G1480"/>
      <c r="H1480"/>
      <c r="I1480"/>
      <c r="J1480"/>
      <c r="K1480"/>
      <c r="L1480"/>
      <c r="M1480"/>
    </row>
    <row r="1481" spans="1:13" ht="14.5" x14ac:dyDescent="0.35">
      <c r="A1481"/>
      <c r="B1481"/>
      <c r="C1481"/>
      <c r="D1481"/>
      <c r="E1481"/>
      <c r="F1481"/>
      <c r="G1481"/>
      <c r="H1481"/>
      <c r="I1481"/>
      <c r="J1481"/>
      <c r="K1481"/>
      <c r="L1481"/>
      <c r="M1481"/>
    </row>
    <row r="1482" spans="1:13" ht="14.5" x14ac:dyDescent="0.35">
      <c r="A1482"/>
      <c r="B1482"/>
      <c r="C1482"/>
      <c r="D1482"/>
      <c r="E1482"/>
      <c r="F1482"/>
      <c r="G1482"/>
      <c r="H1482"/>
      <c r="I1482"/>
      <c r="J1482"/>
      <c r="K1482"/>
      <c r="L1482"/>
      <c r="M1482"/>
    </row>
    <row r="1483" spans="1:13" ht="14.5" x14ac:dyDescent="0.35">
      <c r="A1483"/>
      <c r="B1483"/>
      <c r="C1483"/>
      <c r="D1483"/>
      <c r="E1483"/>
      <c r="F1483"/>
      <c r="G1483"/>
      <c r="H1483"/>
      <c r="I1483"/>
      <c r="J1483"/>
      <c r="K1483"/>
      <c r="L1483"/>
      <c r="M1483"/>
    </row>
    <row r="1484" spans="1:13" ht="14.5" x14ac:dyDescent="0.35">
      <c r="A1484"/>
      <c r="B1484"/>
      <c r="C1484"/>
      <c r="D1484"/>
      <c r="E1484"/>
      <c r="F1484"/>
      <c r="G1484"/>
      <c r="H1484"/>
      <c r="I1484"/>
      <c r="J1484"/>
      <c r="K1484"/>
      <c r="L1484"/>
      <c r="M1484"/>
    </row>
    <row r="1485" spans="1:13" ht="14.5" x14ac:dyDescent="0.35">
      <c r="A1485"/>
      <c r="B1485"/>
      <c r="C1485"/>
      <c r="D1485"/>
      <c r="E1485"/>
      <c r="F1485"/>
      <c r="G1485"/>
      <c r="H1485"/>
      <c r="I1485"/>
      <c r="J1485"/>
      <c r="K1485"/>
      <c r="L1485"/>
      <c r="M1485"/>
    </row>
    <row r="1486" spans="1:13" ht="14.5" x14ac:dyDescent="0.35">
      <c r="A1486"/>
      <c r="B1486"/>
      <c r="C1486"/>
      <c r="D1486"/>
      <c r="E1486"/>
      <c r="F1486"/>
      <c r="G1486"/>
      <c r="H1486"/>
      <c r="I1486"/>
      <c r="J1486"/>
      <c r="K1486"/>
      <c r="L1486"/>
      <c r="M1486"/>
    </row>
    <row r="1487" spans="1:13" ht="14.5" x14ac:dyDescent="0.35">
      <c r="A1487"/>
      <c r="B1487"/>
      <c r="C1487"/>
      <c r="D1487"/>
      <c r="E1487"/>
      <c r="F1487"/>
      <c r="G1487"/>
      <c r="H1487"/>
      <c r="I1487"/>
      <c r="J1487"/>
      <c r="K1487"/>
      <c r="L1487"/>
      <c r="M1487"/>
    </row>
    <row r="1488" spans="1:13" ht="14.5" x14ac:dyDescent="0.35">
      <c r="A1488"/>
      <c r="B1488"/>
      <c r="C1488"/>
      <c r="D1488"/>
      <c r="E1488"/>
      <c r="F1488"/>
      <c r="G1488"/>
      <c r="H1488"/>
      <c r="I1488"/>
      <c r="J1488"/>
      <c r="K1488"/>
      <c r="L1488"/>
      <c r="M1488"/>
    </row>
    <row r="1489" spans="1:13" ht="14.5" x14ac:dyDescent="0.35">
      <c r="A1489"/>
      <c r="B1489"/>
      <c r="C1489"/>
      <c r="D1489"/>
      <c r="E1489"/>
      <c r="F1489"/>
      <c r="G1489"/>
      <c r="H1489"/>
      <c r="I1489"/>
      <c r="J1489"/>
      <c r="K1489"/>
      <c r="L1489"/>
      <c r="M1489"/>
    </row>
    <row r="1490" spans="1:13" ht="14.5" x14ac:dyDescent="0.35">
      <c r="A1490"/>
      <c r="B1490"/>
      <c r="C1490"/>
      <c r="D1490"/>
      <c r="E1490"/>
      <c r="F1490"/>
      <c r="G1490"/>
      <c r="H1490"/>
      <c r="I1490"/>
      <c r="J1490"/>
      <c r="K1490"/>
      <c r="L1490"/>
      <c r="M1490"/>
    </row>
    <row r="1491" spans="1:13" ht="14.5" x14ac:dyDescent="0.35">
      <c r="A1491"/>
      <c r="B1491"/>
      <c r="C1491"/>
      <c r="D1491"/>
      <c r="E1491"/>
      <c r="F1491"/>
      <c r="G1491"/>
      <c r="H1491"/>
      <c r="I1491"/>
      <c r="J1491"/>
      <c r="K1491"/>
      <c r="L1491"/>
      <c r="M1491"/>
    </row>
    <row r="1492" spans="1:13" ht="14.5" x14ac:dyDescent="0.35">
      <c r="A1492"/>
      <c r="B1492"/>
      <c r="C1492"/>
      <c r="D1492"/>
      <c r="E1492"/>
      <c r="F1492"/>
      <c r="G1492"/>
      <c r="H1492"/>
      <c r="I1492"/>
      <c r="J1492"/>
      <c r="K1492"/>
      <c r="L1492"/>
      <c r="M1492"/>
    </row>
    <row r="1493" spans="1:13" ht="14.5" x14ac:dyDescent="0.35">
      <c r="A1493"/>
      <c r="B1493"/>
      <c r="C1493"/>
      <c r="D1493"/>
      <c r="E1493"/>
      <c r="F1493"/>
      <c r="G1493"/>
      <c r="H1493"/>
      <c r="I1493"/>
      <c r="J1493"/>
      <c r="K1493"/>
      <c r="L1493"/>
      <c r="M1493"/>
    </row>
    <row r="1494" spans="1:13" ht="14.5" x14ac:dyDescent="0.35">
      <c r="A1494"/>
      <c r="B1494"/>
      <c r="C1494"/>
      <c r="D1494"/>
      <c r="E1494"/>
      <c r="F1494"/>
      <c r="G1494"/>
      <c r="H1494"/>
      <c r="I1494"/>
      <c r="J1494"/>
      <c r="K1494"/>
      <c r="L1494"/>
      <c r="M1494"/>
    </row>
    <row r="1495" spans="1:13" ht="14.5" x14ac:dyDescent="0.35">
      <c r="A1495"/>
      <c r="B1495"/>
      <c r="C1495"/>
      <c r="D1495"/>
      <c r="E1495"/>
      <c r="F1495"/>
      <c r="G1495"/>
      <c r="H1495"/>
      <c r="I1495"/>
      <c r="J1495"/>
      <c r="K1495"/>
      <c r="L1495"/>
      <c r="M1495"/>
    </row>
    <row r="1496" spans="1:13" ht="14.5" x14ac:dyDescent="0.35">
      <c r="A1496"/>
      <c r="B1496"/>
      <c r="C1496"/>
      <c r="D1496"/>
      <c r="E1496"/>
      <c r="F1496"/>
      <c r="G1496"/>
      <c r="H1496"/>
      <c r="I1496"/>
      <c r="J1496"/>
      <c r="K1496"/>
      <c r="L1496"/>
      <c r="M1496"/>
    </row>
    <row r="1497" spans="1:13" ht="14.5" x14ac:dyDescent="0.35">
      <c r="A1497"/>
      <c r="B1497"/>
      <c r="C1497"/>
      <c r="D1497"/>
      <c r="E1497"/>
      <c r="F1497"/>
      <c r="G1497"/>
      <c r="H1497"/>
      <c r="I1497"/>
      <c r="J1497"/>
      <c r="K1497"/>
      <c r="L1497"/>
      <c r="M1497"/>
    </row>
    <row r="1498" spans="1:13" ht="14.5" x14ac:dyDescent="0.35">
      <c r="A1498"/>
      <c r="B1498"/>
      <c r="C1498"/>
      <c r="D1498"/>
      <c r="E1498"/>
      <c r="F1498"/>
      <c r="G1498"/>
      <c r="H1498"/>
      <c r="I1498"/>
      <c r="J1498"/>
      <c r="K1498"/>
      <c r="L1498"/>
      <c r="M1498"/>
    </row>
    <row r="1499" spans="1:13" ht="14.5" x14ac:dyDescent="0.35">
      <c r="A1499"/>
      <c r="B1499"/>
      <c r="C1499"/>
      <c r="D1499"/>
      <c r="E1499"/>
      <c r="F1499"/>
      <c r="G1499"/>
      <c r="H1499"/>
      <c r="I1499"/>
      <c r="J1499"/>
      <c r="K1499"/>
      <c r="L1499"/>
      <c r="M1499"/>
    </row>
    <row r="1500" spans="1:13" ht="14.5" x14ac:dyDescent="0.35">
      <c r="A1500"/>
      <c r="B1500"/>
      <c r="C1500"/>
      <c r="D1500"/>
      <c r="E1500"/>
      <c r="F1500"/>
      <c r="G1500"/>
      <c r="H1500"/>
      <c r="I1500"/>
      <c r="J1500"/>
      <c r="K1500"/>
      <c r="L1500"/>
      <c r="M1500"/>
    </row>
    <row r="1501" spans="1:13" ht="14.5" x14ac:dyDescent="0.35">
      <c r="A1501"/>
      <c r="B1501"/>
      <c r="C1501"/>
      <c r="D1501"/>
      <c r="E1501"/>
      <c r="F1501"/>
      <c r="G1501"/>
      <c r="H1501"/>
      <c r="I1501"/>
      <c r="J1501"/>
      <c r="K1501"/>
      <c r="L1501"/>
      <c r="M1501"/>
    </row>
    <row r="1502" spans="1:13" ht="14.5" x14ac:dyDescent="0.35">
      <c r="A1502"/>
      <c r="B1502"/>
      <c r="C1502"/>
      <c r="D1502"/>
      <c r="E1502"/>
      <c r="F1502"/>
      <c r="G1502"/>
      <c r="H1502"/>
      <c r="I1502"/>
      <c r="J1502"/>
      <c r="K1502"/>
      <c r="L1502"/>
      <c r="M1502"/>
    </row>
    <row r="1503" spans="1:13" ht="14.5" x14ac:dyDescent="0.35">
      <c r="A1503"/>
      <c r="B1503"/>
      <c r="C1503"/>
      <c r="D1503"/>
      <c r="E1503"/>
      <c r="F1503"/>
      <c r="G1503"/>
      <c r="H1503"/>
      <c r="I1503"/>
      <c r="J1503"/>
      <c r="K1503"/>
      <c r="L1503"/>
      <c r="M1503"/>
    </row>
    <row r="1504" spans="1:13" ht="14.5" x14ac:dyDescent="0.35">
      <c r="A1504"/>
      <c r="B1504"/>
      <c r="C1504"/>
      <c r="D1504"/>
      <c r="E1504"/>
      <c r="F1504"/>
      <c r="G1504"/>
      <c r="H1504"/>
      <c r="I1504"/>
      <c r="J1504"/>
      <c r="K1504"/>
      <c r="L1504"/>
      <c r="M1504"/>
    </row>
    <row r="1505" spans="1:13" ht="14.5" x14ac:dyDescent="0.35">
      <c r="A1505"/>
      <c r="B1505"/>
      <c r="C1505"/>
      <c r="D1505"/>
      <c r="E1505"/>
      <c r="F1505"/>
      <c r="G1505"/>
      <c r="H1505"/>
      <c r="I1505"/>
      <c r="J1505"/>
      <c r="K1505"/>
      <c r="L1505"/>
      <c r="M1505"/>
    </row>
    <row r="1506" spans="1:13" ht="14.5" x14ac:dyDescent="0.35">
      <c r="A1506"/>
      <c r="B1506"/>
      <c r="C1506"/>
      <c r="D1506"/>
      <c r="E1506"/>
      <c r="F1506"/>
      <c r="G1506"/>
      <c r="H1506"/>
      <c r="I1506"/>
      <c r="J1506"/>
      <c r="K1506"/>
      <c r="L1506"/>
      <c r="M1506"/>
    </row>
    <row r="1507" spans="1:13" ht="14.5" x14ac:dyDescent="0.35">
      <c r="A1507"/>
      <c r="B1507"/>
      <c r="C1507"/>
      <c r="D1507"/>
      <c r="E1507"/>
      <c r="F1507"/>
      <c r="G1507"/>
      <c r="H1507"/>
      <c r="I1507"/>
      <c r="J1507"/>
      <c r="K1507"/>
      <c r="L1507"/>
      <c r="M1507"/>
    </row>
    <row r="1508" spans="1:13" ht="14.5" x14ac:dyDescent="0.35">
      <c r="A1508"/>
      <c r="B1508"/>
      <c r="C1508"/>
      <c r="D1508"/>
      <c r="E1508"/>
      <c r="F1508"/>
      <c r="G1508"/>
      <c r="H1508"/>
      <c r="I1508"/>
      <c r="J1508"/>
      <c r="K1508"/>
      <c r="L1508"/>
      <c r="M1508"/>
    </row>
    <row r="1509" spans="1:13" ht="14.5" x14ac:dyDescent="0.35">
      <c r="A1509"/>
      <c r="B1509"/>
      <c r="C1509"/>
      <c r="D1509"/>
      <c r="E1509"/>
      <c r="F1509"/>
      <c r="G1509"/>
      <c r="H1509"/>
      <c r="I1509"/>
      <c r="J1509"/>
      <c r="K1509"/>
      <c r="L1509"/>
      <c r="M1509"/>
    </row>
    <row r="1510" spans="1:13" ht="14.5" x14ac:dyDescent="0.35">
      <c r="A1510"/>
      <c r="B1510"/>
      <c r="C1510"/>
      <c r="D1510"/>
      <c r="E1510"/>
      <c r="F1510"/>
      <c r="G1510"/>
      <c r="H1510"/>
      <c r="I1510"/>
      <c r="J1510"/>
      <c r="K1510"/>
      <c r="L1510"/>
      <c r="M1510"/>
    </row>
    <row r="1511" spans="1:13" ht="14.5" x14ac:dyDescent="0.35">
      <c r="A1511"/>
      <c r="B1511"/>
      <c r="C1511"/>
      <c r="D1511"/>
      <c r="E1511"/>
      <c r="F1511"/>
      <c r="G1511"/>
      <c r="H1511"/>
      <c r="I1511"/>
      <c r="J1511"/>
      <c r="K1511"/>
      <c r="L1511"/>
      <c r="M1511"/>
    </row>
    <row r="1512" spans="1:13" ht="14.5" x14ac:dyDescent="0.35">
      <c r="A1512"/>
      <c r="B1512"/>
      <c r="C1512"/>
      <c r="D1512"/>
      <c r="E1512"/>
      <c r="F1512"/>
      <c r="G1512"/>
      <c r="H1512"/>
      <c r="I1512"/>
      <c r="J1512"/>
      <c r="K1512"/>
      <c r="L1512"/>
      <c r="M1512"/>
    </row>
    <row r="1513" spans="1:13" ht="14.5" x14ac:dyDescent="0.35">
      <c r="A1513"/>
      <c r="B1513"/>
      <c r="C1513"/>
      <c r="D1513"/>
      <c r="E1513"/>
      <c r="F1513"/>
      <c r="G1513"/>
      <c r="H1513"/>
      <c r="I1513"/>
      <c r="J1513"/>
      <c r="K1513"/>
      <c r="L1513"/>
      <c r="M1513"/>
    </row>
    <row r="1514" spans="1:13" ht="14.5" x14ac:dyDescent="0.35">
      <c r="A1514"/>
      <c r="B1514"/>
      <c r="C1514"/>
      <c r="D1514"/>
      <c r="E1514"/>
      <c r="F1514"/>
      <c r="G1514"/>
      <c r="H1514"/>
      <c r="I1514"/>
      <c r="J1514"/>
      <c r="K1514"/>
      <c r="L1514"/>
      <c r="M1514"/>
    </row>
    <row r="1515" spans="1:13" ht="14.5" x14ac:dyDescent="0.35">
      <c r="A1515"/>
      <c r="B1515"/>
      <c r="C1515"/>
      <c r="D1515"/>
      <c r="E1515"/>
      <c r="F1515"/>
      <c r="G1515"/>
      <c r="H1515"/>
      <c r="I1515"/>
      <c r="J1515"/>
      <c r="K1515"/>
      <c r="L1515"/>
      <c r="M1515"/>
    </row>
    <row r="1516" spans="1:13" ht="14.5" x14ac:dyDescent="0.35">
      <c r="A1516"/>
      <c r="B1516"/>
      <c r="C1516"/>
      <c r="D1516"/>
      <c r="E1516"/>
      <c r="F1516"/>
      <c r="G1516"/>
      <c r="H1516"/>
      <c r="I1516"/>
      <c r="J1516"/>
      <c r="K1516"/>
      <c r="L1516"/>
      <c r="M1516"/>
    </row>
    <row r="1517" spans="1:13" ht="14.5" x14ac:dyDescent="0.35">
      <c r="A1517"/>
      <c r="B1517"/>
      <c r="C1517"/>
      <c r="D1517"/>
      <c r="E1517"/>
      <c r="F1517"/>
      <c r="G1517"/>
      <c r="H1517"/>
      <c r="I1517"/>
      <c r="J1517"/>
      <c r="K1517"/>
      <c r="L1517"/>
      <c r="M1517"/>
    </row>
    <row r="1518" spans="1:13" ht="14.5" x14ac:dyDescent="0.35">
      <c r="A1518"/>
      <c r="B1518"/>
      <c r="C1518"/>
      <c r="D1518"/>
      <c r="E1518"/>
      <c r="F1518"/>
      <c r="G1518"/>
      <c r="H1518"/>
      <c r="I1518"/>
      <c r="J1518"/>
      <c r="K1518"/>
      <c r="L1518"/>
      <c r="M1518"/>
    </row>
    <row r="1519" spans="1:13" ht="14.5" x14ac:dyDescent="0.35">
      <c r="A1519"/>
      <c r="B1519"/>
      <c r="C1519"/>
      <c r="D1519"/>
      <c r="E1519"/>
      <c r="F1519"/>
      <c r="G1519"/>
      <c r="H1519"/>
      <c r="I1519"/>
      <c r="J1519"/>
      <c r="K1519"/>
      <c r="L1519"/>
      <c r="M1519"/>
    </row>
    <row r="1520" spans="1:13" ht="14.5" x14ac:dyDescent="0.35">
      <c r="A1520"/>
      <c r="B1520"/>
      <c r="C1520"/>
      <c r="D1520"/>
      <c r="E1520"/>
      <c r="F1520"/>
      <c r="G1520"/>
      <c r="H1520"/>
      <c r="I1520"/>
      <c r="J1520"/>
      <c r="K1520"/>
      <c r="L1520"/>
      <c r="M1520"/>
    </row>
    <row r="1521" spans="1:13" ht="14.5" x14ac:dyDescent="0.35">
      <c r="A1521"/>
      <c r="B1521"/>
      <c r="C1521"/>
      <c r="D1521"/>
      <c r="E1521"/>
      <c r="F1521"/>
      <c r="G1521"/>
      <c r="H1521"/>
      <c r="I1521"/>
      <c r="J1521"/>
      <c r="K1521"/>
      <c r="L1521"/>
      <c r="M1521"/>
    </row>
    <row r="1522" spans="1:13" ht="14.5" x14ac:dyDescent="0.35">
      <c r="A1522"/>
      <c r="B1522"/>
      <c r="C1522"/>
      <c r="D1522"/>
      <c r="E1522"/>
      <c r="F1522"/>
      <c r="G1522"/>
      <c r="H1522"/>
      <c r="I1522"/>
      <c r="J1522"/>
      <c r="K1522"/>
      <c r="L1522"/>
      <c r="M1522"/>
    </row>
    <row r="1523" spans="1:13" ht="14.5" x14ac:dyDescent="0.35">
      <c r="A1523"/>
      <c r="B1523"/>
      <c r="C1523"/>
      <c r="D1523"/>
      <c r="E1523"/>
      <c r="F1523"/>
      <c r="G1523"/>
      <c r="H1523"/>
      <c r="I1523"/>
      <c r="J1523"/>
      <c r="K1523"/>
      <c r="L1523"/>
      <c r="M1523"/>
    </row>
    <row r="1524" spans="1:13" ht="14.5" x14ac:dyDescent="0.35">
      <c r="A1524"/>
      <c r="B1524"/>
      <c r="C1524"/>
      <c r="D1524"/>
      <c r="E1524"/>
      <c r="F1524"/>
      <c r="G1524"/>
      <c r="H1524"/>
      <c r="I1524"/>
      <c r="J1524"/>
      <c r="K1524"/>
      <c r="L1524"/>
      <c r="M1524"/>
    </row>
    <row r="1525" spans="1:13" ht="14.5" x14ac:dyDescent="0.35">
      <c r="A1525"/>
      <c r="B1525"/>
      <c r="C1525"/>
      <c r="D1525"/>
      <c r="E1525"/>
      <c r="F1525"/>
      <c r="G1525"/>
      <c r="H1525"/>
      <c r="I1525"/>
      <c r="J1525"/>
      <c r="K1525"/>
      <c r="L1525"/>
      <c r="M1525"/>
    </row>
    <row r="1526" spans="1:13" ht="14.5" x14ac:dyDescent="0.35">
      <c r="A1526"/>
      <c r="B1526"/>
      <c r="C1526"/>
      <c r="D1526"/>
      <c r="E1526"/>
      <c r="F1526"/>
      <c r="G1526"/>
      <c r="H1526"/>
      <c r="I1526"/>
      <c r="J1526"/>
      <c r="K1526"/>
      <c r="L1526"/>
      <c r="M1526"/>
    </row>
    <row r="1527" spans="1:13" ht="14.5" x14ac:dyDescent="0.35">
      <c r="A1527"/>
      <c r="B1527"/>
      <c r="C1527"/>
      <c r="D1527"/>
      <c r="E1527"/>
      <c r="F1527"/>
      <c r="G1527"/>
      <c r="H1527"/>
      <c r="I1527"/>
      <c r="J1527"/>
      <c r="K1527"/>
      <c r="L1527"/>
      <c r="M1527"/>
    </row>
    <row r="1528" spans="1:13" ht="14.5" x14ac:dyDescent="0.35">
      <c r="A1528"/>
      <c r="B1528"/>
      <c r="C1528"/>
      <c r="D1528"/>
      <c r="E1528"/>
      <c r="F1528"/>
      <c r="G1528"/>
      <c r="H1528"/>
      <c r="I1528"/>
      <c r="J1528"/>
      <c r="K1528"/>
      <c r="L1528"/>
      <c r="M1528"/>
    </row>
    <row r="1529" spans="1:13" ht="14.5" x14ac:dyDescent="0.35">
      <c r="A1529"/>
      <c r="B1529"/>
      <c r="C1529"/>
      <c r="D1529"/>
      <c r="E1529"/>
      <c r="F1529"/>
      <c r="G1529"/>
      <c r="H1529"/>
      <c r="I1529"/>
      <c r="J1529"/>
      <c r="K1529"/>
      <c r="L1529"/>
      <c r="M1529"/>
    </row>
    <row r="1530" spans="1:13" ht="14.5" x14ac:dyDescent="0.35">
      <c r="A1530"/>
      <c r="B1530"/>
      <c r="C1530"/>
      <c r="D1530"/>
      <c r="E1530"/>
      <c r="F1530"/>
      <c r="G1530"/>
      <c r="H1530"/>
      <c r="I1530"/>
      <c r="J1530"/>
      <c r="K1530"/>
      <c r="L1530"/>
      <c r="M1530"/>
    </row>
    <row r="1531" spans="1:13" ht="14.5" x14ac:dyDescent="0.35">
      <c r="A1531"/>
      <c r="B1531"/>
      <c r="C1531"/>
      <c r="D1531"/>
      <c r="E1531"/>
      <c r="F1531"/>
      <c r="G1531"/>
      <c r="H1531"/>
      <c r="I1531"/>
      <c r="J1531"/>
      <c r="K1531"/>
      <c r="L1531"/>
      <c r="M1531"/>
    </row>
    <row r="1532" spans="1:13" ht="14.5" x14ac:dyDescent="0.35">
      <c r="A1532"/>
      <c r="B1532"/>
      <c r="C1532"/>
      <c r="D1532"/>
      <c r="E1532"/>
      <c r="F1532"/>
      <c r="G1532"/>
      <c r="H1532"/>
      <c r="I1532"/>
      <c r="J1532"/>
      <c r="K1532"/>
      <c r="L1532"/>
      <c r="M1532"/>
    </row>
    <row r="1533" spans="1:13" ht="14.5" x14ac:dyDescent="0.35">
      <c r="A1533"/>
      <c r="B1533"/>
      <c r="C1533"/>
      <c r="D1533"/>
      <c r="E1533"/>
      <c r="F1533"/>
      <c r="G1533"/>
      <c r="H1533"/>
      <c r="I1533"/>
      <c r="J1533"/>
      <c r="K1533"/>
      <c r="L1533"/>
      <c r="M1533"/>
    </row>
    <row r="1534" spans="1:13" ht="14.5" x14ac:dyDescent="0.35">
      <c r="A1534"/>
      <c r="B1534"/>
      <c r="C1534"/>
      <c r="D1534"/>
      <c r="E1534"/>
      <c r="F1534"/>
      <c r="G1534"/>
      <c r="H1534"/>
      <c r="I1534"/>
      <c r="J1534"/>
      <c r="K1534"/>
      <c r="L1534"/>
      <c r="M1534"/>
    </row>
    <row r="1535" spans="1:13" ht="14.5" x14ac:dyDescent="0.35">
      <c r="A1535"/>
      <c r="B1535"/>
      <c r="C1535"/>
      <c r="D1535"/>
      <c r="E1535"/>
      <c r="F1535"/>
      <c r="G1535"/>
      <c r="H1535"/>
      <c r="I1535"/>
      <c r="J1535"/>
      <c r="K1535"/>
      <c r="L1535"/>
      <c r="M1535"/>
    </row>
    <row r="1536" spans="1:13" ht="14.5" x14ac:dyDescent="0.35">
      <c r="A1536"/>
      <c r="B1536"/>
      <c r="C1536"/>
      <c r="D1536"/>
      <c r="E1536"/>
      <c r="F1536"/>
      <c r="G1536"/>
      <c r="H1536"/>
      <c r="I1536"/>
      <c r="J1536"/>
      <c r="K1536"/>
      <c r="L1536"/>
      <c r="M1536"/>
    </row>
    <row r="1537" spans="1:13" ht="14.5" x14ac:dyDescent="0.35">
      <c r="A1537"/>
      <c r="B1537"/>
      <c r="C1537"/>
      <c r="D1537"/>
      <c r="E1537"/>
      <c r="F1537"/>
      <c r="G1537"/>
      <c r="H1537"/>
      <c r="I1537"/>
      <c r="J1537"/>
      <c r="K1537"/>
      <c r="L1537"/>
      <c r="M1537"/>
    </row>
    <row r="1538" spans="1:13" ht="14.5" x14ac:dyDescent="0.35">
      <c r="A1538"/>
      <c r="B1538"/>
      <c r="C1538"/>
      <c r="D1538"/>
      <c r="E1538"/>
      <c r="F1538"/>
      <c r="G1538"/>
      <c r="H1538"/>
      <c r="I1538"/>
      <c r="J1538"/>
      <c r="K1538"/>
      <c r="L1538"/>
      <c r="M1538"/>
    </row>
    <row r="1539" spans="1:13" ht="14.5" x14ac:dyDescent="0.35">
      <c r="A1539"/>
      <c r="B1539"/>
      <c r="C1539"/>
      <c r="D1539"/>
      <c r="E1539"/>
      <c r="F1539"/>
      <c r="G1539"/>
      <c r="H1539"/>
      <c r="I1539"/>
      <c r="J1539"/>
      <c r="K1539"/>
      <c r="L1539"/>
      <c r="M1539"/>
    </row>
    <row r="1540" spans="1:13" ht="14.5" x14ac:dyDescent="0.35">
      <c r="A1540"/>
      <c r="B1540"/>
      <c r="C1540"/>
      <c r="D1540"/>
      <c r="E1540"/>
      <c r="F1540"/>
      <c r="G1540"/>
      <c r="H1540"/>
      <c r="I1540"/>
      <c r="J1540"/>
      <c r="K1540"/>
      <c r="L1540"/>
      <c r="M1540"/>
    </row>
    <row r="1541" spans="1:13" ht="14.5" x14ac:dyDescent="0.35">
      <c r="A1541"/>
      <c r="B1541"/>
      <c r="C1541"/>
      <c r="D1541"/>
      <c r="E1541"/>
      <c r="F1541"/>
      <c r="G1541"/>
      <c r="H1541"/>
      <c r="I1541"/>
      <c r="J1541"/>
      <c r="K1541"/>
      <c r="L1541"/>
      <c r="M1541"/>
    </row>
    <row r="1542" spans="1:13" ht="14.5" x14ac:dyDescent="0.35">
      <c r="A1542"/>
      <c r="B1542"/>
      <c r="C1542"/>
      <c r="D1542"/>
      <c r="E1542"/>
      <c r="F1542"/>
      <c r="G1542"/>
      <c r="H1542"/>
      <c r="I1542"/>
      <c r="J1542"/>
      <c r="K1542"/>
      <c r="L1542"/>
      <c r="M1542"/>
    </row>
    <row r="1543" spans="1:13" ht="14.5" x14ac:dyDescent="0.35">
      <c r="A1543"/>
      <c r="B1543"/>
      <c r="C1543"/>
      <c r="D1543"/>
      <c r="E1543"/>
      <c r="F1543"/>
      <c r="G1543"/>
      <c r="H1543"/>
      <c r="I1543"/>
      <c r="J1543"/>
      <c r="K1543"/>
      <c r="L1543"/>
      <c r="M1543"/>
    </row>
    <row r="1544" spans="1:13" ht="14.5" x14ac:dyDescent="0.35">
      <c r="A1544"/>
      <c r="B1544"/>
      <c r="C1544"/>
      <c r="D1544"/>
      <c r="E1544"/>
      <c r="F1544"/>
      <c r="G1544"/>
      <c r="H1544"/>
      <c r="I1544"/>
      <c r="J1544"/>
      <c r="K1544"/>
      <c r="L1544"/>
      <c r="M1544"/>
    </row>
    <row r="1545" spans="1:13" ht="14.5" x14ac:dyDescent="0.35">
      <c r="A1545"/>
      <c r="B1545"/>
      <c r="C1545"/>
      <c r="D1545"/>
      <c r="E1545"/>
      <c r="F1545"/>
      <c r="G1545"/>
      <c r="H1545"/>
      <c r="I1545"/>
      <c r="J1545"/>
      <c r="K1545"/>
      <c r="L1545"/>
      <c r="M1545"/>
    </row>
    <row r="1546" spans="1:13" ht="14.5" x14ac:dyDescent="0.35">
      <c r="A1546"/>
      <c r="B1546"/>
      <c r="C1546"/>
      <c r="D1546"/>
      <c r="E1546"/>
      <c r="F1546"/>
      <c r="G1546"/>
      <c r="H1546"/>
      <c r="I1546"/>
      <c r="J1546"/>
      <c r="K1546"/>
      <c r="L1546"/>
      <c r="M1546"/>
    </row>
    <row r="1547" spans="1:13" ht="14.5" x14ac:dyDescent="0.35">
      <c r="A1547"/>
      <c r="B1547"/>
      <c r="C1547"/>
      <c r="D1547"/>
      <c r="E1547"/>
      <c r="F1547"/>
      <c r="G1547"/>
      <c r="H1547"/>
      <c r="I1547"/>
      <c r="J1547"/>
      <c r="K1547"/>
      <c r="L1547"/>
      <c r="M1547"/>
    </row>
    <row r="1548" spans="1:13" ht="14.5" x14ac:dyDescent="0.35">
      <c r="A1548"/>
      <c r="B1548"/>
      <c r="C1548"/>
      <c r="D1548"/>
      <c r="E1548"/>
      <c r="F1548"/>
      <c r="G1548"/>
      <c r="H1548"/>
      <c r="I1548"/>
      <c r="J1548"/>
      <c r="K1548"/>
      <c r="L1548"/>
      <c r="M1548"/>
    </row>
    <row r="1549" spans="1:13" ht="14.5" x14ac:dyDescent="0.35">
      <c r="A1549"/>
      <c r="B1549"/>
      <c r="C1549"/>
      <c r="D1549"/>
      <c r="E1549"/>
      <c r="F1549"/>
      <c r="G1549"/>
      <c r="H1549"/>
      <c r="I1549"/>
      <c r="J1549"/>
      <c r="K1549"/>
      <c r="L1549"/>
      <c r="M1549"/>
    </row>
    <row r="1550" spans="1:13" ht="14.5" x14ac:dyDescent="0.35">
      <c r="A1550"/>
      <c r="B1550"/>
      <c r="C1550"/>
      <c r="D1550"/>
      <c r="E1550"/>
      <c r="F1550"/>
      <c r="G1550"/>
      <c r="H1550"/>
      <c r="I1550"/>
      <c r="J1550"/>
      <c r="K1550"/>
      <c r="L1550"/>
      <c r="M1550"/>
    </row>
    <row r="1551" spans="1:13" ht="14.5" x14ac:dyDescent="0.35">
      <c r="A1551"/>
      <c r="B1551"/>
      <c r="C1551"/>
      <c r="D1551"/>
      <c r="E1551"/>
      <c r="F1551"/>
      <c r="G1551"/>
      <c r="H1551"/>
      <c r="I1551"/>
      <c r="J1551"/>
      <c r="K1551"/>
      <c r="L1551"/>
      <c r="M1551"/>
    </row>
    <row r="1552" spans="1:13" ht="14.5" x14ac:dyDescent="0.35">
      <c r="A1552"/>
      <c r="B1552"/>
      <c r="C1552"/>
      <c r="D1552"/>
      <c r="E1552"/>
      <c r="F1552"/>
      <c r="G1552"/>
      <c r="H1552"/>
      <c r="I1552"/>
      <c r="J1552"/>
      <c r="K1552"/>
      <c r="L1552"/>
      <c r="M1552"/>
    </row>
    <row r="1553" spans="1:13" ht="14.5" x14ac:dyDescent="0.35">
      <c r="A1553"/>
      <c r="B1553"/>
      <c r="C1553"/>
      <c r="D1553"/>
      <c r="E1553"/>
      <c r="F1553"/>
      <c r="G1553"/>
      <c r="H1553"/>
      <c r="I1553"/>
      <c r="J1553"/>
      <c r="K1553"/>
      <c r="L1553"/>
      <c r="M1553"/>
    </row>
    <row r="1554" spans="1:13" ht="14.5" x14ac:dyDescent="0.35">
      <c r="A1554"/>
      <c r="B1554"/>
      <c r="C1554"/>
      <c r="D1554"/>
      <c r="E1554"/>
      <c r="F1554"/>
      <c r="G1554"/>
      <c r="H1554"/>
      <c r="I1554"/>
      <c r="J1554"/>
      <c r="K1554"/>
      <c r="L1554"/>
      <c r="M1554"/>
    </row>
    <row r="1555" spans="1:13" ht="14.5" x14ac:dyDescent="0.35">
      <c r="A1555"/>
      <c r="B1555"/>
      <c r="C1555"/>
      <c r="D1555"/>
      <c r="E1555"/>
      <c r="F1555"/>
      <c r="G1555"/>
      <c r="H1555"/>
      <c r="I1555"/>
      <c r="J1555"/>
      <c r="K1555"/>
      <c r="L1555"/>
      <c r="M1555"/>
    </row>
    <row r="1556" spans="1:13" ht="14.5" x14ac:dyDescent="0.35">
      <c r="A1556"/>
      <c r="B1556"/>
      <c r="C1556"/>
      <c r="D1556"/>
      <c r="E1556"/>
      <c r="F1556"/>
      <c r="G1556"/>
      <c r="H1556"/>
      <c r="I1556"/>
      <c r="J1556"/>
      <c r="K1556"/>
      <c r="L1556"/>
      <c r="M1556"/>
    </row>
    <row r="1557" spans="1:13" ht="14.5" x14ac:dyDescent="0.35">
      <c r="A1557"/>
      <c r="B1557"/>
      <c r="C1557"/>
      <c r="D1557"/>
      <c r="E1557"/>
      <c r="F1557"/>
      <c r="G1557"/>
      <c r="H1557"/>
      <c r="I1557"/>
      <c r="J1557"/>
      <c r="K1557"/>
      <c r="L1557"/>
      <c r="M1557"/>
    </row>
    <row r="1558" spans="1:13" ht="14.5" x14ac:dyDescent="0.35">
      <c r="A1558"/>
      <c r="B1558"/>
      <c r="C1558"/>
      <c r="D1558"/>
      <c r="E1558"/>
      <c r="F1558"/>
      <c r="G1558"/>
      <c r="H1558"/>
      <c r="I1558"/>
      <c r="J1558"/>
      <c r="K1558"/>
      <c r="L1558"/>
      <c r="M1558"/>
    </row>
    <row r="1559" spans="1:13" ht="14.5" x14ac:dyDescent="0.35">
      <c r="A1559"/>
      <c r="B1559"/>
      <c r="C1559"/>
      <c r="D1559"/>
      <c r="E1559"/>
      <c r="F1559"/>
      <c r="G1559"/>
      <c r="H1559"/>
      <c r="I1559"/>
      <c r="J1559"/>
      <c r="K1559"/>
      <c r="L1559"/>
      <c r="M1559"/>
    </row>
    <row r="1560" spans="1:13" ht="14.5" x14ac:dyDescent="0.35">
      <c r="A1560"/>
      <c r="B1560"/>
      <c r="C1560"/>
      <c r="D1560"/>
      <c r="E1560"/>
      <c r="F1560"/>
      <c r="G1560"/>
      <c r="H1560"/>
      <c r="I1560"/>
      <c r="J1560"/>
      <c r="K1560"/>
      <c r="L1560"/>
      <c r="M1560"/>
    </row>
    <row r="1561" spans="1:13" ht="14.5" x14ac:dyDescent="0.35">
      <c r="A1561"/>
      <c r="B1561"/>
      <c r="C1561"/>
      <c r="D1561"/>
      <c r="E1561"/>
      <c r="F1561"/>
      <c r="G1561"/>
      <c r="H1561"/>
      <c r="I1561"/>
      <c r="J1561"/>
      <c r="K1561"/>
      <c r="L1561"/>
      <c r="M1561"/>
    </row>
    <row r="1562" spans="1:13" ht="14.5" x14ac:dyDescent="0.35">
      <c r="A1562"/>
      <c r="B1562"/>
      <c r="C1562"/>
      <c r="D1562"/>
      <c r="E1562"/>
      <c r="F1562"/>
      <c r="G1562"/>
      <c r="H1562"/>
      <c r="I1562"/>
      <c r="J1562"/>
      <c r="K1562"/>
      <c r="L1562"/>
      <c r="M1562"/>
    </row>
    <row r="1563" spans="1:13" ht="14.5" x14ac:dyDescent="0.35">
      <c r="A1563"/>
      <c r="B1563"/>
      <c r="C1563"/>
      <c r="D1563"/>
      <c r="E1563"/>
      <c r="F1563"/>
      <c r="G1563"/>
      <c r="H1563"/>
      <c r="I1563"/>
      <c r="J1563"/>
      <c r="K1563"/>
      <c r="L1563"/>
      <c r="M1563"/>
    </row>
    <row r="1564" spans="1:13" ht="14.5" x14ac:dyDescent="0.35">
      <c r="A1564"/>
      <c r="B1564"/>
      <c r="C1564"/>
      <c r="D1564"/>
      <c r="E1564"/>
      <c r="F1564"/>
      <c r="G1564"/>
      <c r="H1564"/>
      <c r="I1564"/>
      <c r="J1564"/>
      <c r="K1564"/>
      <c r="L1564"/>
      <c r="M1564"/>
    </row>
    <row r="1565" spans="1:13" ht="14.5" x14ac:dyDescent="0.35">
      <c r="A1565"/>
      <c r="B1565"/>
      <c r="C1565"/>
      <c r="D1565"/>
      <c r="E1565"/>
      <c r="F1565"/>
      <c r="G1565"/>
      <c r="H1565"/>
      <c r="I1565"/>
      <c r="J1565"/>
      <c r="K1565"/>
      <c r="L1565"/>
      <c r="M1565"/>
    </row>
    <row r="1566" spans="1:13" ht="14.5" x14ac:dyDescent="0.35">
      <c r="A1566"/>
      <c r="B1566"/>
      <c r="C1566"/>
      <c r="D1566"/>
      <c r="E1566"/>
      <c r="F1566"/>
      <c r="G1566"/>
      <c r="H1566"/>
      <c r="I1566"/>
      <c r="J1566"/>
      <c r="K1566"/>
      <c r="L1566"/>
      <c r="M1566"/>
    </row>
    <row r="1567" spans="1:13" ht="14.5" x14ac:dyDescent="0.35">
      <c r="A1567"/>
      <c r="B1567"/>
      <c r="C1567"/>
      <c r="D1567"/>
      <c r="E1567"/>
      <c r="F1567"/>
      <c r="G1567"/>
      <c r="H1567"/>
      <c r="I1567"/>
      <c r="J1567"/>
      <c r="K1567"/>
      <c r="L1567"/>
      <c r="M1567"/>
    </row>
    <row r="1568" spans="1:13" ht="14.5" x14ac:dyDescent="0.35">
      <c r="A1568"/>
      <c r="B1568"/>
      <c r="C1568"/>
      <c r="D1568"/>
      <c r="E1568"/>
      <c r="F1568"/>
      <c r="G1568"/>
      <c r="H1568"/>
      <c r="I1568"/>
      <c r="J1568"/>
      <c r="K1568"/>
      <c r="L1568"/>
      <c r="M1568"/>
    </row>
    <row r="1569" spans="1:13" ht="14.5" x14ac:dyDescent="0.35">
      <c r="A1569"/>
      <c r="B1569"/>
      <c r="C1569"/>
      <c r="D1569"/>
      <c r="E1569"/>
      <c r="F1569"/>
      <c r="G1569"/>
      <c r="H1569"/>
      <c r="I1569"/>
      <c r="J1569"/>
      <c r="K1569"/>
      <c r="L1569"/>
      <c r="M1569"/>
    </row>
    <row r="1570" spans="1:13" ht="14.5" x14ac:dyDescent="0.35">
      <c r="A1570"/>
      <c r="B1570"/>
      <c r="C1570"/>
      <c r="D1570"/>
      <c r="E1570"/>
      <c r="F1570"/>
      <c r="G1570"/>
      <c r="H1570"/>
      <c r="I1570"/>
      <c r="J1570"/>
      <c r="K1570"/>
      <c r="L1570"/>
      <c r="M1570"/>
    </row>
    <row r="1571" spans="1:13" ht="14.5" x14ac:dyDescent="0.35">
      <c r="A1571"/>
      <c r="B1571"/>
      <c r="C1571"/>
      <c r="D1571"/>
      <c r="E1571"/>
      <c r="F1571"/>
      <c r="G1571"/>
      <c r="H1571"/>
      <c r="I1571"/>
      <c r="J1571"/>
      <c r="K1571"/>
      <c r="L1571"/>
      <c r="M1571"/>
    </row>
    <row r="1572" spans="1:13" ht="14.5" x14ac:dyDescent="0.35">
      <c r="A1572"/>
      <c r="B1572"/>
      <c r="C1572"/>
      <c r="D1572"/>
      <c r="E1572"/>
      <c r="F1572"/>
      <c r="G1572"/>
      <c r="H1572"/>
      <c r="I1572"/>
      <c r="J1572"/>
      <c r="K1572"/>
      <c r="L1572"/>
      <c r="M1572"/>
    </row>
    <row r="1573" spans="1:13" ht="14.5" x14ac:dyDescent="0.35">
      <c r="A1573"/>
      <c r="B1573"/>
      <c r="C1573"/>
      <c r="D1573"/>
      <c r="E1573"/>
      <c r="F1573"/>
      <c r="G1573"/>
      <c r="H1573"/>
      <c r="I1573"/>
      <c r="J1573"/>
      <c r="K1573"/>
      <c r="L1573"/>
      <c r="M1573"/>
    </row>
    <row r="1574" spans="1:13" ht="14.5" x14ac:dyDescent="0.35">
      <c r="A1574"/>
      <c r="B1574"/>
      <c r="C1574"/>
      <c r="D1574"/>
      <c r="E1574"/>
      <c r="F1574"/>
      <c r="G1574"/>
      <c r="H1574"/>
      <c r="I1574"/>
      <c r="J1574"/>
      <c r="K1574"/>
      <c r="L1574"/>
      <c r="M1574"/>
    </row>
    <row r="1575" spans="1:13" ht="14.5" x14ac:dyDescent="0.35">
      <c r="A1575"/>
      <c r="B1575"/>
      <c r="C1575"/>
      <c r="D1575"/>
      <c r="E1575"/>
      <c r="F1575"/>
      <c r="G1575"/>
      <c r="H1575"/>
      <c r="I1575"/>
      <c r="J1575"/>
      <c r="K1575"/>
      <c r="L1575"/>
      <c r="M1575"/>
    </row>
    <row r="1576" spans="1:13" ht="14.5" x14ac:dyDescent="0.35">
      <c r="A1576"/>
      <c r="B1576"/>
      <c r="C1576"/>
      <c r="D1576"/>
      <c r="E1576"/>
      <c r="F1576"/>
      <c r="G1576"/>
      <c r="H1576"/>
      <c r="I1576"/>
      <c r="J1576"/>
      <c r="K1576"/>
      <c r="L1576"/>
      <c r="M1576"/>
    </row>
    <row r="1577" spans="1:13" ht="14.5" x14ac:dyDescent="0.35">
      <c r="A1577"/>
      <c r="B1577"/>
      <c r="C1577"/>
      <c r="D1577"/>
      <c r="E1577"/>
      <c r="F1577"/>
      <c r="G1577"/>
      <c r="H1577"/>
      <c r="I1577"/>
      <c r="J1577"/>
      <c r="K1577"/>
      <c r="L1577"/>
      <c r="M1577"/>
    </row>
    <row r="1578" spans="1:13" ht="14.5" x14ac:dyDescent="0.35">
      <c r="A1578"/>
      <c r="B1578"/>
      <c r="C1578"/>
      <c r="D1578"/>
      <c r="E1578"/>
      <c r="F1578"/>
      <c r="G1578"/>
      <c r="H1578"/>
      <c r="I1578"/>
      <c r="J1578"/>
      <c r="K1578"/>
      <c r="L1578"/>
      <c r="M1578"/>
    </row>
    <row r="1579" spans="1:13" ht="14.5" x14ac:dyDescent="0.35">
      <c r="A1579"/>
      <c r="B1579"/>
      <c r="C1579"/>
      <c r="D1579"/>
      <c r="E1579"/>
      <c r="F1579"/>
      <c r="G1579"/>
      <c r="H1579"/>
      <c r="I1579"/>
      <c r="J1579"/>
      <c r="K1579"/>
      <c r="L1579"/>
      <c r="M1579"/>
    </row>
    <row r="1580" spans="1:13" ht="14.5" x14ac:dyDescent="0.35">
      <c r="A1580"/>
      <c r="B1580"/>
      <c r="C1580"/>
      <c r="D1580"/>
      <c r="E1580"/>
      <c r="F1580"/>
      <c r="G1580"/>
      <c r="H1580"/>
      <c r="I1580"/>
      <c r="J1580"/>
      <c r="K1580"/>
      <c r="L1580"/>
      <c r="M1580"/>
    </row>
    <row r="1581" spans="1:13" ht="14.5" x14ac:dyDescent="0.35">
      <c r="A1581"/>
      <c r="B1581"/>
      <c r="C1581"/>
      <c r="D1581"/>
      <c r="E1581"/>
      <c r="F1581"/>
      <c r="G1581"/>
      <c r="H1581"/>
      <c r="I1581"/>
      <c r="J1581"/>
      <c r="K1581"/>
      <c r="L1581"/>
      <c r="M1581"/>
    </row>
    <row r="1582" spans="1:13" ht="14.5" x14ac:dyDescent="0.35">
      <c r="A1582"/>
      <c r="B1582"/>
      <c r="C1582"/>
      <c r="D1582"/>
      <c r="E1582"/>
      <c r="F1582"/>
      <c r="G1582"/>
      <c r="H1582"/>
      <c r="I1582"/>
      <c r="J1582"/>
      <c r="K1582"/>
      <c r="L1582"/>
      <c r="M1582"/>
    </row>
    <row r="1583" spans="1:13" ht="14.5" x14ac:dyDescent="0.35">
      <c r="A1583"/>
      <c r="B1583"/>
      <c r="C1583"/>
      <c r="D1583"/>
      <c r="E1583"/>
      <c r="F1583"/>
      <c r="G1583"/>
      <c r="H1583"/>
      <c r="I1583"/>
      <c r="J1583"/>
      <c r="K1583"/>
      <c r="L1583"/>
      <c r="M1583"/>
    </row>
    <row r="1584" spans="1:13" ht="14.5" x14ac:dyDescent="0.35">
      <c r="A1584"/>
      <c r="B1584"/>
      <c r="C1584"/>
      <c r="D1584"/>
      <c r="E1584"/>
      <c r="F1584"/>
      <c r="G1584"/>
      <c r="H1584"/>
      <c r="I1584"/>
      <c r="J1584"/>
      <c r="K1584"/>
      <c r="L1584"/>
      <c r="M1584"/>
    </row>
    <row r="1585" spans="1:13" ht="14.5" x14ac:dyDescent="0.35">
      <c r="A1585"/>
      <c r="B1585"/>
      <c r="C1585"/>
      <c r="D1585"/>
      <c r="E1585"/>
      <c r="F1585"/>
      <c r="G1585"/>
      <c r="H1585"/>
      <c r="I1585"/>
      <c r="J1585"/>
      <c r="K1585"/>
      <c r="L1585"/>
      <c r="M1585"/>
    </row>
    <row r="1586" spans="1:13" ht="14.5" x14ac:dyDescent="0.35">
      <c r="A1586"/>
      <c r="B1586"/>
      <c r="C1586"/>
      <c r="D1586"/>
      <c r="E1586"/>
      <c r="F1586"/>
      <c r="G1586"/>
      <c r="H1586"/>
      <c r="I1586"/>
      <c r="J1586"/>
      <c r="K1586"/>
      <c r="L1586"/>
      <c r="M1586"/>
    </row>
    <row r="1587" spans="1:13" ht="14.5" x14ac:dyDescent="0.35">
      <c r="A1587"/>
      <c r="B1587"/>
      <c r="C1587"/>
      <c r="D1587"/>
      <c r="E1587"/>
      <c r="F1587"/>
      <c r="G1587"/>
      <c r="H1587"/>
      <c r="I1587"/>
      <c r="J1587"/>
      <c r="K1587"/>
      <c r="L1587"/>
      <c r="M1587"/>
    </row>
    <row r="1588" spans="1:13" ht="14.5" x14ac:dyDescent="0.35">
      <c r="A1588"/>
      <c r="B1588"/>
      <c r="C1588"/>
      <c r="D1588"/>
      <c r="E1588"/>
      <c r="F1588"/>
      <c r="G1588"/>
      <c r="H1588"/>
      <c r="I1588"/>
      <c r="J1588"/>
      <c r="K1588"/>
      <c r="L1588"/>
      <c r="M1588"/>
    </row>
    <row r="1589" spans="1:13" ht="14.5" x14ac:dyDescent="0.35">
      <c r="A1589"/>
      <c r="B1589"/>
      <c r="C1589"/>
      <c r="D1589"/>
      <c r="E1589"/>
      <c r="F1589"/>
      <c r="G1589"/>
      <c r="H1589"/>
      <c r="I1589"/>
      <c r="J1589"/>
      <c r="K1589"/>
      <c r="L1589"/>
      <c r="M1589"/>
    </row>
    <row r="1590" spans="1:13" ht="14.5" x14ac:dyDescent="0.35">
      <c r="A1590"/>
      <c r="B1590"/>
      <c r="C1590"/>
      <c r="D1590"/>
      <c r="E1590"/>
      <c r="F1590"/>
      <c r="G1590"/>
      <c r="H1590"/>
      <c r="I1590"/>
      <c r="J1590"/>
      <c r="K1590"/>
      <c r="L1590"/>
      <c r="M1590"/>
    </row>
    <row r="1591" spans="1:13" ht="14.5" x14ac:dyDescent="0.35">
      <c r="A1591"/>
      <c r="B1591"/>
      <c r="C1591"/>
      <c r="D1591"/>
      <c r="E1591"/>
      <c r="F1591"/>
      <c r="G1591"/>
      <c r="H1591"/>
      <c r="I1591"/>
      <c r="J1591"/>
      <c r="K1591"/>
      <c r="L1591"/>
      <c r="M1591"/>
    </row>
    <row r="1592" spans="1:13" ht="14.5" x14ac:dyDescent="0.35">
      <c r="A1592"/>
      <c r="B1592"/>
      <c r="C1592"/>
      <c r="D1592"/>
      <c r="E1592"/>
      <c r="F1592"/>
      <c r="G1592"/>
      <c r="H1592"/>
      <c r="I1592"/>
      <c r="J1592"/>
      <c r="K1592"/>
      <c r="L1592"/>
      <c r="M1592"/>
    </row>
    <row r="1593" spans="1:13" ht="14.5" x14ac:dyDescent="0.35">
      <c r="A1593"/>
      <c r="B1593"/>
      <c r="C1593"/>
      <c r="D1593"/>
      <c r="E1593"/>
      <c r="F1593"/>
      <c r="G1593"/>
      <c r="H1593"/>
      <c r="I1593"/>
      <c r="J1593"/>
      <c r="K1593"/>
      <c r="L1593"/>
      <c r="M1593"/>
    </row>
    <row r="1594" spans="1:13" ht="14.5" x14ac:dyDescent="0.35">
      <c r="A1594"/>
      <c r="B1594"/>
      <c r="C1594"/>
      <c r="D1594"/>
      <c r="E1594"/>
      <c r="F1594"/>
      <c r="G1594"/>
      <c r="H1594"/>
      <c r="I1594"/>
      <c r="J1594"/>
      <c r="K1594"/>
      <c r="L1594"/>
      <c r="M1594"/>
    </row>
    <row r="1595" spans="1:13" ht="14.5" x14ac:dyDescent="0.35">
      <c r="A1595"/>
      <c r="B1595"/>
      <c r="C1595"/>
      <c r="D1595"/>
      <c r="E1595"/>
      <c r="F1595"/>
      <c r="G1595"/>
      <c r="H1595"/>
      <c r="I1595"/>
      <c r="J1595"/>
      <c r="K1595"/>
      <c r="L1595"/>
      <c r="M1595"/>
    </row>
    <row r="1596" spans="1:13" ht="14.5" x14ac:dyDescent="0.35">
      <c r="A1596"/>
      <c r="B1596"/>
      <c r="C1596"/>
      <c r="D1596"/>
      <c r="E1596"/>
      <c r="F1596"/>
      <c r="G1596"/>
      <c r="H1596"/>
      <c r="I1596"/>
      <c r="J1596"/>
      <c r="K1596"/>
      <c r="L1596"/>
      <c r="M1596"/>
    </row>
    <row r="1597" spans="1:13" ht="14.5" x14ac:dyDescent="0.35">
      <c r="A1597"/>
      <c r="B1597"/>
      <c r="C1597"/>
      <c r="D1597"/>
      <c r="E1597"/>
      <c r="F1597"/>
      <c r="G1597"/>
      <c r="H1597"/>
      <c r="I1597"/>
      <c r="J1597"/>
      <c r="K1597"/>
      <c r="L1597"/>
      <c r="M1597"/>
    </row>
    <row r="1598" spans="1:13" ht="14.5" x14ac:dyDescent="0.35">
      <c r="A1598"/>
      <c r="B1598"/>
      <c r="C1598"/>
      <c r="D1598"/>
      <c r="E1598"/>
      <c r="F1598"/>
      <c r="G1598"/>
      <c r="H1598"/>
      <c r="I1598"/>
      <c r="J1598"/>
      <c r="K1598"/>
      <c r="L1598"/>
      <c r="M1598"/>
    </row>
    <row r="1599" spans="1:13" ht="14.5" x14ac:dyDescent="0.35">
      <c r="A1599"/>
      <c r="B1599"/>
      <c r="C1599"/>
      <c r="D1599"/>
      <c r="E1599"/>
      <c r="F1599"/>
      <c r="G1599"/>
      <c r="H1599"/>
      <c r="I1599"/>
      <c r="J1599"/>
      <c r="K1599"/>
      <c r="L1599"/>
      <c r="M1599"/>
    </row>
    <row r="1600" spans="1:13" ht="14.5" x14ac:dyDescent="0.35">
      <c r="A1600"/>
      <c r="B1600"/>
      <c r="C1600"/>
      <c r="D1600"/>
      <c r="E1600"/>
      <c r="F1600"/>
      <c r="G1600"/>
      <c r="H1600"/>
      <c r="I1600"/>
      <c r="J1600"/>
      <c r="K1600"/>
      <c r="L1600"/>
      <c r="M1600"/>
    </row>
    <row r="1601" spans="1:13" ht="14.5" x14ac:dyDescent="0.35">
      <c r="A1601"/>
      <c r="B1601"/>
      <c r="C1601"/>
      <c r="D1601"/>
      <c r="E1601"/>
      <c r="F1601"/>
      <c r="G1601"/>
      <c r="H1601"/>
      <c r="I1601"/>
      <c r="J1601"/>
      <c r="K1601"/>
      <c r="L1601"/>
      <c r="M1601"/>
    </row>
    <row r="1602" spans="1:13" ht="14.5" x14ac:dyDescent="0.35">
      <c r="A1602"/>
      <c r="B1602"/>
      <c r="C1602"/>
      <c r="D1602"/>
      <c r="E1602"/>
      <c r="F1602"/>
      <c r="G1602"/>
      <c r="H1602"/>
      <c r="I1602"/>
      <c r="J1602"/>
      <c r="K1602"/>
      <c r="L1602"/>
      <c r="M1602"/>
    </row>
    <row r="1603" spans="1:13" ht="14.5" x14ac:dyDescent="0.35">
      <c r="A1603"/>
      <c r="B1603"/>
      <c r="C1603"/>
      <c r="D1603"/>
      <c r="E1603"/>
      <c r="F1603"/>
      <c r="G1603"/>
      <c r="H1603"/>
      <c r="I1603"/>
      <c r="J1603"/>
      <c r="K1603"/>
      <c r="L1603"/>
      <c r="M1603"/>
    </row>
    <row r="1604" spans="1:13" ht="14.5" x14ac:dyDescent="0.35">
      <c r="A1604"/>
      <c r="B1604"/>
      <c r="C1604"/>
      <c r="D1604"/>
      <c r="E1604"/>
      <c r="F1604"/>
      <c r="G1604"/>
      <c r="H1604"/>
      <c r="I1604"/>
      <c r="J1604"/>
      <c r="K1604"/>
      <c r="L1604"/>
      <c r="M1604"/>
    </row>
    <row r="1605" spans="1:13" ht="14.5" x14ac:dyDescent="0.35">
      <c r="A1605"/>
      <c r="B1605"/>
      <c r="C1605"/>
      <c r="D1605"/>
      <c r="E1605"/>
      <c r="F1605"/>
      <c r="G1605"/>
      <c r="H1605"/>
      <c r="I1605"/>
      <c r="J1605"/>
      <c r="K1605"/>
      <c r="L1605"/>
      <c r="M1605"/>
    </row>
    <row r="1606" spans="1:13" ht="14.5" x14ac:dyDescent="0.35">
      <c r="A1606"/>
      <c r="B1606"/>
      <c r="C1606"/>
      <c r="D1606"/>
      <c r="E1606"/>
      <c r="F1606"/>
      <c r="G1606"/>
      <c r="H1606"/>
      <c r="I1606"/>
      <c r="J1606"/>
      <c r="K1606"/>
      <c r="L1606"/>
      <c r="M1606"/>
    </row>
    <row r="1607" spans="1:13" ht="14.5" x14ac:dyDescent="0.35">
      <c r="A1607"/>
      <c r="B1607"/>
      <c r="C1607"/>
      <c r="D1607"/>
      <c r="E1607"/>
      <c r="F1607"/>
      <c r="G1607"/>
      <c r="H1607"/>
      <c r="I1607"/>
      <c r="J1607"/>
      <c r="K1607"/>
      <c r="L1607"/>
      <c r="M1607"/>
    </row>
    <row r="1608" spans="1:13" ht="14.5" x14ac:dyDescent="0.35">
      <c r="A1608"/>
      <c r="B1608"/>
      <c r="C1608"/>
      <c r="D1608"/>
      <c r="E1608"/>
      <c r="F1608"/>
      <c r="G1608"/>
      <c r="H1608"/>
      <c r="I1608"/>
      <c r="J1608"/>
      <c r="K1608"/>
      <c r="L1608"/>
      <c r="M1608"/>
    </row>
    <row r="1609" spans="1:13" ht="14.5" x14ac:dyDescent="0.35">
      <c r="A1609"/>
      <c r="B1609"/>
      <c r="C1609"/>
      <c r="D1609"/>
      <c r="E1609"/>
      <c r="F1609"/>
      <c r="G1609"/>
      <c r="H1609"/>
      <c r="I1609"/>
      <c r="J1609"/>
      <c r="K1609"/>
      <c r="L1609"/>
      <c r="M1609"/>
    </row>
    <row r="1610" spans="1:13" ht="14.5" x14ac:dyDescent="0.35">
      <c r="A1610"/>
      <c r="B1610"/>
      <c r="C1610"/>
      <c r="D1610"/>
      <c r="E1610"/>
      <c r="F1610"/>
      <c r="G1610"/>
      <c r="H1610"/>
      <c r="I1610"/>
      <c r="J1610"/>
      <c r="K1610"/>
      <c r="L1610"/>
      <c r="M1610"/>
    </row>
    <row r="1611" spans="1:13" ht="14.5" x14ac:dyDescent="0.35">
      <c r="A1611"/>
      <c r="B1611"/>
      <c r="C1611"/>
      <c r="D1611"/>
      <c r="E1611"/>
      <c r="F1611"/>
      <c r="G1611"/>
      <c r="H1611"/>
      <c r="I1611"/>
      <c r="J1611"/>
      <c r="K1611"/>
      <c r="L1611"/>
      <c r="M1611"/>
    </row>
    <row r="1612" spans="1:13" ht="14.5" x14ac:dyDescent="0.35">
      <c r="A1612"/>
      <c r="B1612"/>
      <c r="C1612"/>
      <c r="D1612"/>
      <c r="E1612"/>
      <c r="F1612"/>
      <c r="G1612"/>
      <c r="H1612"/>
      <c r="I1612"/>
      <c r="J1612"/>
      <c r="K1612"/>
      <c r="L1612"/>
      <c r="M1612"/>
    </row>
    <row r="1613" spans="1:13" ht="14.5" x14ac:dyDescent="0.35">
      <c r="A1613"/>
      <c r="B1613"/>
      <c r="C1613"/>
      <c r="D1613"/>
      <c r="E1613"/>
      <c r="F1613"/>
      <c r="G1613"/>
      <c r="H1613"/>
      <c r="I1613"/>
      <c r="J1613"/>
      <c r="K1613"/>
      <c r="L1613"/>
      <c r="M1613"/>
    </row>
    <row r="1614" spans="1:13" ht="14.5" x14ac:dyDescent="0.35">
      <c r="A1614"/>
      <c r="B1614"/>
      <c r="C1614"/>
      <c r="D1614"/>
      <c r="E1614"/>
      <c r="F1614"/>
      <c r="G1614"/>
      <c r="H1614"/>
      <c r="I1614"/>
      <c r="J1614"/>
      <c r="K1614"/>
      <c r="L1614"/>
      <c r="M1614"/>
    </row>
    <row r="1615" spans="1:13" ht="14.5" x14ac:dyDescent="0.35">
      <c r="A1615"/>
      <c r="B1615"/>
      <c r="C1615"/>
      <c r="D1615"/>
      <c r="E1615"/>
      <c r="F1615"/>
      <c r="G1615"/>
      <c r="H1615"/>
      <c r="I1615"/>
      <c r="J1615"/>
      <c r="K1615"/>
      <c r="L1615"/>
      <c r="M1615"/>
    </row>
    <row r="1616" spans="1:13" ht="14.5" x14ac:dyDescent="0.35">
      <c r="A1616"/>
      <c r="B1616"/>
      <c r="C1616"/>
      <c r="D1616"/>
      <c r="E1616"/>
      <c r="F1616"/>
      <c r="G1616"/>
      <c r="H1616"/>
      <c r="I1616"/>
      <c r="J1616"/>
      <c r="K1616"/>
      <c r="L1616"/>
      <c r="M1616"/>
    </row>
    <row r="1617" spans="1:13" ht="14.5" x14ac:dyDescent="0.35">
      <c r="A1617"/>
      <c r="B1617"/>
      <c r="C1617"/>
      <c r="D1617"/>
      <c r="E1617"/>
      <c r="F1617"/>
      <c r="G1617"/>
      <c r="H1617"/>
      <c r="I1617"/>
      <c r="J1617"/>
      <c r="K1617"/>
      <c r="L1617"/>
      <c r="M1617"/>
    </row>
    <row r="1618" spans="1:13" ht="14.5" x14ac:dyDescent="0.35">
      <c r="A1618"/>
      <c r="B1618"/>
      <c r="C1618"/>
      <c r="D1618"/>
      <c r="E1618"/>
      <c r="F1618"/>
      <c r="G1618"/>
      <c r="H1618"/>
      <c r="I1618"/>
      <c r="J1618"/>
      <c r="K1618"/>
      <c r="L1618"/>
      <c r="M1618"/>
    </row>
    <row r="1619" spans="1:13" ht="14.5" x14ac:dyDescent="0.35">
      <c r="A1619"/>
      <c r="B1619"/>
      <c r="C1619"/>
      <c r="D1619"/>
      <c r="E1619"/>
      <c r="F1619"/>
      <c r="G1619"/>
      <c r="H1619"/>
      <c r="I1619"/>
      <c r="J1619"/>
      <c r="K1619"/>
      <c r="L1619"/>
      <c r="M1619"/>
    </row>
    <row r="1620" spans="1:13" ht="14.5" x14ac:dyDescent="0.35">
      <c r="A1620"/>
      <c r="B1620"/>
      <c r="C1620"/>
      <c r="D1620"/>
      <c r="E1620"/>
      <c r="F1620"/>
      <c r="G1620"/>
      <c r="H1620"/>
      <c r="I1620"/>
      <c r="J1620"/>
      <c r="K1620"/>
      <c r="L1620"/>
      <c r="M1620"/>
    </row>
  </sheetData>
  <conditionalFormatting sqref="B8:B95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D5B2F-5A5B-4F3A-AA57-19B8811B2860}">
  <sheetPr>
    <tabColor rgb="FF00B050"/>
  </sheetPr>
  <dimension ref="A1:AO1620"/>
  <sheetViews>
    <sheetView zoomScale="106" zoomScaleNormal="106" workbookViewId="0">
      <selection activeCell="W5" sqref="W5"/>
    </sheetView>
  </sheetViews>
  <sheetFormatPr defaultColWidth="8.7265625" defaultRowHeight="10.5" x14ac:dyDescent="0.25"/>
  <cols>
    <col min="1" max="1" width="12.08984375" style="1" customWidth="1"/>
    <col min="2" max="2" width="31.54296875" style="1" customWidth="1"/>
    <col min="3" max="3" width="7.453125" style="1" bestFit="1" customWidth="1"/>
    <col min="4" max="12" width="7.90625" style="1" bestFit="1" customWidth="1"/>
    <col min="13" max="13" width="8.1796875" style="1" bestFit="1" customWidth="1"/>
    <col min="14" max="14" width="8.7265625" style="1"/>
    <col min="15" max="15" width="12.90625" style="1" customWidth="1"/>
    <col min="16" max="26" width="8.7265625" style="1"/>
    <col min="27" max="27" width="21" style="1" customWidth="1"/>
    <col min="28" max="28" width="16.1796875" style="1" customWidth="1"/>
    <col min="29" max="16384" width="8.7265625" style="1"/>
  </cols>
  <sheetData>
    <row r="1" spans="1:41" x14ac:dyDescent="0.25">
      <c r="A1" s="10" t="s">
        <v>1</v>
      </c>
      <c r="B1" s="1" t="s">
        <v>982</v>
      </c>
      <c r="AC1" s="1" t="str">
        <f>AC7</f>
        <v>&lt;1970</v>
      </c>
      <c r="AD1" s="1" t="str">
        <f>AD7</f>
        <v>1970-1975</v>
      </c>
      <c r="AE1" s="1" t="str">
        <f t="shared" ref="AE1:AL1" si="0">AE7</f>
        <v>1976-1981</v>
      </c>
      <c r="AF1" s="1" t="str">
        <f t="shared" si="0"/>
        <v>1982-1987</v>
      </c>
      <c r="AG1" s="1" t="str">
        <f t="shared" si="0"/>
        <v>1988-1993</v>
      </c>
      <c r="AH1" s="1" t="str">
        <f t="shared" si="0"/>
        <v>1994-1999</v>
      </c>
      <c r="AI1" s="1" t="str">
        <f t="shared" si="0"/>
        <v>2000-2005</v>
      </c>
      <c r="AJ1" s="1" t="str">
        <f t="shared" si="0"/>
        <v>2006-2011</v>
      </c>
      <c r="AK1" s="1" t="str">
        <f t="shared" si="0"/>
        <v>2012-2017</v>
      </c>
      <c r="AL1" s="1" t="str">
        <f t="shared" si="0"/>
        <v>2018-2020</v>
      </c>
      <c r="AM1" s="1" t="s">
        <v>18</v>
      </c>
      <c r="AN1" s="1" t="s">
        <v>1013</v>
      </c>
    </row>
    <row r="2" spans="1:41" x14ac:dyDescent="0.25">
      <c r="A2" s="10" t="s">
        <v>2</v>
      </c>
      <c r="B2" s="1" t="s">
        <v>1291</v>
      </c>
      <c r="AB2" s="1" t="s">
        <v>42</v>
      </c>
      <c r="AC2" s="1">
        <f>SUMIF($AB8:$AB1030, "Primary producer", AC8:AC1030)</f>
        <v>21</v>
      </c>
      <c r="AD2" s="1">
        <f>SUMIF($AB8:$AB1030, "Primary producer", AD8:AD1030)</f>
        <v>7</v>
      </c>
      <c r="AE2" s="1">
        <f t="shared" ref="AE2:AL2" si="1">SUMIF($AB8:$AB1030, "Primary producer", AE8:AE1030)</f>
        <v>2</v>
      </c>
      <c r="AF2" s="1">
        <f t="shared" si="1"/>
        <v>6</v>
      </c>
      <c r="AG2" s="1">
        <f>SUMIF($AB8:$AB1030, "Primary producer", AG8:AG1030)</f>
        <v>17</v>
      </c>
      <c r="AH2" s="1">
        <f t="shared" si="1"/>
        <v>4</v>
      </c>
      <c r="AI2" s="1">
        <f t="shared" si="1"/>
        <v>7</v>
      </c>
      <c r="AJ2" s="1">
        <f t="shared" si="1"/>
        <v>18</v>
      </c>
      <c r="AK2" s="1">
        <f t="shared" si="1"/>
        <v>8</v>
      </c>
      <c r="AL2" s="1">
        <f t="shared" si="1"/>
        <v>2</v>
      </c>
      <c r="AM2" s="1">
        <f>SUM(AC2:AL2)</f>
        <v>92</v>
      </c>
      <c r="AN2" s="1">
        <f>SUM(AD2:AL2)</f>
        <v>71</v>
      </c>
      <c r="AO2" s="60">
        <f>AN2/AN$5</f>
        <v>0.21846153846153846</v>
      </c>
    </row>
    <row r="3" spans="1:41" x14ac:dyDescent="0.25">
      <c r="A3" s="10" t="s">
        <v>3</v>
      </c>
      <c r="B3" s="1" t="s">
        <v>990</v>
      </c>
      <c r="AB3" s="1" t="s">
        <v>38</v>
      </c>
      <c r="AC3" s="1">
        <f>SUMIF($AB8:$AB1030, "Invertebrate", AC8:AC1030)</f>
        <v>47</v>
      </c>
      <c r="AD3" s="1">
        <f>SUMIF($AB8:$AB1030, "Invertebrate", AD8:AD1030)</f>
        <v>14</v>
      </c>
      <c r="AE3" s="1">
        <f t="shared" ref="AE3:AL3" si="2">SUMIF($AB8:$AB1030, "Invertebrate", AE8:AE1030)</f>
        <v>16</v>
      </c>
      <c r="AF3" s="1">
        <f t="shared" si="2"/>
        <v>22</v>
      </c>
      <c r="AG3" s="1">
        <f>SUMIF($AB8:$AB1030, "Invertebrate", AG8:AG1030)</f>
        <v>18</v>
      </c>
      <c r="AH3" s="1">
        <f t="shared" si="2"/>
        <v>31</v>
      </c>
      <c r="AI3" s="1">
        <f t="shared" si="2"/>
        <v>27</v>
      </c>
      <c r="AJ3" s="1">
        <f t="shared" si="2"/>
        <v>36</v>
      </c>
      <c r="AK3" s="1">
        <f t="shared" si="2"/>
        <v>48</v>
      </c>
      <c r="AL3" s="1">
        <f t="shared" si="2"/>
        <v>8</v>
      </c>
      <c r="AM3" s="1">
        <f>SUM(AC3:AL3)</f>
        <v>267</v>
      </c>
      <c r="AN3" s="1">
        <f>SUM(AD3:AL3)</f>
        <v>220</v>
      </c>
      <c r="AO3" s="60">
        <f t="shared" ref="AO3:AO4" si="3">AN3/AN$5</f>
        <v>0.67692307692307696</v>
      </c>
    </row>
    <row r="4" spans="1:41" ht="12.5" x14ac:dyDescent="0.25">
      <c r="A4" s="10" t="s">
        <v>1289</v>
      </c>
      <c r="B4" s="1" t="s">
        <v>990</v>
      </c>
      <c r="E4" s="104"/>
      <c r="AB4" s="1" t="s">
        <v>25</v>
      </c>
      <c r="AC4" s="1">
        <f>SUMIF($AB8:$AB1030, "Vertebrate", AC8:AC1030)</f>
        <v>5</v>
      </c>
      <c r="AD4" s="1">
        <f>SUMIF($AB8:$AB1030, "Vertebrate", AD8:AD1030)</f>
        <v>1</v>
      </c>
      <c r="AE4" s="1">
        <f t="shared" ref="AE4:AL4" si="4">SUMIF($AB8:$AB1030, "Vertebrate", AE8:AE1030)</f>
        <v>0</v>
      </c>
      <c r="AF4" s="1">
        <f t="shared" si="4"/>
        <v>2</v>
      </c>
      <c r="AG4" s="1">
        <f>SUMIF($AB8:$AB1030, "Vertebrate", AG8:AG1030)</f>
        <v>1</v>
      </c>
      <c r="AH4" s="1">
        <f t="shared" si="4"/>
        <v>4</v>
      </c>
      <c r="AI4" s="1">
        <f t="shared" si="4"/>
        <v>2</v>
      </c>
      <c r="AJ4" s="1">
        <f t="shared" si="4"/>
        <v>5</v>
      </c>
      <c r="AK4" s="1">
        <f t="shared" si="4"/>
        <v>14</v>
      </c>
      <c r="AL4" s="1">
        <f t="shared" si="4"/>
        <v>5</v>
      </c>
      <c r="AM4" s="1">
        <f>SUM(AC4:AL4)</f>
        <v>39</v>
      </c>
      <c r="AN4" s="1">
        <f>SUM(AD4:AL4)</f>
        <v>34</v>
      </c>
      <c r="AO4" s="60">
        <f t="shared" si="3"/>
        <v>0.10461538461538461</v>
      </c>
    </row>
    <row r="5" spans="1:41" x14ac:dyDescent="0.25">
      <c r="AB5" s="1" t="s">
        <v>1003</v>
      </c>
      <c r="AC5" s="1">
        <f>SUM(AC8:AC1030)</f>
        <v>73</v>
      </c>
      <c r="AD5" s="1">
        <f>SUM(AD8:AD1030)</f>
        <v>22</v>
      </c>
      <c r="AE5" s="1">
        <f t="shared" ref="AE5:AL5" si="5">SUM(AE8:AE1030)</f>
        <v>18</v>
      </c>
      <c r="AF5" s="1">
        <f t="shared" si="5"/>
        <v>30</v>
      </c>
      <c r="AG5" s="1">
        <f>SUM(AG8:AG1030)</f>
        <v>36</v>
      </c>
      <c r="AH5" s="1">
        <f t="shared" si="5"/>
        <v>39</v>
      </c>
      <c r="AI5" s="1">
        <f t="shared" si="5"/>
        <v>36</v>
      </c>
      <c r="AJ5" s="1">
        <f t="shared" si="5"/>
        <v>59</v>
      </c>
      <c r="AK5" s="1">
        <f t="shared" si="5"/>
        <v>70</v>
      </c>
      <c r="AL5" s="1">
        <f t="shared" si="5"/>
        <v>15</v>
      </c>
      <c r="AM5" s="21">
        <f>SUM(AC5:AL5)</f>
        <v>398</v>
      </c>
      <c r="AN5" s="21">
        <f>SUM(AD5:AL5)</f>
        <v>325</v>
      </c>
    </row>
    <row r="6" spans="1:41" ht="14.5" x14ac:dyDescent="0.35">
      <c r="A6" s="10" t="s">
        <v>991</v>
      </c>
      <c r="C6" s="10" t="s">
        <v>8</v>
      </c>
      <c r="M6"/>
    </row>
    <row r="7" spans="1:41" ht="14.5" x14ac:dyDescent="0.35">
      <c r="A7" s="10" t="s">
        <v>4</v>
      </c>
      <c r="B7" s="10" t="s">
        <v>0</v>
      </c>
      <c r="C7" s="1" t="s">
        <v>50</v>
      </c>
      <c r="D7" s="1" t="s">
        <v>68</v>
      </c>
      <c r="E7" s="1" t="s">
        <v>47</v>
      </c>
      <c r="F7" s="1" t="s">
        <v>51</v>
      </c>
      <c r="G7" s="1" t="s">
        <v>62</v>
      </c>
      <c r="H7" s="1" t="s">
        <v>57</v>
      </c>
      <c r="I7" s="1" t="s">
        <v>32</v>
      </c>
      <c r="J7" s="1" t="s">
        <v>37</v>
      </c>
      <c r="K7" s="1" t="s">
        <v>27</v>
      </c>
      <c r="L7" s="1" t="s">
        <v>22</v>
      </c>
      <c r="M7"/>
      <c r="O7" s="1" t="str">
        <f>B7</f>
        <v>Species</v>
      </c>
      <c r="P7" s="1" t="str">
        <f t="shared" ref="P7:Y7" si="6">C7</f>
        <v>&lt;1970</v>
      </c>
      <c r="Q7" s="1" t="str">
        <f t="shared" si="6"/>
        <v>1970-1975</v>
      </c>
      <c r="R7" s="1" t="str">
        <f t="shared" si="6"/>
        <v>1976-1981</v>
      </c>
      <c r="S7" s="1" t="str">
        <f t="shared" si="6"/>
        <v>1982-1987</v>
      </c>
      <c r="T7" s="1" t="str">
        <f t="shared" si="6"/>
        <v>1988-1993</v>
      </c>
      <c r="U7" s="1" t="str">
        <f t="shared" si="6"/>
        <v>1994-1999</v>
      </c>
      <c r="V7" s="1" t="str">
        <f t="shared" si="6"/>
        <v>2000-2005</v>
      </c>
      <c r="W7" s="1" t="str">
        <f t="shared" si="6"/>
        <v>2006-2011</v>
      </c>
      <c r="X7" s="1" t="str">
        <f t="shared" si="6"/>
        <v>2012-2017</v>
      </c>
      <c r="Y7" s="1" t="str">
        <f t="shared" si="6"/>
        <v>2018-2020</v>
      </c>
      <c r="Z7" s="1" t="s">
        <v>1183</v>
      </c>
      <c r="AC7" s="1" t="str">
        <f>P7</f>
        <v>&lt;1970</v>
      </c>
      <c r="AD7" s="1" t="str">
        <f t="shared" ref="AD7:AL7" si="7">Q7</f>
        <v>1970-1975</v>
      </c>
      <c r="AE7" s="1" t="str">
        <f t="shared" si="7"/>
        <v>1976-1981</v>
      </c>
      <c r="AF7" s="1" t="str">
        <f t="shared" si="7"/>
        <v>1982-1987</v>
      </c>
      <c r="AG7" s="1" t="str">
        <f t="shared" si="7"/>
        <v>1988-1993</v>
      </c>
      <c r="AH7" s="1" t="str">
        <f t="shared" si="7"/>
        <v>1994-1999</v>
      </c>
      <c r="AI7" s="1" t="str">
        <f t="shared" si="7"/>
        <v>2000-2005</v>
      </c>
      <c r="AJ7" s="1" t="str">
        <f t="shared" si="7"/>
        <v>2006-2011</v>
      </c>
      <c r="AK7" s="1" t="str">
        <f t="shared" si="7"/>
        <v>2012-2017</v>
      </c>
      <c r="AL7" s="1" t="str">
        <f t="shared" si="7"/>
        <v>2018-2020</v>
      </c>
      <c r="AM7" s="1" t="s">
        <v>1113</v>
      </c>
    </row>
    <row r="8" spans="1:41" ht="14.5" x14ac:dyDescent="0.35">
      <c r="A8" s="1" t="s">
        <v>38</v>
      </c>
      <c r="B8" s="1" t="s">
        <v>983</v>
      </c>
      <c r="I8" s="1">
        <v>1</v>
      </c>
      <c r="M8"/>
      <c r="N8" s="1" t="str">
        <f>A8</f>
        <v>Invertebrate</v>
      </c>
      <c r="O8" s="1" t="str">
        <f>B8</f>
        <v>Acartia (Acartiura) omorii Bradford, 1976</v>
      </c>
      <c r="P8" s="1" t="str">
        <f>IF(ISBLANK(C8),"",1)</f>
        <v/>
      </c>
      <c r="Q8" s="1" t="str">
        <f t="shared" ref="Q8:Y23" si="8">IF(ISBLANK(D8),"",1)</f>
        <v/>
      </c>
      <c r="R8" s="1" t="str">
        <f t="shared" si="8"/>
        <v/>
      </c>
      <c r="S8" s="1" t="str">
        <f t="shared" si="8"/>
        <v/>
      </c>
      <c r="T8" s="1" t="str">
        <f t="shared" si="8"/>
        <v/>
      </c>
      <c r="U8" s="1" t="str">
        <f t="shared" si="8"/>
        <v/>
      </c>
      <c r="V8" s="1">
        <f t="shared" si="8"/>
        <v>1</v>
      </c>
      <c r="W8" s="1" t="str">
        <f>IF(ISBLANK(J8),"",1)</f>
        <v/>
      </c>
      <c r="X8" s="1" t="str">
        <f t="shared" si="8"/>
        <v/>
      </c>
      <c r="Y8" s="1" t="str">
        <f>IF(ISBLANK(L8),"",1)</f>
        <v/>
      </c>
      <c r="Z8" s="1">
        <f>SUM(P8:Y8)</f>
        <v>1</v>
      </c>
      <c r="AA8" s="1" t="str">
        <f>O8</f>
        <v>Acartia (Acartiura) omorii Bradford, 1976</v>
      </c>
      <c r="AB8" s="1" t="str">
        <f>N8</f>
        <v>Invertebrate</v>
      </c>
      <c r="AC8" s="1" t="str">
        <f>IF((P8=1),1,"")</f>
        <v/>
      </c>
      <c r="AD8" s="1" t="str">
        <f>IF((P8=1), "", IF((Q8=1), 1,""))</f>
        <v/>
      </c>
      <c r="AE8" s="1" t="str">
        <f>IF((P8=1), "", IF((Q8=1), "",IF(R8=1, 1, "")))</f>
        <v/>
      </c>
      <c r="AF8" s="1" t="str">
        <f>IF((P8=1), "", IF((Q8=1), "", IF((R8=1), "", IF(S8=1, 1, ""))))</f>
        <v/>
      </c>
      <c r="AG8" s="1" t="str">
        <f>IF((P8=1), "", IF((Q8=1), "", IF((R8=1), "", IF((S8=1), "", IF(T8=1, 1, "")))))</f>
        <v/>
      </c>
      <c r="AH8" s="1" t="str">
        <f>IF((P8=1),"",IF((Q8=1),"",IF((R8=1),"",IF((S8=1),"",IF((T8=1),"",IF(U8=1,1,""))))))</f>
        <v/>
      </c>
      <c r="AI8" s="1">
        <f>IF((P8=1),"",IF((Q8=1),"",IF((R8=1),"",IF((S8=1),"",IF((T8=1),"",IF((U8=1),"",IF(V8=1,1,"")))))))</f>
        <v>1</v>
      </c>
      <c r="AJ8" s="1" t="str">
        <f>IF((P8=1),"",IF((Q8=1),"",IF((R8=1),"",IF((S8=1),"",IF((T8=1),"",IF((U8=1),"",IF((V8=1),"",IF(W8=1,1,""))))))))</f>
        <v/>
      </c>
      <c r="AK8" s="1" t="str">
        <f>IF((P8=1),"",IF((Q8=1),"",IF((R8=1),"",IF((S8=1),"",IF((T8=1),"",IF((U8=1),"",IF((V8=1),"",IF((W8=1),"",IF(X8=1,1,"")))))))))</f>
        <v/>
      </c>
      <c r="AL8" s="1" t="str">
        <f>IF((P8=1),"",IF((Q8=1),"",IF((R8=1),"",IF((S8=1),"",IF((T8=1),"",IF((U8=1),"",IF((V8=1),"",IF((W8=1),"",IF((X8=1),"",IF(Y8=1,1,""))))))))))</f>
        <v/>
      </c>
      <c r="AM8" s="1">
        <f>SUM(AC8:AL8)</f>
        <v>1</v>
      </c>
    </row>
    <row r="9" spans="1:41" ht="14.5" x14ac:dyDescent="0.35">
      <c r="A9" s="1" t="s">
        <v>38</v>
      </c>
      <c r="B9" s="1" t="s">
        <v>48</v>
      </c>
      <c r="C9" s="1">
        <v>1</v>
      </c>
      <c r="E9" s="1">
        <v>1</v>
      </c>
      <c r="M9"/>
      <c r="N9" s="1" t="str">
        <f t="shared" ref="N9:O72" si="9">A9</f>
        <v>Invertebrate</v>
      </c>
      <c r="O9" s="1" t="str">
        <f t="shared" si="9"/>
        <v>Acartia (Acanthacartia) tonsa Dana, 1849</v>
      </c>
      <c r="P9" s="1">
        <f t="shared" ref="P9:Y47" si="10">IF(ISBLANK(C9),"",1)</f>
        <v>1</v>
      </c>
      <c r="Q9" s="1" t="str">
        <f t="shared" si="8"/>
        <v/>
      </c>
      <c r="R9" s="1">
        <f t="shared" si="8"/>
        <v>1</v>
      </c>
      <c r="S9" s="1" t="str">
        <f t="shared" si="8"/>
        <v/>
      </c>
      <c r="T9" s="1" t="str">
        <f t="shared" si="8"/>
        <v/>
      </c>
      <c r="U9" s="1" t="str">
        <f t="shared" si="8"/>
        <v/>
      </c>
      <c r="V9" s="1" t="str">
        <f t="shared" si="8"/>
        <v/>
      </c>
      <c r="W9" s="1" t="str">
        <f t="shared" si="8"/>
        <v/>
      </c>
      <c r="X9" s="1" t="str">
        <f t="shared" si="8"/>
        <v/>
      </c>
      <c r="Y9" s="1" t="str">
        <f t="shared" si="8"/>
        <v/>
      </c>
      <c r="Z9" s="1">
        <f t="shared" ref="Z9:Z72" si="11">SUM(P9:Y9)</f>
        <v>2</v>
      </c>
      <c r="AA9" s="1" t="str">
        <f t="shared" ref="AA9:AA72" si="12">O9</f>
        <v>Acartia (Acanthacartia) tonsa Dana, 1849</v>
      </c>
      <c r="AB9" s="1" t="str">
        <f t="shared" ref="AB9:AB72" si="13">N9</f>
        <v>Invertebrate</v>
      </c>
      <c r="AC9" s="1">
        <f t="shared" ref="AC9:AC72" si="14">IF((P9=1),1,"")</f>
        <v>1</v>
      </c>
      <c r="AD9" s="1" t="str">
        <f t="shared" ref="AD9:AD72" si="15">IF((P9=1), "", IF((Q9=1), 1,""))</f>
        <v/>
      </c>
      <c r="AE9" s="1" t="str">
        <f t="shared" ref="AE9:AE72" si="16">IF((P9=1), "", IF((Q9=1), "",IF(R9=1, 1, "")))</f>
        <v/>
      </c>
      <c r="AF9" s="1" t="str">
        <f t="shared" ref="AF9:AF72" si="17">IF((P9=1), "", IF((Q9=1), "", IF((R9=1), "", IF(S9=1, 1, ""))))</f>
        <v/>
      </c>
      <c r="AG9" s="1" t="str">
        <f t="shared" ref="AG9:AG72" si="18">IF((P9=1), "", IF((Q9=1), "", IF((R9=1), "", IF((S9=1), "", IF(T9=1, 1, "")))))</f>
        <v/>
      </c>
      <c r="AH9" s="1" t="str">
        <f t="shared" ref="AH9:AH72" si="19">IF((P9=1),"",IF((Q9=1),"",IF((R9=1),"",IF((S9=1),"",IF((T9=1),"",IF(U9=1,1,""))))))</f>
        <v/>
      </c>
      <c r="AI9" s="1" t="str">
        <f t="shared" ref="AI9:AI72" si="20">IF((P9=1),"",IF((Q9=1),"",IF((R9=1),"",IF((S9=1),"",IF((T9=1),"",IF((U9=1),"",IF(V9=1,1,"")))))))</f>
        <v/>
      </c>
      <c r="AJ9" s="1" t="str">
        <f t="shared" ref="AJ9:AJ72" si="21">IF((P9=1),"",IF((Q9=1),"",IF((R9=1),"",IF((S9=1),"",IF((T9=1),"",IF((U9=1),"",IF((V9=1),"",IF(W9=1,1,""))))))))</f>
        <v/>
      </c>
      <c r="AK9" s="1" t="str">
        <f t="shared" ref="AK9:AK72" si="22">IF((P9=1),"",IF((Q9=1),"",IF((R9=1),"",IF((S9=1),"",IF((T9=1),"",IF((U9=1),"",IF((V9=1),"",IF((W9=1),"",IF(X9=1,1,"")))))))))</f>
        <v/>
      </c>
      <c r="AL9" s="1" t="str">
        <f t="shared" ref="AL9:AL72" si="23">IF((P9=1),"",IF((Q9=1),"",IF((R9=1),"",IF((S9=1),"",IF((T9=1),"",IF((U9=1),"",IF((V9=1),"",IF((W9=1),"",IF((X9=1),"",IF(Y9=1,1,""))))))))))</f>
        <v/>
      </c>
      <c r="AM9" s="1">
        <f t="shared" ref="AM9:AM72" si="24">SUM(AC9:AL9)</f>
        <v>1</v>
      </c>
    </row>
    <row r="10" spans="1:41" ht="14.5" x14ac:dyDescent="0.35">
      <c r="A10" s="1" t="s">
        <v>38</v>
      </c>
      <c r="B10" s="1" t="s">
        <v>720</v>
      </c>
      <c r="K10" s="1">
        <v>1</v>
      </c>
      <c r="M10"/>
      <c r="N10" s="1" t="str">
        <f t="shared" si="9"/>
        <v>Invertebrate</v>
      </c>
      <c r="O10" s="1" t="str">
        <f t="shared" si="9"/>
        <v>Alpheus sp. Fabricius, 1798</v>
      </c>
      <c r="P10" s="1" t="str">
        <f t="shared" si="10"/>
        <v/>
      </c>
      <c r="Q10" s="1" t="str">
        <f t="shared" si="8"/>
        <v/>
      </c>
      <c r="R10" s="1" t="str">
        <f t="shared" si="8"/>
        <v/>
      </c>
      <c r="S10" s="1" t="str">
        <f t="shared" si="8"/>
        <v/>
      </c>
      <c r="T10" s="1" t="str">
        <f t="shared" si="8"/>
        <v/>
      </c>
      <c r="U10" s="1" t="str">
        <f t="shared" si="8"/>
        <v/>
      </c>
      <c r="V10" s="1" t="str">
        <f t="shared" si="8"/>
        <v/>
      </c>
      <c r="W10" s="1" t="str">
        <f t="shared" si="8"/>
        <v/>
      </c>
      <c r="X10" s="1">
        <f t="shared" si="8"/>
        <v>1</v>
      </c>
      <c r="Y10" s="1" t="str">
        <f t="shared" si="8"/>
        <v/>
      </c>
      <c r="Z10" s="1">
        <f t="shared" si="11"/>
        <v>1</v>
      </c>
      <c r="AA10" s="1" t="str">
        <f t="shared" si="12"/>
        <v>Alpheus sp. Fabricius, 1798</v>
      </c>
      <c r="AB10" s="1" t="str">
        <f t="shared" si="13"/>
        <v>Invertebrate</v>
      </c>
      <c r="AC10" s="1" t="str">
        <f>IF((P10=1),1,"")</f>
        <v/>
      </c>
      <c r="AD10" s="1" t="str">
        <f t="shared" si="15"/>
        <v/>
      </c>
      <c r="AE10" s="1" t="str">
        <f t="shared" si="16"/>
        <v/>
      </c>
      <c r="AF10" s="1" t="str">
        <f t="shared" si="17"/>
        <v/>
      </c>
      <c r="AG10" s="1" t="str">
        <f t="shared" si="18"/>
        <v/>
      </c>
      <c r="AH10" s="1" t="str">
        <f t="shared" si="19"/>
        <v/>
      </c>
      <c r="AI10" s="1" t="str">
        <f t="shared" si="20"/>
        <v/>
      </c>
      <c r="AJ10" s="1" t="str">
        <f t="shared" si="21"/>
        <v/>
      </c>
      <c r="AK10" s="1">
        <f t="shared" si="22"/>
        <v>1</v>
      </c>
      <c r="AL10" s="1" t="str">
        <f t="shared" si="23"/>
        <v/>
      </c>
      <c r="AM10" s="1">
        <f t="shared" si="24"/>
        <v>1</v>
      </c>
    </row>
    <row r="11" spans="1:41" ht="14.5" x14ac:dyDescent="0.35">
      <c r="A11" s="1" t="s">
        <v>38</v>
      </c>
      <c r="B11" s="1" t="s">
        <v>84</v>
      </c>
      <c r="K11" s="1">
        <v>1</v>
      </c>
      <c r="M11"/>
      <c r="N11" s="1" t="str">
        <f t="shared" si="9"/>
        <v>Invertebrate</v>
      </c>
      <c r="O11" s="1" t="str">
        <f t="shared" si="9"/>
        <v>Ammothea hilgendorfi (Böhm, 1879)</v>
      </c>
      <c r="P11" s="1" t="str">
        <f t="shared" si="10"/>
        <v/>
      </c>
      <c r="Q11" s="1" t="str">
        <f t="shared" si="8"/>
        <v/>
      </c>
      <c r="R11" s="1" t="str">
        <f t="shared" si="8"/>
        <v/>
      </c>
      <c r="S11" s="1" t="str">
        <f t="shared" si="8"/>
        <v/>
      </c>
      <c r="T11" s="1" t="str">
        <f t="shared" si="8"/>
        <v/>
      </c>
      <c r="U11" s="1" t="str">
        <f t="shared" si="8"/>
        <v/>
      </c>
      <c r="V11" s="1" t="str">
        <f t="shared" si="8"/>
        <v/>
      </c>
      <c r="W11" s="1" t="str">
        <f t="shared" si="8"/>
        <v/>
      </c>
      <c r="X11" s="1">
        <f t="shared" si="8"/>
        <v>1</v>
      </c>
      <c r="Y11" s="1" t="str">
        <f t="shared" si="8"/>
        <v/>
      </c>
      <c r="Z11" s="1">
        <f t="shared" si="11"/>
        <v>1</v>
      </c>
      <c r="AA11" s="1" t="str">
        <f t="shared" si="12"/>
        <v>Ammothea hilgendorfi (Böhm, 1879)</v>
      </c>
      <c r="AB11" s="1" t="str">
        <f t="shared" si="13"/>
        <v>Invertebrate</v>
      </c>
      <c r="AC11" s="1" t="str">
        <f t="shared" si="14"/>
        <v/>
      </c>
      <c r="AD11" s="1" t="str">
        <f t="shared" si="15"/>
        <v/>
      </c>
      <c r="AE11" s="1" t="str">
        <f t="shared" si="16"/>
        <v/>
      </c>
      <c r="AF11" s="1" t="str">
        <f t="shared" si="17"/>
        <v/>
      </c>
      <c r="AG11" s="1" t="str">
        <f t="shared" si="18"/>
        <v/>
      </c>
      <c r="AH11" s="1" t="str">
        <f t="shared" si="19"/>
        <v/>
      </c>
      <c r="AI11" s="1" t="str">
        <f t="shared" si="20"/>
        <v/>
      </c>
      <c r="AJ11" s="1" t="str">
        <f t="shared" si="21"/>
        <v/>
      </c>
      <c r="AK11" s="1">
        <f t="shared" si="22"/>
        <v>1</v>
      </c>
      <c r="AL11" s="1" t="str">
        <f t="shared" si="23"/>
        <v/>
      </c>
      <c r="AM11" s="1">
        <f t="shared" si="24"/>
        <v>1</v>
      </c>
    </row>
    <row r="12" spans="1:41" ht="14.5" x14ac:dyDescent="0.35">
      <c r="A12" s="1" t="s">
        <v>38</v>
      </c>
      <c r="B12" s="1" t="s">
        <v>724</v>
      </c>
      <c r="I12" s="1">
        <v>1</v>
      </c>
      <c r="M12"/>
      <c r="N12" s="1" t="str">
        <f t="shared" si="9"/>
        <v>Invertebrate</v>
      </c>
      <c r="O12" s="1" t="str">
        <f t="shared" si="9"/>
        <v>Ampelisca cavicoxa Reid, 1951</v>
      </c>
      <c r="P12" s="1" t="str">
        <f t="shared" si="10"/>
        <v/>
      </c>
      <c r="Q12" s="1" t="str">
        <f t="shared" si="8"/>
        <v/>
      </c>
      <c r="R12" s="1" t="str">
        <f t="shared" si="8"/>
        <v/>
      </c>
      <c r="S12" s="1" t="str">
        <f t="shared" si="8"/>
        <v/>
      </c>
      <c r="T12" s="1" t="str">
        <f t="shared" si="8"/>
        <v/>
      </c>
      <c r="U12" s="1" t="str">
        <f t="shared" si="8"/>
        <v/>
      </c>
      <c r="V12" s="1">
        <f t="shared" si="8"/>
        <v>1</v>
      </c>
      <c r="W12" s="1" t="str">
        <f t="shared" si="8"/>
        <v/>
      </c>
      <c r="X12" s="1" t="str">
        <f t="shared" si="8"/>
        <v/>
      </c>
      <c r="Y12" s="1" t="str">
        <f t="shared" si="8"/>
        <v/>
      </c>
      <c r="Z12" s="1">
        <f t="shared" si="11"/>
        <v>1</v>
      </c>
      <c r="AA12" s="1" t="str">
        <f t="shared" si="12"/>
        <v>Ampelisca cavicoxa Reid, 1951</v>
      </c>
      <c r="AB12" s="1" t="str">
        <f t="shared" si="13"/>
        <v>Invertebrate</v>
      </c>
      <c r="AC12" s="1" t="str">
        <f t="shared" si="14"/>
        <v/>
      </c>
      <c r="AD12" s="1" t="str">
        <f t="shared" si="15"/>
        <v/>
      </c>
      <c r="AE12" s="1" t="str">
        <f t="shared" si="16"/>
        <v/>
      </c>
      <c r="AF12" s="1" t="str">
        <f t="shared" si="17"/>
        <v/>
      </c>
      <c r="AG12" s="1" t="str">
        <f t="shared" si="18"/>
        <v/>
      </c>
      <c r="AH12" s="1" t="str">
        <f t="shared" si="19"/>
        <v/>
      </c>
      <c r="AI12" s="1">
        <f t="shared" si="20"/>
        <v>1</v>
      </c>
      <c r="AJ12" s="1" t="str">
        <f t="shared" si="21"/>
        <v/>
      </c>
      <c r="AK12" s="1" t="str">
        <f t="shared" si="22"/>
        <v/>
      </c>
      <c r="AL12" s="1" t="str">
        <f t="shared" si="23"/>
        <v/>
      </c>
      <c r="AM12" s="1">
        <f t="shared" si="24"/>
        <v>1</v>
      </c>
    </row>
    <row r="13" spans="1:41" ht="14.5" x14ac:dyDescent="0.35">
      <c r="A13" s="1" t="s">
        <v>38</v>
      </c>
      <c r="B13" s="1" t="s">
        <v>725</v>
      </c>
      <c r="F13" s="1">
        <v>1</v>
      </c>
      <c r="M13"/>
      <c r="N13" s="1" t="str">
        <f t="shared" si="9"/>
        <v>Invertebrate</v>
      </c>
      <c r="O13" s="1" t="str">
        <f t="shared" si="9"/>
        <v>Ampelisca heterodactyla Schellenberg, 1925</v>
      </c>
      <c r="P13" s="1" t="str">
        <f t="shared" si="10"/>
        <v/>
      </c>
      <c r="Q13" s="1" t="str">
        <f t="shared" si="8"/>
        <v/>
      </c>
      <c r="R13" s="1" t="str">
        <f t="shared" si="8"/>
        <v/>
      </c>
      <c r="S13" s="1">
        <f t="shared" si="8"/>
        <v>1</v>
      </c>
      <c r="T13" s="1" t="str">
        <f t="shared" si="8"/>
        <v/>
      </c>
      <c r="U13" s="1" t="str">
        <f t="shared" si="8"/>
        <v/>
      </c>
      <c r="V13" s="1" t="str">
        <f t="shared" si="8"/>
        <v/>
      </c>
      <c r="W13" s="1" t="str">
        <f t="shared" si="8"/>
        <v/>
      </c>
      <c r="X13" s="1" t="str">
        <f t="shared" si="8"/>
        <v/>
      </c>
      <c r="Y13" s="1" t="str">
        <f t="shared" si="8"/>
        <v/>
      </c>
      <c r="Z13" s="1">
        <f t="shared" si="11"/>
        <v>1</v>
      </c>
      <c r="AA13" s="1" t="str">
        <f t="shared" si="12"/>
        <v>Ampelisca heterodactyla Schellenberg, 1925</v>
      </c>
      <c r="AB13" s="1" t="str">
        <f t="shared" si="13"/>
        <v>Invertebrate</v>
      </c>
      <c r="AC13" s="1" t="str">
        <f t="shared" si="14"/>
        <v/>
      </c>
      <c r="AD13" s="1" t="str">
        <f t="shared" si="15"/>
        <v/>
      </c>
      <c r="AE13" s="1" t="str">
        <f t="shared" si="16"/>
        <v/>
      </c>
      <c r="AF13" s="1">
        <f t="shared" si="17"/>
        <v>1</v>
      </c>
      <c r="AG13" s="1" t="str">
        <f>IF((P13=1), "", IF((Q13=1), "", IF((R13=1), "", IF((S13=1), "", IF(T13=1, 1, "")))))</f>
        <v/>
      </c>
      <c r="AH13" s="1" t="str">
        <f t="shared" si="19"/>
        <v/>
      </c>
      <c r="AI13" s="1" t="str">
        <f t="shared" si="20"/>
        <v/>
      </c>
      <c r="AJ13" s="1" t="str">
        <f t="shared" si="21"/>
        <v/>
      </c>
      <c r="AK13" s="1" t="str">
        <f t="shared" si="22"/>
        <v/>
      </c>
      <c r="AL13" s="1" t="str">
        <f t="shared" si="23"/>
        <v/>
      </c>
      <c r="AM13" s="1">
        <f t="shared" si="24"/>
        <v>1</v>
      </c>
    </row>
    <row r="14" spans="1:41" ht="14.5" x14ac:dyDescent="0.35">
      <c r="A14" s="1" t="s">
        <v>38</v>
      </c>
      <c r="B14" s="1" t="s">
        <v>85</v>
      </c>
      <c r="C14" s="1">
        <v>4</v>
      </c>
      <c r="M14"/>
      <c r="N14" s="1" t="str">
        <f t="shared" si="9"/>
        <v>Invertebrate</v>
      </c>
      <c r="O14" s="1" t="str">
        <f t="shared" si="9"/>
        <v>Amphibalanus amphitrite (Darwin, 1854)</v>
      </c>
      <c r="P14" s="1">
        <f t="shared" si="10"/>
        <v>1</v>
      </c>
      <c r="Q14" s="1" t="str">
        <f t="shared" si="8"/>
        <v/>
      </c>
      <c r="R14" s="1" t="str">
        <f t="shared" si="8"/>
        <v/>
      </c>
      <c r="S14" s="1" t="str">
        <f t="shared" si="8"/>
        <v/>
      </c>
      <c r="T14" s="1" t="str">
        <f t="shared" si="8"/>
        <v/>
      </c>
      <c r="U14" s="1" t="str">
        <f t="shared" si="8"/>
        <v/>
      </c>
      <c r="V14" s="1" t="str">
        <f t="shared" si="8"/>
        <v/>
      </c>
      <c r="W14" s="1" t="str">
        <f t="shared" si="8"/>
        <v/>
      </c>
      <c r="X14" s="1" t="str">
        <f t="shared" si="8"/>
        <v/>
      </c>
      <c r="Y14" s="1" t="str">
        <f t="shared" si="8"/>
        <v/>
      </c>
      <c r="Z14" s="1">
        <f t="shared" si="11"/>
        <v>1</v>
      </c>
      <c r="AA14" s="1" t="str">
        <f t="shared" si="12"/>
        <v>Amphibalanus amphitrite (Darwin, 1854)</v>
      </c>
      <c r="AB14" s="1" t="str">
        <f t="shared" si="13"/>
        <v>Invertebrate</v>
      </c>
      <c r="AC14" s="1">
        <f t="shared" si="14"/>
        <v>1</v>
      </c>
      <c r="AD14" s="1" t="str">
        <f t="shared" si="15"/>
        <v/>
      </c>
      <c r="AE14" s="1" t="str">
        <f t="shared" si="16"/>
        <v/>
      </c>
      <c r="AF14" s="1" t="str">
        <f t="shared" si="17"/>
        <v/>
      </c>
      <c r="AG14" s="1" t="str">
        <f t="shared" si="18"/>
        <v/>
      </c>
      <c r="AH14" s="1" t="str">
        <f t="shared" si="19"/>
        <v/>
      </c>
      <c r="AI14" s="1" t="str">
        <f t="shared" si="20"/>
        <v/>
      </c>
      <c r="AJ14" s="1" t="str">
        <f t="shared" si="21"/>
        <v/>
      </c>
      <c r="AK14" s="1" t="str">
        <f t="shared" si="22"/>
        <v/>
      </c>
      <c r="AL14" s="1" t="str">
        <f t="shared" si="23"/>
        <v/>
      </c>
      <c r="AM14" s="1">
        <f t="shared" si="24"/>
        <v>1</v>
      </c>
    </row>
    <row r="15" spans="1:41" ht="14.5" x14ac:dyDescent="0.35">
      <c r="A15" s="1" t="s">
        <v>38</v>
      </c>
      <c r="B15" s="1" t="s">
        <v>86</v>
      </c>
      <c r="C15" s="1">
        <v>2</v>
      </c>
      <c r="H15" s="1">
        <v>1</v>
      </c>
      <c r="M15"/>
      <c r="N15" s="1" t="str">
        <f t="shared" si="9"/>
        <v>Invertebrate</v>
      </c>
      <c r="O15" s="1" t="str">
        <f t="shared" si="9"/>
        <v>Amphibalanus eburneus (Gould, 1841)</v>
      </c>
      <c r="P15" s="1">
        <f t="shared" si="10"/>
        <v>1</v>
      </c>
      <c r="Q15" s="1" t="str">
        <f t="shared" si="8"/>
        <v/>
      </c>
      <c r="R15" s="1" t="str">
        <f t="shared" si="8"/>
        <v/>
      </c>
      <c r="S15" s="1" t="str">
        <f t="shared" si="8"/>
        <v/>
      </c>
      <c r="T15" s="1" t="str">
        <f t="shared" si="8"/>
        <v/>
      </c>
      <c r="U15" s="1">
        <f t="shared" si="8"/>
        <v>1</v>
      </c>
      <c r="V15" s="1" t="str">
        <f t="shared" si="8"/>
        <v/>
      </c>
      <c r="W15" s="1" t="str">
        <f t="shared" si="8"/>
        <v/>
      </c>
      <c r="X15" s="1" t="str">
        <f t="shared" si="8"/>
        <v/>
      </c>
      <c r="Y15" s="1" t="str">
        <f t="shared" si="8"/>
        <v/>
      </c>
      <c r="Z15" s="1">
        <f t="shared" si="11"/>
        <v>2</v>
      </c>
      <c r="AA15" s="1" t="str">
        <f t="shared" si="12"/>
        <v>Amphibalanus eburneus (Gould, 1841)</v>
      </c>
      <c r="AB15" s="1" t="str">
        <f t="shared" si="13"/>
        <v>Invertebrate</v>
      </c>
      <c r="AC15" s="1">
        <f t="shared" si="14"/>
        <v>1</v>
      </c>
      <c r="AD15" s="1" t="str">
        <f t="shared" si="15"/>
        <v/>
      </c>
      <c r="AE15" s="1" t="str">
        <f t="shared" si="16"/>
        <v/>
      </c>
      <c r="AF15" s="1" t="str">
        <f t="shared" si="17"/>
        <v/>
      </c>
      <c r="AG15" s="1" t="str">
        <f t="shared" si="18"/>
        <v/>
      </c>
      <c r="AH15" s="1" t="str">
        <f t="shared" si="19"/>
        <v/>
      </c>
      <c r="AI15" s="1" t="str">
        <f t="shared" si="20"/>
        <v/>
      </c>
      <c r="AJ15" s="1" t="str">
        <f t="shared" si="21"/>
        <v/>
      </c>
      <c r="AK15" s="1" t="str">
        <f t="shared" si="22"/>
        <v/>
      </c>
      <c r="AL15" s="1" t="str">
        <f t="shared" si="23"/>
        <v/>
      </c>
      <c r="AM15" s="1">
        <f t="shared" si="24"/>
        <v>1</v>
      </c>
    </row>
    <row r="16" spans="1:41" ht="14.5" x14ac:dyDescent="0.35">
      <c r="A16" s="1" t="s">
        <v>38</v>
      </c>
      <c r="B16" s="1" t="s">
        <v>87</v>
      </c>
      <c r="H16" s="1">
        <v>2</v>
      </c>
      <c r="M16"/>
      <c r="N16" s="1" t="str">
        <f t="shared" si="9"/>
        <v>Invertebrate</v>
      </c>
      <c r="O16" s="1" t="str">
        <f t="shared" si="9"/>
        <v>Amphibalanus reticulatus (Utinomi, 1967)</v>
      </c>
      <c r="P16" s="1" t="str">
        <f t="shared" si="10"/>
        <v/>
      </c>
      <c r="Q16" s="1" t="str">
        <f t="shared" si="8"/>
        <v/>
      </c>
      <c r="R16" s="1" t="str">
        <f t="shared" si="8"/>
        <v/>
      </c>
      <c r="S16" s="1" t="str">
        <f t="shared" si="8"/>
        <v/>
      </c>
      <c r="T16" s="1" t="str">
        <f t="shared" si="8"/>
        <v/>
      </c>
      <c r="U16" s="1">
        <f t="shared" si="8"/>
        <v>1</v>
      </c>
      <c r="V16" s="1" t="str">
        <f t="shared" si="8"/>
        <v/>
      </c>
      <c r="W16" s="1" t="str">
        <f t="shared" si="8"/>
        <v/>
      </c>
      <c r="X16" s="1" t="str">
        <f t="shared" si="8"/>
        <v/>
      </c>
      <c r="Y16" s="1" t="str">
        <f t="shared" si="8"/>
        <v/>
      </c>
      <c r="Z16" s="1">
        <f t="shared" si="11"/>
        <v>1</v>
      </c>
      <c r="AA16" s="1" t="str">
        <f t="shared" si="12"/>
        <v>Amphibalanus reticulatus (Utinomi, 1967)</v>
      </c>
      <c r="AB16" s="1" t="str">
        <f t="shared" si="13"/>
        <v>Invertebrate</v>
      </c>
      <c r="AC16" s="1" t="str">
        <f t="shared" si="14"/>
        <v/>
      </c>
      <c r="AD16" s="1" t="str">
        <f t="shared" si="15"/>
        <v/>
      </c>
      <c r="AE16" s="1" t="str">
        <f t="shared" si="16"/>
        <v/>
      </c>
      <c r="AF16" s="1" t="str">
        <f t="shared" si="17"/>
        <v/>
      </c>
      <c r="AG16" s="1" t="str">
        <f t="shared" si="18"/>
        <v/>
      </c>
      <c r="AH16" s="1">
        <f t="shared" si="19"/>
        <v>1</v>
      </c>
      <c r="AI16" s="1" t="str">
        <f t="shared" si="20"/>
        <v/>
      </c>
      <c r="AJ16" s="1" t="str">
        <f t="shared" si="21"/>
        <v/>
      </c>
      <c r="AK16" s="1" t="str">
        <f t="shared" si="22"/>
        <v/>
      </c>
      <c r="AL16" s="1" t="str">
        <f t="shared" si="23"/>
        <v/>
      </c>
      <c r="AM16" s="1">
        <f t="shared" si="24"/>
        <v>1</v>
      </c>
    </row>
    <row r="17" spans="1:39" ht="14.5" x14ac:dyDescent="0.35">
      <c r="A17" s="1" t="s">
        <v>38</v>
      </c>
      <c r="B17" s="1" t="s">
        <v>726</v>
      </c>
      <c r="H17" s="1">
        <v>1</v>
      </c>
      <c r="M17"/>
      <c r="N17" s="1" t="str">
        <f t="shared" si="9"/>
        <v>Invertebrate</v>
      </c>
      <c r="O17" s="1" t="str">
        <f t="shared" si="9"/>
        <v>Amphibalanus variegatus (Darwin, 1854)</v>
      </c>
      <c r="P17" s="1" t="str">
        <f t="shared" si="10"/>
        <v/>
      </c>
      <c r="Q17" s="1" t="str">
        <f t="shared" si="8"/>
        <v/>
      </c>
      <c r="R17" s="1" t="str">
        <f t="shared" si="8"/>
        <v/>
      </c>
      <c r="S17" s="1" t="str">
        <f t="shared" si="8"/>
        <v/>
      </c>
      <c r="T17" s="1" t="str">
        <f t="shared" si="8"/>
        <v/>
      </c>
      <c r="U17" s="1">
        <f t="shared" si="8"/>
        <v>1</v>
      </c>
      <c r="V17" s="1" t="str">
        <f t="shared" si="8"/>
        <v/>
      </c>
      <c r="W17" s="1" t="str">
        <f t="shared" si="8"/>
        <v/>
      </c>
      <c r="X17" s="1" t="str">
        <f t="shared" si="8"/>
        <v/>
      </c>
      <c r="Y17" s="1" t="str">
        <f t="shared" si="8"/>
        <v/>
      </c>
      <c r="Z17" s="1">
        <f t="shared" si="11"/>
        <v>1</v>
      </c>
      <c r="AA17" s="1" t="str">
        <f t="shared" si="12"/>
        <v>Amphibalanus variegatus (Darwin, 1854)</v>
      </c>
      <c r="AB17" s="1" t="str">
        <f t="shared" si="13"/>
        <v>Invertebrate</v>
      </c>
      <c r="AC17" s="1" t="str">
        <f t="shared" si="14"/>
        <v/>
      </c>
      <c r="AD17" s="1" t="str">
        <f t="shared" si="15"/>
        <v/>
      </c>
      <c r="AE17" s="1" t="str">
        <f t="shared" si="16"/>
        <v/>
      </c>
      <c r="AF17" s="1" t="str">
        <f t="shared" si="17"/>
        <v/>
      </c>
      <c r="AG17" s="1" t="str">
        <f t="shared" si="18"/>
        <v/>
      </c>
      <c r="AH17" s="1">
        <f t="shared" si="19"/>
        <v>1</v>
      </c>
      <c r="AI17" s="1" t="str">
        <f t="shared" si="20"/>
        <v/>
      </c>
      <c r="AJ17" s="1" t="str">
        <f t="shared" si="21"/>
        <v/>
      </c>
      <c r="AK17" s="1" t="str">
        <f t="shared" si="22"/>
        <v/>
      </c>
      <c r="AL17" s="1" t="str">
        <f t="shared" si="23"/>
        <v/>
      </c>
      <c r="AM17" s="1">
        <f t="shared" si="24"/>
        <v>1</v>
      </c>
    </row>
    <row r="18" spans="1:39" ht="14.5" x14ac:dyDescent="0.35">
      <c r="A18" s="1" t="s">
        <v>38</v>
      </c>
      <c r="B18" s="1" t="s">
        <v>1101</v>
      </c>
      <c r="C18" s="1">
        <v>1</v>
      </c>
      <c r="M18"/>
      <c r="N18" s="1" t="str">
        <f t="shared" si="9"/>
        <v>Invertebrate</v>
      </c>
      <c r="O18" s="1" t="str">
        <f t="shared" si="9"/>
        <v xml:space="preserve">Amphinome rostrata (Pallas, 1766) </v>
      </c>
      <c r="P18" s="1">
        <f t="shared" si="10"/>
        <v>1</v>
      </c>
      <c r="Q18" s="1" t="str">
        <f t="shared" si="8"/>
        <v/>
      </c>
      <c r="R18" s="1" t="str">
        <f t="shared" si="8"/>
        <v/>
      </c>
      <c r="S18" s="1" t="str">
        <f t="shared" si="8"/>
        <v/>
      </c>
      <c r="T18" s="1" t="str">
        <f t="shared" si="8"/>
        <v/>
      </c>
      <c r="U18" s="1" t="str">
        <f t="shared" si="8"/>
        <v/>
      </c>
      <c r="V18" s="1" t="str">
        <f t="shared" si="8"/>
        <v/>
      </c>
      <c r="W18" s="1" t="str">
        <f t="shared" si="8"/>
        <v/>
      </c>
      <c r="X18" s="1" t="str">
        <f t="shared" si="8"/>
        <v/>
      </c>
      <c r="Y18" s="1" t="str">
        <f t="shared" si="8"/>
        <v/>
      </c>
      <c r="Z18" s="1">
        <f t="shared" si="11"/>
        <v>1</v>
      </c>
      <c r="AA18" s="1" t="str">
        <f t="shared" si="12"/>
        <v xml:space="preserve">Amphinome rostrata (Pallas, 1766) </v>
      </c>
      <c r="AB18" s="1" t="str">
        <f t="shared" si="13"/>
        <v>Invertebrate</v>
      </c>
      <c r="AC18" s="1">
        <f t="shared" si="14"/>
        <v>1</v>
      </c>
      <c r="AD18" s="1" t="str">
        <f t="shared" si="15"/>
        <v/>
      </c>
      <c r="AE18" s="1" t="str">
        <f t="shared" si="16"/>
        <v/>
      </c>
      <c r="AF18" s="1" t="str">
        <f t="shared" si="17"/>
        <v/>
      </c>
      <c r="AG18" s="1" t="str">
        <f t="shared" si="18"/>
        <v/>
      </c>
      <c r="AH18" s="1" t="str">
        <f t="shared" si="19"/>
        <v/>
      </c>
      <c r="AI18" s="1" t="str">
        <f t="shared" si="20"/>
        <v/>
      </c>
      <c r="AJ18" s="1" t="str">
        <f t="shared" si="21"/>
        <v/>
      </c>
      <c r="AK18" s="1" t="str">
        <f t="shared" si="22"/>
        <v/>
      </c>
      <c r="AL18" s="1" t="str">
        <f t="shared" si="23"/>
        <v/>
      </c>
      <c r="AM18" s="1">
        <f t="shared" si="24"/>
        <v>1</v>
      </c>
    </row>
    <row r="19" spans="1:39" ht="14.5" x14ac:dyDescent="0.35">
      <c r="A19" s="1" t="s">
        <v>38</v>
      </c>
      <c r="B19" s="1" t="s">
        <v>92</v>
      </c>
      <c r="G19" s="1">
        <v>1</v>
      </c>
      <c r="K19" s="1">
        <v>1</v>
      </c>
      <c r="M19"/>
      <c r="N19" s="1" t="str">
        <f t="shared" si="9"/>
        <v>Invertebrate</v>
      </c>
      <c r="O19" s="1" t="str">
        <f t="shared" si="9"/>
        <v>Ampithoe valida Smith, 1873</v>
      </c>
      <c r="P19" s="1" t="str">
        <f t="shared" si="10"/>
        <v/>
      </c>
      <c r="Q19" s="1" t="str">
        <f t="shared" si="8"/>
        <v/>
      </c>
      <c r="R19" s="1" t="str">
        <f t="shared" si="8"/>
        <v/>
      </c>
      <c r="S19" s="1" t="str">
        <f t="shared" si="8"/>
        <v/>
      </c>
      <c r="T19" s="1">
        <f t="shared" si="8"/>
        <v>1</v>
      </c>
      <c r="U19" s="1" t="str">
        <f t="shared" si="8"/>
        <v/>
      </c>
      <c r="V19" s="1" t="str">
        <f t="shared" si="8"/>
        <v/>
      </c>
      <c r="W19" s="1" t="str">
        <f t="shared" si="8"/>
        <v/>
      </c>
      <c r="X19" s="1">
        <f t="shared" si="8"/>
        <v>1</v>
      </c>
      <c r="Y19" s="1" t="str">
        <f t="shared" si="8"/>
        <v/>
      </c>
      <c r="Z19" s="1">
        <f t="shared" si="11"/>
        <v>2</v>
      </c>
      <c r="AA19" s="1" t="str">
        <f t="shared" si="12"/>
        <v>Ampithoe valida Smith, 1873</v>
      </c>
      <c r="AB19" s="1" t="str">
        <f t="shared" si="13"/>
        <v>Invertebrate</v>
      </c>
      <c r="AC19" s="1" t="str">
        <f t="shared" si="14"/>
        <v/>
      </c>
      <c r="AD19" s="1" t="str">
        <f t="shared" si="15"/>
        <v/>
      </c>
      <c r="AE19" s="1" t="str">
        <f t="shared" si="16"/>
        <v/>
      </c>
      <c r="AF19" s="1" t="str">
        <f t="shared" si="17"/>
        <v/>
      </c>
      <c r="AG19" s="1">
        <f t="shared" si="18"/>
        <v>1</v>
      </c>
      <c r="AH19" s="1" t="str">
        <f t="shared" si="19"/>
        <v/>
      </c>
      <c r="AI19" s="1" t="str">
        <f t="shared" si="20"/>
        <v/>
      </c>
      <c r="AJ19" s="1" t="str">
        <f t="shared" si="21"/>
        <v/>
      </c>
      <c r="AK19" s="1" t="str">
        <f t="shared" si="22"/>
        <v/>
      </c>
      <c r="AL19" s="1" t="str">
        <f t="shared" si="23"/>
        <v/>
      </c>
      <c r="AM19" s="1">
        <f t="shared" si="24"/>
        <v>1</v>
      </c>
    </row>
    <row r="20" spans="1:39" ht="14.5" x14ac:dyDescent="0.35">
      <c r="A20" s="1" t="s">
        <v>38</v>
      </c>
      <c r="B20" s="1" t="s">
        <v>93</v>
      </c>
      <c r="I20" s="1">
        <v>1</v>
      </c>
      <c r="K20" s="1">
        <v>1</v>
      </c>
      <c r="M20"/>
      <c r="N20" s="1" t="str">
        <f t="shared" si="9"/>
        <v>Invertebrate</v>
      </c>
      <c r="O20" s="1" t="str">
        <f t="shared" si="9"/>
        <v>Anadara transversa (Say, 1822)</v>
      </c>
      <c r="P20" s="1" t="str">
        <f t="shared" si="10"/>
        <v/>
      </c>
      <c r="Q20" s="1" t="str">
        <f t="shared" si="8"/>
        <v/>
      </c>
      <c r="R20" s="1" t="str">
        <f t="shared" si="8"/>
        <v/>
      </c>
      <c r="S20" s="1" t="str">
        <f t="shared" si="8"/>
        <v/>
      </c>
      <c r="T20" s="1" t="str">
        <f t="shared" si="8"/>
        <v/>
      </c>
      <c r="U20" s="1" t="str">
        <f t="shared" si="8"/>
        <v/>
      </c>
      <c r="V20" s="1">
        <f t="shared" si="8"/>
        <v>1</v>
      </c>
      <c r="W20" s="1" t="str">
        <f t="shared" si="8"/>
        <v/>
      </c>
      <c r="X20" s="1">
        <f t="shared" si="8"/>
        <v>1</v>
      </c>
      <c r="Y20" s="1" t="str">
        <f t="shared" si="8"/>
        <v/>
      </c>
      <c r="Z20" s="1">
        <f t="shared" si="11"/>
        <v>2</v>
      </c>
      <c r="AA20" s="1" t="str">
        <f t="shared" si="12"/>
        <v>Anadara transversa (Say, 1822)</v>
      </c>
      <c r="AB20" s="1" t="str">
        <f t="shared" si="13"/>
        <v>Invertebrate</v>
      </c>
      <c r="AC20" s="1" t="str">
        <f t="shared" si="14"/>
        <v/>
      </c>
      <c r="AD20" s="1" t="str">
        <f t="shared" si="15"/>
        <v/>
      </c>
      <c r="AE20" s="1" t="str">
        <f t="shared" si="16"/>
        <v/>
      </c>
      <c r="AF20" s="1" t="str">
        <f t="shared" si="17"/>
        <v/>
      </c>
      <c r="AG20" s="1" t="str">
        <f t="shared" si="18"/>
        <v/>
      </c>
      <c r="AH20" s="1" t="str">
        <f t="shared" si="19"/>
        <v/>
      </c>
      <c r="AI20" s="1">
        <f t="shared" si="20"/>
        <v>1</v>
      </c>
      <c r="AJ20" s="1" t="str">
        <f t="shared" si="21"/>
        <v/>
      </c>
      <c r="AK20" s="1" t="str">
        <f t="shared" si="22"/>
        <v/>
      </c>
      <c r="AL20" s="1" t="str">
        <f t="shared" si="23"/>
        <v/>
      </c>
      <c r="AM20" s="1">
        <f t="shared" si="24"/>
        <v>1</v>
      </c>
    </row>
    <row r="21" spans="1:39" ht="14.5" x14ac:dyDescent="0.35">
      <c r="A21" s="1" t="s">
        <v>38</v>
      </c>
      <c r="B21" s="1" t="s">
        <v>94</v>
      </c>
      <c r="G21" s="1">
        <v>1</v>
      </c>
      <c r="M21"/>
      <c r="N21" s="1" t="str">
        <f t="shared" si="9"/>
        <v>Invertebrate</v>
      </c>
      <c r="O21" s="1" t="str">
        <f t="shared" si="9"/>
        <v>Anadara kagoshimensis (Tokunaga, 1906)</v>
      </c>
      <c r="P21" s="1" t="str">
        <f t="shared" si="10"/>
        <v/>
      </c>
      <c r="Q21" s="1" t="str">
        <f t="shared" si="8"/>
        <v/>
      </c>
      <c r="R21" s="1" t="str">
        <f t="shared" si="8"/>
        <v/>
      </c>
      <c r="S21" s="1" t="str">
        <f t="shared" si="8"/>
        <v/>
      </c>
      <c r="T21" s="1">
        <f t="shared" si="8"/>
        <v>1</v>
      </c>
      <c r="U21" s="1" t="str">
        <f t="shared" si="8"/>
        <v/>
      </c>
      <c r="V21" s="1" t="str">
        <f t="shared" si="8"/>
        <v/>
      </c>
      <c r="W21" s="1" t="str">
        <f t="shared" si="8"/>
        <v/>
      </c>
      <c r="X21" s="1" t="str">
        <f t="shared" si="8"/>
        <v/>
      </c>
      <c r="Y21" s="1" t="str">
        <f t="shared" si="8"/>
        <v/>
      </c>
      <c r="Z21" s="1">
        <f t="shared" si="11"/>
        <v>1</v>
      </c>
      <c r="AA21" s="1" t="str">
        <f t="shared" si="12"/>
        <v>Anadara kagoshimensis (Tokunaga, 1906)</v>
      </c>
      <c r="AB21" s="1" t="str">
        <f t="shared" si="13"/>
        <v>Invertebrate</v>
      </c>
      <c r="AC21" s="1" t="str">
        <f t="shared" si="14"/>
        <v/>
      </c>
      <c r="AD21" s="1" t="str">
        <f t="shared" si="15"/>
        <v/>
      </c>
      <c r="AE21" s="1" t="str">
        <f t="shared" si="16"/>
        <v/>
      </c>
      <c r="AF21" s="1" t="str">
        <f t="shared" si="17"/>
        <v/>
      </c>
      <c r="AG21" s="1">
        <f t="shared" si="18"/>
        <v>1</v>
      </c>
      <c r="AH21" s="1" t="str">
        <f t="shared" si="19"/>
        <v/>
      </c>
      <c r="AI21" s="1" t="str">
        <f t="shared" si="20"/>
        <v/>
      </c>
      <c r="AJ21" s="1" t="str">
        <f t="shared" si="21"/>
        <v/>
      </c>
      <c r="AK21" s="1" t="str">
        <f t="shared" si="22"/>
        <v/>
      </c>
      <c r="AL21" s="1" t="str">
        <f t="shared" si="23"/>
        <v/>
      </c>
      <c r="AM21" s="1">
        <f t="shared" si="24"/>
        <v>1</v>
      </c>
    </row>
    <row r="22" spans="1:39" ht="14.5" x14ac:dyDescent="0.35">
      <c r="A22" s="1" t="s">
        <v>38</v>
      </c>
      <c r="B22" s="1" t="s">
        <v>1131</v>
      </c>
      <c r="C22" s="1">
        <v>1</v>
      </c>
      <c r="D22" s="1">
        <v>1</v>
      </c>
      <c r="M22"/>
      <c r="N22" s="1" t="str">
        <f t="shared" si="9"/>
        <v>Invertebrate</v>
      </c>
      <c r="O22" s="1" t="str">
        <f t="shared" si="9"/>
        <v>Anomia chinensis Philippi, 1849</v>
      </c>
      <c r="P22" s="1">
        <f t="shared" si="10"/>
        <v>1</v>
      </c>
      <c r="Q22" s="1">
        <f t="shared" si="8"/>
        <v>1</v>
      </c>
      <c r="R22" s="1" t="str">
        <f t="shared" si="8"/>
        <v/>
      </c>
      <c r="S22" s="1" t="str">
        <f t="shared" si="8"/>
        <v/>
      </c>
      <c r="T22" s="1" t="str">
        <f t="shared" si="8"/>
        <v/>
      </c>
      <c r="U22" s="1" t="str">
        <f t="shared" si="8"/>
        <v/>
      </c>
      <c r="V22" s="1" t="str">
        <f t="shared" si="8"/>
        <v/>
      </c>
      <c r="W22" s="1" t="str">
        <f t="shared" si="8"/>
        <v/>
      </c>
      <c r="X22" s="1" t="str">
        <f t="shared" si="8"/>
        <v/>
      </c>
      <c r="Y22" s="1" t="str">
        <f t="shared" si="8"/>
        <v/>
      </c>
      <c r="Z22" s="1">
        <f t="shared" si="11"/>
        <v>2</v>
      </c>
      <c r="AA22" s="1" t="str">
        <f t="shared" si="12"/>
        <v>Anomia chinensis Philippi, 1849</v>
      </c>
      <c r="AB22" s="1" t="str">
        <f t="shared" si="13"/>
        <v>Invertebrate</v>
      </c>
      <c r="AC22" s="1">
        <f t="shared" si="14"/>
        <v>1</v>
      </c>
      <c r="AD22" s="1" t="str">
        <f t="shared" si="15"/>
        <v/>
      </c>
      <c r="AE22" s="1" t="str">
        <f t="shared" si="16"/>
        <v/>
      </c>
      <c r="AF22" s="1" t="str">
        <f t="shared" si="17"/>
        <v/>
      </c>
      <c r="AG22" s="1" t="str">
        <f t="shared" si="18"/>
        <v/>
      </c>
      <c r="AH22" s="1" t="str">
        <f t="shared" si="19"/>
        <v/>
      </c>
      <c r="AI22" s="1" t="str">
        <f t="shared" si="20"/>
        <v/>
      </c>
      <c r="AJ22" s="1" t="str">
        <f t="shared" si="21"/>
        <v/>
      </c>
      <c r="AK22" s="1" t="str">
        <f t="shared" si="22"/>
        <v/>
      </c>
      <c r="AL22" s="1" t="str">
        <f t="shared" si="23"/>
        <v/>
      </c>
      <c r="AM22" s="1">
        <f t="shared" si="24"/>
        <v>1</v>
      </c>
    </row>
    <row r="23" spans="1:39" ht="14.5" x14ac:dyDescent="0.35">
      <c r="A23" s="1" t="s">
        <v>38</v>
      </c>
      <c r="B23" s="1" t="s">
        <v>731</v>
      </c>
      <c r="J23" s="1">
        <v>1</v>
      </c>
      <c r="M23"/>
      <c r="N23" s="1" t="str">
        <f t="shared" si="9"/>
        <v>Invertebrate</v>
      </c>
      <c r="O23" s="1" t="str">
        <f t="shared" si="9"/>
        <v>Aoroides curvipes Ariyama, 2004</v>
      </c>
      <c r="P23" s="1" t="str">
        <f t="shared" si="10"/>
        <v/>
      </c>
      <c r="Q23" s="1" t="str">
        <f t="shared" si="8"/>
        <v/>
      </c>
      <c r="R23" s="1" t="str">
        <f t="shared" si="8"/>
        <v/>
      </c>
      <c r="S23" s="1" t="str">
        <f t="shared" si="8"/>
        <v/>
      </c>
      <c r="T23" s="1" t="str">
        <f t="shared" si="8"/>
        <v/>
      </c>
      <c r="U23" s="1" t="str">
        <f t="shared" si="8"/>
        <v/>
      </c>
      <c r="V23" s="1" t="str">
        <f t="shared" si="8"/>
        <v/>
      </c>
      <c r="W23" s="1">
        <f t="shared" si="8"/>
        <v>1</v>
      </c>
      <c r="X23" s="1" t="str">
        <f t="shared" si="8"/>
        <v/>
      </c>
      <c r="Y23" s="1" t="str">
        <f t="shared" si="8"/>
        <v/>
      </c>
      <c r="Z23" s="1">
        <f t="shared" si="11"/>
        <v>1</v>
      </c>
      <c r="AA23" s="1" t="str">
        <f t="shared" si="12"/>
        <v>Aoroides curvipes Ariyama, 2004</v>
      </c>
      <c r="AB23" s="1" t="str">
        <f t="shared" si="13"/>
        <v>Invertebrate</v>
      </c>
      <c r="AC23" s="1" t="str">
        <f t="shared" si="14"/>
        <v/>
      </c>
      <c r="AD23" s="1" t="str">
        <f t="shared" si="15"/>
        <v/>
      </c>
      <c r="AE23" s="1" t="str">
        <f t="shared" si="16"/>
        <v/>
      </c>
      <c r="AF23" s="1" t="str">
        <f t="shared" si="17"/>
        <v/>
      </c>
      <c r="AG23" s="1" t="str">
        <f t="shared" si="18"/>
        <v/>
      </c>
      <c r="AH23" s="1" t="str">
        <f t="shared" si="19"/>
        <v/>
      </c>
      <c r="AI23" s="1" t="str">
        <f t="shared" si="20"/>
        <v/>
      </c>
      <c r="AJ23" s="1">
        <f t="shared" si="21"/>
        <v>1</v>
      </c>
      <c r="AK23" s="1" t="str">
        <f t="shared" si="22"/>
        <v/>
      </c>
      <c r="AL23" s="1" t="str">
        <f t="shared" si="23"/>
        <v/>
      </c>
      <c r="AM23" s="1">
        <f t="shared" si="24"/>
        <v>1</v>
      </c>
    </row>
    <row r="24" spans="1:39" ht="14.5" x14ac:dyDescent="0.35">
      <c r="A24" s="1" t="s">
        <v>38</v>
      </c>
      <c r="B24" s="1" t="s">
        <v>732</v>
      </c>
      <c r="J24" s="1">
        <v>1</v>
      </c>
      <c r="K24" s="1">
        <v>1</v>
      </c>
      <c r="M24"/>
      <c r="N24" s="1" t="str">
        <f t="shared" si="9"/>
        <v>Invertebrate</v>
      </c>
      <c r="O24" s="1" t="str">
        <f t="shared" si="9"/>
        <v>Aoroides semicurvatus Ariyama, 2004</v>
      </c>
      <c r="P24" s="1" t="str">
        <f t="shared" si="10"/>
        <v/>
      </c>
      <c r="Q24" s="1" t="str">
        <f t="shared" si="10"/>
        <v/>
      </c>
      <c r="R24" s="1" t="str">
        <f t="shared" si="10"/>
        <v/>
      </c>
      <c r="S24" s="1" t="str">
        <f t="shared" si="10"/>
        <v/>
      </c>
      <c r="T24" s="1" t="str">
        <f t="shared" si="10"/>
        <v/>
      </c>
      <c r="U24" s="1" t="str">
        <f t="shared" si="10"/>
        <v/>
      </c>
      <c r="V24" s="1" t="str">
        <f t="shared" si="10"/>
        <v/>
      </c>
      <c r="W24" s="1">
        <f t="shared" si="10"/>
        <v>1</v>
      </c>
      <c r="X24" s="1">
        <f t="shared" si="10"/>
        <v>1</v>
      </c>
      <c r="Y24" s="1" t="str">
        <f t="shared" si="10"/>
        <v/>
      </c>
      <c r="Z24" s="1">
        <f t="shared" si="11"/>
        <v>2</v>
      </c>
      <c r="AA24" s="1" t="str">
        <f t="shared" si="12"/>
        <v>Aoroides semicurvatus Ariyama, 2004</v>
      </c>
      <c r="AB24" s="1" t="str">
        <f t="shared" si="13"/>
        <v>Invertebrate</v>
      </c>
      <c r="AC24" s="1" t="str">
        <f t="shared" si="14"/>
        <v/>
      </c>
      <c r="AD24" s="1" t="str">
        <f t="shared" si="15"/>
        <v/>
      </c>
      <c r="AE24" s="1" t="str">
        <f t="shared" si="16"/>
        <v/>
      </c>
      <c r="AF24" s="1" t="str">
        <f t="shared" si="17"/>
        <v/>
      </c>
      <c r="AG24" s="1" t="str">
        <f t="shared" si="18"/>
        <v/>
      </c>
      <c r="AH24" s="1" t="str">
        <f t="shared" si="19"/>
        <v/>
      </c>
      <c r="AI24" s="1" t="str">
        <f t="shared" si="20"/>
        <v/>
      </c>
      <c r="AJ24" s="1">
        <f t="shared" si="21"/>
        <v>1</v>
      </c>
      <c r="AK24" s="1" t="str">
        <f t="shared" si="22"/>
        <v/>
      </c>
      <c r="AL24" s="1" t="str">
        <f t="shared" si="23"/>
        <v/>
      </c>
      <c r="AM24" s="1">
        <f t="shared" si="24"/>
        <v>1</v>
      </c>
    </row>
    <row r="25" spans="1:39" ht="14.5" x14ac:dyDescent="0.35">
      <c r="A25" s="1" t="s">
        <v>38</v>
      </c>
      <c r="B25" s="1" t="s">
        <v>100</v>
      </c>
      <c r="K25" s="1">
        <v>3</v>
      </c>
      <c r="L25" s="1">
        <v>1</v>
      </c>
      <c r="M25"/>
      <c r="N25" s="1" t="str">
        <f t="shared" si="9"/>
        <v>Invertebrate</v>
      </c>
      <c r="O25" s="1" t="str">
        <f t="shared" si="9"/>
        <v>Aoroides longimerus Ren &amp; Zheng, 1996</v>
      </c>
      <c r="P25" s="1" t="str">
        <f t="shared" si="10"/>
        <v/>
      </c>
      <c r="Q25" s="1" t="str">
        <f t="shared" si="10"/>
        <v/>
      </c>
      <c r="R25" s="1" t="str">
        <f t="shared" si="10"/>
        <v/>
      </c>
      <c r="S25" s="1" t="str">
        <f t="shared" si="10"/>
        <v/>
      </c>
      <c r="T25" s="1" t="str">
        <f t="shared" si="10"/>
        <v/>
      </c>
      <c r="U25" s="1" t="str">
        <f t="shared" si="10"/>
        <v/>
      </c>
      <c r="V25" s="1" t="str">
        <f t="shared" si="10"/>
        <v/>
      </c>
      <c r="W25" s="1" t="str">
        <f t="shared" si="10"/>
        <v/>
      </c>
      <c r="X25" s="1">
        <f t="shared" si="10"/>
        <v>1</v>
      </c>
      <c r="Y25" s="1">
        <f t="shared" si="10"/>
        <v>1</v>
      </c>
      <c r="Z25" s="1">
        <f t="shared" si="11"/>
        <v>2</v>
      </c>
      <c r="AA25" s="1" t="str">
        <f t="shared" si="12"/>
        <v>Aoroides longimerus Ren &amp; Zheng, 1996</v>
      </c>
      <c r="AB25" s="1" t="str">
        <f t="shared" si="13"/>
        <v>Invertebrate</v>
      </c>
      <c r="AC25" s="1" t="str">
        <f t="shared" si="14"/>
        <v/>
      </c>
      <c r="AD25" s="1" t="str">
        <f t="shared" si="15"/>
        <v/>
      </c>
      <c r="AE25" s="1" t="str">
        <f t="shared" si="16"/>
        <v/>
      </c>
      <c r="AF25" s="1" t="str">
        <f t="shared" si="17"/>
        <v/>
      </c>
      <c r="AG25" s="1" t="str">
        <f t="shared" si="18"/>
        <v/>
      </c>
      <c r="AH25" s="1" t="str">
        <f t="shared" si="19"/>
        <v/>
      </c>
      <c r="AI25" s="1" t="str">
        <f t="shared" si="20"/>
        <v/>
      </c>
      <c r="AJ25" s="1" t="str">
        <f t="shared" si="21"/>
        <v/>
      </c>
      <c r="AK25" s="1">
        <f t="shared" si="22"/>
        <v>1</v>
      </c>
      <c r="AL25" s="1" t="str">
        <f t="shared" si="23"/>
        <v/>
      </c>
      <c r="AM25" s="1">
        <f t="shared" si="24"/>
        <v>1</v>
      </c>
    </row>
    <row r="26" spans="1:39" ht="14.5" x14ac:dyDescent="0.35">
      <c r="A26" s="1" t="s">
        <v>38</v>
      </c>
      <c r="B26" s="1" t="s">
        <v>733</v>
      </c>
      <c r="I26" s="1">
        <v>1</v>
      </c>
      <c r="M26"/>
      <c r="N26" s="1" t="str">
        <f t="shared" si="9"/>
        <v>Invertebrate</v>
      </c>
      <c r="O26" s="1" t="str">
        <f t="shared" si="9"/>
        <v>Aplidium antillense (Gravier, 1955)</v>
      </c>
      <c r="P26" s="1" t="str">
        <f t="shared" si="10"/>
        <v/>
      </c>
      <c r="Q26" s="1" t="str">
        <f t="shared" si="10"/>
        <v/>
      </c>
      <c r="R26" s="1" t="str">
        <f t="shared" si="10"/>
        <v/>
      </c>
      <c r="S26" s="1" t="str">
        <f t="shared" si="10"/>
        <v/>
      </c>
      <c r="T26" s="1" t="str">
        <f t="shared" si="10"/>
        <v/>
      </c>
      <c r="U26" s="1" t="str">
        <f t="shared" si="10"/>
        <v/>
      </c>
      <c r="V26" s="1">
        <f t="shared" si="10"/>
        <v>1</v>
      </c>
      <c r="W26" s="1" t="str">
        <f t="shared" si="10"/>
        <v/>
      </c>
      <c r="X26" s="1" t="str">
        <f t="shared" si="10"/>
        <v/>
      </c>
      <c r="Y26" s="1" t="str">
        <f t="shared" si="10"/>
        <v/>
      </c>
      <c r="Z26" s="1">
        <f t="shared" si="11"/>
        <v>1</v>
      </c>
      <c r="AA26" s="1" t="str">
        <f t="shared" si="12"/>
        <v>Aplidium antillense (Gravier, 1955)</v>
      </c>
      <c r="AB26" s="1" t="str">
        <f t="shared" si="13"/>
        <v>Invertebrate</v>
      </c>
      <c r="AC26" s="1" t="str">
        <f t="shared" si="14"/>
        <v/>
      </c>
      <c r="AD26" s="1" t="str">
        <f t="shared" si="15"/>
        <v/>
      </c>
      <c r="AE26" s="1" t="str">
        <f t="shared" si="16"/>
        <v/>
      </c>
      <c r="AF26" s="1" t="str">
        <f t="shared" si="17"/>
        <v/>
      </c>
      <c r="AG26" s="1" t="str">
        <f t="shared" si="18"/>
        <v/>
      </c>
      <c r="AH26" s="1" t="str">
        <f t="shared" si="19"/>
        <v/>
      </c>
      <c r="AI26" s="1">
        <f t="shared" si="20"/>
        <v>1</v>
      </c>
      <c r="AJ26" s="1" t="str">
        <f t="shared" si="21"/>
        <v/>
      </c>
      <c r="AK26" s="1" t="str">
        <f t="shared" si="22"/>
        <v/>
      </c>
      <c r="AL26" s="1" t="str">
        <f t="shared" si="23"/>
        <v/>
      </c>
      <c r="AM26" s="1">
        <f t="shared" si="24"/>
        <v>1</v>
      </c>
    </row>
    <row r="27" spans="1:39" ht="14.5" x14ac:dyDescent="0.35">
      <c r="A27" s="1" t="s">
        <v>38</v>
      </c>
      <c r="B27" s="1" t="s">
        <v>1023</v>
      </c>
      <c r="H27" s="1">
        <v>1</v>
      </c>
      <c r="M27"/>
      <c r="N27" s="1" t="str">
        <f t="shared" si="9"/>
        <v>Invertebrate</v>
      </c>
      <c r="O27" s="1" t="str">
        <f t="shared" si="9"/>
        <v>Aplus dorbignyi (Payraudeau, 1826)</v>
      </c>
      <c r="P27" s="1" t="str">
        <f t="shared" si="10"/>
        <v/>
      </c>
      <c r="Q27" s="1" t="str">
        <f t="shared" si="10"/>
        <v/>
      </c>
      <c r="R27" s="1" t="str">
        <f t="shared" si="10"/>
        <v/>
      </c>
      <c r="S27" s="1" t="str">
        <f t="shared" si="10"/>
        <v/>
      </c>
      <c r="T27" s="1" t="str">
        <f t="shared" si="10"/>
        <v/>
      </c>
      <c r="U27" s="1">
        <f t="shared" si="10"/>
        <v>1</v>
      </c>
      <c r="V27" s="1" t="str">
        <f t="shared" si="10"/>
        <v/>
      </c>
      <c r="W27" s="1" t="str">
        <f t="shared" si="10"/>
        <v/>
      </c>
      <c r="X27" s="1" t="str">
        <f t="shared" si="10"/>
        <v/>
      </c>
      <c r="Y27" s="1" t="str">
        <f t="shared" si="10"/>
        <v/>
      </c>
      <c r="Z27" s="1">
        <f t="shared" si="11"/>
        <v>1</v>
      </c>
      <c r="AA27" s="1" t="str">
        <f t="shared" si="12"/>
        <v>Aplus dorbignyi (Payraudeau, 1826)</v>
      </c>
      <c r="AB27" s="1" t="str">
        <f t="shared" si="13"/>
        <v>Invertebrate</v>
      </c>
      <c r="AC27" s="1" t="str">
        <f t="shared" si="14"/>
        <v/>
      </c>
      <c r="AD27" s="1" t="str">
        <f t="shared" si="15"/>
        <v/>
      </c>
      <c r="AE27" s="1" t="str">
        <f t="shared" si="16"/>
        <v/>
      </c>
      <c r="AF27" s="1" t="str">
        <f t="shared" si="17"/>
        <v/>
      </c>
      <c r="AG27" s="1" t="str">
        <f t="shared" si="18"/>
        <v/>
      </c>
      <c r="AH27" s="1">
        <f t="shared" si="19"/>
        <v>1</v>
      </c>
      <c r="AI27" s="1" t="str">
        <f t="shared" si="20"/>
        <v/>
      </c>
      <c r="AJ27" s="1" t="str">
        <f t="shared" si="21"/>
        <v/>
      </c>
      <c r="AK27" s="1" t="str">
        <f t="shared" si="22"/>
        <v/>
      </c>
      <c r="AL27" s="1" t="str">
        <f t="shared" si="23"/>
        <v/>
      </c>
      <c r="AM27" s="1">
        <f t="shared" si="24"/>
        <v>1</v>
      </c>
    </row>
    <row r="28" spans="1:39" ht="14.5" x14ac:dyDescent="0.35">
      <c r="A28" s="1" t="s">
        <v>38</v>
      </c>
      <c r="B28" s="1" t="s">
        <v>105</v>
      </c>
      <c r="H28" s="1">
        <v>1</v>
      </c>
      <c r="M28"/>
      <c r="N28" s="1" t="str">
        <f t="shared" si="9"/>
        <v>Invertebrate</v>
      </c>
      <c r="O28" s="1" t="str">
        <f t="shared" si="9"/>
        <v>Arachnidium lacourti (d'Hondt &amp; Faasse, 2006)</v>
      </c>
      <c r="P28" s="1" t="str">
        <f t="shared" si="10"/>
        <v/>
      </c>
      <c r="Q28" s="1" t="str">
        <f t="shared" si="10"/>
        <v/>
      </c>
      <c r="R28" s="1" t="str">
        <f t="shared" si="10"/>
        <v/>
      </c>
      <c r="S28" s="1" t="str">
        <f t="shared" si="10"/>
        <v/>
      </c>
      <c r="T28" s="1" t="str">
        <f t="shared" si="10"/>
        <v/>
      </c>
      <c r="U28" s="1">
        <f t="shared" si="10"/>
        <v>1</v>
      </c>
      <c r="V28" s="1" t="str">
        <f t="shared" si="10"/>
        <v/>
      </c>
      <c r="W28" s="1" t="str">
        <f t="shared" si="10"/>
        <v/>
      </c>
      <c r="X28" s="1" t="str">
        <f t="shared" si="10"/>
        <v/>
      </c>
      <c r="Y28" s="1" t="str">
        <f t="shared" si="10"/>
        <v/>
      </c>
      <c r="Z28" s="1">
        <f t="shared" si="11"/>
        <v>1</v>
      </c>
      <c r="AA28" s="1" t="str">
        <f t="shared" si="12"/>
        <v>Arachnidium lacourti (d'Hondt &amp; Faasse, 2006)</v>
      </c>
      <c r="AB28" s="1" t="str">
        <f t="shared" si="13"/>
        <v>Invertebrate</v>
      </c>
      <c r="AC28" s="1" t="str">
        <f t="shared" si="14"/>
        <v/>
      </c>
      <c r="AD28" s="1" t="str">
        <f t="shared" si="15"/>
        <v/>
      </c>
      <c r="AE28" s="1" t="str">
        <f t="shared" si="16"/>
        <v/>
      </c>
      <c r="AF28" s="1" t="str">
        <f t="shared" si="17"/>
        <v/>
      </c>
      <c r="AG28" s="1" t="str">
        <f t="shared" si="18"/>
        <v/>
      </c>
      <c r="AH28" s="1">
        <f t="shared" si="19"/>
        <v>1</v>
      </c>
      <c r="AI28" s="1" t="str">
        <f t="shared" si="20"/>
        <v/>
      </c>
      <c r="AJ28" s="1" t="str">
        <f t="shared" si="21"/>
        <v/>
      </c>
      <c r="AK28" s="1" t="str">
        <f t="shared" si="22"/>
        <v/>
      </c>
      <c r="AL28" s="1" t="str">
        <f t="shared" si="23"/>
        <v/>
      </c>
      <c r="AM28" s="1">
        <f t="shared" si="24"/>
        <v>1</v>
      </c>
    </row>
    <row r="29" spans="1:39" ht="14.5" x14ac:dyDescent="0.35">
      <c r="A29" s="1" t="s">
        <v>38</v>
      </c>
      <c r="B29" s="1" t="s">
        <v>109</v>
      </c>
      <c r="I29" s="1">
        <v>1</v>
      </c>
      <c r="M29"/>
      <c r="N29" s="1" t="str">
        <f t="shared" si="9"/>
        <v>Invertebrate</v>
      </c>
      <c r="O29" s="1" t="str">
        <f t="shared" si="9"/>
        <v>Arcuatula senhousia (Benson, 1842)</v>
      </c>
      <c r="P29" s="1" t="str">
        <f t="shared" si="10"/>
        <v/>
      </c>
      <c r="Q29" s="1" t="str">
        <f t="shared" si="10"/>
        <v/>
      </c>
      <c r="R29" s="1" t="str">
        <f t="shared" si="10"/>
        <v/>
      </c>
      <c r="S29" s="1" t="str">
        <f t="shared" si="10"/>
        <v/>
      </c>
      <c r="T29" s="1" t="str">
        <f t="shared" si="10"/>
        <v/>
      </c>
      <c r="U29" s="1" t="str">
        <f t="shared" si="10"/>
        <v/>
      </c>
      <c r="V29" s="1">
        <f t="shared" si="10"/>
        <v>1</v>
      </c>
      <c r="W29" s="1" t="str">
        <f t="shared" si="10"/>
        <v/>
      </c>
      <c r="X29" s="1" t="str">
        <f t="shared" si="10"/>
        <v/>
      </c>
      <c r="Y29" s="1" t="str">
        <f t="shared" si="10"/>
        <v/>
      </c>
      <c r="Z29" s="1">
        <f t="shared" si="11"/>
        <v>1</v>
      </c>
      <c r="AA29" s="1" t="str">
        <f t="shared" si="12"/>
        <v>Arcuatula senhousia (Benson, 1842)</v>
      </c>
      <c r="AB29" s="1" t="str">
        <f t="shared" si="13"/>
        <v>Invertebrate</v>
      </c>
      <c r="AC29" s="1" t="str">
        <f t="shared" si="14"/>
        <v/>
      </c>
      <c r="AD29" s="1" t="str">
        <f t="shared" si="15"/>
        <v/>
      </c>
      <c r="AE29" s="1" t="str">
        <f t="shared" si="16"/>
        <v/>
      </c>
      <c r="AF29" s="1" t="str">
        <f t="shared" si="17"/>
        <v/>
      </c>
      <c r="AG29" s="1" t="str">
        <f t="shared" si="18"/>
        <v/>
      </c>
      <c r="AH29" s="1" t="str">
        <f t="shared" si="19"/>
        <v/>
      </c>
      <c r="AI29" s="1">
        <f t="shared" si="20"/>
        <v>1</v>
      </c>
      <c r="AJ29" s="1" t="str">
        <f t="shared" si="21"/>
        <v/>
      </c>
      <c r="AK29" s="1" t="str">
        <f t="shared" si="22"/>
        <v/>
      </c>
      <c r="AL29" s="1" t="str">
        <f t="shared" si="23"/>
        <v/>
      </c>
      <c r="AM29" s="1">
        <f t="shared" si="24"/>
        <v>1</v>
      </c>
    </row>
    <row r="30" spans="1:39" ht="14.5" x14ac:dyDescent="0.35">
      <c r="A30" s="1" t="s">
        <v>38</v>
      </c>
      <c r="B30" s="1" t="s">
        <v>734</v>
      </c>
      <c r="K30" s="1">
        <v>1</v>
      </c>
      <c r="M30"/>
      <c r="N30" s="1" t="str">
        <f t="shared" si="9"/>
        <v>Invertebrate</v>
      </c>
      <c r="O30" s="1" t="str">
        <f t="shared" si="9"/>
        <v>Argopecten gibbus (L.)</v>
      </c>
      <c r="P30" s="1" t="str">
        <f t="shared" si="10"/>
        <v/>
      </c>
      <c r="Q30" s="1" t="str">
        <f t="shared" si="10"/>
        <v/>
      </c>
      <c r="R30" s="1" t="str">
        <f t="shared" si="10"/>
        <v/>
      </c>
      <c r="S30" s="1" t="str">
        <f t="shared" si="10"/>
        <v/>
      </c>
      <c r="T30" s="1" t="str">
        <f t="shared" si="10"/>
        <v/>
      </c>
      <c r="U30" s="1" t="str">
        <f t="shared" si="10"/>
        <v/>
      </c>
      <c r="V30" s="1" t="str">
        <f t="shared" si="10"/>
        <v/>
      </c>
      <c r="W30" s="1" t="str">
        <f t="shared" si="10"/>
        <v/>
      </c>
      <c r="X30" s="1">
        <f t="shared" si="10"/>
        <v>1</v>
      </c>
      <c r="Y30" s="1" t="str">
        <f t="shared" si="10"/>
        <v/>
      </c>
      <c r="Z30" s="1">
        <f t="shared" si="11"/>
        <v>1</v>
      </c>
      <c r="AA30" s="1" t="str">
        <f t="shared" si="12"/>
        <v>Argopecten gibbus (L.)</v>
      </c>
      <c r="AB30" s="1" t="str">
        <f t="shared" si="13"/>
        <v>Invertebrate</v>
      </c>
      <c r="AC30" s="1" t="str">
        <f t="shared" si="14"/>
        <v/>
      </c>
      <c r="AD30" s="1" t="str">
        <f t="shared" si="15"/>
        <v/>
      </c>
      <c r="AE30" s="1" t="str">
        <f t="shared" si="16"/>
        <v/>
      </c>
      <c r="AF30" s="1" t="str">
        <f t="shared" si="17"/>
        <v/>
      </c>
      <c r="AG30" s="1" t="str">
        <f t="shared" si="18"/>
        <v/>
      </c>
      <c r="AH30" s="1" t="str">
        <f t="shared" si="19"/>
        <v/>
      </c>
      <c r="AI30" s="1" t="str">
        <f t="shared" si="20"/>
        <v/>
      </c>
      <c r="AJ30" s="1" t="str">
        <f t="shared" si="21"/>
        <v/>
      </c>
      <c r="AK30" s="1">
        <f t="shared" si="22"/>
        <v>1</v>
      </c>
      <c r="AL30" s="1" t="str">
        <f t="shared" si="23"/>
        <v/>
      </c>
      <c r="AM30" s="1">
        <f t="shared" si="24"/>
        <v>1</v>
      </c>
    </row>
    <row r="31" spans="1:39" ht="14.5" x14ac:dyDescent="0.35">
      <c r="A31" s="1" t="s">
        <v>38</v>
      </c>
      <c r="B31" s="1" t="s">
        <v>113</v>
      </c>
      <c r="E31" s="1">
        <v>1</v>
      </c>
      <c r="M31"/>
      <c r="N31" s="1" t="str">
        <f t="shared" si="9"/>
        <v>Invertebrate</v>
      </c>
      <c r="O31" s="1" t="str">
        <f t="shared" si="9"/>
        <v>Artemia monica Verrill, 1869 ex Artemia franciscana Kellog, 1906</v>
      </c>
      <c r="P31" s="1" t="str">
        <f t="shared" si="10"/>
        <v/>
      </c>
      <c r="Q31" s="1" t="str">
        <f t="shared" si="10"/>
        <v/>
      </c>
      <c r="R31" s="1">
        <f t="shared" si="10"/>
        <v>1</v>
      </c>
      <c r="S31" s="1" t="str">
        <f t="shared" si="10"/>
        <v/>
      </c>
      <c r="T31" s="1" t="str">
        <f t="shared" si="10"/>
        <v/>
      </c>
      <c r="U31" s="1" t="str">
        <f t="shared" si="10"/>
        <v/>
      </c>
      <c r="V31" s="1" t="str">
        <f t="shared" si="10"/>
        <v/>
      </c>
      <c r="W31" s="1" t="str">
        <f t="shared" si="10"/>
        <v/>
      </c>
      <c r="X31" s="1" t="str">
        <f t="shared" si="10"/>
        <v/>
      </c>
      <c r="Y31" s="1" t="str">
        <f t="shared" si="10"/>
        <v/>
      </c>
      <c r="Z31" s="1">
        <f t="shared" si="11"/>
        <v>1</v>
      </c>
      <c r="AA31" s="1" t="str">
        <f t="shared" si="12"/>
        <v>Artemia monica Verrill, 1869 ex Artemia franciscana Kellog, 1906</v>
      </c>
      <c r="AB31" s="1" t="str">
        <f t="shared" si="13"/>
        <v>Invertebrate</v>
      </c>
      <c r="AC31" s="1" t="str">
        <f t="shared" si="14"/>
        <v/>
      </c>
      <c r="AD31" s="1" t="str">
        <f t="shared" si="15"/>
        <v/>
      </c>
      <c r="AE31" s="1">
        <f t="shared" si="16"/>
        <v>1</v>
      </c>
      <c r="AF31" s="1" t="str">
        <f t="shared" si="17"/>
        <v/>
      </c>
      <c r="AG31" s="1" t="str">
        <f t="shared" si="18"/>
        <v/>
      </c>
      <c r="AH31" s="1" t="str">
        <f t="shared" si="19"/>
        <v/>
      </c>
      <c r="AI31" s="1" t="str">
        <f t="shared" si="20"/>
        <v/>
      </c>
      <c r="AJ31" s="1" t="str">
        <f t="shared" si="21"/>
        <v/>
      </c>
      <c r="AK31" s="1" t="str">
        <f t="shared" si="22"/>
        <v/>
      </c>
      <c r="AL31" s="1" t="str">
        <f t="shared" si="23"/>
        <v/>
      </c>
      <c r="AM31" s="1">
        <f t="shared" si="24"/>
        <v>1</v>
      </c>
    </row>
    <row r="32" spans="1:39" ht="14.5" x14ac:dyDescent="0.35">
      <c r="A32" s="1" t="s">
        <v>38</v>
      </c>
      <c r="B32" s="1" t="s">
        <v>1033</v>
      </c>
      <c r="K32" s="1">
        <v>1</v>
      </c>
      <c r="M32"/>
      <c r="N32" s="1" t="str">
        <f t="shared" si="9"/>
        <v>Invertebrate</v>
      </c>
      <c r="O32" s="1" t="str">
        <f t="shared" si="9"/>
        <v>Ascidia curvata (Traustedt, 1882)</v>
      </c>
      <c r="P32" s="1" t="str">
        <f t="shared" si="10"/>
        <v/>
      </c>
      <c r="Q32" s="1" t="str">
        <f t="shared" si="10"/>
        <v/>
      </c>
      <c r="R32" s="1" t="str">
        <f t="shared" si="10"/>
        <v/>
      </c>
      <c r="S32" s="1" t="str">
        <f t="shared" si="10"/>
        <v/>
      </c>
      <c r="T32" s="1" t="str">
        <f t="shared" si="10"/>
        <v/>
      </c>
      <c r="U32" s="1" t="str">
        <f t="shared" si="10"/>
        <v/>
      </c>
      <c r="V32" s="1" t="str">
        <f t="shared" si="10"/>
        <v/>
      </c>
      <c r="W32" s="1" t="str">
        <f t="shared" si="10"/>
        <v/>
      </c>
      <c r="X32" s="1">
        <f t="shared" si="10"/>
        <v>1</v>
      </c>
      <c r="Y32" s="1" t="str">
        <f t="shared" si="10"/>
        <v/>
      </c>
      <c r="Z32" s="1">
        <f t="shared" si="11"/>
        <v>1</v>
      </c>
      <c r="AA32" s="1" t="str">
        <f t="shared" si="12"/>
        <v>Ascidia curvata (Traustedt, 1882)</v>
      </c>
      <c r="AB32" s="1" t="str">
        <f t="shared" si="13"/>
        <v>Invertebrate</v>
      </c>
      <c r="AC32" s="1" t="str">
        <f t="shared" si="14"/>
        <v/>
      </c>
      <c r="AD32" s="1" t="str">
        <f t="shared" si="15"/>
        <v/>
      </c>
      <c r="AE32" s="1" t="str">
        <f t="shared" si="16"/>
        <v/>
      </c>
      <c r="AF32" s="1" t="str">
        <f t="shared" si="17"/>
        <v/>
      </c>
      <c r="AG32" s="1" t="str">
        <f t="shared" si="18"/>
        <v/>
      </c>
      <c r="AH32" s="1" t="str">
        <f t="shared" si="19"/>
        <v/>
      </c>
      <c r="AI32" s="1" t="str">
        <f t="shared" si="20"/>
        <v/>
      </c>
      <c r="AJ32" s="1" t="str">
        <f t="shared" si="21"/>
        <v/>
      </c>
      <c r="AK32" s="1">
        <f t="shared" si="22"/>
        <v>1</v>
      </c>
      <c r="AL32" s="1" t="str">
        <f t="shared" si="23"/>
        <v/>
      </c>
      <c r="AM32" s="1">
        <f t="shared" si="24"/>
        <v>1</v>
      </c>
    </row>
    <row r="33" spans="1:39" ht="14.5" x14ac:dyDescent="0.35">
      <c r="A33" s="1" t="s">
        <v>38</v>
      </c>
      <c r="B33" s="1" t="s">
        <v>1083</v>
      </c>
      <c r="G33" s="1">
        <v>1</v>
      </c>
      <c r="M33"/>
      <c r="N33" s="1" t="str">
        <f t="shared" si="9"/>
        <v>Invertebrate</v>
      </c>
      <c r="O33" s="1" t="str">
        <f t="shared" si="9"/>
        <v xml:space="preserve">Ascidia interrupta Heller, 1878 </v>
      </c>
      <c r="P33" s="1" t="str">
        <f t="shared" si="10"/>
        <v/>
      </c>
      <c r="Q33" s="1" t="str">
        <f t="shared" si="10"/>
        <v/>
      </c>
      <c r="R33" s="1" t="str">
        <f t="shared" si="10"/>
        <v/>
      </c>
      <c r="S33" s="1" t="str">
        <f t="shared" si="10"/>
        <v/>
      </c>
      <c r="T33" s="1">
        <f t="shared" si="10"/>
        <v>1</v>
      </c>
      <c r="U33" s="1" t="str">
        <f t="shared" si="10"/>
        <v/>
      </c>
      <c r="V33" s="1" t="str">
        <f t="shared" si="10"/>
        <v/>
      </c>
      <c r="W33" s="1" t="str">
        <f t="shared" si="10"/>
        <v/>
      </c>
      <c r="X33" s="1" t="str">
        <f t="shared" si="10"/>
        <v/>
      </c>
      <c r="Y33" s="1" t="str">
        <f t="shared" si="10"/>
        <v/>
      </c>
      <c r="Z33" s="1">
        <f t="shared" si="11"/>
        <v>1</v>
      </c>
      <c r="AA33" s="1" t="str">
        <f t="shared" si="12"/>
        <v xml:space="preserve">Ascidia interrupta Heller, 1878 </v>
      </c>
      <c r="AB33" s="1" t="str">
        <f t="shared" si="13"/>
        <v>Invertebrate</v>
      </c>
      <c r="AC33" s="1" t="str">
        <f t="shared" si="14"/>
        <v/>
      </c>
      <c r="AD33" s="1" t="str">
        <f t="shared" si="15"/>
        <v/>
      </c>
      <c r="AE33" s="1" t="str">
        <f t="shared" si="16"/>
        <v/>
      </c>
      <c r="AF33" s="1" t="str">
        <f t="shared" si="17"/>
        <v/>
      </c>
      <c r="AG33" s="1">
        <f t="shared" si="18"/>
        <v>1</v>
      </c>
      <c r="AH33" s="1" t="str">
        <f t="shared" si="19"/>
        <v/>
      </c>
      <c r="AI33" s="1" t="str">
        <f t="shared" si="20"/>
        <v/>
      </c>
      <c r="AJ33" s="1" t="str">
        <f t="shared" si="21"/>
        <v/>
      </c>
      <c r="AK33" s="1" t="str">
        <f t="shared" si="22"/>
        <v/>
      </c>
      <c r="AL33" s="1" t="str">
        <f t="shared" si="23"/>
        <v/>
      </c>
      <c r="AM33" s="1">
        <f t="shared" si="24"/>
        <v>1</v>
      </c>
    </row>
    <row r="34" spans="1:39" ht="14.5" x14ac:dyDescent="0.35">
      <c r="A34" s="1" t="s">
        <v>38</v>
      </c>
      <c r="B34" s="1" t="s">
        <v>735</v>
      </c>
      <c r="I34" s="1">
        <v>1</v>
      </c>
      <c r="M34"/>
      <c r="N34" s="1" t="str">
        <f t="shared" si="9"/>
        <v>Invertebrate</v>
      </c>
      <c r="O34" s="1" t="str">
        <f t="shared" si="9"/>
        <v>Asclerocheilus ashworthi Blake, 1981</v>
      </c>
      <c r="P34" s="1" t="str">
        <f t="shared" si="10"/>
        <v/>
      </c>
      <c r="Q34" s="1" t="str">
        <f t="shared" si="10"/>
        <v/>
      </c>
      <c r="R34" s="1" t="str">
        <f t="shared" si="10"/>
        <v/>
      </c>
      <c r="S34" s="1" t="str">
        <f t="shared" si="10"/>
        <v/>
      </c>
      <c r="T34" s="1" t="str">
        <f t="shared" si="10"/>
        <v/>
      </c>
      <c r="U34" s="1" t="str">
        <f t="shared" si="10"/>
        <v/>
      </c>
      <c r="V34" s="1">
        <f t="shared" si="10"/>
        <v>1</v>
      </c>
      <c r="W34" s="1" t="str">
        <f t="shared" si="10"/>
        <v/>
      </c>
      <c r="X34" s="1" t="str">
        <f t="shared" si="10"/>
        <v/>
      </c>
      <c r="Y34" s="1" t="str">
        <f t="shared" si="10"/>
        <v/>
      </c>
      <c r="Z34" s="1">
        <f t="shared" si="11"/>
        <v>1</v>
      </c>
      <c r="AA34" s="1" t="str">
        <f t="shared" si="12"/>
        <v>Asclerocheilus ashworthi Blake, 1981</v>
      </c>
      <c r="AB34" s="1" t="str">
        <f t="shared" si="13"/>
        <v>Invertebrate</v>
      </c>
      <c r="AC34" s="1" t="str">
        <f t="shared" si="14"/>
        <v/>
      </c>
      <c r="AD34" s="1" t="str">
        <f t="shared" si="15"/>
        <v/>
      </c>
      <c r="AE34" s="1" t="str">
        <f t="shared" si="16"/>
        <v/>
      </c>
      <c r="AF34" s="1" t="str">
        <f t="shared" si="17"/>
        <v/>
      </c>
      <c r="AG34" s="1" t="str">
        <f t="shared" si="18"/>
        <v/>
      </c>
      <c r="AH34" s="1" t="str">
        <f t="shared" si="19"/>
        <v/>
      </c>
      <c r="AI34" s="1">
        <f t="shared" si="20"/>
        <v>1</v>
      </c>
      <c r="AJ34" s="1" t="str">
        <f t="shared" si="21"/>
        <v/>
      </c>
      <c r="AK34" s="1" t="str">
        <f t="shared" si="22"/>
        <v/>
      </c>
      <c r="AL34" s="1" t="str">
        <f t="shared" si="23"/>
        <v/>
      </c>
      <c r="AM34" s="1">
        <f t="shared" si="24"/>
        <v>1</v>
      </c>
    </row>
    <row r="35" spans="1:39" ht="14.5" x14ac:dyDescent="0.35">
      <c r="A35" s="1" t="s">
        <v>38</v>
      </c>
      <c r="B35" s="1" t="s">
        <v>737</v>
      </c>
      <c r="I35" s="1">
        <v>1</v>
      </c>
      <c r="J35" s="1">
        <v>1</v>
      </c>
      <c r="M35"/>
      <c r="N35" s="1" t="str">
        <f t="shared" si="9"/>
        <v>Invertebrate</v>
      </c>
      <c r="O35" s="1" t="str">
        <f t="shared" si="9"/>
        <v>Asterocarpa humilis (Heller, 1878)</v>
      </c>
      <c r="P35" s="1" t="str">
        <f t="shared" si="10"/>
        <v/>
      </c>
      <c r="Q35" s="1" t="str">
        <f t="shared" si="10"/>
        <v/>
      </c>
      <c r="R35" s="1" t="str">
        <f t="shared" si="10"/>
        <v/>
      </c>
      <c r="S35" s="1" t="str">
        <f t="shared" si="10"/>
        <v/>
      </c>
      <c r="T35" s="1" t="str">
        <f t="shared" si="10"/>
        <v/>
      </c>
      <c r="U35" s="1" t="str">
        <f t="shared" si="10"/>
        <v/>
      </c>
      <c r="V35" s="1">
        <f t="shared" si="10"/>
        <v>1</v>
      </c>
      <c r="W35" s="1">
        <f t="shared" si="10"/>
        <v>1</v>
      </c>
      <c r="X35" s="1" t="str">
        <f t="shared" si="10"/>
        <v/>
      </c>
      <c r="Y35" s="1" t="str">
        <f t="shared" si="10"/>
        <v/>
      </c>
      <c r="Z35" s="1">
        <f t="shared" si="11"/>
        <v>2</v>
      </c>
      <c r="AA35" s="1" t="str">
        <f t="shared" si="12"/>
        <v>Asterocarpa humilis (Heller, 1878)</v>
      </c>
      <c r="AB35" s="1" t="str">
        <f t="shared" si="13"/>
        <v>Invertebrate</v>
      </c>
      <c r="AC35" s="1" t="str">
        <f t="shared" si="14"/>
        <v/>
      </c>
      <c r="AD35" s="1" t="str">
        <f t="shared" si="15"/>
        <v/>
      </c>
      <c r="AE35" s="1" t="str">
        <f t="shared" si="16"/>
        <v/>
      </c>
      <c r="AF35" s="1" t="str">
        <f t="shared" si="17"/>
        <v/>
      </c>
      <c r="AG35" s="1" t="str">
        <f t="shared" si="18"/>
        <v/>
      </c>
      <c r="AH35" s="1" t="str">
        <f t="shared" si="19"/>
        <v/>
      </c>
      <c r="AI35" s="1">
        <f t="shared" si="20"/>
        <v>1</v>
      </c>
      <c r="AJ35" s="1" t="str">
        <f t="shared" si="21"/>
        <v/>
      </c>
      <c r="AK35" s="1" t="str">
        <f t="shared" si="22"/>
        <v/>
      </c>
      <c r="AL35" s="1" t="str">
        <f t="shared" si="23"/>
        <v/>
      </c>
      <c r="AM35" s="1">
        <f t="shared" si="24"/>
        <v>1</v>
      </c>
    </row>
    <row r="36" spans="1:39" ht="14.5" x14ac:dyDescent="0.35">
      <c r="A36" s="1" t="s">
        <v>38</v>
      </c>
      <c r="B36" s="1" t="s">
        <v>125</v>
      </c>
      <c r="C36" s="1">
        <v>3</v>
      </c>
      <c r="M36"/>
      <c r="N36" s="1" t="str">
        <f t="shared" si="9"/>
        <v>Invertebrate</v>
      </c>
      <c r="O36" s="1" t="str">
        <f t="shared" si="9"/>
        <v>Austrominius modestus (Darwin, 1854)</v>
      </c>
      <c r="P36" s="1">
        <f t="shared" si="10"/>
        <v>1</v>
      </c>
      <c r="Q36" s="1" t="str">
        <f t="shared" si="10"/>
        <v/>
      </c>
      <c r="R36" s="1" t="str">
        <f t="shared" si="10"/>
        <v/>
      </c>
      <c r="S36" s="1" t="str">
        <f t="shared" si="10"/>
        <v/>
      </c>
      <c r="T36" s="1" t="str">
        <f t="shared" si="10"/>
        <v/>
      </c>
      <c r="U36" s="1" t="str">
        <f t="shared" si="10"/>
        <v/>
      </c>
      <c r="V36" s="1" t="str">
        <f t="shared" si="10"/>
        <v/>
      </c>
      <c r="W36" s="1" t="str">
        <f t="shared" si="10"/>
        <v/>
      </c>
      <c r="X36" s="1" t="str">
        <f t="shared" si="10"/>
        <v/>
      </c>
      <c r="Y36" s="1" t="str">
        <f t="shared" si="10"/>
        <v/>
      </c>
      <c r="Z36" s="1">
        <f t="shared" si="11"/>
        <v>1</v>
      </c>
      <c r="AA36" s="1" t="str">
        <f t="shared" si="12"/>
        <v>Austrominius modestus (Darwin, 1854)</v>
      </c>
      <c r="AB36" s="1" t="str">
        <f t="shared" si="13"/>
        <v>Invertebrate</v>
      </c>
      <c r="AC36" s="1">
        <f t="shared" si="14"/>
        <v>1</v>
      </c>
      <c r="AD36" s="1" t="str">
        <f t="shared" si="15"/>
        <v/>
      </c>
      <c r="AE36" s="1" t="str">
        <f t="shared" si="16"/>
        <v/>
      </c>
      <c r="AF36" s="1" t="str">
        <f t="shared" si="17"/>
        <v/>
      </c>
      <c r="AG36" s="1" t="str">
        <f t="shared" si="18"/>
        <v/>
      </c>
      <c r="AH36" s="1" t="str">
        <f t="shared" si="19"/>
        <v/>
      </c>
      <c r="AI36" s="1" t="str">
        <f t="shared" si="20"/>
        <v/>
      </c>
      <c r="AJ36" s="1" t="str">
        <f t="shared" si="21"/>
        <v/>
      </c>
      <c r="AK36" s="1" t="str">
        <f t="shared" si="22"/>
        <v/>
      </c>
      <c r="AL36" s="1" t="str">
        <f t="shared" si="23"/>
        <v/>
      </c>
      <c r="AM36" s="1">
        <f t="shared" si="24"/>
        <v>1</v>
      </c>
    </row>
    <row r="37" spans="1:39" ht="14.5" x14ac:dyDescent="0.35">
      <c r="A37" s="1" t="s">
        <v>38</v>
      </c>
      <c r="B37" s="1" t="s">
        <v>740</v>
      </c>
      <c r="K37" s="1">
        <v>2</v>
      </c>
      <c r="M37"/>
      <c r="N37" s="1" t="str">
        <f t="shared" si="9"/>
        <v>Invertebrate</v>
      </c>
      <c r="O37" s="1" t="str">
        <f t="shared" si="9"/>
        <v>Balanus glandula Darwin, 1854</v>
      </c>
      <c r="P37" s="1" t="str">
        <f t="shared" si="10"/>
        <v/>
      </c>
      <c r="Q37" s="1" t="str">
        <f t="shared" si="10"/>
        <v/>
      </c>
      <c r="R37" s="1" t="str">
        <f t="shared" si="10"/>
        <v/>
      </c>
      <c r="S37" s="1" t="str">
        <f t="shared" si="10"/>
        <v/>
      </c>
      <c r="T37" s="1" t="str">
        <f t="shared" si="10"/>
        <v/>
      </c>
      <c r="U37" s="1" t="str">
        <f t="shared" si="10"/>
        <v/>
      </c>
      <c r="V37" s="1" t="str">
        <f t="shared" si="10"/>
        <v/>
      </c>
      <c r="W37" s="1" t="str">
        <f t="shared" si="10"/>
        <v/>
      </c>
      <c r="X37" s="1">
        <f t="shared" si="10"/>
        <v>1</v>
      </c>
      <c r="Y37" s="1" t="str">
        <f t="shared" si="10"/>
        <v/>
      </c>
      <c r="Z37" s="1">
        <f t="shared" si="11"/>
        <v>1</v>
      </c>
      <c r="AA37" s="1" t="str">
        <f t="shared" si="12"/>
        <v>Balanus glandula Darwin, 1854</v>
      </c>
      <c r="AB37" s="1" t="str">
        <f t="shared" si="13"/>
        <v>Invertebrate</v>
      </c>
      <c r="AC37" s="1" t="str">
        <f t="shared" si="14"/>
        <v/>
      </c>
      <c r="AD37" s="1" t="str">
        <f t="shared" si="15"/>
        <v/>
      </c>
      <c r="AE37" s="1" t="str">
        <f t="shared" si="16"/>
        <v/>
      </c>
      <c r="AF37" s="1" t="str">
        <f t="shared" si="17"/>
        <v/>
      </c>
      <c r="AG37" s="1" t="str">
        <f t="shared" si="18"/>
        <v/>
      </c>
      <c r="AH37" s="1" t="str">
        <f t="shared" si="19"/>
        <v/>
      </c>
      <c r="AI37" s="1" t="str">
        <f t="shared" si="20"/>
        <v/>
      </c>
      <c r="AJ37" s="1" t="str">
        <f t="shared" si="21"/>
        <v/>
      </c>
      <c r="AK37" s="1">
        <f t="shared" si="22"/>
        <v>1</v>
      </c>
      <c r="AL37" s="1" t="str">
        <f t="shared" si="23"/>
        <v/>
      </c>
      <c r="AM37" s="1">
        <f t="shared" si="24"/>
        <v>1</v>
      </c>
    </row>
    <row r="38" spans="1:39" ht="14.5" x14ac:dyDescent="0.35">
      <c r="A38" s="1" t="s">
        <v>38</v>
      </c>
      <c r="B38" s="1" t="s">
        <v>128</v>
      </c>
      <c r="C38" s="1">
        <v>1</v>
      </c>
      <c r="H38" s="1">
        <v>2</v>
      </c>
      <c r="J38" s="1">
        <v>1</v>
      </c>
      <c r="M38"/>
      <c r="N38" s="1" t="str">
        <f t="shared" si="9"/>
        <v>Invertebrate</v>
      </c>
      <c r="O38" s="1" t="str">
        <f t="shared" si="9"/>
        <v>Balanus trigonus Darwin, 1854</v>
      </c>
      <c r="P38" s="1">
        <f t="shared" si="10"/>
        <v>1</v>
      </c>
      <c r="Q38" s="1" t="str">
        <f t="shared" si="10"/>
        <v/>
      </c>
      <c r="R38" s="1" t="str">
        <f t="shared" si="10"/>
        <v/>
      </c>
      <c r="S38" s="1" t="str">
        <f t="shared" si="10"/>
        <v/>
      </c>
      <c r="T38" s="1" t="str">
        <f t="shared" si="10"/>
        <v/>
      </c>
      <c r="U38" s="1">
        <f t="shared" si="10"/>
        <v>1</v>
      </c>
      <c r="V38" s="1" t="str">
        <f t="shared" si="10"/>
        <v/>
      </c>
      <c r="W38" s="1">
        <f t="shared" si="10"/>
        <v>1</v>
      </c>
      <c r="X38" s="1" t="str">
        <f t="shared" si="10"/>
        <v/>
      </c>
      <c r="Y38" s="1" t="str">
        <f t="shared" si="10"/>
        <v/>
      </c>
      <c r="Z38" s="1">
        <f t="shared" si="11"/>
        <v>3</v>
      </c>
      <c r="AA38" s="1" t="str">
        <f t="shared" si="12"/>
        <v>Balanus trigonus Darwin, 1854</v>
      </c>
      <c r="AB38" s="1" t="str">
        <f t="shared" si="13"/>
        <v>Invertebrate</v>
      </c>
      <c r="AC38" s="1">
        <f t="shared" si="14"/>
        <v>1</v>
      </c>
      <c r="AD38" s="1" t="str">
        <f t="shared" si="15"/>
        <v/>
      </c>
      <c r="AE38" s="1" t="str">
        <f t="shared" si="16"/>
        <v/>
      </c>
      <c r="AF38" s="1" t="str">
        <f t="shared" si="17"/>
        <v/>
      </c>
      <c r="AG38" s="1" t="str">
        <f t="shared" si="18"/>
        <v/>
      </c>
      <c r="AH38" s="1" t="str">
        <f t="shared" si="19"/>
        <v/>
      </c>
      <c r="AI38" s="1" t="str">
        <f t="shared" si="20"/>
        <v/>
      </c>
      <c r="AJ38" s="1" t="str">
        <f t="shared" si="21"/>
        <v/>
      </c>
      <c r="AK38" s="1" t="str">
        <f t="shared" si="22"/>
        <v/>
      </c>
      <c r="AL38" s="1" t="str">
        <f t="shared" si="23"/>
        <v/>
      </c>
      <c r="AM38" s="1">
        <f t="shared" si="24"/>
        <v>1</v>
      </c>
    </row>
    <row r="39" spans="1:39" ht="14.5" x14ac:dyDescent="0.35">
      <c r="A39" s="1" t="s">
        <v>38</v>
      </c>
      <c r="B39" s="1" t="s">
        <v>741</v>
      </c>
      <c r="C39" s="1">
        <v>1</v>
      </c>
      <c r="M39"/>
      <c r="N39" s="1" t="str">
        <f t="shared" si="9"/>
        <v>Invertebrate</v>
      </c>
      <c r="O39" s="1" t="str">
        <f t="shared" si="9"/>
        <v>Bankia fimbriatula Moll &amp; Roch, 1931</v>
      </c>
      <c r="P39" s="1">
        <f t="shared" si="10"/>
        <v>1</v>
      </c>
      <c r="Q39" s="1" t="str">
        <f t="shared" si="10"/>
        <v/>
      </c>
      <c r="R39" s="1" t="str">
        <f t="shared" si="10"/>
        <v/>
      </c>
      <c r="S39" s="1" t="str">
        <f t="shared" si="10"/>
        <v/>
      </c>
      <c r="T39" s="1" t="str">
        <f t="shared" si="10"/>
        <v/>
      </c>
      <c r="U39" s="1" t="str">
        <f t="shared" si="10"/>
        <v/>
      </c>
      <c r="V39" s="1" t="str">
        <f t="shared" si="10"/>
        <v/>
      </c>
      <c r="W39" s="1" t="str">
        <f t="shared" si="10"/>
        <v/>
      </c>
      <c r="X39" s="1" t="str">
        <f t="shared" si="10"/>
        <v/>
      </c>
      <c r="Y39" s="1" t="str">
        <f t="shared" si="10"/>
        <v/>
      </c>
      <c r="Z39" s="1">
        <f t="shared" si="11"/>
        <v>1</v>
      </c>
      <c r="AA39" s="1" t="str">
        <f t="shared" si="12"/>
        <v>Bankia fimbriatula Moll &amp; Roch, 1931</v>
      </c>
      <c r="AB39" s="1" t="str">
        <f t="shared" si="13"/>
        <v>Invertebrate</v>
      </c>
      <c r="AC39" s="1">
        <f t="shared" si="14"/>
        <v>1</v>
      </c>
      <c r="AD39" s="1" t="str">
        <f t="shared" si="15"/>
        <v/>
      </c>
      <c r="AE39" s="1" t="str">
        <f t="shared" si="16"/>
        <v/>
      </c>
      <c r="AF39" s="1" t="str">
        <f t="shared" si="17"/>
        <v/>
      </c>
      <c r="AG39" s="1" t="str">
        <f t="shared" si="18"/>
        <v/>
      </c>
      <c r="AH39" s="1" t="str">
        <f t="shared" si="19"/>
        <v/>
      </c>
      <c r="AI39" s="1" t="str">
        <f t="shared" si="20"/>
        <v/>
      </c>
      <c r="AJ39" s="1" t="str">
        <f t="shared" si="21"/>
        <v/>
      </c>
      <c r="AK39" s="1" t="str">
        <f t="shared" si="22"/>
        <v/>
      </c>
      <c r="AL39" s="1" t="str">
        <f t="shared" si="23"/>
        <v/>
      </c>
      <c r="AM39" s="1">
        <f t="shared" si="24"/>
        <v>1</v>
      </c>
    </row>
    <row r="40" spans="1:39" ht="14.5" x14ac:dyDescent="0.35">
      <c r="A40" s="1" t="s">
        <v>38</v>
      </c>
      <c r="B40" s="1" t="s">
        <v>742</v>
      </c>
      <c r="C40" s="1">
        <v>1</v>
      </c>
      <c r="M40"/>
      <c r="N40" s="1" t="str">
        <f t="shared" si="9"/>
        <v>Invertebrate</v>
      </c>
      <c r="O40" s="1" t="str">
        <f t="shared" si="9"/>
        <v>Barentsia ramosa (Robertson, 1900)</v>
      </c>
      <c r="P40" s="1">
        <f t="shared" si="10"/>
        <v>1</v>
      </c>
      <c r="Q40" s="1" t="str">
        <f t="shared" si="10"/>
        <v/>
      </c>
      <c r="R40" s="1" t="str">
        <f t="shared" si="10"/>
        <v/>
      </c>
      <c r="S40" s="1" t="str">
        <f t="shared" si="10"/>
        <v/>
      </c>
      <c r="T40" s="1" t="str">
        <f t="shared" si="10"/>
        <v/>
      </c>
      <c r="U40" s="1" t="str">
        <f t="shared" si="10"/>
        <v/>
      </c>
      <c r="V40" s="1" t="str">
        <f t="shared" si="10"/>
        <v/>
      </c>
      <c r="W40" s="1" t="str">
        <f t="shared" si="10"/>
        <v/>
      </c>
      <c r="X40" s="1" t="str">
        <f t="shared" si="10"/>
        <v/>
      </c>
      <c r="Y40" s="1" t="str">
        <f t="shared" si="10"/>
        <v/>
      </c>
      <c r="Z40" s="1">
        <f t="shared" si="11"/>
        <v>1</v>
      </c>
      <c r="AA40" s="1" t="str">
        <f t="shared" si="12"/>
        <v>Barentsia ramosa (Robertson, 1900)</v>
      </c>
      <c r="AB40" s="1" t="str">
        <f t="shared" si="13"/>
        <v>Invertebrate</v>
      </c>
      <c r="AC40" s="1">
        <f t="shared" si="14"/>
        <v>1</v>
      </c>
      <c r="AD40" s="1" t="str">
        <f t="shared" si="15"/>
        <v/>
      </c>
      <c r="AE40" s="1" t="str">
        <f t="shared" si="16"/>
        <v/>
      </c>
      <c r="AF40" s="1" t="str">
        <f t="shared" si="17"/>
        <v/>
      </c>
      <c r="AG40" s="1" t="str">
        <f t="shared" si="18"/>
        <v/>
      </c>
      <c r="AH40" s="1" t="str">
        <f t="shared" si="19"/>
        <v/>
      </c>
      <c r="AI40" s="1" t="str">
        <f t="shared" si="20"/>
        <v/>
      </c>
      <c r="AJ40" s="1" t="str">
        <f t="shared" si="21"/>
        <v/>
      </c>
      <c r="AK40" s="1" t="str">
        <f t="shared" si="22"/>
        <v/>
      </c>
      <c r="AL40" s="1" t="str">
        <f t="shared" si="23"/>
        <v/>
      </c>
      <c r="AM40" s="1">
        <f t="shared" si="24"/>
        <v>1</v>
      </c>
    </row>
    <row r="41" spans="1:39" ht="14.5" x14ac:dyDescent="0.35">
      <c r="A41" s="1" t="s">
        <v>38</v>
      </c>
      <c r="B41" s="1" t="s">
        <v>1024</v>
      </c>
      <c r="K41" s="1">
        <v>1</v>
      </c>
      <c r="M41"/>
      <c r="N41" s="1" t="str">
        <f t="shared" si="9"/>
        <v>Invertebrate</v>
      </c>
      <c r="O41" s="1" t="str">
        <f t="shared" si="9"/>
        <v>Beania maxilladentata Ramalho, Muricy &amp; Taylor, 2010</v>
      </c>
      <c r="P41" s="1" t="str">
        <f t="shared" si="10"/>
        <v/>
      </c>
      <c r="Q41" s="1" t="str">
        <f t="shared" si="10"/>
        <v/>
      </c>
      <c r="R41" s="1" t="str">
        <f t="shared" si="10"/>
        <v/>
      </c>
      <c r="S41" s="1" t="str">
        <f t="shared" si="10"/>
        <v/>
      </c>
      <c r="T41" s="1" t="str">
        <f t="shared" si="10"/>
        <v/>
      </c>
      <c r="U41" s="1" t="str">
        <f t="shared" si="10"/>
        <v/>
      </c>
      <c r="V41" s="1" t="str">
        <f t="shared" si="10"/>
        <v/>
      </c>
      <c r="W41" s="1" t="str">
        <f t="shared" si="10"/>
        <v/>
      </c>
      <c r="X41" s="1">
        <f t="shared" si="10"/>
        <v>1</v>
      </c>
      <c r="Y41" s="1" t="str">
        <f t="shared" si="10"/>
        <v/>
      </c>
      <c r="Z41" s="1">
        <f t="shared" si="11"/>
        <v>1</v>
      </c>
      <c r="AA41" s="1" t="str">
        <f t="shared" si="12"/>
        <v>Beania maxilladentata Ramalho, Muricy &amp; Taylor, 2010</v>
      </c>
      <c r="AB41" s="1" t="str">
        <f t="shared" si="13"/>
        <v>Invertebrate</v>
      </c>
      <c r="AC41" s="1" t="str">
        <f t="shared" si="14"/>
        <v/>
      </c>
      <c r="AD41" s="1" t="str">
        <f t="shared" si="15"/>
        <v/>
      </c>
      <c r="AE41" s="1" t="str">
        <f t="shared" si="16"/>
        <v/>
      </c>
      <c r="AF41" s="1" t="str">
        <f t="shared" si="17"/>
        <v/>
      </c>
      <c r="AG41" s="1" t="str">
        <f t="shared" si="18"/>
        <v/>
      </c>
      <c r="AH41" s="1" t="str">
        <f t="shared" si="19"/>
        <v/>
      </c>
      <c r="AI41" s="1" t="str">
        <f t="shared" si="20"/>
        <v/>
      </c>
      <c r="AJ41" s="1" t="str">
        <f t="shared" si="21"/>
        <v/>
      </c>
      <c r="AK41" s="1">
        <f t="shared" si="22"/>
        <v>1</v>
      </c>
      <c r="AL41" s="1" t="str">
        <f t="shared" si="23"/>
        <v/>
      </c>
      <c r="AM41" s="1">
        <f t="shared" si="24"/>
        <v>1</v>
      </c>
    </row>
    <row r="42" spans="1:39" ht="14.5" x14ac:dyDescent="0.35">
      <c r="A42" s="1" t="s">
        <v>38</v>
      </c>
      <c r="B42" s="1" t="s">
        <v>133</v>
      </c>
      <c r="K42" s="1">
        <v>1</v>
      </c>
      <c r="M42"/>
      <c r="N42" s="1" t="str">
        <f t="shared" si="9"/>
        <v>Invertebrate</v>
      </c>
      <c r="O42" s="1" t="str">
        <f t="shared" si="9"/>
        <v>Beroe ovata Bruguière, 1789</v>
      </c>
      <c r="P42" s="1" t="str">
        <f t="shared" si="10"/>
        <v/>
      </c>
      <c r="Q42" s="1" t="str">
        <f t="shared" si="10"/>
        <v/>
      </c>
      <c r="R42" s="1" t="str">
        <f t="shared" si="10"/>
        <v/>
      </c>
      <c r="S42" s="1" t="str">
        <f t="shared" si="10"/>
        <v/>
      </c>
      <c r="T42" s="1" t="str">
        <f t="shared" si="10"/>
        <v/>
      </c>
      <c r="U42" s="1" t="str">
        <f t="shared" si="10"/>
        <v/>
      </c>
      <c r="V42" s="1" t="str">
        <f t="shared" si="10"/>
        <v/>
      </c>
      <c r="W42" s="1" t="str">
        <f t="shared" si="10"/>
        <v/>
      </c>
      <c r="X42" s="1">
        <f t="shared" si="10"/>
        <v>1</v>
      </c>
      <c r="Y42" s="1" t="str">
        <f t="shared" si="10"/>
        <v/>
      </c>
      <c r="Z42" s="1">
        <f t="shared" si="11"/>
        <v>1</v>
      </c>
      <c r="AA42" s="1" t="str">
        <f t="shared" si="12"/>
        <v>Beroe ovata Bruguière, 1789</v>
      </c>
      <c r="AB42" s="1" t="str">
        <f t="shared" si="13"/>
        <v>Invertebrate</v>
      </c>
      <c r="AC42" s="1" t="str">
        <f t="shared" si="14"/>
        <v/>
      </c>
      <c r="AD42" s="1" t="str">
        <f t="shared" si="15"/>
        <v/>
      </c>
      <c r="AE42" s="1" t="str">
        <f t="shared" si="16"/>
        <v/>
      </c>
      <c r="AF42" s="1" t="str">
        <f t="shared" si="17"/>
        <v/>
      </c>
      <c r="AG42" s="1" t="str">
        <f t="shared" si="18"/>
        <v/>
      </c>
      <c r="AH42" s="1" t="str">
        <f t="shared" si="19"/>
        <v/>
      </c>
      <c r="AI42" s="1" t="str">
        <f t="shared" si="20"/>
        <v/>
      </c>
      <c r="AJ42" s="1" t="str">
        <f t="shared" si="21"/>
        <v/>
      </c>
      <c r="AK42" s="1">
        <f t="shared" si="22"/>
        <v>1</v>
      </c>
      <c r="AL42" s="1" t="str">
        <f t="shared" si="23"/>
        <v/>
      </c>
      <c r="AM42" s="1">
        <f t="shared" si="24"/>
        <v>1</v>
      </c>
    </row>
    <row r="43" spans="1:39" ht="14.5" x14ac:dyDescent="0.35">
      <c r="A43" s="1" t="s">
        <v>38</v>
      </c>
      <c r="B43" s="1" t="s">
        <v>746</v>
      </c>
      <c r="K43" s="1">
        <v>1</v>
      </c>
      <c r="M43"/>
      <c r="N43" s="1" t="str">
        <f t="shared" si="9"/>
        <v>Invertebrate</v>
      </c>
      <c r="O43" s="1" t="str">
        <f t="shared" si="9"/>
        <v>Biflustra grandicella (Canu &amp; Bassler, 1929)</v>
      </c>
      <c r="P43" s="1" t="str">
        <f t="shared" si="10"/>
        <v/>
      </c>
      <c r="Q43" s="1" t="str">
        <f t="shared" si="10"/>
        <v/>
      </c>
      <c r="R43" s="1" t="str">
        <f t="shared" si="10"/>
        <v/>
      </c>
      <c r="S43" s="1" t="str">
        <f t="shared" si="10"/>
        <v/>
      </c>
      <c r="T43" s="1" t="str">
        <f t="shared" si="10"/>
        <v/>
      </c>
      <c r="U43" s="1" t="str">
        <f t="shared" si="10"/>
        <v/>
      </c>
      <c r="V43" s="1" t="str">
        <f t="shared" si="10"/>
        <v/>
      </c>
      <c r="W43" s="1" t="str">
        <f t="shared" si="10"/>
        <v/>
      </c>
      <c r="X43" s="1">
        <f t="shared" si="10"/>
        <v>1</v>
      </c>
      <c r="Y43" s="1" t="str">
        <f t="shared" si="10"/>
        <v/>
      </c>
      <c r="Z43" s="1">
        <f t="shared" si="11"/>
        <v>1</v>
      </c>
      <c r="AA43" s="1" t="str">
        <f t="shared" si="12"/>
        <v>Biflustra grandicella (Canu &amp; Bassler, 1929)</v>
      </c>
      <c r="AB43" s="1" t="str">
        <f t="shared" si="13"/>
        <v>Invertebrate</v>
      </c>
      <c r="AC43" s="1" t="str">
        <f t="shared" si="14"/>
        <v/>
      </c>
      <c r="AD43" s="1" t="str">
        <f t="shared" si="15"/>
        <v/>
      </c>
      <c r="AE43" s="1" t="str">
        <f t="shared" si="16"/>
        <v/>
      </c>
      <c r="AF43" s="1" t="str">
        <f t="shared" si="17"/>
        <v/>
      </c>
      <c r="AG43" s="1" t="str">
        <f t="shared" si="18"/>
        <v/>
      </c>
      <c r="AH43" s="1" t="str">
        <f t="shared" si="19"/>
        <v/>
      </c>
      <c r="AI43" s="1" t="str">
        <f t="shared" si="20"/>
        <v/>
      </c>
      <c r="AJ43" s="1" t="str">
        <f t="shared" si="21"/>
        <v/>
      </c>
      <c r="AK43" s="1">
        <f t="shared" si="22"/>
        <v>1</v>
      </c>
      <c r="AL43" s="1" t="str">
        <f t="shared" si="23"/>
        <v/>
      </c>
      <c r="AM43" s="1">
        <f t="shared" si="24"/>
        <v>1</v>
      </c>
    </row>
    <row r="44" spans="1:39" ht="14.5" x14ac:dyDescent="0.35">
      <c r="A44" s="1" t="s">
        <v>38</v>
      </c>
      <c r="B44" s="1" t="s">
        <v>135</v>
      </c>
      <c r="J44" s="1">
        <v>1</v>
      </c>
      <c r="M44"/>
      <c r="N44" s="1" t="str">
        <f t="shared" si="9"/>
        <v>Invertebrate</v>
      </c>
      <c r="O44" s="1" t="str">
        <f t="shared" si="9"/>
        <v>Bispira polyomma Giangrande &amp; Faasse, 2012</v>
      </c>
      <c r="P44" s="1" t="str">
        <f t="shared" si="10"/>
        <v/>
      </c>
      <c r="Q44" s="1" t="str">
        <f t="shared" si="10"/>
        <v/>
      </c>
      <c r="R44" s="1" t="str">
        <f t="shared" si="10"/>
        <v/>
      </c>
      <c r="S44" s="1" t="str">
        <f t="shared" si="10"/>
        <v/>
      </c>
      <c r="T44" s="1" t="str">
        <f t="shared" si="10"/>
        <v/>
      </c>
      <c r="U44" s="1" t="str">
        <f t="shared" si="10"/>
        <v/>
      </c>
      <c r="V44" s="1" t="str">
        <f t="shared" si="10"/>
        <v/>
      </c>
      <c r="W44" s="1">
        <f t="shared" si="10"/>
        <v>1</v>
      </c>
      <c r="X44" s="1" t="str">
        <f t="shared" si="10"/>
        <v/>
      </c>
      <c r="Y44" s="1" t="str">
        <f t="shared" si="10"/>
        <v/>
      </c>
      <c r="Z44" s="1">
        <f t="shared" si="11"/>
        <v>1</v>
      </c>
      <c r="AA44" s="1" t="str">
        <f t="shared" si="12"/>
        <v>Bispira polyomma Giangrande &amp; Faasse, 2012</v>
      </c>
      <c r="AB44" s="1" t="str">
        <f t="shared" si="13"/>
        <v>Invertebrate</v>
      </c>
      <c r="AC44" s="1" t="str">
        <f t="shared" si="14"/>
        <v/>
      </c>
      <c r="AD44" s="1" t="str">
        <f t="shared" si="15"/>
        <v/>
      </c>
      <c r="AE44" s="1" t="str">
        <f t="shared" si="16"/>
        <v/>
      </c>
      <c r="AF44" s="1" t="str">
        <f t="shared" si="17"/>
        <v/>
      </c>
      <c r="AG44" s="1" t="str">
        <f t="shared" si="18"/>
        <v/>
      </c>
      <c r="AH44" s="1" t="str">
        <f t="shared" si="19"/>
        <v/>
      </c>
      <c r="AI44" s="1" t="str">
        <f t="shared" si="20"/>
        <v/>
      </c>
      <c r="AJ44" s="1">
        <f t="shared" si="21"/>
        <v>1</v>
      </c>
      <c r="AK44" s="1" t="str">
        <f t="shared" si="22"/>
        <v/>
      </c>
      <c r="AL44" s="1" t="str">
        <f t="shared" si="23"/>
        <v/>
      </c>
      <c r="AM44" s="1">
        <f t="shared" si="24"/>
        <v>1</v>
      </c>
    </row>
    <row r="45" spans="1:39" ht="14.5" x14ac:dyDescent="0.35">
      <c r="A45" s="1" t="s">
        <v>38</v>
      </c>
      <c r="B45" s="1" t="s">
        <v>137</v>
      </c>
      <c r="D45" s="1">
        <v>2</v>
      </c>
      <c r="K45" s="1">
        <v>1</v>
      </c>
      <c r="M45"/>
      <c r="N45" s="1" t="str">
        <f t="shared" si="9"/>
        <v>Invertebrate</v>
      </c>
      <c r="O45" s="1" t="str">
        <f t="shared" si="9"/>
        <v>Blackfordia virginica, Mayer, 1910</v>
      </c>
      <c r="P45" s="1" t="str">
        <f t="shared" si="10"/>
        <v/>
      </c>
      <c r="Q45" s="1">
        <f t="shared" si="10"/>
        <v>1</v>
      </c>
      <c r="R45" s="1" t="str">
        <f t="shared" si="10"/>
        <v/>
      </c>
      <c r="S45" s="1" t="str">
        <f t="shared" si="10"/>
        <v/>
      </c>
      <c r="T45" s="1" t="str">
        <f t="shared" si="10"/>
        <v/>
      </c>
      <c r="U45" s="1" t="str">
        <f t="shared" si="10"/>
        <v/>
      </c>
      <c r="V45" s="1" t="str">
        <f t="shared" si="10"/>
        <v/>
      </c>
      <c r="W45" s="1" t="str">
        <f t="shared" si="10"/>
        <v/>
      </c>
      <c r="X45" s="1">
        <f t="shared" si="10"/>
        <v>1</v>
      </c>
      <c r="Y45" s="1" t="str">
        <f t="shared" si="10"/>
        <v/>
      </c>
      <c r="Z45" s="1">
        <f t="shared" si="11"/>
        <v>2</v>
      </c>
      <c r="AA45" s="1" t="str">
        <f t="shared" si="12"/>
        <v>Blackfordia virginica, Mayer, 1910</v>
      </c>
      <c r="AB45" s="1" t="str">
        <f t="shared" si="13"/>
        <v>Invertebrate</v>
      </c>
      <c r="AC45" s="1" t="str">
        <f t="shared" si="14"/>
        <v/>
      </c>
      <c r="AD45" s="1">
        <f t="shared" si="15"/>
        <v>1</v>
      </c>
      <c r="AE45" s="1" t="str">
        <f t="shared" si="16"/>
        <v/>
      </c>
      <c r="AF45" s="1" t="str">
        <f t="shared" si="17"/>
        <v/>
      </c>
      <c r="AG45" s="1" t="str">
        <f t="shared" si="18"/>
        <v/>
      </c>
      <c r="AH45" s="1" t="str">
        <f t="shared" si="19"/>
        <v/>
      </c>
      <c r="AI45" s="1" t="str">
        <f t="shared" si="20"/>
        <v/>
      </c>
      <c r="AJ45" s="1" t="str">
        <f t="shared" si="21"/>
        <v/>
      </c>
      <c r="AK45" s="1" t="str">
        <f t="shared" si="22"/>
        <v/>
      </c>
      <c r="AL45" s="1" t="str">
        <f t="shared" si="23"/>
        <v/>
      </c>
      <c r="AM45" s="1">
        <f t="shared" si="24"/>
        <v>1</v>
      </c>
    </row>
    <row r="46" spans="1:39" ht="14.5" x14ac:dyDescent="0.35">
      <c r="A46" s="1" t="s">
        <v>38</v>
      </c>
      <c r="B46" s="1" t="s">
        <v>138</v>
      </c>
      <c r="H46" s="1">
        <v>2</v>
      </c>
      <c r="I46" s="1">
        <v>1</v>
      </c>
      <c r="M46"/>
      <c r="N46" s="1" t="str">
        <f t="shared" si="9"/>
        <v>Invertebrate</v>
      </c>
      <c r="O46" s="1" t="str">
        <f t="shared" si="9"/>
        <v>Boccardia proboscidea Hartman, 1940</v>
      </c>
      <c r="P46" s="1" t="str">
        <f t="shared" si="10"/>
        <v/>
      </c>
      <c r="Q46" s="1" t="str">
        <f t="shared" si="10"/>
        <v/>
      </c>
      <c r="R46" s="1" t="str">
        <f t="shared" si="10"/>
        <v/>
      </c>
      <c r="S46" s="1" t="str">
        <f t="shared" si="10"/>
        <v/>
      </c>
      <c r="T46" s="1" t="str">
        <f t="shared" si="10"/>
        <v/>
      </c>
      <c r="U46" s="1">
        <f t="shared" si="10"/>
        <v>1</v>
      </c>
      <c r="V46" s="1">
        <f t="shared" si="10"/>
        <v>1</v>
      </c>
      <c r="W46" s="1" t="str">
        <f t="shared" si="10"/>
        <v/>
      </c>
      <c r="X46" s="1" t="str">
        <f t="shared" si="10"/>
        <v/>
      </c>
      <c r="Y46" s="1" t="str">
        <f t="shared" si="10"/>
        <v/>
      </c>
      <c r="Z46" s="1">
        <f t="shared" si="11"/>
        <v>2</v>
      </c>
      <c r="AA46" s="1" t="str">
        <f t="shared" si="12"/>
        <v>Boccardia proboscidea Hartman, 1940</v>
      </c>
      <c r="AB46" s="1" t="str">
        <f t="shared" si="13"/>
        <v>Invertebrate</v>
      </c>
      <c r="AC46" s="1" t="str">
        <f t="shared" si="14"/>
        <v/>
      </c>
      <c r="AD46" s="1" t="str">
        <f t="shared" si="15"/>
        <v/>
      </c>
      <c r="AE46" s="1" t="str">
        <f t="shared" si="16"/>
        <v/>
      </c>
      <c r="AF46" s="1" t="str">
        <f t="shared" si="17"/>
        <v/>
      </c>
      <c r="AG46" s="1" t="str">
        <f t="shared" si="18"/>
        <v/>
      </c>
      <c r="AH46" s="1">
        <f t="shared" si="19"/>
        <v>1</v>
      </c>
      <c r="AI46" s="1" t="str">
        <f t="shared" si="20"/>
        <v/>
      </c>
      <c r="AJ46" s="1" t="str">
        <f t="shared" si="21"/>
        <v/>
      </c>
      <c r="AK46" s="1" t="str">
        <f t="shared" si="22"/>
        <v/>
      </c>
      <c r="AL46" s="1" t="str">
        <f t="shared" si="23"/>
        <v/>
      </c>
      <c r="AM46" s="1">
        <f t="shared" si="24"/>
        <v>1</v>
      </c>
    </row>
    <row r="47" spans="1:39" ht="14.5" x14ac:dyDescent="0.35">
      <c r="A47" s="1" t="s">
        <v>38</v>
      </c>
      <c r="B47" s="1" t="s">
        <v>749</v>
      </c>
      <c r="H47" s="1">
        <v>1</v>
      </c>
      <c r="I47" s="1">
        <v>1</v>
      </c>
      <c r="M47"/>
      <c r="N47" s="1" t="str">
        <f t="shared" si="9"/>
        <v>Invertebrate</v>
      </c>
      <c r="O47" s="1" t="str">
        <f t="shared" si="9"/>
        <v>Boccardia semibranchiata Guérin, 1990</v>
      </c>
      <c r="P47" s="1" t="str">
        <f t="shared" si="10"/>
        <v/>
      </c>
      <c r="Q47" s="1" t="str">
        <f t="shared" si="10"/>
        <v/>
      </c>
      <c r="R47" s="1" t="str">
        <f t="shared" si="10"/>
        <v/>
      </c>
      <c r="S47" s="1" t="str">
        <f t="shared" si="10"/>
        <v/>
      </c>
      <c r="T47" s="1" t="str">
        <f t="shared" si="10"/>
        <v/>
      </c>
      <c r="U47" s="1">
        <f t="shared" si="10"/>
        <v>1</v>
      </c>
      <c r="V47" s="1">
        <f t="shared" si="10"/>
        <v>1</v>
      </c>
      <c r="W47" s="1" t="str">
        <f t="shared" si="10"/>
        <v/>
      </c>
      <c r="X47" s="1" t="str">
        <f t="shared" si="10"/>
        <v/>
      </c>
      <c r="Y47" s="1" t="str">
        <f t="shared" si="10"/>
        <v/>
      </c>
      <c r="Z47" s="1">
        <f t="shared" si="11"/>
        <v>2</v>
      </c>
      <c r="AA47" s="1" t="str">
        <f t="shared" si="12"/>
        <v>Boccardia semibranchiata Guérin, 1990</v>
      </c>
      <c r="AB47" s="1" t="str">
        <f t="shared" si="13"/>
        <v>Invertebrate</v>
      </c>
      <c r="AC47" s="1" t="str">
        <f t="shared" si="14"/>
        <v/>
      </c>
      <c r="AD47" s="1" t="str">
        <f t="shared" si="15"/>
        <v/>
      </c>
      <c r="AE47" s="1" t="str">
        <f t="shared" si="16"/>
        <v/>
      </c>
      <c r="AF47" s="1" t="str">
        <f t="shared" si="17"/>
        <v/>
      </c>
      <c r="AG47" s="1" t="str">
        <f t="shared" si="18"/>
        <v/>
      </c>
      <c r="AH47" s="1">
        <f t="shared" si="19"/>
        <v>1</v>
      </c>
      <c r="AI47" s="1" t="str">
        <f t="shared" si="20"/>
        <v/>
      </c>
      <c r="AJ47" s="1" t="str">
        <f t="shared" si="21"/>
        <v/>
      </c>
      <c r="AK47" s="1" t="str">
        <f t="shared" si="22"/>
        <v/>
      </c>
      <c r="AL47" s="1" t="str">
        <f t="shared" si="23"/>
        <v/>
      </c>
      <c r="AM47" s="1">
        <f t="shared" si="24"/>
        <v>1</v>
      </c>
    </row>
    <row r="48" spans="1:39" ht="14.5" x14ac:dyDescent="0.35">
      <c r="A48" s="1" t="s">
        <v>38</v>
      </c>
      <c r="B48" s="1" t="s">
        <v>750</v>
      </c>
      <c r="I48" s="1">
        <v>1</v>
      </c>
      <c r="M48"/>
      <c r="N48" s="1" t="str">
        <f t="shared" si="9"/>
        <v>Invertebrate</v>
      </c>
      <c r="O48" s="1" t="str">
        <f t="shared" si="9"/>
        <v>Boccardiella hamata (Webster, 1879)</v>
      </c>
      <c r="P48" s="1" t="str">
        <f t="shared" ref="P48:Y73" si="25">IF(ISBLANK(C48),"",1)</f>
        <v/>
      </c>
      <c r="Q48" s="1" t="str">
        <f t="shared" si="25"/>
        <v/>
      </c>
      <c r="R48" s="1" t="str">
        <f t="shared" si="25"/>
        <v/>
      </c>
      <c r="S48" s="1" t="str">
        <f t="shared" si="25"/>
        <v/>
      </c>
      <c r="T48" s="1" t="str">
        <f t="shared" si="25"/>
        <v/>
      </c>
      <c r="U48" s="1" t="str">
        <f t="shared" si="25"/>
        <v/>
      </c>
      <c r="V48" s="1">
        <f t="shared" si="25"/>
        <v>1</v>
      </c>
      <c r="W48" s="1" t="str">
        <f t="shared" si="25"/>
        <v/>
      </c>
      <c r="X48" s="1" t="str">
        <f t="shared" si="25"/>
        <v/>
      </c>
      <c r="Y48" s="1" t="str">
        <f t="shared" si="25"/>
        <v/>
      </c>
      <c r="Z48" s="1">
        <f t="shared" si="11"/>
        <v>1</v>
      </c>
      <c r="AA48" s="1" t="str">
        <f t="shared" si="12"/>
        <v>Boccardiella hamata (Webster, 1879)</v>
      </c>
      <c r="AB48" s="1" t="str">
        <f t="shared" si="13"/>
        <v>Invertebrate</v>
      </c>
      <c r="AC48" s="1" t="str">
        <f t="shared" si="14"/>
        <v/>
      </c>
      <c r="AD48" s="1" t="str">
        <f t="shared" si="15"/>
        <v/>
      </c>
      <c r="AE48" s="1" t="str">
        <f t="shared" si="16"/>
        <v/>
      </c>
      <c r="AF48" s="1" t="str">
        <f t="shared" si="17"/>
        <v/>
      </c>
      <c r="AG48" s="1" t="str">
        <f t="shared" si="18"/>
        <v/>
      </c>
      <c r="AH48" s="1" t="str">
        <f t="shared" si="19"/>
        <v/>
      </c>
      <c r="AI48" s="1">
        <f t="shared" si="20"/>
        <v>1</v>
      </c>
      <c r="AJ48" s="1" t="str">
        <f t="shared" si="21"/>
        <v/>
      </c>
      <c r="AK48" s="1" t="str">
        <f t="shared" si="22"/>
        <v/>
      </c>
      <c r="AL48" s="1" t="str">
        <f t="shared" si="23"/>
        <v/>
      </c>
      <c r="AM48" s="1">
        <f t="shared" si="24"/>
        <v>1</v>
      </c>
    </row>
    <row r="49" spans="1:39" ht="14.5" x14ac:dyDescent="0.35">
      <c r="A49" s="1" t="s">
        <v>38</v>
      </c>
      <c r="B49" s="1" t="s">
        <v>144</v>
      </c>
      <c r="H49" s="1">
        <v>2</v>
      </c>
      <c r="M49"/>
      <c r="N49" s="1" t="str">
        <f t="shared" si="9"/>
        <v>Invertebrate</v>
      </c>
      <c r="O49" s="1" t="str">
        <f t="shared" si="9"/>
        <v>Botrylloides diegensis Ritter &amp; Forsyth, 1917</v>
      </c>
      <c r="P49" s="1" t="str">
        <f t="shared" si="25"/>
        <v/>
      </c>
      <c r="Q49" s="1" t="str">
        <f t="shared" si="25"/>
        <v/>
      </c>
      <c r="R49" s="1" t="str">
        <f t="shared" si="25"/>
        <v/>
      </c>
      <c r="S49" s="1" t="str">
        <f t="shared" si="25"/>
        <v/>
      </c>
      <c r="T49" s="1" t="str">
        <f t="shared" si="25"/>
        <v/>
      </c>
      <c r="U49" s="1">
        <f t="shared" si="25"/>
        <v>1</v>
      </c>
      <c r="V49" s="1" t="str">
        <f t="shared" si="25"/>
        <v/>
      </c>
      <c r="W49" s="1" t="str">
        <f t="shared" si="25"/>
        <v/>
      </c>
      <c r="X49" s="1" t="str">
        <f t="shared" si="25"/>
        <v/>
      </c>
      <c r="Y49" s="1" t="str">
        <f t="shared" si="25"/>
        <v/>
      </c>
      <c r="Z49" s="1">
        <f t="shared" si="11"/>
        <v>1</v>
      </c>
      <c r="AA49" s="1" t="str">
        <f t="shared" si="12"/>
        <v>Botrylloides diegensis Ritter &amp; Forsyth, 1917</v>
      </c>
      <c r="AB49" s="1" t="str">
        <f t="shared" si="13"/>
        <v>Invertebrate</v>
      </c>
      <c r="AC49" s="1" t="str">
        <f t="shared" si="14"/>
        <v/>
      </c>
      <c r="AD49" s="1" t="str">
        <f t="shared" si="15"/>
        <v/>
      </c>
      <c r="AE49" s="1" t="str">
        <f t="shared" si="16"/>
        <v/>
      </c>
      <c r="AF49" s="1" t="str">
        <f t="shared" si="17"/>
        <v/>
      </c>
      <c r="AG49" s="1" t="str">
        <f t="shared" si="18"/>
        <v/>
      </c>
      <c r="AH49" s="1">
        <f t="shared" si="19"/>
        <v>1</v>
      </c>
      <c r="AI49" s="1" t="str">
        <f t="shared" si="20"/>
        <v/>
      </c>
      <c r="AJ49" s="1" t="str">
        <f t="shared" si="21"/>
        <v/>
      </c>
      <c r="AK49" s="1" t="str">
        <f t="shared" si="22"/>
        <v/>
      </c>
      <c r="AL49" s="1" t="str">
        <f t="shared" si="23"/>
        <v/>
      </c>
      <c r="AM49" s="1">
        <f t="shared" si="24"/>
        <v>1</v>
      </c>
    </row>
    <row r="50" spans="1:39" ht="14.5" x14ac:dyDescent="0.35">
      <c r="A50" s="1" t="s">
        <v>38</v>
      </c>
      <c r="B50" s="1" t="s">
        <v>146</v>
      </c>
      <c r="K50" s="1">
        <v>1</v>
      </c>
      <c r="M50"/>
      <c r="N50" s="1" t="str">
        <f t="shared" si="9"/>
        <v>Invertebrate</v>
      </c>
      <c r="O50" s="1" t="str">
        <f t="shared" si="9"/>
        <v>Botrylloides niger Herdman, 1886</v>
      </c>
      <c r="P50" s="1" t="str">
        <f t="shared" si="25"/>
        <v/>
      </c>
      <c r="Q50" s="1" t="str">
        <f t="shared" si="25"/>
        <v/>
      </c>
      <c r="R50" s="1" t="str">
        <f t="shared" si="25"/>
        <v/>
      </c>
      <c r="S50" s="1" t="str">
        <f t="shared" si="25"/>
        <v/>
      </c>
      <c r="T50" s="1" t="str">
        <f t="shared" si="25"/>
        <v/>
      </c>
      <c r="U50" s="1" t="str">
        <f t="shared" si="25"/>
        <v/>
      </c>
      <c r="V50" s="1" t="str">
        <f t="shared" si="25"/>
        <v/>
      </c>
      <c r="W50" s="1" t="str">
        <f t="shared" si="25"/>
        <v/>
      </c>
      <c r="X50" s="1">
        <f t="shared" si="25"/>
        <v>1</v>
      </c>
      <c r="Y50" s="1" t="str">
        <f t="shared" si="25"/>
        <v/>
      </c>
      <c r="Z50" s="1">
        <f t="shared" si="11"/>
        <v>1</v>
      </c>
      <c r="AA50" s="1" t="str">
        <f t="shared" si="12"/>
        <v>Botrylloides niger Herdman, 1886</v>
      </c>
      <c r="AB50" s="1" t="str">
        <f t="shared" si="13"/>
        <v>Invertebrate</v>
      </c>
      <c r="AC50" s="1" t="str">
        <f t="shared" si="14"/>
        <v/>
      </c>
      <c r="AD50" s="1" t="str">
        <f t="shared" si="15"/>
        <v/>
      </c>
      <c r="AE50" s="1" t="str">
        <f t="shared" si="16"/>
        <v/>
      </c>
      <c r="AF50" s="1" t="str">
        <f t="shared" si="17"/>
        <v/>
      </c>
      <c r="AG50" s="1" t="str">
        <f t="shared" si="18"/>
        <v/>
      </c>
      <c r="AH50" s="1" t="str">
        <f t="shared" si="19"/>
        <v/>
      </c>
      <c r="AI50" s="1" t="str">
        <f t="shared" si="20"/>
        <v/>
      </c>
      <c r="AJ50" s="1" t="str">
        <f t="shared" si="21"/>
        <v/>
      </c>
      <c r="AK50" s="1">
        <f t="shared" si="22"/>
        <v>1</v>
      </c>
      <c r="AL50" s="1" t="str">
        <f t="shared" si="23"/>
        <v/>
      </c>
      <c r="AM50" s="1">
        <f t="shared" si="24"/>
        <v>1</v>
      </c>
    </row>
    <row r="51" spans="1:39" ht="14.5" x14ac:dyDescent="0.35">
      <c r="A51" s="1" t="s">
        <v>38</v>
      </c>
      <c r="B51" s="1" t="s">
        <v>147</v>
      </c>
      <c r="H51" s="1">
        <v>1</v>
      </c>
      <c r="I51" s="1">
        <v>2</v>
      </c>
      <c r="J51" s="1">
        <v>1</v>
      </c>
      <c r="M51"/>
      <c r="N51" s="1" t="str">
        <f t="shared" si="9"/>
        <v>Invertebrate</v>
      </c>
      <c r="O51" s="1" t="str">
        <f t="shared" si="9"/>
        <v>Botrylloides violaceus Oka, 1927</v>
      </c>
      <c r="P51" s="1" t="str">
        <f t="shared" si="25"/>
        <v/>
      </c>
      <c r="Q51" s="1" t="str">
        <f t="shared" si="25"/>
        <v/>
      </c>
      <c r="R51" s="1" t="str">
        <f t="shared" si="25"/>
        <v/>
      </c>
      <c r="S51" s="1" t="str">
        <f t="shared" si="25"/>
        <v/>
      </c>
      <c r="T51" s="1" t="str">
        <f t="shared" si="25"/>
        <v/>
      </c>
      <c r="U51" s="1">
        <f t="shared" si="25"/>
        <v>1</v>
      </c>
      <c r="V51" s="1">
        <f t="shared" si="25"/>
        <v>1</v>
      </c>
      <c r="W51" s="1">
        <f t="shared" si="25"/>
        <v>1</v>
      </c>
      <c r="X51" s="1" t="str">
        <f t="shared" si="25"/>
        <v/>
      </c>
      <c r="Y51" s="1" t="str">
        <f t="shared" si="25"/>
        <v/>
      </c>
      <c r="Z51" s="1">
        <f t="shared" si="11"/>
        <v>3</v>
      </c>
      <c r="AA51" s="1" t="str">
        <f t="shared" si="12"/>
        <v>Botrylloides violaceus Oka, 1927</v>
      </c>
      <c r="AB51" s="1" t="str">
        <f t="shared" si="13"/>
        <v>Invertebrate</v>
      </c>
      <c r="AC51" s="1" t="str">
        <f t="shared" si="14"/>
        <v/>
      </c>
      <c r="AD51" s="1" t="str">
        <f t="shared" si="15"/>
        <v/>
      </c>
      <c r="AE51" s="1" t="str">
        <f t="shared" si="16"/>
        <v/>
      </c>
      <c r="AF51" s="1" t="str">
        <f t="shared" si="17"/>
        <v/>
      </c>
      <c r="AG51" s="1" t="str">
        <f t="shared" si="18"/>
        <v/>
      </c>
      <c r="AH51" s="1">
        <f t="shared" si="19"/>
        <v>1</v>
      </c>
      <c r="AI51" s="1" t="str">
        <f t="shared" si="20"/>
        <v/>
      </c>
      <c r="AJ51" s="1" t="str">
        <f t="shared" si="21"/>
        <v/>
      </c>
      <c r="AK51" s="1" t="str">
        <f t="shared" si="22"/>
        <v/>
      </c>
      <c r="AL51" s="1" t="str">
        <f t="shared" si="23"/>
        <v/>
      </c>
      <c r="AM51" s="1">
        <f t="shared" si="24"/>
        <v>1</v>
      </c>
    </row>
    <row r="52" spans="1:39" ht="14.5" x14ac:dyDescent="0.35">
      <c r="A52" s="1" t="s">
        <v>38</v>
      </c>
      <c r="B52" s="1" t="s">
        <v>753</v>
      </c>
      <c r="C52" s="1">
        <v>1</v>
      </c>
      <c r="M52"/>
      <c r="N52" s="1" t="str">
        <f t="shared" si="9"/>
        <v>Invertebrate</v>
      </c>
      <c r="O52" s="1" t="str">
        <f t="shared" si="9"/>
        <v>Bougainvillia macloviana Lesson, 1830</v>
      </c>
      <c r="P52" s="1">
        <f t="shared" si="25"/>
        <v>1</v>
      </c>
      <c r="Q52" s="1" t="str">
        <f t="shared" si="25"/>
        <v/>
      </c>
      <c r="R52" s="1" t="str">
        <f t="shared" si="25"/>
        <v/>
      </c>
      <c r="S52" s="1" t="str">
        <f t="shared" si="25"/>
        <v/>
      </c>
      <c r="T52" s="1" t="str">
        <f t="shared" si="25"/>
        <v/>
      </c>
      <c r="U52" s="1" t="str">
        <f t="shared" si="25"/>
        <v/>
      </c>
      <c r="V52" s="1" t="str">
        <f t="shared" si="25"/>
        <v/>
      </c>
      <c r="W52" s="1" t="str">
        <f t="shared" si="25"/>
        <v/>
      </c>
      <c r="X52" s="1" t="str">
        <f t="shared" si="25"/>
        <v/>
      </c>
      <c r="Y52" s="1" t="str">
        <f t="shared" si="25"/>
        <v/>
      </c>
      <c r="Z52" s="1">
        <f t="shared" si="11"/>
        <v>1</v>
      </c>
      <c r="AA52" s="1" t="str">
        <f t="shared" si="12"/>
        <v>Bougainvillia macloviana Lesson, 1830</v>
      </c>
      <c r="AB52" s="1" t="str">
        <f t="shared" si="13"/>
        <v>Invertebrate</v>
      </c>
      <c r="AC52" s="1">
        <f t="shared" si="14"/>
        <v>1</v>
      </c>
      <c r="AD52" s="1" t="str">
        <f t="shared" si="15"/>
        <v/>
      </c>
      <c r="AE52" s="1" t="str">
        <f t="shared" si="16"/>
        <v/>
      </c>
      <c r="AF52" s="1" t="str">
        <f t="shared" si="17"/>
        <v/>
      </c>
      <c r="AG52" s="1" t="str">
        <f t="shared" si="18"/>
        <v/>
      </c>
      <c r="AH52" s="1" t="str">
        <f t="shared" si="19"/>
        <v/>
      </c>
      <c r="AI52" s="1" t="str">
        <f t="shared" si="20"/>
        <v/>
      </c>
      <c r="AJ52" s="1" t="str">
        <f t="shared" si="21"/>
        <v/>
      </c>
      <c r="AK52" s="1" t="str">
        <f t="shared" si="22"/>
        <v/>
      </c>
      <c r="AL52" s="1" t="str">
        <f t="shared" si="23"/>
        <v/>
      </c>
      <c r="AM52" s="1">
        <f t="shared" si="24"/>
        <v>1</v>
      </c>
    </row>
    <row r="53" spans="1:39" ht="14.5" x14ac:dyDescent="0.35">
      <c r="A53" s="1" t="s">
        <v>38</v>
      </c>
      <c r="B53" s="1" t="s">
        <v>754</v>
      </c>
      <c r="E53" s="1">
        <v>1</v>
      </c>
      <c r="K53" s="1">
        <v>1</v>
      </c>
      <c r="M53"/>
      <c r="N53" s="1" t="str">
        <f t="shared" si="9"/>
        <v>Invertebrate</v>
      </c>
      <c r="O53" s="1" t="str">
        <f t="shared" si="9"/>
        <v>Brachidontes exustus (Linnaeus, 1758)</v>
      </c>
      <c r="P53" s="1" t="str">
        <f t="shared" si="25"/>
        <v/>
      </c>
      <c r="Q53" s="1" t="str">
        <f t="shared" si="25"/>
        <v/>
      </c>
      <c r="R53" s="1">
        <f t="shared" si="25"/>
        <v>1</v>
      </c>
      <c r="S53" s="1" t="str">
        <f t="shared" si="25"/>
        <v/>
      </c>
      <c r="T53" s="1" t="str">
        <f t="shared" si="25"/>
        <v/>
      </c>
      <c r="U53" s="1" t="str">
        <f t="shared" si="25"/>
        <v/>
      </c>
      <c r="V53" s="1" t="str">
        <f t="shared" si="25"/>
        <v/>
      </c>
      <c r="W53" s="1" t="str">
        <f t="shared" si="25"/>
        <v/>
      </c>
      <c r="X53" s="1">
        <f t="shared" si="25"/>
        <v>1</v>
      </c>
      <c r="Y53" s="1" t="str">
        <f t="shared" si="25"/>
        <v/>
      </c>
      <c r="Z53" s="1">
        <f t="shared" si="11"/>
        <v>2</v>
      </c>
      <c r="AA53" s="1" t="str">
        <f t="shared" si="12"/>
        <v>Brachidontes exustus (Linnaeus, 1758)</v>
      </c>
      <c r="AB53" s="1" t="str">
        <f t="shared" si="13"/>
        <v>Invertebrate</v>
      </c>
      <c r="AC53" s="1" t="str">
        <f t="shared" si="14"/>
        <v/>
      </c>
      <c r="AD53" s="1" t="str">
        <f t="shared" si="15"/>
        <v/>
      </c>
      <c r="AE53" s="1">
        <f t="shared" si="16"/>
        <v>1</v>
      </c>
      <c r="AF53" s="1" t="str">
        <f t="shared" si="17"/>
        <v/>
      </c>
      <c r="AG53" s="1" t="str">
        <f t="shared" si="18"/>
        <v/>
      </c>
      <c r="AH53" s="1" t="str">
        <f t="shared" si="19"/>
        <v/>
      </c>
      <c r="AI53" s="1" t="str">
        <f t="shared" si="20"/>
        <v/>
      </c>
      <c r="AJ53" s="1" t="str">
        <f t="shared" si="21"/>
        <v/>
      </c>
      <c r="AK53" s="1" t="str">
        <f t="shared" si="22"/>
        <v/>
      </c>
      <c r="AL53" s="1" t="str">
        <f t="shared" si="23"/>
        <v/>
      </c>
      <c r="AM53" s="1">
        <f t="shared" si="24"/>
        <v>1</v>
      </c>
    </row>
    <row r="54" spans="1:39" ht="14.5" x14ac:dyDescent="0.35">
      <c r="A54" s="1" t="s">
        <v>38</v>
      </c>
      <c r="B54" s="1" t="s">
        <v>755</v>
      </c>
      <c r="C54" s="1">
        <v>2</v>
      </c>
      <c r="H54" s="1">
        <v>1</v>
      </c>
      <c r="M54"/>
      <c r="N54" s="1" t="str">
        <f t="shared" si="9"/>
        <v>Invertebrate</v>
      </c>
      <c r="O54" s="1" t="str">
        <f t="shared" si="9"/>
        <v>Brachynotus sexdentatus (Risso, 1827 in [Risso, 1826-1827])</v>
      </c>
      <c r="P54" s="1">
        <f t="shared" si="25"/>
        <v>1</v>
      </c>
      <c r="Q54" s="1" t="str">
        <f t="shared" si="25"/>
        <v/>
      </c>
      <c r="R54" s="1" t="str">
        <f t="shared" si="25"/>
        <v/>
      </c>
      <c r="S54" s="1" t="str">
        <f t="shared" si="25"/>
        <v/>
      </c>
      <c r="T54" s="1" t="str">
        <f t="shared" si="25"/>
        <v/>
      </c>
      <c r="U54" s="1">
        <f t="shared" si="25"/>
        <v>1</v>
      </c>
      <c r="V54" s="1" t="str">
        <f t="shared" si="25"/>
        <v/>
      </c>
      <c r="W54" s="1" t="str">
        <f t="shared" si="25"/>
        <v/>
      </c>
      <c r="X54" s="1" t="str">
        <f t="shared" si="25"/>
        <v/>
      </c>
      <c r="Y54" s="1" t="str">
        <f t="shared" si="25"/>
        <v/>
      </c>
      <c r="Z54" s="1">
        <f t="shared" si="11"/>
        <v>2</v>
      </c>
      <c r="AA54" s="1" t="str">
        <f t="shared" si="12"/>
        <v>Brachynotus sexdentatus (Risso, 1827 in [Risso, 1826-1827])</v>
      </c>
      <c r="AB54" s="1" t="str">
        <f t="shared" si="13"/>
        <v>Invertebrate</v>
      </c>
      <c r="AC54" s="1">
        <f t="shared" si="14"/>
        <v>1</v>
      </c>
      <c r="AD54" s="1" t="str">
        <f t="shared" si="15"/>
        <v/>
      </c>
      <c r="AE54" s="1" t="str">
        <f t="shared" si="16"/>
        <v/>
      </c>
      <c r="AF54" s="1" t="str">
        <f t="shared" si="17"/>
        <v/>
      </c>
      <c r="AG54" s="1" t="str">
        <f t="shared" si="18"/>
        <v/>
      </c>
      <c r="AH54" s="1" t="str">
        <f t="shared" si="19"/>
        <v/>
      </c>
      <c r="AI54" s="1" t="str">
        <f t="shared" si="20"/>
        <v/>
      </c>
      <c r="AJ54" s="1" t="str">
        <f t="shared" si="21"/>
        <v/>
      </c>
      <c r="AK54" s="1" t="str">
        <f t="shared" si="22"/>
        <v/>
      </c>
      <c r="AL54" s="1" t="str">
        <f t="shared" si="23"/>
        <v/>
      </c>
      <c r="AM54" s="1">
        <f t="shared" si="24"/>
        <v>1</v>
      </c>
    </row>
    <row r="55" spans="1:39" ht="14.5" x14ac:dyDescent="0.35">
      <c r="A55" s="1" t="s">
        <v>38</v>
      </c>
      <c r="B55" s="1" t="s">
        <v>152</v>
      </c>
      <c r="K55" s="1">
        <v>1</v>
      </c>
      <c r="M55"/>
      <c r="N55" s="1" t="str">
        <f t="shared" si="9"/>
        <v>Invertebrate</v>
      </c>
      <c r="O55" s="1" t="str">
        <f t="shared" si="9"/>
        <v>Branchiomma bairdi (McIntsosh, 1885)</v>
      </c>
      <c r="P55" s="1" t="str">
        <f t="shared" si="25"/>
        <v/>
      </c>
      <c r="Q55" s="1" t="str">
        <f t="shared" si="25"/>
        <v/>
      </c>
      <c r="R55" s="1" t="str">
        <f t="shared" si="25"/>
        <v/>
      </c>
      <c r="S55" s="1" t="str">
        <f t="shared" si="25"/>
        <v/>
      </c>
      <c r="T55" s="1" t="str">
        <f t="shared" si="25"/>
        <v/>
      </c>
      <c r="U55" s="1" t="str">
        <f t="shared" si="25"/>
        <v/>
      </c>
      <c r="V55" s="1" t="str">
        <f t="shared" si="25"/>
        <v/>
      </c>
      <c r="W55" s="1" t="str">
        <f t="shared" si="25"/>
        <v/>
      </c>
      <c r="X55" s="1">
        <f t="shared" si="25"/>
        <v>1</v>
      </c>
      <c r="Y55" s="1" t="str">
        <f t="shared" si="25"/>
        <v/>
      </c>
      <c r="Z55" s="1">
        <f t="shared" si="11"/>
        <v>1</v>
      </c>
      <c r="AA55" s="1" t="str">
        <f t="shared" si="12"/>
        <v>Branchiomma bairdi (McIntsosh, 1885)</v>
      </c>
      <c r="AB55" s="1" t="str">
        <f t="shared" si="13"/>
        <v>Invertebrate</v>
      </c>
      <c r="AC55" s="1" t="str">
        <f t="shared" si="14"/>
        <v/>
      </c>
      <c r="AD55" s="1" t="str">
        <f t="shared" si="15"/>
        <v/>
      </c>
      <c r="AE55" s="1" t="str">
        <f t="shared" si="16"/>
        <v/>
      </c>
      <c r="AF55" s="1" t="str">
        <f t="shared" si="17"/>
        <v/>
      </c>
      <c r="AG55" s="1" t="str">
        <f t="shared" si="18"/>
        <v/>
      </c>
      <c r="AH55" s="1" t="str">
        <f t="shared" si="19"/>
        <v/>
      </c>
      <c r="AI55" s="1" t="str">
        <f t="shared" si="20"/>
        <v/>
      </c>
      <c r="AJ55" s="1" t="str">
        <f t="shared" si="21"/>
        <v/>
      </c>
      <c r="AK55" s="1">
        <f t="shared" si="22"/>
        <v>1</v>
      </c>
      <c r="AL55" s="1" t="str">
        <f t="shared" si="23"/>
        <v/>
      </c>
      <c r="AM55" s="1">
        <f t="shared" si="24"/>
        <v>1</v>
      </c>
    </row>
    <row r="56" spans="1:39" ht="14.5" x14ac:dyDescent="0.35">
      <c r="A56" s="1" t="s">
        <v>38</v>
      </c>
      <c r="B56" s="1" t="s">
        <v>154</v>
      </c>
      <c r="K56" s="1">
        <v>2</v>
      </c>
      <c r="M56"/>
      <c r="N56" s="1" t="str">
        <f t="shared" si="9"/>
        <v>Invertebrate</v>
      </c>
      <c r="O56" s="1" t="str">
        <f t="shared" si="9"/>
        <v>Branchiomma luctuosum (Grube, 1870)</v>
      </c>
      <c r="P56" s="1" t="str">
        <f t="shared" si="25"/>
        <v/>
      </c>
      <c r="Q56" s="1" t="str">
        <f t="shared" si="25"/>
        <v/>
      </c>
      <c r="R56" s="1" t="str">
        <f t="shared" si="25"/>
        <v/>
      </c>
      <c r="S56" s="1" t="str">
        <f t="shared" si="25"/>
        <v/>
      </c>
      <c r="T56" s="1" t="str">
        <f t="shared" si="25"/>
        <v/>
      </c>
      <c r="U56" s="1" t="str">
        <f t="shared" si="25"/>
        <v/>
      </c>
      <c r="V56" s="1" t="str">
        <f t="shared" si="25"/>
        <v/>
      </c>
      <c r="W56" s="1" t="str">
        <f t="shared" si="25"/>
        <v/>
      </c>
      <c r="X56" s="1">
        <f t="shared" si="25"/>
        <v>1</v>
      </c>
      <c r="Y56" s="1" t="str">
        <f t="shared" si="25"/>
        <v/>
      </c>
      <c r="Z56" s="1">
        <f t="shared" si="11"/>
        <v>1</v>
      </c>
      <c r="AA56" s="1" t="str">
        <f t="shared" si="12"/>
        <v>Branchiomma luctuosum (Grube, 1870)</v>
      </c>
      <c r="AB56" s="1" t="str">
        <f t="shared" si="13"/>
        <v>Invertebrate</v>
      </c>
      <c r="AC56" s="1" t="str">
        <f t="shared" si="14"/>
        <v/>
      </c>
      <c r="AD56" s="1" t="str">
        <f t="shared" si="15"/>
        <v/>
      </c>
      <c r="AE56" s="1" t="str">
        <f t="shared" si="16"/>
        <v/>
      </c>
      <c r="AF56" s="1" t="str">
        <f t="shared" si="17"/>
        <v/>
      </c>
      <c r="AG56" s="1" t="str">
        <f t="shared" si="18"/>
        <v/>
      </c>
      <c r="AH56" s="1" t="str">
        <f t="shared" si="19"/>
        <v/>
      </c>
      <c r="AI56" s="1" t="str">
        <f t="shared" si="20"/>
        <v/>
      </c>
      <c r="AJ56" s="1" t="str">
        <f t="shared" si="21"/>
        <v/>
      </c>
      <c r="AK56" s="1">
        <f t="shared" si="22"/>
        <v>1</v>
      </c>
      <c r="AL56" s="1" t="str">
        <f t="shared" si="23"/>
        <v/>
      </c>
      <c r="AM56" s="1">
        <f t="shared" si="24"/>
        <v>1</v>
      </c>
    </row>
    <row r="57" spans="1:39" ht="14.5" x14ac:dyDescent="0.35">
      <c r="A57" s="1" t="s">
        <v>38</v>
      </c>
      <c r="B57" s="1" t="s">
        <v>1151</v>
      </c>
      <c r="E57" s="1">
        <v>2</v>
      </c>
      <c r="F57" s="1">
        <v>1</v>
      </c>
      <c r="M57"/>
      <c r="N57" s="1" t="str">
        <f t="shared" si="9"/>
        <v>Invertebrate</v>
      </c>
      <c r="O57" s="1" t="str">
        <f t="shared" si="9"/>
        <v xml:space="preserve">Bugulina stolonifera (Ryland, 1960) </v>
      </c>
      <c r="P57" s="1" t="str">
        <f t="shared" si="25"/>
        <v/>
      </c>
      <c r="Q57" s="1" t="str">
        <f t="shared" si="25"/>
        <v/>
      </c>
      <c r="R57" s="1">
        <f t="shared" si="25"/>
        <v>1</v>
      </c>
      <c r="S57" s="1">
        <f t="shared" si="25"/>
        <v>1</v>
      </c>
      <c r="T57" s="1" t="str">
        <f t="shared" si="25"/>
        <v/>
      </c>
      <c r="U57" s="1" t="str">
        <f t="shared" si="25"/>
        <v/>
      </c>
      <c r="V57" s="1" t="str">
        <f t="shared" si="25"/>
        <v/>
      </c>
      <c r="W57" s="1" t="str">
        <f t="shared" si="25"/>
        <v/>
      </c>
      <c r="X57" s="1" t="str">
        <f t="shared" si="25"/>
        <v/>
      </c>
      <c r="Y57" s="1" t="str">
        <f t="shared" si="25"/>
        <v/>
      </c>
      <c r="Z57" s="1">
        <f t="shared" si="11"/>
        <v>2</v>
      </c>
      <c r="AA57" s="1" t="str">
        <f t="shared" si="12"/>
        <v xml:space="preserve">Bugulina stolonifera (Ryland, 1960) </v>
      </c>
      <c r="AB57" s="1" t="str">
        <f t="shared" si="13"/>
        <v>Invertebrate</v>
      </c>
      <c r="AC57" s="1" t="str">
        <f t="shared" si="14"/>
        <v/>
      </c>
      <c r="AD57" s="1" t="str">
        <f t="shared" si="15"/>
        <v/>
      </c>
      <c r="AE57" s="1">
        <f t="shared" si="16"/>
        <v>1</v>
      </c>
      <c r="AF57" s="1" t="str">
        <f t="shared" si="17"/>
        <v/>
      </c>
      <c r="AG57" s="1" t="str">
        <f t="shared" si="18"/>
        <v/>
      </c>
      <c r="AH57" s="1" t="str">
        <f t="shared" si="19"/>
        <v/>
      </c>
      <c r="AI57" s="1" t="str">
        <f t="shared" si="20"/>
        <v/>
      </c>
      <c r="AJ57" s="1" t="str">
        <f t="shared" si="21"/>
        <v/>
      </c>
      <c r="AK57" s="1" t="str">
        <f t="shared" si="22"/>
        <v/>
      </c>
      <c r="AL57" s="1" t="str">
        <f t="shared" si="23"/>
        <v/>
      </c>
      <c r="AM57" s="1">
        <f t="shared" si="24"/>
        <v>1</v>
      </c>
    </row>
    <row r="58" spans="1:39" ht="14.5" x14ac:dyDescent="0.35">
      <c r="A58" s="1" t="s">
        <v>38</v>
      </c>
      <c r="B58" s="1" t="s">
        <v>756</v>
      </c>
      <c r="F58" s="1">
        <v>1</v>
      </c>
      <c r="H58" s="1">
        <v>1</v>
      </c>
      <c r="I58" s="1">
        <v>1</v>
      </c>
      <c r="J58" s="1">
        <v>1</v>
      </c>
      <c r="M58"/>
      <c r="N58" s="1" t="str">
        <f t="shared" si="9"/>
        <v>Invertebrate</v>
      </c>
      <c r="O58" s="1" t="str">
        <f t="shared" si="9"/>
        <v>Bugulina simplex (Hincks, 1886)</v>
      </c>
      <c r="P58" s="1" t="str">
        <f t="shared" si="25"/>
        <v/>
      </c>
      <c r="Q58" s="1" t="str">
        <f t="shared" si="25"/>
        <v/>
      </c>
      <c r="R58" s="1" t="str">
        <f t="shared" si="25"/>
        <v/>
      </c>
      <c r="S58" s="1">
        <f t="shared" si="25"/>
        <v>1</v>
      </c>
      <c r="T58" s="1" t="str">
        <f t="shared" si="25"/>
        <v/>
      </c>
      <c r="U58" s="1">
        <f t="shared" si="25"/>
        <v>1</v>
      </c>
      <c r="V58" s="1">
        <f t="shared" si="25"/>
        <v>1</v>
      </c>
      <c r="W58" s="1">
        <f t="shared" si="25"/>
        <v>1</v>
      </c>
      <c r="X58" s="1" t="str">
        <f t="shared" si="25"/>
        <v/>
      </c>
      <c r="Y58" s="1" t="str">
        <f t="shared" si="25"/>
        <v/>
      </c>
      <c r="Z58" s="1">
        <f t="shared" si="11"/>
        <v>4</v>
      </c>
      <c r="AA58" s="1" t="str">
        <f t="shared" si="12"/>
        <v>Bugulina simplex (Hincks, 1886)</v>
      </c>
      <c r="AB58" s="1" t="str">
        <f t="shared" si="13"/>
        <v>Invertebrate</v>
      </c>
      <c r="AC58" s="1" t="str">
        <f t="shared" si="14"/>
        <v/>
      </c>
      <c r="AD58" s="1" t="str">
        <f t="shared" si="15"/>
        <v/>
      </c>
      <c r="AE58" s="1" t="str">
        <f t="shared" si="16"/>
        <v/>
      </c>
      <c r="AF58" s="1">
        <f t="shared" si="17"/>
        <v>1</v>
      </c>
      <c r="AG58" s="1" t="str">
        <f t="shared" si="18"/>
        <v/>
      </c>
      <c r="AH58" s="1" t="str">
        <f t="shared" si="19"/>
        <v/>
      </c>
      <c r="AI58" s="1" t="str">
        <f t="shared" si="20"/>
        <v/>
      </c>
      <c r="AJ58" s="1" t="str">
        <f t="shared" si="21"/>
        <v/>
      </c>
      <c r="AK58" s="1" t="str">
        <f t="shared" si="22"/>
        <v/>
      </c>
      <c r="AL58" s="1" t="str">
        <f t="shared" si="23"/>
        <v/>
      </c>
      <c r="AM58" s="1">
        <f t="shared" si="24"/>
        <v>1</v>
      </c>
    </row>
    <row r="59" spans="1:39" ht="14.5" x14ac:dyDescent="0.35">
      <c r="A59" s="1" t="s">
        <v>38</v>
      </c>
      <c r="B59" s="1" t="s">
        <v>159</v>
      </c>
      <c r="C59" s="1">
        <v>2</v>
      </c>
      <c r="M59"/>
      <c r="N59" s="1" t="str">
        <f t="shared" si="9"/>
        <v>Invertebrate</v>
      </c>
      <c r="O59" s="1" t="str">
        <f t="shared" si="9"/>
        <v>Callinectes sapidus Rathbun, 1896</v>
      </c>
      <c r="P59" s="1">
        <f t="shared" si="25"/>
        <v>1</v>
      </c>
      <c r="Q59" s="1" t="str">
        <f t="shared" si="25"/>
        <v/>
      </c>
      <c r="R59" s="1" t="str">
        <f t="shared" si="25"/>
        <v/>
      </c>
      <c r="S59" s="1" t="str">
        <f t="shared" si="25"/>
        <v/>
      </c>
      <c r="T59" s="1" t="str">
        <f t="shared" si="25"/>
        <v/>
      </c>
      <c r="U59" s="1" t="str">
        <f t="shared" si="25"/>
        <v/>
      </c>
      <c r="V59" s="1" t="str">
        <f t="shared" si="25"/>
        <v/>
      </c>
      <c r="W59" s="1" t="str">
        <f t="shared" si="25"/>
        <v/>
      </c>
      <c r="X59" s="1" t="str">
        <f t="shared" si="25"/>
        <v/>
      </c>
      <c r="Y59" s="1" t="str">
        <f t="shared" si="25"/>
        <v/>
      </c>
      <c r="Z59" s="1">
        <f t="shared" si="11"/>
        <v>1</v>
      </c>
      <c r="AA59" s="1" t="str">
        <f t="shared" si="12"/>
        <v>Callinectes sapidus Rathbun, 1896</v>
      </c>
      <c r="AB59" s="1" t="str">
        <f t="shared" si="13"/>
        <v>Invertebrate</v>
      </c>
      <c r="AC59" s="1">
        <f t="shared" si="14"/>
        <v>1</v>
      </c>
      <c r="AD59" s="1" t="str">
        <f t="shared" si="15"/>
        <v/>
      </c>
      <c r="AE59" s="1" t="str">
        <f t="shared" si="16"/>
        <v/>
      </c>
      <c r="AF59" s="1" t="str">
        <f t="shared" si="17"/>
        <v/>
      </c>
      <c r="AG59" s="1" t="str">
        <f t="shared" si="18"/>
        <v/>
      </c>
      <c r="AH59" s="1" t="str">
        <f t="shared" si="19"/>
        <v/>
      </c>
      <c r="AI59" s="1" t="str">
        <f t="shared" si="20"/>
        <v/>
      </c>
      <c r="AJ59" s="1" t="str">
        <f t="shared" si="21"/>
        <v/>
      </c>
      <c r="AK59" s="1" t="str">
        <f t="shared" si="22"/>
        <v/>
      </c>
      <c r="AL59" s="1" t="str">
        <f t="shared" si="23"/>
        <v/>
      </c>
      <c r="AM59" s="1">
        <f t="shared" si="24"/>
        <v>1</v>
      </c>
    </row>
    <row r="60" spans="1:39" ht="14.5" x14ac:dyDescent="0.35">
      <c r="A60" s="1" t="s">
        <v>38</v>
      </c>
      <c r="B60" s="1" t="s">
        <v>757</v>
      </c>
      <c r="K60" s="1">
        <v>1</v>
      </c>
      <c r="M60"/>
      <c r="N60" s="1" t="str">
        <f t="shared" si="9"/>
        <v>Invertebrate</v>
      </c>
      <c r="O60" s="1" t="str">
        <f t="shared" si="9"/>
        <v>Callinectes pallidus (de Rochebrune, 1883)</v>
      </c>
      <c r="P60" s="1" t="str">
        <f t="shared" si="25"/>
        <v/>
      </c>
      <c r="Q60" s="1" t="str">
        <f t="shared" si="25"/>
        <v/>
      </c>
      <c r="R60" s="1" t="str">
        <f t="shared" si="25"/>
        <v/>
      </c>
      <c r="S60" s="1" t="str">
        <f t="shared" si="25"/>
        <v/>
      </c>
      <c r="T60" s="1" t="str">
        <f t="shared" si="25"/>
        <v/>
      </c>
      <c r="U60" s="1" t="str">
        <f t="shared" si="25"/>
        <v/>
      </c>
      <c r="V60" s="1" t="str">
        <f t="shared" si="25"/>
        <v/>
      </c>
      <c r="W60" s="1" t="str">
        <f t="shared" si="25"/>
        <v/>
      </c>
      <c r="X60" s="1">
        <f t="shared" si="25"/>
        <v>1</v>
      </c>
      <c r="Y60" s="1" t="str">
        <f t="shared" si="25"/>
        <v/>
      </c>
      <c r="Z60" s="1">
        <f t="shared" si="11"/>
        <v>1</v>
      </c>
      <c r="AA60" s="1" t="str">
        <f t="shared" si="12"/>
        <v>Callinectes pallidus (de Rochebrune, 1883)</v>
      </c>
      <c r="AB60" s="1" t="str">
        <f t="shared" si="13"/>
        <v>Invertebrate</v>
      </c>
      <c r="AC60" s="1" t="str">
        <f t="shared" si="14"/>
        <v/>
      </c>
      <c r="AD60" s="1" t="str">
        <f t="shared" si="15"/>
        <v/>
      </c>
      <c r="AE60" s="1" t="str">
        <f t="shared" si="16"/>
        <v/>
      </c>
      <c r="AF60" s="1" t="str">
        <f t="shared" si="17"/>
        <v/>
      </c>
      <c r="AG60" s="1" t="str">
        <f t="shared" si="18"/>
        <v/>
      </c>
      <c r="AH60" s="1" t="str">
        <f t="shared" si="19"/>
        <v/>
      </c>
      <c r="AI60" s="1" t="str">
        <f t="shared" si="20"/>
        <v/>
      </c>
      <c r="AJ60" s="1" t="str">
        <f t="shared" si="21"/>
        <v/>
      </c>
      <c r="AK60" s="1">
        <f t="shared" si="22"/>
        <v>1</v>
      </c>
      <c r="AL60" s="1" t="str">
        <f t="shared" si="23"/>
        <v/>
      </c>
      <c r="AM60" s="1">
        <f t="shared" si="24"/>
        <v>1</v>
      </c>
    </row>
    <row r="61" spans="1:39" ht="14.5" x14ac:dyDescent="0.35">
      <c r="A61" s="1" t="s">
        <v>38</v>
      </c>
      <c r="B61" s="1" t="s">
        <v>163</v>
      </c>
      <c r="F61" s="1">
        <v>1</v>
      </c>
      <c r="I61" s="1">
        <v>1</v>
      </c>
      <c r="K61" s="1">
        <v>1</v>
      </c>
      <c r="M61"/>
      <c r="N61" s="1" t="str">
        <f t="shared" si="9"/>
        <v>Invertebrate</v>
      </c>
      <c r="O61" s="1" t="str">
        <f t="shared" si="9"/>
        <v>Caprella mutica (Schurin, 1935)</v>
      </c>
      <c r="P61" s="1" t="str">
        <f t="shared" si="25"/>
        <v/>
      </c>
      <c r="Q61" s="1" t="str">
        <f t="shared" si="25"/>
        <v/>
      </c>
      <c r="R61" s="1" t="str">
        <f t="shared" si="25"/>
        <v/>
      </c>
      <c r="S61" s="1">
        <f t="shared" si="25"/>
        <v>1</v>
      </c>
      <c r="T61" s="1" t="str">
        <f t="shared" si="25"/>
        <v/>
      </c>
      <c r="U61" s="1" t="str">
        <f t="shared" si="25"/>
        <v/>
      </c>
      <c r="V61" s="1">
        <f t="shared" si="25"/>
        <v>1</v>
      </c>
      <c r="W61" s="1" t="str">
        <f t="shared" si="25"/>
        <v/>
      </c>
      <c r="X61" s="1">
        <f t="shared" si="25"/>
        <v>1</v>
      </c>
      <c r="Y61" s="1" t="str">
        <f t="shared" si="25"/>
        <v/>
      </c>
      <c r="Z61" s="1">
        <f t="shared" si="11"/>
        <v>3</v>
      </c>
      <c r="AA61" s="1" t="str">
        <f t="shared" si="12"/>
        <v>Caprella mutica (Schurin, 1935)</v>
      </c>
      <c r="AB61" s="1" t="str">
        <f t="shared" si="13"/>
        <v>Invertebrate</v>
      </c>
      <c r="AC61" s="1" t="str">
        <f t="shared" si="14"/>
        <v/>
      </c>
      <c r="AD61" s="1" t="str">
        <f t="shared" si="15"/>
        <v/>
      </c>
      <c r="AE61" s="1" t="str">
        <f t="shared" si="16"/>
        <v/>
      </c>
      <c r="AF61" s="1">
        <f t="shared" si="17"/>
        <v>1</v>
      </c>
      <c r="AG61" s="1" t="str">
        <f t="shared" si="18"/>
        <v/>
      </c>
      <c r="AH61" s="1" t="str">
        <f t="shared" si="19"/>
        <v/>
      </c>
      <c r="AI61" s="1" t="str">
        <f t="shared" si="20"/>
        <v/>
      </c>
      <c r="AJ61" s="1" t="str">
        <f t="shared" si="21"/>
        <v/>
      </c>
      <c r="AK61" s="1" t="str">
        <f t="shared" si="22"/>
        <v/>
      </c>
      <c r="AL61" s="1" t="str">
        <f t="shared" si="23"/>
        <v/>
      </c>
      <c r="AM61" s="1">
        <f t="shared" si="24"/>
        <v>1</v>
      </c>
    </row>
    <row r="62" spans="1:39" ht="14.5" x14ac:dyDescent="0.35">
      <c r="A62" s="1" t="s">
        <v>38</v>
      </c>
      <c r="B62" s="1" t="s">
        <v>164</v>
      </c>
      <c r="F62" s="1">
        <v>1</v>
      </c>
      <c r="J62" s="1">
        <v>1</v>
      </c>
      <c r="K62" s="1">
        <v>1</v>
      </c>
      <c r="M62"/>
      <c r="N62" s="1" t="str">
        <f t="shared" si="9"/>
        <v>Invertebrate</v>
      </c>
      <c r="O62" s="1" t="str">
        <f t="shared" si="9"/>
        <v>Caprella scaura Templeton, 1836</v>
      </c>
      <c r="P62" s="1" t="str">
        <f t="shared" si="25"/>
        <v/>
      </c>
      <c r="Q62" s="1" t="str">
        <f t="shared" si="25"/>
        <v/>
      </c>
      <c r="R62" s="1" t="str">
        <f t="shared" si="25"/>
        <v/>
      </c>
      <c r="S62" s="1">
        <f t="shared" si="25"/>
        <v>1</v>
      </c>
      <c r="T62" s="1" t="str">
        <f t="shared" si="25"/>
        <v/>
      </c>
      <c r="U62" s="1" t="str">
        <f t="shared" si="25"/>
        <v/>
      </c>
      <c r="V62" s="1" t="str">
        <f t="shared" si="25"/>
        <v/>
      </c>
      <c r="W62" s="1">
        <f t="shared" si="25"/>
        <v>1</v>
      </c>
      <c r="X62" s="1">
        <f t="shared" si="25"/>
        <v>1</v>
      </c>
      <c r="Y62" s="1" t="str">
        <f t="shared" si="25"/>
        <v/>
      </c>
      <c r="Z62" s="1">
        <f t="shared" si="11"/>
        <v>3</v>
      </c>
      <c r="AA62" s="1" t="str">
        <f t="shared" si="12"/>
        <v>Caprella scaura Templeton, 1836</v>
      </c>
      <c r="AB62" s="1" t="str">
        <f t="shared" si="13"/>
        <v>Invertebrate</v>
      </c>
      <c r="AC62" s="1" t="str">
        <f t="shared" si="14"/>
        <v/>
      </c>
      <c r="AD62" s="1" t="str">
        <f t="shared" si="15"/>
        <v/>
      </c>
      <c r="AE62" s="1" t="str">
        <f t="shared" si="16"/>
        <v/>
      </c>
      <c r="AF62" s="1">
        <f t="shared" si="17"/>
        <v>1</v>
      </c>
      <c r="AG62" s="1" t="str">
        <f t="shared" si="18"/>
        <v/>
      </c>
      <c r="AH62" s="1" t="str">
        <f t="shared" si="19"/>
        <v/>
      </c>
      <c r="AI62" s="1" t="str">
        <f t="shared" si="20"/>
        <v/>
      </c>
      <c r="AJ62" s="1" t="str">
        <f t="shared" si="21"/>
        <v/>
      </c>
      <c r="AK62" s="1" t="str">
        <f t="shared" si="22"/>
        <v/>
      </c>
      <c r="AL62" s="1" t="str">
        <f t="shared" si="23"/>
        <v/>
      </c>
      <c r="AM62" s="1">
        <f t="shared" si="24"/>
        <v>1</v>
      </c>
    </row>
    <row r="63" spans="1:39" ht="14.5" x14ac:dyDescent="0.35">
      <c r="A63" s="1" t="s">
        <v>38</v>
      </c>
      <c r="B63" s="1" t="s">
        <v>759</v>
      </c>
      <c r="K63" s="1">
        <v>1</v>
      </c>
      <c r="M63"/>
      <c r="N63" s="1" t="str">
        <f t="shared" si="9"/>
        <v>Invertebrate</v>
      </c>
      <c r="O63" s="1" t="str">
        <f t="shared" si="9"/>
        <v>Carijoa riisei (Duchassaing &amp; Michelotti, 1860)</v>
      </c>
      <c r="P63" s="1" t="str">
        <f t="shared" si="25"/>
        <v/>
      </c>
      <c r="Q63" s="1" t="str">
        <f t="shared" si="25"/>
        <v/>
      </c>
      <c r="R63" s="1" t="str">
        <f t="shared" si="25"/>
        <v/>
      </c>
      <c r="S63" s="1" t="str">
        <f t="shared" si="25"/>
        <v/>
      </c>
      <c r="T63" s="1" t="str">
        <f t="shared" si="25"/>
        <v/>
      </c>
      <c r="U63" s="1" t="str">
        <f t="shared" si="25"/>
        <v/>
      </c>
      <c r="V63" s="1" t="str">
        <f t="shared" si="25"/>
        <v/>
      </c>
      <c r="W63" s="1" t="str">
        <f t="shared" si="25"/>
        <v/>
      </c>
      <c r="X63" s="1">
        <f t="shared" si="25"/>
        <v>1</v>
      </c>
      <c r="Y63" s="1" t="str">
        <f t="shared" si="25"/>
        <v/>
      </c>
      <c r="Z63" s="1">
        <f t="shared" si="11"/>
        <v>1</v>
      </c>
      <c r="AA63" s="1" t="str">
        <f t="shared" si="12"/>
        <v>Carijoa riisei (Duchassaing &amp; Michelotti, 1860)</v>
      </c>
      <c r="AB63" s="1" t="str">
        <f t="shared" si="13"/>
        <v>Invertebrate</v>
      </c>
      <c r="AC63" s="1" t="str">
        <f t="shared" si="14"/>
        <v/>
      </c>
      <c r="AD63" s="1" t="str">
        <f t="shared" si="15"/>
        <v/>
      </c>
      <c r="AE63" s="1" t="str">
        <f t="shared" si="16"/>
        <v/>
      </c>
      <c r="AF63" s="1" t="str">
        <f t="shared" si="17"/>
        <v/>
      </c>
      <c r="AG63" s="1" t="str">
        <f t="shared" si="18"/>
        <v/>
      </c>
      <c r="AH63" s="1" t="str">
        <f t="shared" si="19"/>
        <v/>
      </c>
      <c r="AI63" s="1" t="str">
        <f t="shared" si="20"/>
        <v/>
      </c>
      <c r="AJ63" s="1" t="str">
        <f t="shared" si="21"/>
        <v/>
      </c>
      <c r="AK63" s="1">
        <f t="shared" si="22"/>
        <v>1</v>
      </c>
      <c r="AL63" s="1" t="str">
        <f t="shared" si="23"/>
        <v/>
      </c>
      <c r="AM63" s="1">
        <f t="shared" si="24"/>
        <v>1</v>
      </c>
    </row>
    <row r="64" spans="1:39" ht="14.5" x14ac:dyDescent="0.35">
      <c r="A64" s="1" t="s">
        <v>38</v>
      </c>
      <c r="B64" s="1" t="s">
        <v>760</v>
      </c>
      <c r="I64" s="1">
        <v>1</v>
      </c>
      <c r="M64"/>
      <c r="N64" s="1" t="str">
        <f t="shared" si="9"/>
        <v>Invertebrate</v>
      </c>
      <c r="O64" s="1" t="str">
        <f t="shared" si="9"/>
        <v>Caulibugula zanzibariensis (Waters, 1913)</v>
      </c>
      <c r="P64" s="1" t="str">
        <f t="shared" si="25"/>
        <v/>
      </c>
      <c r="Q64" s="1" t="str">
        <f t="shared" si="25"/>
        <v/>
      </c>
      <c r="R64" s="1" t="str">
        <f t="shared" si="25"/>
        <v/>
      </c>
      <c r="S64" s="1" t="str">
        <f t="shared" si="25"/>
        <v/>
      </c>
      <c r="T64" s="1" t="str">
        <f t="shared" si="25"/>
        <v/>
      </c>
      <c r="U64" s="1" t="str">
        <f t="shared" si="25"/>
        <v/>
      </c>
      <c r="V64" s="1">
        <f t="shared" si="25"/>
        <v>1</v>
      </c>
      <c r="W64" s="1" t="str">
        <f t="shared" si="25"/>
        <v/>
      </c>
      <c r="X64" s="1" t="str">
        <f t="shared" si="25"/>
        <v/>
      </c>
      <c r="Y64" s="1" t="str">
        <f t="shared" si="25"/>
        <v/>
      </c>
      <c r="Z64" s="1">
        <f t="shared" si="11"/>
        <v>1</v>
      </c>
      <c r="AA64" s="1" t="str">
        <f t="shared" si="12"/>
        <v>Caulibugula zanzibariensis (Waters, 1913)</v>
      </c>
      <c r="AB64" s="1" t="str">
        <f t="shared" si="13"/>
        <v>Invertebrate</v>
      </c>
      <c r="AC64" s="1" t="str">
        <f t="shared" si="14"/>
        <v/>
      </c>
      <c r="AD64" s="1" t="str">
        <f t="shared" si="15"/>
        <v/>
      </c>
      <c r="AE64" s="1" t="str">
        <f t="shared" si="16"/>
        <v/>
      </c>
      <c r="AF64" s="1" t="str">
        <f t="shared" si="17"/>
        <v/>
      </c>
      <c r="AG64" s="1" t="str">
        <f t="shared" si="18"/>
        <v/>
      </c>
      <c r="AH64" s="1" t="str">
        <f t="shared" si="19"/>
        <v/>
      </c>
      <c r="AI64" s="1">
        <f t="shared" si="20"/>
        <v>1</v>
      </c>
      <c r="AJ64" s="1" t="str">
        <f t="shared" si="21"/>
        <v/>
      </c>
      <c r="AK64" s="1" t="str">
        <f t="shared" si="22"/>
        <v/>
      </c>
      <c r="AL64" s="1" t="str">
        <f t="shared" si="23"/>
        <v/>
      </c>
      <c r="AM64" s="1">
        <f t="shared" si="24"/>
        <v>1</v>
      </c>
    </row>
    <row r="65" spans="1:39" ht="14.5" x14ac:dyDescent="0.35">
      <c r="A65" s="1" t="s">
        <v>38</v>
      </c>
      <c r="B65" s="1" t="s">
        <v>1036</v>
      </c>
      <c r="J65" s="1">
        <v>1</v>
      </c>
      <c r="M65"/>
      <c r="N65" s="1" t="str">
        <f t="shared" si="9"/>
        <v>Invertebrate</v>
      </c>
      <c r="O65" s="1" t="str">
        <f t="shared" si="9"/>
        <v>Celleporaria inaudita Tilbrook, Hayward &amp; Gordon, 2001</v>
      </c>
      <c r="P65" s="1" t="str">
        <f t="shared" si="25"/>
        <v/>
      </c>
      <c r="Q65" s="1" t="str">
        <f t="shared" si="25"/>
        <v/>
      </c>
      <c r="R65" s="1" t="str">
        <f t="shared" si="25"/>
        <v/>
      </c>
      <c r="S65" s="1" t="str">
        <f t="shared" si="25"/>
        <v/>
      </c>
      <c r="T65" s="1" t="str">
        <f t="shared" si="25"/>
        <v/>
      </c>
      <c r="U65" s="1" t="str">
        <f t="shared" si="25"/>
        <v/>
      </c>
      <c r="V65" s="1" t="str">
        <f t="shared" si="25"/>
        <v/>
      </c>
      <c r="W65" s="1">
        <f t="shared" si="25"/>
        <v>1</v>
      </c>
      <c r="X65" s="1" t="str">
        <f t="shared" si="25"/>
        <v/>
      </c>
      <c r="Y65" s="1" t="str">
        <f t="shared" si="25"/>
        <v/>
      </c>
      <c r="Z65" s="1">
        <f t="shared" si="11"/>
        <v>1</v>
      </c>
      <c r="AA65" s="1" t="str">
        <f t="shared" si="12"/>
        <v>Celleporaria inaudita Tilbrook, Hayward &amp; Gordon, 2001</v>
      </c>
      <c r="AB65" s="1" t="str">
        <f t="shared" si="13"/>
        <v>Invertebrate</v>
      </c>
      <c r="AC65" s="1" t="str">
        <f t="shared" si="14"/>
        <v/>
      </c>
      <c r="AD65" s="1" t="str">
        <f t="shared" si="15"/>
        <v/>
      </c>
      <c r="AE65" s="1" t="str">
        <f t="shared" si="16"/>
        <v/>
      </c>
      <c r="AF65" s="1" t="str">
        <f t="shared" si="17"/>
        <v/>
      </c>
      <c r="AG65" s="1" t="str">
        <f t="shared" si="18"/>
        <v/>
      </c>
      <c r="AH65" s="1" t="str">
        <f t="shared" si="19"/>
        <v/>
      </c>
      <c r="AI65" s="1" t="str">
        <f t="shared" si="20"/>
        <v/>
      </c>
      <c r="AJ65" s="1">
        <f t="shared" si="21"/>
        <v>1</v>
      </c>
      <c r="AK65" s="1" t="str">
        <f t="shared" si="22"/>
        <v/>
      </c>
      <c r="AL65" s="1" t="str">
        <f t="shared" si="23"/>
        <v/>
      </c>
      <c r="AM65" s="1">
        <f t="shared" si="24"/>
        <v>1</v>
      </c>
    </row>
    <row r="66" spans="1:39" ht="14.5" x14ac:dyDescent="0.35">
      <c r="A66" s="1" t="s">
        <v>38</v>
      </c>
      <c r="B66" s="1" t="s">
        <v>174</v>
      </c>
      <c r="J66" s="1">
        <v>1</v>
      </c>
      <c r="M66"/>
      <c r="N66" s="1" t="str">
        <f t="shared" si="9"/>
        <v>Invertebrate</v>
      </c>
      <c r="O66" s="1" t="str">
        <f t="shared" si="9"/>
        <v>Celleporaria brunnea (Hincks, 1884)</v>
      </c>
      <c r="P66" s="1" t="str">
        <f t="shared" si="25"/>
        <v/>
      </c>
      <c r="Q66" s="1" t="str">
        <f t="shared" si="25"/>
        <v/>
      </c>
      <c r="R66" s="1" t="str">
        <f t="shared" si="25"/>
        <v/>
      </c>
      <c r="S66" s="1" t="str">
        <f t="shared" si="25"/>
        <v/>
      </c>
      <c r="T66" s="1" t="str">
        <f t="shared" si="25"/>
        <v/>
      </c>
      <c r="U66" s="1" t="str">
        <f t="shared" si="25"/>
        <v/>
      </c>
      <c r="V66" s="1" t="str">
        <f t="shared" si="25"/>
        <v/>
      </c>
      <c r="W66" s="1">
        <f t="shared" si="25"/>
        <v>1</v>
      </c>
      <c r="X66" s="1" t="str">
        <f t="shared" si="25"/>
        <v/>
      </c>
      <c r="Y66" s="1" t="str">
        <f t="shared" si="25"/>
        <v/>
      </c>
      <c r="Z66" s="1">
        <f t="shared" si="11"/>
        <v>1</v>
      </c>
      <c r="AA66" s="1" t="str">
        <f t="shared" si="12"/>
        <v>Celleporaria brunnea (Hincks, 1884)</v>
      </c>
      <c r="AB66" s="1" t="str">
        <f t="shared" si="13"/>
        <v>Invertebrate</v>
      </c>
      <c r="AC66" s="1" t="str">
        <f t="shared" si="14"/>
        <v/>
      </c>
      <c r="AD66" s="1" t="str">
        <f t="shared" si="15"/>
        <v/>
      </c>
      <c r="AE66" s="1" t="str">
        <f t="shared" si="16"/>
        <v/>
      </c>
      <c r="AF66" s="1" t="str">
        <f t="shared" si="17"/>
        <v/>
      </c>
      <c r="AG66" s="1" t="str">
        <f t="shared" si="18"/>
        <v/>
      </c>
      <c r="AH66" s="1" t="str">
        <f t="shared" si="19"/>
        <v/>
      </c>
      <c r="AI66" s="1" t="str">
        <f t="shared" si="20"/>
        <v/>
      </c>
      <c r="AJ66" s="1">
        <f t="shared" si="21"/>
        <v>1</v>
      </c>
      <c r="AK66" s="1" t="str">
        <f t="shared" si="22"/>
        <v/>
      </c>
      <c r="AL66" s="1" t="str">
        <f t="shared" si="23"/>
        <v/>
      </c>
      <c r="AM66" s="1">
        <f t="shared" si="24"/>
        <v>1</v>
      </c>
    </row>
    <row r="67" spans="1:39" ht="14.5" x14ac:dyDescent="0.35">
      <c r="A67" s="1" t="s">
        <v>38</v>
      </c>
      <c r="B67" s="1" t="s">
        <v>761</v>
      </c>
      <c r="H67" s="1">
        <v>1</v>
      </c>
      <c r="I67" s="1">
        <v>1</v>
      </c>
      <c r="M67"/>
      <c r="N67" s="1" t="str">
        <f t="shared" si="9"/>
        <v>Invertebrate</v>
      </c>
      <c r="O67" s="1" t="str">
        <f t="shared" si="9"/>
        <v>Celtodoryx ciocalyptoides (Burton, 1935)</v>
      </c>
      <c r="P67" s="1" t="str">
        <f t="shared" si="25"/>
        <v/>
      </c>
      <c r="Q67" s="1" t="str">
        <f t="shared" si="25"/>
        <v/>
      </c>
      <c r="R67" s="1" t="str">
        <f t="shared" si="25"/>
        <v/>
      </c>
      <c r="S67" s="1" t="str">
        <f t="shared" si="25"/>
        <v/>
      </c>
      <c r="T67" s="1" t="str">
        <f t="shared" si="25"/>
        <v/>
      </c>
      <c r="U67" s="1">
        <f t="shared" si="25"/>
        <v>1</v>
      </c>
      <c r="V67" s="1">
        <f t="shared" si="25"/>
        <v>1</v>
      </c>
      <c r="W67" s="1" t="str">
        <f t="shared" si="25"/>
        <v/>
      </c>
      <c r="X67" s="1" t="str">
        <f t="shared" si="25"/>
        <v/>
      </c>
      <c r="Y67" s="1" t="str">
        <f t="shared" si="25"/>
        <v/>
      </c>
      <c r="Z67" s="1">
        <f t="shared" si="11"/>
        <v>2</v>
      </c>
      <c r="AA67" s="1" t="str">
        <f t="shared" si="12"/>
        <v>Celtodoryx ciocalyptoides (Burton, 1935)</v>
      </c>
      <c r="AB67" s="1" t="str">
        <f t="shared" si="13"/>
        <v>Invertebrate</v>
      </c>
      <c r="AC67" s="1" t="str">
        <f t="shared" si="14"/>
        <v/>
      </c>
      <c r="AD67" s="1" t="str">
        <f t="shared" si="15"/>
        <v/>
      </c>
      <c r="AE67" s="1" t="str">
        <f t="shared" si="16"/>
        <v/>
      </c>
      <c r="AF67" s="1" t="str">
        <f t="shared" si="17"/>
        <v/>
      </c>
      <c r="AG67" s="1" t="str">
        <f t="shared" si="18"/>
        <v/>
      </c>
      <c r="AH67" s="1">
        <f t="shared" si="19"/>
        <v>1</v>
      </c>
      <c r="AI67" s="1" t="str">
        <f t="shared" si="20"/>
        <v/>
      </c>
      <c r="AJ67" s="1" t="str">
        <f t="shared" si="21"/>
        <v/>
      </c>
      <c r="AK67" s="1" t="str">
        <f t="shared" si="22"/>
        <v/>
      </c>
      <c r="AL67" s="1" t="str">
        <f t="shared" si="23"/>
        <v/>
      </c>
      <c r="AM67" s="1">
        <f t="shared" si="24"/>
        <v>1</v>
      </c>
    </row>
    <row r="68" spans="1:39" ht="14.5" x14ac:dyDescent="0.35">
      <c r="A68" s="1" t="s">
        <v>38</v>
      </c>
      <c r="B68" s="1" t="s">
        <v>762</v>
      </c>
      <c r="K68" s="1">
        <v>2</v>
      </c>
      <c r="M68"/>
      <c r="N68" s="1" t="str">
        <f t="shared" si="9"/>
        <v>Invertebrate</v>
      </c>
      <c r="O68" s="1" t="str">
        <f t="shared" si="9"/>
        <v>Cephalothrix simula Iwata, 1952</v>
      </c>
      <c r="P68" s="1" t="str">
        <f t="shared" si="25"/>
        <v/>
      </c>
      <c r="Q68" s="1" t="str">
        <f t="shared" si="25"/>
        <v/>
      </c>
      <c r="R68" s="1" t="str">
        <f t="shared" si="25"/>
        <v/>
      </c>
      <c r="S68" s="1" t="str">
        <f t="shared" si="25"/>
        <v/>
      </c>
      <c r="T68" s="1" t="str">
        <f t="shared" si="25"/>
        <v/>
      </c>
      <c r="U68" s="1" t="str">
        <f t="shared" si="25"/>
        <v/>
      </c>
      <c r="V68" s="1" t="str">
        <f t="shared" si="25"/>
        <v/>
      </c>
      <c r="W68" s="1" t="str">
        <f t="shared" si="25"/>
        <v/>
      </c>
      <c r="X68" s="1">
        <f t="shared" si="25"/>
        <v>1</v>
      </c>
      <c r="Y68" s="1" t="str">
        <f t="shared" si="25"/>
        <v/>
      </c>
      <c r="Z68" s="1">
        <f t="shared" si="11"/>
        <v>1</v>
      </c>
      <c r="AA68" s="1" t="str">
        <f t="shared" si="12"/>
        <v>Cephalothrix simula Iwata, 1952</v>
      </c>
      <c r="AB68" s="1" t="str">
        <f t="shared" si="13"/>
        <v>Invertebrate</v>
      </c>
      <c r="AC68" s="1" t="str">
        <f t="shared" si="14"/>
        <v/>
      </c>
      <c r="AD68" s="1" t="str">
        <f t="shared" si="15"/>
        <v/>
      </c>
      <c r="AE68" s="1" t="str">
        <f t="shared" si="16"/>
        <v/>
      </c>
      <c r="AF68" s="1" t="str">
        <f t="shared" si="17"/>
        <v/>
      </c>
      <c r="AG68" s="1" t="str">
        <f t="shared" si="18"/>
        <v/>
      </c>
      <c r="AH68" s="1" t="str">
        <f t="shared" si="19"/>
        <v/>
      </c>
      <c r="AI68" s="1" t="str">
        <f t="shared" si="20"/>
        <v/>
      </c>
      <c r="AJ68" s="1" t="str">
        <f t="shared" si="21"/>
        <v/>
      </c>
      <c r="AK68" s="1">
        <f t="shared" si="22"/>
        <v>1</v>
      </c>
      <c r="AL68" s="1" t="str">
        <f t="shared" si="23"/>
        <v/>
      </c>
      <c r="AM68" s="1">
        <f t="shared" si="24"/>
        <v>1</v>
      </c>
    </row>
    <row r="69" spans="1:39" ht="14.5" x14ac:dyDescent="0.35">
      <c r="A69" s="1" t="s">
        <v>38</v>
      </c>
      <c r="B69" s="1" t="s">
        <v>771</v>
      </c>
      <c r="C69" s="1">
        <v>1</v>
      </c>
      <c r="M69"/>
      <c r="N69" s="1" t="str">
        <f t="shared" si="9"/>
        <v>Invertebrate</v>
      </c>
      <c r="O69" s="1" t="str">
        <f t="shared" si="9"/>
        <v>Chaetopleura angulata (Spengler, 1797)</v>
      </c>
      <c r="P69" s="1">
        <f t="shared" si="25"/>
        <v>1</v>
      </c>
      <c r="Q69" s="1" t="str">
        <f t="shared" si="25"/>
        <v/>
      </c>
      <c r="R69" s="1" t="str">
        <f t="shared" si="25"/>
        <v/>
      </c>
      <c r="S69" s="1" t="str">
        <f t="shared" si="25"/>
        <v/>
      </c>
      <c r="T69" s="1" t="str">
        <f t="shared" si="25"/>
        <v/>
      </c>
      <c r="U69" s="1" t="str">
        <f t="shared" si="25"/>
        <v/>
      </c>
      <c r="V69" s="1" t="str">
        <f t="shared" si="25"/>
        <v/>
      </c>
      <c r="W69" s="1" t="str">
        <f t="shared" si="25"/>
        <v/>
      </c>
      <c r="X69" s="1" t="str">
        <f t="shared" si="25"/>
        <v/>
      </c>
      <c r="Y69" s="1" t="str">
        <f t="shared" si="25"/>
        <v/>
      </c>
      <c r="Z69" s="1">
        <f t="shared" si="11"/>
        <v>1</v>
      </c>
      <c r="AA69" s="1" t="str">
        <f t="shared" si="12"/>
        <v>Chaetopleura angulata (Spengler, 1797)</v>
      </c>
      <c r="AB69" s="1" t="str">
        <f t="shared" si="13"/>
        <v>Invertebrate</v>
      </c>
      <c r="AC69" s="1">
        <f t="shared" si="14"/>
        <v>1</v>
      </c>
      <c r="AD69" s="1" t="str">
        <f t="shared" si="15"/>
        <v/>
      </c>
      <c r="AE69" s="1" t="str">
        <f t="shared" si="16"/>
        <v/>
      </c>
      <c r="AF69" s="1" t="str">
        <f t="shared" si="17"/>
        <v/>
      </c>
      <c r="AG69" s="1" t="str">
        <f t="shared" si="18"/>
        <v/>
      </c>
      <c r="AH69" s="1" t="str">
        <f t="shared" si="19"/>
        <v/>
      </c>
      <c r="AI69" s="1" t="str">
        <f t="shared" si="20"/>
        <v/>
      </c>
      <c r="AJ69" s="1" t="str">
        <f t="shared" si="21"/>
        <v/>
      </c>
      <c r="AK69" s="1" t="str">
        <f t="shared" si="22"/>
        <v/>
      </c>
      <c r="AL69" s="1" t="str">
        <f t="shared" si="23"/>
        <v/>
      </c>
      <c r="AM69" s="1">
        <f t="shared" si="24"/>
        <v>1</v>
      </c>
    </row>
    <row r="70" spans="1:39" ht="14.5" x14ac:dyDescent="0.35">
      <c r="A70" s="1" t="s">
        <v>38</v>
      </c>
      <c r="B70" s="1" t="s">
        <v>193</v>
      </c>
      <c r="H70" s="1">
        <v>2</v>
      </c>
      <c r="M70"/>
      <c r="N70" s="1" t="str">
        <f t="shared" si="9"/>
        <v>Invertebrate</v>
      </c>
      <c r="O70" s="1" t="str">
        <f t="shared" si="9"/>
        <v>Chaetozone corona Berkeley &amp; Berkeley, 1941</v>
      </c>
      <c r="P70" s="1" t="str">
        <f t="shared" si="25"/>
        <v/>
      </c>
      <c r="Q70" s="1" t="str">
        <f t="shared" si="25"/>
        <v/>
      </c>
      <c r="R70" s="1" t="str">
        <f t="shared" si="25"/>
        <v/>
      </c>
      <c r="S70" s="1" t="str">
        <f t="shared" si="25"/>
        <v/>
      </c>
      <c r="T70" s="1" t="str">
        <f t="shared" si="25"/>
        <v/>
      </c>
      <c r="U70" s="1">
        <f t="shared" si="25"/>
        <v>1</v>
      </c>
      <c r="V70" s="1" t="str">
        <f t="shared" si="25"/>
        <v/>
      </c>
      <c r="W70" s="1" t="str">
        <f t="shared" si="25"/>
        <v/>
      </c>
      <c r="X70" s="1" t="str">
        <f t="shared" si="25"/>
        <v/>
      </c>
      <c r="Y70" s="1" t="str">
        <f t="shared" si="25"/>
        <v/>
      </c>
      <c r="Z70" s="1">
        <f t="shared" si="11"/>
        <v>1</v>
      </c>
      <c r="AA70" s="1" t="str">
        <f t="shared" si="12"/>
        <v>Chaetozone corona Berkeley &amp; Berkeley, 1941</v>
      </c>
      <c r="AB70" s="1" t="str">
        <f t="shared" si="13"/>
        <v>Invertebrate</v>
      </c>
      <c r="AC70" s="1" t="str">
        <f t="shared" si="14"/>
        <v/>
      </c>
      <c r="AD70" s="1" t="str">
        <f t="shared" si="15"/>
        <v/>
      </c>
      <c r="AE70" s="1" t="str">
        <f t="shared" si="16"/>
        <v/>
      </c>
      <c r="AF70" s="1" t="str">
        <f t="shared" si="17"/>
        <v/>
      </c>
      <c r="AG70" s="1" t="str">
        <f t="shared" si="18"/>
        <v/>
      </c>
      <c r="AH70" s="1">
        <f t="shared" si="19"/>
        <v>1</v>
      </c>
      <c r="AI70" s="1" t="str">
        <f t="shared" si="20"/>
        <v/>
      </c>
      <c r="AJ70" s="1" t="str">
        <f t="shared" si="21"/>
        <v/>
      </c>
      <c r="AK70" s="1" t="str">
        <f t="shared" si="22"/>
        <v/>
      </c>
      <c r="AL70" s="1" t="str">
        <f t="shared" si="23"/>
        <v/>
      </c>
      <c r="AM70" s="1">
        <f t="shared" si="24"/>
        <v>1</v>
      </c>
    </row>
    <row r="71" spans="1:39" ht="14.5" x14ac:dyDescent="0.35">
      <c r="A71" s="1" t="s">
        <v>38</v>
      </c>
      <c r="B71" s="1" t="s">
        <v>204</v>
      </c>
      <c r="C71" s="1">
        <v>1</v>
      </c>
      <c r="I71" s="1">
        <v>1</v>
      </c>
      <c r="M71"/>
      <c r="N71" s="1" t="str">
        <f t="shared" si="9"/>
        <v>Invertebrate</v>
      </c>
      <c r="O71" s="1" t="str">
        <f t="shared" si="9"/>
        <v>Chelicorophium curvispinum (G.O. Sars, 1895)</v>
      </c>
      <c r="P71" s="1">
        <f t="shared" si="25"/>
        <v>1</v>
      </c>
      <c r="Q71" s="1" t="str">
        <f t="shared" si="25"/>
        <v/>
      </c>
      <c r="R71" s="1" t="str">
        <f t="shared" si="25"/>
        <v/>
      </c>
      <c r="S71" s="1" t="str">
        <f t="shared" si="25"/>
        <v/>
      </c>
      <c r="T71" s="1" t="str">
        <f t="shared" si="25"/>
        <v/>
      </c>
      <c r="U71" s="1" t="str">
        <f t="shared" si="25"/>
        <v/>
      </c>
      <c r="V71" s="1">
        <f t="shared" si="25"/>
        <v>1</v>
      </c>
      <c r="W71" s="1" t="str">
        <f t="shared" si="25"/>
        <v/>
      </c>
      <c r="X71" s="1" t="str">
        <f t="shared" si="25"/>
        <v/>
      </c>
      <c r="Y71" s="1" t="str">
        <f t="shared" si="25"/>
        <v/>
      </c>
      <c r="Z71" s="1">
        <f t="shared" si="11"/>
        <v>2</v>
      </c>
      <c r="AA71" s="1" t="str">
        <f t="shared" si="12"/>
        <v>Chelicorophium curvispinum (G.O. Sars, 1895)</v>
      </c>
      <c r="AB71" s="1" t="str">
        <f t="shared" si="13"/>
        <v>Invertebrate</v>
      </c>
      <c r="AC71" s="1">
        <f t="shared" si="14"/>
        <v>1</v>
      </c>
      <c r="AD71" s="1" t="str">
        <f t="shared" si="15"/>
        <v/>
      </c>
      <c r="AE71" s="1" t="str">
        <f t="shared" si="16"/>
        <v/>
      </c>
      <c r="AF71" s="1" t="str">
        <f t="shared" si="17"/>
        <v/>
      </c>
      <c r="AG71" s="1" t="str">
        <f t="shared" si="18"/>
        <v/>
      </c>
      <c r="AH71" s="1" t="str">
        <f t="shared" si="19"/>
        <v/>
      </c>
      <c r="AI71" s="1" t="str">
        <f t="shared" si="20"/>
        <v/>
      </c>
      <c r="AJ71" s="1" t="str">
        <f t="shared" si="21"/>
        <v/>
      </c>
      <c r="AK71" s="1" t="str">
        <f t="shared" si="22"/>
        <v/>
      </c>
      <c r="AL71" s="1" t="str">
        <f t="shared" si="23"/>
        <v/>
      </c>
      <c r="AM71" s="1">
        <f t="shared" si="24"/>
        <v>1</v>
      </c>
    </row>
    <row r="72" spans="1:39" ht="14.5" x14ac:dyDescent="0.35">
      <c r="A72" s="1" t="s">
        <v>38</v>
      </c>
      <c r="B72" s="1" t="s">
        <v>217</v>
      </c>
      <c r="K72" s="1">
        <v>2</v>
      </c>
      <c r="M72"/>
      <c r="N72" s="1" t="str">
        <f t="shared" si="9"/>
        <v>Invertebrate</v>
      </c>
      <c r="O72" s="1" t="str">
        <f t="shared" si="9"/>
        <v>Ciona robusta Hoshino &amp; Tokioka, 1967 (as Ciona intestinalis (Linnaeus, 1767))</v>
      </c>
      <c r="P72" s="1" t="str">
        <f t="shared" si="25"/>
        <v/>
      </c>
      <c r="Q72" s="1" t="str">
        <f t="shared" si="25"/>
        <v/>
      </c>
      <c r="R72" s="1" t="str">
        <f t="shared" si="25"/>
        <v/>
      </c>
      <c r="S72" s="1" t="str">
        <f t="shared" si="25"/>
        <v/>
      </c>
      <c r="T72" s="1" t="str">
        <f t="shared" si="25"/>
        <v/>
      </c>
      <c r="U72" s="1" t="str">
        <f t="shared" si="25"/>
        <v/>
      </c>
      <c r="V72" s="1" t="str">
        <f t="shared" si="25"/>
        <v/>
      </c>
      <c r="W72" s="1" t="str">
        <f t="shared" si="25"/>
        <v/>
      </c>
      <c r="X72" s="1">
        <f t="shared" si="25"/>
        <v>1</v>
      </c>
      <c r="Y72" s="1" t="str">
        <f t="shared" si="25"/>
        <v/>
      </c>
      <c r="Z72" s="1">
        <f t="shared" si="11"/>
        <v>1</v>
      </c>
      <c r="AA72" s="1" t="str">
        <f t="shared" si="12"/>
        <v>Ciona robusta Hoshino &amp; Tokioka, 1967 (as Ciona intestinalis (Linnaeus, 1767))</v>
      </c>
      <c r="AB72" s="1" t="str">
        <f t="shared" si="13"/>
        <v>Invertebrate</v>
      </c>
      <c r="AC72" s="1" t="str">
        <f t="shared" si="14"/>
        <v/>
      </c>
      <c r="AD72" s="1" t="str">
        <f t="shared" si="15"/>
        <v/>
      </c>
      <c r="AE72" s="1" t="str">
        <f t="shared" si="16"/>
        <v/>
      </c>
      <c r="AF72" s="1" t="str">
        <f t="shared" si="17"/>
        <v/>
      </c>
      <c r="AG72" s="1" t="str">
        <f t="shared" si="18"/>
        <v/>
      </c>
      <c r="AH72" s="1" t="str">
        <f t="shared" si="19"/>
        <v/>
      </c>
      <c r="AI72" s="1" t="str">
        <f t="shared" si="20"/>
        <v/>
      </c>
      <c r="AJ72" s="1" t="str">
        <f t="shared" si="21"/>
        <v/>
      </c>
      <c r="AK72" s="1">
        <f t="shared" si="22"/>
        <v>1</v>
      </c>
      <c r="AL72" s="1" t="str">
        <f t="shared" si="23"/>
        <v/>
      </c>
      <c r="AM72" s="1">
        <f t="shared" si="24"/>
        <v>1</v>
      </c>
    </row>
    <row r="73" spans="1:39" ht="14.5" x14ac:dyDescent="0.35">
      <c r="A73" s="1" t="s">
        <v>38</v>
      </c>
      <c r="B73" s="1" t="s">
        <v>220</v>
      </c>
      <c r="D73" s="1">
        <v>2</v>
      </c>
      <c r="M73"/>
      <c r="N73" s="1" t="str">
        <f t="shared" ref="N73:O136" si="26">A73</f>
        <v>Invertebrate</v>
      </c>
      <c r="O73" s="1" t="str">
        <f t="shared" si="26"/>
        <v>Clavelina oblonga Herdman, 1880</v>
      </c>
      <c r="P73" s="1" t="str">
        <f t="shared" si="25"/>
        <v/>
      </c>
      <c r="Q73" s="1">
        <f t="shared" si="25"/>
        <v>1</v>
      </c>
      <c r="R73" s="1" t="str">
        <f t="shared" si="25"/>
        <v/>
      </c>
      <c r="S73" s="1" t="str">
        <f t="shared" si="25"/>
        <v/>
      </c>
      <c r="T73" s="1" t="str">
        <f t="shared" si="25"/>
        <v/>
      </c>
      <c r="U73" s="1" t="str">
        <f t="shared" ref="U73:Y123" si="27">IF(ISBLANK(H73),"",1)</f>
        <v/>
      </c>
      <c r="V73" s="1" t="str">
        <f t="shared" si="27"/>
        <v/>
      </c>
      <c r="W73" s="1" t="str">
        <f t="shared" si="27"/>
        <v/>
      </c>
      <c r="X73" s="1" t="str">
        <f t="shared" si="27"/>
        <v/>
      </c>
      <c r="Y73" s="1" t="str">
        <f t="shared" si="27"/>
        <v/>
      </c>
      <c r="Z73" s="1">
        <f t="shared" ref="Z73:Z136" si="28">SUM(P73:Y73)</f>
        <v>1</v>
      </c>
      <c r="AA73" s="1" t="str">
        <f t="shared" ref="AA73:AA136" si="29">O73</f>
        <v>Clavelina oblonga Herdman, 1880</v>
      </c>
      <c r="AB73" s="1" t="str">
        <f t="shared" ref="AB73:AB136" si="30">N73</f>
        <v>Invertebrate</v>
      </c>
      <c r="AC73" s="1" t="str">
        <f t="shared" ref="AC73:AC136" si="31">IF((P73=1),1,"")</f>
        <v/>
      </c>
      <c r="AD73" s="1">
        <f t="shared" ref="AD73:AD136" si="32">IF((P73=1), "", IF((Q73=1), 1,""))</f>
        <v>1</v>
      </c>
      <c r="AE73" s="1" t="str">
        <f t="shared" ref="AE73:AE136" si="33">IF((P73=1), "", IF((Q73=1), "",IF(R73=1, 1, "")))</f>
        <v/>
      </c>
      <c r="AF73" s="1" t="str">
        <f t="shared" ref="AF73:AF136" si="34">IF((P73=1), "", IF((Q73=1), "", IF((R73=1), "", IF(S73=1, 1, ""))))</f>
        <v/>
      </c>
      <c r="AG73" s="1" t="str">
        <f t="shared" ref="AG73:AG136" si="35">IF((P73=1), "", IF((Q73=1), "", IF((R73=1), "", IF((S73=1), "", IF(T73=1, 1, "")))))</f>
        <v/>
      </c>
      <c r="AH73" s="1" t="str">
        <f t="shared" ref="AH73:AH136" si="36">IF((P73=1),"",IF((Q73=1),"",IF((R73=1),"",IF((S73=1),"",IF((T73=1),"",IF(U73=1,1,""))))))</f>
        <v/>
      </c>
      <c r="AI73" s="1" t="str">
        <f t="shared" ref="AI73:AI136" si="37">IF((P73=1),"",IF((Q73=1),"",IF((R73=1),"",IF((S73=1),"",IF((T73=1),"",IF((U73=1),"",IF(V73=1,1,"")))))))</f>
        <v/>
      </c>
      <c r="AJ73" s="1" t="str">
        <f t="shared" ref="AJ73:AJ136" si="38">IF((P73=1),"",IF((Q73=1),"",IF((R73=1),"",IF((S73=1),"",IF((T73=1),"",IF((U73=1),"",IF((V73=1),"",IF(W73=1,1,""))))))))</f>
        <v/>
      </c>
      <c r="AK73" s="1" t="str">
        <f t="shared" ref="AK73:AK136" si="39">IF((P73=1),"",IF((Q73=1),"",IF((R73=1),"",IF((S73=1),"",IF((T73=1),"",IF((U73=1),"",IF((V73=1),"",IF((W73=1),"",IF(X73=1,1,"")))))))))</f>
        <v/>
      </c>
      <c r="AL73" s="1" t="str">
        <f t="shared" ref="AL73:AL136" si="40">IF((P73=1),"",IF((Q73=1),"",IF((R73=1),"",IF((S73=1),"",IF((T73=1),"",IF((U73=1),"",IF((V73=1),"",IF((W73=1),"",IF((X73=1),"",IF(Y73=1,1,""))))))))))</f>
        <v/>
      </c>
      <c r="AM73" s="1">
        <f t="shared" ref="AM73:AM136" si="41">SUM(AC73:AL73)</f>
        <v>1</v>
      </c>
    </row>
    <row r="74" spans="1:39" ht="14.5" x14ac:dyDescent="0.35">
      <c r="A74" s="1" t="s">
        <v>38</v>
      </c>
      <c r="B74" s="1" t="s">
        <v>776</v>
      </c>
      <c r="E74" s="1">
        <v>2</v>
      </c>
      <c r="M74"/>
      <c r="N74" s="1" t="str">
        <f t="shared" si="26"/>
        <v>Invertebrate</v>
      </c>
      <c r="O74" s="1" t="str">
        <f t="shared" si="26"/>
        <v>Clymenella torquata (Leidy, 1855)</v>
      </c>
      <c r="P74" s="1" t="str">
        <f t="shared" ref="P74:T124" si="42">IF(ISBLANK(C74),"",1)</f>
        <v/>
      </c>
      <c r="Q74" s="1" t="str">
        <f t="shared" si="42"/>
        <v/>
      </c>
      <c r="R74" s="1">
        <f t="shared" si="42"/>
        <v>1</v>
      </c>
      <c r="S74" s="1" t="str">
        <f t="shared" si="42"/>
        <v/>
      </c>
      <c r="T74" s="1" t="str">
        <f t="shared" si="42"/>
        <v/>
      </c>
      <c r="U74" s="1" t="str">
        <f t="shared" si="27"/>
        <v/>
      </c>
      <c r="V74" s="1" t="str">
        <f t="shared" si="27"/>
        <v/>
      </c>
      <c r="W74" s="1" t="str">
        <f t="shared" si="27"/>
        <v/>
      </c>
      <c r="X74" s="1" t="str">
        <f t="shared" si="27"/>
        <v/>
      </c>
      <c r="Y74" s="1" t="str">
        <f t="shared" si="27"/>
        <v/>
      </c>
      <c r="Z74" s="1">
        <f t="shared" si="28"/>
        <v>1</v>
      </c>
      <c r="AA74" s="1" t="str">
        <f t="shared" si="29"/>
        <v>Clymenella torquata (Leidy, 1855)</v>
      </c>
      <c r="AB74" s="1" t="str">
        <f t="shared" si="30"/>
        <v>Invertebrate</v>
      </c>
      <c r="AC74" s="1" t="str">
        <f t="shared" si="31"/>
        <v/>
      </c>
      <c r="AD74" s="1" t="str">
        <f t="shared" si="32"/>
        <v/>
      </c>
      <c r="AE74" s="1">
        <f t="shared" si="33"/>
        <v>1</v>
      </c>
      <c r="AF74" s="1" t="str">
        <f t="shared" si="34"/>
        <v/>
      </c>
      <c r="AG74" s="1" t="str">
        <f t="shared" si="35"/>
        <v/>
      </c>
      <c r="AH74" s="1" t="str">
        <f t="shared" si="36"/>
        <v/>
      </c>
      <c r="AI74" s="1" t="str">
        <f t="shared" si="37"/>
        <v/>
      </c>
      <c r="AJ74" s="1" t="str">
        <f t="shared" si="38"/>
        <v/>
      </c>
      <c r="AK74" s="1" t="str">
        <f t="shared" si="39"/>
        <v/>
      </c>
      <c r="AL74" s="1" t="str">
        <f t="shared" si="40"/>
        <v/>
      </c>
      <c r="AM74" s="1">
        <f t="shared" si="41"/>
        <v>1</v>
      </c>
    </row>
    <row r="75" spans="1:39" ht="14.5" x14ac:dyDescent="0.35">
      <c r="A75" s="1" t="s">
        <v>38</v>
      </c>
      <c r="B75" s="1" t="s">
        <v>777</v>
      </c>
      <c r="K75" s="1">
        <v>1</v>
      </c>
      <c r="M75"/>
      <c r="N75" s="1" t="str">
        <f t="shared" si="26"/>
        <v>Invertebrate</v>
      </c>
      <c r="O75" s="1" t="str">
        <f t="shared" si="26"/>
        <v>Clytia gregaria (Agassiz, 1862)</v>
      </c>
      <c r="P75" s="1" t="str">
        <f t="shared" si="42"/>
        <v/>
      </c>
      <c r="Q75" s="1" t="str">
        <f t="shared" si="42"/>
        <v/>
      </c>
      <c r="R75" s="1" t="str">
        <f t="shared" si="42"/>
        <v/>
      </c>
      <c r="S75" s="1" t="str">
        <f t="shared" si="42"/>
        <v/>
      </c>
      <c r="T75" s="1" t="str">
        <f t="shared" si="42"/>
        <v/>
      </c>
      <c r="U75" s="1" t="str">
        <f t="shared" si="27"/>
        <v/>
      </c>
      <c r="V75" s="1" t="str">
        <f t="shared" si="27"/>
        <v/>
      </c>
      <c r="W75" s="1" t="str">
        <f t="shared" si="27"/>
        <v/>
      </c>
      <c r="X75" s="1">
        <f t="shared" si="27"/>
        <v>1</v>
      </c>
      <c r="Y75" s="1" t="str">
        <f t="shared" si="27"/>
        <v/>
      </c>
      <c r="Z75" s="1">
        <f t="shared" si="28"/>
        <v>1</v>
      </c>
      <c r="AA75" s="1" t="str">
        <f t="shared" si="29"/>
        <v>Clytia gregaria (Agassiz, 1862)</v>
      </c>
      <c r="AB75" s="1" t="str">
        <f t="shared" si="30"/>
        <v>Invertebrate</v>
      </c>
      <c r="AC75" s="1" t="str">
        <f t="shared" si="31"/>
        <v/>
      </c>
      <c r="AD75" s="1" t="str">
        <f t="shared" si="32"/>
        <v/>
      </c>
      <c r="AE75" s="1" t="str">
        <f t="shared" si="33"/>
        <v/>
      </c>
      <c r="AF75" s="1" t="str">
        <f t="shared" si="34"/>
        <v/>
      </c>
      <c r="AG75" s="1" t="str">
        <f t="shared" si="35"/>
        <v/>
      </c>
      <c r="AH75" s="1" t="str">
        <f t="shared" si="36"/>
        <v/>
      </c>
      <c r="AI75" s="1" t="str">
        <f t="shared" si="37"/>
        <v/>
      </c>
      <c r="AJ75" s="1" t="str">
        <f t="shared" si="38"/>
        <v/>
      </c>
      <c r="AK75" s="1">
        <f t="shared" si="39"/>
        <v>1</v>
      </c>
      <c r="AL75" s="1" t="str">
        <f t="shared" si="40"/>
        <v/>
      </c>
      <c r="AM75" s="1">
        <f t="shared" si="41"/>
        <v>1</v>
      </c>
    </row>
    <row r="76" spans="1:39" ht="14.5" x14ac:dyDescent="0.35">
      <c r="A76" s="1" t="s">
        <v>38</v>
      </c>
      <c r="B76" s="1" t="s">
        <v>224</v>
      </c>
      <c r="F76" s="1">
        <v>1</v>
      </c>
      <c r="M76"/>
      <c r="N76" s="1" t="str">
        <f t="shared" si="26"/>
        <v>Invertebrate</v>
      </c>
      <c r="O76" s="1" t="str">
        <f t="shared" si="26"/>
        <v>Clytia linearis (Thorneley, 1900)</v>
      </c>
      <c r="P76" s="1" t="str">
        <f t="shared" si="42"/>
        <v/>
      </c>
      <c r="Q76" s="1" t="str">
        <f t="shared" si="42"/>
        <v/>
      </c>
      <c r="R76" s="1" t="str">
        <f t="shared" si="42"/>
        <v/>
      </c>
      <c r="S76" s="1">
        <f t="shared" si="42"/>
        <v>1</v>
      </c>
      <c r="T76" s="1" t="str">
        <f t="shared" si="42"/>
        <v/>
      </c>
      <c r="U76" s="1" t="str">
        <f t="shared" si="27"/>
        <v/>
      </c>
      <c r="V76" s="1" t="str">
        <f t="shared" si="27"/>
        <v/>
      </c>
      <c r="W76" s="1" t="str">
        <f t="shared" si="27"/>
        <v/>
      </c>
      <c r="X76" s="1" t="str">
        <f t="shared" si="27"/>
        <v/>
      </c>
      <c r="Y76" s="1" t="str">
        <f t="shared" si="27"/>
        <v/>
      </c>
      <c r="Z76" s="1">
        <f t="shared" si="28"/>
        <v>1</v>
      </c>
      <c r="AA76" s="1" t="str">
        <f t="shared" si="29"/>
        <v>Clytia linearis (Thorneley, 1900)</v>
      </c>
      <c r="AB76" s="1" t="str">
        <f t="shared" si="30"/>
        <v>Invertebrate</v>
      </c>
      <c r="AC76" s="1" t="str">
        <f t="shared" si="31"/>
        <v/>
      </c>
      <c r="AD76" s="1" t="str">
        <f t="shared" si="32"/>
        <v/>
      </c>
      <c r="AE76" s="1" t="str">
        <f t="shared" si="33"/>
        <v/>
      </c>
      <c r="AF76" s="1">
        <f t="shared" si="34"/>
        <v>1</v>
      </c>
      <c r="AG76" s="1" t="str">
        <f t="shared" si="35"/>
        <v/>
      </c>
      <c r="AH76" s="1" t="str">
        <f t="shared" si="36"/>
        <v/>
      </c>
      <c r="AI76" s="1" t="str">
        <f t="shared" si="37"/>
        <v/>
      </c>
      <c r="AJ76" s="1" t="str">
        <f t="shared" si="38"/>
        <v/>
      </c>
      <c r="AK76" s="1" t="str">
        <f t="shared" si="39"/>
        <v/>
      </c>
      <c r="AL76" s="1" t="str">
        <f t="shared" si="40"/>
        <v/>
      </c>
      <c r="AM76" s="1">
        <f t="shared" si="41"/>
        <v>1</v>
      </c>
    </row>
    <row r="77" spans="1:39" ht="14.5" x14ac:dyDescent="0.35">
      <c r="A77" s="1" t="s">
        <v>38</v>
      </c>
      <c r="B77" s="1" t="s">
        <v>230</v>
      </c>
      <c r="C77" s="1">
        <v>1</v>
      </c>
      <c r="D77" s="1">
        <v>1</v>
      </c>
      <c r="M77"/>
      <c r="N77" s="1" t="str">
        <f t="shared" si="26"/>
        <v>Invertebrate</v>
      </c>
      <c r="O77" s="1" t="str">
        <f t="shared" si="26"/>
        <v>Corambe obscura (A.E. Verrill, 1870)</v>
      </c>
      <c r="P77" s="1">
        <f t="shared" si="42"/>
        <v>1</v>
      </c>
      <c r="Q77" s="1">
        <f t="shared" si="42"/>
        <v>1</v>
      </c>
      <c r="R77" s="1" t="str">
        <f t="shared" si="42"/>
        <v/>
      </c>
      <c r="S77" s="1" t="str">
        <f t="shared" si="42"/>
        <v/>
      </c>
      <c r="T77" s="1" t="str">
        <f t="shared" si="42"/>
        <v/>
      </c>
      <c r="U77" s="1" t="str">
        <f t="shared" si="27"/>
        <v/>
      </c>
      <c r="V77" s="1" t="str">
        <f t="shared" si="27"/>
        <v/>
      </c>
      <c r="W77" s="1" t="str">
        <f t="shared" si="27"/>
        <v/>
      </c>
      <c r="X77" s="1" t="str">
        <f t="shared" si="27"/>
        <v/>
      </c>
      <c r="Y77" s="1" t="str">
        <f t="shared" si="27"/>
        <v/>
      </c>
      <c r="Z77" s="1">
        <f t="shared" si="28"/>
        <v>2</v>
      </c>
      <c r="AA77" s="1" t="str">
        <f t="shared" si="29"/>
        <v>Corambe obscura (A.E. Verrill, 1870)</v>
      </c>
      <c r="AB77" s="1" t="str">
        <f t="shared" si="30"/>
        <v>Invertebrate</v>
      </c>
      <c r="AC77" s="1">
        <f t="shared" si="31"/>
        <v>1</v>
      </c>
      <c r="AD77" s="1" t="str">
        <f t="shared" si="32"/>
        <v/>
      </c>
      <c r="AE77" s="1" t="str">
        <f t="shared" si="33"/>
        <v/>
      </c>
      <c r="AF77" s="1" t="str">
        <f t="shared" si="34"/>
        <v/>
      </c>
      <c r="AG77" s="1" t="str">
        <f t="shared" si="35"/>
        <v/>
      </c>
      <c r="AH77" s="1" t="str">
        <f t="shared" si="36"/>
        <v/>
      </c>
      <c r="AI77" s="1" t="str">
        <f t="shared" si="37"/>
        <v/>
      </c>
      <c r="AJ77" s="1" t="str">
        <f t="shared" si="38"/>
        <v/>
      </c>
      <c r="AK77" s="1" t="str">
        <f t="shared" si="39"/>
        <v/>
      </c>
      <c r="AL77" s="1" t="str">
        <f t="shared" si="40"/>
        <v/>
      </c>
      <c r="AM77" s="1">
        <f t="shared" si="41"/>
        <v>1</v>
      </c>
    </row>
    <row r="78" spans="1:39" ht="14.5" x14ac:dyDescent="0.35">
      <c r="A78" s="1" t="s">
        <v>38</v>
      </c>
      <c r="B78" s="1" t="s">
        <v>780</v>
      </c>
      <c r="E78" s="1">
        <v>1</v>
      </c>
      <c r="M78"/>
      <c r="N78" s="1" t="str">
        <f t="shared" si="26"/>
        <v>Invertebrate</v>
      </c>
      <c r="O78" s="1" t="str">
        <f t="shared" si="26"/>
        <v>Corbicula fluminea (O. F. Müller, 1774)</v>
      </c>
      <c r="P78" s="1" t="str">
        <f t="shared" si="42"/>
        <v/>
      </c>
      <c r="Q78" s="1" t="str">
        <f t="shared" si="42"/>
        <v/>
      </c>
      <c r="R78" s="1">
        <f t="shared" si="42"/>
        <v>1</v>
      </c>
      <c r="S78" s="1" t="str">
        <f t="shared" si="42"/>
        <v/>
      </c>
      <c r="T78" s="1" t="str">
        <f t="shared" si="42"/>
        <v/>
      </c>
      <c r="U78" s="1" t="str">
        <f t="shared" si="27"/>
        <v/>
      </c>
      <c r="V78" s="1" t="str">
        <f t="shared" si="27"/>
        <v/>
      </c>
      <c r="W78" s="1" t="str">
        <f t="shared" si="27"/>
        <v/>
      </c>
      <c r="X78" s="1" t="str">
        <f t="shared" si="27"/>
        <v/>
      </c>
      <c r="Y78" s="1" t="str">
        <f t="shared" si="27"/>
        <v/>
      </c>
      <c r="Z78" s="1">
        <f t="shared" si="28"/>
        <v>1</v>
      </c>
      <c r="AA78" s="1" t="str">
        <f t="shared" si="29"/>
        <v>Corbicula fluminea (O. F. Müller, 1774)</v>
      </c>
      <c r="AB78" s="1" t="str">
        <f t="shared" si="30"/>
        <v>Invertebrate</v>
      </c>
      <c r="AC78" s="1" t="str">
        <f t="shared" si="31"/>
        <v/>
      </c>
      <c r="AD78" s="1" t="str">
        <f t="shared" si="32"/>
        <v/>
      </c>
      <c r="AE78" s="1">
        <f t="shared" si="33"/>
        <v>1</v>
      </c>
      <c r="AF78" s="1" t="str">
        <f t="shared" si="34"/>
        <v/>
      </c>
      <c r="AG78" s="1" t="str">
        <f t="shared" si="35"/>
        <v/>
      </c>
      <c r="AH78" s="1" t="str">
        <f t="shared" si="36"/>
        <v/>
      </c>
      <c r="AI78" s="1" t="str">
        <f t="shared" si="37"/>
        <v/>
      </c>
      <c r="AJ78" s="1" t="str">
        <f t="shared" si="38"/>
        <v/>
      </c>
      <c r="AK78" s="1" t="str">
        <f t="shared" si="39"/>
        <v/>
      </c>
      <c r="AL78" s="1" t="str">
        <f t="shared" si="40"/>
        <v/>
      </c>
      <c r="AM78" s="1">
        <f t="shared" si="41"/>
        <v>1</v>
      </c>
    </row>
    <row r="79" spans="1:39" ht="14.5" x14ac:dyDescent="0.35">
      <c r="A79" s="1" t="s">
        <v>38</v>
      </c>
      <c r="B79" s="1" t="s">
        <v>231</v>
      </c>
      <c r="C79" s="1">
        <v>1</v>
      </c>
      <c r="F79" s="1">
        <v>1</v>
      </c>
      <c r="M79"/>
      <c r="N79" s="1" t="str">
        <f t="shared" si="26"/>
        <v>Invertebrate</v>
      </c>
      <c r="O79" s="1" t="str">
        <f t="shared" si="26"/>
        <v>Cordylophora caspia (Pallas, 1771)</v>
      </c>
      <c r="P79" s="1">
        <f t="shared" si="42"/>
        <v>1</v>
      </c>
      <c r="Q79" s="1" t="str">
        <f t="shared" si="42"/>
        <v/>
      </c>
      <c r="R79" s="1" t="str">
        <f t="shared" si="42"/>
        <v/>
      </c>
      <c r="S79" s="1">
        <f t="shared" si="42"/>
        <v>1</v>
      </c>
      <c r="T79" s="1" t="str">
        <f t="shared" si="42"/>
        <v/>
      </c>
      <c r="U79" s="1" t="str">
        <f t="shared" si="27"/>
        <v/>
      </c>
      <c r="V79" s="1" t="str">
        <f t="shared" si="27"/>
        <v/>
      </c>
      <c r="W79" s="1" t="str">
        <f t="shared" si="27"/>
        <v/>
      </c>
      <c r="X79" s="1" t="str">
        <f t="shared" si="27"/>
        <v/>
      </c>
      <c r="Y79" s="1" t="str">
        <f t="shared" si="27"/>
        <v/>
      </c>
      <c r="Z79" s="1">
        <f t="shared" si="28"/>
        <v>2</v>
      </c>
      <c r="AA79" s="1" t="str">
        <f t="shared" si="29"/>
        <v>Cordylophora caspia (Pallas, 1771)</v>
      </c>
      <c r="AB79" s="1" t="str">
        <f t="shared" si="30"/>
        <v>Invertebrate</v>
      </c>
      <c r="AC79" s="1">
        <f t="shared" si="31"/>
        <v>1</v>
      </c>
      <c r="AD79" s="1" t="str">
        <f t="shared" si="32"/>
        <v/>
      </c>
      <c r="AE79" s="1" t="str">
        <f t="shared" si="33"/>
        <v/>
      </c>
      <c r="AF79" s="1" t="str">
        <f t="shared" si="34"/>
        <v/>
      </c>
      <c r="AG79" s="1" t="str">
        <f t="shared" si="35"/>
        <v/>
      </c>
      <c r="AH79" s="1" t="str">
        <f t="shared" si="36"/>
        <v/>
      </c>
      <c r="AI79" s="1" t="str">
        <f t="shared" si="37"/>
        <v/>
      </c>
      <c r="AJ79" s="1" t="str">
        <f t="shared" si="38"/>
        <v/>
      </c>
      <c r="AK79" s="1" t="str">
        <f t="shared" si="39"/>
        <v/>
      </c>
      <c r="AL79" s="1" t="str">
        <f t="shared" si="40"/>
        <v/>
      </c>
      <c r="AM79" s="1">
        <f t="shared" si="41"/>
        <v>1</v>
      </c>
    </row>
    <row r="80" spans="1:39" ht="14.5" x14ac:dyDescent="0.35">
      <c r="A80" s="1" t="s">
        <v>38</v>
      </c>
      <c r="B80" s="1" t="s">
        <v>781</v>
      </c>
      <c r="I80" s="1">
        <v>2</v>
      </c>
      <c r="J80" s="1">
        <v>1</v>
      </c>
      <c r="M80"/>
      <c r="N80" s="1" t="str">
        <f t="shared" si="26"/>
        <v>Invertebrate</v>
      </c>
      <c r="O80" s="1" t="str">
        <f t="shared" si="26"/>
        <v>Corella eumyota Traustedt, 1882</v>
      </c>
      <c r="P80" s="1" t="str">
        <f t="shared" si="42"/>
        <v/>
      </c>
      <c r="Q80" s="1" t="str">
        <f t="shared" si="42"/>
        <v/>
      </c>
      <c r="R80" s="1" t="str">
        <f t="shared" si="42"/>
        <v/>
      </c>
      <c r="S80" s="1" t="str">
        <f t="shared" si="42"/>
        <v/>
      </c>
      <c r="T80" s="1" t="str">
        <f t="shared" si="42"/>
        <v/>
      </c>
      <c r="U80" s="1" t="str">
        <f t="shared" si="27"/>
        <v/>
      </c>
      <c r="V80" s="1">
        <f t="shared" si="27"/>
        <v>1</v>
      </c>
      <c r="W80" s="1">
        <f t="shared" si="27"/>
        <v>1</v>
      </c>
      <c r="X80" s="1" t="str">
        <f t="shared" si="27"/>
        <v/>
      </c>
      <c r="Y80" s="1" t="str">
        <f t="shared" si="27"/>
        <v/>
      </c>
      <c r="Z80" s="1">
        <f t="shared" si="28"/>
        <v>2</v>
      </c>
      <c r="AA80" s="1" t="str">
        <f t="shared" si="29"/>
        <v>Corella eumyota Traustedt, 1882</v>
      </c>
      <c r="AB80" s="1" t="str">
        <f t="shared" si="30"/>
        <v>Invertebrate</v>
      </c>
      <c r="AC80" s="1" t="str">
        <f t="shared" si="31"/>
        <v/>
      </c>
      <c r="AD80" s="1" t="str">
        <f t="shared" si="32"/>
        <v/>
      </c>
      <c r="AE80" s="1" t="str">
        <f t="shared" si="33"/>
        <v/>
      </c>
      <c r="AF80" s="1" t="str">
        <f t="shared" si="34"/>
        <v/>
      </c>
      <c r="AG80" s="1" t="str">
        <f t="shared" si="35"/>
        <v/>
      </c>
      <c r="AH80" s="1" t="str">
        <f t="shared" si="36"/>
        <v/>
      </c>
      <c r="AI80" s="1">
        <f t="shared" si="37"/>
        <v>1</v>
      </c>
      <c r="AJ80" s="1" t="str">
        <f t="shared" si="38"/>
        <v/>
      </c>
      <c r="AK80" s="1" t="str">
        <f t="shared" si="39"/>
        <v/>
      </c>
      <c r="AL80" s="1" t="str">
        <f t="shared" si="40"/>
        <v/>
      </c>
      <c r="AM80" s="1">
        <f t="shared" si="41"/>
        <v>1</v>
      </c>
    </row>
    <row r="81" spans="1:39" ht="14.5" x14ac:dyDescent="0.35">
      <c r="A81" s="1" t="s">
        <v>38</v>
      </c>
      <c r="B81" s="1" t="s">
        <v>1044</v>
      </c>
      <c r="H81" s="1">
        <v>1</v>
      </c>
      <c r="M81"/>
      <c r="N81" s="1" t="str">
        <f t="shared" si="26"/>
        <v>Invertebrate</v>
      </c>
      <c r="O81" s="1" t="str">
        <f t="shared" si="26"/>
        <v xml:space="preserve">Crambe crambe (Schmidt, 1862) </v>
      </c>
      <c r="P81" s="1" t="str">
        <f t="shared" si="42"/>
        <v/>
      </c>
      <c r="Q81" s="1" t="str">
        <f t="shared" si="42"/>
        <v/>
      </c>
      <c r="R81" s="1" t="str">
        <f t="shared" si="42"/>
        <v/>
      </c>
      <c r="S81" s="1" t="str">
        <f t="shared" si="42"/>
        <v/>
      </c>
      <c r="T81" s="1" t="str">
        <f t="shared" si="42"/>
        <v/>
      </c>
      <c r="U81" s="1">
        <f t="shared" si="27"/>
        <v>1</v>
      </c>
      <c r="V81" s="1" t="str">
        <f t="shared" si="27"/>
        <v/>
      </c>
      <c r="W81" s="1" t="str">
        <f t="shared" si="27"/>
        <v/>
      </c>
      <c r="X81" s="1" t="str">
        <f t="shared" si="27"/>
        <v/>
      </c>
      <c r="Y81" s="1" t="str">
        <f t="shared" si="27"/>
        <v/>
      </c>
      <c r="Z81" s="1">
        <f t="shared" si="28"/>
        <v>1</v>
      </c>
      <c r="AA81" s="1" t="str">
        <f t="shared" si="29"/>
        <v xml:space="preserve">Crambe crambe (Schmidt, 1862) </v>
      </c>
      <c r="AB81" s="1" t="str">
        <f t="shared" si="30"/>
        <v>Invertebrate</v>
      </c>
      <c r="AC81" s="1" t="str">
        <f t="shared" si="31"/>
        <v/>
      </c>
      <c r="AD81" s="1" t="str">
        <f t="shared" si="32"/>
        <v/>
      </c>
      <c r="AE81" s="1" t="str">
        <f t="shared" si="33"/>
        <v/>
      </c>
      <c r="AF81" s="1" t="str">
        <f t="shared" si="34"/>
        <v/>
      </c>
      <c r="AG81" s="1" t="str">
        <f t="shared" si="35"/>
        <v/>
      </c>
      <c r="AH81" s="1">
        <f t="shared" si="36"/>
        <v>1</v>
      </c>
      <c r="AI81" s="1" t="str">
        <f t="shared" si="37"/>
        <v/>
      </c>
      <c r="AJ81" s="1" t="str">
        <f t="shared" si="38"/>
        <v/>
      </c>
      <c r="AK81" s="1" t="str">
        <f t="shared" si="39"/>
        <v/>
      </c>
      <c r="AL81" s="1" t="str">
        <f t="shared" si="40"/>
        <v/>
      </c>
      <c r="AM81" s="1">
        <f t="shared" si="41"/>
        <v>1</v>
      </c>
    </row>
    <row r="82" spans="1:39" ht="14.5" x14ac:dyDescent="0.35">
      <c r="A82" s="1" t="s">
        <v>38</v>
      </c>
      <c r="B82" s="1" t="s">
        <v>233</v>
      </c>
      <c r="C82" s="1">
        <v>3</v>
      </c>
      <c r="M82"/>
      <c r="N82" s="1" t="str">
        <f t="shared" si="26"/>
        <v>Invertebrate</v>
      </c>
      <c r="O82" s="1" t="str">
        <f t="shared" si="26"/>
        <v>Crassostrea virginica (Gmelin, 1791)</v>
      </c>
      <c r="P82" s="1">
        <f t="shared" si="42"/>
        <v>1</v>
      </c>
      <c r="Q82" s="1" t="str">
        <f t="shared" si="42"/>
        <v/>
      </c>
      <c r="R82" s="1" t="str">
        <f t="shared" si="42"/>
        <v/>
      </c>
      <c r="S82" s="1" t="str">
        <f t="shared" si="42"/>
        <v/>
      </c>
      <c r="T82" s="1" t="str">
        <f t="shared" si="42"/>
        <v/>
      </c>
      <c r="U82" s="1" t="str">
        <f t="shared" si="27"/>
        <v/>
      </c>
      <c r="V82" s="1" t="str">
        <f t="shared" si="27"/>
        <v/>
      </c>
      <c r="W82" s="1" t="str">
        <f t="shared" si="27"/>
        <v/>
      </c>
      <c r="X82" s="1" t="str">
        <f t="shared" si="27"/>
        <v/>
      </c>
      <c r="Y82" s="1" t="str">
        <f t="shared" si="27"/>
        <v/>
      </c>
      <c r="Z82" s="1">
        <f t="shared" si="28"/>
        <v>1</v>
      </c>
      <c r="AA82" s="1" t="str">
        <f t="shared" si="29"/>
        <v>Crassostrea virginica (Gmelin, 1791)</v>
      </c>
      <c r="AB82" s="1" t="str">
        <f t="shared" si="30"/>
        <v>Invertebrate</v>
      </c>
      <c r="AC82" s="1">
        <f t="shared" si="31"/>
        <v>1</v>
      </c>
      <c r="AD82" s="1" t="str">
        <f t="shared" si="32"/>
        <v/>
      </c>
      <c r="AE82" s="1" t="str">
        <f t="shared" si="33"/>
        <v/>
      </c>
      <c r="AF82" s="1" t="str">
        <f t="shared" si="34"/>
        <v/>
      </c>
      <c r="AG82" s="1" t="str">
        <f t="shared" si="35"/>
        <v/>
      </c>
      <c r="AH82" s="1" t="str">
        <f t="shared" si="36"/>
        <v/>
      </c>
      <c r="AI82" s="1" t="str">
        <f t="shared" si="37"/>
        <v/>
      </c>
      <c r="AJ82" s="1" t="str">
        <f t="shared" si="38"/>
        <v/>
      </c>
      <c r="AK82" s="1" t="str">
        <f t="shared" si="39"/>
        <v/>
      </c>
      <c r="AL82" s="1" t="str">
        <f t="shared" si="40"/>
        <v/>
      </c>
      <c r="AM82" s="1">
        <f t="shared" si="41"/>
        <v>1</v>
      </c>
    </row>
    <row r="83" spans="1:39" ht="14.5" x14ac:dyDescent="0.35">
      <c r="A83" s="1" t="s">
        <v>38</v>
      </c>
      <c r="B83" s="1" t="s">
        <v>784</v>
      </c>
      <c r="E83" s="1">
        <v>1</v>
      </c>
      <c r="M83"/>
      <c r="N83" s="1" t="str">
        <f t="shared" si="26"/>
        <v>Invertebrate</v>
      </c>
      <c r="O83" s="1" t="str">
        <f t="shared" si="26"/>
        <v>Crassostrea rhizophorae (Guilding, 1828)</v>
      </c>
      <c r="P83" s="1" t="str">
        <f t="shared" si="42"/>
        <v/>
      </c>
      <c r="Q83" s="1" t="str">
        <f t="shared" si="42"/>
        <v/>
      </c>
      <c r="R83" s="1">
        <f t="shared" si="42"/>
        <v>1</v>
      </c>
      <c r="S83" s="1" t="str">
        <f t="shared" si="42"/>
        <v/>
      </c>
      <c r="T83" s="1" t="str">
        <f t="shared" si="42"/>
        <v/>
      </c>
      <c r="U83" s="1" t="str">
        <f t="shared" si="27"/>
        <v/>
      </c>
      <c r="V83" s="1" t="str">
        <f t="shared" si="27"/>
        <v/>
      </c>
      <c r="W83" s="1" t="str">
        <f t="shared" si="27"/>
        <v/>
      </c>
      <c r="X83" s="1" t="str">
        <f t="shared" si="27"/>
        <v/>
      </c>
      <c r="Y83" s="1" t="str">
        <f t="shared" si="27"/>
        <v/>
      </c>
      <c r="Z83" s="1">
        <f t="shared" si="28"/>
        <v>1</v>
      </c>
      <c r="AA83" s="1" t="str">
        <f t="shared" si="29"/>
        <v>Crassostrea rhizophorae (Guilding, 1828)</v>
      </c>
      <c r="AB83" s="1" t="str">
        <f t="shared" si="30"/>
        <v>Invertebrate</v>
      </c>
      <c r="AC83" s="1" t="str">
        <f t="shared" si="31"/>
        <v/>
      </c>
      <c r="AD83" s="1" t="str">
        <f t="shared" si="32"/>
        <v/>
      </c>
      <c r="AE83" s="1">
        <f t="shared" si="33"/>
        <v>1</v>
      </c>
      <c r="AF83" s="1" t="str">
        <f t="shared" si="34"/>
        <v/>
      </c>
      <c r="AG83" s="1" t="str">
        <f t="shared" si="35"/>
        <v/>
      </c>
      <c r="AH83" s="1" t="str">
        <f t="shared" si="36"/>
        <v/>
      </c>
      <c r="AI83" s="1" t="str">
        <f t="shared" si="37"/>
        <v/>
      </c>
      <c r="AJ83" s="1" t="str">
        <f t="shared" si="38"/>
        <v/>
      </c>
      <c r="AK83" s="1" t="str">
        <f t="shared" si="39"/>
        <v/>
      </c>
      <c r="AL83" s="1" t="str">
        <f t="shared" si="40"/>
        <v/>
      </c>
      <c r="AM83" s="1">
        <f t="shared" si="41"/>
        <v>1</v>
      </c>
    </row>
    <row r="84" spans="1:39" ht="14.5" x14ac:dyDescent="0.35">
      <c r="A84" s="1" t="s">
        <v>38</v>
      </c>
      <c r="B84" s="1" t="s">
        <v>235</v>
      </c>
      <c r="C84" s="1">
        <v>3</v>
      </c>
      <c r="M84"/>
      <c r="N84" s="1" t="str">
        <f t="shared" si="26"/>
        <v>Invertebrate</v>
      </c>
      <c r="O84" s="1" t="str">
        <f t="shared" si="26"/>
        <v>Crepidula fornicata (Linnaeus, 1758)</v>
      </c>
      <c r="P84" s="1">
        <f t="shared" si="42"/>
        <v>1</v>
      </c>
      <c r="Q84" s="1" t="str">
        <f t="shared" si="42"/>
        <v/>
      </c>
      <c r="R84" s="1" t="str">
        <f t="shared" si="42"/>
        <v/>
      </c>
      <c r="S84" s="1" t="str">
        <f t="shared" si="42"/>
        <v/>
      </c>
      <c r="T84" s="1" t="str">
        <f t="shared" si="42"/>
        <v/>
      </c>
      <c r="U84" s="1" t="str">
        <f t="shared" si="27"/>
        <v/>
      </c>
      <c r="V84" s="1" t="str">
        <f t="shared" si="27"/>
        <v/>
      </c>
      <c r="W84" s="1" t="str">
        <f t="shared" si="27"/>
        <v/>
      </c>
      <c r="X84" s="1" t="str">
        <f t="shared" si="27"/>
        <v/>
      </c>
      <c r="Y84" s="1" t="str">
        <f t="shared" si="27"/>
        <v/>
      </c>
      <c r="Z84" s="1">
        <f t="shared" si="28"/>
        <v>1</v>
      </c>
      <c r="AA84" s="1" t="str">
        <f t="shared" si="29"/>
        <v>Crepidula fornicata (Linnaeus, 1758)</v>
      </c>
      <c r="AB84" s="1" t="str">
        <f t="shared" si="30"/>
        <v>Invertebrate</v>
      </c>
      <c r="AC84" s="1">
        <f t="shared" si="31"/>
        <v>1</v>
      </c>
      <c r="AD84" s="1" t="str">
        <f t="shared" si="32"/>
        <v/>
      </c>
      <c r="AE84" s="1" t="str">
        <f t="shared" si="33"/>
        <v/>
      </c>
      <c r="AF84" s="1" t="str">
        <f t="shared" si="34"/>
        <v/>
      </c>
      <c r="AG84" s="1" t="str">
        <f t="shared" si="35"/>
        <v/>
      </c>
      <c r="AH84" s="1" t="str">
        <f t="shared" si="36"/>
        <v/>
      </c>
      <c r="AI84" s="1" t="str">
        <f t="shared" si="37"/>
        <v/>
      </c>
      <c r="AJ84" s="1" t="str">
        <f t="shared" si="38"/>
        <v/>
      </c>
      <c r="AK84" s="1" t="str">
        <f t="shared" si="39"/>
        <v/>
      </c>
      <c r="AL84" s="1" t="str">
        <f t="shared" si="40"/>
        <v/>
      </c>
      <c r="AM84" s="1">
        <f t="shared" si="41"/>
        <v>1</v>
      </c>
    </row>
    <row r="85" spans="1:39" ht="14.5" x14ac:dyDescent="0.35">
      <c r="A85" s="1" t="s">
        <v>38</v>
      </c>
      <c r="B85" s="1" t="s">
        <v>236</v>
      </c>
      <c r="I85" s="1">
        <v>1</v>
      </c>
      <c r="M85"/>
      <c r="N85" s="1" t="str">
        <f t="shared" si="26"/>
        <v>Invertebrate</v>
      </c>
      <c r="O85" s="1" t="str">
        <f t="shared" si="26"/>
        <v>Crepipatella dilatata (Lamarck, 1822)</v>
      </c>
      <c r="P85" s="1" t="str">
        <f t="shared" si="42"/>
        <v/>
      </c>
      <c r="Q85" s="1" t="str">
        <f t="shared" si="42"/>
        <v/>
      </c>
      <c r="R85" s="1" t="str">
        <f t="shared" si="42"/>
        <v/>
      </c>
      <c r="S85" s="1" t="str">
        <f t="shared" si="42"/>
        <v/>
      </c>
      <c r="T85" s="1" t="str">
        <f t="shared" si="42"/>
        <v/>
      </c>
      <c r="U85" s="1" t="str">
        <f t="shared" si="27"/>
        <v/>
      </c>
      <c r="V85" s="1">
        <f t="shared" si="27"/>
        <v>1</v>
      </c>
      <c r="W85" s="1" t="str">
        <f t="shared" si="27"/>
        <v/>
      </c>
      <c r="X85" s="1" t="str">
        <f t="shared" si="27"/>
        <v/>
      </c>
      <c r="Y85" s="1" t="str">
        <f t="shared" si="27"/>
        <v/>
      </c>
      <c r="Z85" s="1">
        <f t="shared" si="28"/>
        <v>1</v>
      </c>
      <c r="AA85" s="1" t="str">
        <f t="shared" si="29"/>
        <v>Crepipatella dilatata (Lamarck, 1822)</v>
      </c>
      <c r="AB85" s="1" t="str">
        <f t="shared" si="30"/>
        <v>Invertebrate</v>
      </c>
      <c r="AC85" s="1" t="str">
        <f t="shared" si="31"/>
        <v/>
      </c>
      <c r="AD85" s="1" t="str">
        <f t="shared" si="32"/>
        <v/>
      </c>
      <c r="AE85" s="1" t="str">
        <f t="shared" si="33"/>
        <v/>
      </c>
      <c r="AF85" s="1" t="str">
        <f t="shared" si="34"/>
        <v/>
      </c>
      <c r="AG85" s="1" t="str">
        <f t="shared" si="35"/>
        <v/>
      </c>
      <c r="AH85" s="1" t="str">
        <f t="shared" si="36"/>
        <v/>
      </c>
      <c r="AI85" s="1">
        <f t="shared" si="37"/>
        <v>1</v>
      </c>
      <c r="AJ85" s="1" t="str">
        <f t="shared" si="38"/>
        <v/>
      </c>
      <c r="AK85" s="1" t="str">
        <f t="shared" si="39"/>
        <v/>
      </c>
      <c r="AL85" s="1" t="str">
        <f t="shared" si="40"/>
        <v/>
      </c>
      <c r="AM85" s="1">
        <f t="shared" si="41"/>
        <v>1</v>
      </c>
    </row>
    <row r="86" spans="1:39" ht="14.5" x14ac:dyDescent="0.35">
      <c r="A86" s="1" t="s">
        <v>38</v>
      </c>
      <c r="B86" s="1" t="s">
        <v>786</v>
      </c>
      <c r="C86" s="1">
        <v>1</v>
      </c>
      <c r="M86"/>
      <c r="N86" s="1" t="str">
        <f t="shared" si="26"/>
        <v>Invertebrate</v>
      </c>
      <c r="O86" s="1" t="str">
        <f t="shared" si="26"/>
        <v>Crisularia plumosa (Pallas, 1766)</v>
      </c>
      <c r="P86" s="1">
        <f t="shared" si="42"/>
        <v>1</v>
      </c>
      <c r="Q86" s="1" t="str">
        <f t="shared" si="42"/>
        <v/>
      </c>
      <c r="R86" s="1" t="str">
        <f t="shared" si="42"/>
        <v/>
      </c>
      <c r="S86" s="1" t="str">
        <f t="shared" si="42"/>
        <v/>
      </c>
      <c r="T86" s="1" t="str">
        <f t="shared" si="42"/>
        <v/>
      </c>
      <c r="U86" s="1" t="str">
        <f t="shared" si="27"/>
        <v/>
      </c>
      <c r="V86" s="1" t="str">
        <f t="shared" si="27"/>
        <v/>
      </c>
      <c r="W86" s="1" t="str">
        <f t="shared" si="27"/>
        <v/>
      </c>
      <c r="X86" s="1" t="str">
        <f t="shared" si="27"/>
        <v/>
      </c>
      <c r="Y86" s="1" t="str">
        <f t="shared" si="27"/>
        <v/>
      </c>
      <c r="Z86" s="1">
        <f t="shared" si="28"/>
        <v>1</v>
      </c>
      <c r="AA86" s="1" t="str">
        <f t="shared" si="29"/>
        <v>Crisularia plumosa (Pallas, 1766)</v>
      </c>
      <c r="AB86" s="1" t="str">
        <f t="shared" si="30"/>
        <v>Invertebrate</v>
      </c>
      <c r="AC86" s="1">
        <f t="shared" si="31"/>
        <v>1</v>
      </c>
      <c r="AD86" s="1" t="str">
        <f t="shared" si="32"/>
        <v/>
      </c>
      <c r="AE86" s="1" t="str">
        <f t="shared" si="33"/>
        <v/>
      </c>
      <c r="AF86" s="1" t="str">
        <f t="shared" si="34"/>
        <v/>
      </c>
      <c r="AG86" s="1" t="str">
        <f t="shared" si="35"/>
        <v/>
      </c>
      <c r="AH86" s="1" t="str">
        <f t="shared" si="36"/>
        <v/>
      </c>
      <c r="AI86" s="1" t="str">
        <f t="shared" si="37"/>
        <v/>
      </c>
      <c r="AJ86" s="1" t="str">
        <f t="shared" si="38"/>
        <v/>
      </c>
      <c r="AK86" s="1" t="str">
        <f t="shared" si="39"/>
        <v/>
      </c>
      <c r="AL86" s="1" t="str">
        <f t="shared" si="40"/>
        <v/>
      </c>
      <c r="AM86" s="1">
        <f t="shared" si="41"/>
        <v>1</v>
      </c>
    </row>
    <row r="87" spans="1:39" ht="14.5" x14ac:dyDescent="0.35">
      <c r="A87" s="1" t="s">
        <v>38</v>
      </c>
      <c r="B87" s="1" t="s">
        <v>789</v>
      </c>
      <c r="F87" s="1">
        <v>1</v>
      </c>
      <c r="M87"/>
      <c r="N87" s="1" t="str">
        <f t="shared" si="26"/>
        <v>Invertebrate</v>
      </c>
      <c r="O87" s="1" t="str">
        <f t="shared" si="26"/>
        <v>Dendostrea frons (Linnaeus, 1758)/ D. folium</v>
      </c>
      <c r="P87" s="1" t="str">
        <f t="shared" si="42"/>
        <v/>
      </c>
      <c r="Q87" s="1" t="str">
        <f t="shared" si="42"/>
        <v/>
      </c>
      <c r="R87" s="1" t="str">
        <f t="shared" si="42"/>
        <v/>
      </c>
      <c r="S87" s="1">
        <f t="shared" si="42"/>
        <v>1</v>
      </c>
      <c r="T87" s="1" t="str">
        <f t="shared" si="42"/>
        <v/>
      </c>
      <c r="U87" s="1" t="str">
        <f t="shared" si="27"/>
        <v/>
      </c>
      <c r="V87" s="1" t="str">
        <f t="shared" si="27"/>
        <v/>
      </c>
      <c r="W87" s="1" t="str">
        <f t="shared" si="27"/>
        <v/>
      </c>
      <c r="X87" s="1" t="str">
        <f t="shared" si="27"/>
        <v/>
      </c>
      <c r="Y87" s="1" t="str">
        <f t="shared" si="27"/>
        <v/>
      </c>
      <c r="Z87" s="1">
        <f t="shared" si="28"/>
        <v>1</v>
      </c>
      <c r="AA87" s="1" t="str">
        <f t="shared" si="29"/>
        <v>Dendostrea frons (Linnaeus, 1758)/ D. folium</v>
      </c>
      <c r="AB87" s="1" t="str">
        <f t="shared" si="30"/>
        <v>Invertebrate</v>
      </c>
      <c r="AC87" s="1" t="str">
        <f t="shared" si="31"/>
        <v/>
      </c>
      <c r="AD87" s="1" t="str">
        <f t="shared" si="32"/>
        <v/>
      </c>
      <c r="AE87" s="1" t="str">
        <f t="shared" si="33"/>
        <v/>
      </c>
      <c r="AF87" s="1">
        <f t="shared" si="34"/>
        <v>1</v>
      </c>
      <c r="AG87" s="1" t="str">
        <f t="shared" si="35"/>
        <v/>
      </c>
      <c r="AH87" s="1" t="str">
        <f t="shared" si="36"/>
        <v/>
      </c>
      <c r="AI87" s="1" t="str">
        <f t="shared" si="37"/>
        <v/>
      </c>
      <c r="AJ87" s="1" t="str">
        <f t="shared" si="38"/>
        <v/>
      </c>
      <c r="AK87" s="1" t="str">
        <f t="shared" si="39"/>
        <v/>
      </c>
      <c r="AL87" s="1" t="str">
        <f t="shared" si="40"/>
        <v/>
      </c>
      <c r="AM87" s="1">
        <f t="shared" si="41"/>
        <v>1</v>
      </c>
    </row>
    <row r="88" spans="1:39" ht="14.5" x14ac:dyDescent="0.35">
      <c r="A88" s="1" t="s">
        <v>38</v>
      </c>
      <c r="B88" s="1" t="s">
        <v>250</v>
      </c>
      <c r="G88" s="1">
        <v>1</v>
      </c>
      <c r="K88" s="1">
        <v>1</v>
      </c>
      <c r="M88"/>
      <c r="N88" s="1" t="str">
        <f t="shared" si="26"/>
        <v>Invertebrate</v>
      </c>
      <c r="O88" s="1" t="str">
        <f t="shared" si="26"/>
        <v>Desdemona ornata Banse, 1957</v>
      </c>
      <c r="P88" s="1" t="str">
        <f t="shared" si="42"/>
        <v/>
      </c>
      <c r="Q88" s="1" t="str">
        <f t="shared" si="42"/>
        <v/>
      </c>
      <c r="R88" s="1" t="str">
        <f t="shared" si="42"/>
        <v/>
      </c>
      <c r="S88" s="1" t="str">
        <f t="shared" si="42"/>
        <v/>
      </c>
      <c r="T88" s="1">
        <f t="shared" si="42"/>
        <v>1</v>
      </c>
      <c r="U88" s="1" t="str">
        <f t="shared" si="27"/>
        <v/>
      </c>
      <c r="V88" s="1" t="str">
        <f t="shared" si="27"/>
        <v/>
      </c>
      <c r="W88" s="1" t="str">
        <f t="shared" si="27"/>
        <v/>
      </c>
      <c r="X88" s="1">
        <f t="shared" si="27"/>
        <v>1</v>
      </c>
      <c r="Y88" s="1" t="str">
        <f t="shared" si="27"/>
        <v/>
      </c>
      <c r="Z88" s="1">
        <f t="shared" si="28"/>
        <v>2</v>
      </c>
      <c r="AA88" s="1" t="str">
        <f t="shared" si="29"/>
        <v>Desdemona ornata Banse, 1957</v>
      </c>
      <c r="AB88" s="1" t="str">
        <f t="shared" si="30"/>
        <v>Invertebrate</v>
      </c>
      <c r="AC88" s="1" t="str">
        <f t="shared" si="31"/>
        <v/>
      </c>
      <c r="AD88" s="1" t="str">
        <f t="shared" si="32"/>
        <v/>
      </c>
      <c r="AE88" s="1" t="str">
        <f t="shared" si="33"/>
        <v/>
      </c>
      <c r="AF88" s="1" t="str">
        <f t="shared" si="34"/>
        <v/>
      </c>
      <c r="AG88" s="1">
        <f t="shared" si="35"/>
        <v>1</v>
      </c>
      <c r="AH88" s="1" t="str">
        <f t="shared" si="36"/>
        <v/>
      </c>
      <c r="AI88" s="1" t="str">
        <f t="shared" si="37"/>
        <v/>
      </c>
      <c r="AJ88" s="1" t="str">
        <f t="shared" si="38"/>
        <v/>
      </c>
      <c r="AK88" s="1" t="str">
        <f t="shared" si="39"/>
        <v/>
      </c>
      <c r="AL88" s="1" t="str">
        <f t="shared" si="40"/>
        <v/>
      </c>
      <c r="AM88" s="1">
        <f t="shared" si="41"/>
        <v>1</v>
      </c>
    </row>
    <row r="89" spans="1:39" ht="14.5" x14ac:dyDescent="0.35">
      <c r="A89" s="1" t="s">
        <v>38</v>
      </c>
      <c r="B89" s="1" t="s">
        <v>254</v>
      </c>
      <c r="C89" s="1">
        <v>2</v>
      </c>
      <c r="D89" s="1">
        <v>1</v>
      </c>
      <c r="M89"/>
      <c r="N89" s="1" t="str">
        <f t="shared" si="26"/>
        <v>Invertebrate</v>
      </c>
      <c r="O89" s="1" t="str">
        <f t="shared" si="26"/>
        <v>Diadumene lineata (Verrill, 1869)</v>
      </c>
      <c r="P89" s="1">
        <f t="shared" si="42"/>
        <v>1</v>
      </c>
      <c r="Q89" s="1">
        <f t="shared" si="42"/>
        <v>1</v>
      </c>
      <c r="R89" s="1" t="str">
        <f t="shared" si="42"/>
        <v/>
      </c>
      <c r="S89" s="1" t="str">
        <f t="shared" si="42"/>
        <v/>
      </c>
      <c r="T89" s="1" t="str">
        <f t="shared" si="42"/>
        <v/>
      </c>
      <c r="U89" s="1" t="str">
        <f t="shared" si="27"/>
        <v/>
      </c>
      <c r="V89" s="1" t="str">
        <f t="shared" si="27"/>
        <v/>
      </c>
      <c r="W89" s="1" t="str">
        <f t="shared" si="27"/>
        <v/>
      </c>
      <c r="X89" s="1" t="str">
        <f t="shared" si="27"/>
        <v/>
      </c>
      <c r="Y89" s="1" t="str">
        <f t="shared" si="27"/>
        <v/>
      </c>
      <c r="Z89" s="1">
        <f t="shared" si="28"/>
        <v>2</v>
      </c>
      <c r="AA89" s="1" t="str">
        <f t="shared" si="29"/>
        <v>Diadumene lineata (Verrill, 1869)</v>
      </c>
      <c r="AB89" s="1" t="str">
        <f t="shared" si="30"/>
        <v>Invertebrate</v>
      </c>
      <c r="AC89" s="1">
        <f t="shared" si="31"/>
        <v>1</v>
      </c>
      <c r="AD89" s="1" t="str">
        <f t="shared" si="32"/>
        <v/>
      </c>
      <c r="AE89" s="1" t="str">
        <f t="shared" si="33"/>
        <v/>
      </c>
      <c r="AF89" s="1" t="str">
        <f t="shared" si="34"/>
        <v/>
      </c>
      <c r="AG89" s="1" t="str">
        <f t="shared" si="35"/>
        <v/>
      </c>
      <c r="AH89" s="1" t="str">
        <f t="shared" si="36"/>
        <v/>
      </c>
      <c r="AI89" s="1" t="str">
        <f t="shared" si="37"/>
        <v/>
      </c>
      <c r="AJ89" s="1" t="str">
        <f t="shared" si="38"/>
        <v/>
      </c>
      <c r="AK89" s="1" t="str">
        <f t="shared" si="39"/>
        <v/>
      </c>
      <c r="AL89" s="1" t="str">
        <f t="shared" si="40"/>
        <v/>
      </c>
      <c r="AM89" s="1">
        <f t="shared" si="41"/>
        <v>1</v>
      </c>
    </row>
    <row r="90" spans="1:39" ht="14.5" x14ac:dyDescent="0.35">
      <c r="A90" s="1" t="s">
        <v>38</v>
      </c>
      <c r="B90" s="1" t="s">
        <v>790</v>
      </c>
      <c r="H90" s="1">
        <v>1</v>
      </c>
      <c r="M90"/>
      <c r="N90" s="1" t="str">
        <f t="shared" si="26"/>
        <v>Invertebrate</v>
      </c>
      <c r="O90" s="1" t="str">
        <f t="shared" si="26"/>
        <v>Diamysis lagunaris Ariani &amp; Wittmann, 2000</v>
      </c>
      <c r="P90" s="1" t="str">
        <f t="shared" si="42"/>
        <v/>
      </c>
      <c r="Q90" s="1" t="str">
        <f t="shared" si="42"/>
        <v/>
      </c>
      <c r="R90" s="1" t="str">
        <f t="shared" si="42"/>
        <v/>
      </c>
      <c r="S90" s="1" t="str">
        <f t="shared" si="42"/>
        <v/>
      </c>
      <c r="T90" s="1" t="str">
        <f t="shared" si="42"/>
        <v/>
      </c>
      <c r="U90" s="1">
        <f t="shared" si="27"/>
        <v>1</v>
      </c>
      <c r="V90" s="1" t="str">
        <f t="shared" si="27"/>
        <v/>
      </c>
      <c r="W90" s="1" t="str">
        <f t="shared" si="27"/>
        <v/>
      </c>
      <c r="X90" s="1" t="str">
        <f t="shared" si="27"/>
        <v/>
      </c>
      <c r="Y90" s="1" t="str">
        <f t="shared" si="27"/>
        <v/>
      </c>
      <c r="Z90" s="1">
        <f t="shared" si="28"/>
        <v>1</v>
      </c>
      <c r="AA90" s="1" t="str">
        <f t="shared" si="29"/>
        <v>Diamysis lagunaris Ariani &amp; Wittmann, 2000</v>
      </c>
      <c r="AB90" s="1" t="str">
        <f t="shared" si="30"/>
        <v>Invertebrate</v>
      </c>
      <c r="AC90" s="1" t="str">
        <f t="shared" si="31"/>
        <v/>
      </c>
      <c r="AD90" s="1" t="str">
        <f t="shared" si="32"/>
        <v/>
      </c>
      <c r="AE90" s="1" t="str">
        <f t="shared" si="33"/>
        <v/>
      </c>
      <c r="AF90" s="1" t="str">
        <f t="shared" si="34"/>
        <v/>
      </c>
      <c r="AG90" s="1" t="str">
        <f t="shared" si="35"/>
        <v/>
      </c>
      <c r="AH90" s="1">
        <f t="shared" si="36"/>
        <v>1</v>
      </c>
      <c r="AI90" s="1" t="str">
        <f t="shared" si="37"/>
        <v/>
      </c>
      <c r="AJ90" s="1" t="str">
        <f t="shared" si="38"/>
        <v/>
      </c>
      <c r="AK90" s="1" t="str">
        <f t="shared" si="39"/>
        <v/>
      </c>
      <c r="AL90" s="1" t="str">
        <f t="shared" si="40"/>
        <v/>
      </c>
      <c r="AM90" s="1">
        <f t="shared" si="41"/>
        <v>1</v>
      </c>
    </row>
    <row r="91" spans="1:39" ht="14.5" x14ac:dyDescent="0.35">
      <c r="A91" s="1" t="s">
        <v>38</v>
      </c>
      <c r="B91" s="1" t="s">
        <v>1047</v>
      </c>
      <c r="J91" s="1">
        <v>1</v>
      </c>
      <c r="M91"/>
      <c r="N91" s="1" t="str">
        <f t="shared" si="26"/>
        <v>Invertebrate</v>
      </c>
      <c r="O91" s="1" t="str">
        <f t="shared" si="26"/>
        <v xml:space="preserve">Didemnum perlucidum Monniot F., 1983 </v>
      </c>
      <c r="P91" s="1" t="str">
        <f t="shared" si="42"/>
        <v/>
      </c>
      <c r="Q91" s="1" t="str">
        <f t="shared" si="42"/>
        <v/>
      </c>
      <c r="R91" s="1" t="str">
        <f t="shared" si="42"/>
        <v/>
      </c>
      <c r="S91" s="1" t="str">
        <f t="shared" si="42"/>
        <v/>
      </c>
      <c r="T91" s="1" t="str">
        <f t="shared" si="42"/>
        <v/>
      </c>
      <c r="U91" s="1" t="str">
        <f t="shared" si="27"/>
        <v/>
      </c>
      <c r="V91" s="1" t="str">
        <f t="shared" si="27"/>
        <v/>
      </c>
      <c r="W91" s="1">
        <f t="shared" si="27"/>
        <v>1</v>
      </c>
      <c r="X91" s="1" t="str">
        <f t="shared" si="27"/>
        <v/>
      </c>
      <c r="Y91" s="1" t="str">
        <f t="shared" si="27"/>
        <v/>
      </c>
      <c r="Z91" s="1">
        <f t="shared" si="28"/>
        <v>1</v>
      </c>
      <c r="AA91" s="1" t="str">
        <f t="shared" si="29"/>
        <v xml:space="preserve">Didemnum perlucidum Monniot F., 1983 </v>
      </c>
      <c r="AB91" s="1" t="str">
        <f t="shared" si="30"/>
        <v>Invertebrate</v>
      </c>
      <c r="AC91" s="1" t="str">
        <f t="shared" si="31"/>
        <v/>
      </c>
      <c r="AD91" s="1" t="str">
        <f t="shared" si="32"/>
        <v/>
      </c>
      <c r="AE91" s="1" t="str">
        <f t="shared" si="33"/>
        <v/>
      </c>
      <c r="AF91" s="1" t="str">
        <f t="shared" si="34"/>
        <v/>
      </c>
      <c r="AG91" s="1" t="str">
        <f t="shared" si="35"/>
        <v/>
      </c>
      <c r="AH91" s="1" t="str">
        <f t="shared" si="36"/>
        <v/>
      </c>
      <c r="AI91" s="1" t="str">
        <f t="shared" si="37"/>
        <v/>
      </c>
      <c r="AJ91" s="1">
        <f t="shared" si="38"/>
        <v>1</v>
      </c>
      <c r="AK91" s="1" t="str">
        <f t="shared" si="39"/>
        <v/>
      </c>
      <c r="AL91" s="1" t="str">
        <f t="shared" si="40"/>
        <v/>
      </c>
      <c r="AM91" s="1">
        <f t="shared" si="41"/>
        <v>1</v>
      </c>
    </row>
    <row r="92" spans="1:39" ht="14.5" x14ac:dyDescent="0.35">
      <c r="A92" s="1" t="s">
        <v>38</v>
      </c>
      <c r="B92" s="1" t="s">
        <v>257</v>
      </c>
      <c r="C92" s="1">
        <v>1</v>
      </c>
      <c r="G92" s="1">
        <v>1</v>
      </c>
      <c r="I92" s="1">
        <v>1</v>
      </c>
      <c r="M92"/>
      <c r="N92" s="1" t="str">
        <f t="shared" si="26"/>
        <v>Invertebrate</v>
      </c>
      <c r="O92" s="1" t="str">
        <f t="shared" si="26"/>
        <v>Didemnum vexillum Kott, 2002</v>
      </c>
      <c r="P92" s="1">
        <f t="shared" si="42"/>
        <v>1</v>
      </c>
      <c r="Q92" s="1" t="str">
        <f t="shared" si="42"/>
        <v/>
      </c>
      <c r="R92" s="1" t="str">
        <f t="shared" si="42"/>
        <v/>
      </c>
      <c r="S92" s="1" t="str">
        <f t="shared" si="42"/>
        <v/>
      </c>
      <c r="T92" s="1">
        <f t="shared" si="42"/>
        <v>1</v>
      </c>
      <c r="U92" s="1" t="str">
        <f t="shared" si="27"/>
        <v/>
      </c>
      <c r="V92" s="1">
        <f t="shared" si="27"/>
        <v>1</v>
      </c>
      <c r="W92" s="1" t="str">
        <f t="shared" si="27"/>
        <v/>
      </c>
      <c r="X92" s="1" t="str">
        <f t="shared" si="27"/>
        <v/>
      </c>
      <c r="Y92" s="1" t="str">
        <f t="shared" si="27"/>
        <v/>
      </c>
      <c r="Z92" s="1">
        <f t="shared" si="28"/>
        <v>3</v>
      </c>
      <c r="AA92" s="1" t="str">
        <f t="shared" si="29"/>
        <v>Didemnum vexillum Kott, 2002</v>
      </c>
      <c r="AB92" s="1" t="str">
        <f t="shared" si="30"/>
        <v>Invertebrate</v>
      </c>
      <c r="AC92" s="1">
        <f t="shared" si="31"/>
        <v>1</v>
      </c>
      <c r="AD92" s="1" t="str">
        <f t="shared" si="32"/>
        <v/>
      </c>
      <c r="AE92" s="1" t="str">
        <f t="shared" si="33"/>
        <v/>
      </c>
      <c r="AF92" s="1" t="str">
        <f t="shared" si="34"/>
        <v/>
      </c>
      <c r="AG92" s="1" t="str">
        <f t="shared" si="35"/>
        <v/>
      </c>
      <c r="AH92" s="1" t="str">
        <f t="shared" si="36"/>
        <v/>
      </c>
      <c r="AI92" s="1" t="str">
        <f t="shared" si="37"/>
        <v/>
      </c>
      <c r="AJ92" s="1" t="str">
        <f t="shared" si="38"/>
        <v/>
      </c>
      <c r="AK92" s="1" t="str">
        <f t="shared" si="39"/>
        <v/>
      </c>
      <c r="AL92" s="1" t="str">
        <f t="shared" si="40"/>
        <v/>
      </c>
      <c r="AM92" s="1">
        <f t="shared" si="41"/>
        <v>1</v>
      </c>
    </row>
    <row r="93" spans="1:39" ht="14.5" x14ac:dyDescent="0.35">
      <c r="A93" s="1" t="s">
        <v>38</v>
      </c>
      <c r="B93" s="1" t="s">
        <v>793</v>
      </c>
      <c r="J93" s="1">
        <v>1</v>
      </c>
      <c r="M93"/>
      <c r="N93" s="1" t="str">
        <f t="shared" si="26"/>
        <v>Invertebrate</v>
      </c>
      <c r="O93" s="1" t="str">
        <f t="shared" si="26"/>
        <v>Dipolydora socialis (Schmarda, 1861)</v>
      </c>
      <c r="P93" s="1" t="str">
        <f t="shared" si="42"/>
        <v/>
      </c>
      <c r="Q93" s="1" t="str">
        <f t="shared" si="42"/>
        <v/>
      </c>
      <c r="R93" s="1" t="str">
        <f t="shared" si="42"/>
        <v/>
      </c>
      <c r="S93" s="1" t="str">
        <f t="shared" si="42"/>
        <v/>
      </c>
      <c r="T93" s="1" t="str">
        <f t="shared" si="42"/>
        <v/>
      </c>
      <c r="U93" s="1" t="str">
        <f t="shared" si="27"/>
        <v/>
      </c>
      <c r="V93" s="1" t="str">
        <f t="shared" si="27"/>
        <v/>
      </c>
      <c r="W93" s="1">
        <f t="shared" si="27"/>
        <v>1</v>
      </c>
      <c r="X93" s="1" t="str">
        <f t="shared" si="27"/>
        <v/>
      </c>
      <c r="Y93" s="1" t="str">
        <f t="shared" si="27"/>
        <v/>
      </c>
      <c r="Z93" s="1">
        <f t="shared" si="28"/>
        <v>1</v>
      </c>
      <c r="AA93" s="1" t="str">
        <f t="shared" si="29"/>
        <v>Dipolydora socialis (Schmarda, 1861)</v>
      </c>
      <c r="AB93" s="1" t="str">
        <f t="shared" si="30"/>
        <v>Invertebrate</v>
      </c>
      <c r="AC93" s="1" t="str">
        <f t="shared" si="31"/>
        <v/>
      </c>
      <c r="AD93" s="1" t="str">
        <f t="shared" si="32"/>
        <v/>
      </c>
      <c r="AE93" s="1" t="str">
        <f t="shared" si="33"/>
        <v/>
      </c>
      <c r="AF93" s="1" t="str">
        <f t="shared" si="34"/>
        <v/>
      </c>
      <c r="AG93" s="1" t="str">
        <f t="shared" si="35"/>
        <v/>
      </c>
      <c r="AH93" s="1" t="str">
        <f t="shared" si="36"/>
        <v/>
      </c>
      <c r="AI93" s="1" t="str">
        <f t="shared" si="37"/>
        <v/>
      </c>
      <c r="AJ93" s="1">
        <f t="shared" si="38"/>
        <v>1</v>
      </c>
      <c r="AK93" s="1" t="str">
        <f t="shared" si="39"/>
        <v/>
      </c>
      <c r="AL93" s="1" t="str">
        <f t="shared" si="40"/>
        <v/>
      </c>
      <c r="AM93" s="1">
        <f t="shared" si="41"/>
        <v>1</v>
      </c>
    </row>
    <row r="94" spans="1:39" ht="14.5" x14ac:dyDescent="0.35">
      <c r="A94" s="1" t="s">
        <v>38</v>
      </c>
      <c r="B94" s="1" t="s">
        <v>794</v>
      </c>
      <c r="I94" s="1">
        <v>1</v>
      </c>
      <c r="M94"/>
      <c r="N94" s="1" t="str">
        <f t="shared" si="26"/>
        <v>Invertebrate</v>
      </c>
      <c r="O94" s="1" t="str">
        <f t="shared" si="26"/>
        <v>Dipolydora tentaculata (Blake &amp; Kudenov, 1978)</v>
      </c>
      <c r="P94" s="1" t="str">
        <f t="shared" si="42"/>
        <v/>
      </c>
      <c r="Q94" s="1" t="str">
        <f t="shared" si="42"/>
        <v/>
      </c>
      <c r="R94" s="1" t="str">
        <f t="shared" si="42"/>
        <v/>
      </c>
      <c r="S94" s="1" t="str">
        <f t="shared" si="42"/>
        <v/>
      </c>
      <c r="T94" s="1" t="str">
        <f t="shared" si="42"/>
        <v/>
      </c>
      <c r="U94" s="1" t="str">
        <f t="shared" si="27"/>
        <v/>
      </c>
      <c r="V94" s="1">
        <f t="shared" si="27"/>
        <v>1</v>
      </c>
      <c r="W94" s="1" t="str">
        <f t="shared" si="27"/>
        <v/>
      </c>
      <c r="X94" s="1" t="str">
        <f t="shared" si="27"/>
        <v/>
      </c>
      <c r="Y94" s="1" t="str">
        <f t="shared" si="27"/>
        <v/>
      </c>
      <c r="Z94" s="1">
        <f t="shared" si="28"/>
        <v>1</v>
      </c>
      <c r="AA94" s="1" t="str">
        <f t="shared" si="29"/>
        <v>Dipolydora tentaculata (Blake &amp; Kudenov, 1978)</v>
      </c>
      <c r="AB94" s="1" t="str">
        <f t="shared" si="30"/>
        <v>Invertebrate</v>
      </c>
      <c r="AC94" s="1" t="str">
        <f t="shared" si="31"/>
        <v/>
      </c>
      <c r="AD94" s="1" t="str">
        <f t="shared" si="32"/>
        <v/>
      </c>
      <c r="AE94" s="1" t="str">
        <f t="shared" si="33"/>
        <v/>
      </c>
      <c r="AF94" s="1" t="str">
        <f t="shared" si="34"/>
        <v/>
      </c>
      <c r="AG94" s="1" t="str">
        <f t="shared" si="35"/>
        <v/>
      </c>
      <c r="AH94" s="1" t="str">
        <f t="shared" si="36"/>
        <v/>
      </c>
      <c r="AI94" s="1">
        <f t="shared" si="37"/>
        <v>1</v>
      </c>
      <c r="AJ94" s="1" t="str">
        <f t="shared" si="38"/>
        <v/>
      </c>
      <c r="AK94" s="1" t="str">
        <f t="shared" si="39"/>
        <v/>
      </c>
      <c r="AL94" s="1" t="str">
        <f t="shared" si="40"/>
        <v/>
      </c>
      <c r="AM94" s="1">
        <f t="shared" si="41"/>
        <v>1</v>
      </c>
    </row>
    <row r="95" spans="1:39" ht="14.5" x14ac:dyDescent="0.35">
      <c r="A95" s="1" t="s">
        <v>38</v>
      </c>
      <c r="B95" s="1" t="s">
        <v>264</v>
      </c>
      <c r="J95" s="1">
        <v>1</v>
      </c>
      <c r="M95"/>
      <c r="N95" s="1" t="str">
        <f t="shared" si="26"/>
        <v>Invertebrate</v>
      </c>
      <c r="O95" s="1" t="str">
        <f t="shared" si="26"/>
        <v>Distaplia bermudensis Van Name, 1902</v>
      </c>
      <c r="P95" s="1" t="str">
        <f t="shared" si="42"/>
        <v/>
      </c>
      <c r="Q95" s="1" t="str">
        <f t="shared" si="42"/>
        <v/>
      </c>
      <c r="R95" s="1" t="str">
        <f t="shared" si="42"/>
        <v/>
      </c>
      <c r="S95" s="1" t="str">
        <f t="shared" si="42"/>
        <v/>
      </c>
      <c r="T95" s="1" t="str">
        <f t="shared" si="42"/>
        <v/>
      </c>
      <c r="U95" s="1" t="str">
        <f t="shared" si="27"/>
        <v/>
      </c>
      <c r="V95" s="1" t="str">
        <f t="shared" si="27"/>
        <v/>
      </c>
      <c r="W95" s="1">
        <f t="shared" si="27"/>
        <v>1</v>
      </c>
      <c r="X95" s="1" t="str">
        <f t="shared" si="27"/>
        <v/>
      </c>
      <c r="Y95" s="1" t="str">
        <f t="shared" si="27"/>
        <v/>
      </c>
      <c r="Z95" s="1">
        <f t="shared" si="28"/>
        <v>1</v>
      </c>
      <c r="AA95" s="1" t="str">
        <f t="shared" si="29"/>
        <v>Distaplia bermudensis Van Name, 1902</v>
      </c>
      <c r="AB95" s="1" t="str">
        <f t="shared" si="30"/>
        <v>Invertebrate</v>
      </c>
      <c r="AC95" s="1" t="str">
        <f t="shared" si="31"/>
        <v/>
      </c>
      <c r="AD95" s="1" t="str">
        <f t="shared" si="32"/>
        <v/>
      </c>
      <c r="AE95" s="1" t="str">
        <f t="shared" si="33"/>
        <v/>
      </c>
      <c r="AF95" s="1" t="str">
        <f t="shared" si="34"/>
        <v/>
      </c>
      <c r="AG95" s="1" t="str">
        <f t="shared" si="35"/>
        <v/>
      </c>
      <c r="AH95" s="1" t="str">
        <f t="shared" si="36"/>
        <v/>
      </c>
      <c r="AI95" s="1" t="str">
        <f t="shared" si="37"/>
        <v/>
      </c>
      <c r="AJ95" s="1">
        <f t="shared" si="38"/>
        <v>1</v>
      </c>
      <c r="AK95" s="1" t="str">
        <f t="shared" si="39"/>
        <v/>
      </c>
      <c r="AL95" s="1" t="str">
        <f t="shared" si="40"/>
        <v/>
      </c>
      <c r="AM95" s="1">
        <f t="shared" si="41"/>
        <v>1</v>
      </c>
    </row>
    <row r="96" spans="1:39" ht="14.5" x14ac:dyDescent="0.35">
      <c r="A96" s="1" t="s">
        <v>38</v>
      </c>
      <c r="B96" s="1" t="s">
        <v>797</v>
      </c>
      <c r="D96" s="1">
        <v>1</v>
      </c>
      <c r="K96" s="1">
        <v>1</v>
      </c>
      <c r="M96"/>
      <c r="N96" s="1" t="str">
        <f t="shared" si="26"/>
        <v>Invertebrate</v>
      </c>
      <c r="O96" s="1" t="str">
        <f t="shared" si="26"/>
        <v>Distaplia corolla Monniot F., 1974</v>
      </c>
      <c r="P96" s="1" t="str">
        <f t="shared" si="42"/>
        <v/>
      </c>
      <c r="Q96" s="1">
        <f t="shared" si="42"/>
        <v>1</v>
      </c>
      <c r="R96" s="1" t="str">
        <f t="shared" si="42"/>
        <v/>
      </c>
      <c r="S96" s="1" t="str">
        <f t="shared" si="42"/>
        <v/>
      </c>
      <c r="T96" s="1" t="str">
        <f t="shared" si="42"/>
        <v/>
      </c>
      <c r="U96" s="1" t="str">
        <f t="shared" si="27"/>
        <v/>
      </c>
      <c r="V96" s="1" t="str">
        <f t="shared" si="27"/>
        <v/>
      </c>
      <c r="W96" s="1" t="str">
        <f t="shared" si="27"/>
        <v/>
      </c>
      <c r="X96" s="1">
        <f t="shared" si="27"/>
        <v>1</v>
      </c>
      <c r="Y96" s="1" t="str">
        <f t="shared" si="27"/>
        <v/>
      </c>
      <c r="Z96" s="1">
        <f t="shared" si="28"/>
        <v>2</v>
      </c>
      <c r="AA96" s="1" t="str">
        <f t="shared" si="29"/>
        <v>Distaplia corolla Monniot F., 1974</v>
      </c>
      <c r="AB96" s="1" t="str">
        <f t="shared" si="30"/>
        <v>Invertebrate</v>
      </c>
      <c r="AC96" s="1" t="str">
        <f t="shared" si="31"/>
        <v/>
      </c>
      <c r="AD96" s="1">
        <f t="shared" si="32"/>
        <v>1</v>
      </c>
      <c r="AE96" s="1" t="str">
        <f t="shared" si="33"/>
        <v/>
      </c>
      <c r="AF96" s="1" t="str">
        <f t="shared" si="34"/>
        <v/>
      </c>
      <c r="AG96" s="1" t="str">
        <f t="shared" si="35"/>
        <v/>
      </c>
      <c r="AH96" s="1" t="str">
        <f t="shared" si="36"/>
        <v/>
      </c>
      <c r="AI96" s="1" t="str">
        <f t="shared" si="37"/>
        <v/>
      </c>
      <c r="AJ96" s="1" t="str">
        <f t="shared" si="38"/>
        <v/>
      </c>
      <c r="AK96" s="1" t="str">
        <f t="shared" si="39"/>
        <v/>
      </c>
      <c r="AL96" s="1" t="str">
        <f t="shared" si="40"/>
        <v/>
      </c>
      <c r="AM96" s="1">
        <f t="shared" si="41"/>
        <v>1</v>
      </c>
    </row>
    <row r="97" spans="1:39" ht="14.5" x14ac:dyDescent="0.35">
      <c r="A97" s="1" t="s">
        <v>38</v>
      </c>
      <c r="B97" s="1" t="s">
        <v>267</v>
      </c>
      <c r="C97" s="1">
        <v>1</v>
      </c>
      <c r="G97" s="1">
        <v>1</v>
      </c>
      <c r="M97"/>
      <c r="N97" s="1" t="str">
        <f t="shared" si="26"/>
        <v>Invertebrate</v>
      </c>
      <c r="O97" s="1" t="str">
        <f t="shared" si="26"/>
        <v>Dreissena polymorpha (Pallas, 1771)</v>
      </c>
      <c r="P97" s="1">
        <f t="shared" si="42"/>
        <v>1</v>
      </c>
      <c r="Q97" s="1" t="str">
        <f t="shared" si="42"/>
        <v/>
      </c>
      <c r="R97" s="1" t="str">
        <f t="shared" si="42"/>
        <v/>
      </c>
      <c r="S97" s="1" t="str">
        <f t="shared" si="42"/>
        <v/>
      </c>
      <c r="T97" s="1">
        <f t="shared" si="42"/>
        <v>1</v>
      </c>
      <c r="U97" s="1" t="str">
        <f t="shared" si="27"/>
        <v/>
      </c>
      <c r="V97" s="1" t="str">
        <f t="shared" si="27"/>
        <v/>
      </c>
      <c r="W97" s="1" t="str">
        <f t="shared" si="27"/>
        <v/>
      </c>
      <c r="X97" s="1" t="str">
        <f t="shared" si="27"/>
        <v/>
      </c>
      <c r="Y97" s="1" t="str">
        <f t="shared" si="27"/>
        <v/>
      </c>
      <c r="Z97" s="1">
        <f t="shared" si="28"/>
        <v>2</v>
      </c>
      <c r="AA97" s="1" t="str">
        <f t="shared" si="29"/>
        <v>Dreissena polymorpha (Pallas, 1771)</v>
      </c>
      <c r="AB97" s="1" t="str">
        <f t="shared" si="30"/>
        <v>Invertebrate</v>
      </c>
      <c r="AC97" s="1">
        <f t="shared" si="31"/>
        <v>1</v>
      </c>
      <c r="AD97" s="1" t="str">
        <f t="shared" si="32"/>
        <v/>
      </c>
      <c r="AE97" s="1" t="str">
        <f t="shared" si="33"/>
        <v/>
      </c>
      <c r="AF97" s="1" t="str">
        <f t="shared" si="34"/>
        <v/>
      </c>
      <c r="AG97" s="1" t="str">
        <f t="shared" si="35"/>
        <v/>
      </c>
      <c r="AH97" s="1" t="str">
        <f t="shared" si="36"/>
        <v/>
      </c>
      <c r="AI97" s="1" t="str">
        <f t="shared" si="37"/>
        <v/>
      </c>
      <c r="AJ97" s="1" t="str">
        <f t="shared" si="38"/>
        <v/>
      </c>
      <c r="AK97" s="1" t="str">
        <f t="shared" si="39"/>
        <v/>
      </c>
      <c r="AL97" s="1" t="str">
        <f t="shared" si="40"/>
        <v/>
      </c>
      <c r="AM97" s="1">
        <f t="shared" si="41"/>
        <v>1</v>
      </c>
    </row>
    <row r="98" spans="1:39" ht="14.5" x14ac:dyDescent="0.35">
      <c r="A98" s="1" t="s">
        <v>38</v>
      </c>
      <c r="B98" s="1" t="s">
        <v>798</v>
      </c>
      <c r="K98" s="1">
        <v>1</v>
      </c>
      <c r="M98"/>
      <c r="N98" s="1" t="str">
        <f t="shared" si="26"/>
        <v>Invertebrate</v>
      </c>
      <c r="O98" s="1" t="str">
        <f t="shared" si="26"/>
        <v>Dyspanopeus texanus (Stimpson, 1859)*</v>
      </c>
      <c r="P98" s="1" t="str">
        <f t="shared" si="42"/>
        <v/>
      </c>
      <c r="Q98" s="1" t="str">
        <f t="shared" si="42"/>
        <v/>
      </c>
      <c r="R98" s="1" t="str">
        <f t="shared" si="42"/>
        <v/>
      </c>
      <c r="S98" s="1" t="str">
        <f t="shared" si="42"/>
        <v/>
      </c>
      <c r="T98" s="1" t="str">
        <f t="shared" si="42"/>
        <v/>
      </c>
      <c r="U98" s="1" t="str">
        <f t="shared" si="27"/>
        <v/>
      </c>
      <c r="V98" s="1" t="str">
        <f t="shared" si="27"/>
        <v/>
      </c>
      <c r="W98" s="1" t="str">
        <f t="shared" si="27"/>
        <v/>
      </c>
      <c r="X98" s="1">
        <f t="shared" si="27"/>
        <v>1</v>
      </c>
      <c r="Y98" s="1" t="str">
        <f t="shared" si="27"/>
        <v/>
      </c>
      <c r="Z98" s="1">
        <f t="shared" si="28"/>
        <v>1</v>
      </c>
      <c r="AA98" s="1" t="str">
        <f t="shared" si="29"/>
        <v>Dyspanopeus texanus (Stimpson, 1859)*</v>
      </c>
      <c r="AB98" s="1" t="str">
        <f t="shared" si="30"/>
        <v>Invertebrate</v>
      </c>
      <c r="AC98" s="1" t="str">
        <f t="shared" si="31"/>
        <v/>
      </c>
      <c r="AD98" s="1" t="str">
        <f t="shared" si="32"/>
        <v/>
      </c>
      <c r="AE98" s="1" t="str">
        <f t="shared" si="33"/>
        <v/>
      </c>
      <c r="AF98" s="1" t="str">
        <f t="shared" si="34"/>
        <v/>
      </c>
      <c r="AG98" s="1" t="str">
        <f t="shared" si="35"/>
        <v/>
      </c>
      <c r="AH98" s="1" t="str">
        <f t="shared" si="36"/>
        <v/>
      </c>
      <c r="AI98" s="1" t="str">
        <f t="shared" si="37"/>
        <v/>
      </c>
      <c r="AJ98" s="1" t="str">
        <f t="shared" si="38"/>
        <v/>
      </c>
      <c r="AK98" s="1">
        <f t="shared" si="39"/>
        <v>1</v>
      </c>
      <c r="AL98" s="1" t="str">
        <f t="shared" si="40"/>
        <v/>
      </c>
      <c r="AM98" s="1">
        <f t="shared" si="41"/>
        <v>1</v>
      </c>
    </row>
    <row r="99" spans="1:39" ht="14.5" x14ac:dyDescent="0.35">
      <c r="A99" s="1" t="s">
        <v>38</v>
      </c>
      <c r="B99" s="1" t="s">
        <v>270</v>
      </c>
      <c r="J99" s="1">
        <v>1</v>
      </c>
      <c r="M99"/>
      <c r="N99" s="1" t="str">
        <f t="shared" si="26"/>
        <v>Invertebrate</v>
      </c>
      <c r="O99" s="1" t="str">
        <f t="shared" si="26"/>
        <v>Dyspanopeus sayi (Smith, 1869)</v>
      </c>
      <c r="P99" s="1" t="str">
        <f t="shared" si="42"/>
        <v/>
      </c>
      <c r="Q99" s="1" t="str">
        <f t="shared" si="42"/>
        <v/>
      </c>
      <c r="R99" s="1" t="str">
        <f t="shared" si="42"/>
        <v/>
      </c>
      <c r="S99" s="1" t="str">
        <f t="shared" si="42"/>
        <v/>
      </c>
      <c r="T99" s="1" t="str">
        <f t="shared" si="42"/>
        <v/>
      </c>
      <c r="U99" s="1" t="str">
        <f t="shared" si="27"/>
        <v/>
      </c>
      <c r="V99" s="1" t="str">
        <f t="shared" si="27"/>
        <v/>
      </c>
      <c r="W99" s="1">
        <f t="shared" si="27"/>
        <v>1</v>
      </c>
      <c r="X99" s="1" t="str">
        <f t="shared" si="27"/>
        <v/>
      </c>
      <c r="Y99" s="1" t="str">
        <f t="shared" si="27"/>
        <v/>
      </c>
      <c r="Z99" s="1">
        <f t="shared" si="28"/>
        <v>1</v>
      </c>
      <c r="AA99" s="1" t="str">
        <f t="shared" si="29"/>
        <v>Dyspanopeus sayi (Smith, 1869)</v>
      </c>
      <c r="AB99" s="1" t="str">
        <f t="shared" si="30"/>
        <v>Invertebrate</v>
      </c>
      <c r="AC99" s="1" t="str">
        <f t="shared" si="31"/>
        <v/>
      </c>
      <c r="AD99" s="1" t="str">
        <f t="shared" si="32"/>
        <v/>
      </c>
      <c r="AE99" s="1" t="str">
        <f t="shared" si="33"/>
        <v/>
      </c>
      <c r="AF99" s="1" t="str">
        <f t="shared" si="34"/>
        <v/>
      </c>
      <c r="AG99" s="1" t="str">
        <f t="shared" si="35"/>
        <v/>
      </c>
      <c r="AH99" s="1" t="str">
        <f t="shared" si="36"/>
        <v/>
      </c>
      <c r="AI99" s="1" t="str">
        <f t="shared" si="37"/>
        <v/>
      </c>
      <c r="AJ99" s="1">
        <f t="shared" si="38"/>
        <v>1</v>
      </c>
      <c r="AK99" s="1" t="str">
        <f t="shared" si="39"/>
        <v/>
      </c>
      <c r="AL99" s="1" t="str">
        <f t="shared" si="40"/>
        <v/>
      </c>
      <c r="AM99" s="1">
        <f t="shared" si="41"/>
        <v>1</v>
      </c>
    </row>
    <row r="100" spans="1:39" ht="14.5" x14ac:dyDescent="0.35">
      <c r="A100" s="1" t="s">
        <v>38</v>
      </c>
      <c r="B100" s="1" t="s">
        <v>274</v>
      </c>
      <c r="G100" s="1">
        <v>1</v>
      </c>
      <c r="K100" s="1">
        <v>1</v>
      </c>
      <c r="M100"/>
      <c r="N100" s="1" t="str">
        <f t="shared" si="26"/>
        <v>Invertebrate</v>
      </c>
      <c r="O100" s="1" t="str">
        <f t="shared" si="26"/>
        <v>Ectopleura crocea (Agassiz, 1862)</v>
      </c>
      <c r="P100" s="1" t="str">
        <f t="shared" si="42"/>
        <v/>
      </c>
      <c r="Q100" s="1" t="str">
        <f t="shared" si="42"/>
        <v/>
      </c>
      <c r="R100" s="1" t="str">
        <f t="shared" si="42"/>
        <v/>
      </c>
      <c r="S100" s="1" t="str">
        <f t="shared" si="42"/>
        <v/>
      </c>
      <c r="T100" s="1">
        <f t="shared" si="42"/>
        <v>1</v>
      </c>
      <c r="U100" s="1" t="str">
        <f t="shared" si="27"/>
        <v/>
      </c>
      <c r="V100" s="1" t="str">
        <f t="shared" si="27"/>
        <v/>
      </c>
      <c r="W100" s="1" t="str">
        <f t="shared" si="27"/>
        <v/>
      </c>
      <c r="X100" s="1">
        <f t="shared" si="27"/>
        <v>1</v>
      </c>
      <c r="Y100" s="1" t="str">
        <f t="shared" si="27"/>
        <v/>
      </c>
      <c r="Z100" s="1">
        <f t="shared" si="28"/>
        <v>2</v>
      </c>
      <c r="AA100" s="1" t="str">
        <f t="shared" si="29"/>
        <v>Ectopleura crocea (Agassiz, 1862)</v>
      </c>
      <c r="AB100" s="1" t="str">
        <f t="shared" si="30"/>
        <v>Invertebrate</v>
      </c>
      <c r="AC100" s="1" t="str">
        <f t="shared" si="31"/>
        <v/>
      </c>
      <c r="AD100" s="1" t="str">
        <f t="shared" si="32"/>
        <v/>
      </c>
      <c r="AE100" s="1" t="str">
        <f t="shared" si="33"/>
        <v/>
      </c>
      <c r="AF100" s="1" t="str">
        <f t="shared" si="34"/>
        <v/>
      </c>
      <c r="AG100" s="1">
        <f t="shared" si="35"/>
        <v>1</v>
      </c>
      <c r="AH100" s="1" t="str">
        <f t="shared" si="36"/>
        <v/>
      </c>
      <c r="AI100" s="1" t="str">
        <f t="shared" si="37"/>
        <v/>
      </c>
      <c r="AJ100" s="1" t="str">
        <f t="shared" si="38"/>
        <v/>
      </c>
      <c r="AK100" s="1" t="str">
        <f t="shared" si="39"/>
        <v/>
      </c>
      <c r="AL100" s="1" t="str">
        <f t="shared" si="40"/>
        <v/>
      </c>
      <c r="AM100" s="1">
        <f t="shared" si="41"/>
        <v>1</v>
      </c>
    </row>
    <row r="101" spans="1:39" ht="14.5" x14ac:dyDescent="0.35">
      <c r="A101" s="1" t="s">
        <v>38</v>
      </c>
      <c r="B101" s="1" t="s">
        <v>799</v>
      </c>
      <c r="J101" s="1">
        <v>1</v>
      </c>
      <c r="M101"/>
      <c r="N101" s="1" t="str">
        <f t="shared" si="26"/>
        <v>Invertebrate</v>
      </c>
      <c r="O101" s="1" t="str">
        <f t="shared" si="26"/>
        <v>Edwardsiella lineata (Verrill in Baird, 1873)</v>
      </c>
      <c r="P101" s="1" t="str">
        <f t="shared" si="42"/>
        <v/>
      </c>
      <c r="Q101" s="1" t="str">
        <f t="shared" si="42"/>
        <v/>
      </c>
      <c r="R101" s="1" t="str">
        <f t="shared" si="42"/>
        <v/>
      </c>
      <c r="S101" s="1" t="str">
        <f t="shared" si="42"/>
        <v/>
      </c>
      <c r="T101" s="1" t="str">
        <f t="shared" si="42"/>
        <v/>
      </c>
      <c r="U101" s="1" t="str">
        <f t="shared" si="27"/>
        <v/>
      </c>
      <c r="V101" s="1" t="str">
        <f t="shared" si="27"/>
        <v/>
      </c>
      <c r="W101" s="1">
        <f t="shared" si="27"/>
        <v>1</v>
      </c>
      <c r="X101" s="1" t="str">
        <f t="shared" si="27"/>
        <v/>
      </c>
      <c r="Y101" s="1" t="str">
        <f t="shared" si="27"/>
        <v/>
      </c>
      <c r="Z101" s="1">
        <f t="shared" si="28"/>
        <v>1</v>
      </c>
      <c r="AA101" s="1" t="str">
        <f t="shared" si="29"/>
        <v>Edwardsiella lineata (Verrill in Baird, 1873)</v>
      </c>
      <c r="AB101" s="1" t="str">
        <f t="shared" si="30"/>
        <v>Invertebrate</v>
      </c>
      <c r="AC101" s="1" t="str">
        <f t="shared" si="31"/>
        <v/>
      </c>
      <c r="AD101" s="1" t="str">
        <f t="shared" si="32"/>
        <v/>
      </c>
      <c r="AE101" s="1" t="str">
        <f t="shared" si="33"/>
        <v/>
      </c>
      <c r="AF101" s="1" t="str">
        <f t="shared" si="34"/>
        <v/>
      </c>
      <c r="AG101" s="1" t="str">
        <f t="shared" si="35"/>
        <v/>
      </c>
      <c r="AH101" s="1" t="str">
        <f t="shared" si="36"/>
        <v/>
      </c>
      <c r="AI101" s="1" t="str">
        <f t="shared" si="37"/>
        <v/>
      </c>
      <c r="AJ101" s="1">
        <f t="shared" si="38"/>
        <v>1</v>
      </c>
      <c r="AK101" s="1" t="str">
        <f t="shared" si="39"/>
        <v/>
      </c>
      <c r="AL101" s="1" t="str">
        <f t="shared" si="40"/>
        <v/>
      </c>
      <c r="AM101" s="1">
        <f t="shared" si="41"/>
        <v>1</v>
      </c>
    </row>
    <row r="102" spans="1:39" ht="14.5" x14ac:dyDescent="0.35">
      <c r="A102" s="1" t="s">
        <v>38</v>
      </c>
      <c r="B102" s="1" t="s">
        <v>281</v>
      </c>
      <c r="E102" s="1">
        <v>1</v>
      </c>
      <c r="J102" s="1">
        <v>1</v>
      </c>
      <c r="M102"/>
      <c r="N102" s="1" t="str">
        <f t="shared" si="26"/>
        <v>Invertebrate</v>
      </c>
      <c r="O102" s="1" t="str">
        <f t="shared" si="26"/>
        <v xml:space="preserve">Ensis leei M. Huber, 2015 </v>
      </c>
      <c r="P102" s="1" t="str">
        <f t="shared" si="42"/>
        <v/>
      </c>
      <c r="Q102" s="1" t="str">
        <f t="shared" si="42"/>
        <v/>
      </c>
      <c r="R102" s="1">
        <f t="shared" si="42"/>
        <v>1</v>
      </c>
      <c r="S102" s="1" t="str">
        <f t="shared" si="42"/>
        <v/>
      </c>
      <c r="T102" s="1" t="str">
        <f t="shared" si="42"/>
        <v/>
      </c>
      <c r="U102" s="1" t="str">
        <f t="shared" si="27"/>
        <v/>
      </c>
      <c r="V102" s="1" t="str">
        <f t="shared" si="27"/>
        <v/>
      </c>
      <c r="W102" s="1">
        <f t="shared" si="27"/>
        <v>1</v>
      </c>
      <c r="X102" s="1" t="str">
        <f t="shared" si="27"/>
        <v/>
      </c>
      <c r="Y102" s="1" t="str">
        <f t="shared" si="27"/>
        <v/>
      </c>
      <c r="Z102" s="1">
        <f t="shared" si="28"/>
        <v>2</v>
      </c>
      <c r="AA102" s="1" t="str">
        <f t="shared" si="29"/>
        <v xml:space="preserve">Ensis leei M. Huber, 2015 </v>
      </c>
      <c r="AB102" s="1" t="str">
        <f t="shared" si="30"/>
        <v>Invertebrate</v>
      </c>
      <c r="AC102" s="1" t="str">
        <f t="shared" si="31"/>
        <v/>
      </c>
      <c r="AD102" s="1" t="str">
        <f t="shared" si="32"/>
        <v/>
      </c>
      <c r="AE102" s="1">
        <f t="shared" si="33"/>
        <v>1</v>
      </c>
      <c r="AF102" s="1" t="str">
        <f t="shared" si="34"/>
        <v/>
      </c>
      <c r="AG102" s="1" t="str">
        <f t="shared" si="35"/>
        <v/>
      </c>
      <c r="AH102" s="1" t="str">
        <f t="shared" si="36"/>
        <v/>
      </c>
      <c r="AI102" s="1" t="str">
        <f t="shared" si="37"/>
        <v/>
      </c>
      <c r="AJ102" s="1" t="str">
        <f t="shared" si="38"/>
        <v/>
      </c>
      <c r="AK102" s="1" t="str">
        <f t="shared" si="39"/>
        <v/>
      </c>
      <c r="AL102" s="1" t="str">
        <f t="shared" si="40"/>
        <v/>
      </c>
      <c r="AM102" s="1">
        <f t="shared" si="41"/>
        <v>1</v>
      </c>
    </row>
    <row r="103" spans="1:39" ht="14.5" x14ac:dyDescent="0.35">
      <c r="A103" s="1" t="s">
        <v>38</v>
      </c>
      <c r="B103" s="1" t="s">
        <v>802</v>
      </c>
      <c r="G103" s="1">
        <v>1</v>
      </c>
      <c r="M103"/>
      <c r="N103" s="1" t="str">
        <f t="shared" si="26"/>
        <v>Invertebrate</v>
      </c>
      <c r="O103" s="1" t="str">
        <f t="shared" si="26"/>
        <v>Eocuma dimorphum Fage, 1928</v>
      </c>
      <c r="P103" s="1" t="str">
        <f t="shared" si="42"/>
        <v/>
      </c>
      <c r="Q103" s="1" t="str">
        <f t="shared" si="42"/>
        <v/>
      </c>
      <c r="R103" s="1" t="str">
        <f t="shared" si="42"/>
        <v/>
      </c>
      <c r="S103" s="1" t="str">
        <f t="shared" si="42"/>
        <v/>
      </c>
      <c r="T103" s="1">
        <f t="shared" si="42"/>
        <v>1</v>
      </c>
      <c r="U103" s="1" t="str">
        <f t="shared" si="27"/>
        <v/>
      </c>
      <c r="V103" s="1" t="str">
        <f t="shared" si="27"/>
        <v/>
      </c>
      <c r="W103" s="1" t="str">
        <f t="shared" si="27"/>
        <v/>
      </c>
      <c r="X103" s="1" t="str">
        <f t="shared" si="27"/>
        <v/>
      </c>
      <c r="Y103" s="1" t="str">
        <f t="shared" si="27"/>
        <v/>
      </c>
      <c r="Z103" s="1">
        <f t="shared" si="28"/>
        <v>1</v>
      </c>
      <c r="AA103" s="1" t="str">
        <f t="shared" si="29"/>
        <v>Eocuma dimorphum Fage, 1928</v>
      </c>
      <c r="AB103" s="1" t="str">
        <f t="shared" si="30"/>
        <v>Invertebrate</v>
      </c>
      <c r="AC103" s="1" t="str">
        <f t="shared" si="31"/>
        <v/>
      </c>
      <c r="AD103" s="1" t="str">
        <f t="shared" si="32"/>
        <v/>
      </c>
      <c r="AE103" s="1" t="str">
        <f t="shared" si="33"/>
        <v/>
      </c>
      <c r="AF103" s="1" t="str">
        <f t="shared" si="34"/>
        <v/>
      </c>
      <c r="AG103" s="1">
        <f t="shared" si="35"/>
        <v>1</v>
      </c>
      <c r="AH103" s="1" t="str">
        <f t="shared" si="36"/>
        <v/>
      </c>
      <c r="AI103" s="1" t="str">
        <f t="shared" si="37"/>
        <v/>
      </c>
      <c r="AJ103" s="1" t="str">
        <f t="shared" si="38"/>
        <v/>
      </c>
      <c r="AK103" s="1" t="str">
        <f t="shared" si="39"/>
        <v/>
      </c>
      <c r="AL103" s="1" t="str">
        <f t="shared" si="40"/>
        <v/>
      </c>
      <c r="AM103" s="1">
        <f t="shared" si="41"/>
        <v>1</v>
      </c>
    </row>
    <row r="104" spans="1:39" ht="14.5" x14ac:dyDescent="0.35">
      <c r="A104" s="1" t="s">
        <v>38</v>
      </c>
      <c r="B104" s="1" t="s">
        <v>803</v>
      </c>
      <c r="K104" s="1">
        <v>1</v>
      </c>
      <c r="L104" s="1">
        <v>1</v>
      </c>
      <c r="M104"/>
      <c r="N104" s="1" t="str">
        <f t="shared" si="26"/>
        <v>Invertebrate</v>
      </c>
      <c r="O104" s="1" t="str">
        <f t="shared" si="26"/>
        <v>Ericthonius didymus (Krapp-Schickel, 2013)</v>
      </c>
      <c r="P104" s="1" t="str">
        <f t="shared" si="42"/>
        <v/>
      </c>
      <c r="Q104" s="1" t="str">
        <f t="shared" si="42"/>
        <v/>
      </c>
      <c r="R104" s="1" t="str">
        <f t="shared" si="42"/>
        <v/>
      </c>
      <c r="S104" s="1" t="str">
        <f t="shared" si="42"/>
        <v/>
      </c>
      <c r="T104" s="1" t="str">
        <f t="shared" si="42"/>
        <v/>
      </c>
      <c r="U104" s="1" t="str">
        <f t="shared" si="27"/>
        <v/>
      </c>
      <c r="V104" s="1" t="str">
        <f t="shared" si="27"/>
        <v/>
      </c>
      <c r="W104" s="1" t="str">
        <f t="shared" si="27"/>
        <v/>
      </c>
      <c r="X104" s="1">
        <f t="shared" si="27"/>
        <v>1</v>
      </c>
      <c r="Y104" s="1">
        <f t="shared" si="27"/>
        <v>1</v>
      </c>
      <c r="Z104" s="1">
        <f t="shared" si="28"/>
        <v>2</v>
      </c>
      <c r="AA104" s="1" t="str">
        <f t="shared" si="29"/>
        <v>Ericthonius didymus (Krapp-Schickel, 2013)</v>
      </c>
      <c r="AB104" s="1" t="str">
        <f t="shared" si="30"/>
        <v>Invertebrate</v>
      </c>
      <c r="AC104" s="1" t="str">
        <f t="shared" si="31"/>
        <v/>
      </c>
      <c r="AD104" s="1" t="str">
        <f t="shared" si="32"/>
        <v/>
      </c>
      <c r="AE104" s="1" t="str">
        <f t="shared" si="33"/>
        <v/>
      </c>
      <c r="AF104" s="1" t="str">
        <f t="shared" si="34"/>
        <v/>
      </c>
      <c r="AG104" s="1" t="str">
        <f t="shared" si="35"/>
        <v/>
      </c>
      <c r="AH104" s="1" t="str">
        <f t="shared" si="36"/>
        <v/>
      </c>
      <c r="AI104" s="1" t="str">
        <f t="shared" si="37"/>
        <v/>
      </c>
      <c r="AJ104" s="1" t="str">
        <f t="shared" si="38"/>
        <v/>
      </c>
      <c r="AK104" s="1">
        <f t="shared" si="39"/>
        <v>1</v>
      </c>
      <c r="AL104" s="1" t="str">
        <f t="shared" si="40"/>
        <v/>
      </c>
      <c r="AM104" s="1">
        <f t="shared" si="41"/>
        <v>1</v>
      </c>
    </row>
    <row r="105" spans="1:39" ht="14.5" x14ac:dyDescent="0.35">
      <c r="A105" s="1" t="s">
        <v>38</v>
      </c>
      <c r="B105" s="1" t="s">
        <v>289</v>
      </c>
      <c r="C105" s="1">
        <v>3</v>
      </c>
      <c r="M105"/>
      <c r="N105" s="1" t="str">
        <f t="shared" si="26"/>
        <v>Invertebrate</v>
      </c>
      <c r="O105" s="1" t="str">
        <f t="shared" si="26"/>
        <v>Eriocheir sinensis H. Milne Edwards, 1853</v>
      </c>
      <c r="P105" s="1">
        <f t="shared" si="42"/>
        <v>1</v>
      </c>
      <c r="Q105" s="1" t="str">
        <f t="shared" si="42"/>
        <v/>
      </c>
      <c r="R105" s="1" t="str">
        <f t="shared" si="42"/>
        <v/>
      </c>
      <c r="S105" s="1" t="str">
        <f t="shared" si="42"/>
        <v/>
      </c>
      <c r="T105" s="1" t="str">
        <f t="shared" si="42"/>
        <v/>
      </c>
      <c r="U105" s="1" t="str">
        <f t="shared" si="27"/>
        <v/>
      </c>
      <c r="V105" s="1" t="str">
        <f t="shared" si="27"/>
        <v/>
      </c>
      <c r="W105" s="1" t="str">
        <f t="shared" si="27"/>
        <v/>
      </c>
      <c r="X105" s="1" t="str">
        <f t="shared" si="27"/>
        <v/>
      </c>
      <c r="Y105" s="1" t="str">
        <f t="shared" si="27"/>
        <v/>
      </c>
      <c r="Z105" s="1">
        <f t="shared" si="28"/>
        <v>1</v>
      </c>
      <c r="AA105" s="1" t="str">
        <f t="shared" si="29"/>
        <v>Eriocheir sinensis H. Milne Edwards, 1853</v>
      </c>
      <c r="AB105" s="1" t="str">
        <f t="shared" si="30"/>
        <v>Invertebrate</v>
      </c>
      <c r="AC105" s="1">
        <f t="shared" si="31"/>
        <v>1</v>
      </c>
      <c r="AD105" s="1" t="str">
        <f t="shared" si="32"/>
        <v/>
      </c>
      <c r="AE105" s="1" t="str">
        <f t="shared" si="33"/>
        <v/>
      </c>
      <c r="AF105" s="1" t="str">
        <f t="shared" si="34"/>
        <v/>
      </c>
      <c r="AG105" s="1" t="str">
        <f t="shared" si="35"/>
        <v/>
      </c>
      <c r="AH105" s="1" t="str">
        <f t="shared" si="36"/>
        <v/>
      </c>
      <c r="AI105" s="1" t="str">
        <f t="shared" si="37"/>
        <v/>
      </c>
      <c r="AJ105" s="1" t="str">
        <f t="shared" si="38"/>
        <v/>
      </c>
      <c r="AK105" s="1" t="str">
        <f t="shared" si="39"/>
        <v/>
      </c>
      <c r="AL105" s="1" t="str">
        <f t="shared" si="40"/>
        <v/>
      </c>
      <c r="AM105" s="1">
        <f t="shared" si="41"/>
        <v>1</v>
      </c>
    </row>
    <row r="106" spans="1:39" ht="14.5" x14ac:dyDescent="0.35">
      <c r="A106" s="1" t="s">
        <v>38</v>
      </c>
      <c r="B106" s="1" t="s">
        <v>804</v>
      </c>
      <c r="I106" s="1">
        <v>1</v>
      </c>
      <c r="M106"/>
      <c r="N106" s="1" t="str">
        <f t="shared" si="26"/>
        <v>Invertebrate</v>
      </c>
      <c r="O106" s="1" t="str">
        <f t="shared" si="26"/>
        <v>Escharina vulgaris (Moll, 1803)</v>
      </c>
      <c r="P106" s="1" t="str">
        <f t="shared" si="42"/>
        <v/>
      </c>
      <c r="Q106" s="1" t="str">
        <f t="shared" si="42"/>
        <v/>
      </c>
      <c r="R106" s="1" t="str">
        <f t="shared" si="42"/>
        <v/>
      </c>
      <c r="S106" s="1" t="str">
        <f t="shared" si="42"/>
        <v/>
      </c>
      <c r="T106" s="1" t="str">
        <f t="shared" si="42"/>
        <v/>
      </c>
      <c r="U106" s="1" t="str">
        <f t="shared" si="27"/>
        <v/>
      </c>
      <c r="V106" s="1">
        <f t="shared" si="27"/>
        <v>1</v>
      </c>
      <c r="W106" s="1" t="str">
        <f t="shared" si="27"/>
        <v/>
      </c>
      <c r="X106" s="1" t="str">
        <f t="shared" si="27"/>
        <v/>
      </c>
      <c r="Y106" s="1" t="str">
        <f t="shared" si="27"/>
        <v/>
      </c>
      <c r="Z106" s="1">
        <f t="shared" si="28"/>
        <v>1</v>
      </c>
      <c r="AA106" s="1" t="str">
        <f t="shared" si="29"/>
        <v>Escharina vulgaris (Moll, 1803)</v>
      </c>
      <c r="AB106" s="1" t="str">
        <f t="shared" si="30"/>
        <v>Invertebrate</v>
      </c>
      <c r="AC106" s="1" t="str">
        <f t="shared" si="31"/>
        <v/>
      </c>
      <c r="AD106" s="1" t="str">
        <f t="shared" si="32"/>
        <v/>
      </c>
      <c r="AE106" s="1" t="str">
        <f t="shared" si="33"/>
        <v/>
      </c>
      <c r="AF106" s="1" t="str">
        <f t="shared" si="34"/>
        <v/>
      </c>
      <c r="AG106" s="1" t="str">
        <f t="shared" si="35"/>
        <v/>
      </c>
      <c r="AH106" s="1" t="str">
        <f t="shared" si="36"/>
        <v/>
      </c>
      <c r="AI106" s="1">
        <f t="shared" si="37"/>
        <v>1</v>
      </c>
      <c r="AJ106" s="1" t="str">
        <f t="shared" si="38"/>
        <v/>
      </c>
      <c r="AK106" s="1" t="str">
        <f t="shared" si="39"/>
        <v/>
      </c>
      <c r="AL106" s="1" t="str">
        <f t="shared" si="40"/>
        <v/>
      </c>
      <c r="AM106" s="1">
        <f t="shared" si="41"/>
        <v>1</v>
      </c>
    </row>
    <row r="107" spans="1:39" ht="14.5" x14ac:dyDescent="0.35">
      <c r="A107" s="1" t="s">
        <v>38</v>
      </c>
      <c r="B107" s="1" t="s">
        <v>810</v>
      </c>
      <c r="K107" s="1">
        <v>1</v>
      </c>
      <c r="M107"/>
      <c r="N107" s="1" t="str">
        <f t="shared" si="26"/>
        <v>Invertebrate</v>
      </c>
      <c r="O107" s="1" t="str">
        <f t="shared" si="26"/>
        <v>Euchone limnicola Reish, 1959</v>
      </c>
      <c r="P107" s="1" t="str">
        <f t="shared" si="42"/>
        <v/>
      </c>
      <c r="Q107" s="1" t="str">
        <f t="shared" si="42"/>
        <v/>
      </c>
      <c r="R107" s="1" t="str">
        <f t="shared" si="42"/>
        <v/>
      </c>
      <c r="S107" s="1" t="str">
        <f t="shared" si="42"/>
        <v/>
      </c>
      <c r="T107" s="1" t="str">
        <f t="shared" si="42"/>
        <v/>
      </c>
      <c r="U107" s="1" t="str">
        <f t="shared" si="27"/>
        <v/>
      </c>
      <c r="V107" s="1" t="str">
        <f t="shared" si="27"/>
        <v/>
      </c>
      <c r="W107" s="1" t="str">
        <f t="shared" si="27"/>
        <v/>
      </c>
      <c r="X107" s="1">
        <f t="shared" si="27"/>
        <v>1</v>
      </c>
      <c r="Y107" s="1" t="str">
        <f t="shared" si="27"/>
        <v/>
      </c>
      <c r="Z107" s="1">
        <f t="shared" si="28"/>
        <v>1</v>
      </c>
      <c r="AA107" s="1" t="str">
        <f t="shared" si="29"/>
        <v>Euchone limnicola Reish, 1959</v>
      </c>
      <c r="AB107" s="1" t="str">
        <f t="shared" si="30"/>
        <v>Invertebrate</v>
      </c>
      <c r="AC107" s="1" t="str">
        <f t="shared" si="31"/>
        <v/>
      </c>
      <c r="AD107" s="1" t="str">
        <f t="shared" si="32"/>
        <v/>
      </c>
      <c r="AE107" s="1" t="str">
        <f t="shared" si="33"/>
        <v/>
      </c>
      <c r="AF107" s="1" t="str">
        <f t="shared" si="34"/>
        <v/>
      </c>
      <c r="AG107" s="1" t="str">
        <f t="shared" si="35"/>
        <v/>
      </c>
      <c r="AH107" s="1" t="str">
        <f t="shared" si="36"/>
        <v/>
      </c>
      <c r="AI107" s="1" t="str">
        <f t="shared" si="37"/>
        <v/>
      </c>
      <c r="AJ107" s="1" t="str">
        <f t="shared" si="38"/>
        <v/>
      </c>
      <c r="AK107" s="1">
        <f t="shared" si="39"/>
        <v>1</v>
      </c>
      <c r="AL107" s="1" t="str">
        <f t="shared" si="40"/>
        <v/>
      </c>
      <c r="AM107" s="1">
        <f t="shared" si="41"/>
        <v>1</v>
      </c>
    </row>
    <row r="108" spans="1:39" ht="14.5" x14ac:dyDescent="0.35">
      <c r="A108" s="1" t="s">
        <v>38</v>
      </c>
      <c r="B108" s="1" t="s">
        <v>811</v>
      </c>
      <c r="I108" s="1">
        <v>1</v>
      </c>
      <c r="M108"/>
      <c r="N108" s="1" t="str">
        <f t="shared" si="26"/>
        <v>Invertebrate</v>
      </c>
      <c r="O108" s="1" t="str">
        <f t="shared" si="26"/>
        <v>Euplana gracilis Girard, 1853</v>
      </c>
      <c r="P108" s="1" t="str">
        <f t="shared" si="42"/>
        <v/>
      </c>
      <c r="Q108" s="1" t="str">
        <f t="shared" si="42"/>
        <v/>
      </c>
      <c r="R108" s="1" t="str">
        <f t="shared" si="42"/>
        <v/>
      </c>
      <c r="S108" s="1" t="str">
        <f t="shared" si="42"/>
        <v/>
      </c>
      <c r="T108" s="1" t="str">
        <f t="shared" si="42"/>
        <v/>
      </c>
      <c r="U108" s="1" t="str">
        <f t="shared" si="27"/>
        <v/>
      </c>
      <c r="V108" s="1">
        <f t="shared" si="27"/>
        <v>1</v>
      </c>
      <c r="W108" s="1" t="str">
        <f t="shared" si="27"/>
        <v/>
      </c>
      <c r="X108" s="1" t="str">
        <f t="shared" si="27"/>
        <v/>
      </c>
      <c r="Y108" s="1" t="str">
        <f t="shared" si="27"/>
        <v/>
      </c>
      <c r="Z108" s="1">
        <f t="shared" si="28"/>
        <v>1</v>
      </c>
      <c r="AA108" s="1" t="str">
        <f t="shared" si="29"/>
        <v>Euplana gracilis Girard, 1853</v>
      </c>
      <c r="AB108" s="1" t="str">
        <f t="shared" si="30"/>
        <v>Invertebrate</v>
      </c>
      <c r="AC108" s="1" t="str">
        <f t="shared" si="31"/>
        <v/>
      </c>
      <c r="AD108" s="1" t="str">
        <f t="shared" si="32"/>
        <v/>
      </c>
      <c r="AE108" s="1" t="str">
        <f t="shared" si="33"/>
        <v/>
      </c>
      <c r="AF108" s="1" t="str">
        <f t="shared" si="34"/>
        <v/>
      </c>
      <c r="AG108" s="1" t="str">
        <f t="shared" si="35"/>
        <v/>
      </c>
      <c r="AH108" s="1" t="str">
        <f t="shared" si="36"/>
        <v/>
      </c>
      <c r="AI108" s="1">
        <f t="shared" si="37"/>
        <v>1</v>
      </c>
      <c r="AJ108" s="1" t="str">
        <f t="shared" si="38"/>
        <v/>
      </c>
      <c r="AK108" s="1" t="str">
        <f t="shared" si="39"/>
        <v/>
      </c>
      <c r="AL108" s="1" t="str">
        <f t="shared" si="40"/>
        <v/>
      </c>
      <c r="AM108" s="1">
        <f t="shared" si="41"/>
        <v>1</v>
      </c>
    </row>
    <row r="109" spans="1:39" ht="14.5" x14ac:dyDescent="0.35">
      <c r="A109" s="1" t="s">
        <v>38</v>
      </c>
      <c r="B109" s="1" t="s">
        <v>812</v>
      </c>
      <c r="J109" s="1">
        <v>1</v>
      </c>
      <c r="M109"/>
      <c r="N109" s="1" t="str">
        <f t="shared" si="26"/>
        <v>Invertebrate</v>
      </c>
      <c r="O109" s="1" t="str">
        <f t="shared" si="26"/>
        <v>Euplokamis dunlapae Mills, 1987</v>
      </c>
      <c r="P109" s="1" t="str">
        <f t="shared" si="42"/>
        <v/>
      </c>
      <c r="Q109" s="1" t="str">
        <f t="shared" si="42"/>
        <v/>
      </c>
      <c r="R109" s="1" t="str">
        <f t="shared" si="42"/>
        <v/>
      </c>
      <c r="S109" s="1" t="str">
        <f t="shared" si="42"/>
        <v/>
      </c>
      <c r="T109" s="1" t="str">
        <f t="shared" si="42"/>
        <v/>
      </c>
      <c r="U109" s="1" t="str">
        <f t="shared" si="27"/>
        <v/>
      </c>
      <c r="V109" s="1" t="str">
        <f t="shared" si="27"/>
        <v/>
      </c>
      <c r="W109" s="1">
        <f t="shared" si="27"/>
        <v>1</v>
      </c>
      <c r="X109" s="1" t="str">
        <f t="shared" si="27"/>
        <v/>
      </c>
      <c r="Y109" s="1" t="str">
        <f t="shared" si="27"/>
        <v/>
      </c>
      <c r="Z109" s="1">
        <f t="shared" si="28"/>
        <v>1</v>
      </c>
      <c r="AA109" s="1" t="str">
        <f t="shared" si="29"/>
        <v>Euplokamis dunlapae Mills, 1987</v>
      </c>
      <c r="AB109" s="1" t="str">
        <f t="shared" si="30"/>
        <v>Invertebrate</v>
      </c>
      <c r="AC109" s="1" t="str">
        <f t="shared" si="31"/>
        <v/>
      </c>
      <c r="AD109" s="1" t="str">
        <f t="shared" si="32"/>
        <v/>
      </c>
      <c r="AE109" s="1" t="str">
        <f t="shared" si="33"/>
        <v/>
      </c>
      <c r="AF109" s="1" t="str">
        <f t="shared" si="34"/>
        <v/>
      </c>
      <c r="AG109" s="1" t="str">
        <f t="shared" si="35"/>
        <v/>
      </c>
      <c r="AH109" s="1" t="str">
        <f t="shared" si="36"/>
        <v/>
      </c>
      <c r="AI109" s="1" t="str">
        <f t="shared" si="37"/>
        <v/>
      </c>
      <c r="AJ109" s="1">
        <f t="shared" si="38"/>
        <v>1</v>
      </c>
      <c r="AK109" s="1" t="str">
        <f t="shared" si="39"/>
        <v/>
      </c>
      <c r="AL109" s="1" t="str">
        <f t="shared" si="40"/>
        <v/>
      </c>
      <c r="AM109" s="1">
        <f t="shared" si="41"/>
        <v>1</v>
      </c>
    </row>
    <row r="110" spans="1:39" ht="14.5" x14ac:dyDescent="0.35">
      <c r="A110" s="1" t="s">
        <v>38</v>
      </c>
      <c r="B110" s="1" t="s">
        <v>814</v>
      </c>
      <c r="C110" s="1">
        <v>1</v>
      </c>
      <c r="M110"/>
      <c r="N110" s="1" t="str">
        <f t="shared" si="26"/>
        <v>Invertebrate</v>
      </c>
      <c r="O110" s="1" t="str">
        <f t="shared" si="26"/>
        <v>Eurytemora americana Williams, 1906</v>
      </c>
      <c r="P110" s="1">
        <f t="shared" si="42"/>
        <v>1</v>
      </c>
      <c r="Q110" s="1" t="str">
        <f t="shared" si="42"/>
        <v/>
      </c>
      <c r="R110" s="1" t="str">
        <f t="shared" si="42"/>
        <v/>
      </c>
      <c r="S110" s="1" t="str">
        <f t="shared" si="42"/>
        <v/>
      </c>
      <c r="T110" s="1" t="str">
        <f t="shared" si="42"/>
        <v/>
      </c>
      <c r="U110" s="1" t="str">
        <f t="shared" si="27"/>
        <v/>
      </c>
      <c r="V110" s="1" t="str">
        <f t="shared" si="27"/>
        <v/>
      </c>
      <c r="W110" s="1" t="str">
        <f t="shared" si="27"/>
        <v/>
      </c>
      <c r="X110" s="1" t="str">
        <f t="shared" si="27"/>
        <v/>
      </c>
      <c r="Y110" s="1" t="str">
        <f t="shared" si="27"/>
        <v/>
      </c>
      <c r="Z110" s="1">
        <f t="shared" si="28"/>
        <v>1</v>
      </c>
      <c r="AA110" s="1" t="str">
        <f t="shared" si="29"/>
        <v>Eurytemora americana Williams, 1906</v>
      </c>
      <c r="AB110" s="1" t="str">
        <f t="shared" si="30"/>
        <v>Invertebrate</v>
      </c>
      <c r="AC110" s="1">
        <f t="shared" si="31"/>
        <v>1</v>
      </c>
      <c r="AD110" s="1" t="str">
        <f t="shared" si="32"/>
        <v/>
      </c>
      <c r="AE110" s="1" t="str">
        <f t="shared" si="33"/>
        <v/>
      </c>
      <c r="AF110" s="1" t="str">
        <f t="shared" si="34"/>
        <v/>
      </c>
      <c r="AG110" s="1" t="str">
        <f t="shared" si="35"/>
        <v/>
      </c>
      <c r="AH110" s="1" t="str">
        <f t="shared" si="36"/>
        <v/>
      </c>
      <c r="AI110" s="1" t="str">
        <f t="shared" si="37"/>
        <v/>
      </c>
      <c r="AJ110" s="1" t="str">
        <f t="shared" si="38"/>
        <v/>
      </c>
      <c r="AK110" s="1" t="str">
        <f t="shared" si="39"/>
        <v/>
      </c>
      <c r="AL110" s="1" t="str">
        <f t="shared" si="40"/>
        <v/>
      </c>
      <c r="AM110" s="1">
        <f t="shared" si="41"/>
        <v>1</v>
      </c>
    </row>
    <row r="111" spans="1:39" ht="14.5" x14ac:dyDescent="0.35">
      <c r="A111" s="1" t="s">
        <v>38</v>
      </c>
      <c r="B111" s="1" t="s">
        <v>299</v>
      </c>
      <c r="J111" s="1">
        <v>1</v>
      </c>
      <c r="M111"/>
      <c r="N111" s="1" t="str">
        <f t="shared" si="26"/>
        <v>Invertebrate</v>
      </c>
      <c r="O111" s="1" t="str">
        <f t="shared" si="26"/>
        <v>Eurytemora carolleeae Alekseev &amp; Souissi, 2011</v>
      </c>
      <c r="P111" s="1" t="str">
        <f t="shared" si="42"/>
        <v/>
      </c>
      <c r="Q111" s="1" t="str">
        <f t="shared" si="42"/>
        <v/>
      </c>
      <c r="R111" s="1" t="str">
        <f t="shared" si="42"/>
        <v/>
      </c>
      <c r="S111" s="1" t="str">
        <f t="shared" si="42"/>
        <v/>
      </c>
      <c r="T111" s="1" t="str">
        <f t="shared" si="42"/>
        <v/>
      </c>
      <c r="U111" s="1" t="str">
        <f t="shared" si="27"/>
        <v/>
      </c>
      <c r="V111" s="1" t="str">
        <f t="shared" si="27"/>
        <v/>
      </c>
      <c r="W111" s="1">
        <f t="shared" si="27"/>
        <v>1</v>
      </c>
      <c r="X111" s="1" t="str">
        <f t="shared" si="27"/>
        <v/>
      </c>
      <c r="Y111" s="1" t="str">
        <f t="shared" si="27"/>
        <v/>
      </c>
      <c r="Z111" s="1">
        <f t="shared" si="28"/>
        <v>1</v>
      </c>
      <c r="AA111" s="1" t="str">
        <f t="shared" si="29"/>
        <v>Eurytemora carolleeae Alekseev &amp; Souissi, 2011</v>
      </c>
      <c r="AB111" s="1" t="str">
        <f t="shared" si="30"/>
        <v>Invertebrate</v>
      </c>
      <c r="AC111" s="1" t="str">
        <f t="shared" si="31"/>
        <v/>
      </c>
      <c r="AD111" s="1" t="str">
        <f t="shared" si="32"/>
        <v/>
      </c>
      <c r="AE111" s="1" t="str">
        <f t="shared" si="33"/>
        <v/>
      </c>
      <c r="AF111" s="1" t="str">
        <f t="shared" si="34"/>
        <v/>
      </c>
      <c r="AG111" s="1" t="str">
        <f t="shared" si="35"/>
        <v/>
      </c>
      <c r="AH111" s="1" t="str">
        <f t="shared" si="36"/>
        <v/>
      </c>
      <c r="AI111" s="1" t="str">
        <f t="shared" si="37"/>
        <v/>
      </c>
      <c r="AJ111" s="1">
        <f t="shared" si="38"/>
        <v>1</v>
      </c>
      <c r="AK111" s="1" t="str">
        <f t="shared" si="39"/>
        <v/>
      </c>
      <c r="AL111" s="1" t="str">
        <f t="shared" si="40"/>
        <v/>
      </c>
      <c r="AM111" s="1">
        <f t="shared" si="41"/>
        <v>1</v>
      </c>
    </row>
    <row r="112" spans="1:39" ht="14.5" x14ac:dyDescent="0.35">
      <c r="A112" s="1" t="s">
        <v>38</v>
      </c>
      <c r="B112" s="1" t="s">
        <v>815</v>
      </c>
      <c r="K112" s="1">
        <v>1</v>
      </c>
      <c r="M112"/>
      <c r="N112" s="1" t="str">
        <f t="shared" si="26"/>
        <v>Invertebrate</v>
      </c>
      <c r="O112" s="1" t="str">
        <f t="shared" si="26"/>
        <v>Eurytemora pacifica Sato, 1913</v>
      </c>
      <c r="P112" s="1" t="str">
        <f t="shared" si="42"/>
        <v/>
      </c>
      <c r="Q112" s="1" t="str">
        <f t="shared" si="42"/>
        <v/>
      </c>
      <c r="R112" s="1" t="str">
        <f t="shared" si="42"/>
        <v/>
      </c>
      <c r="S112" s="1" t="str">
        <f t="shared" si="42"/>
        <v/>
      </c>
      <c r="T112" s="1" t="str">
        <f t="shared" si="42"/>
        <v/>
      </c>
      <c r="U112" s="1" t="str">
        <f t="shared" si="27"/>
        <v/>
      </c>
      <c r="V112" s="1" t="str">
        <f t="shared" si="27"/>
        <v/>
      </c>
      <c r="W112" s="1" t="str">
        <f t="shared" si="27"/>
        <v/>
      </c>
      <c r="X112" s="1">
        <f t="shared" si="27"/>
        <v>1</v>
      </c>
      <c r="Y112" s="1" t="str">
        <f t="shared" si="27"/>
        <v/>
      </c>
      <c r="Z112" s="1">
        <f t="shared" si="28"/>
        <v>1</v>
      </c>
      <c r="AA112" s="1" t="str">
        <f t="shared" si="29"/>
        <v>Eurytemora pacifica Sato, 1913</v>
      </c>
      <c r="AB112" s="1" t="str">
        <f t="shared" si="30"/>
        <v>Invertebrate</v>
      </c>
      <c r="AC112" s="1" t="str">
        <f t="shared" si="31"/>
        <v/>
      </c>
      <c r="AD112" s="1" t="str">
        <f t="shared" si="32"/>
        <v/>
      </c>
      <c r="AE112" s="1" t="str">
        <f t="shared" si="33"/>
        <v/>
      </c>
      <c r="AF112" s="1" t="str">
        <f t="shared" si="34"/>
        <v/>
      </c>
      <c r="AG112" s="1" t="str">
        <f t="shared" si="35"/>
        <v/>
      </c>
      <c r="AH112" s="1" t="str">
        <f t="shared" si="36"/>
        <v/>
      </c>
      <c r="AI112" s="1" t="str">
        <f t="shared" si="37"/>
        <v/>
      </c>
      <c r="AJ112" s="1" t="str">
        <f t="shared" si="38"/>
        <v/>
      </c>
      <c r="AK112" s="1">
        <f t="shared" si="39"/>
        <v>1</v>
      </c>
      <c r="AL112" s="1" t="str">
        <f t="shared" si="40"/>
        <v/>
      </c>
      <c r="AM112" s="1">
        <f t="shared" si="41"/>
        <v>1</v>
      </c>
    </row>
    <row r="113" spans="1:39" ht="14.5" x14ac:dyDescent="0.35">
      <c r="A113" s="1" t="s">
        <v>38</v>
      </c>
      <c r="B113" s="1" t="s">
        <v>816</v>
      </c>
      <c r="K113" s="1">
        <v>1</v>
      </c>
      <c r="M113"/>
      <c r="N113" s="1" t="str">
        <f t="shared" si="26"/>
        <v>Invertebrate</v>
      </c>
      <c r="O113" s="1" t="str">
        <f t="shared" si="26"/>
        <v>Eusarsiella zostericola (Cushman, 1906)</v>
      </c>
      <c r="P113" s="1" t="str">
        <f t="shared" si="42"/>
        <v/>
      </c>
      <c r="Q113" s="1" t="str">
        <f t="shared" si="42"/>
        <v/>
      </c>
      <c r="R113" s="1" t="str">
        <f t="shared" si="42"/>
        <v/>
      </c>
      <c r="S113" s="1" t="str">
        <f t="shared" si="42"/>
        <v/>
      </c>
      <c r="T113" s="1" t="str">
        <f t="shared" si="42"/>
        <v/>
      </c>
      <c r="U113" s="1" t="str">
        <f t="shared" si="27"/>
        <v/>
      </c>
      <c r="V113" s="1" t="str">
        <f t="shared" si="27"/>
        <v/>
      </c>
      <c r="W113" s="1" t="str">
        <f t="shared" si="27"/>
        <v/>
      </c>
      <c r="X113" s="1">
        <f t="shared" si="27"/>
        <v>1</v>
      </c>
      <c r="Y113" s="1" t="str">
        <f t="shared" si="27"/>
        <v/>
      </c>
      <c r="Z113" s="1">
        <f t="shared" si="28"/>
        <v>1</v>
      </c>
      <c r="AA113" s="1" t="str">
        <f t="shared" si="29"/>
        <v>Eusarsiella zostericola (Cushman, 1906)</v>
      </c>
      <c r="AB113" s="1" t="str">
        <f t="shared" si="30"/>
        <v>Invertebrate</v>
      </c>
      <c r="AC113" s="1" t="str">
        <f t="shared" si="31"/>
        <v/>
      </c>
      <c r="AD113" s="1" t="str">
        <f t="shared" si="32"/>
        <v/>
      </c>
      <c r="AE113" s="1" t="str">
        <f t="shared" si="33"/>
        <v/>
      </c>
      <c r="AF113" s="1" t="str">
        <f t="shared" si="34"/>
        <v/>
      </c>
      <c r="AG113" s="1" t="str">
        <f t="shared" si="35"/>
        <v/>
      </c>
      <c r="AH113" s="1" t="str">
        <f t="shared" si="36"/>
        <v/>
      </c>
      <c r="AI113" s="1" t="str">
        <f t="shared" si="37"/>
        <v/>
      </c>
      <c r="AJ113" s="1" t="str">
        <f t="shared" si="38"/>
        <v/>
      </c>
      <c r="AK113" s="1">
        <f t="shared" si="39"/>
        <v>1</v>
      </c>
      <c r="AL113" s="1" t="str">
        <f t="shared" si="40"/>
        <v/>
      </c>
      <c r="AM113" s="1">
        <f t="shared" si="41"/>
        <v>1</v>
      </c>
    </row>
    <row r="114" spans="1:39" ht="14.5" x14ac:dyDescent="0.35">
      <c r="A114" s="1" t="s">
        <v>38</v>
      </c>
      <c r="B114" s="1" t="s">
        <v>817</v>
      </c>
      <c r="J114" s="1">
        <v>1</v>
      </c>
      <c r="M114"/>
      <c r="N114" s="1" t="str">
        <f t="shared" si="26"/>
        <v>Invertebrate</v>
      </c>
      <c r="O114" s="1" t="str">
        <f t="shared" si="26"/>
        <v>Exaiptasia diaphana (Rapp, 1829)</v>
      </c>
      <c r="P114" s="1" t="str">
        <f t="shared" si="42"/>
        <v/>
      </c>
      <c r="Q114" s="1" t="str">
        <f t="shared" si="42"/>
        <v/>
      </c>
      <c r="R114" s="1" t="str">
        <f t="shared" si="42"/>
        <v/>
      </c>
      <c r="S114" s="1" t="str">
        <f t="shared" si="42"/>
        <v/>
      </c>
      <c r="T114" s="1" t="str">
        <f t="shared" si="42"/>
        <v/>
      </c>
      <c r="U114" s="1" t="str">
        <f t="shared" si="27"/>
        <v/>
      </c>
      <c r="V114" s="1" t="str">
        <f t="shared" si="27"/>
        <v/>
      </c>
      <c r="W114" s="1">
        <f t="shared" si="27"/>
        <v>1</v>
      </c>
      <c r="X114" s="1" t="str">
        <f t="shared" si="27"/>
        <v/>
      </c>
      <c r="Y114" s="1" t="str">
        <f t="shared" si="27"/>
        <v/>
      </c>
      <c r="Z114" s="1">
        <f t="shared" si="28"/>
        <v>1</v>
      </c>
      <c r="AA114" s="1" t="str">
        <f t="shared" si="29"/>
        <v>Exaiptasia diaphana (Rapp, 1829)</v>
      </c>
      <c r="AB114" s="1" t="str">
        <f t="shared" si="30"/>
        <v>Invertebrate</v>
      </c>
      <c r="AC114" s="1" t="str">
        <f t="shared" si="31"/>
        <v/>
      </c>
      <c r="AD114" s="1" t="str">
        <f t="shared" si="32"/>
        <v/>
      </c>
      <c r="AE114" s="1" t="str">
        <f t="shared" si="33"/>
        <v/>
      </c>
      <c r="AF114" s="1" t="str">
        <f t="shared" si="34"/>
        <v/>
      </c>
      <c r="AG114" s="1" t="str">
        <f t="shared" si="35"/>
        <v/>
      </c>
      <c r="AH114" s="1" t="str">
        <f t="shared" si="36"/>
        <v/>
      </c>
      <c r="AI114" s="1" t="str">
        <f t="shared" si="37"/>
        <v/>
      </c>
      <c r="AJ114" s="1">
        <f t="shared" si="38"/>
        <v>1</v>
      </c>
      <c r="AK114" s="1" t="str">
        <f t="shared" si="39"/>
        <v/>
      </c>
      <c r="AL114" s="1" t="str">
        <f t="shared" si="40"/>
        <v/>
      </c>
      <c r="AM114" s="1">
        <f t="shared" si="41"/>
        <v>1</v>
      </c>
    </row>
    <row r="115" spans="1:39" ht="14.5" x14ac:dyDescent="0.35">
      <c r="A115" s="1" t="s">
        <v>38</v>
      </c>
      <c r="B115" s="1" t="s">
        <v>819</v>
      </c>
      <c r="J115" s="1">
        <v>1</v>
      </c>
      <c r="M115"/>
      <c r="N115" s="1" t="str">
        <f t="shared" si="26"/>
        <v>Invertebrate</v>
      </c>
      <c r="O115" s="1" t="str">
        <f t="shared" si="26"/>
        <v>Fenestrulina malusii (Audouin, 1826)</v>
      </c>
      <c r="P115" s="1" t="str">
        <f t="shared" si="42"/>
        <v/>
      </c>
      <c r="Q115" s="1" t="str">
        <f t="shared" si="42"/>
        <v/>
      </c>
      <c r="R115" s="1" t="str">
        <f t="shared" si="42"/>
        <v/>
      </c>
      <c r="S115" s="1" t="str">
        <f t="shared" si="42"/>
        <v/>
      </c>
      <c r="T115" s="1" t="str">
        <f t="shared" si="42"/>
        <v/>
      </c>
      <c r="U115" s="1" t="str">
        <f t="shared" si="27"/>
        <v/>
      </c>
      <c r="V115" s="1" t="str">
        <f t="shared" si="27"/>
        <v/>
      </c>
      <c r="W115" s="1">
        <f t="shared" si="27"/>
        <v>1</v>
      </c>
      <c r="X115" s="1" t="str">
        <f t="shared" si="27"/>
        <v/>
      </c>
      <c r="Y115" s="1" t="str">
        <f t="shared" si="27"/>
        <v/>
      </c>
      <c r="Z115" s="1">
        <f t="shared" si="28"/>
        <v>1</v>
      </c>
      <c r="AA115" s="1" t="str">
        <f t="shared" si="29"/>
        <v>Fenestrulina malusii (Audouin, 1826)</v>
      </c>
      <c r="AB115" s="1" t="str">
        <f t="shared" si="30"/>
        <v>Invertebrate</v>
      </c>
      <c r="AC115" s="1" t="str">
        <f t="shared" si="31"/>
        <v/>
      </c>
      <c r="AD115" s="1" t="str">
        <f t="shared" si="32"/>
        <v/>
      </c>
      <c r="AE115" s="1" t="str">
        <f t="shared" si="33"/>
        <v/>
      </c>
      <c r="AF115" s="1" t="str">
        <f t="shared" si="34"/>
        <v/>
      </c>
      <c r="AG115" s="1" t="str">
        <f t="shared" si="35"/>
        <v/>
      </c>
      <c r="AH115" s="1" t="str">
        <f t="shared" si="36"/>
        <v/>
      </c>
      <c r="AI115" s="1" t="str">
        <f t="shared" si="37"/>
        <v/>
      </c>
      <c r="AJ115" s="1">
        <f t="shared" si="38"/>
        <v>1</v>
      </c>
      <c r="AK115" s="1" t="str">
        <f t="shared" si="39"/>
        <v/>
      </c>
      <c r="AL115" s="1" t="str">
        <f t="shared" si="40"/>
        <v/>
      </c>
      <c r="AM115" s="1">
        <f t="shared" si="41"/>
        <v>1</v>
      </c>
    </row>
    <row r="116" spans="1:39" ht="14.5" x14ac:dyDescent="0.35">
      <c r="A116" s="1" t="s">
        <v>38</v>
      </c>
      <c r="B116" s="1" t="s">
        <v>820</v>
      </c>
      <c r="I116" s="1">
        <v>1</v>
      </c>
      <c r="M116"/>
      <c r="N116" s="1" t="str">
        <f t="shared" si="26"/>
        <v>Invertebrate</v>
      </c>
      <c r="O116" s="1" t="str">
        <f t="shared" si="26"/>
        <v>Fenestrulina delicia Winston, Hayward &amp; Craig, 2000</v>
      </c>
      <c r="P116" s="1" t="str">
        <f t="shared" si="42"/>
        <v/>
      </c>
      <c r="Q116" s="1" t="str">
        <f t="shared" si="42"/>
        <v/>
      </c>
      <c r="R116" s="1" t="str">
        <f t="shared" si="42"/>
        <v/>
      </c>
      <c r="S116" s="1" t="str">
        <f t="shared" si="42"/>
        <v/>
      </c>
      <c r="T116" s="1" t="str">
        <f t="shared" si="42"/>
        <v/>
      </c>
      <c r="U116" s="1" t="str">
        <f t="shared" si="27"/>
        <v/>
      </c>
      <c r="V116" s="1">
        <f t="shared" si="27"/>
        <v>1</v>
      </c>
      <c r="W116" s="1" t="str">
        <f t="shared" si="27"/>
        <v/>
      </c>
      <c r="X116" s="1" t="str">
        <f t="shared" si="27"/>
        <v/>
      </c>
      <c r="Y116" s="1" t="str">
        <f t="shared" si="27"/>
        <v/>
      </c>
      <c r="Z116" s="1">
        <f t="shared" si="28"/>
        <v>1</v>
      </c>
      <c r="AA116" s="1" t="str">
        <f t="shared" si="29"/>
        <v>Fenestrulina delicia Winston, Hayward &amp; Craig, 2000</v>
      </c>
      <c r="AB116" s="1" t="str">
        <f t="shared" si="30"/>
        <v>Invertebrate</v>
      </c>
      <c r="AC116" s="1" t="str">
        <f t="shared" si="31"/>
        <v/>
      </c>
      <c r="AD116" s="1" t="str">
        <f t="shared" si="32"/>
        <v/>
      </c>
      <c r="AE116" s="1" t="str">
        <f t="shared" si="33"/>
        <v/>
      </c>
      <c r="AF116" s="1" t="str">
        <f t="shared" si="34"/>
        <v/>
      </c>
      <c r="AG116" s="1" t="str">
        <f t="shared" si="35"/>
        <v/>
      </c>
      <c r="AH116" s="1" t="str">
        <f t="shared" si="36"/>
        <v/>
      </c>
      <c r="AI116" s="1">
        <f t="shared" si="37"/>
        <v>1</v>
      </c>
      <c r="AJ116" s="1" t="str">
        <f t="shared" si="38"/>
        <v/>
      </c>
      <c r="AK116" s="1" t="str">
        <f t="shared" si="39"/>
        <v/>
      </c>
      <c r="AL116" s="1" t="str">
        <f t="shared" si="40"/>
        <v/>
      </c>
      <c r="AM116" s="1">
        <f t="shared" si="41"/>
        <v>1</v>
      </c>
    </row>
    <row r="117" spans="1:39" ht="14.5" x14ac:dyDescent="0.35">
      <c r="A117" s="1" t="s">
        <v>38</v>
      </c>
      <c r="B117" s="1" t="s">
        <v>309</v>
      </c>
      <c r="C117" s="1">
        <v>3</v>
      </c>
      <c r="K117" s="1">
        <v>1</v>
      </c>
      <c r="M117"/>
      <c r="N117" s="1" t="str">
        <f t="shared" si="26"/>
        <v>Invertebrate</v>
      </c>
      <c r="O117" s="1" t="str">
        <f t="shared" si="26"/>
        <v>Ficopomatus enigmaticus (Fauvel, 1923)</v>
      </c>
      <c r="P117" s="1">
        <f t="shared" si="42"/>
        <v>1</v>
      </c>
      <c r="Q117" s="1" t="str">
        <f t="shared" si="42"/>
        <v/>
      </c>
      <c r="R117" s="1" t="str">
        <f t="shared" si="42"/>
        <v/>
      </c>
      <c r="S117" s="1" t="str">
        <f t="shared" si="42"/>
        <v/>
      </c>
      <c r="T117" s="1" t="str">
        <f t="shared" si="42"/>
        <v/>
      </c>
      <c r="U117" s="1" t="str">
        <f t="shared" si="27"/>
        <v/>
      </c>
      <c r="V117" s="1" t="str">
        <f t="shared" si="27"/>
        <v/>
      </c>
      <c r="W117" s="1" t="str">
        <f t="shared" si="27"/>
        <v/>
      </c>
      <c r="X117" s="1">
        <f t="shared" si="27"/>
        <v>1</v>
      </c>
      <c r="Y117" s="1" t="str">
        <f t="shared" si="27"/>
        <v/>
      </c>
      <c r="Z117" s="1">
        <f t="shared" si="28"/>
        <v>2</v>
      </c>
      <c r="AA117" s="1" t="str">
        <f t="shared" si="29"/>
        <v>Ficopomatus enigmaticus (Fauvel, 1923)</v>
      </c>
      <c r="AB117" s="1" t="str">
        <f t="shared" si="30"/>
        <v>Invertebrate</v>
      </c>
      <c r="AC117" s="1">
        <f t="shared" si="31"/>
        <v>1</v>
      </c>
      <c r="AD117" s="1" t="str">
        <f t="shared" si="32"/>
        <v/>
      </c>
      <c r="AE117" s="1" t="str">
        <f t="shared" si="33"/>
        <v/>
      </c>
      <c r="AF117" s="1" t="str">
        <f t="shared" si="34"/>
        <v/>
      </c>
      <c r="AG117" s="1" t="str">
        <f t="shared" si="35"/>
        <v/>
      </c>
      <c r="AH117" s="1" t="str">
        <f t="shared" si="36"/>
        <v/>
      </c>
      <c r="AI117" s="1" t="str">
        <f t="shared" si="37"/>
        <v/>
      </c>
      <c r="AJ117" s="1" t="str">
        <f t="shared" si="38"/>
        <v/>
      </c>
      <c r="AK117" s="1" t="str">
        <f t="shared" si="39"/>
        <v/>
      </c>
      <c r="AL117" s="1" t="str">
        <f t="shared" si="40"/>
        <v/>
      </c>
      <c r="AM117" s="1">
        <f t="shared" si="41"/>
        <v>1</v>
      </c>
    </row>
    <row r="118" spans="1:39" ht="14.5" x14ac:dyDescent="0.35">
      <c r="A118" s="1" t="s">
        <v>38</v>
      </c>
      <c r="B118" s="1" t="s">
        <v>822</v>
      </c>
      <c r="D118" s="1">
        <v>1</v>
      </c>
      <c r="M118"/>
      <c r="N118" s="1" t="str">
        <f t="shared" si="26"/>
        <v>Invertebrate</v>
      </c>
      <c r="O118" s="1" t="str">
        <f t="shared" si="26"/>
        <v>Fistulobalanus albicostatus (Pilsbry, 1916)</v>
      </c>
      <c r="P118" s="1" t="str">
        <f t="shared" si="42"/>
        <v/>
      </c>
      <c r="Q118" s="1">
        <f t="shared" si="42"/>
        <v>1</v>
      </c>
      <c r="R118" s="1" t="str">
        <f t="shared" si="42"/>
        <v/>
      </c>
      <c r="S118" s="1" t="str">
        <f t="shared" si="42"/>
        <v/>
      </c>
      <c r="T118" s="1" t="str">
        <f t="shared" si="42"/>
        <v/>
      </c>
      <c r="U118" s="1" t="str">
        <f t="shared" si="27"/>
        <v/>
      </c>
      <c r="V118" s="1" t="str">
        <f t="shared" si="27"/>
        <v/>
      </c>
      <c r="W118" s="1" t="str">
        <f t="shared" si="27"/>
        <v/>
      </c>
      <c r="X118" s="1" t="str">
        <f t="shared" si="27"/>
        <v/>
      </c>
      <c r="Y118" s="1" t="str">
        <f t="shared" si="27"/>
        <v/>
      </c>
      <c r="Z118" s="1">
        <f t="shared" si="28"/>
        <v>1</v>
      </c>
      <c r="AA118" s="1" t="str">
        <f t="shared" si="29"/>
        <v>Fistulobalanus albicostatus (Pilsbry, 1916)</v>
      </c>
      <c r="AB118" s="1" t="str">
        <f t="shared" si="30"/>
        <v>Invertebrate</v>
      </c>
      <c r="AC118" s="1" t="str">
        <f t="shared" si="31"/>
        <v/>
      </c>
      <c r="AD118" s="1">
        <f t="shared" si="32"/>
        <v>1</v>
      </c>
      <c r="AE118" s="1" t="str">
        <f t="shared" si="33"/>
        <v/>
      </c>
      <c r="AF118" s="1" t="str">
        <f t="shared" si="34"/>
        <v/>
      </c>
      <c r="AG118" s="1" t="str">
        <f t="shared" si="35"/>
        <v/>
      </c>
      <c r="AH118" s="1" t="str">
        <f t="shared" si="36"/>
        <v/>
      </c>
      <c r="AI118" s="1" t="str">
        <f t="shared" si="37"/>
        <v/>
      </c>
      <c r="AJ118" s="1" t="str">
        <f t="shared" si="38"/>
        <v/>
      </c>
      <c r="AK118" s="1" t="str">
        <f t="shared" si="39"/>
        <v/>
      </c>
      <c r="AL118" s="1" t="str">
        <f t="shared" si="40"/>
        <v/>
      </c>
      <c r="AM118" s="1">
        <f t="shared" si="41"/>
        <v>1</v>
      </c>
    </row>
    <row r="119" spans="1:39" ht="14.5" x14ac:dyDescent="0.35">
      <c r="A119" s="1" t="s">
        <v>38</v>
      </c>
      <c r="B119" s="1" t="s">
        <v>317</v>
      </c>
      <c r="C119" s="1">
        <v>2</v>
      </c>
      <c r="M119"/>
      <c r="N119" s="1" t="str">
        <f t="shared" si="26"/>
        <v>Invertebrate</v>
      </c>
      <c r="O119" s="1" t="str">
        <f t="shared" si="26"/>
        <v>Gammarus tigrinus Sexton, 1939</v>
      </c>
      <c r="P119" s="1">
        <f t="shared" si="42"/>
        <v>1</v>
      </c>
      <c r="Q119" s="1" t="str">
        <f t="shared" si="42"/>
        <v/>
      </c>
      <c r="R119" s="1" t="str">
        <f t="shared" si="42"/>
        <v/>
      </c>
      <c r="S119" s="1" t="str">
        <f t="shared" si="42"/>
        <v/>
      </c>
      <c r="T119" s="1" t="str">
        <f t="shared" si="42"/>
        <v/>
      </c>
      <c r="U119" s="1" t="str">
        <f t="shared" si="27"/>
        <v/>
      </c>
      <c r="V119" s="1" t="str">
        <f t="shared" si="27"/>
        <v/>
      </c>
      <c r="W119" s="1" t="str">
        <f t="shared" si="27"/>
        <v/>
      </c>
      <c r="X119" s="1" t="str">
        <f t="shared" si="27"/>
        <v/>
      </c>
      <c r="Y119" s="1" t="str">
        <f t="shared" si="27"/>
        <v/>
      </c>
      <c r="Z119" s="1">
        <f t="shared" si="28"/>
        <v>1</v>
      </c>
      <c r="AA119" s="1" t="str">
        <f t="shared" si="29"/>
        <v>Gammarus tigrinus Sexton, 1939</v>
      </c>
      <c r="AB119" s="1" t="str">
        <f t="shared" si="30"/>
        <v>Invertebrate</v>
      </c>
      <c r="AC119" s="1">
        <f t="shared" si="31"/>
        <v>1</v>
      </c>
      <c r="AD119" s="1" t="str">
        <f t="shared" si="32"/>
        <v/>
      </c>
      <c r="AE119" s="1" t="str">
        <f t="shared" si="33"/>
        <v/>
      </c>
      <c r="AF119" s="1" t="str">
        <f t="shared" si="34"/>
        <v/>
      </c>
      <c r="AG119" s="1" t="str">
        <f t="shared" si="35"/>
        <v/>
      </c>
      <c r="AH119" s="1" t="str">
        <f t="shared" si="36"/>
        <v/>
      </c>
      <c r="AI119" s="1" t="str">
        <f t="shared" si="37"/>
        <v/>
      </c>
      <c r="AJ119" s="1" t="str">
        <f t="shared" si="38"/>
        <v/>
      </c>
      <c r="AK119" s="1" t="str">
        <f t="shared" si="39"/>
        <v/>
      </c>
      <c r="AL119" s="1" t="str">
        <f t="shared" si="40"/>
        <v/>
      </c>
      <c r="AM119" s="1">
        <f t="shared" si="41"/>
        <v>1</v>
      </c>
    </row>
    <row r="120" spans="1:39" ht="14.5" x14ac:dyDescent="0.35">
      <c r="A120" s="1" t="s">
        <v>38</v>
      </c>
      <c r="B120" s="1" t="s">
        <v>984</v>
      </c>
      <c r="J120" s="1">
        <v>1</v>
      </c>
      <c r="M120"/>
      <c r="N120" s="1" t="str">
        <f t="shared" si="26"/>
        <v>Invertebrate</v>
      </c>
      <c r="O120" s="1" t="str">
        <f t="shared" si="26"/>
        <v>Gibbula ardens (Salis Marschlins, 1793)</v>
      </c>
      <c r="P120" s="1" t="str">
        <f t="shared" si="42"/>
        <v/>
      </c>
      <c r="Q120" s="1" t="str">
        <f t="shared" si="42"/>
        <v/>
      </c>
      <c r="R120" s="1" t="str">
        <f t="shared" si="42"/>
        <v/>
      </c>
      <c r="S120" s="1" t="str">
        <f t="shared" si="42"/>
        <v/>
      </c>
      <c r="T120" s="1" t="str">
        <f t="shared" si="42"/>
        <v/>
      </c>
      <c r="U120" s="1" t="str">
        <f t="shared" si="27"/>
        <v/>
      </c>
      <c r="V120" s="1" t="str">
        <f t="shared" si="27"/>
        <v/>
      </c>
      <c r="W120" s="1">
        <f t="shared" si="27"/>
        <v>1</v>
      </c>
      <c r="X120" s="1" t="str">
        <f t="shared" si="27"/>
        <v/>
      </c>
      <c r="Y120" s="1" t="str">
        <f t="shared" si="27"/>
        <v/>
      </c>
      <c r="Z120" s="1">
        <f t="shared" si="28"/>
        <v>1</v>
      </c>
      <c r="AA120" s="1" t="str">
        <f t="shared" si="29"/>
        <v>Gibbula ardens (Salis Marschlins, 1793)</v>
      </c>
      <c r="AB120" s="1" t="str">
        <f t="shared" si="30"/>
        <v>Invertebrate</v>
      </c>
      <c r="AC120" s="1" t="str">
        <f t="shared" si="31"/>
        <v/>
      </c>
      <c r="AD120" s="1" t="str">
        <f t="shared" si="32"/>
        <v/>
      </c>
      <c r="AE120" s="1" t="str">
        <f t="shared" si="33"/>
        <v/>
      </c>
      <c r="AF120" s="1" t="str">
        <f t="shared" si="34"/>
        <v/>
      </c>
      <c r="AG120" s="1" t="str">
        <f t="shared" si="35"/>
        <v/>
      </c>
      <c r="AH120" s="1" t="str">
        <f t="shared" si="36"/>
        <v/>
      </c>
      <c r="AI120" s="1" t="str">
        <f t="shared" si="37"/>
        <v/>
      </c>
      <c r="AJ120" s="1">
        <f t="shared" si="38"/>
        <v>1</v>
      </c>
      <c r="AK120" s="1" t="str">
        <f t="shared" si="39"/>
        <v/>
      </c>
      <c r="AL120" s="1" t="str">
        <f t="shared" si="40"/>
        <v/>
      </c>
      <c r="AM120" s="1">
        <f t="shared" si="41"/>
        <v>1</v>
      </c>
    </row>
    <row r="121" spans="1:39" ht="14.5" x14ac:dyDescent="0.35">
      <c r="A121" s="1" t="s">
        <v>38</v>
      </c>
      <c r="B121" s="1" t="s">
        <v>825</v>
      </c>
      <c r="C121" s="1">
        <v>1</v>
      </c>
      <c r="E121" s="1">
        <v>1</v>
      </c>
      <c r="I121" s="1">
        <v>1</v>
      </c>
      <c r="M121"/>
      <c r="N121" s="1" t="str">
        <f t="shared" si="26"/>
        <v>Invertebrate</v>
      </c>
      <c r="O121" s="1" t="str">
        <f t="shared" si="26"/>
        <v>Goniadella gracilis (Verrill, 1873)</v>
      </c>
      <c r="P121" s="1">
        <f t="shared" si="42"/>
        <v>1</v>
      </c>
      <c r="Q121" s="1" t="str">
        <f t="shared" si="42"/>
        <v/>
      </c>
      <c r="R121" s="1">
        <f t="shared" si="42"/>
        <v>1</v>
      </c>
      <c r="S121" s="1" t="str">
        <f t="shared" si="42"/>
        <v/>
      </c>
      <c r="T121" s="1" t="str">
        <f t="shared" si="42"/>
        <v/>
      </c>
      <c r="U121" s="1" t="str">
        <f t="shared" si="27"/>
        <v/>
      </c>
      <c r="V121" s="1">
        <f t="shared" si="27"/>
        <v>1</v>
      </c>
      <c r="W121" s="1" t="str">
        <f t="shared" si="27"/>
        <v/>
      </c>
      <c r="X121" s="1" t="str">
        <f t="shared" si="27"/>
        <v/>
      </c>
      <c r="Y121" s="1" t="str">
        <f t="shared" si="27"/>
        <v/>
      </c>
      <c r="Z121" s="1">
        <f t="shared" si="28"/>
        <v>3</v>
      </c>
      <c r="AA121" s="1" t="str">
        <f t="shared" si="29"/>
        <v>Goniadella gracilis (Verrill, 1873)</v>
      </c>
      <c r="AB121" s="1" t="str">
        <f t="shared" si="30"/>
        <v>Invertebrate</v>
      </c>
      <c r="AC121" s="1">
        <f t="shared" si="31"/>
        <v>1</v>
      </c>
      <c r="AD121" s="1" t="str">
        <f t="shared" si="32"/>
        <v/>
      </c>
      <c r="AE121" s="1" t="str">
        <f t="shared" si="33"/>
        <v/>
      </c>
      <c r="AF121" s="1" t="str">
        <f t="shared" si="34"/>
        <v/>
      </c>
      <c r="AG121" s="1" t="str">
        <f t="shared" si="35"/>
        <v/>
      </c>
      <c r="AH121" s="1" t="str">
        <f t="shared" si="36"/>
        <v/>
      </c>
      <c r="AI121" s="1" t="str">
        <f t="shared" si="37"/>
        <v/>
      </c>
      <c r="AJ121" s="1" t="str">
        <f t="shared" si="38"/>
        <v/>
      </c>
      <c r="AK121" s="1" t="str">
        <f t="shared" si="39"/>
        <v/>
      </c>
      <c r="AL121" s="1" t="str">
        <f t="shared" si="40"/>
        <v/>
      </c>
      <c r="AM121" s="1">
        <f t="shared" si="41"/>
        <v>1</v>
      </c>
    </row>
    <row r="122" spans="1:39" ht="14.5" x14ac:dyDescent="0.35">
      <c r="A122" s="1" t="s">
        <v>38</v>
      </c>
      <c r="B122" s="1" t="s">
        <v>324</v>
      </c>
      <c r="C122" s="1">
        <v>3</v>
      </c>
      <c r="M122"/>
      <c r="N122" s="1" t="str">
        <f t="shared" si="26"/>
        <v>Invertebrate</v>
      </c>
      <c r="O122" s="1" t="str">
        <f t="shared" si="26"/>
        <v>Gonionemus vertens A. Agassiz, 1862</v>
      </c>
      <c r="P122" s="1">
        <f t="shared" si="42"/>
        <v>1</v>
      </c>
      <c r="Q122" s="1" t="str">
        <f t="shared" si="42"/>
        <v/>
      </c>
      <c r="R122" s="1" t="str">
        <f t="shared" si="42"/>
        <v/>
      </c>
      <c r="S122" s="1" t="str">
        <f t="shared" si="42"/>
        <v/>
      </c>
      <c r="T122" s="1" t="str">
        <f t="shared" si="42"/>
        <v/>
      </c>
      <c r="U122" s="1" t="str">
        <f t="shared" si="27"/>
        <v/>
      </c>
      <c r="V122" s="1" t="str">
        <f t="shared" si="27"/>
        <v/>
      </c>
      <c r="W122" s="1" t="str">
        <f t="shared" si="27"/>
        <v/>
      </c>
      <c r="X122" s="1" t="str">
        <f t="shared" si="27"/>
        <v/>
      </c>
      <c r="Y122" s="1" t="str">
        <f t="shared" si="27"/>
        <v/>
      </c>
      <c r="Z122" s="1">
        <f t="shared" si="28"/>
        <v>1</v>
      </c>
      <c r="AA122" s="1" t="str">
        <f t="shared" si="29"/>
        <v>Gonionemus vertens A. Agassiz, 1862</v>
      </c>
      <c r="AB122" s="1" t="str">
        <f t="shared" si="30"/>
        <v>Invertebrate</v>
      </c>
      <c r="AC122" s="1">
        <f t="shared" si="31"/>
        <v>1</v>
      </c>
      <c r="AD122" s="1" t="str">
        <f t="shared" si="32"/>
        <v/>
      </c>
      <c r="AE122" s="1" t="str">
        <f t="shared" si="33"/>
        <v/>
      </c>
      <c r="AF122" s="1" t="str">
        <f t="shared" si="34"/>
        <v/>
      </c>
      <c r="AG122" s="1" t="str">
        <f t="shared" si="35"/>
        <v/>
      </c>
      <c r="AH122" s="1" t="str">
        <f t="shared" si="36"/>
        <v/>
      </c>
      <c r="AI122" s="1" t="str">
        <f t="shared" si="37"/>
        <v/>
      </c>
      <c r="AJ122" s="1" t="str">
        <f t="shared" si="38"/>
        <v/>
      </c>
      <c r="AK122" s="1" t="str">
        <f t="shared" si="39"/>
        <v/>
      </c>
      <c r="AL122" s="1" t="str">
        <f t="shared" si="40"/>
        <v/>
      </c>
      <c r="AM122" s="1">
        <f t="shared" si="41"/>
        <v>1</v>
      </c>
    </row>
    <row r="123" spans="1:39" ht="14.5" x14ac:dyDescent="0.35">
      <c r="A123" s="1" t="s">
        <v>38</v>
      </c>
      <c r="B123" s="1" t="s">
        <v>326</v>
      </c>
      <c r="J123" s="1">
        <v>1</v>
      </c>
      <c r="K123" s="1">
        <v>1</v>
      </c>
      <c r="M123"/>
      <c r="N123" s="1" t="str">
        <f t="shared" si="26"/>
        <v>Invertebrate</v>
      </c>
      <c r="O123" s="1" t="str">
        <f t="shared" si="26"/>
        <v>Grandidierella japonica Stephensen, 1938</v>
      </c>
      <c r="P123" s="1" t="str">
        <f t="shared" si="42"/>
        <v/>
      </c>
      <c r="Q123" s="1" t="str">
        <f t="shared" si="42"/>
        <v/>
      </c>
      <c r="R123" s="1" t="str">
        <f t="shared" si="42"/>
        <v/>
      </c>
      <c r="S123" s="1" t="str">
        <f t="shared" si="42"/>
        <v/>
      </c>
      <c r="T123" s="1" t="str">
        <f t="shared" si="42"/>
        <v/>
      </c>
      <c r="U123" s="1" t="str">
        <f t="shared" si="27"/>
        <v/>
      </c>
      <c r="V123" s="1" t="str">
        <f t="shared" si="27"/>
        <v/>
      </c>
      <c r="W123" s="1">
        <f t="shared" si="27"/>
        <v>1</v>
      </c>
      <c r="X123" s="1">
        <f t="shared" si="27"/>
        <v>1</v>
      </c>
      <c r="Y123" s="1" t="str">
        <f t="shared" si="27"/>
        <v/>
      </c>
      <c r="Z123" s="1">
        <f t="shared" si="28"/>
        <v>2</v>
      </c>
      <c r="AA123" s="1" t="str">
        <f t="shared" si="29"/>
        <v>Grandidierella japonica Stephensen, 1938</v>
      </c>
      <c r="AB123" s="1" t="str">
        <f t="shared" si="30"/>
        <v>Invertebrate</v>
      </c>
      <c r="AC123" s="1" t="str">
        <f t="shared" si="31"/>
        <v/>
      </c>
      <c r="AD123" s="1" t="str">
        <f t="shared" si="32"/>
        <v/>
      </c>
      <c r="AE123" s="1" t="str">
        <f t="shared" si="33"/>
        <v/>
      </c>
      <c r="AF123" s="1" t="str">
        <f t="shared" si="34"/>
        <v/>
      </c>
      <c r="AG123" s="1" t="str">
        <f t="shared" si="35"/>
        <v/>
      </c>
      <c r="AH123" s="1" t="str">
        <f t="shared" si="36"/>
        <v/>
      </c>
      <c r="AI123" s="1" t="str">
        <f t="shared" si="37"/>
        <v/>
      </c>
      <c r="AJ123" s="1">
        <f t="shared" si="38"/>
        <v>1</v>
      </c>
      <c r="AK123" s="1" t="str">
        <f t="shared" si="39"/>
        <v/>
      </c>
      <c r="AL123" s="1" t="str">
        <f t="shared" si="40"/>
        <v/>
      </c>
      <c r="AM123" s="1">
        <f t="shared" si="41"/>
        <v>1</v>
      </c>
    </row>
    <row r="124" spans="1:39" ht="14.5" x14ac:dyDescent="0.35">
      <c r="A124" s="1" t="s">
        <v>38</v>
      </c>
      <c r="B124" s="1" t="s">
        <v>829</v>
      </c>
      <c r="K124" s="1">
        <v>1</v>
      </c>
      <c r="M124"/>
      <c r="N124" s="1" t="str">
        <f t="shared" si="26"/>
        <v>Invertebrate</v>
      </c>
      <c r="O124" s="1" t="str">
        <f t="shared" si="26"/>
        <v>Guinearma alberti (Rathbun, 1921)</v>
      </c>
      <c r="P124" s="1" t="str">
        <f t="shared" si="42"/>
        <v/>
      </c>
      <c r="Q124" s="1" t="str">
        <f t="shared" si="42"/>
        <v/>
      </c>
      <c r="R124" s="1" t="str">
        <f t="shared" si="42"/>
        <v/>
      </c>
      <c r="S124" s="1" t="str">
        <f t="shared" si="42"/>
        <v/>
      </c>
      <c r="T124" s="1" t="str">
        <f t="shared" si="42"/>
        <v/>
      </c>
      <c r="U124" s="1" t="str">
        <f t="shared" ref="U124:Y174" si="43">IF(ISBLANK(H124),"",1)</f>
        <v/>
      </c>
      <c r="V124" s="1" t="str">
        <f t="shared" si="43"/>
        <v/>
      </c>
      <c r="W124" s="1" t="str">
        <f t="shared" si="43"/>
        <v/>
      </c>
      <c r="X124" s="1">
        <f t="shared" si="43"/>
        <v>1</v>
      </c>
      <c r="Y124" s="1" t="str">
        <f t="shared" si="43"/>
        <v/>
      </c>
      <c r="Z124" s="1">
        <f t="shared" si="28"/>
        <v>1</v>
      </c>
      <c r="AA124" s="1" t="str">
        <f t="shared" si="29"/>
        <v>Guinearma alberti (Rathbun, 1921)</v>
      </c>
      <c r="AB124" s="1" t="str">
        <f t="shared" si="30"/>
        <v>Invertebrate</v>
      </c>
      <c r="AC124" s="1" t="str">
        <f t="shared" si="31"/>
        <v/>
      </c>
      <c r="AD124" s="1" t="str">
        <f t="shared" si="32"/>
        <v/>
      </c>
      <c r="AE124" s="1" t="str">
        <f t="shared" si="33"/>
        <v/>
      </c>
      <c r="AF124" s="1" t="str">
        <f t="shared" si="34"/>
        <v/>
      </c>
      <c r="AG124" s="1" t="str">
        <f t="shared" si="35"/>
        <v/>
      </c>
      <c r="AH124" s="1" t="str">
        <f t="shared" si="36"/>
        <v/>
      </c>
      <c r="AI124" s="1" t="str">
        <f t="shared" si="37"/>
        <v/>
      </c>
      <c r="AJ124" s="1" t="str">
        <f t="shared" si="38"/>
        <v/>
      </c>
      <c r="AK124" s="1">
        <f t="shared" si="39"/>
        <v>1</v>
      </c>
      <c r="AL124" s="1" t="str">
        <f t="shared" si="40"/>
        <v/>
      </c>
      <c r="AM124" s="1">
        <f t="shared" si="41"/>
        <v>1</v>
      </c>
    </row>
    <row r="125" spans="1:39" ht="14.5" x14ac:dyDescent="0.35">
      <c r="A125" s="1" t="s">
        <v>38</v>
      </c>
      <c r="B125" s="1" t="s">
        <v>1136</v>
      </c>
      <c r="J125" s="1">
        <v>1</v>
      </c>
      <c r="M125"/>
      <c r="N125" s="1" t="str">
        <f t="shared" si="26"/>
        <v>Invertebrate</v>
      </c>
      <c r="O125" s="1" t="str">
        <f t="shared" si="26"/>
        <v>Haliclystus tenuis Kishinouye, 1910</v>
      </c>
      <c r="P125" s="1" t="str">
        <f t="shared" ref="P125:T175" si="44">IF(ISBLANK(C125),"",1)</f>
        <v/>
      </c>
      <c r="Q125" s="1" t="str">
        <f t="shared" si="44"/>
        <v/>
      </c>
      <c r="R125" s="1" t="str">
        <f t="shared" si="44"/>
        <v/>
      </c>
      <c r="S125" s="1" t="str">
        <f t="shared" si="44"/>
        <v/>
      </c>
      <c r="T125" s="1" t="str">
        <f t="shared" si="44"/>
        <v/>
      </c>
      <c r="U125" s="1" t="str">
        <f t="shared" si="43"/>
        <v/>
      </c>
      <c r="V125" s="1" t="str">
        <f t="shared" si="43"/>
        <v/>
      </c>
      <c r="W125" s="1">
        <f t="shared" si="43"/>
        <v>1</v>
      </c>
      <c r="X125" s="1" t="str">
        <f t="shared" si="43"/>
        <v/>
      </c>
      <c r="Y125" s="1" t="str">
        <f t="shared" si="43"/>
        <v/>
      </c>
      <c r="Z125" s="1">
        <f t="shared" si="28"/>
        <v>1</v>
      </c>
      <c r="AA125" s="1" t="str">
        <f t="shared" si="29"/>
        <v>Haliclystus tenuis Kishinouye, 1910</v>
      </c>
      <c r="AB125" s="1" t="str">
        <f t="shared" si="30"/>
        <v>Invertebrate</v>
      </c>
      <c r="AC125" s="1" t="str">
        <f t="shared" si="31"/>
        <v/>
      </c>
      <c r="AD125" s="1" t="str">
        <f t="shared" si="32"/>
        <v/>
      </c>
      <c r="AE125" s="1" t="str">
        <f t="shared" si="33"/>
        <v/>
      </c>
      <c r="AF125" s="1" t="str">
        <f t="shared" si="34"/>
        <v/>
      </c>
      <c r="AG125" s="1" t="str">
        <f t="shared" si="35"/>
        <v/>
      </c>
      <c r="AH125" s="1" t="str">
        <f t="shared" si="36"/>
        <v/>
      </c>
      <c r="AI125" s="1" t="str">
        <f t="shared" si="37"/>
        <v/>
      </c>
      <c r="AJ125" s="1">
        <f t="shared" si="38"/>
        <v>1</v>
      </c>
      <c r="AK125" s="1" t="str">
        <f t="shared" si="39"/>
        <v/>
      </c>
      <c r="AL125" s="1" t="str">
        <f t="shared" si="40"/>
        <v/>
      </c>
      <c r="AM125" s="1">
        <f t="shared" si="41"/>
        <v>1</v>
      </c>
    </row>
    <row r="126" spans="1:39" ht="14.5" x14ac:dyDescent="0.35">
      <c r="A126" s="1" t="s">
        <v>38</v>
      </c>
      <c r="B126" s="1" t="s">
        <v>832</v>
      </c>
      <c r="F126" s="1">
        <v>1</v>
      </c>
      <c r="M126"/>
      <c r="N126" s="1" t="str">
        <f t="shared" si="26"/>
        <v>Invertebrate</v>
      </c>
      <c r="O126" s="1" t="str">
        <f t="shared" si="26"/>
        <v>Haliotis discus hannai Ino, 1953</v>
      </c>
      <c r="P126" s="1" t="str">
        <f t="shared" si="44"/>
        <v/>
      </c>
      <c r="Q126" s="1" t="str">
        <f t="shared" si="44"/>
        <v/>
      </c>
      <c r="R126" s="1" t="str">
        <f t="shared" si="44"/>
        <v/>
      </c>
      <c r="S126" s="1">
        <f t="shared" si="44"/>
        <v>1</v>
      </c>
      <c r="T126" s="1" t="str">
        <f t="shared" si="44"/>
        <v/>
      </c>
      <c r="U126" s="1" t="str">
        <f t="shared" si="43"/>
        <v/>
      </c>
      <c r="V126" s="1" t="str">
        <f t="shared" si="43"/>
        <v/>
      </c>
      <c r="W126" s="1" t="str">
        <f t="shared" si="43"/>
        <v/>
      </c>
      <c r="X126" s="1" t="str">
        <f t="shared" si="43"/>
        <v/>
      </c>
      <c r="Y126" s="1" t="str">
        <f t="shared" si="43"/>
        <v/>
      </c>
      <c r="Z126" s="1">
        <f t="shared" si="28"/>
        <v>1</v>
      </c>
      <c r="AA126" s="1" t="str">
        <f t="shared" si="29"/>
        <v>Haliotis discus hannai Ino, 1953</v>
      </c>
      <c r="AB126" s="1" t="str">
        <f t="shared" si="30"/>
        <v>Invertebrate</v>
      </c>
      <c r="AC126" s="1" t="str">
        <f t="shared" si="31"/>
        <v/>
      </c>
      <c r="AD126" s="1" t="str">
        <f t="shared" si="32"/>
        <v/>
      </c>
      <c r="AE126" s="1" t="str">
        <f t="shared" si="33"/>
        <v/>
      </c>
      <c r="AF126" s="1">
        <f t="shared" si="34"/>
        <v>1</v>
      </c>
      <c r="AG126" s="1" t="str">
        <f t="shared" si="35"/>
        <v/>
      </c>
      <c r="AH126" s="1" t="str">
        <f t="shared" si="36"/>
        <v/>
      </c>
      <c r="AI126" s="1" t="str">
        <f t="shared" si="37"/>
        <v/>
      </c>
      <c r="AJ126" s="1" t="str">
        <f t="shared" si="38"/>
        <v/>
      </c>
      <c r="AK126" s="1" t="str">
        <f t="shared" si="39"/>
        <v/>
      </c>
      <c r="AL126" s="1" t="str">
        <f t="shared" si="40"/>
        <v/>
      </c>
      <c r="AM126" s="1">
        <f t="shared" si="41"/>
        <v>1</v>
      </c>
    </row>
    <row r="127" spans="1:39" ht="14.5" x14ac:dyDescent="0.35">
      <c r="A127" s="1" t="s">
        <v>38</v>
      </c>
      <c r="B127" s="1" t="s">
        <v>1279</v>
      </c>
      <c r="G127" s="1">
        <v>1</v>
      </c>
      <c r="I127" s="1">
        <v>1</v>
      </c>
      <c r="L127" s="1">
        <v>1</v>
      </c>
      <c r="M127"/>
      <c r="N127" s="1" t="str">
        <f t="shared" si="26"/>
        <v>Invertebrate</v>
      </c>
      <c r="O127" s="1" t="str">
        <f t="shared" si="26"/>
        <v>Haloa japonica (Pilsbry, 1895)</v>
      </c>
      <c r="P127" s="1" t="str">
        <f t="shared" si="44"/>
        <v/>
      </c>
      <c r="Q127" s="1" t="str">
        <f t="shared" si="44"/>
        <v/>
      </c>
      <c r="R127" s="1" t="str">
        <f t="shared" si="44"/>
        <v/>
      </c>
      <c r="S127" s="1" t="str">
        <f t="shared" si="44"/>
        <v/>
      </c>
      <c r="T127" s="1">
        <f t="shared" si="44"/>
        <v>1</v>
      </c>
      <c r="U127" s="1" t="str">
        <f t="shared" si="43"/>
        <v/>
      </c>
      <c r="V127" s="1">
        <f t="shared" si="43"/>
        <v>1</v>
      </c>
      <c r="W127" s="1" t="str">
        <f t="shared" si="43"/>
        <v/>
      </c>
      <c r="X127" s="1" t="str">
        <f t="shared" si="43"/>
        <v/>
      </c>
      <c r="Y127" s="1">
        <f t="shared" si="43"/>
        <v>1</v>
      </c>
      <c r="Z127" s="1">
        <f t="shared" si="28"/>
        <v>3</v>
      </c>
      <c r="AA127" s="1" t="str">
        <f t="shared" si="29"/>
        <v>Haloa japonica (Pilsbry, 1895)</v>
      </c>
      <c r="AB127" s="1" t="str">
        <f t="shared" si="30"/>
        <v>Invertebrate</v>
      </c>
      <c r="AC127" s="1" t="str">
        <f t="shared" si="31"/>
        <v/>
      </c>
      <c r="AD127" s="1" t="str">
        <f t="shared" si="32"/>
        <v/>
      </c>
      <c r="AE127" s="1" t="str">
        <f t="shared" si="33"/>
        <v/>
      </c>
      <c r="AF127" s="1" t="str">
        <f t="shared" si="34"/>
        <v/>
      </c>
      <c r="AG127" s="1">
        <f t="shared" si="35"/>
        <v>1</v>
      </c>
      <c r="AH127" s="1" t="str">
        <f t="shared" si="36"/>
        <v/>
      </c>
      <c r="AI127" s="1" t="str">
        <f t="shared" si="37"/>
        <v/>
      </c>
      <c r="AJ127" s="1" t="str">
        <f t="shared" si="38"/>
        <v/>
      </c>
      <c r="AK127" s="1" t="str">
        <f t="shared" si="39"/>
        <v/>
      </c>
      <c r="AL127" s="1" t="str">
        <f t="shared" si="40"/>
        <v/>
      </c>
      <c r="AM127" s="1">
        <f t="shared" si="41"/>
        <v>1</v>
      </c>
    </row>
    <row r="128" spans="1:39" ht="14.5" x14ac:dyDescent="0.35">
      <c r="A128" s="1" t="s">
        <v>38</v>
      </c>
      <c r="B128" s="1" t="s">
        <v>338</v>
      </c>
      <c r="L128" s="1">
        <v>1</v>
      </c>
      <c r="M128"/>
      <c r="N128" s="1" t="str">
        <f t="shared" si="26"/>
        <v>Invertebrate</v>
      </c>
      <c r="O128" s="1" t="str">
        <f t="shared" si="26"/>
        <v>Haminella solitaria (Say, 1822)</v>
      </c>
      <c r="P128" s="1" t="str">
        <f t="shared" si="44"/>
        <v/>
      </c>
      <c r="Q128" s="1" t="str">
        <f t="shared" si="44"/>
        <v/>
      </c>
      <c r="R128" s="1" t="str">
        <f t="shared" si="44"/>
        <v/>
      </c>
      <c r="S128" s="1" t="str">
        <f t="shared" si="44"/>
        <v/>
      </c>
      <c r="T128" s="1" t="str">
        <f t="shared" si="44"/>
        <v/>
      </c>
      <c r="U128" s="1" t="str">
        <f t="shared" si="43"/>
        <v/>
      </c>
      <c r="V128" s="1" t="str">
        <f t="shared" si="43"/>
        <v/>
      </c>
      <c r="W128" s="1" t="str">
        <f t="shared" si="43"/>
        <v/>
      </c>
      <c r="X128" s="1" t="str">
        <f t="shared" si="43"/>
        <v/>
      </c>
      <c r="Y128" s="1">
        <f t="shared" si="43"/>
        <v>1</v>
      </c>
      <c r="Z128" s="1">
        <f t="shared" si="28"/>
        <v>1</v>
      </c>
      <c r="AA128" s="1" t="str">
        <f t="shared" si="29"/>
        <v>Haminella solitaria (Say, 1822)</v>
      </c>
      <c r="AB128" s="1" t="str">
        <f t="shared" si="30"/>
        <v>Invertebrate</v>
      </c>
      <c r="AC128" s="1" t="str">
        <f t="shared" si="31"/>
        <v/>
      </c>
      <c r="AD128" s="1" t="str">
        <f t="shared" si="32"/>
        <v/>
      </c>
      <c r="AE128" s="1" t="str">
        <f t="shared" si="33"/>
        <v/>
      </c>
      <c r="AF128" s="1" t="str">
        <f t="shared" si="34"/>
        <v/>
      </c>
      <c r="AG128" s="1" t="str">
        <f t="shared" si="35"/>
        <v/>
      </c>
      <c r="AH128" s="1" t="str">
        <f t="shared" si="36"/>
        <v/>
      </c>
      <c r="AI128" s="1" t="str">
        <f t="shared" si="37"/>
        <v/>
      </c>
      <c r="AJ128" s="1" t="str">
        <f t="shared" si="38"/>
        <v/>
      </c>
      <c r="AK128" s="1" t="str">
        <f t="shared" si="39"/>
        <v/>
      </c>
      <c r="AL128" s="1">
        <f t="shared" si="40"/>
        <v>1</v>
      </c>
      <c r="AM128" s="1">
        <f t="shared" si="41"/>
        <v>1</v>
      </c>
    </row>
    <row r="129" spans="1:39" ht="14.5" x14ac:dyDescent="0.35">
      <c r="A129" s="1" t="s">
        <v>38</v>
      </c>
      <c r="B129" s="1" t="s">
        <v>1137</v>
      </c>
      <c r="K129" s="1">
        <v>1</v>
      </c>
      <c r="M129"/>
      <c r="N129" s="1" t="str">
        <f t="shared" si="26"/>
        <v>Invertebrate</v>
      </c>
      <c r="O129" s="1" t="str">
        <f t="shared" si="26"/>
        <v>Heleobia charruana (d'Orbigny, 1841)</v>
      </c>
      <c r="P129" s="1" t="str">
        <f t="shared" si="44"/>
        <v/>
      </c>
      <c r="Q129" s="1" t="str">
        <f t="shared" si="44"/>
        <v/>
      </c>
      <c r="R129" s="1" t="str">
        <f t="shared" si="44"/>
        <v/>
      </c>
      <c r="S129" s="1" t="str">
        <f t="shared" si="44"/>
        <v/>
      </c>
      <c r="T129" s="1" t="str">
        <f t="shared" si="44"/>
        <v/>
      </c>
      <c r="U129" s="1" t="str">
        <f t="shared" si="43"/>
        <v/>
      </c>
      <c r="V129" s="1" t="str">
        <f t="shared" si="43"/>
        <v/>
      </c>
      <c r="W129" s="1" t="str">
        <f t="shared" si="43"/>
        <v/>
      </c>
      <c r="X129" s="1">
        <f t="shared" si="43"/>
        <v>1</v>
      </c>
      <c r="Y129" s="1" t="str">
        <f t="shared" si="43"/>
        <v/>
      </c>
      <c r="Z129" s="1">
        <f t="shared" si="28"/>
        <v>1</v>
      </c>
      <c r="AA129" s="1" t="str">
        <f t="shared" si="29"/>
        <v>Heleobia charruana (d'Orbigny, 1841)</v>
      </c>
      <c r="AB129" s="1" t="str">
        <f t="shared" si="30"/>
        <v>Invertebrate</v>
      </c>
      <c r="AC129" s="1" t="str">
        <f t="shared" si="31"/>
        <v/>
      </c>
      <c r="AD129" s="1" t="str">
        <f t="shared" si="32"/>
        <v/>
      </c>
      <c r="AE129" s="1" t="str">
        <f t="shared" si="33"/>
        <v/>
      </c>
      <c r="AF129" s="1" t="str">
        <f t="shared" si="34"/>
        <v/>
      </c>
      <c r="AG129" s="1" t="str">
        <f t="shared" si="35"/>
        <v/>
      </c>
      <c r="AH129" s="1" t="str">
        <f t="shared" si="36"/>
        <v/>
      </c>
      <c r="AI129" s="1" t="str">
        <f t="shared" si="37"/>
        <v/>
      </c>
      <c r="AJ129" s="1" t="str">
        <f t="shared" si="38"/>
        <v/>
      </c>
      <c r="AK129" s="1">
        <f t="shared" si="39"/>
        <v>1</v>
      </c>
      <c r="AL129" s="1" t="str">
        <f t="shared" si="40"/>
        <v/>
      </c>
      <c r="AM129" s="1">
        <f t="shared" si="41"/>
        <v>1</v>
      </c>
    </row>
    <row r="130" spans="1:39" ht="14.5" x14ac:dyDescent="0.35">
      <c r="A130" s="1" t="s">
        <v>38</v>
      </c>
      <c r="B130" s="1" t="s">
        <v>339</v>
      </c>
      <c r="H130" s="1">
        <v>1</v>
      </c>
      <c r="M130"/>
      <c r="N130" s="1" t="str">
        <f t="shared" si="26"/>
        <v>Invertebrate</v>
      </c>
      <c r="O130" s="1" t="str">
        <f t="shared" si="26"/>
        <v>Hemigrapsus sanguineus (De Haan, 1835)</v>
      </c>
      <c r="P130" s="1" t="str">
        <f t="shared" si="44"/>
        <v/>
      </c>
      <c r="Q130" s="1" t="str">
        <f t="shared" si="44"/>
        <v/>
      </c>
      <c r="R130" s="1" t="str">
        <f t="shared" si="44"/>
        <v/>
      </c>
      <c r="S130" s="1" t="str">
        <f t="shared" si="44"/>
        <v/>
      </c>
      <c r="T130" s="1" t="str">
        <f t="shared" si="44"/>
        <v/>
      </c>
      <c r="U130" s="1">
        <f t="shared" si="43"/>
        <v>1</v>
      </c>
      <c r="V130" s="1" t="str">
        <f t="shared" si="43"/>
        <v/>
      </c>
      <c r="W130" s="1" t="str">
        <f t="shared" si="43"/>
        <v/>
      </c>
      <c r="X130" s="1" t="str">
        <f t="shared" si="43"/>
        <v/>
      </c>
      <c r="Y130" s="1" t="str">
        <f t="shared" si="43"/>
        <v/>
      </c>
      <c r="Z130" s="1">
        <f t="shared" si="28"/>
        <v>1</v>
      </c>
      <c r="AA130" s="1" t="str">
        <f t="shared" si="29"/>
        <v>Hemigrapsus sanguineus (De Haan, 1835)</v>
      </c>
      <c r="AB130" s="1" t="str">
        <f t="shared" si="30"/>
        <v>Invertebrate</v>
      </c>
      <c r="AC130" s="1" t="str">
        <f t="shared" si="31"/>
        <v/>
      </c>
      <c r="AD130" s="1" t="str">
        <f t="shared" si="32"/>
        <v/>
      </c>
      <c r="AE130" s="1" t="str">
        <f t="shared" si="33"/>
        <v/>
      </c>
      <c r="AF130" s="1" t="str">
        <f t="shared" si="34"/>
        <v/>
      </c>
      <c r="AG130" s="1" t="str">
        <f t="shared" si="35"/>
        <v/>
      </c>
      <c r="AH130" s="1">
        <f t="shared" si="36"/>
        <v>1</v>
      </c>
      <c r="AI130" s="1" t="str">
        <f t="shared" si="37"/>
        <v/>
      </c>
      <c r="AJ130" s="1" t="str">
        <f t="shared" si="38"/>
        <v/>
      </c>
      <c r="AK130" s="1" t="str">
        <f t="shared" si="39"/>
        <v/>
      </c>
      <c r="AL130" s="1" t="str">
        <f t="shared" si="40"/>
        <v/>
      </c>
      <c r="AM130" s="1">
        <f t="shared" si="41"/>
        <v>1</v>
      </c>
    </row>
    <row r="131" spans="1:39" ht="14.5" x14ac:dyDescent="0.35">
      <c r="A131" s="1" t="s">
        <v>38</v>
      </c>
      <c r="B131" s="1" t="s">
        <v>340</v>
      </c>
      <c r="G131" s="1">
        <v>1</v>
      </c>
      <c r="H131" s="1">
        <v>1</v>
      </c>
      <c r="M131"/>
      <c r="N131" s="1" t="str">
        <f t="shared" si="26"/>
        <v>Invertebrate</v>
      </c>
      <c r="O131" s="1" t="str">
        <f t="shared" si="26"/>
        <v>Hemigrapsus takanoi Asakura &amp; Watanabe, 2005</v>
      </c>
      <c r="P131" s="1" t="str">
        <f t="shared" si="44"/>
        <v/>
      </c>
      <c r="Q131" s="1" t="str">
        <f t="shared" si="44"/>
        <v/>
      </c>
      <c r="R131" s="1" t="str">
        <f t="shared" si="44"/>
        <v/>
      </c>
      <c r="S131" s="1" t="str">
        <f t="shared" si="44"/>
        <v/>
      </c>
      <c r="T131" s="1">
        <f t="shared" si="44"/>
        <v>1</v>
      </c>
      <c r="U131" s="1">
        <f t="shared" si="43"/>
        <v>1</v>
      </c>
      <c r="V131" s="1" t="str">
        <f t="shared" si="43"/>
        <v/>
      </c>
      <c r="W131" s="1" t="str">
        <f t="shared" si="43"/>
        <v/>
      </c>
      <c r="X131" s="1" t="str">
        <f t="shared" si="43"/>
        <v/>
      </c>
      <c r="Y131" s="1" t="str">
        <f t="shared" si="43"/>
        <v/>
      </c>
      <c r="Z131" s="1">
        <f t="shared" si="28"/>
        <v>2</v>
      </c>
      <c r="AA131" s="1" t="str">
        <f t="shared" si="29"/>
        <v>Hemigrapsus takanoi Asakura &amp; Watanabe, 2005</v>
      </c>
      <c r="AB131" s="1" t="str">
        <f t="shared" si="30"/>
        <v>Invertebrate</v>
      </c>
      <c r="AC131" s="1" t="str">
        <f t="shared" si="31"/>
        <v/>
      </c>
      <c r="AD131" s="1" t="str">
        <f t="shared" si="32"/>
        <v/>
      </c>
      <c r="AE131" s="1" t="str">
        <f t="shared" si="33"/>
        <v/>
      </c>
      <c r="AF131" s="1" t="str">
        <f t="shared" si="34"/>
        <v/>
      </c>
      <c r="AG131" s="1">
        <f t="shared" si="35"/>
        <v>1</v>
      </c>
      <c r="AH131" s="1" t="str">
        <f t="shared" si="36"/>
        <v/>
      </c>
      <c r="AI131" s="1" t="str">
        <f t="shared" si="37"/>
        <v/>
      </c>
      <c r="AJ131" s="1" t="str">
        <f t="shared" si="38"/>
        <v/>
      </c>
      <c r="AK131" s="1" t="str">
        <f t="shared" si="39"/>
        <v/>
      </c>
      <c r="AL131" s="1" t="str">
        <f t="shared" si="40"/>
        <v/>
      </c>
      <c r="AM131" s="1">
        <f t="shared" si="41"/>
        <v>1</v>
      </c>
    </row>
    <row r="132" spans="1:39" ht="14.5" x14ac:dyDescent="0.35">
      <c r="A132" s="1" t="s">
        <v>38</v>
      </c>
      <c r="B132" s="1" t="s">
        <v>341</v>
      </c>
      <c r="H132" s="1">
        <v>1</v>
      </c>
      <c r="M132"/>
      <c r="N132" s="1" t="str">
        <f t="shared" si="26"/>
        <v>Invertebrate</v>
      </c>
      <c r="O132" s="1" t="str">
        <f t="shared" si="26"/>
        <v>Hemimysis anomala G.O. Sars, 1907</v>
      </c>
      <c r="P132" s="1" t="str">
        <f t="shared" si="44"/>
        <v/>
      </c>
      <c r="Q132" s="1" t="str">
        <f t="shared" si="44"/>
        <v/>
      </c>
      <c r="R132" s="1" t="str">
        <f t="shared" si="44"/>
        <v/>
      </c>
      <c r="S132" s="1" t="str">
        <f t="shared" si="44"/>
        <v/>
      </c>
      <c r="T132" s="1" t="str">
        <f t="shared" si="44"/>
        <v/>
      </c>
      <c r="U132" s="1">
        <f t="shared" si="43"/>
        <v>1</v>
      </c>
      <c r="V132" s="1" t="str">
        <f t="shared" si="43"/>
        <v/>
      </c>
      <c r="W132" s="1" t="str">
        <f t="shared" si="43"/>
        <v/>
      </c>
      <c r="X132" s="1" t="str">
        <f t="shared" si="43"/>
        <v/>
      </c>
      <c r="Y132" s="1" t="str">
        <f t="shared" si="43"/>
        <v/>
      </c>
      <c r="Z132" s="1">
        <f t="shared" si="28"/>
        <v>1</v>
      </c>
      <c r="AA132" s="1" t="str">
        <f t="shared" si="29"/>
        <v>Hemimysis anomala G.O. Sars, 1907</v>
      </c>
      <c r="AB132" s="1" t="str">
        <f t="shared" si="30"/>
        <v>Invertebrate</v>
      </c>
      <c r="AC132" s="1" t="str">
        <f t="shared" si="31"/>
        <v/>
      </c>
      <c r="AD132" s="1" t="str">
        <f t="shared" si="32"/>
        <v/>
      </c>
      <c r="AE132" s="1" t="str">
        <f t="shared" si="33"/>
        <v/>
      </c>
      <c r="AF132" s="1" t="str">
        <f t="shared" si="34"/>
        <v/>
      </c>
      <c r="AG132" s="1" t="str">
        <f t="shared" si="35"/>
        <v/>
      </c>
      <c r="AH132" s="1">
        <f t="shared" si="36"/>
        <v>1</v>
      </c>
      <c r="AI132" s="1" t="str">
        <f t="shared" si="37"/>
        <v/>
      </c>
      <c r="AJ132" s="1" t="str">
        <f t="shared" si="38"/>
        <v/>
      </c>
      <c r="AK132" s="1" t="str">
        <f t="shared" si="39"/>
        <v/>
      </c>
      <c r="AL132" s="1" t="str">
        <f t="shared" si="40"/>
        <v/>
      </c>
      <c r="AM132" s="1">
        <f t="shared" si="41"/>
        <v>1</v>
      </c>
    </row>
    <row r="133" spans="1:39" ht="14.5" x14ac:dyDescent="0.35">
      <c r="A133" s="1" t="s">
        <v>38</v>
      </c>
      <c r="B133" s="1" t="s">
        <v>348</v>
      </c>
      <c r="E133" s="1">
        <v>1</v>
      </c>
      <c r="H133" s="1">
        <v>2</v>
      </c>
      <c r="M133"/>
      <c r="N133" s="1" t="str">
        <f t="shared" si="26"/>
        <v>Invertebrate</v>
      </c>
      <c r="O133" s="1" t="str">
        <f t="shared" si="26"/>
        <v>Hesperibalanus fallax (Broch, 1927)</v>
      </c>
      <c r="P133" s="1" t="str">
        <f t="shared" si="44"/>
        <v/>
      </c>
      <c r="Q133" s="1" t="str">
        <f t="shared" si="44"/>
        <v/>
      </c>
      <c r="R133" s="1">
        <f t="shared" si="44"/>
        <v>1</v>
      </c>
      <c r="S133" s="1" t="str">
        <f t="shared" si="44"/>
        <v/>
      </c>
      <c r="T133" s="1" t="str">
        <f t="shared" si="44"/>
        <v/>
      </c>
      <c r="U133" s="1">
        <f t="shared" si="43"/>
        <v>1</v>
      </c>
      <c r="V133" s="1" t="str">
        <f t="shared" si="43"/>
        <v/>
      </c>
      <c r="W133" s="1" t="str">
        <f t="shared" si="43"/>
        <v/>
      </c>
      <c r="X133" s="1" t="str">
        <f t="shared" si="43"/>
        <v/>
      </c>
      <c r="Y133" s="1" t="str">
        <f t="shared" si="43"/>
        <v/>
      </c>
      <c r="Z133" s="1">
        <f t="shared" si="28"/>
        <v>2</v>
      </c>
      <c r="AA133" s="1" t="str">
        <f t="shared" si="29"/>
        <v>Hesperibalanus fallax (Broch, 1927)</v>
      </c>
      <c r="AB133" s="1" t="str">
        <f t="shared" si="30"/>
        <v>Invertebrate</v>
      </c>
      <c r="AC133" s="1" t="str">
        <f t="shared" si="31"/>
        <v/>
      </c>
      <c r="AD133" s="1" t="str">
        <f t="shared" si="32"/>
        <v/>
      </c>
      <c r="AE133" s="1">
        <f t="shared" si="33"/>
        <v>1</v>
      </c>
      <c r="AF133" s="1" t="str">
        <f t="shared" si="34"/>
        <v/>
      </c>
      <c r="AG133" s="1" t="str">
        <f t="shared" si="35"/>
        <v/>
      </c>
      <c r="AH133" s="1" t="str">
        <f t="shared" si="36"/>
        <v/>
      </c>
      <c r="AI133" s="1" t="str">
        <f t="shared" si="37"/>
        <v/>
      </c>
      <c r="AJ133" s="1" t="str">
        <f t="shared" si="38"/>
        <v/>
      </c>
      <c r="AK133" s="1" t="str">
        <f t="shared" si="39"/>
        <v/>
      </c>
      <c r="AL133" s="1" t="str">
        <f t="shared" si="40"/>
        <v/>
      </c>
      <c r="AM133" s="1">
        <f t="shared" si="41"/>
        <v>1</v>
      </c>
    </row>
    <row r="134" spans="1:39" ht="14.5" x14ac:dyDescent="0.35">
      <c r="A134" s="1" t="s">
        <v>38</v>
      </c>
      <c r="B134" s="1" t="s">
        <v>835</v>
      </c>
      <c r="H134" s="1">
        <v>1</v>
      </c>
      <c r="M134"/>
      <c r="N134" s="1" t="str">
        <f t="shared" si="26"/>
        <v>Invertebrate</v>
      </c>
      <c r="O134" s="1" t="str">
        <f t="shared" si="26"/>
        <v xml:space="preserve">Hexapleomera robusta (Moore, 1894) </v>
      </c>
      <c r="P134" s="1" t="str">
        <f t="shared" si="44"/>
        <v/>
      </c>
      <c r="Q134" s="1" t="str">
        <f t="shared" si="44"/>
        <v/>
      </c>
      <c r="R134" s="1" t="str">
        <f t="shared" si="44"/>
        <v/>
      </c>
      <c r="S134" s="1" t="str">
        <f t="shared" si="44"/>
        <v/>
      </c>
      <c r="T134" s="1" t="str">
        <f t="shared" si="44"/>
        <v/>
      </c>
      <c r="U134" s="1">
        <f t="shared" si="43"/>
        <v>1</v>
      </c>
      <c r="V134" s="1" t="str">
        <f t="shared" si="43"/>
        <v/>
      </c>
      <c r="W134" s="1" t="str">
        <f t="shared" si="43"/>
        <v/>
      </c>
      <c r="X134" s="1" t="str">
        <f t="shared" si="43"/>
        <v/>
      </c>
      <c r="Y134" s="1" t="str">
        <f t="shared" si="43"/>
        <v/>
      </c>
      <c r="Z134" s="1">
        <f t="shared" si="28"/>
        <v>1</v>
      </c>
      <c r="AA134" s="1" t="str">
        <f t="shared" si="29"/>
        <v xml:space="preserve">Hexapleomera robusta (Moore, 1894) </v>
      </c>
      <c r="AB134" s="1" t="str">
        <f t="shared" si="30"/>
        <v>Invertebrate</v>
      </c>
      <c r="AC134" s="1" t="str">
        <f t="shared" si="31"/>
        <v/>
      </c>
      <c r="AD134" s="1" t="str">
        <f t="shared" si="32"/>
        <v/>
      </c>
      <c r="AE134" s="1" t="str">
        <f t="shared" si="33"/>
        <v/>
      </c>
      <c r="AF134" s="1" t="str">
        <f t="shared" si="34"/>
        <v/>
      </c>
      <c r="AG134" s="1" t="str">
        <f t="shared" si="35"/>
        <v/>
      </c>
      <c r="AH134" s="1">
        <f t="shared" si="36"/>
        <v>1</v>
      </c>
      <c r="AI134" s="1" t="str">
        <f t="shared" si="37"/>
        <v/>
      </c>
      <c r="AJ134" s="1" t="str">
        <f t="shared" si="38"/>
        <v/>
      </c>
      <c r="AK134" s="1" t="str">
        <f t="shared" si="39"/>
        <v/>
      </c>
      <c r="AL134" s="1" t="str">
        <f t="shared" si="40"/>
        <v/>
      </c>
      <c r="AM134" s="1">
        <f t="shared" si="41"/>
        <v>1</v>
      </c>
    </row>
    <row r="135" spans="1:39" ht="14.5" x14ac:dyDescent="0.35">
      <c r="A135" s="1" t="s">
        <v>38</v>
      </c>
      <c r="B135" s="1" t="s">
        <v>356</v>
      </c>
      <c r="C135" s="1">
        <v>2</v>
      </c>
      <c r="I135" s="1">
        <v>1</v>
      </c>
      <c r="M135"/>
      <c r="N135" s="1" t="str">
        <f t="shared" si="26"/>
        <v>Invertebrate</v>
      </c>
      <c r="O135" s="1" t="str">
        <f t="shared" si="26"/>
        <v>Homarus americanus H. Milne Edwards, 1837</v>
      </c>
      <c r="P135" s="1">
        <f t="shared" si="44"/>
        <v>1</v>
      </c>
      <c r="Q135" s="1" t="str">
        <f t="shared" si="44"/>
        <v/>
      </c>
      <c r="R135" s="1" t="str">
        <f t="shared" si="44"/>
        <v/>
      </c>
      <c r="S135" s="1" t="str">
        <f t="shared" si="44"/>
        <v/>
      </c>
      <c r="T135" s="1" t="str">
        <f t="shared" si="44"/>
        <v/>
      </c>
      <c r="U135" s="1" t="str">
        <f t="shared" si="43"/>
        <v/>
      </c>
      <c r="V135" s="1">
        <f t="shared" si="43"/>
        <v>1</v>
      </c>
      <c r="W135" s="1" t="str">
        <f t="shared" si="43"/>
        <v/>
      </c>
      <c r="X135" s="1" t="str">
        <f t="shared" si="43"/>
        <v/>
      </c>
      <c r="Y135" s="1" t="str">
        <f t="shared" si="43"/>
        <v/>
      </c>
      <c r="Z135" s="1">
        <f t="shared" si="28"/>
        <v>2</v>
      </c>
      <c r="AA135" s="1" t="str">
        <f t="shared" si="29"/>
        <v>Homarus americanus H. Milne Edwards, 1837</v>
      </c>
      <c r="AB135" s="1" t="str">
        <f t="shared" si="30"/>
        <v>Invertebrate</v>
      </c>
      <c r="AC135" s="1">
        <f t="shared" si="31"/>
        <v>1</v>
      </c>
      <c r="AD135" s="1" t="str">
        <f t="shared" si="32"/>
        <v/>
      </c>
      <c r="AE135" s="1" t="str">
        <f t="shared" si="33"/>
        <v/>
      </c>
      <c r="AF135" s="1" t="str">
        <f t="shared" si="34"/>
        <v/>
      </c>
      <c r="AG135" s="1" t="str">
        <f t="shared" si="35"/>
        <v/>
      </c>
      <c r="AH135" s="1" t="str">
        <f t="shared" si="36"/>
        <v/>
      </c>
      <c r="AI135" s="1" t="str">
        <f t="shared" si="37"/>
        <v/>
      </c>
      <c r="AJ135" s="1" t="str">
        <f t="shared" si="38"/>
        <v/>
      </c>
      <c r="AK135" s="1" t="str">
        <f t="shared" si="39"/>
        <v/>
      </c>
      <c r="AL135" s="1" t="str">
        <f t="shared" si="40"/>
        <v/>
      </c>
      <c r="AM135" s="1">
        <f t="shared" si="41"/>
        <v>1</v>
      </c>
    </row>
    <row r="136" spans="1:39" ht="14.5" x14ac:dyDescent="0.35">
      <c r="A136" s="1" t="s">
        <v>38</v>
      </c>
      <c r="B136" s="1" t="s">
        <v>359</v>
      </c>
      <c r="F136" s="1">
        <v>1</v>
      </c>
      <c r="M136"/>
      <c r="N136" s="1" t="str">
        <f t="shared" si="26"/>
        <v>Invertebrate</v>
      </c>
      <c r="O136" s="1" t="str">
        <f t="shared" si="26"/>
        <v>Hydroides dirampha Mörch, 1863</v>
      </c>
      <c r="P136" s="1" t="str">
        <f t="shared" si="44"/>
        <v/>
      </c>
      <c r="Q136" s="1" t="str">
        <f t="shared" si="44"/>
        <v/>
      </c>
      <c r="R136" s="1" t="str">
        <f t="shared" si="44"/>
        <v/>
      </c>
      <c r="S136" s="1">
        <f t="shared" si="44"/>
        <v>1</v>
      </c>
      <c r="T136" s="1" t="str">
        <f t="shared" si="44"/>
        <v/>
      </c>
      <c r="U136" s="1" t="str">
        <f t="shared" si="43"/>
        <v/>
      </c>
      <c r="V136" s="1" t="str">
        <f t="shared" si="43"/>
        <v/>
      </c>
      <c r="W136" s="1" t="str">
        <f t="shared" si="43"/>
        <v/>
      </c>
      <c r="X136" s="1" t="str">
        <f t="shared" si="43"/>
        <v/>
      </c>
      <c r="Y136" s="1" t="str">
        <f t="shared" si="43"/>
        <v/>
      </c>
      <c r="Z136" s="1">
        <f t="shared" si="28"/>
        <v>1</v>
      </c>
      <c r="AA136" s="1" t="str">
        <f t="shared" si="29"/>
        <v>Hydroides dirampha Mörch, 1863</v>
      </c>
      <c r="AB136" s="1" t="str">
        <f t="shared" si="30"/>
        <v>Invertebrate</v>
      </c>
      <c r="AC136" s="1" t="str">
        <f t="shared" si="31"/>
        <v/>
      </c>
      <c r="AD136" s="1" t="str">
        <f t="shared" si="32"/>
        <v/>
      </c>
      <c r="AE136" s="1" t="str">
        <f t="shared" si="33"/>
        <v/>
      </c>
      <c r="AF136" s="1">
        <f t="shared" si="34"/>
        <v>1</v>
      </c>
      <c r="AG136" s="1" t="str">
        <f t="shared" si="35"/>
        <v/>
      </c>
      <c r="AH136" s="1" t="str">
        <f t="shared" si="36"/>
        <v/>
      </c>
      <c r="AI136" s="1" t="str">
        <f t="shared" si="37"/>
        <v/>
      </c>
      <c r="AJ136" s="1" t="str">
        <f t="shared" si="38"/>
        <v/>
      </c>
      <c r="AK136" s="1" t="str">
        <f t="shared" si="39"/>
        <v/>
      </c>
      <c r="AL136" s="1" t="str">
        <f t="shared" si="40"/>
        <v/>
      </c>
      <c r="AM136" s="1">
        <f t="shared" si="41"/>
        <v>1</v>
      </c>
    </row>
    <row r="137" spans="1:39" ht="14.5" x14ac:dyDescent="0.35">
      <c r="A137" s="1" t="s">
        <v>38</v>
      </c>
      <c r="B137" s="1" t="s">
        <v>1129</v>
      </c>
      <c r="D137" s="1">
        <v>1</v>
      </c>
      <c r="F137" s="1">
        <v>1</v>
      </c>
      <c r="H137" s="1">
        <v>1</v>
      </c>
      <c r="M137"/>
      <c r="N137" s="1" t="str">
        <f t="shared" ref="N137:O200" si="45">A137</f>
        <v>Invertebrate</v>
      </c>
      <c r="O137" s="1" t="str">
        <f t="shared" si="45"/>
        <v>Hydroides elegans (Haswell, 1883)</v>
      </c>
      <c r="P137" s="1" t="str">
        <f t="shared" si="44"/>
        <v/>
      </c>
      <c r="Q137" s="1">
        <f t="shared" si="44"/>
        <v>1</v>
      </c>
      <c r="R137" s="1" t="str">
        <f t="shared" si="44"/>
        <v/>
      </c>
      <c r="S137" s="1">
        <f t="shared" si="44"/>
        <v>1</v>
      </c>
      <c r="T137" s="1" t="str">
        <f t="shared" si="44"/>
        <v/>
      </c>
      <c r="U137" s="1">
        <f t="shared" si="43"/>
        <v>1</v>
      </c>
      <c r="V137" s="1" t="str">
        <f t="shared" si="43"/>
        <v/>
      </c>
      <c r="W137" s="1" t="str">
        <f t="shared" si="43"/>
        <v/>
      </c>
      <c r="X137" s="1" t="str">
        <f t="shared" si="43"/>
        <v/>
      </c>
      <c r="Y137" s="1" t="str">
        <f t="shared" si="43"/>
        <v/>
      </c>
      <c r="Z137" s="1">
        <f t="shared" ref="Z137:Z200" si="46">SUM(P137:Y137)</f>
        <v>3</v>
      </c>
      <c r="AA137" s="1" t="str">
        <f t="shared" ref="AA137:AA200" si="47">O137</f>
        <v>Hydroides elegans (Haswell, 1883)</v>
      </c>
      <c r="AB137" s="1" t="str">
        <f t="shared" ref="AB137:AB200" si="48">N137</f>
        <v>Invertebrate</v>
      </c>
      <c r="AC137" s="1" t="str">
        <f t="shared" ref="AC137:AC200" si="49">IF((P137=1),1,"")</f>
        <v/>
      </c>
      <c r="AD137" s="1">
        <f t="shared" ref="AD137:AD200" si="50">IF((P137=1), "", IF((Q137=1), 1,""))</f>
        <v>1</v>
      </c>
      <c r="AE137" s="1" t="str">
        <f t="shared" ref="AE137:AE200" si="51">IF((P137=1), "", IF((Q137=1), "",IF(R137=1, 1, "")))</f>
        <v/>
      </c>
      <c r="AF137" s="1" t="str">
        <f t="shared" ref="AF137:AF200" si="52">IF((P137=1), "", IF((Q137=1), "", IF((R137=1), "", IF(S137=1, 1, ""))))</f>
        <v/>
      </c>
      <c r="AG137" s="1" t="str">
        <f t="shared" ref="AG137:AG200" si="53">IF((P137=1), "", IF((Q137=1), "", IF((R137=1), "", IF((S137=1), "", IF(T137=1, 1, "")))))</f>
        <v/>
      </c>
      <c r="AH137" s="1" t="str">
        <f t="shared" ref="AH137:AH200" si="54">IF((P137=1),"",IF((Q137=1),"",IF((R137=1),"",IF((S137=1),"",IF((T137=1),"",IF(U137=1,1,""))))))</f>
        <v/>
      </c>
      <c r="AI137" s="1" t="str">
        <f t="shared" ref="AI137:AI200" si="55">IF((P137=1),"",IF((Q137=1),"",IF((R137=1),"",IF((S137=1),"",IF((T137=1),"",IF((U137=1),"",IF(V137=1,1,"")))))))</f>
        <v/>
      </c>
      <c r="AJ137" s="1" t="str">
        <f t="shared" ref="AJ137:AJ200" si="56">IF((P137=1),"",IF((Q137=1),"",IF((R137=1),"",IF((S137=1),"",IF((T137=1),"",IF((U137=1),"",IF((V137=1),"",IF(W137=1,1,""))))))))</f>
        <v/>
      </c>
      <c r="AK137" s="1" t="str">
        <f t="shared" ref="AK137:AK200" si="57">IF((P137=1),"",IF((Q137=1),"",IF((R137=1),"",IF((S137=1),"",IF((T137=1),"",IF((U137=1),"",IF((V137=1),"",IF((W137=1),"",IF(X137=1,1,"")))))))))</f>
        <v/>
      </c>
      <c r="AL137" s="1" t="str">
        <f t="shared" ref="AL137:AL200" si="58">IF((P137=1),"",IF((Q137=1),"",IF((R137=1),"",IF((S137=1),"",IF((T137=1),"",IF((U137=1),"",IF((V137=1),"",IF((W137=1),"",IF((X137=1),"",IF(Y137=1,1,""))))))))))</f>
        <v/>
      </c>
      <c r="AM137" s="1">
        <f t="shared" ref="AM137:AM200" si="59">SUM(AC137:AL137)</f>
        <v>1</v>
      </c>
    </row>
    <row r="138" spans="1:39" ht="14.5" x14ac:dyDescent="0.35">
      <c r="A138" s="1" t="s">
        <v>38</v>
      </c>
      <c r="B138" s="1" t="s">
        <v>837</v>
      </c>
      <c r="C138" s="1">
        <v>1</v>
      </c>
      <c r="D138" s="1">
        <v>1</v>
      </c>
      <c r="H138" s="1">
        <v>1</v>
      </c>
      <c r="M138"/>
      <c r="N138" s="1" t="str">
        <f t="shared" si="45"/>
        <v>Invertebrate</v>
      </c>
      <c r="O138" s="1" t="str">
        <f t="shared" si="45"/>
        <v>Hydroides ezoensis Okuda, 1934</v>
      </c>
      <c r="P138" s="1">
        <f t="shared" si="44"/>
        <v>1</v>
      </c>
      <c r="Q138" s="1">
        <f t="shared" si="44"/>
        <v>1</v>
      </c>
      <c r="R138" s="1" t="str">
        <f t="shared" si="44"/>
        <v/>
      </c>
      <c r="S138" s="1" t="str">
        <f t="shared" si="44"/>
        <v/>
      </c>
      <c r="T138" s="1" t="str">
        <f t="shared" si="44"/>
        <v/>
      </c>
      <c r="U138" s="1">
        <f t="shared" si="43"/>
        <v>1</v>
      </c>
      <c r="V138" s="1" t="str">
        <f t="shared" si="43"/>
        <v/>
      </c>
      <c r="W138" s="1" t="str">
        <f t="shared" si="43"/>
        <v/>
      </c>
      <c r="X138" s="1" t="str">
        <f t="shared" si="43"/>
        <v/>
      </c>
      <c r="Y138" s="1" t="str">
        <f t="shared" si="43"/>
        <v/>
      </c>
      <c r="Z138" s="1">
        <f t="shared" si="46"/>
        <v>3</v>
      </c>
      <c r="AA138" s="1" t="str">
        <f t="shared" si="47"/>
        <v>Hydroides ezoensis Okuda, 1934</v>
      </c>
      <c r="AB138" s="1" t="str">
        <f t="shared" si="48"/>
        <v>Invertebrate</v>
      </c>
      <c r="AC138" s="1">
        <f t="shared" si="49"/>
        <v>1</v>
      </c>
      <c r="AD138" s="1" t="str">
        <f t="shared" si="50"/>
        <v/>
      </c>
      <c r="AE138" s="1" t="str">
        <f t="shared" si="51"/>
        <v/>
      </c>
      <c r="AF138" s="1" t="str">
        <f t="shared" si="52"/>
        <v/>
      </c>
      <c r="AG138" s="1" t="str">
        <f t="shared" si="53"/>
        <v/>
      </c>
      <c r="AH138" s="1" t="str">
        <f t="shared" si="54"/>
        <v/>
      </c>
      <c r="AI138" s="1" t="str">
        <f t="shared" si="55"/>
        <v/>
      </c>
      <c r="AJ138" s="1" t="str">
        <f t="shared" si="56"/>
        <v/>
      </c>
      <c r="AK138" s="1" t="str">
        <f t="shared" si="57"/>
        <v/>
      </c>
      <c r="AL138" s="1" t="str">
        <f t="shared" si="58"/>
        <v/>
      </c>
      <c r="AM138" s="1">
        <f t="shared" si="59"/>
        <v>1</v>
      </c>
    </row>
    <row r="139" spans="1:39" ht="14.5" x14ac:dyDescent="0.35">
      <c r="A139" s="1" t="s">
        <v>38</v>
      </c>
      <c r="B139" s="1" t="s">
        <v>838</v>
      </c>
      <c r="K139" s="1">
        <v>1</v>
      </c>
      <c r="M139"/>
      <c r="N139" s="1" t="str">
        <f t="shared" si="45"/>
        <v>Invertebrate</v>
      </c>
      <c r="O139" s="1" t="str">
        <f t="shared" si="45"/>
        <v>Hymeniacidon gracilis (Hentschel, 1912)</v>
      </c>
      <c r="P139" s="1" t="str">
        <f t="shared" si="44"/>
        <v/>
      </c>
      <c r="Q139" s="1" t="str">
        <f t="shared" si="44"/>
        <v/>
      </c>
      <c r="R139" s="1" t="str">
        <f t="shared" si="44"/>
        <v/>
      </c>
      <c r="S139" s="1" t="str">
        <f t="shared" si="44"/>
        <v/>
      </c>
      <c r="T139" s="1" t="str">
        <f t="shared" si="44"/>
        <v/>
      </c>
      <c r="U139" s="1" t="str">
        <f t="shared" si="43"/>
        <v/>
      </c>
      <c r="V139" s="1" t="str">
        <f t="shared" si="43"/>
        <v/>
      </c>
      <c r="W139" s="1" t="str">
        <f t="shared" si="43"/>
        <v/>
      </c>
      <c r="X139" s="1">
        <f t="shared" si="43"/>
        <v>1</v>
      </c>
      <c r="Y139" s="1" t="str">
        <f t="shared" si="43"/>
        <v/>
      </c>
      <c r="Z139" s="1">
        <f t="shared" si="46"/>
        <v>1</v>
      </c>
      <c r="AA139" s="1" t="str">
        <f t="shared" si="47"/>
        <v>Hymeniacidon gracilis (Hentschel, 1912)</v>
      </c>
      <c r="AB139" s="1" t="str">
        <f t="shared" si="48"/>
        <v>Invertebrate</v>
      </c>
      <c r="AC139" s="1" t="str">
        <f t="shared" si="49"/>
        <v/>
      </c>
      <c r="AD139" s="1" t="str">
        <f t="shared" si="50"/>
        <v/>
      </c>
      <c r="AE139" s="1" t="str">
        <f t="shared" si="51"/>
        <v/>
      </c>
      <c r="AF139" s="1" t="str">
        <f t="shared" si="52"/>
        <v/>
      </c>
      <c r="AG139" s="1" t="str">
        <f t="shared" si="53"/>
        <v/>
      </c>
      <c r="AH139" s="1" t="str">
        <f t="shared" si="54"/>
        <v/>
      </c>
      <c r="AI139" s="1" t="str">
        <f t="shared" si="55"/>
        <v/>
      </c>
      <c r="AJ139" s="1" t="str">
        <f t="shared" si="56"/>
        <v/>
      </c>
      <c r="AK139" s="1">
        <f t="shared" si="57"/>
        <v>1</v>
      </c>
      <c r="AL139" s="1" t="str">
        <f t="shared" si="58"/>
        <v/>
      </c>
      <c r="AM139" s="1">
        <f t="shared" si="59"/>
        <v>1</v>
      </c>
    </row>
    <row r="140" spans="1:39" ht="14.5" x14ac:dyDescent="0.35">
      <c r="A140" s="1" t="s">
        <v>38</v>
      </c>
      <c r="B140" s="1" t="s">
        <v>839</v>
      </c>
      <c r="H140" s="1">
        <v>1</v>
      </c>
      <c r="M140"/>
      <c r="N140" s="1" t="str">
        <f t="shared" si="45"/>
        <v>Invertebrate</v>
      </c>
      <c r="O140" s="1" t="str">
        <f t="shared" si="45"/>
        <v xml:space="preserve">Hypania invalida (Grube, 1860) </v>
      </c>
      <c r="P140" s="1" t="str">
        <f t="shared" si="44"/>
        <v/>
      </c>
      <c r="Q140" s="1" t="str">
        <f t="shared" si="44"/>
        <v/>
      </c>
      <c r="R140" s="1" t="str">
        <f t="shared" si="44"/>
        <v/>
      </c>
      <c r="S140" s="1" t="str">
        <f t="shared" si="44"/>
        <v/>
      </c>
      <c r="T140" s="1" t="str">
        <f t="shared" si="44"/>
        <v/>
      </c>
      <c r="U140" s="1">
        <f t="shared" si="43"/>
        <v>1</v>
      </c>
      <c r="V140" s="1" t="str">
        <f t="shared" si="43"/>
        <v/>
      </c>
      <c r="W140" s="1" t="str">
        <f t="shared" si="43"/>
        <v/>
      </c>
      <c r="X140" s="1" t="str">
        <f t="shared" si="43"/>
        <v/>
      </c>
      <c r="Y140" s="1" t="str">
        <f t="shared" si="43"/>
        <v/>
      </c>
      <c r="Z140" s="1">
        <f t="shared" si="46"/>
        <v>1</v>
      </c>
      <c r="AA140" s="1" t="str">
        <f t="shared" si="47"/>
        <v xml:space="preserve">Hypania invalida (Grube, 1860) </v>
      </c>
      <c r="AB140" s="1" t="str">
        <f t="shared" si="48"/>
        <v>Invertebrate</v>
      </c>
      <c r="AC140" s="1" t="str">
        <f t="shared" si="49"/>
        <v/>
      </c>
      <c r="AD140" s="1" t="str">
        <f t="shared" si="50"/>
        <v/>
      </c>
      <c r="AE140" s="1" t="str">
        <f t="shared" si="51"/>
        <v/>
      </c>
      <c r="AF140" s="1" t="str">
        <f t="shared" si="52"/>
        <v/>
      </c>
      <c r="AG140" s="1" t="str">
        <f t="shared" si="53"/>
        <v/>
      </c>
      <c r="AH140" s="1">
        <f t="shared" si="54"/>
        <v>1</v>
      </c>
      <c r="AI140" s="1" t="str">
        <f t="shared" si="55"/>
        <v/>
      </c>
      <c r="AJ140" s="1" t="str">
        <f t="shared" si="56"/>
        <v/>
      </c>
      <c r="AK140" s="1" t="str">
        <f t="shared" si="57"/>
        <v/>
      </c>
      <c r="AL140" s="1" t="str">
        <f t="shared" si="58"/>
        <v/>
      </c>
      <c r="AM140" s="1">
        <f t="shared" si="59"/>
        <v>1</v>
      </c>
    </row>
    <row r="141" spans="1:39" ht="14.5" x14ac:dyDescent="0.35">
      <c r="A141" s="1" t="s">
        <v>38</v>
      </c>
      <c r="B141" s="1" t="s">
        <v>840</v>
      </c>
      <c r="K141" s="1">
        <v>1</v>
      </c>
      <c r="M141"/>
      <c r="N141" s="1" t="str">
        <f t="shared" si="45"/>
        <v>Invertebrate</v>
      </c>
      <c r="O141" s="1" t="str">
        <f t="shared" si="45"/>
        <v>Hypereteone heteropoda (Hartman, 1951)</v>
      </c>
      <c r="P141" s="1" t="str">
        <f t="shared" si="44"/>
        <v/>
      </c>
      <c r="Q141" s="1" t="str">
        <f t="shared" si="44"/>
        <v/>
      </c>
      <c r="R141" s="1" t="str">
        <f t="shared" si="44"/>
        <v/>
      </c>
      <c r="S141" s="1" t="str">
        <f t="shared" si="44"/>
        <v/>
      </c>
      <c r="T141" s="1" t="str">
        <f t="shared" si="44"/>
        <v/>
      </c>
      <c r="U141" s="1" t="str">
        <f t="shared" si="43"/>
        <v/>
      </c>
      <c r="V141" s="1" t="str">
        <f t="shared" si="43"/>
        <v/>
      </c>
      <c r="W141" s="1" t="str">
        <f t="shared" si="43"/>
        <v/>
      </c>
      <c r="X141" s="1">
        <f t="shared" si="43"/>
        <v>1</v>
      </c>
      <c r="Y141" s="1" t="str">
        <f t="shared" si="43"/>
        <v/>
      </c>
      <c r="Z141" s="1">
        <f t="shared" si="46"/>
        <v>1</v>
      </c>
      <c r="AA141" s="1" t="str">
        <f t="shared" si="47"/>
        <v>Hypereteone heteropoda (Hartman, 1951)</v>
      </c>
      <c r="AB141" s="1" t="str">
        <f t="shared" si="48"/>
        <v>Invertebrate</v>
      </c>
      <c r="AC141" s="1" t="str">
        <f t="shared" si="49"/>
        <v/>
      </c>
      <c r="AD141" s="1" t="str">
        <f t="shared" si="50"/>
        <v/>
      </c>
      <c r="AE141" s="1" t="str">
        <f t="shared" si="51"/>
        <v/>
      </c>
      <c r="AF141" s="1" t="str">
        <f t="shared" si="52"/>
        <v/>
      </c>
      <c r="AG141" s="1" t="str">
        <f t="shared" si="53"/>
        <v/>
      </c>
      <c r="AH141" s="1" t="str">
        <f t="shared" si="54"/>
        <v/>
      </c>
      <c r="AI141" s="1" t="str">
        <f t="shared" si="55"/>
        <v/>
      </c>
      <c r="AJ141" s="1" t="str">
        <f t="shared" si="56"/>
        <v/>
      </c>
      <c r="AK141" s="1">
        <f t="shared" si="57"/>
        <v>1</v>
      </c>
      <c r="AL141" s="1" t="str">
        <f t="shared" si="58"/>
        <v/>
      </c>
      <c r="AM141" s="1">
        <f t="shared" si="59"/>
        <v>1</v>
      </c>
    </row>
    <row r="142" spans="1:39" ht="14.5" x14ac:dyDescent="0.35">
      <c r="A142" s="1" t="s">
        <v>38</v>
      </c>
      <c r="B142" s="1" t="s">
        <v>367</v>
      </c>
      <c r="I142" s="1">
        <v>1</v>
      </c>
      <c r="J142" s="1">
        <v>1</v>
      </c>
      <c r="M142"/>
      <c r="N142" s="1" t="str">
        <f t="shared" si="45"/>
        <v>Invertebrate</v>
      </c>
      <c r="O142" s="1" t="str">
        <f t="shared" si="45"/>
        <v>Ianiropsis serricaudis Gurjanova, 1936</v>
      </c>
      <c r="P142" s="1" t="str">
        <f t="shared" si="44"/>
        <v/>
      </c>
      <c r="Q142" s="1" t="str">
        <f t="shared" si="44"/>
        <v/>
      </c>
      <c r="R142" s="1" t="str">
        <f t="shared" si="44"/>
        <v/>
      </c>
      <c r="S142" s="1" t="str">
        <f t="shared" si="44"/>
        <v/>
      </c>
      <c r="T142" s="1" t="str">
        <f t="shared" si="44"/>
        <v/>
      </c>
      <c r="U142" s="1" t="str">
        <f t="shared" si="43"/>
        <v/>
      </c>
      <c r="V142" s="1">
        <f t="shared" si="43"/>
        <v>1</v>
      </c>
      <c r="W142" s="1">
        <f t="shared" si="43"/>
        <v>1</v>
      </c>
      <c r="X142" s="1" t="str">
        <f t="shared" si="43"/>
        <v/>
      </c>
      <c r="Y142" s="1" t="str">
        <f t="shared" si="43"/>
        <v/>
      </c>
      <c r="Z142" s="1">
        <f t="shared" si="46"/>
        <v>2</v>
      </c>
      <c r="AA142" s="1" t="str">
        <f t="shared" si="47"/>
        <v>Ianiropsis serricaudis Gurjanova, 1936</v>
      </c>
      <c r="AB142" s="1" t="str">
        <f t="shared" si="48"/>
        <v>Invertebrate</v>
      </c>
      <c r="AC142" s="1" t="str">
        <f t="shared" si="49"/>
        <v/>
      </c>
      <c r="AD142" s="1" t="str">
        <f t="shared" si="50"/>
        <v/>
      </c>
      <c r="AE142" s="1" t="str">
        <f t="shared" si="51"/>
        <v/>
      </c>
      <c r="AF142" s="1" t="str">
        <f t="shared" si="52"/>
        <v/>
      </c>
      <c r="AG142" s="1" t="str">
        <f t="shared" si="53"/>
        <v/>
      </c>
      <c r="AH142" s="1" t="str">
        <f t="shared" si="54"/>
        <v/>
      </c>
      <c r="AI142" s="1">
        <f t="shared" si="55"/>
        <v>1</v>
      </c>
      <c r="AJ142" s="1" t="str">
        <f t="shared" si="56"/>
        <v/>
      </c>
      <c r="AK142" s="1" t="str">
        <f t="shared" si="57"/>
        <v/>
      </c>
      <c r="AL142" s="1" t="str">
        <f t="shared" si="58"/>
        <v/>
      </c>
      <c r="AM142" s="1">
        <f t="shared" si="59"/>
        <v>1</v>
      </c>
    </row>
    <row r="143" spans="1:39" ht="14.5" x14ac:dyDescent="0.35">
      <c r="A143" s="1" t="s">
        <v>38</v>
      </c>
      <c r="B143" s="1" t="s">
        <v>841</v>
      </c>
      <c r="D143" s="1">
        <v>1</v>
      </c>
      <c r="G143" s="1">
        <v>1</v>
      </c>
      <c r="M143"/>
      <c r="N143" s="1" t="str">
        <f t="shared" si="45"/>
        <v>Invertebrate</v>
      </c>
      <c r="O143" s="1" t="str">
        <f t="shared" si="45"/>
        <v>Incisocalliope aestuarius (Watling &amp; Maurer, 1973)</v>
      </c>
      <c r="P143" s="1" t="str">
        <f t="shared" si="44"/>
        <v/>
      </c>
      <c r="Q143" s="1">
        <f t="shared" si="44"/>
        <v>1</v>
      </c>
      <c r="R143" s="1" t="str">
        <f t="shared" si="44"/>
        <v/>
      </c>
      <c r="S143" s="1" t="str">
        <f t="shared" si="44"/>
        <v/>
      </c>
      <c r="T143" s="1">
        <f t="shared" si="44"/>
        <v>1</v>
      </c>
      <c r="U143" s="1" t="str">
        <f t="shared" si="43"/>
        <v/>
      </c>
      <c r="V143" s="1" t="str">
        <f t="shared" si="43"/>
        <v/>
      </c>
      <c r="W143" s="1" t="str">
        <f t="shared" si="43"/>
        <v/>
      </c>
      <c r="X143" s="1" t="str">
        <f t="shared" si="43"/>
        <v/>
      </c>
      <c r="Y143" s="1" t="str">
        <f t="shared" si="43"/>
        <v/>
      </c>
      <c r="Z143" s="1">
        <f t="shared" si="46"/>
        <v>2</v>
      </c>
      <c r="AA143" s="1" t="str">
        <f t="shared" si="47"/>
        <v>Incisocalliope aestuarius (Watling &amp; Maurer, 1973)</v>
      </c>
      <c r="AB143" s="1" t="str">
        <f t="shared" si="48"/>
        <v>Invertebrate</v>
      </c>
      <c r="AC143" s="1" t="str">
        <f t="shared" si="49"/>
        <v/>
      </c>
      <c r="AD143" s="1">
        <f t="shared" si="50"/>
        <v>1</v>
      </c>
      <c r="AE143" s="1" t="str">
        <f t="shared" si="51"/>
        <v/>
      </c>
      <c r="AF143" s="1" t="str">
        <f t="shared" si="52"/>
        <v/>
      </c>
      <c r="AG143" s="1" t="str">
        <f t="shared" si="53"/>
        <v/>
      </c>
      <c r="AH143" s="1" t="str">
        <f t="shared" si="54"/>
        <v/>
      </c>
      <c r="AI143" s="1" t="str">
        <f t="shared" si="55"/>
        <v/>
      </c>
      <c r="AJ143" s="1" t="str">
        <f t="shared" si="56"/>
        <v/>
      </c>
      <c r="AK143" s="1" t="str">
        <f t="shared" si="57"/>
        <v/>
      </c>
      <c r="AL143" s="1" t="str">
        <f t="shared" si="58"/>
        <v/>
      </c>
      <c r="AM143" s="1">
        <f t="shared" si="59"/>
        <v>1</v>
      </c>
    </row>
    <row r="144" spans="1:39" ht="14.5" x14ac:dyDescent="0.35">
      <c r="A144" s="1" t="s">
        <v>38</v>
      </c>
      <c r="B144" s="1" t="s">
        <v>844</v>
      </c>
      <c r="H144" s="1">
        <v>1</v>
      </c>
      <c r="M144"/>
      <c r="N144" s="1" t="str">
        <f t="shared" si="45"/>
        <v>Invertebrate</v>
      </c>
      <c r="O144" s="1" t="str">
        <f t="shared" si="45"/>
        <v>Isognomon radiatus (Anton, 1838)</v>
      </c>
      <c r="P144" s="1" t="str">
        <f t="shared" si="44"/>
        <v/>
      </c>
      <c r="Q144" s="1" t="str">
        <f t="shared" si="44"/>
        <v/>
      </c>
      <c r="R144" s="1" t="str">
        <f t="shared" si="44"/>
        <v/>
      </c>
      <c r="S144" s="1" t="str">
        <f t="shared" si="44"/>
        <v/>
      </c>
      <c r="T144" s="1" t="str">
        <f t="shared" si="44"/>
        <v/>
      </c>
      <c r="U144" s="1">
        <f t="shared" si="43"/>
        <v>1</v>
      </c>
      <c r="V144" s="1" t="str">
        <f t="shared" si="43"/>
        <v/>
      </c>
      <c r="W144" s="1" t="str">
        <f t="shared" si="43"/>
        <v/>
      </c>
      <c r="X144" s="1" t="str">
        <f t="shared" si="43"/>
        <v/>
      </c>
      <c r="Y144" s="1" t="str">
        <f t="shared" si="43"/>
        <v/>
      </c>
      <c r="Z144" s="1">
        <f t="shared" si="46"/>
        <v>1</v>
      </c>
      <c r="AA144" s="1" t="str">
        <f t="shared" si="47"/>
        <v>Isognomon radiatus (Anton, 1838)</v>
      </c>
      <c r="AB144" s="1" t="str">
        <f t="shared" si="48"/>
        <v>Invertebrate</v>
      </c>
      <c r="AC144" s="1" t="str">
        <f t="shared" si="49"/>
        <v/>
      </c>
      <c r="AD144" s="1" t="str">
        <f t="shared" si="50"/>
        <v/>
      </c>
      <c r="AE144" s="1" t="str">
        <f t="shared" si="51"/>
        <v/>
      </c>
      <c r="AF144" s="1" t="str">
        <f t="shared" si="52"/>
        <v/>
      </c>
      <c r="AG144" s="1" t="str">
        <f t="shared" si="53"/>
        <v/>
      </c>
      <c r="AH144" s="1">
        <f t="shared" si="54"/>
        <v>1</v>
      </c>
      <c r="AI144" s="1" t="str">
        <f t="shared" si="55"/>
        <v/>
      </c>
      <c r="AJ144" s="1" t="str">
        <f t="shared" si="56"/>
        <v/>
      </c>
      <c r="AK144" s="1" t="str">
        <f t="shared" si="57"/>
        <v/>
      </c>
      <c r="AL144" s="1" t="str">
        <f t="shared" si="58"/>
        <v/>
      </c>
      <c r="AM144" s="1">
        <f t="shared" si="59"/>
        <v>1</v>
      </c>
    </row>
    <row r="145" spans="1:39" ht="14.5" x14ac:dyDescent="0.35">
      <c r="A145" s="1" t="s">
        <v>38</v>
      </c>
      <c r="B145" s="1" t="s">
        <v>845</v>
      </c>
      <c r="J145" s="1">
        <v>1</v>
      </c>
      <c r="M145"/>
      <c r="N145" s="1" t="str">
        <f t="shared" si="45"/>
        <v>Invertebrate</v>
      </c>
      <c r="O145" s="1" t="str">
        <f t="shared" si="45"/>
        <v>Isolda pulchella Müller in Grube, 1858</v>
      </c>
      <c r="P145" s="1" t="str">
        <f t="shared" si="44"/>
        <v/>
      </c>
      <c r="Q145" s="1" t="str">
        <f t="shared" si="44"/>
        <v/>
      </c>
      <c r="R145" s="1" t="str">
        <f t="shared" si="44"/>
        <v/>
      </c>
      <c r="S145" s="1" t="str">
        <f t="shared" si="44"/>
        <v/>
      </c>
      <c r="T145" s="1" t="str">
        <f t="shared" si="44"/>
        <v/>
      </c>
      <c r="U145" s="1" t="str">
        <f t="shared" si="43"/>
        <v/>
      </c>
      <c r="V145" s="1" t="str">
        <f t="shared" si="43"/>
        <v/>
      </c>
      <c r="W145" s="1">
        <f t="shared" si="43"/>
        <v>1</v>
      </c>
      <c r="X145" s="1" t="str">
        <f t="shared" si="43"/>
        <v/>
      </c>
      <c r="Y145" s="1" t="str">
        <f t="shared" si="43"/>
        <v/>
      </c>
      <c r="Z145" s="1">
        <f t="shared" si="46"/>
        <v>1</v>
      </c>
      <c r="AA145" s="1" t="str">
        <f t="shared" si="47"/>
        <v>Isolda pulchella Müller in Grube, 1858</v>
      </c>
      <c r="AB145" s="1" t="str">
        <f t="shared" si="48"/>
        <v>Invertebrate</v>
      </c>
      <c r="AC145" s="1" t="str">
        <f t="shared" si="49"/>
        <v/>
      </c>
      <c r="AD145" s="1" t="str">
        <f t="shared" si="50"/>
        <v/>
      </c>
      <c r="AE145" s="1" t="str">
        <f t="shared" si="51"/>
        <v/>
      </c>
      <c r="AF145" s="1" t="str">
        <f t="shared" si="52"/>
        <v/>
      </c>
      <c r="AG145" s="1" t="str">
        <f t="shared" si="53"/>
        <v/>
      </c>
      <c r="AH145" s="1" t="str">
        <f t="shared" si="54"/>
        <v/>
      </c>
      <c r="AI145" s="1" t="str">
        <f t="shared" si="55"/>
        <v/>
      </c>
      <c r="AJ145" s="1">
        <f t="shared" si="56"/>
        <v>1</v>
      </c>
      <c r="AK145" s="1" t="str">
        <f t="shared" si="57"/>
        <v/>
      </c>
      <c r="AL145" s="1" t="str">
        <f t="shared" si="58"/>
        <v/>
      </c>
      <c r="AM145" s="1">
        <f t="shared" si="59"/>
        <v>1</v>
      </c>
    </row>
    <row r="146" spans="1:39" ht="14.5" x14ac:dyDescent="0.35">
      <c r="A146" s="1" t="s">
        <v>38</v>
      </c>
      <c r="B146" s="1" t="s">
        <v>847</v>
      </c>
      <c r="E146" s="1">
        <v>1</v>
      </c>
      <c r="M146"/>
      <c r="N146" s="1" t="str">
        <f t="shared" si="45"/>
        <v>Invertebrate</v>
      </c>
      <c r="O146" s="1" t="str">
        <f t="shared" si="45"/>
        <v>Jasus lalandii (H. Milne Edwards, 1837)</v>
      </c>
      <c r="P146" s="1" t="str">
        <f t="shared" si="44"/>
        <v/>
      </c>
      <c r="Q146" s="1" t="str">
        <f t="shared" si="44"/>
        <v/>
      </c>
      <c r="R146" s="1">
        <f t="shared" si="44"/>
        <v>1</v>
      </c>
      <c r="S146" s="1" t="str">
        <f t="shared" si="44"/>
        <v/>
      </c>
      <c r="T146" s="1" t="str">
        <f t="shared" si="44"/>
        <v/>
      </c>
      <c r="U146" s="1" t="str">
        <f t="shared" si="43"/>
        <v/>
      </c>
      <c r="V146" s="1" t="str">
        <f t="shared" si="43"/>
        <v/>
      </c>
      <c r="W146" s="1" t="str">
        <f t="shared" si="43"/>
        <v/>
      </c>
      <c r="X146" s="1" t="str">
        <f t="shared" si="43"/>
        <v/>
      </c>
      <c r="Y146" s="1" t="str">
        <f t="shared" si="43"/>
        <v/>
      </c>
      <c r="Z146" s="1">
        <f t="shared" si="46"/>
        <v>1</v>
      </c>
      <c r="AA146" s="1" t="str">
        <f t="shared" si="47"/>
        <v>Jasus lalandii (H. Milne Edwards, 1837)</v>
      </c>
      <c r="AB146" s="1" t="str">
        <f t="shared" si="48"/>
        <v>Invertebrate</v>
      </c>
      <c r="AC146" s="1" t="str">
        <f t="shared" si="49"/>
        <v/>
      </c>
      <c r="AD146" s="1" t="str">
        <f t="shared" si="50"/>
        <v/>
      </c>
      <c r="AE146" s="1">
        <f t="shared" si="51"/>
        <v>1</v>
      </c>
      <c r="AF146" s="1" t="str">
        <f t="shared" si="52"/>
        <v/>
      </c>
      <c r="AG146" s="1" t="str">
        <f t="shared" si="53"/>
        <v/>
      </c>
      <c r="AH146" s="1" t="str">
        <f t="shared" si="54"/>
        <v/>
      </c>
      <c r="AI146" s="1" t="str">
        <f t="shared" si="55"/>
        <v/>
      </c>
      <c r="AJ146" s="1" t="str">
        <f t="shared" si="56"/>
        <v/>
      </c>
      <c r="AK146" s="1" t="str">
        <f t="shared" si="57"/>
        <v/>
      </c>
      <c r="AL146" s="1" t="str">
        <f t="shared" si="58"/>
        <v/>
      </c>
      <c r="AM146" s="1">
        <f t="shared" si="59"/>
        <v>1</v>
      </c>
    </row>
    <row r="147" spans="1:39" ht="14.5" x14ac:dyDescent="0.35">
      <c r="A147" s="1" t="s">
        <v>38</v>
      </c>
      <c r="B147" s="1" t="s">
        <v>850</v>
      </c>
      <c r="D147" s="1">
        <v>2</v>
      </c>
      <c r="M147"/>
      <c r="N147" s="1" t="str">
        <f t="shared" si="45"/>
        <v>Invertebrate</v>
      </c>
      <c r="O147" s="1" t="str">
        <f t="shared" si="45"/>
        <v>Koinostylochus ostreophagus (Hyman, 1955)</v>
      </c>
      <c r="P147" s="1" t="str">
        <f t="shared" si="44"/>
        <v/>
      </c>
      <c r="Q147" s="1">
        <f t="shared" si="44"/>
        <v>1</v>
      </c>
      <c r="R147" s="1" t="str">
        <f t="shared" si="44"/>
        <v/>
      </c>
      <c r="S147" s="1" t="str">
        <f t="shared" si="44"/>
        <v/>
      </c>
      <c r="T147" s="1" t="str">
        <f t="shared" si="44"/>
        <v/>
      </c>
      <c r="U147" s="1" t="str">
        <f t="shared" si="43"/>
        <v/>
      </c>
      <c r="V147" s="1" t="str">
        <f t="shared" si="43"/>
        <v/>
      </c>
      <c r="W147" s="1" t="str">
        <f t="shared" si="43"/>
        <v/>
      </c>
      <c r="X147" s="1" t="str">
        <f t="shared" si="43"/>
        <v/>
      </c>
      <c r="Y147" s="1" t="str">
        <f t="shared" si="43"/>
        <v/>
      </c>
      <c r="Z147" s="1">
        <f t="shared" si="46"/>
        <v>1</v>
      </c>
      <c r="AA147" s="1" t="str">
        <f t="shared" si="47"/>
        <v>Koinostylochus ostreophagus (Hyman, 1955)</v>
      </c>
      <c r="AB147" s="1" t="str">
        <f t="shared" si="48"/>
        <v>Invertebrate</v>
      </c>
      <c r="AC147" s="1" t="str">
        <f t="shared" si="49"/>
        <v/>
      </c>
      <c r="AD147" s="1">
        <f t="shared" si="50"/>
        <v>1</v>
      </c>
      <c r="AE147" s="1" t="str">
        <f t="shared" si="51"/>
        <v/>
      </c>
      <c r="AF147" s="1" t="str">
        <f t="shared" si="52"/>
        <v/>
      </c>
      <c r="AG147" s="1" t="str">
        <f t="shared" si="53"/>
        <v/>
      </c>
      <c r="AH147" s="1" t="str">
        <f t="shared" si="54"/>
        <v/>
      </c>
      <c r="AI147" s="1" t="str">
        <f t="shared" si="55"/>
        <v/>
      </c>
      <c r="AJ147" s="1" t="str">
        <f t="shared" si="56"/>
        <v/>
      </c>
      <c r="AK147" s="1" t="str">
        <f t="shared" si="57"/>
        <v/>
      </c>
      <c r="AL147" s="1" t="str">
        <f t="shared" si="58"/>
        <v/>
      </c>
      <c r="AM147" s="1">
        <f t="shared" si="59"/>
        <v>1</v>
      </c>
    </row>
    <row r="148" spans="1:39" ht="14.5" x14ac:dyDescent="0.35">
      <c r="A148" s="1" t="s">
        <v>38</v>
      </c>
      <c r="B148" s="1" t="s">
        <v>379</v>
      </c>
      <c r="K148" s="1">
        <v>1</v>
      </c>
      <c r="M148"/>
      <c r="N148" s="1" t="str">
        <f t="shared" si="45"/>
        <v>Invertebrate</v>
      </c>
      <c r="O148" s="1" t="str">
        <f t="shared" si="45"/>
        <v>Laonome xeprovala Bick &amp; Bastrop, in Bick et al. (2018)</v>
      </c>
      <c r="P148" s="1" t="str">
        <f t="shared" si="44"/>
        <v/>
      </c>
      <c r="Q148" s="1" t="str">
        <f t="shared" si="44"/>
        <v/>
      </c>
      <c r="R148" s="1" t="str">
        <f t="shared" si="44"/>
        <v/>
      </c>
      <c r="S148" s="1" t="str">
        <f t="shared" si="44"/>
        <v/>
      </c>
      <c r="T148" s="1" t="str">
        <f t="shared" si="44"/>
        <v/>
      </c>
      <c r="U148" s="1" t="str">
        <f t="shared" si="43"/>
        <v/>
      </c>
      <c r="V148" s="1" t="str">
        <f t="shared" si="43"/>
        <v/>
      </c>
      <c r="W148" s="1" t="str">
        <f t="shared" si="43"/>
        <v/>
      </c>
      <c r="X148" s="1">
        <f t="shared" si="43"/>
        <v>1</v>
      </c>
      <c r="Y148" s="1" t="str">
        <f t="shared" si="43"/>
        <v/>
      </c>
      <c r="Z148" s="1">
        <f t="shared" si="46"/>
        <v>1</v>
      </c>
      <c r="AA148" s="1" t="str">
        <f t="shared" si="47"/>
        <v>Laonome xeprovala Bick &amp; Bastrop, in Bick et al. (2018)</v>
      </c>
      <c r="AB148" s="1" t="str">
        <f t="shared" si="48"/>
        <v>Invertebrate</v>
      </c>
      <c r="AC148" s="1" t="str">
        <f t="shared" si="49"/>
        <v/>
      </c>
      <c r="AD148" s="1" t="str">
        <f t="shared" si="50"/>
        <v/>
      </c>
      <c r="AE148" s="1" t="str">
        <f t="shared" si="51"/>
        <v/>
      </c>
      <c r="AF148" s="1" t="str">
        <f t="shared" si="52"/>
        <v/>
      </c>
      <c r="AG148" s="1" t="str">
        <f t="shared" si="53"/>
        <v/>
      </c>
      <c r="AH148" s="1" t="str">
        <f t="shared" si="54"/>
        <v/>
      </c>
      <c r="AI148" s="1" t="str">
        <f t="shared" si="55"/>
        <v/>
      </c>
      <c r="AJ148" s="1" t="str">
        <f t="shared" si="56"/>
        <v/>
      </c>
      <c r="AK148" s="1">
        <f t="shared" si="57"/>
        <v>1</v>
      </c>
      <c r="AL148" s="1" t="str">
        <f t="shared" si="58"/>
        <v/>
      </c>
      <c r="AM148" s="1">
        <f t="shared" si="59"/>
        <v>1</v>
      </c>
    </row>
    <row r="149" spans="1:39" ht="14.5" x14ac:dyDescent="0.35">
      <c r="A149" s="1" t="s">
        <v>38</v>
      </c>
      <c r="B149" s="1" t="s">
        <v>853</v>
      </c>
      <c r="C149" s="1">
        <v>1</v>
      </c>
      <c r="M149"/>
      <c r="N149" s="1" t="str">
        <f t="shared" si="45"/>
        <v>Invertebrate</v>
      </c>
      <c r="O149" s="1" t="str">
        <f t="shared" si="45"/>
        <v>Latopilumnus malardi (De Man, 1914)</v>
      </c>
      <c r="P149" s="1">
        <f t="shared" si="44"/>
        <v>1</v>
      </c>
      <c r="Q149" s="1" t="str">
        <f t="shared" si="44"/>
        <v/>
      </c>
      <c r="R149" s="1" t="str">
        <f t="shared" si="44"/>
        <v/>
      </c>
      <c r="S149" s="1" t="str">
        <f t="shared" si="44"/>
        <v/>
      </c>
      <c r="T149" s="1" t="str">
        <f t="shared" si="44"/>
        <v/>
      </c>
      <c r="U149" s="1" t="str">
        <f t="shared" si="43"/>
        <v/>
      </c>
      <c r="V149" s="1" t="str">
        <f t="shared" si="43"/>
        <v/>
      </c>
      <c r="W149" s="1" t="str">
        <f t="shared" si="43"/>
        <v/>
      </c>
      <c r="X149" s="1" t="str">
        <f t="shared" si="43"/>
        <v/>
      </c>
      <c r="Y149" s="1" t="str">
        <f t="shared" si="43"/>
        <v/>
      </c>
      <c r="Z149" s="1">
        <f t="shared" si="46"/>
        <v>1</v>
      </c>
      <c r="AA149" s="1" t="str">
        <f t="shared" si="47"/>
        <v>Latopilumnus malardi (De Man, 1914)</v>
      </c>
      <c r="AB149" s="1" t="str">
        <f t="shared" si="48"/>
        <v>Invertebrate</v>
      </c>
      <c r="AC149" s="1">
        <f t="shared" si="49"/>
        <v>1</v>
      </c>
      <c r="AD149" s="1" t="str">
        <f t="shared" si="50"/>
        <v/>
      </c>
      <c r="AE149" s="1" t="str">
        <f t="shared" si="51"/>
        <v/>
      </c>
      <c r="AF149" s="1" t="str">
        <f t="shared" si="52"/>
        <v/>
      </c>
      <c r="AG149" s="1" t="str">
        <f t="shared" si="53"/>
        <v/>
      </c>
      <c r="AH149" s="1" t="str">
        <f t="shared" si="54"/>
        <v/>
      </c>
      <c r="AI149" s="1" t="str">
        <f t="shared" si="55"/>
        <v/>
      </c>
      <c r="AJ149" s="1" t="str">
        <f t="shared" si="56"/>
        <v/>
      </c>
      <c r="AK149" s="1" t="str">
        <f t="shared" si="57"/>
        <v/>
      </c>
      <c r="AL149" s="1" t="str">
        <f t="shared" si="58"/>
        <v/>
      </c>
      <c r="AM149" s="1">
        <f t="shared" si="59"/>
        <v>1</v>
      </c>
    </row>
    <row r="150" spans="1:39" ht="14.5" x14ac:dyDescent="0.35">
      <c r="A150" s="1" t="s">
        <v>38</v>
      </c>
      <c r="B150" s="1" t="s">
        <v>857</v>
      </c>
      <c r="C150" s="1">
        <v>1</v>
      </c>
      <c r="M150"/>
      <c r="N150" s="1" t="str">
        <f t="shared" si="45"/>
        <v>Invertebrate</v>
      </c>
      <c r="O150" s="1" t="str">
        <f t="shared" si="45"/>
        <v>Limulus polyphemus (Linnaeus, 1758)</v>
      </c>
      <c r="P150" s="1">
        <f t="shared" si="44"/>
        <v>1</v>
      </c>
      <c r="Q150" s="1" t="str">
        <f t="shared" si="44"/>
        <v/>
      </c>
      <c r="R150" s="1" t="str">
        <f t="shared" si="44"/>
        <v/>
      </c>
      <c r="S150" s="1" t="str">
        <f t="shared" si="44"/>
        <v/>
      </c>
      <c r="T150" s="1" t="str">
        <f t="shared" si="44"/>
        <v/>
      </c>
      <c r="U150" s="1" t="str">
        <f t="shared" si="43"/>
        <v/>
      </c>
      <c r="V150" s="1" t="str">
        <f t="shared" si="43"/>
        <v/>
      </c>
      <c r="W150" s="1" t="str">
        <f t="shared" si="43"/>
        <v/>
      </c>
      <c r="X150" s="1" t="str">
        <f t="shared" si="43"/>
        <v/>
      </c>
      <c r="Y150" s="1" t="str">
        <f t="shared" si="43"/>
        <v/>
      </c>
      <c r="Z150" s="1">
        <f t="shared" si="46"/>
        <v>1</v>
      </c>
      <c r="AA150" s="1" t="str">
        <f t="shared" si="47"/>
        <v>Limulus polyphemus (Linnaeus, 1758)</v>
      </c>
      <c r="AB150" s="1" t="str">
        <f t="shared" si="48"/>
        <v>Invertebrate</v>
      </c>
      <c r="AC150" s="1">
        <f t="shared" si="49"/>
        <v>1</v>
      </c>
      <c r="AD150" s="1" t="str">
        <f t="shared" si="50"/>
        <v/>
      </c>
      <c r="AE150" s="1" t="str">
        <f t="shared" si="51"/>
        <v/>
      </c>
      <c r="AF150" s="1" t="str">
        <f t="shared" si="52"/>
        <v/>
      </c>
      <c r="AG150" s="1" t="str">
        <f t="shared" si="53"/>
        <v/>
      </c>
      <c r="AH150" s="1" t="str">
        <f t="shared" si="54"/>
        <v/>
      </c>
      <c r="AI150" s="1" t="str">
        <f t="shared" si="55"/>
        <v/>
      </c>
      <c r="AJ150" s="1" t="str">
        <f t="shared" si="56"/>
        <v/>
      </c>
      <c r="AK150" s="1" t="str">
        <f t="shared" si="57"/>
        <v/>
      </c>
      <c r="AL150" s="1" t="str">
        <f t="shared" si="58"/>
        <v/>
      </c>
      <c r="AM150" s="1">
        <f t="shared" si="59"/>
        <v>1</v>
      </c>
    </row>
    <row r="151" spans="1:39" ht="14.5" x14ac:dyDescent="0.35">
      <c r="A151" s="1" t="s">
        <v>38</v>
      </c>
      <c r="B151" s="1" t="s">
        <v>858</v>
      </c>
      <c r="J151" s="1">
        <v>2</v>
      </c>
      <c r="M151"/>
      <c r="N151" s="1" t="str">
        <f t="shared" si="45"/>
        <v>Invertebrate</v>
      </c>
      <c r="O151" s="1" t="str">
        <f t="shared" si="45"/>
        <v>Lovenella assimilis (Browne, 1905)</v>
      </c>
      <c r="P151" s="1" t="str">
        <f t="shared" si="44"/>
        <v/>
      </c>
      <c r="Q151" s="1" t="str">
        <f t="shared" si="44"/>
        <v/>
      </c>
      <c r="R151" s="1" t="str">
        <f t="shared" si="44"/>
        <v/>
      </c>
      <c r="S151" s="1" t="str">
        <f t="shared" si="44"/>
        <v/>
      </c>
      <c r="T151" s="1" t="str">
        <f t="shared" si="44"/>
        <v/>
      </c>
      <c r="U151" s="1" t="str">
        <f t="shared" si="43"/>
        <v/>
      </c>
      <c r="V151" s="1" t="str">
        <f t="shared" si="43"/>
        <v/>
      </c>
      <c r="W151" s="1">
        <f t="shared" si="43"/>
        <v>1</v>
      </c>
      <c r="X151" s="1" t="str">
        <f t="shared" si="43"/>
        <v/>
      </c>
      <c r="Y151" s="1" t="str">
        <f t="shared" si="43"/>
        <v/>
      </c>
      <c r="Z151" s="1">
        <f t="shared" si="46"/>
        <v>1</v>
      </c>
      <c r="AA151" s="1" t="str">
        <f t="shared" si="47"/>
        <v>Lovenella assimilis (Browne, 1905)</v>
      </c>
      <c r="AB151" s="1" t="str">
        <f t="shared" si="48"/>
        <v>Invertebrate</v>
      </c>
      <c r="AC151" s="1" t="str">
        <f t="shared" si="49"/>
        <v/>
      </c>
      <c r="AD151" s="1" t="str">
        <f t="shared" si="50"/>
        <v/>
      </c>
      <c r="AE151" s="1" t="str">
        <f t="shared" si="51"/>
        <v/>
      </c>
      <c r="AF151" s="1" t="str">
        <f t="shared" si="52"/>
        <v/>
      </c>
      <c r="AG151" s="1" t="str">
        <f t="shared" si="53"/>
        <v/>
      </c>
      <c r="AH151" s="1" t="str">
        <f t="shared" si="54"/>
        <v/>
      </c>
      <c r="AI151" s="1" t="str">
        <f t="shared" si="55"/>
        <v/>
      </c>
      <c r="AJ151" s="1">
        <f t="shared" si="56"/>
        <v>1</v>
      </c>
      <c r="AK151" s="1" t="str">
        <f t="shared" si="57"/>
        <v/>
      </c>
      <c r="AL151" s="1" t="str">
        <f t="shared" si="58"/>
        <v/>
      </c>
      <c r="AM151" s="1">
        <f t="shared" si="59"/>
        <v>1</v>
      </c>
    </row>
    <row r="152" spans="1:39" ht="14.5" x14ac:dyDescent="0.35">
      <c r="A152" s="1" t="s">
        <v>38</v>
      </c>
      <c r="B152" s="1" t="s">
        <v>859</v>
      </c>
      <c r="H152" s="1">
        <v>1</v>
      </c>
      <c r="M152"/>
      <c r="N152" s="1" t="str">
        <f t="shared" si="45"/>
        <v>Invertebrate</v>
      </c>
      <c r="O152" s="1" t="str">
        <f t="shared" si="45"/>
        <v>Lumbrinerides crassicephala (Hartman, 1965)</v>
      </c>
      <c r="P152" s="1" t="str">
        <f t="shared" si="44"/>
        <v/>
      </c>
      <c r="Q152" s="1" t="str">
        <f t="shared" si="44"/>
        <v/>
      </c>
      <c r="R152" s="1" t="str">
        <f t="shared" si="44"/>
        <v/>
      </c>
      <c r="S152" s="1" t="str">
        <f t="shared" si="44"/>
        <v/>
      </c>
      <c r="T152" s="1" t="str">
        <f t="shared" si="44"/>
        <v/>
      </c>
      <c r="U152" s="1">
        <f t="shared" si="43"/>
        <v>1</v>
      </c>
      <c r="V152" s="1" t="str">
        <f t="shared" si="43"/>
        <v/>
      </c>
      <c r="W152" s="1" t="str">
        <f t="shared" si="43"/>
        <v/>
      </c>
      <c r="X152" s="1" t="str">
        <f t="shared" si="43"/>
        <v/>
      </c>
      <c r="Y152" s="1" t="str">
        <f t="shared" si="43"/>
        <v/>
      </c>
      <c r="Z152" s="1">
        <f t="shared" si="46"/>
        <v>1</v>
      </c>
      <c r="AA152" s="1" t="str">
        <f t="shared" si="47"/>
        <v>Lumbrinerides crassicephala (Hartman, 1965)</v>
      </c>
      <c r="AB152" s="1" t="str">
        <f t="shared" si="48"/>
        <v>Invertebrate</v>
      </c>
      <c r="AC152" s="1" t="str">
        <f t="shared" si="49"/>
        <v/>
      </c>
      <c r="AD152" s="1" t="str">
        <f t="shared" si="50"/>
        <v/>
      </c>
      <c r="AE152" s="1" t="str">
        <f t="shared" si="51"/>
        <v/>
      </c>
      <c r="AF152" s="1" t="str">
        <f t="shared" si="52"/>
        <v/>
      </c>
      <c r="AG152" s="1" t="str">
        <f t="shared" si="53"/>
        <v/>
      </c>
      <c r="AH152" s="1">
        <f t="shared" si="54"/>
        <v>1</v>
      </c>
      <c r="AI152" s="1" t="str">
        <f t="shared" si="55"/>
        <v/>
      </c>
      <c r="AJ152" s="1" t="str">
        <f t="shared" si="56"/>
        <v/>
      </c>
      <c r="AK152" s="1" t="str">
        <f t="shared" si="57"/>
        <v/>
      </c>
      <c r="AL152" s="1" t="str">
        <f t="shared" si="58"/>
        <v/>
      </c>
      <c r="AM152" s="1">
        <f t="shared" si="59"/>
        <v>1</v>
      </c>
    </row>
    <row r="153" spans="1:39" ht="14.5" x14ac:dyDescent="0.35">
      <c r="A153" s="1" t="s">
        <v>38</v>
      </c>
      <c r="B153" s="1" t="s">
        <v>860</v>
      </c>
      <c r="C153" s="1">
        <v>1</v>
      </c>
      <c r="M153"/>
      <c r="N153" s="1" t="str">
        <f t="shared" si="45"/>
        <v>Invertebrate</v>
      </c>
      <c r="O153" s="1" t="str">
        <f t="shared" si="45"/>
        <v>Macromedaeus voeltzkowi (Lenz, 1905)</v>
      </c>
      <c r="P153" s="1">
        <f t="shared" si="44"/>
        <v>1</v>
      </c>
      <c r="Q153" s="1" t="str">
        <f t="shared" si="44"/>
        <v/>
      </c>
      <c r="R153" s="1" t="str">
        <f t="shared" si="44"/>
        <v/>
      </c>
      <c r="S153" s="1" t="str">
        <f t="shared" si="44"/>
        <v/>
      </c>
      <c r="T153" s="1" t="str">
        <f t="shared" si="44"/>
        <v/>
      </c>
      <c r="U153" s="1" t="str">
        <f t="shared" si="43"/>
        <v/>
      </c>
      <c r="V153" s="1" t="str">
        <f t="shared" si="43"/>
        <v/>
      </c>
      <c r="W153" s="1" t="str">
        <f t="shared" si="43"/>
        <v/>
      </c>
      <c r="X153" s="1" t="str">
        <f t="shared" si="43"/>
        <v/>
      </c>
      <c r="Y153" s="1" t="str">
        <f t="shared" si="43"/>
        <v/>
      </c>
      <c r="Z153" s="1">
        <f t="shared" si="46"/>
        <v>1</v>
      </c>
      <c r="AA153" s="1" t="str">
        <f t="shared" si="47"/>
        <v>Macromedaeus voeltzkowi (Lenz, 1905)</v>
      </c>
      <c r="AB153" s="1" t="str">
        <f t="shared" si="48"/>
        <v>Invertebrate</v>
      </c>
      <c r="AC153" s="1">
        <f t="shared" si="49"/>
        <v>1</v>
      </c>
      <c r="AD153" s="1" t="str">
        <f t="shared" si="50"/>
        <v/>
      </c>
      <c r="AE153" s="1" t="str">
        <f t="shared" si="51"/>
        <v/>
      </c>
      <c r="AF153" s="1" t="str">
        <f t="shared" si="52"/>
        <v/>
      </c>
      <c r="AG153" s="1" t="str">
        <f t="shared" si="53"/>
        <v/>
      </c>
      <c r="AH153" s="1" t="str">
        <f t="shared" si="54"/>
        <v/>
      </c>
      <c r="AI153" s="1" t="str">
        <f t="shared" si="55"/>
        <v/>
      </c>
      <c r="AJ153" s="1" t="str">
        <f t="shared" si="56"/>
        <v/>
      </c>
      <c r="AK153" s="1" t="str">
        <f t="shared" si="57"/>
        <v/>
      </c>
      <c r="AL153" s="1" t="str">
        <f t="shared" si="58"/>
        <v/>
      </c>
      <c r="AM153" s="1">
        <f t="shared" si="59"/>
        <v>1</v>
      </c>
    </row>
    <row r="154" spans="1:39" ht="14.5" x14ac:dyDescent="0.35">
      <c r="A154" s="1" t="s">
        <v>38</v>
      </c>
      <c r="B154" s="1" t="s">
        <v>1056</v>
      </c>
      <c r="F154" s="1">
        <v>1</v>
      </c>
      <c r="M154"/>
      <c r="N154" s="1" t="str">
        <f t="shared" si="45"/>
        <v>Invertebrate</v>
      </c>
      <c r="O154" s="1" t="str">
        <f t="shared" si="45"/>
        <v>Macrorhynchia philippina Kirchenpauer, 1872</v>
      </c>
      <c r="P154" s="1" t="str">
        <f t="shared" si="44"/>
        <v/>
      </c>
      <c r="Q154" s="1" t="str">
        <f t="shared" si="44"/>
        <v/>
      </c>
      <c r="R154" s="1" t="str">
        <f t="shared" si="44"/>
        <v/>
      </c>
      <c r="S154" s="1">
        <f t="shared" si="44"/>
        <v>1</v>
      </c>
      <c r="T154" s="1" t="str">
        <f t="shared" si="44"/>
        <v/>
      </c>
      <c r="U154" s="1" t="str">
        <f t="shared" si="43"/>
        <v/>
      </c>
      <c r="V154" s="1" t="str">
        <f t="shared" si="43"/>
        <v/>
      </c>
      <c r="W154" s="1" t="str">
        <f t="shared" si="43"/>
        <v/>
      </c>
      <c r="X154" s="1" t="str">
        <f t="shared" si="43"/>
        <v/>
      </c>
      <c r="Y154" s="1" t="str">
        <f t="shared" si="43"/>
        <v/>
      </c>
      <c r="Z154" s="1">
        <f t="shared" si="46"/>
        <v>1</v>
      </c>
      <c r="AA154" s="1" t="str">
        <f t="shared" si="47"/>
        <v>Macrorhynchia philippina Kirchenpauer, 1872</v>
      </c>
      <c r="AB154" s="1" t="str">
        <f t="shared" si="48"/>
        <v>Invertebrate</v>
      </c>
      <c r="AC154" s="1" t="str">
        <f t="shared" si="49"/>
        <v/>
      </c>
      <c r="AD154" s="1" t="str">
        <f t="shared" si="50"/>
        <v/>
      </c>
      <c r="AE154" s="1" t="str">
        <f t="shared" si="51"/>
        <v/>
      </c>
      <c r="AF154" s="1">
        <f t="shared" si="52"/>
        <v>1</v>
      </c>
      <c r="AG154" s="1" t="str">
        <f t="shared" si="53"/>
        <v/>
      </c>
      <c r="AH154" s="1" t="str">
        <f t="shared" si="54"/>
        <v/>
      </c>
      <c r="AI154" s="1" t="str">
        <f t="shared" si="55"/>
        <v/>
      </c>
      <c r="AJ154" s="1" t="str">
        <f t="shared" si="56"/>
        <v/>
      </c>
      <c r="AK154" s="1" t="str">
        <f t="shared" si="57"/>
        <v/>
      </c>
      <c r="AL154" s="1" t="str">
        <f t="shared" si="58"/>
        <v/>
      </c>
      <c r="AM154" s="1">
        <f t="shared" si="59"/>
        <v>1</v>
      </c>
    </row>
    <row r="155" spans="1:39" ht="14.5" x14ac:dyDescent="0.35">
      <c r="A155" s="1" t="s">
        <v>38</v>
      </c>
      <c r="B155" s="1" t="s">
        <v>408</v>
      </c>
      <c r="D155" s="1">
        <v>1</v>
      </c>
      <c r="M155"/>
      <c r="N155" s="1" t="str">
        <f t="shared" si="45"/>
        <v>Invertebrate</v>
      </c>
      <c r="O155" s="1" t="str">
        <f t="shared" si="45"/>
        <v>Maeotias marginata (Modeer, 1791)</v>
      </c>
      <c r="P155" s="1" t="str">
        <f t="shared" si="44"/>
        <v/>
      </c>
      <c r="Q155" s="1">
        <f t="shared" si="44"/>
        <v>1</v>
      </c>
      <c r="R155" s="1" t="str">
        <f t="shared" si="44"/>
        <v/>
      </c>
      <c r="S155" s="1" t="str">
        <f t="shared" si="44"/>
        <v/>
      </c>
      <c r="T155" s="1" t="str">
        <f t="shared" si="44"/>
        <v/>
      </c>
      <c r="U155" s="1" t="str">
        <f t="shared" si="43"/>
        <v/>
      </c>
      <c r="V155" s="1" t="str">
        <f t="shared" si="43"/>
        <v/>
      </c>
      <c r="W155" s="1" t="str">
        <f t="shared" si="43"/>
        <v/>
      </c>
      <c r="X155" s="1" t="str">
        <f t="shared" si="43"/>
        <v/>
      </c>
      <c r="Y155" s="1" t="str">
        <f t="shared" si="43"/>
        <v/>
      </c>
      <c r="Z155" s="1">
        <f t="shared" si="46"/>
        <v>1</v>
      </c>
      <c r="AA155" s="1" t="str">
        <f t="shared" si="47"/>
        <v>Maeotias marginata (Modeer, 1791)</v>
      </c>
      <c r="AB155" s="1" t="str">
        <f t="shared" si="48"/>
        <v>Invertebrate</v>
      </c>
      <c r="AC155" s="1" t="str">
        <f t="shared" si="49"/>
        <v/>
      </c>
      <c r="AD155" s="1">
        <f t="shared" si="50"/>
        <v>1</v>
      </c>
      <c r="AE155" s="1" t="str">
        <f t="shared" si="51"/>
        <v/>
      </c>
      <c r="AF155" s="1" t="str">
        <f t="shared" si="52"/>
        <v/>
      </c>
      <c r="AG155" s="1" t="str">
        <f t="shared" si="53"/>
        <v/>
      </c>
      <c r="AH155" s="1" t="str">
        <f t="shared" si="54"/>
        <v/>
      </c>
      <c r="AI155" s="1" t="str">
        <f t="shared" si="55"/>
        <v/>
      </c>
      <c r="AJ155" s="1" t="str">
        <f t="shared" si="56"/>
        <v/>
      </c>
      <c r="AK155" s="1" t="str">
        <f t="shared" si="57"/>
        <v/>
      </c>
      <c r="AL155" s="1" t="str">
        <f t="shared" si="58"/>
        <v/>
      </c>
      <c r="AM155" s="1">
        <f t="shared" si="59"/>
        <v>1</v>
      </c>
    </row>
    <row r="156" spans="1:39" ht="14.5" x14ac:dyDescent="0.35">
      <c r="A156" s="1" t="s">
        <v>38</v>
      </c>
      <c r="B156" s="1" t="s">
        <v>861</v>
      </c>
      <c r="C156" s="1">
        <v>3</v>
      </c>
      <c r="M156"/>
      <c r="N156" s="1" t="str">
        <f t="shared" si="45"/>
        <v>Invertebrate</v>
      </c>
      <c r="O156" s="1" t="str">
        <f t="shared" si="45"/>
        <v>Magallana angulata (Lamarck, 1819)</v>
      </c>
      <c r="P156" s="1">
        <f t="shared" si="44"/>
        <v>1</v>
      </c>
      <c r="Q156" s="1" t="str">
        <f t="shared" si="44"/>
        <v/>
      </c>
      <c r="R156" s="1" t="str">
        <f t="shared" si="44"/>
        <v/>
      </c>
      <c r="S156" s="1" t="str">
        <f t="shared" si="44"/>
        <v/>
      </c>
      <c r="T156" s="1" t="str">
        <f t="shared" si="44"/>
        <v/>
      </c>
      <c r="U156" s="1" t="str">
        <f t="shared" si="43"/>
        <v/>
      </c>
      <c r="V156" s="1" t="str">
        <f t="shared" si="43"/>
        <v/>
      </c>
      <c r="W156" s="1" t="str">
        <f t="shared" si="43"/>
        <v/>
      </c>
      <c r="X156" s="1" t="str">
        <f t="shared" si="43"/>
        <v/>
      </c>
      <c r="Y156" s="1" t="str">
        <f t="shared" si="43"/>
        <v/>
      </c>
      <c r="Z156" s="1">
        <f t="shared" si="46"/>
        <v>1</v>
      </c>
      <c r="AA156" s="1" t="str">
        <f t="shared" si="47"/>
        <v>Magallana angulata (Lamarck, 1819)</v>
      </c>
      <c r="AB156" s="1" t="str">
        <f t="shared" si="48"/>
        <v>Invertebrate</v>
      </c>
      <c r="AC156" s="1">
        <f t="shared" si="49"/>
        <v>1</v>
      </c>
      <c r="AD156" s="1" t="str">
        <f t="shared" si="50"/>
        <v/>
      </c>
      <c r="AE156" s="1" t="str">
        <f t="shared" si="51"/>
        <v/>
      </c>
      <c r="AF156" s="1" t="str">
        <f t="shared" si="52"/>
        <v/>
      </c>
      <c r="AG156" s="1" t="str">
        <f t="shared" si="53"/>
        <v/>
      </c>
      <c r="AH156" s="1" t="str">
        <f t="shared" si="54"/>
        <v/>
      </c>
      <c r="AI156" s="1" t="str">
        <f t="shared" si="55"/>
        <v/>
      </c>
      <c r="AJ156" s="1" t="str">
        <f t="shared" si="56"/>
        <v/>
      </c>
      <c r="AK156" s="1" t="str">
        <f t="shared" si="57"/>
        <v/>
      </c>
      <c r="AL156" s="1" t="str">
        <f t="shared" si="58"/>
        <v/>
      </c>
      <c r="AM156" s="1">
        <f t="shared" si="59"/>
        <v>1</v>
      </c>
    </row>
    <row r="157" spans="1:39" ht="14.5" x14ac:dyDescent="0.35">
      <c r="A157" s="1" t="s">
        <v>38</v>
      </c>
      <c r="B157" s="1" t="s">
        <v>409</v>
      </c>
      <c r="C157" s="1">
        <v>3</v>
      </c>
      <c r="M157"/>
      <c r="N157" s="1" t="str">
        <f t="shared" si="45"/>
        <v>Invertebrate</v>
      </c>
      <c r="O157" s="1" t="str">
        <f t="shared" si="45"/>
        <v>Magallana gigas (Thunberg, 1793)</v>
      </c>
      <c r="P157" s="1">
        <f t="shared" si="44"/>
        <v>1</v>
      </c>
      <c r="Q157" s="1" t="str">
        <f t="shared" si="44"/>
        <v/>
      </c>
      <c r="R157" s="1" t="str">
        <f t="shared" si="44"/>
        <v/>
      </c>
      <c r="S157" s="1" t="str">
        <f t="shared" si="44"/>
        <v/>
      </c>
      <c r="T157" s="1" t="str">
        <f t="shared" si="44"/>
        <v/>
      </c>
      <c r="U157" s="1" t="str">
        <f t="shared" si="43"/>
        <v/>
      </c>
      <c r="V157" s="1" t="str">
        <f t="shared" si="43"/>
        <v/>
      </c>
      <c r="W157" s="1" t="str">
        <f t="shared" si="43"/>
        <v/>
      </c>
      <c r="X157" s="1" t="str">
        <f t="shared" si="43"/>
        <v/>
      </c>
      <c r="Y157" s="1" t="str">
        <f t="shared" si="43"/>
        <v/>
      </c>
      <c r="Z157" s="1">
        <f t="shared" si="46"/>
        <v>1</v>
      </c>
      <c r="AA157" s="1" t="str">
        <f t="shared" si="47"/>
        <v>Magallana gigas (Thunberg, 1793)</v>
      </c>
      <c r="AB157" s="1" t="str">
        <f t="shared" si="48"/>
        <v>Invertebrate</v>
      </c>
      <c r="AC157" s="1">
        <f t="shared" si="49"/>
        <v>1</v>
      </c>
      <c r="AD157" s="1" t="str">
        <f t="shared" si="50"/>
        <v/>
      </c>
      <c r="AE157" s="1" t="str">
        <f t="shared" si="51"/>
        <v/>
      </c>
      <c r="AF157" s="1" t="str">
        <f t="shared" si="52"/>
        <v/>
      </c>
      <c r="AG157" s="1" t="str">
        <f t="shared" si="53"/>
        <v/>
      </c>
      <c r="AH157" s="1" t="str">
        <f t="shared" si="54"/>
        <v/>
      </c>
      <c r="AI157" s="1" t="str">
        <f t="shared" si="55"/>
        <v/>
      </c>
      <c r="AJ157" s="1" t="str">
        <f t="shared" si="56"/>
        <v/>
      </c>
      <c r="AK157" s="1" t="str">
        <f t="shared" si="57"/>
        <v/>
      </c>
      <c r="AL157" s="1" t="str">
        <f t="shared" si="58"/>
        <v/>
      </c>
      <c r="AM157" s="1">
        <f t="shared" si="59"/>
        <v>1</v>
      </c>
    </row>
    <row r="158" spans="1:39" ht="14.5" x14ac:dyDescent="0.35">
      <c r="A158" s="1" t="s">
        <v>38</v>
      </c>
      <c r="B158" s="1" t="s">
        <v>862</v>
      </c>
      <c r="H158" s="1">
        <v>1</v>
      </c>
      <c r="M158"/>
      <c r="N158" s="1" t="str">
        <f t="shared" si="45"/>
        <v>Invertebrate</v>
      </c>
      <c r="O158" s="1" t="str">
        <f t="shared" si="45"/>
        <v>Magallana rivularis (Gould, 1861)</v>
      </c>
      <c r="P158" s="1" t="str">
        <f t="shared" si="44"/>
        <v/>
      </c>
      <c r="Q158" s="1" t="str">
        <f t="shared" si="44"/>
        <v/>
      </c>
      <c r="R158" s="1" t="str">
        <f t="shared" si="44"/>
        <v/>
      </c>
      <c r="S158" s="1" t="str">
        <f t="shared" si="44"/>
        <v/>
      </c>
      <c r="T158" s="1" t="str">
        <f t="shared" si="44"/>
        <v/>
      </c>
      <c r="U158" s="1">
        <f t="shared" si="43"/>
        <v>1</v>
      </c>
      <c r="V158" s="1" t="str">
        <f t="shared" si="43"/>
        <v/>
      </c>
      <c r="W158" s="1" t="str">
        <f t="shared" si="43"/>
        <v/>
      </c>
      <c r="X158" s="1" t="str">
        <f t="shared" si="43"/>
        <v/>
      </c>
      <c r="Y158" s="1" t="str">
        <f t="shared" si="43"/>
        <v/>
      </c>
      <c r="Z158" s="1">
        <f t="shared" si="46"/>
        <v>1</v>
      </c>
      <c r="AA158" s="1" t="str">
        <f t="shared" si="47"/>
        <v>Magallana rivularis (Gould, 1861)</v>
      </c>
      <c r="AB158" s="1" t="str">
        <f t="shared" si="48"/>
        <v>Invertebrate</v>
      </c>
      <c r="AC158" s="1" t="str">
        <f t="shared" si="49"/>
        <v/>
      </c>
      <c r="AD158" s="1" t="str">
        <f t="shared" si="50"/>
        <v/>
      </c>
      <c r="AE158" s="1" t="str">
        <f t="shared" si="51"/>
        <v/>
      </c>
      <c r="AF158" s="1" t="str">
        <f t="shared" si="52"/>
        <v/>
      </c>
      <c r="AG158" s="1" t="str">
        <f t="shared" si="53"/>
        <v/>
      </c>
      <c r="AH158" s="1">
        <f t="shared" si="54"/>
        <v>1</v>
      </c>
      <c r="AI158" s="1" t="str">
        <f t="shared" si="55"/>
        <v/>
      </c>
      <c r="AJ158" s="1" t="str">
        <f t="shared" si="56"/>
        <v/>
      </c>
      <c r="AK158" s="1" t="str">
        <f t="shared" si="57"/>
        <v/>
      </c>
      <c r="AL158" s="1" t="str">
        <f t="shared" si="58"/>
        <v/>
      </c>
      <c r="AM158" s="1">
        <f t="shared" si="59"/>
        <v>1</v>
      </c>
    </row>
    <row r="159" spans="1:39" ht="14.5" x14ac:dyDescent="0.35">
      <c r="A159" s="1" t="s">
        <v>38</v>
      </c>
      <c r="B159" s="1" t="s">
        <v>863</v>
      </c>
      <c r="H159" s="1">
        <v>1</v>
      </c>
      <c r="M159"/>
      <c r="N159" s="1" t="str">
        <f t="shared" si="45"/>
        <v>Invertebrate</v>
      </c>
      <c r="O159" s="1" t="str">
        <f t="shared" si="45"/>
        <v>Magallana sikamea (Amemiya, 1928)</v>
      </c>
      <c r="P159" s="1" t="str">
        <f t="shared" si="44"/>
        <v/>
      </c>
      <c r="Q159" s="1" t="str">
        <f t="shared" si="44"/>
        <v/>
      </c>
      <c r="R159" s="1" t="str">
        <f t="shared" si="44"/>
        <v/>
      </c>
      <c r="S159" s="1" t="str">
        <f t="shared" si="44"/>
        <v/>
      </c>
      <c r="T159" s="1" t="str">
        <f t="shared" si="44"/>
        <v/>
      </c>
      <c r="U159" s="1">
        <f t="shared" si="43"/>
        <v>1</v>
      </c>
      <c r="V159" s="1" t="str">
        <f t="shared" si="43"/>
        <v/>
      </c>
      <c r="W159" s="1" t="str">
        <f t="shared" si="43"/>
        <v/>
      </c>
      <c r="X159" s="1" t="str">
        <f t="shared" si="43"/>
        <v/>
      </c>
      <c r="Y159" s="1" t="str">
        <f t="shared" si="43"/>
        <v/>
      </c>
      <c r="Z159" s="1">
        <f t="shared" si="46"/>
        <v>1</v>
      </c>
      <c r="AA159" s="1" t="str">
        <f t="shared" si="47"/>
        <v>Magallana sikamea (Amemiya, 1928)</v>
      </c>
      <c r="AB159" s="1" t="str">
        <f t="shared" si="48"/>
        <v>Invertebrate</v>
      </c>
      <c r="AC159" s="1" t="str">
        <f t="shared" si="49"/>
        <v/>
      </c>
      <c r="AD159" s="1" t="str">
        <f t="shared" si="50"/>
        <v/>
      </c>
      <c r="AE159" s="1" t="str">
        <f t="shared" si="51"/>
        <v/>
      </c>
      <c r="AF159" s="1" t="str">
        <f t="shared" si="52"/>
        <v/>
      </c>
      <c r="AG159" s="1" t="str">
        <f t="shared" si="53"/>
        <v/>
      </c>
      <c r="AH159" s="1">
        <f t="shared" si="54"/>
        <v>1</v>
      </c>
      <c r="AI159" s="1" t="str">
        <f t="shared" si="55"/>
        <v/>
      </c>
      <c r="AJ159" s="1" t="str">
        <f t="shared" si="56"/>
        <v/>
      </c>
      <c r="AK159" s="1" t="str">
        <f t="shared" si="57"/>
        <v/>
      </c>
      <c r="AL159" s="1" t="str">
        <f t="shared" si="58"/>
        <v/>
      </c>
      <c r="AM159" s="1">
        <f t="shared" si="59"/>
        <v>1</v>
      </c>
    </row>
    <row r="160" spans="1:39" ht="14.5" x14ac:dyDescent="0.35">
      <c r="A160" s="1" t="s">
        <v>38</v>
      </c>
      <c r="B160" s="1" t="s">
        <v>412</v>
      </c>
      <c r="F160" s="1">
        <v>1</v>
      </c>
      <c r="M160"/>
      <c r="N160" s="1" t="str">
        <f t="shared" si="45"/>
        <v>Invertebrate</v>
      </c>
      <c r="O160" s="1" t="str">
        <f t="shared" si="45"/>
        <v>Marenzelleria neglecta Sikorski &amp; Bick, 2004</v>
      </c>
      <c r="P160" s="1" t="str">
        <f t="shared" si="44"/>
        <v/>
      </c>
      <c r="Q160" s="1" t="str">
        <f t="shared" si="44"/>
        <v/>
      </c>
      <c r="R160" s="1" t="str">
        <f t="shared" si="44"/>
        <v/>
      </c>
      <c r="S160" s="1">
        <f t="shared" si="44"/>
        <v>1</v>
      </c>
      <c r="T160" s="1" t="str">
        <f t="shared" si="44"/>
        <v/>
      </c>
      <c r="U160" s="1" t="str">
        <f t="shared" si="43"/>
        <v/>
      </c>
      <c r="V160" s="1" t="str">
        <f t="shared" si="43"/>
        <v/>
      </c>
      <c r="W160" s="1" t="str">
        <f t="shared" si="43"/>
        <v/>
      </c>
      <c r="X160" s="1" t="str">
        <f t="shared" si="43"/>
        <v/>
      </c>
      <c r="Y160" s="1" t="str">
        <f t="shared" si="43"/>
        <v/>
      </c>
      <c r="Z160" s="1">
        <f t="shared" si="46"/>
        <v>1</v>
      </c>
      <c r="AA160" s="1" t="str">
        <f t="shared" si="47"/>
        <v>Marenzelleria neglecta Sikorski &amp; Bick, 2004</v>
      </c>
      <c r="AB160" s="1" t="str">
        <f t="shared" si="48"/>
        <v>Invertebrate</v>
      </c>
      <c r="AC160" s="1" t="str">
        <f t="shared" si="49"/>
        <v/>
      </c>
      <c r="AD160" s="1" t="str">
        <f t="shared" si="50"/>
        <v/>
      </c>
      <c r="AE160" s="1" t="str">
        <f t="shared" si="51"/>
        <v/>
      </c>
      <c r="AF160" s="1">
        <f t="shared" si="52"/>
        <v>1</v>
      </c>
      <c r="AG160" s="1" t="str">
        <f t="shared" si="53"/>
        <v/>
      </c>
      <c r="AH160" s="1" t="str">
        <f t="shared" si="54"/>
        <v/>
      </c>
      <c r="AI160" s="1" t="str">
        <f t="shared" si="55"/>
        <v/>
      </c>
      <c r="AJ160" s="1" t="str">
        <f t="shared" si="56"/>
        <v/>
      </c>
      <c r="AK160" s="1" t="str">
        <f t="shared" si="57"/>
        <v/>
      </c>
      <c r="AL160" s="1" t="str">
        <f t="shared" si="58"/>
        <v/>
      </c>
      <c r="AM160" s="1">
        <f t="shared" si="59"/>
        <v>1</v>
      </c>
    </row>
    <row r="161" spans="1:39" ht="14.5" x14ac:dyDescent="0.35">
      <c r="A161" s="1" t="s">
        <v>38</v>
      </c>
      <c r="B161" s="1" t="s">
        <v>413</v>
      </c>
      <c r="F161" s="1">
        <v>1</v>
      </c>
      <c r="J161" s="1">
        <v>1</v>
      </c>
      <c r="M161"/>
      <c r="N161" s="1" t="str">
        <f t="shared" si="45"/>
        <v>Invertebrate</v>
      </c>
      <c r="O161" s="1" t="str">
        <f t="shared" si="45"/>
        <v>Marenzelleria viridis (Verrill, 1873)</v>
      </c>
      <c r="P161" s="1" t="str">
        <f t="shared" si="44"/>
        <v/>
      </c>
      <c r="Q161" s="1" t="str">
        <f t="shared" si="44"/>
        <v/>
      </c>
      <c r="R161" s="1" t="str">
        <f t="shared" si="44"/>
        <v/>
      </c>
      <c r="S161" s="1">
        <f t="shared" si="44"/>
        <v>1</v>
      </c>
      <c r="T161" s="1" t="str">
        <f t="shared" si="44"/>
        <v/>
      </c>
      <c r="U161" s="1" t="str">
        <f t="shared" si="43"/>
        <v/>
      </c>
      <c r="V161" s="1" t="str">
        <f t="shared" si="43"/>
        <v/>
      </c>
      <c r="W161" s="1">
        <f t="shared" si="43"/>
        <v>1</v>
      </c>
      <c r="X161" s="1" t="str">
        <f t="shared" si="43"/>
        <v/>
      </c>
      <c r="Y161" s="1" t="str">
        <f t="shared" si="43"/>
        <v/>
      </c>
      <c r="Z161" s="1">
        <f t="shared" si="46"/>
        <v>2</v>
      </c>
      <c r="AA161" s="1" t="str">
        <f t="shared" si="47"/>
        <v>Marenzelleria viridis (Verrill, 1873)</v>
      </c>
      <c r="AB161" s="1" t="str">
        <f t="shared" si="48"/>
        <v>Invertebrate</v>
      </c>
      <c r="AC161" s="1" t="str">
        <f t="shared" si="49"/>
        <v/>
      </c>
      <c r="AD161" s="1" t="str">
        <f t="shared" si="50"/>
        <v/>
      </c>
      <c r="AE161" s="1" t="str">
        <f t="shared" si="51"/>
        <v/>
      </c>
      <c r="AF161" s="1">
        <f t="shared" si="52"/>
        <v>1</v>
      </c>
      <c r="AG161" s="1" t="str">
        <f t="shared" si="53"/>
        <v/>
      </c>
      <c r="AH161" s="1" t="str">
        <f t="shared" si="54"/>
        <v/>
      </c>
      <c r="AI161" s="1" t="str">
        <f t="shared" si="55"/>
        <v/>
      </c>
      <c r="AJ161" s="1" t="str">
        <f t="shared" si="56"/>
        <v/>
      </c>
      <c r="AK161" s="1" t="str">
        <f t="shared" si="57"/>
        <v/>
      </c>
      <c r="AL161" s="1" t="str">
        <f t="shared" si="58"/>
        <v/>
      </c>
      <c r="AM161" s="1">
        <f t="shared" si="59"/>
        <v>1</v>
      </c>
    </row>
    <row r="162" spans="1:39" ht="14.5" x14ac:dyDescent="0.35">
      <c r="A162" s="1" t="s">
        <v>38</v>
      </c>
      <c r="B162" s="1" t="s">
        <v>864</v>
      </c>
      <c r="D162" s="1">
        <v>1</v>
      </c>
      <c r="M162"/>
      <c r="N162" s="1" t="str">
        <f t="shared" si="45"/>
        <v>Invertebrate</v>
      </c>
      <c r="O162" s="1" t="str">
        <f t="shared" si="45"/>
        <v>Marphysa victori Lavesque, Daffe, Bonifácio &amp; Hutchings, 2017</v>
      </c>
      <c r="P162" s="1" t="str">
        <f t="shared" si="44"/>
        <v/>
      </c>
      <c r="Q162" s="1">
        <f t="shared" si="44"/>
        <v>1</v>
      </c>
      <c r="R162" s="1" t="str">
        <f t="shared" si="44"/>
        <v/>
      </c>
      <c r="S162" s="1" t="str">
        <f t="shared" si="44"/>
        <v/>
      </c>
      <c r="T162" s="1" t="str">
        <f t="shared" si="44"/>
        <v/>
      </c>
      <c r="U162" s="1" t="str">
        <f t="shared" si="43"/>
        <v/>
      </c>
      <c r="V162" s="1" t="str">
        <f t="shared" si="43"/>
        <v/>
      </c>
      <c r="W162" s="1" t="str">
        <f t="shared" si="43"/>
        <v/>
      </c>
      <c r="X162" s="1" t="str">
        <f t="shared" si="43"/>
        <v/>
      </c>
      <c r="Y162" s="1" t="str">
        <f t="shared" si="43"/>
        <v/>
      </c>
      <c r="Z162" s="1">
        <f t="shared" si="46"/>
        <v>1</v>
      </c>
      <c r="AA162" s="1" t="str">
        <f t="shared" si="47"/>
        <v>Marphysa victori Lavesque, Daffe, Bonifácio &amp; Hutchings, 2017</v>
      </c>
      <c r="AB162" s="1" t="str">
        <f t="shared" si="48"/>
        <v>Invertebrate</v>
      </c>
      <c r="AC162" s="1" t="str">
        <f t="shared" si="49"/>
        <v/>
      </c>
      <c r="AD162" s="1">
        <f t="shared" si="50"/>
        <v>1</v>
      </c>
      <c r="AE162" s="1" t="str">
        <f t="shared" si="51"/>
        <v/>
      </c>
      <c r="AF162" s="1" t="str">
        <f t="shared" si="52"/>
        <v/>
      </c>
      <c r="AG162" s="1" t="str">
        <f t="shared" si="53"/>
        <v/>
      </c>
      <c r="AH162" s="1" t="str">
        <f t="shared" si="54"/>
        <v/>
      </c>
      <c r="AI162" s="1" t="str">
        <f t="shared" si="55"/>
        <v/>
      </c>
      <c r="AJ162" s="1" t="str">
        <f t="shared" si="56"/>
        <v/>
      </c>
      <c r="AK162" s="1" t="str">
        <f t="shared" si="57"/>
        <v/>
      </c>
      <c r="AL162" s="1" t="str">
        <f t="shared" si="58"/>
        <v/>
      </c>
      <c r="AM162" s="1">
        <f t="shared" si="59"/>
        <v>1</v>
      </c>
    </row>
    <row r="163" spans="1:39" ht="14.5" x14ac:dyDescent="0.35">
      <c r="A163" s="1" t="s">
        <v>38</v>
      </c>
      <c r="B163" s="1" t="s">
        <v>418</v>
      </c>
      <c r="C163" s="1">
        <v>2</v>
      </c>
      <c r="D163" s="1">
        <v>1</v>
      </c>
      <c r="M163"/>
      <c r="N163" s="1" t="str">
        <f t="shared" si="45"/>
        <v>Invertebrate</v>
      </c>
      <c r="O163" s="1" t="str">
        <f t="shared" si="45"/>
        <v>Megabalanus tintinnabulum (Linnaeus, 1758)</v>
      </c>
      <c r="P163" s="1">
        <f t="shared" si="44"/>
        <v>1</v>
      </c>
      <c r="Q163" s="1">
        <f t="shared" si="44"/>
        <v>1</v>
      </c>
      <c r="R163" s="1" t="str">
        <f t="shared" si="44"/>
        <v/>
      </c>
      <c r="S163" s="1" t="str">
        <f t="shared" si="44"/>
        <v/>
      </c>
      <c r="T163" s="1" t="str">
        <f t="shared" si="44"/>
        <v/>
      </c>
      <c r="U163" s="1" t="str">
        <f t="shared" si="43"/>
        <v/>
      </c>
      <c r="V163" s="1" t="str">
        <f t="shared" si="43"/>
        <v/>
      </c>
      <c r="W163" s="1" t="str">
        <f t="shared" si="43"/>
        <v/>
      </c>
      <c r="X163" s="1" t="str">
        <f t="shared" si="43"/>
        <v/>
      </c>
      <c r="Y163" s="1" t="str">
        <f t="shared" si="43"/>
        <v/>
      </c>
      <c r="Z163" s="1">
        <f t="shared" si="46"/>
        <v>2</v>
      </c>
      <c r="AA163" s="1" t="str">
        <f t="shared" si="47"/>
        <v>Megabalanus tintinnabulum (Linnaeus, 1758)</v>
      </c>
      <c r="AB163" s="1" t="str">
        <f t="shared" si="48"/>
        <v>Invertebrate</v>
      </c>
      <c r="AC163" s="1">
        <f t="shared" si="49"/>
        <v>1</v>
      </c>
      <c r="AD163" s="1" t="str">
        <f t="shared" si="50"/>
        <v/>
      </c>
      <c r="AE163" s="1" t="str">
        <f t="shared" si="51"/>
        <v/>
      </c>
      <c r="AF163" s="1" t="str">
        <f t="shared" si="52"/>
        <v/>
      </c>
      <c r="AG163" s="1" t="str">
        <f t="shared" si="53"/>
        <v/>
      </c>
      <c r="AH163" s="1" t="str">
        <f t="shared" si="54"/>
        <v/>
      </c>
      <c r="AI163" s="1" t="str">
        <f t="shared" si="55"/>
        <v/>
      </c>
      <c r="AJ163" s="1" t="str">
        <f t="shared" si="56"/>
        <v/>
      </c>
      <c r="AK163" s="1" t="str">
        <f t="shared" si="57"/>
        <v/>
      </c>
      <c r="AL163" s="1" t="str">
        <f t="shared" si="58"/>
        <v/>
      </c>
      <c r="AM163" s="1">
        <f t="shared" si="59"/>
        <v>1</v>
      </c>
    </row>
    <row r="164" spans="1:39" ht="14.5" x14ac:dyDescent="0.35">
      <c r="A164" s="1" t="s">
        <v>38</v>
      </c>
      <c r="B164" s="1" t="s">
        <v>867</v>
      </c>
      <c r="C164" s="1">
        <v>1</v>
      </c>
      <c r="M164"/>
      <c r="N164" s="1" t="str">
        <f t="shared" si="45"/>
        <v>Invertebrate</v>
      </c>
      <c r="O164" s="1" t="str">
        <f t="shared" si="45"/>
        <v>Megabalanus coccopoma (Darwin, 1854)</v>
      </c>
      <c r="P164" s="1">
        <f t="shared" si="44"/>
        <v>1</v>
      </c>
      <c r="Q164" s="1" t="str">
        <f t="shared" si="44"/>
        <v/>
      </c>
      <c r="R164" s="1" t="str">
        <f t="shared" si="44"/>
        <v/>
      </c>
      <c r="S164" s="1" t="str">
        <f t="shared" si="44"/>
        <v/>
      </c>
      <c r="T164" s="1" t="str">
        <f t="shared" si="44"/>
        <v/>
      </c>
      <c r="U164" s="1" t="str">
        <f t="shared" si="43"/>
        <v/>
      </c>
      <c r="V164" s="1" t="str">
        <f t="shared" si="43"/>
        <v/>
      </c>
      <c r="W164" s="1" t="str">
        <f t="shared" si="43"/>
        <v/>
      </c>
      <c r="X164" s="1" t="str">
        <f t="shared" si="43"/>
        <v/>
      </c>
      <c r="Y164" s="1" t="str">
        <f t="shared" si="43"/>
        <v/>
      </c>
      <c r="Z164" s="1">
        <f t="shared" si="46"/>
        <v>1</v>
      </c>
      <c r="AA164" s="1" t="str">
        <f t="shared" si="47"/>
        <v>Megabalanus coccopoma (Darwin, 1854)</v>
      </c>
      <c r="AB164" s="1" t="str">
        <f t="shared" si="48"/>
        <v>Invertebrate</v>
      </c>
      <c r="AC164" s="1">
        <f t="shared" si="49"/>
        <v>1</v>
      </c>
      <c r="AD164" s="1" t="str">
        <f t="shared" si="50"/>
        <v/>
      </c>
      <c r="AE164" s="1" t="str">
        <f t="shared" si="51"/>
        <v/>
      </c>
      <c r="AF164" s="1" t="str">
        <f t="shared" si="52"/>
        <v/>
      </c>
      <c r="AG164" s="1" t="str">
        <f t="shared" si="53"/>
        <v/>
      </c>
      <c r="AH164" s="1" t="str">
        <f t="shared" si="54"/>
        <v/>
      </c>
      <c r="AI164" s="1" t="str">
        <f t="shared" si="55"/>
        <v/>
      </c>
      <c r="AJ164" s="1" t="str">
        <f t="shared" si="56"/>
        <v/>
      </c>
      <c r="AK164" s="1" t="str">
        <f t="shared" si="57"/>
        <v/>
      </c>
      <c r="AL164" s="1" t="str">
        <f t="shared" si="58"/>
        <v/>
      </c>
      <c r="AM164" s="1">
        <f t="shared" si="59"/>
        <v>1</v>
      </c>
    </row>
    <row r="165" spans="1:39" ht="14.5" x14ac:dyDescent="0.35">
      <c r="A165" s="1" t="s">
        <v>38</v>
      </c>
      <c r="B165" s="1" t="s">
        <v>422</v>
      </c>
      <c r="H165" s="1">
        <v>1</v>
      </c>
      <c r="K165" s="1">
        <v>1</v>
      </c>
      <c r="M165"/>
      <c r="N165" s="1" t="str">
        <f t="shared" si="45"/>
        <v>Invertebrate</v>
      </c>
      <c r="O165" s="1" t="str">
        <f t="shared" si="45"/>
        <v>Melita nitida S.I. Smith in Verrill, 1873</v>
      </c>
      <c r="P165" s="1" t="str">
        <f t="shared" si="44"/>
        <v/>
      </c>
      <c r="Q165" s="1" t="str">
        <f t="shared" si="44"/>
        <v/>
      </c>
      <c r="R165" s="1" t="str">
        <f t="shared" si="44"/>
        <v/>
      </c>
      <c r="S165" s="1" t="str">
        <f t="shared" si="44"/>
        <v/>
      </c>
      <c r="T165" s="1" t="str">
        <f t="shared" si="44"/>
        <v/>
      </c>
      <c r="U165" s="1">
        <f t="shared" si="43"/>
        <v>1</v>
      </c>
      <c r="V165" s="1" t="str">
        <f t="shared" si="43"/>
        <v/>
      </c>
      <c r="W165" s="1" t="str">
        <f t="shared" si="43"/>
        <v/>
      </c>
      <c r="X165" s="1">
        <f t="shared" si="43"/>
        <v>1</v>
      </c>
      <c r="Y165" s="1" t="str">
        <f t="shared" si="43"/>
        <v/>
      </c>
      <c r="Z165" s="1">
        <f t="shared" si="46"/>
        <v>2</v>
      </c>
      <c r="AA165" s="1" t="str">
        <f t="shared" si="47"/>
        <v>Melita nitida S.I. Smith in Verrill, 1873</v>
      </c>
      <c r="AB165" s="1" t="str">
        <f t="shared" si="48"/>
        <v>Invertebrate</v>
      </c>
      <c r="AC165" s="1" t="str">
        <f t="shared" si="49"/>
        <v/>
      </c>
      <c r="AD165" s="1" t="str">
        <f t="shared" si="50"/>
        <v/>
      </c>
      <c r="AE165" s="1" t="str">
        <f t="shared" si="51"/>
        <v/>
      </c>
      <c r="AF165" s="1" t="str">
        <f t="shared" si="52"/>
        <v/>
      </c>
      <c r="AG165" s="1" t="str">
        <f t="shared" si="53"/>
        <v/>
      </c>
      <c r="AH165" s="1">
        <f t="shared" si="54"/>
        <v>1</v>
      </c>
      <c r="AI165" s="1" t="str">
        <f t="shared" si="55"/>
        <v/>
      </c>
      <c r="AJ165" s="1" t="str">
        <f t="shared" si="56"/>
        <v/>
      </c>
      <c r="AK165" s="1" t="str">
        <f t="shared" si="57"/>
        <v/>
      </c>
      <c r="AL165" s="1" t="str">
        <f t="shared" si="58"/>
        <v/>
      </c>
      <c r="AM165" s="1">
        <f t="shared" si="59"/>
        <v>1</v>
      </c>
    </row>
    <row r="166" spans="1:39" ht="14.5" x14ac:dyDescent="0.35">
      <c r="A166" s="1" t="s">
        <v>38</v>
      </c>
      <c r="B166" s="1" t="s">
        <v>424</v>
      </c>
      <c r="C166" s="1">
        <v>3</v>
      </c>
      <c r="M166"/>
      <c r="N166" s="1" t="str">
        <f t="shared" si="45"/>
        <v>Invertebrate</v>
      </c>
      <c r="O166" s="1" t="str">
        <f t="shared" si="45"/>
        <v>Mercenaria mercenaria (Linnaeus, 1758)</v>
      </c>
      <c r="P166" s="1">
        <f t="shared" si="44"/>
        <v>1</v>
      </c>
      <c r="Q166" s="1" t="str">
        <f t="shared" si="44"/>
        <v/>
      </c>
      <c r="R166" s="1" t="str">
        <f t="shared" si="44"/>
        <v/>
      </c>
      <c r="S166" s="1" t="str">
        <f t="shared" si="44"/>
        <v/>
      </c>
      <c r="T166" s="1" t="str">
        <f t="shared" si="44"/>
        <v/>
      </c>
      <c r="U166" s="1" t="str">
        <f t="shared" si="43"/>
        <v/>
      </c>
      <c r="V166" s="1" t="str">
        <f t="shared" si="43"/>
        <v/>
      </c>
      <c r="W166" s="1" t="str">
        <f t="shared" si="43"/>
        <v/>
      </c>
      <c r="X166" s="1" t="str">
        <f t="shared" si="43"/>
        <v/>
      </c>
      <c r="Y166" s="1" t="str">
        <f t="shared" si="43"/>
        <v/>
      </c>
      <c r="Z166" s="1">
        <f t="shared" si="46"/>
        <v>1</v>
      </c>
      <c r="AA166" s="1" t="str">
        <f t="shared" si="47"/>
        <v>Mercenaria mercenaria (Linnaeus, 1758)</v>
      </c>
      <c r="AB166" s="1" t="str">
        <f t="shared" si="48"/>
        <v>Invertebrate</v>
      </c>
      <c r="AC166" s="1">
        <f t="shared" si="49"/>
        <v>1</v>
      </c>
      <c r="AD166" s="1" t="str">
        <f t="shared" si="50"/>
        <v/>
      </c>
      <c r="AE166" s="1" t="str">
        <f t="shared" si="51"/>
        <v/>
      </c>
      <c r="AF166" s="1" t="str">
        <f t="shared" si="52"/>
        <v/>
      </c>
      <c r="AG166" s="1" t="str">
        <f t="shared" si="53"/>
        <v/>
      </c>
      <c r="AH166" s="1" t="str">
        <f t="shared" si="54"/>
        <v/>
      </c>
      <c r="AI166" s="1" t="str">
        <f t="shared" si="55"/>
        <v/>
      </c>
      <c r="AJ166" s="1" t="str">
        <f t="shared" si="56"/>
        <v/>
      </c>
      <c r="AK166" s="1" t="str">
        <f t="shared" si="57"/>
        <v/>
      </c>
      <c r="AL166" s="1" t="str">
        <f t="shared" si="58"/>
        <v/>
      </c>
      <c r="AM166" s="1">
        <f t="shared" si="59"/>
        <v>1</v>
      </c>
    </row>
    <row r="167" spans="1:39" ht="14.5" x14ac:dyDescent="0.35">
      <c r="A167" s="1" t="s">
        <v>38</v>
      </c>
      <c r="B167" s="1" t="s">
        <v>1164</v>
      </c>
      <c r="I167" s="1">
        <v>1</v>
      </c>
      <c r="M167"/>
      <c r="N167" s="1" t="str">
        <f t="shared" si="45"/>
        <v>Invertebrate</v>
      </c>
      <c r="O167" s="1" t="str">
        <f t="shared" si="45"/>
        <v xml:space="preserve">Microcosmus exasperatus Heller, 1878 </v>
      </c>
      <c r="P167" s="1" t="str">
        <f t="shared" si="44"/>
        <v/>
      </c>
      <c r="Q167" s="1" t="str">
        <f t="shared" si="44"/>
        <v/>
      </c>
      <c r="R167" s="1" t="str">
        <f t="shared" si="44"/>
        <v/>
      </c>
      <c r="S167" s="1" t="str">
        <f t="shared" si="44"/>
        <v/>
      </c>
      <c r="T167" s="1" t="str">
        <f t="shared" si="44"/>
        <v/>
      </c>
      <c r="U167" s="1" t="str">
        <f t="shared" si="43"/>
        <v/>
      </c>
      <c r="V167" s="1">
        <f t="shared" si="43"/>
        <v>1</v>
      </c>
      <c r="W167" s="1" t="str">
        <f t="shared" si="43"/>
        <v/>
      </c>
      <c r="X167" s="1" t="str">
        <f t="shared" si="43"/>
        <v/>
      </c>
      <c r="Y167" s="1" t="str">
        <f t="shared" si="43"/>
        <v/>
      </c>
      <c r="Z167" s="1">
        <f t="shared" si="46"/>
        <v>1</v>
      </c>
      <c r="AA167" s="1" t="str">
        <f t="shared" si="47"/>
        <v xml:space="preserve">Microcosmus exasperatus Heller, 1878 </v>
      </c>
      <c r="AB167" s="1" t="str">
        <f t="shared" si="48"/>
        <v>Invertebrate</v>
      </c>
      <c r="AC167" s="1" t="str">
        <f t="shared" si="49"/>
        <v/>
      </c>
      <c r="AD167" s="1" t="str">
        <f t="shared" si="50"/>
        <v/>
      </c>
      <c r="AE167" s="1" t="str">
        <f t="shared" si="51"/>
        <v/>
      </c>
      <c r="AF167" s="1" t="str">
        <f t="shared" si="52"/>
        <v/>
      </c>
      <c r="AG167" s="1" t="str">
        <f t="shared" si="53"/>
        <v/>
      </c>
      <c r="AH167" s="1" t="str">
        <f t="shared" si="54"/>
        <v/>
      </c>
      <c r="AI167" s="1">
        <f t="shared" si="55"/>
        <v>1</v>
      </c>
      <c r="AJ167" s="1" t="str">
        <f t="shared" si="56"/>
        <v/>
      </c>
      <c r="AK167" s="1" t="str">
        <f t="shared" si="57"/>
        <v/>
      </c>
      <c r="AL167" s="1" t="str">
        <f t="shared" si="58"/>
        <v/>
      </c>
      <c r="AM167" s="1">
        <f t="shared" si="59"/>
        <v>1</v>
      </c>
    </row>
    <row r="168" spans="1:39" ht="14.5" x14ac:dyDescent="0.35">
      <c r="A168" s="1" t="s">
        <v>38</v>
      </c>
      <c r="B168" s="1" t="s">
        <v>433</v>
      </c>
      <c r="G168" s="1">
        <v>1</v>
      </c>
      <c r="H168" s="1">
        <v>1</v>
      </c>
      <c r="M168"/>
      <c r="N168" s="1" t="str">
        <f t="shared" si="45"/>
        <v>Invertebrate</v>
      </c>
      <c r="O168" s="1" t="str">
        <f t="shared" si="45"/>
        <v>Microcosmus squamiger Michaelsen, 1927</v>
      </c>
      <c r="P168" s="1" t="str">
        <f t="shared" si="44"/>
        <v/>
      </c>
      <c r="Q168" s="1" t="str">
        <f t="shared" si="44"/>
        <v/>
      </c>
      <c r="R168" s="1" t="str">
        <f t="shared" si="44"/>
        <v/>
      </c>
      <c r="S168" s="1" t="str">
        <f t="shared" si="44"/>
        <v/>
      </c>
      <c r="T168" s="1">
        <f t="shared" si="44"/>
        <v>1</v>
      </c>
      <c r="U168" s="1">
        <f t="shared" si="43"/>
        <v>1</v>
      </c>
      <c r="V168" s="1" t="str">
        <f t="shared" si="43"/>
        <v/>
      </c>
      <c r="W168" s="1" t="str">
        <f t="shared" si="43"/>
        <v/>
      </c>
      <c r="X168" s="1" t="str">
        <f t="shared" si="43"/>
        <v/>
      </c>
      <c r="Y168" s="1" t="str">
        <f t="shared" si="43"/>
        <v/>
      </c>
      <c r="Z168" s="1">
        <f t="shared" si="46"/>
        <v>2</v>
      </c>
      <c r="AA168" s="1" t="str">
        <f t="shared" si="47"/>
        <v>Microcosmus squamiger Michaelsen, 1927</v>
      </c>
      <c r="AB168" s="1" t="str">
        <f t="shared" si="48"/>
        <v>Invertebrate</v>
      </c>
      <c r="AC168" s="1" t="str">
        <f t="shared" si="49"/>
        <v/>
      </c>
      <c r="AD168" s="1" t="str">
        <f t="shared" si="50"/>
        <v/>
      </c>
      <c r="AE168" s="1" t="str">
        <f t="shared" si="51"/>
        <v/>
      </c>
      <c r="AF168" s="1" t="str">
        <f t="shared" si="52"/>
        <v/>
      </c>
      <c r="AG168" s="1">
        <f t="shared" si="53"/>
        <v>1</v>
      </c>
      <c r="AH168" s="1" t="str">
        <f t="shared" si="54"/>
        <v/>
      </c>
      <c r="AI168" s="1" t="str">
        <f t="shared" si="55"/>
        <v/>
      </c>
      <c r="AJ168" s="1" t="str">
        <f t="shared" si="56"/>
        <v/>
      </c>
      <c r="AK168" s="1" t="str">
        <f t="shared" si="57"/>
        <v/>
      </c>
      <c r="AL168" s="1" t="str">
        <f t="shared" si="58"/>
        <v/>
      </c>
      <c r="AM168" s="1">
        <f t="shared" si="59"/>
        <v>1</v>
      </c>
    </row>
    <row r="169" spans="1:39" ht="14.5" x14ac:dyDescent="0.35">
      <c r="A169" s="1" t="s">
        <v>38</v>
      </c>
      <c r="B169" s="1" t="s">
        <v>1059</v>
      </c>
      <c r="I169" s="1">
        <v>1</v>
      </c>
      <c r="M169"/>
      <c r="N169" s="1" t="str">
        <f t="shared" si="45"/>
        <v>Invertebrate</v>
      </c>
      <c r="O169" s="1" t="str">
        <f t="shared" si="45"/>
        <v>Millepora alcicornis Linnaeus, 1758</v>
      </c>
      <c r="P169" s="1" t="str">
        <f t="shared" si="44"/>
        <v/>
      </c>
      <c r="Q169" s="1" t="str">
        <f t="shared" si="44"/>
        <v/>
      </c>
      <c r="R169" s="1" t="str">
        <f t="shared" si="44"/>
        <v/>
      </c>
      <c r="S169" s="1" t="str">
        <f t="shared" si="44"/>
        <v/>
      </c>
      <c r="T169" s="1" t="str">
        <f t="shared" si="44"/>
        <v/>
      </c>
      <c r="U169" s="1" t="str">
        <f t="shared" si="43"/>
        <v/>
      </c>
      <c r="V169" s="1">
        <f t="shared" si="43"/>
        <v>1</v>
      </c>
      <c r="W169" s="1" t="str">
        <f t="shared" si="43"/>
        <v/>
      </c>
      <c r="X169" s="1" t="str">
        <f t="shared" si="43"/>
        <v/>
      </c>
      <c r="Y169" s="1" t="str">
        <f t="shared" si="43"/>
        <v/>
      </c>
      <c r="Z169" s="1">
        <f t="shared" si="46"/>
        <v>1</v>
      </c>
      <c r="AA169" s="1" t="str">
        <f t="shared" si="47"/>
        <v>Millepora alcicornis Linnaeus, 1758</v>
      </c>
      <c r="AB169" s="1" t="str">
        <f t="shared" si="48"/>
        <v>Invertebrate</v>
      </c>
      <c r="AC169" s="1" t="str">
        <f t="shared" si="49"/>
        <v/>
      </c>
      <c r="AD169" s="1" t="str">
        <f t="shared" si="50"/>
        <v/>
      </c>
      <c r="AE169" s="1" t="str">
        <f t="shared" si="51"/>
        <v/>
      </c>
      <c r="AF169" s="1" t="str">
        <f t="shared" si="52"/>
        <v/>
      </c>
      <c r="AG169" s="1" t="str">
        <f t="shared" si="53"/>
        <v/>
      </c>
      <c r="AH169" s="1" t="str">
        <f t="shared" si="54"/>
        <v/>
      </c>
      <c r="AI169" s="1">
        <f t="shared" si="55"/>
        <v>1</v>
      </c>
      <c r="AJ169" s="1" t="str">
        <f t="shared" si="56"/>
        <v/>
      </c>
      <c r="AK169" s="1" t="str">
        <f t="shared" si="57"/>
        <v/>
      </c>
      <c r="AL169" s="1" t="str">
        <f t="shared" si="58"/>
        <v/>
      </c>
      <c r="AM169" s="1">
        <f t="shared" si="59"/>
        <v>1</v>
      </c>
    </row>
    <row r="170" spans="1:39" ht="14.5" x14ac:dyDescent="0.35">
      <c r="A170" s="1" t="s">
        <v>38</v>
      </c>
      <c r="B170" s="1" t="s">
        <v>871</v>
      </c>
      <c r="E170" s="1">
        <v>2</v>
      </c>
      <c r="M170"/>
      <c r="N170" s="1" t="str">
        <f t="shared" si="45"/>
        <v>Invertebrate</v>
      </c>
      <c r="O170" s="1" t="str">
        <f t="shared" si="45"/>
        <v>Mizuhopecten yessoensis (Jay, 1857)</v>
      </c>
      <c r="P170" s="1" t="str">
        <f t="shared" si="44"/>
        <v/>
      </c>
      <c r="Q170" s="1" t="str">
        <f t="shared" si="44"/>
        <v/>
      </c>
      <c r="R170" s="1">
        <f t="shared" si="44"/>
        <v>1</v>
      </c>
      <c r="S170" s="1" t="str">
        <f t="shared" si="44"/>
        <v/>
      </c>
      <c r="T170" s="1" t="str">
        <f t="shared" si="44"/>
        <v/>
      </c>
      <c r="U170" s="1" t="str">
        <f t="shared" si="43"/>
        <v/>
      </c>
      <c r="V170" s="1" t="str">
        <f t="shared" si="43"/>
        <v/>
      </c>
      <c r="W170" s="1" t="str">
        <f t="shared" si="43"/>
        <v/>
      </c>
      <c r="X170" s="1" t="str">
        <f t="shared" si="43"/>
        <v/>
      </c>
      <c r="Y170" s="1" t="str">
        <f t="shared" si="43"/>
        <v/>
      </c>
      <c r="Z170" s="1">
        <f t="shared" si="46"/>
        <v>1</v>
      </c>
      <c r="AA170" s="1" t="str">
        <f t="shared" si="47"/>
        <v>Mizuhopecten yessoensis (Jay, 1857)</v>
      </c>
      <c r="AB170" s="1" t="str">
        <f t="shared" si="48"/>
        <v>Invertebrate</v>
      </c>
      <c r="AC170" s="1" t="str">
        <f t="shared" si="49"/>
        <v/>
      </c>
      <c r="AD170" s="1" t="str">
        <f t="shared" si="50"/>
        <v/>
      </c>
      <c r="AE170" s="1">
        <f t="shared" si="51"/>
        <v>1</v>
      </c>
      <c r="AF170" s="1" t="str">
        <f t="shared" si="52"/>
        <v/>
      </c>
      <c r="AG170" s="1" t="str">
        <f t="shared" si="53"/>
        <v/>
      </c>
      <c r="AH170" s="1" t="str">
        <f t="shared" si="54"/>
        <v/>
      </c>
      <c r="AI170" s="1" t="str">
        <f t="shared" si="55"/>
        <v/>
      </c>
      <c r="AJ170" s="1" t="str">
        <f t="shared" si="56"/>
        <v/>
      </c>
      <c r="AK170" s="1" t="str">
        <f t="shared" si="57"/>
        <v/>
      </c>
      <c r="AL170" s="1" t="str">
        <f t="shared" si="58"/>
        <v/>
      </c>
      <c r="AM170" s="1">
        <f t="shared" si="59"/>
        <v>1</v>
      </c>
    </row>
    <row r="171" spans="1:39" ht="14.5" x14ac:dyDescent="0.35">
      <c r="A171" s="1" t="s">
        <v>38</v>
      </c>
      <c r="B171" s="1" t="s">
        <v>436</v>
      </c>
      <c r="I171" s="1">
        <v>2</v>
      </c>
      <c r="M171"/>
      <c r="N171" s="1" t="str">
        <f t="shared" si="45"/>
        <v>Invertebrate</v>
      </c>
      <c r="O171" s="1" t="str">
        <f t="shared" si="45"/>
        <v>Mnemiopsis leidyi A. Agassiz, 1865</v>
      </c>
      <c r="P171" s="1" t="str">
        <f t="shared" si="44"/>
        <v/>
      </c>
      <c r="Q171" s="1" t="str">
        <f t="shared" si="44"/>
        <v/>
      </c>
      <c r="R171" s="1" t="str">
        <f t="shared" si="44"/>
        <v/>
      </c>
      <c r="S171" s="1" t="str">
        <f t="shared" si="44"/>
        <v/>
      </c>
      <c r="T171" s="1" t="str">
        <f t="shared" si="44"/>
        <v/>
      </c>
      <c r="U171" s="1" t="str">
        <f t="shared" si="43"/>
        <v/>
      </c>
      <c r="V171" s="1">
        <f t="shared" si="43"/>
        <v>1</v>
      </c>
      <c r="W171" s="1" t="str">
        <f t="shared" si="43"/>
        <v/>
      </c>
      <c r="X171" s="1" t="str">
        <f t="shared" si="43"/>
        <v/>
      </c>
      <c r="Y171" s="1" t="str">
        <f t="shared" si="43"/>
        <v/>
      </c>
      <c r="Z171" s="1">
        <f t="shared" si="46"/>
        <v>1</v>
      </c>
      <c r="AA171" s="1" t="str">
        <f t="shared" si="47"/>
        <v>Mnemiopsis leidyi A. Agassiz, 1865</v>
      </c>
      <c r="AB171" s="1" t="str">
        <f t="shared" si="48"/>
        <v>Invertebrate</v>
      </c>
      <c r="AC171" s="1" t="str">
        <f t="shared" si="49"/>
        <v/>
      </c>
      <c r="AD171" s="1" t="str">
        <f t="shared" si="50"/>
        <v/>
      </c>
      <c r="AE171" s="1" t="str">
        <f t="shared" si="51"/>
        <v/>
      </c>
      <c r="AF171" s="1" t="str">
        <f t="shared" si="52"/>
        <v/>
      </c>
      <c r="AG171" s="1" t="str">
        <f t="shared" si="53"/>
        <v/>
      </c>
      <c r="AH171" s="1" t="str">
        <f t="shared" si="54"/>
        <v/>
      </c>
      <c r="AI171" s="1">
        <f t="shared" si="55"/>
        <v>1</v>
      </c>
      <c r="AJ171" s="1" t="str">
        <f t="shared" si="56"/>
        <v/>
      </c>
      <c r="AK171" s="1" t="str">
        <f t="shared" si="57"/>
        <v/>
      </c>
      <c r="AL171" s="1" t="str">
        <f t="shared" si="58"/>
        <v/>
      </c>
      <c r="AM171" s="1">
        <f t="shared" si="59"/>
        <v>1</v>
      </c>
    </row>
    <row r="172" spans="1:39" ht="14.5" x14ac:dyDescent="0.35">
      <c r="A172" s="1" t="s">
        <v>38</v>
      </c>
      <c r="B172" s="1" t="s">
        <v>438</v>
      </c>
      <c r="C172" s="1">
        <v>1</v>
      </c>
      <c r="M172"/>
      <c r="N172" s="1" t="str">
        <f t="shared" si="45"/>
        <v>Invertebrate</v>
      </c>
      <c r="O172" s="1" t="str">
        <f t="shared" si="45"/>
        <v>Moerisia inkermanica (Paltschikowa-Ostroumowa, 1925)</v>
      </c>
      <c r="P172" s="1">
        <f t="shared" si="44"/>
        <v>1</v>
      </c>
      <c r="Q172" s="1" t="str">
        <f t="shared" si="44"/>
        <v/>
      </c>
      <c r="R172" s="1" t="str">
        <f t="shared" si="44"/>
        <v/>
      </c>
      <c r="S172" s="1" t="str">
        <f t="shared" si="44"/>
        <v/>
      </c>
      <c r="T172" s="1" t="str">
        <f t="shared" si="44"/>
        <v/>
      </c>
      <c r="U172" s="1" t="str">
        <f t="shared" si="43"/>
        <v/>
      </c>
      <c r="V172" s="1" t="str">
        <f t="shared" si="43"/>
        <v/>
      </c>
      <c r="W172" s="1" t="str">
        <f t="shared" si="43"/>
        <v/>
      </c>
      <c r="X172" s="1" t="str">
        <f t="shared" si="43"/>
        <v/>
      </c>
      <c r="Y172" s="1" t="str">
        <f t="shared" si="43"/>
        <v/>
      </c>
      <c r="Z172" s="1">
        <f t="shared" si="46"/>
        <v>1</v>
      </c>
      <c r="AA172" s="1" t="str">
        <f t="shared" si="47"/>
        <v>Moerisia inkermanica (Paltschikowa-Ostroumowa, 1925)</v>
      </c>
      <c r="AB172" s="1" t="str">
        <f t="shared" si="48"/>
        <v>Invertebrate</v>
      </c>
      <c r="AC172" s="1">
        <f t="shared" si="49"/>
        <v>1</v>
      </c>
      <c r="AD172" s="1" t="str">
        <f t="shared" si="50"/>
        <v/>
      </c>
      <c r="AE172" s="1" t="str">
        <f t="shared" si="51"/>
        <v/>
      </c>
      <c r="AF172" s="1" t="str">
        <f t="shared" si="52"/>
        <v/>
      </c>
      <c r="AG172" s="1" t="str">
        <f t="shared" si="53"/>
        <v/>
      </c>
      <c r="AH172" s="1" t="str">
        <f t="shared" si="54"/>
        <v/>
      </c>
      <c r="AI172" s="1" t="str">
        <f t="shared" si="55"/>
        <v/>
      </c>
      <c r="AJ172" s="1" t="str">
        <f t="shared" si="56"/>
        <v/>
      </c>
      <c r="AK172" s="1" t="str">
        <f t="shared" si="57"/>
        <v/>
      </c>
      <c r="AL172" s="1" t="str">
        <f t="shared" si="58"/>
        <v/>
      </c>
      <c r="AM172" s="1">
        <f t="shared" si="59"/>
        <v>1</v>
      </c>
    </row>
    <row r="173" spans="1:39" ht="14.5" x14ac:dyDescent="0.35">
      <c r="A173" s="1" t="s">
        <v>38</v>
      </c>
      <c r="B173" s="1" t="s">
        <v>873</v>
      </c>
      <c r="K173" s="1">
        <v>1</v>
      </c>
      <c r="M173"/>
      <c r="N173" s="1" t="str">
        <f t="shared" si="45"/>
        <v>Invertebrate</v>
      </c>
      <c r="O173" s="1" t="str">
        <f t="shared" si="45"/>
        <v>Molgula occidentalis Traustedt, 1883</v>
      </c>
      <c r="P173" s="1" t="str">
        <f t="shared" si="44"/>
        <v/>
      </c>
      <c r="Q173" s="1" t="str">
        <f t="shared" si="44"/>
        <v/>
      </c>
      <c r="R173" s="1" t="str">
        <f t="shared" si="44"/>
        <v/>
      </c>
      <c r="S173" s="1" t="str">
        <f t="shared" si="44"/>
        <v/>
      </c>
      <c r="T173" s="1" t="str">
        <f t="shared" si="44"/>
        <v/>
      </c>
      <c r="U173" s="1" t="str">
        <f t="shared" si="43"/>
        <v/>
      </c>
      <c r="V173" s="1" t="str">
        <f t="shared" si="43"/>
        <v/>
      </c>
      <c r="W173" s="1" t="str">
        <f t="shared" si="43"/>
        <v/>
      </c>
      <c r="X173" s="1">
        <f t="shared" si="43"/>
        <v>1</v>
      </c>
      <c r="Y173" s="1" t="str">
        <f t="shared" si="43"/>
        <v/>
      </c>
      <c r="Z173" s="1">
        <f t="shared" si="46"/>
        <v>1</v>
      </c>
      <c r="AA173" s="1" t="str">
        <f t="shared" si="47"/>
        <v>Molgula occidentalis Traustedt, 1883</v>
      </c>
      <c r="AB173" s="1" t="str">
        <f t="shared" si="48"/>
        <v>Invertebrate</v>
      </c>
      <c r="AC173" s="1" t="str">
        <f t="shared" si="49"/>
        <v/>
      </c>
      <c r="AD173" s="1" t="str">
        <f t="shared" si="50"/>
        <v/>
      </c>
      <c r="AE173" s="1" t="str">
        <f t="shared" si="51"/>
        <v/>
      </c>
      <c r="AF173" s="1" t="str">
        <f t="shared" si="52"/>
        <v/>
      </c>
      <c r="AG173" s="1" t="str">
        <f t="shared" si="53"/>
        <v/>
      </c>
      <c r="AH173" s="1" t="str">
        <f t="shared" si="54"/>
        <v/>
      </c>
      <c r="AI173" s="1" t="str">
        <f t="shared" si="55"/>
        <v/>
      </c>
      <c r="AJ173" s="1" t="str">
        <f t="shared" si="56"/>
        <v/>
      </c>
      <c r="AK173" s="1">
        <f t="shared" si="57"/>
        <v>1</v>
      </c>
      <c r="AL173" s="1" t="str">
        <f t="shared" si="58"/>
        <v/>
      </c>
      <c r="AM173" s="1">
        <f t="shared" si="59"/>
        <v>1</v>
      </c>
    </row>
    <row r="174" spans="1:39" ht="14.5" x14ac:dyDescent="0.35">
      <c r="A174" s="1" t="s">
        <v>38</v>
      </c>
      <c r="B174" s="1" t="s">
        <v>875</v>
      </c>
      <c r="J174" s="1">
        <v>1</v>
      </c>
      <c r="K174" s="1">
        <v>1</v>
      </c>
      <c r="M174"/>
      <c r="N174" s="1" t="str">
        <f t="shared" si="45"/>
        <v>Invertebrate</v>
      </c>
      <c r="O174" s="1" t="str">
        <f t="shared" si="45"/>
        <v>Monocorophium uenoi (Stephensen, 1932)</v>
      </c>
      <c r="P174" s="1" t="str">
        <f t="shared" si="44"/>
        <v/>
      </c>
      <c r="Q174" s="1" t="str">
        <f t="shared" si="44"/>
        <v/>
      </c>
      <c r="R174" s="1" t="str">
        <f t="shared" si="44"/>
        <v/>
      </c>
      <c r="S174" s="1" t="str">
        <f t="shared" si="44"/>
        <v/>
      </c>
      <c r="T174" s="1" t="str">
        <f t="shared" si="44"/>
        <v/>
      </c>
      <c r="U174" s="1" t="str">
        <f t="shared" si="43"/>
        <v/>
      </c>
      <c r="V174" s="1" t="str">
        <f t="shared" si="43"/>
        <v/>
      </c>
      <c r="W174" s="1">
        <f t="shared" si="43"/>
        <v>1</v>
      </c>
      <c r="X174" s="1">
        <f t="shared" si="43"/>
        <v>1</v>
      </c>
      <c r="Y174" s="1" t="str">
        <f t="shared" si="43"/>
        <v/>
      </c>
      <c r="Z174" s="1">
        <f t="shared" si="46"/>
        <v>2</v>
      </c>
      <c r="AA174" s="1" t="str">
        <f t="shared" si="47"/>
        <v>Monocorophium uenoi (Stephensen, 1932)</v>
      </c>
      <c r="AB174" s="1" t="str">
        <f t="shared" si="48"/>
        <v>Invertebrate</v>
      </c>
      <c r="AC174" s="1" t="str">
        <f t="shared" si="49"/>
        <v/>
      </c>
      <c r="AD174" s="1" t="str">
        <f t="shared" si="50"/>
        <v/>
      </c>
      <c r="AE174" s="1" t="str">
        <f t="shared" si="51"/>
        <v/>
      </c>
      <c r="AF174" s="1" t="str">
        <f t="shared" si="52"/>
        <v/>
      </c>
      <c r="AG174" s="1" t="str">
        <f t="shared" si="53"/>
        <v/>
      </c>
      <c r="AH174" s="1" t="str">
        <f t="shared" si="54"/>
        <v/>
      </c>
      <c r="AI174" s="1" t="str">
        <f t="shared" si="55"/>
        <v/>
      </c>
      <c r="AJ174" s="1">
        <f t="shared" si="56"/>
        <v>1</v>
      </c>
      <c r="AK174" s="1" t="str">
        <f t="shared" si="57"/>
        <v/>
      </c>
      <c r="AL174" s="1" t="str">
        <f t="shared" si="58"/>
        <v/>
      </c>
      <c r="AM174" s="1">
        <f t="shared" si="59"/>
        <v>1</v>
      </c>
    </row>
    <row r="175" spans="1:39" ht="14.5" x14ac:dyDescent="0.35">
      <c r="A175" s="1" t="s">
        <v>38</v>
      </c>
      <c r="B175" s="1" t="s">
        <v>876</v>
      </c>
      <c r="K175" s="1">
        <v>1</v>
      </c>
      <c r="M175"/>
      <c r="N175" s="1" t="str">
        <f t="shared" si="45"/>
        <v>Invertebrate</v>
      </c>
      <c r="O175" s="1" t="str">
        <f t="shared" si="45"/>
        <v>Mulinia lateralis (Say, 1822)</v>
      </c>
      <c r="P175" s="1" t="str">
        <f t="shared" si="44"/>
        <v/>
      </c>
      <c r="Q175" s="1" t="str">
        <f t="shared" si="44"/>
        <v/>
      </c>
      <c r="R175" s="1" t="str">
        <f t="shared" si="44"/>
        <v/>
      </c>
      <c r="S175" s="1" t="str">
        <f t="shared" si="44"/>
        <v/>
      </c>
      <c r="T175" s="1" t="str">
        <f t="shared" si="44"/>
        <v/>
      </c>
      <c r="U175" s="1" t="str">
        <f t="shared" ref="U175:Y225" si="60">IF(ISBLANK(H175),"",1)</f>
        <v/>
      </c>
      <c r="V175" s="1" t="str">
        <f t="shared" si="60"/>
        <v/>
      </c>
      <c r="W175" s="1" t="str">
        <f t="shared" si="60"/>
        <v/>
      </c>
      <c r="X175" s="1">
        <f t="shared" si="60"/>
        <v>1</v>
      </c>
      <c r="Y175" s="1" t="str">
        <f t="shared" si="60"/>
        <v/>
      </c>
      <c r="Z175" s="1">
        <f t="shared" si="46"/>
        <v>1</v>
      </c>
      <c r="AA175" s="1" t="str">
        <f t="shared" si="47"/>
        <v>Mulinia lateralis (Say, 1822)</v>
      </c>
      <c r="AB175" s="1" t="str">
        <f t="shared" si="48"/>
        <v>Invertebrate</v>
      </c>
      <c r="AC175" s="1" t="str">
        <f t="shared" si="49"/>
        <v/>
      </c>
      <c r="AD175" s="1" t="str">
        <f t="shared" si="50"/>
        <v/>
      </c>
      <c r="AE175" s="1" t="str">
        <f t="shared" si="51"/>
        <v/>
      </c>
      <c r="AF175" s="1" t="str">
        <f t="shared" si="52"/>
        <v/>
      </c>
      <c r="AG175" s="1" t="str">
        <f t="shared" si="53"/>
        <v/>
      </c>
      <c r="AH175" s="1" t="str">
        <f t="shared" si="54"/>
        <v/>
      </c>
      <c r="AI175" s="1" t="str">
        <f t="shared" si="55"/>
        <v/>
      </c>
      <c r="AJ175" s="1" t="str">
        <f t="shared" si="56"/>
        <v/>
      </c>
      <c r="AK175" s="1">
        <f t="shared" si="57"/>
        <v>1</v>
      </c>
      <c r="AL175" s="1" t="str">
        <f t="shared" si="58"/>
        <v/>
      </c>
      <c r="AM175" s="1">
        <f t="shared" si="59"/>
        <v>1</v>
      </c>
    </row>
    <row r="176" spans="1:39" ht="14.5" x14ac:dyDescent="0.35">
      <c r="A176" s="1" t="s">
        <v>38</v>
      </c>
      <c r="B176" s="1" t="s">
        <v>1061</v>
      </c>
      <c r="I176" s="1">
        <v>1</v>
      </c>
      <c r="M176"/>
      <c r="N176" s="1" t="str">
        <f t="shared" si="45"/>
        <v>Invertebrate</v>
      </c>
      <c r="O176" s="1" t="str">
        <f t="shared" si="45"/>
        <v xml:space="preserve">Mycale (Carmia) senegalensis Lévi, 1952 </v>
      </c>
      <c r="P176" s="1" t="str">
        <f t="shared" ref="P176:T226" si="61">IF(ISBLANK(C176),"",1)</f>
        <v/>
      </c>
      <c r="Q176" s="1" t="str">
        <f t="shared" si="61"/>
        <v/>
      </c>
      <c r="R176" s="1" t="str">
        <f t="shared" si="61"/>
        <v/>
      </c>
      <c r="S176" s="1" t="str">
        <f t="shared" si="61"/>
        <v/>
      </c>
      <c r="T176" s="1" t="str">
        <f t="shared" si="61"/>
        <v/>
      </c>
      <c r="U176" s="1" t="str">
        <f t="shared" si="60"/>
        <v/>
      </c>
      <c r="V176" s="1">
        <f t="shared" si="60"/>
        <v>1</v>
      </c>
      <c r="W176" s="1" t="str">
        <f t="shared" si="60"/>
        <v/>
      </c>
      <c r="X176" s="1" t="str">
        <f t="shared" si="60"/>
        <v/>
      </c>
      <c r="Y176" s="1" t="str">
        <f t="shared" si="60"/>
        <v/>
      </c>
      <c r="Z176" s="1">
        <f t="shared" si="46"/>
        <v>1</v>
      </c>
      <c r="AA176" s="1" t="str">
        <f t="shared" si="47"/>
        <v xml:space="preserve">Mycale (Carmia) senegalensis Lévi, 1952 </v>
      </c>
      <c r="AB176" s="1" t="str">
        <f t="shared" si="48"/>
        <v>Invertebrate</v>
      </c>
      <c r="AC176" s="1" t="str">
        <f t="shared" si="49"/>
        <v/>
      </c>
      <c r="AD176" s="1" t="str">
        <f t="shared" si="50"/>
        <v/>
      </c>
      <c r="AE176" s="1" t="str">
        <f t="shared" si="51"/>
        <v/>
      </c>
      <c r="AF176" s="1" t="str">
        <f t="shared" si="52"/>
        <v/>
      </c>
      <c r="AG176" s="1" t="str">
        <f t="shared" si="53"/>
        <v/>
      </c>
      <c r="AH176" s="1" t="str">
        <f t="shared" si="54"/>
        <v/>
      </c>
      <c r="AI176" s="1">
        <f t="shared" si="55"/>
        <v>1</v>
      </c>
      <c r="AJ176" s="1" t="str">
        <f t="shared" si="56"/>
        <v/>
      </c>
      <c r="AK176" s="1" t="str">
        <f t="shared" si="57"/>
        <v/>
      </c>
      <c r="AL176" s="1" t="str">
        <f t="shared" si="58"/>
        <v/>
      </c>
      <c r="AM176" s="1">
        <f t="shared" si="59"/>
        <v>1</v>
      </c>
    </row>
    <row r="177" spans="1:39" ht="14.5" x14ac:dyDescent="0.35">
      <c r="A177" s="1" t="s">
        <v>38</v>
      </c>
      <c r="B177" s="1" t="s">
        <v>1132</v>
      </c>
      <c r="C177" s="1">
        <v>1</v>
      </c>
      <c r="I177" s="1">
        <v>1</v>
      </c>
      <c r="M177"/>
      <c r="N177" s="1" t="str">
        <f t="shared" si="45"/>
        <v>Invertebrate</v>
      </c>
      <c r="O177" s="1" t="str">
        <f t="shared" si="45"/>
        <v xml:space="preserve">Mytilopsis leucophaeata (Conrad, 1831) </v>
      </c>
      <c r="P177" s="1">
        <f t="shared" si="61"/>
        <v>1</v>
      </c>
      <c r="Q177" s="1" t="str">
        <f t="shared" si="61"/>
        <v/>
      </c>
      <c r="R177" s="1" t="str">
        <f t="shared" si="61"/>
        <v/>
      </c>
      <c r="S177" s="1" t="str">
        <f t="shared" si="61"/>
        <v/>
      </c>
      <c r="T177" s="1" t="str">
        <f t="shared" si="61"/>
        <v/>
      </c>
      <c r="U177" s="1" t="str">
        <f t="shared" si="60"/>
        <v/>
      </c>
      <c r="V177" s="1">
        <f t="shared" si="60"/>
        <v>1</v>
      </c>
      <c r="W177" s="1" t="str">
        <f t="shared" si="60"/>
        <v/>
      </c>
      <c r="X177" s="1" t="str">
        <f t="shared" si="60"/>
        <v/>
      </c>
      <c r="Y177" s="1" t="str">
        <f t="shared" si="60"/>
        <v/>
      </c>
      <c r="Z177" s="1">
        <f t="shared" si="46"/>
        <v>2</v>
      </c>
      <c r="AA177" s="1" t="str">
        <f t="shared" si="47"/>
        <v xml:space="preserve">Mytilopsis leucophaeata (Conrad, 1831) </v>
      </c>
      <c r="AB177" s="1" t="str">
        <f t="shared" si="48"/>
        <v>Invertebrate</v>
      </c>
      <c r="AC177" s="1">
        <f t="shared" si="49"/>
        <v>1</v>
      </c>
      <c r="AD177" s="1" t="str">
        <f t="shared" si="50"/>
        <v/>
      </c>
      <c r="AE177" s="1" t="str">
        <f t="shared" si="51"/>
        <v/>
      </c>
      <c r="AF177" s="1" t="str">
        <f t="shared" si="52"/>
        <v/>
      </c>
      <c r="AG177" s="1" t="str">
        <f t="shared" si="53"/>
        <v/>
      </c>
      <c r="AH177" s="1" t="str">
        <f t="shared" si="54"/>
        <v/>
      </c>
      <c r="AI177" s="1" t="str">
        <f t="shared" si="55"/>
        <v/>
      </c>
      <c r="AJ177" s="1" t="str">
        <f t="shared" si="56"/>
        <v/>
      </c>
      <c r="AK177" s="1" t="str">
        <f t="shared" si="57"/>
        <v/>
      </c>
      <c r="AL177" s="1" t="str">
        <f t="shared" si="58"/>
        <v/>
      </c>
      <c r="AM177" s="1">
        <f t="shared" si="59"/>
        <v>1</v>
      </c>
    </row>
    <row r="178" spans="1:39" ht="14.5" x14ac:dyDescent="0.35">
      <c r="A178" s="1" t="s">
        <v>38</v>
      </c>
      <c r="B178" s="1" t="s">
        <v>880</v>
      </c>
      <c r="G178" s="1">
        <v>1</v>
      </c>
      <c r="M178"/>
      <c r="N178" s="1" t="str">
        <f t="shared" si="45"/>
        <v>Invertebrate</v>
      </c>
      <c r="O178" s="1" t="str">
        <f t="shared" si="45"/>
        <v xml:space="preserve">Namanereis littoralis (Grube, 1872) </v>
      </c>
      <c r="P178" s="1" t="str">
        <f t="shared" si="61"/>
        <v/>
      </c>
      <c r="Q178" s="1" t="str">
        <f t="shared" si="61"/>
        <v/>
      </c>
      <c r="R178" s="1" t="str">
        <f t="shared" si="61"/>
        <v/>
      </c>
      <c r="S178" s="1" t="str">
        <f t="shared" si="61"/>
        <v/>
      </c>
      <c r="T178" s="1">
        <f t="shared" si="61"/>
        <v>1</v>
      </c>
      <c r="U178" s="1" t="str">
        <f t="shared" si="60"/>
        <v/>
      </c>
      <c r="V178" s="1" t="str">
        <f t="shared" si="60"/>
        <v/>
      </c>
      <c r="W178" s="1" t="str">
        <f t="shared" si="60"/>
        <v/>
      </c>
      <c r="X178" s="1" t="str">
        <f t="shared" si="60"/>
        <v/>
      </c>
      <c r="Y178" s="1" t="str">
        <f t="shared" si="60"/>
        <v/>
      </c>
      <c r="Z178" s="1">
        <f t="shared" si="46"/>
        <v>1</v>
      </c>
      <c r="AA178" s="1" t="str">
        <f t="shared" si="47"/>
        <v xml:space="preserve">Namanereis littoralis (Grube, 1872) </v>
      </c>
      <c r="AB178" s="1" t="str">
        <f t="shared" si="48"/>
        <v>Invertebrate</v>
      </c>
      <c r="AC178" s="1" t="str">
        <f t="shared" si="49"/>
        <v/>
      </c>
      <c r="AD178" s="1" t="str">
        <f t="shared" si="50"/>
        <v/>
      </c>
      <c r="AE178" s="1" t="str">
        <f t="shared" si="51"/>
        <v/>
      </c>
      <c r="AF178" s="1" t="str">
        <f t="shared" si="52"/>
        <v/>
      </c>
      <c r="AG178" s="1">
        <f t="shared" si="53"/>
        <v>1</v>
      </c>
      <c r="AH178" s="1" t="str">
        <f t="shared" si="54"/>
        <v/>
      </c>
      <c r="AI178" s="1" t="str">
        <f t="shared" si="55"/>
        <v/>
      </c>
      <c r="AJ178" s="1" t="str">
        <f t="shared" si="56"/>
        <v/>
      </c>
      <c r="AK178" s="1" t="str">
        <f t="shared" si="57"/>
        <v/>
      </c>
      <c r="AL178" s="1" t="str">
        <f t="shared" si="58"/>
        <v/>
      </c>
      <c r="AM178" s="1">
        <f t="shared" si="59"/>
        <v>1</v>
      </c>
    </row>
    <row r="179" spans="1:39" ht="14.5" x14ac:dyDescent="0.35">
      <c r="A179" s="1" t="s">
        <v>38</v>
      </c>
      <c r="B179" s="1" t="s">
        <v>882</v>
      </c>
      <c r="C179" s="1">
        <v>2</v>
      </c>
      <c r="M179"/>
      <c r="N179" s="1" t="str">
        <f t="shared" si="45"/>
        <v>Invertebrate</v>
      </c>
      <c r="O179" s="1" t="str">
        <f t="shared" si="45"/>
        <v>Nemopsis bachei L. Agassiz, 1849</v>
      </c>
      <c r="P179" s="1">
        <f t="shared" si="61"/>
        <v>1</v>
      </c>
      <c r="Q179" s="1" t="str">
        <f t="shared" si="61"/>
        <v/>
      </c>
      <c r="R179" s="1" t="str">
        <f t="shared" si="61"/>
        <v/>
      </c>
      <c r="S179" s="1" t="str">
        <f t="shared" si="61"/>
        <v/>
      </c>
      <c r="T179" s="1" t="str">
        <f t="shared" si="61"/>
        <v/>
      </c>
      <c r="U179" s="1" t="str">
        <f t="shared" si="60"/>
        <v/>
      </c>
      <c r="V179" s="1" t="str">
        <f t="shared" si="60"/>
        <v/>
      </c>
      <c r="W179" s="1" t="str">
        <f t="shared" si="60"/>
        <v/>
      </c>
      <c r="X179" s="1" t="str">
        <f t="shared" si="60"/>
        <v/>
      </c>
      <c r="Y179" s="1" t="str">
        <f t="shared" si="60"/>
        <v/>
      </c>
      <c r="Z179" s="1">
        <f t="shared" si="46"/>
        <v>1</v>
      </c>
      <c r="AA179" s="1" t="str">
        <f t="shared" si="47"/>
        <v>Nemopsis bachei L. Agassiz, 1849</v>
      </c>
      <c r="AB179" s="1" t="str">
        <f t="shared" si="48"/>
        <v>Invertebrate</v>
      </c>
      <c r="AC179" s="1">
        <f t="shared" si="49"/>
        <v>1</v>
      </c>
      <c r="AD179" s="1" t="str">
        <f t="shared" si="50"/>
        <v/>
      </c>
      <c r="AE179" s="1" t="str">
        <f t="shared" si="51"/>
        <v/>
      </c>
      <c r="AF179" s="1" t="str">
        <f t="shared" si="52"/>
        <v/>
      </c>
      <c r="AG179" s="1" t="str">
        <f t="shared" si="53"/>
        <v/>
      </c>
      <c r="AH179" s="1" t="str">
        <f t="shared" si="54"/>
        <v/>
      </c>
      <c r="AI179" s="1" t="str">
        <f t="shared" si="55"/>
        <v/>
      </c>
      <c r="AJ179" s="1" t="str">
        <f t="shared" si="56"/>
        <v/>
      </c>
      <c r="AK179" s="1" t="str">
        <f t="shared" si="57"/>
        <v/>
      </c>
      <c r="AL179" s="1" t="str">
        <f t="shared" si="58"/>
        <v/>
      </c>
      <c r="AM179" s="1">
        <f t="shared" si="59"/>
        <v>1</v>
      </c>
    </row>
    <row r="180" spans="1:39" ht="14.5" x14ac:dyDescent="0.35">
      <c r="A180" s="1" t="s">
        <v>38</v>
      </c>
      <c r="B180" s="1" t="s">
        <v>883</v>
      </c>
      <c r="F180" s="1">
        <v>1</v>
      </c>
      <c r="M180"/>
      <c r="N180" s="1" t="str">
        <f t="shared" si="45"/>
        <v>Invertebrate</v>
      </c>
      <c r="O180" s="1" t="str">
        <f t="shared" si="45"/>
        <v>Neodexiospira brasiliensis (Grube, 1872)</v>
      </c>
      <c r="P180" s="1" t="str">
        <f t="shared" si="61"/>
        <v/>
      </c>
      <c r="Q180" s="1" t="str">
        <f t="shared" si="61"/>
        <v/>
      </c>
      <c r="R180" s="1" t="str">
        <f t="shared" si="61"/>
        <v/>
      </c>
      <c r="S180" s="1">
        <f t="shared" si="61"/>
        <v>1</v>
      </c>
      <c r="T180" s="1" t="str">
        <f t="shared" si="61"/>
        <v/>
      </c>
      <c r="U180" s="1" t="str">
        <f t="shared" si="60"/>
        <v/>
      </c>
      <c r="V180" s="1" t="str">
        <f t="shared" si="60"/>
        <v/>
      </c>
      <c r="W180" s="1" t="str">
        <f t="shared" si="60"/>
        <v/>
      </c>
      <c r="X180" s="1" t="str">
        <f t="shared" si="60"/>
        <v/>
      </c>
      <c r="Y180" s="1" t="str">
        <f t="shared" si="60"/>
        <v/>
      </c>
      <c r="Z180" s="1">
        <f t="shared" si="46"/>
        <v>1</v>
      </c>
      <c r="AA180" s="1" t="str">
        <f t="shared" si="47"/>
        <v>Neodexiospira brasiliensis (Grube, 1872)</v>
      </c>
      <c r="AB180" s="1" t="str">
        <f t="shared" si="48"/>
        <v>Invertebrate</v>
      </c>
      <c r="AC180" s="1" t="str">
        <f t="shared" si="49"/>
        <v/>
      </c>
      <c r="AD180" s="1" t="str">
        <f t="shared" si="50"/>
        <v/>
      </c>
      <c r="AE180" s="1" t="str">
        <f t="shared" si="51"/>
        <v/>
      </c>
      <c r="AF180" s="1">
        <f t="shared" si="52"/>
        <v>1</v>
      </c>
      <c r="AG180" s="1" t="str">
        <f t="shared" si="53"/>
        <v/>
      </c>
      <c r="AH180" s="1" t="str">
        <f t="shared" si="54"/>
        <v/>
      </c>
      <c r="AI180" s="1" t="str">
        <f t="shared" si="55"/>
        <v/>
      </c>
      <c r="AJ180" s="1" t="str">
        <f t="shared" si="56"/>
        <v/>
      </c>
      <c r="AK180" s="1" t="str">
        <f t="shared" si="57"/>
        <v/>
      </c>
      <c r="AL180" s="1" t="str">
        <f t="shared" si="58"/>
        <v/>
      </c>
      <c r="AM180" s="1">
        <f t="shared" si="59"/>
        <v>1</v>
      </c>
    </row>
    <row r="181" spans="1:39" ht="14.5" x14ac:dyDescent="0.35">
      <c r="A181" s="1" t="s">
        <v>38</v>
      </c>
      <c r="B181" s="1" t="s">
        <v>885</v>
      </c>
      <c r="J181" s="1">
        <v>1</v>
      </c>
      <c r="K181" s="1">
        <v>1</v>
      </c>
      <c r="M181"/>
      <c r="N181" s="1" t="str">
        <f t="shared" si="45"/>
        <v>Invertebrate</v>
      </c>
      <c r="O181" s="1" t="str">
        <f t="shared" si="45"/>
        <v>Neomysis americana (S.I. Smith, 1873)</v>
      </c>
      <c r="P181" s="1" t="str">
        <f t="shared" si="61"/>
        <v/>
      </c>
      <c r="Q181" s="1" t="str">
        <f t="shared" si="61"/>
        <v/>
      </c>
      <c r="R181" s="1" t="str">
        <f t="shared" si="61"/>
        <v/>
      </c>
      <c r="S181" s="1" t="str">
        <f t="shared" si="61"/>
        <v/>
      </c>
      <c r="T181" s="1" t="str">
        <f t="shared" si="61"/>
        <v/>
      </c>
      <c r="U181" s="1" t="str">
        <f t="shared" si="60"/>
        <v/>
      </c>
      <c r="V181" s="1" t="str">
        <f t="shared" si="60"/>
        <v/>
      </c>
      <c r="W181" s="1">
        <f t="shared" si="60"/>
        <v>1</v>
      </c>
      <c r="X181" s="1">
        <f t="shared" si="60"/>
        <v>1</v>
      </c>
      <c r="Y181" s="1" t="str">
        <f t="shared" si="60"/>
        <v/>
      </c>
      <c r="Z181" s="1">
        <f t="shared" si="46"/>
        <v>2</v>
      </c>
      <c r="AA181" s="1" t="str">
        <f t="shared" si="47"/>
        <v>Neomysis americana (S.I. Smith, 1873)</v>
      </c>
      <c r="AB181" s="1" t="str">
        <f t="shared" si="48"/>
        <v>Invertebrate</v>
      </c>
      <c r="AC181" s="1" t="str">
        <f t="shared" si="49"/>
        <v/>
      </c>
      <c r="AD181" s="1" t="str">
        <f t="shared" si="50"/>
        <v/>
      </c>
      <c r="AE181" s="1" t="str">
        <f t="shared" si="51"/>
        <v/>
      </c>
      <c r="AF181" s="1" t="str">
        <f t="shared" si="52"/>
        <v/>
      </c>
      <c r="AG181" s="1" t="str">
        <f t="shared" si="53"/>
        <v/>
      </c>
      <c r="AH181" s="1" t="str">
        <f t="shared" si="54"/>
        <v/>
      </c>
      <c r="AI181" s="1" t="str">
        <f t="shared" si="55"/>
        <v/>
      </c>
      <c r="AJ181" s="1">
        <f t="shared" si="56"/>
        <v>1</v>
      </c>
      <c r="AK181" s="1" t="str">
        <f t="shared" si="57"/>
        <v/>
      </c>
      <c r="AL181" s="1" t="str">
        <f t="shared" si="58"/>
        <v/>
      </c>
      <c r="AM181" s="1">
        <f t="shared" si="59"/>
        <v>1</v>
      </c>
    </row>
    <row r="182" spans="1:39" ht="14.5" x14ac:dyDescent="0.35">
      <c r="A182" s="1" t="s">
        <v>38</v>
      </c>
      <c r="B182" s="1" t="s">
        <v>459</v>
      </c>
      <c r="K182" s="1">
        <v>1</v>
      </c>
      <c r="M182"/>
      <c r="N182" s="1" t="str">
        <f t="shared" si="45"/>
        <v>Invertebrate</v>
      </c>
      <c r="O182" s="1" t="str">
        <f t="shared" si="45"/>
        <v>Novafabricia infratorquata (Fitzhugh, 1973)</v>
      </c>
      <c r="P182" s="1" t="str">
        <f t="shared" si="61"/>
        <v/>
      </c>
      <c r="Q182" s="1" t="str">
        <f t="shared" si="61"/>
        <v/>
      </c>
      <c r="R182" s="1" t="str">
        <f t="shared" si="61"/>
        <v/>
      </c>
      <c r="S182" s="1" t="str">
        <f t="shared" si="61"/>
        <v/>
      </c>
      <c r="T182" s="1" t="str">
        <f t="shared" si="61"/>
        <v/>
      </c>
      <c r="U182" s="1" t="str">
        <f t="shared" si="60"/>
        <v/>
      </c>
      <c r="V182" s="1" t="str">
        <f t="shared" si="60"/>
        <v/>
      </c>
      <c r="W182" s="1" t="str">
        <f t="shared" si="60"/>
        <v/>
      </c>
      <c r="X182" s="1">
        <f t="shared" si="60"/>
        <v>1</v>
      </c>
      <c r="Y182" s="1" t="str">
        <f t="shared" si="60"/>
        <v/>
      </c>
      <c r="Z182" s="1">
        <f t="shared" si="46"/>
        <v>1</v>
      </c>
      <c r="AA182" s="1" t="str">
        <f t="shared" si="47"/>
        <v>Novafabricia infratorquata (Fitzhugh, 1973)</v>
      </c>
      <c r="AB182" s="1" t="str">
        <f t="shared" si="48"/>
        <v>Invertebrate</v>
      </c>
      <c r="AC182" s="1" t="str">
        <f t="shared" si="49"/>
        <v/>
      </c>
      <c r="AD182" s="1" t="str">
        <f t="shared" si="50"/>
        <v/>
      </c>
      <c r="AE182" s="1" t="str">
        <f t="shared" si="51"/>
        <v/>
      </c>
      <c r="AF182" s="1" t="str">
        <f t="shared" si="52"/>
        <v/>
      </c>
      <c r="AG182" s="1" t="str">
        <f t="shared" si="53"/>
        <v/>
      </c>
      <c r="AH182" s="1" t="str">
        <f t="shared" si="54"/>
        <v/>
      </c>
      <c r="AI182" s="1" t="str">
        <f t="shared" si="55"/>
        <v/>
      </c>
      <c r="AJ182" s="1" t="str">
        <f t="shared" si="56"/>
        <v/>
      </c>
      <c r="AK182" s="1">
        <f t="shared" si="57"/>
        <v>1</v>
      </c>
      <c r="AL182" s="1" t="str">
        <f t="shared" si="58"/>
        <v/>
      </c>
      <c r="AM182" s="1">
        <f t="shared" si="59"/>
        <v>1</v>
      </c>
    </row>
    <row r="183" spans="1:39" ht="14.5" x14ac:dyDescent="0.35">
      <c r="A183" s="1" t="s">
        <v>38</v>
      </c>
      <c r="B183" s="1" t="s">
        <v>461</v>
      </c>
      <c r="K183" s="1">
        <v>1</v>
      </c>
      <c r="M183"/>
      <c r="N183" s="1" t="str">
        <f t="shared" si="45"/>
        <v>Invertebrate</v>
      </c>
      <c r="O183" s="1" t="str">
        <f t="shared" si="45"/>
        <v>Obesogammarus crassus (Sars G.O., 1894)</v>
      </c>
      <c r="P183" s="1" t="str">
        <f t="shared" si="61"/>
        <v/>
      </c>
      <c r="Q183" s="1" t="str">
        <f t="shared" si="61"/>
        <v/>
      </c>
      <c r="R183" s="1" t="str">
        <f t="shared" si="61"/>
        <v/>
      </c>
      <c r="S183" s="1" t="str">
        <f t="shared" si="61"/>
        <v/>
      </c>
      <c r="T183" s="1" t="str">
        <f t="shared" si="61"/>
        <v/>
      </c>
      <c r="U183" s="1" t="str">
        <f t="shared" si="60"/>
        <v/>
      </c>
      <c r="V183" s="1" t="str">
        <f t="shared" si="60"/>
        <v/>
      </c>
      <c r="W183" s="1" t="str">
        <f t="shared" si="60"/>
        <v/>
      </c>
      <c r="X183" s="1">
        <f t="shared" si="60"/>
        <v>1</v>
      </c>
      <c r="Y183" s="1" t="str">
        <f t="shared" si="60"/>
        <v/>
      </c>
      <c r="Z183" s="1">
        <f t="shared" si="46"/>
        <v>1</v>
      </c>
      <c r="AA183" s="1" t="str">
        <f t="shared" si="47"/>
        <v>Obesogammarus crassus (Sars G.O., 1894)</v>
      </c>
      <c r="AB183" s="1" t="str">
        <f t="shared" si="48"/>
        <v>Invertebrate</v>
      </c>
      <c r="AC183" s="1" t="str">
        <f t="shared" si="49"/>
        <v/>
      </c>
      <c r="AD183" s="1" t="str">
        <f t="shared" si="50"/>
        <v/>
      </c>
      <c r="AE183" s="1" t="str">
        <f t="shared" si="51"/>
        <v/>
      </c>
      <c r="AF183" s="1" t="str">
        <f t="shared" si="52"/>
        <v/>
      </c>
      <c r="AG183" s="1" t="str">
        <f t="shared" si="53"/>
        <v/>
      </c>
      <c r="AH183" s="1" t="str">
        <f t="shared" si="54"/>
        <v/>
      </c>
      <c r="AI183" s="1" t="str">
        <f t="shared" si="55"/>
        <v/>
      </c>
      <c r="AJ183" s="1" t="str">
        <f t="shared" si="56"/>
        <v/>
      </c>
      <c r="AK183" s="1">
        <f t="shared" si="57"/>
        <v>1</v>
      </c>
      <c r="AL183" s="1" t="str">
        <f t="shared" si="58"/>
        <v/>
      </c>
      <c r="AM183" s="1">
        <f t="shared" si="59"/>
        <v>1</v>
      </c>
    </row>
    <row r="184" spans="1:39" ht="14.5" x14ac:dyDescent="0.35">
      <c r="A184" s="1" t="s">
        <v>38</v>
      </c>
      <c r="B184" s="1" t="s">
        <v>887</v>
      </c>
      <c r="G184" s="1">
        <v>1</v>
      </c>
      <c r="I184" s="1">
        <v>2</v>
      </c>
      <c r="M184"/>
      <c r="N184" s="1" t="str">
        <f t="shared" si="45"/>
        <v>Invertebrate</v>
      </c>
      <c r="O184" s="1" t="str">
        <f t="shared" si="45"/>
        <v>Ocinebrellus inornatus (Récluz, 1851)</v>
      </c>
      <c r="P184" s="1" t="str">
        <f t="shared" si="61"/>
        <v/>
      </c>
      <c r="Q184" s="1" t="str">
        <f t="shared" si="61"/>
        <v/>
      </c>
      <c r="R184" s="1" t="str">
        <f t="shared" si="61"/>
        <v/>
      </c>
      <c r="S184" s="1" t="str">
        <f t="shared" si="61"/>
        <v/>
      </c>
      <c r="T184" s="1">
        <f t="shared" si="61"/>
        <v>1</v>
      </c>
      <c r="U184" s="1" t="str">
        <f t="shared" si="60"/>
        <v/>
      </c>
      <c r="V184" s="1">
        <f t="shared" si="60"/>
        <v>1</v>
      </c>
      <c r="W184" s="1" t="str">
        <f t="shared" si="60"/>
        <v/>
      </c>
      <c r="X184" s="1" t="str">
        <f t="shared" si="60"/>
        <v/>
      </c>
      <c r="Y184" s="1" t="str">
        <f t="shared" si="60"/>
        <v/>
      </c>
      <c r="Z184" s="1">
        <f t="shared" si="46"/>
        <v>2</v>
      </c>
      <c r="AA184" s="1" t="str">
        <f t="shared" si="47"/>
        <v>Ocinebrellus inornatus (Récluz, 1851)</v>
      </c>
      <c r="AB184" s="1" t="str">
        <f t="shared" si="48"/>
        <v>Invertebrate</v>
      </c>
      <c r="AC184" s="1" t="str">
        <f t="shared" si="49"/>
        <v/>
      </c>
      <c r="AD184" s="1" t="str">
        <f t="shared" si="50"/>
        <v/>
      </c>
      <c r="AE184" s="1" t="str">
        <f t="shared" si="51"/>
        <v/>
      </c>
      <c r="AF184" s="1" t="str">
        <f t="shared" si="52"/>
        <v/>
      </c>
      <c r="AG184" s="1">
        <f t="shared" si="53"/>
        <v>1</v>
      </c>
      <c r="AH184" s="1" t="str">
        <f t="shared" si="54"/>
        <v/>
      </c>
      <c r="AI184" s="1" t="str">
        <f t="shared" si="55"/>
        <v/>
      </c>
      <c r="AJ184" s="1" t="str">
        <f t="shared" si="56"/>
        <v/>
      </c>
      <c r="AK184" s="1" t="str">
        <f t="shared" si="57"/>
        <v/>
      </c>
      <c r="AL184" s="1" t="str">
        <f t="shared" si="58"/>
        <v/>
      </c>
      <c r="AM184" s="1">
        <f t="shared" si="59"/>
        <v>1</v>
      </c>
    </row>
    <row r="185" spans="1:39" ht="14.5" x14ac:dyDescent="0.35">
      <c r="A185" s="1" t="s">
        <v>38</v>
      </c>
      <c r="B185" s="1" t="s">
        <v>1117</v>
      </c>
      <c r="J185" s="1">
        <v>1</v>
      </c>
      <c r="M185"/>
      <c r="N185" s="1" t="str">
        <f t="shared" si="45"/>
        <v>Invertebrate</v>
      </c>
      <c r="O185" s="1" t="str">
        <f t="shared" si="45"/>
        <v>Odontodactylus scyllarus (Linnaeus, 1758)</v>
      </c>
      <c r="P185" s="1" t="str">
        <f t="shared" si="61"/>
        <v/>
      </c>
      <c r="Q185" s="1" t="str">
        <f t="shared" si="61"/>
        <v/>
      </c>
      <c r="R185" s="1" t="str">
        <f t="shared" si="61"/>
        <v/>
      </c>
      <c r="S185" s="1" t="str">
        <f t="shared" si="61"/>
        <v/>
      </c>
      <c r="T185" s="1" t="str">
        <f t="shared" si="61"/>
        <v/>
      </c>
      <c r="U185" s="1" t="str">
        <f t="shared" si="60"/>
        <v/>
      </c>
      <c r="V185" s="1" t="str">
        <f t="shared" si="60"/>
        <v/>
      </c>
      <c r="W185" s="1">
        <f t="shared" si="60"/>
        <v>1</v>
      </c>
      <c r="X185" s="1" t="str">
        <f t="shared" si="60"/>
        <v/>
      </c>
      <c r="Y185" s="1" t="str">
        <f t="shared" si="60"/>
        <v/>
      </c>
      <c r="Z185" s="1">
        <f t="shared" si="46"/>
        <v>1</v>
      </c>
      <c r="AA185" s="1" t="str">
        <f t="shared" si="47"/>
        <v>Odontodactylus scyllarus (Linnaeus, 1758)</v>
      </c>
      <c r="AB185" s="1" t="str">
        <f t="shared" si="48"/>
        <v>Invertebrate</v>
      </c>
      <c r="AC185" s="1" t="str">
        <f t="shared" si="49"/>
        <v/>
      </c>
      <c r="AD185" s="1" t="str">
        <f t="shared" si="50"/>
        <v/>
      </c>
      <c r="AE185" s="1" t="str">
        <f t="shared" si="51"/>
        <v/>
      </c>
      <c r="AF185" s="1" t="str">
        <f t="shared" si="52"/>
        <v/>
      </c>
      <c r="AG185" s="1" t="str">
        <f t="shared" si="53"/>
        <v/>
      </c>
      <c r="AH185" s="1" t="str">
        <f t="shared" si="54"/>
        <v/>
      </c>
      <c r="AI185" s="1" t="str">
        <f t="shared" si="55"/>
        <v/>
      </c>
      <c r="AJ185" s="1">
        <f t="shared" si="56"/>
        <v>1</v>
      </c>
      <c r="AK185" s="1" t="str">
        <f t="shared" si="57"/>
        <v/>
      </c>
      <c r="AL185" s="1" t="str">
        <f t="shared" si="58"/>
        <v/>
      </c>
      <c r="AM185" s="1">
        <f t="shared" si="59"/>
        <v>1</v>
      </c>
    </row>
    <row r="186" spans="1:39" ht="14.5" x14ac:dyDescent="0.35">
      <c r="A186" s="1" t="s">
        <v>38</v>
      </c>
      <c r="B186" s="1" t="s">
        <v>462</v>
      </c>
      <c r="I186" s="1">
        <v>1</v>
      </c>
      <c r="J186" s="1">
        <v>1</v>
      </c>
      <c r="M186"/>
      <c r="N186" s="1" t="str">
        <f t="shared" si="45"/>
        <v>Invertebrate</v>
      </c>
      <c r="O186" s="1" t="str">
        <f t="shared" si="45"/>
        <v>Oithona davisae Ferrari F.D. &amp; Orsi, 1984</v>
      </c>
      <c r="P186" s="1" t="str">
        <f t="shared" si="61"/>
        <v/>
      </c>
      <c r="Q186" s="1" t="str">
        <f t="shared" si="61"/>
        <v/>
      </c>
      <c r="R186" s="1" t="str">
        <f t="shared" si="61"/>
        <v/>
      </c>
      <c r="S186" s="1" t="str">
        <f t="shared" si="61"/>
        <v/>
      </c>
      <c r="T186" s="1" t="str">
        <f t="shared" si="61"/>
        <v/>
      </c>
      <c r="U186" s="1" t="str">
        <f t="shared" si="60"/>
        <v/>
      </c>
      <c r="V186" s="1">
        <f t="shared" si="60"/>
        <v>1</v>
      </c>
      <c r="W186" s="1">
        <f t="shared" si="60"/>
        <v>1</v>
      </c>
      <c r="X186" s="1" t="str">
        <f t="shared" si="60"/>
        <v/>
      </c>
      <c r="Y186" s="1" t="str">
        <f t="shared" si="60"/>
        <v/>
      </c>
      <c r="Z186" s="1">
        <f t="shared" si="46"/>
        <v>2</v>
      </c>
      <c r="AA186" s="1" t="str">
        <f t="shared" si="47"/>
        <v>Oithona davisae Ferrari F.D. &amp; Orsi, 1984</v>
      </c>
      <c r="AB186" s="1" t="str">
        <f t="shared" si="48"/>
        <v>Invertebrate</v>
      </c>
      <c r="AC186" s="1" t="str">
        <f t="shared" si="49"/>
        <v/>
      </c>
      <c r="AD186" s="1" t="str">
        <f t="shared" si="50"/>
        <v/>
      </c>
      <c r="AE186" s="1" t="str">
        <f t="shared" si="51"/>
        <v/>
      </c>
      <c r="AF186" s="1" t="str">
        <f t="shared" si="52"/>
        <v/>
      </c>
      <c r="AG186" s="1" t="str">
        <f t="shared" si="53"/>
        <v/>
      </c>
      <c r="AH186" s="1" t="str">
        <f t="shared" si="54"/>
        <v/>
      </c>
      <c r="AI186" s="1">
        <f t="shared" si="55"/>
        <v>1</v>
      </c>
      <c r="AJ186" s="1" t="str">
        <f t="shared" si="56"/>
        <v/>
      </c>
      <c r="AK186" s="1" t="str">
        <f t="shared" si="57"/>
        <v/>
      </c>
      <c r="AL186" s="1" t="str">
        <f t="shared" si="58"/>
        <v/>
      </c>
      <c r="AM186" s="1">
        <f t="shared" si="59"/>
        <v>1</v>
      </c>
    </row>
    <row r="187" spans="1:39" ht="14.5" x14ac:dyDescent="0.35">
      <c r="A187" s="1" t="s">
        <v>38</v>
      </c>
      <c r="B187" s="1" t="s">
        <v>889</v>
      </c>
      <c r="F187" s="1">
        <v>1</v>
      </c>
      <c r="M187"/>
      <c r="N187" s="1" t="str">
        <f t="shared" si="45"/>
        <v>Invertebrate</v>
      </c>
      <c r="O187" s="1" t="str">
        <f t="shared" si="45"/>
        <v xml:space="preserve">Ostraea angasi G. B. Sowerby II, 1871 </v>
      </c>
      <c r="P187" s="1" t="str">
        <f t="shared" si="61"/>
        <v/>
      </c>
      <c r="Q187" s="1" t="str">
        <f t="shared" si="61"/>
        <v/>
      </c>
      <c r="R187" s="1" t="str">
        <f t="shared" si="61"/>
        <v/>
      </c>
      <c r="S187" s="1">
        <f t="shared" si="61"/>
        <v>1</v>
      </c>
      <c r="T187" s="1" t="str">
        <f t="shared" si="61"/>
        <v/>
      </c>
      <c r="U187" s="1" t="str">
        <f t="shared" si="60"/>
        <v/>
      </c>
      <c r="V187" s="1" t="str">
        <f t="shared" si="60"/>
        <v/>
      </c>
      <c r="W187" s="1" t="str">
        <f t="shared" si="60"/>
        <v/>
      </c>
      <c r="X187" s="1" t="str">
        <f t="shared" si="60"/>
        <v/>
      </c>
      <c r="Y187" s="1" t="str">
        <f t="shared" si="60"/>
        <v/>
      </c>
      <c r="Z187" s="1">
        <f t="shared" si="46"/>
        <v>1</v>
      </c>
      <c r="AA187" s="1" t="str">
        <f t="shared" si="47"/>
        <v xml:space="preserve">Ostraea angasi G. B. Sowerby II, 1871 </v>
      </c>
      <c r="AB187" s="1" t="str">
        <f t="shared" si="48"/>
        <v>Invertebrate</v>
      </c>
      <c r="AC187" s="1" t="str">
        <f t="shared" si="49"/>
        <v/>
      </c>
      <c r="AD187" s="1" t="str">
        <f t="shared" si="50"/>
        <v/>
      </c>
      <c r="AE187" s="1" t="str">
        <f t="shared" si="51"/>
        <v/>
      </c>
      <c r="AF187" s="1">
        <f t="shared" si="52"/>
        <v>1</v>
      </c>
      <c r="AG187" s="1" t="str">
        <f t="shared" si="53"/>
        <v/>
      </c>
      <c r="AH187" s="1" t="str">
        <f t="shared" si="54"/>
        <v/>
      </c>
      <c r="AI187" s="1" t="str">
        <f t="shared" si="55"/>
        <v/>
      </c>
      <c r="AJ187" s="1" t="str">
        <f t="shared" si="56"/>
        <v/>
      </c>
      <c r="AK187" s="1" t="str">
        <f t="shared" si="57"/>
        <v/>
      </c>
      <c r="AL187" s="1" t="str">
        <f t="shared" si="58"/>
        <v/>
      </c>
      <c r="AM187" s="1">
        <f t="shared" si="59"/>
        <v>1</v>
      </c>
    </row>
    <row r="188" spans="1:39" ht="14.5" x14ac:dyDescent="0.35">
      <c r="A188" s="1" t="s">
        <v>38</v>
      </c>
      <c r="B188" s="1" t="s">
        <v>890</v>
      </c>
      <c r="H188" s="1">
        <v>1</v>
      </c>
      <c r="M188"/>
      <c r="N188" s="1" t="str">
        <f t="shared" si="45"/>
        <v>Invertebrate</v>
      </c>
      <c r="O188" s="1" t="str">
        <f t="shared" si="45"/>
        <v>Ostrea equestris Say, 1834</v>
      </c>
      <c r="P188" s="1" t="str">
        <f t="shared" si="61"/>
        <v/>
      </c>
      <c r="Q188" s="1" t="str">
        <f t="shared" si="61"/>
        <v/>
      </c>
      <c r="R188" s="1" t="str">
        <f t="shared" si="61"/>
        <v/>
      </c>
      <c r="S188" s="1" t="str">
        <f t="shared" si="61"/>
        <v/>
      </c>
      <c r="T188" s="1" t="str">
        <f t="shared" si="61"/>
        <v/>
      </c>
      <c r="U188" s="1">
        <f t="shared" si="60"/>
        <v>1</v>
      </c>
      <c r="V188" s="1" t="str">
        <f t="shared" si="60"/>
        <v/>
      </c>
      <c r="W188" s="1" t="str">
        <f t="shared" si="60"/>
        <v/>
      </c>
      <c r="X188" s="1" t="str">
        <f t="shared" si="60"/>
        <v/>
      </c>
      <c r="Y188" s="1" t="str">
        <f t="shared" si="60"/>
        <v/>
      </c>
      <c r="Z188" s="1">
        <f t="shared" si="46"/>
        <v>1</v>
      </c>
      <c r="AA188" s="1" t="str">
        <f t="shared" si="47"/>
        <v>Ostrea equestris Say, 1834</v>
      </c>
      <c r="AB188" s="1" t="str">
        <f t="shared" si="48"/>
        <v>Invertebrate</v>
      </c>
      <c r="AC188" s="1" t="str">
        <f t="shared" si="49"/>
        <v/>
      </c>
      <c r="AD188" s="1" t="str">
        <f t="shared" si="50"/>
        <v/>
      </c>
      <c r="AE188" s="1" t="str">
        <f t="shared" si="51"/>
        <v/>
      </c>
      <c r="AF188" s="1" t="str">
        <f t="shared" si="52"/>
        <v/>
      </c>
      <c r="AG188" s="1" t="str">
        <f t="shared" si="53"/>
        <v/>
      </c>
      <c r="AH188" s="1">
        <f t="shared" si="54"/>
        <v>1</v>
      </c>
      <c r="AI188" s="1" t="str">
        <f t="shared" si="55"/>
        <v/>
      </c>
      <c r="AJ188" s="1" t="str">
        <f t="shared" si="56"/>
        <v/>
      </c>
      <c r="AK188" s="1" t="str">
        <f t="shared" si="57"/>
        <v/>
      </c>
      <c r="AL188" s="1" t="str">
        <f t="shared" si="58"/>
        <v/>
      </c>
      <c r="AM188" s="1">
        <f t="shared" si="59"/>
        <v>1</v>
      </c>
    </row>
    <row r="189" spans="1:39" ht="14.5" x14ac:dyDescent="0.35">
      <c r="A189" s="1" t="s">
        <v>38</v>
      </c>
      <c r="B189" s="1" t="s">
        <v>891</v>
      </c>
      <c r="F189" s="1">
        <v>1</v>
      </c>
      <c r="M189"/>
      <c r="N189" s="1" t="str">
        <f t="shared" si="45"/>
        <v>Invertebrate</v>
      </c>
      <c r="O189" s="1" t="str">
        <f t="shared" si="45"/>
        <v>Ostrea denselamellosa Lischke, 1869</v>
      </c>
      <c r="P189" s="1" t="str">
        <f t="shared" si="61"/>
        <v/>
      </c>
      <c r="Q189" s="1" t="str">
        <f t="shared" si="61"/>
        <v/>
      </c>
      <c r="R189" s="1" t="str">
        <f t="shared" si="61"/>
        <v/>
      </c>
      <c r="S189" s="1">
        <f t="shared" si="61"/>
        <v>1</v>
      </c>
      <c r="T189" s="1" t="str">
        <f t="shared" si="61"/>
        <v/>
      </c>
      <c r="U189" s="1" t="str">
        <f t="shared" si="60"/>
        <v/>
      </c>
      <c r="V189" s="1" t="str">
        <f t="shared" si="60"/>
        <v/>
      </c>
      <c r="W189" s="1" t="str">
        <f t="shared" si="60"/>
        <v/>
      </c>
      <c r="X189" s="1" t="str">
        <f t="shared" si="60"/>
        <v/>
      </c>
      <c r="Y189" s="1" t="str">
        <f t="shared" si="60"/>
        <v/>
      </c>
      <c r="Z189" s="1">
        <f t="shared" si="46"/>
        <v>1</v>
      </c>
      <c r="AA189" s="1" t="str">
        <f t="shared" si="47"/>
        <v>Ostrea denselamellosa Lischke, 1869</v>
      </c>
      <c r="AB189" s="1" t="str">
        <f t="shared" si="48"/>
        <v>Invertebrate</v>
      </c>
      <c r="AC189" s="1" t="str">
        <f t="shared" si="49"/>
        <v/>
      </c>
      <c r="AD189" s="1" t="str">
        <f t="shared" si="50"/>
        <v/>
      </c>
      <c r="AE189" s="1" t="str">
        <f t="shared" si="51"/>
        <v/>
      </c>
      <c r="AF189" s="1">
        <f t="shared" si="52"/>
        <v>1</v>
      </c>
      <c r="AG189" s="1" t="str">
        <f t="shared" si="53"/>
        <v/>
      </c>
      <c r="AH189" s="1" t="str">
        <f t="shared" si="54"/>
        <v/>
      </c>
      <c r="AI189" s="1" t="str">
        <f t="shared" si="55"/>
        <v/>
      </c>
      <c r="AJ189" s="1" t="str">
        <f t="shared" si="56"/>
        <v/>
      </c>
      <c r="AK189" s="1" t="str">
        <f t="shared" si="57"/>
        <v/>
      </c>
      <c r="AL189" s="1" t="str">
        <f t="shared" si="58"/>
        <v/>
      </c>
      <c r="AM189" s="1">
        <f t="shared" si="59"/>
        <v>1</v>
      </c>
    </row>
    <row r="190" spans="1:39" ht="14.5" x14ac:dyDescent="0.35">
      <c r="A190" s="1" t="s">
        <v>38</v>
      </c>
      <c r="B190" s="1" t="s">
        <v>892</v>
      </c>
      <c r="G190" s="1">
        <v>1</v>
      </c>
      <c r="M190"/>
      <c r="N190" s="1" t="str">
        <f t="shared" si="45"/>
        <v>Invertebrate</v>
      </c>
      <c r="O190" s="1" t="str">
        <f t="shared" si="45"/>
        <v>Ostrea puelchana d'Orbigny, 1842</v>
      </c>
      <c r="P190" s="1" t="str">
        <f t="shared" si="61"/>
        <v/>
      </c>
      <c r="Q190" s="1" t="str">
        <f t="shared" si="61"/>
        <v/>
      </c>
      <c r="R190" s="1" t="str">
        <f t="shared" si="61"/>
        <v/>
      </c>
      <c r="S190" s="1" t="str">
        <f t="shared" si="61"/>
        <v/>
      </c>
      <c r="T190" s="1">
        <f t="shared" si="61"/>
        <v>1</v>
      </c>
      <c r="U190" s="1" t="str">
        <f t="shared" si="60"/>
        <v/>
      </c>
      <c r="V190" s="1" t="str">
        <f t="shared" si="60"/>
        <v/>
      </c>
      <c r="W190" s="1" t="str">
        <f t="shared" si="60"/>
        <v/>
      </c>
      <c r="X190" s="1" t="str">
        <f t="shared" si="60"/>
        <v/>
      </c>
      <c r="Y190" s="1" t="str">
        <f t="shared" si="60"/>
        <v/>
      </c>
      <c r="Z190" s="1">
        <f t="shared" si="46"/>
        <v>1</v>
      </c>
      <c r="AA190" s="1" t="str">
        <f t="shared" si="47"/>
        <v>Ostrea puelchana d'Orbigny, 1842</v>
      </c>
      <c r="AB190" s="1" t="str">
        <f t="shared" si="48"/>
        <v>Invertebrate</v>
      </c>
      <c r="AC190" s="1" t="str">
        <f t="shared" si="49"/>
        <v/>
      </c>
      <c r="AD190" s="1" t="str">
        <f t="shared" si="50"/>
        <v/>
      </c>
      <c r="AE190" s="1" t="str">
        <f t="shared" si="51"/>
        <v/>
      </c>
      <c r="AF190" s="1" t="str">
        <f t="shared" si="52"/>
        <v/>
      </c>
      <c r="AG190" s="1">
        <f t="shared" si="53"/>
        <v>1</v>
      </c>
      <c r="AH190" s="1" t="str">
        <f t="shared" si="54"/>
        <v/>
      </c>
      <c r="AI190" s="1" t="str">
        <f t="shared" si="55"/>
        <v/>
      </c>
      <c r="AJ190" s="1" t="str">
        <f t="shared" si="56"/>
        <v/>
      </c>
      <c r="AK190" s="1" t="str">
        <f t="shared" si="57"/>
        <v/>
      </c>
      <c r="AL190" s="1" t="str">
        <f t="shared" si="58"/>
        <v/>
      </c>
      <c r="AM190" s="1">
        <f t="shared" si="59"/>
        <v>1</v>
      </c>
    </row>
    <row r="191" spans="1:39" ht="14.5" x14ac:dyDescent="0.35">
      <c r="A191" s="1" t="s">
        <v>38</v>
      </c>
      <c r="B191" s="1" t="s">
        <v>893</v>
      </c>
      <c r="K191" s="1">
        <v>1</v>
      </c>
      <c r="M191"/>
      <c r="N191" s="1" t="str">
        <f t="shared" si="45"/>
        <v>Invertebrate</v>
      </c>
      <c r="O191" s="1" t="str">
        <f t="shared" si="45"/>
        <v>Ostrea stentina Payraudeau, 1826</v>
      </c>
      <c r="P191" s="1" t="str">
        <f t="shared" si="61"/>
        <v/>
      </c>
      <c r="Q191" s="1" t="str">
        <f t="shared" si="61"/>
        <v/>
      </c>
      <c r="R191" s="1" t="str">
        <f t="shared" si="61"/>
        <v/>
      </c>
      <c r="S191" s="1" t="str">
        <f t="shared" si="61"/>
        <v/>
      </c>
      <c r="T191" s="1" t="str">
        <f t="shared" si="61"/>
        <v/>
      </c>
      <c r="U191" s="1" t="str">
        <f t="shared" si="60"/>
        <v/>
      </c>
      <c r="V191" s="1" t="str">
        <f t="shared" si="60"/>
        <v/>
      </c>
      <c r="W191" s="1" t="str">
        <f t="shared" si="60"/>
        <v/>
      </c>
      <c r="X191" s="1">
        <f t="shared" si="60"/>
        <v>1</v>
      </c>
      <c r="Y191" s="1" t="str">
        <f t="shared" si="60"/>
        <v/>
      </c>
      <c r="Z191" s="1">
        <f t="shared" si="46"/>
        <v>1</v>
      </c>
      <c r="AA191" s="1" t="str">
        <f t="shared" si="47"/>
        <v>Ostrea stentina Payraudeau, 1826</v>
      </c>
      <c r="AB191" s="1" t="str">
        <f t="shared" si="48"/>
        <v>Invertebrate</v>
      </c>
      <c r="AC191" s="1" t="str">
        <f t="shared" si="49"/>
        <v/>
      </c>
      <c r="AD191" s="1" t="str">
        <f t="shared" si="50"/>
        <v/>
      </c>
      <c r="AE191" s="1" t="str">
        <f t="shared" si="51"/>
        <v/>
      </c>
      <c r="AF191" s="1" t="str">
        <f t="shared" si="52"/>
        <v/>
      </c>
      <c r="AG191" s="1" t="str">
        <f t="shared" si="53"/>
        <v/>
      </c>
      <c r="AH191" s="1" t="str">
        <f t="shared" si="54"/>
        <v/>
      </c>
      <c r="AI191" s="1" t="str">
        <f t="shared" si="55"/>
        <v/>
      </c>
      <c r="AJ191" s="1" t="str">
        <f t="shared" si="56"/>
        <v/>
      </c>
      <c r="AK191" s="1">
        <f t="shared" si="57"/>
        <v>1</v>
      </c>
      <c r="AL191" s="1" t="str">
        <f t="shared" si="58"/>
        <v/>
      </c>
      <c r="AM191" s="1">
        <f t="shared" si="59"/>
        <v>1</v>
      </c>
    </row>
    <row r="192" spans="1:39" ht="14.5" x14ac:dyDescent="0.35">
      <c r="A192" s="1" t="s">
        <v>38</v>
      </c>
      <c r="B192" s="1" t="s">
        <v>894</v>
      </c>
      <c r="J192" s="1">
        <v>1</v>
      </c>
      <c r="M192"/>
      <c r="N192" s="1" t="str">
        <f t="shared" si="45"/>
        <v>Invertebrate</v>
      </c>
      <c r="O192" s="1" t="str">
        <f t="shared" si="45"/>
        <v>Oxydromus humesi (Pettibone, 1961)</v>
      </c>
      <c r="P192" s="1" t="str">
        <f t="shared" si="61"/>
        <v/>
      </c>
      <c r="Q192" s="1" t="str">
        <f t="shared" si="61"/>
        <v/>
      </c>
      <c r="R192" s="1" t="str">
        <f t="shared" si="61"/>
        <v/>
      </c>
      <c r="S192" s="1" t="str">
        <f t="shared" si="61"/>
        <v/>
      </c>
      <c r="T192" s="1" t="str">
        <f t="shared" si="61"/>
        <v/>
      </c>
      <c r="U192" s="1" t="str">
        <f t="shared" si="60"/>
        <v/>
      </c>
      <c r="V192" s="1" t="str">
        <f t="shared" si="60"/>
        <v/>
      </c>
      <c r="W192" s="1">
        <f t="shared" si="60"/>
        <v>1</v>
      </c>
      <c r="X192" s="1" t="str">
        <f t="shared" si="60"/>
        <v/>
      </c>
      <c r="Y192" s="1" t="str">
        <f t="shared" si="60"/>
        <v/>
      </c>
      <c r="Z192" s="1">
        <f t="shared" si="46"/>
        <v>1</v>
      </c>
      <c r="AA192" s="1" t="str">
        <f t="shared" si="47"/>
        <v>Oxydromus humesi (Pettibone, 1961)</v>
      </c>
      <c r="AB192" s="1" t="str">
        <f t="shared" si="48"/>
        <v>Invertebrate</v>
      </c>
      <c r="AC192" s="1" t="str">
        <f t="shared" si="49"/>
        <v/>
      </c>
      <c r="AD192" s="1" t="str">
        <f t="shared" si="50"/>
        <v/>
      </c>
      <c r="AE192" s="1" t="str">
        <f t="shared" si="51"/>
        <v/>
      </c>
      <c r="AF192" s="1" t="str">
        <f t="shared" si="52"/>
        <v/>
      </c>
      <c r="AG192" s="1" t="str">
        <f t="shared" si="53"/>
        <v/>
      </c>
      <c r="AH192" s="1" t="str">
        <f t="shared" si="54"/>
        <v/>
      </c>
      <c r="AI192" s="1" t="str">
        <f t="shared" si="55"/>
        <v/>
      </c>
      <c r="AJ192" s="1">
        <f t="shared" si="56"/>
        <v>1</v>
      </c>
      <c r="AK192" s="1" t="str">
        <f t="shared" si="57"/>
        <v/>
      </c>
      <c r="AL192" s="1" t="str">
        <f t="shared" si="58"/>
        <v/>
      </c>
      <c r="AM192" s="1">
        <f t="shared" si="59"/>
        <v>1</v>
      </c>
    </row>
    <row r="193" spans="1:39" ht="14.5" x14ac:dyDescent="0.35">
      <c r="A193" s="1" t="s">
        <v>38</v>
      </c>
      <c r="B193" s="1" t="s">
        <v>896</v>
      </c>
      <c r="K193" s="1">
        <v>1</v>
      </c>
      <c r="M193"/>
      <c r="N193" s="1" t="str">
        <f t="shared" si="45"/>
        <v>Invertebrate</v>
      </c>
      <c r="O193" s="1" t="str">
        <f t="shared" si="45"/>
        <v>Pachygrapsus gracilis (de Saussure, 1857)</v>
      </c>
      <c r="P193" s="1" t="str">
        <f t="shared" si="61"/>
        <v/>
      </c>
      <c r="Q193" s="1" t="str">
        <f t="shared" si="61"/>
        <v/>
      </c>
      <c r="R193" s="1" t="str">
        <f t="shared" si="61"/>
        <v/>
      </c>
      <c r="S193" s="1" t="str">
        <f t="shared" si="61"/>
        <v/>
      </c>
      <c r="T193" s="1" t="str">
        <f t="shared" si="61"/>
        <v/>
      </c>
      <c r="U193" s="1" t="str">
        <f t="shared" si="60"/>
        <v/>
      </c>
      <c r="V193" s="1" t="str">
        <f t="shared" si="60"/>
        <v/>
      </c>
      <c r="W193" s="1" t="str">
        <f t="shared" si="60"/>
        <v/>
      </c>
      <c r="X193" s="1">
        <f t="shared" si="60"/>
        <v>1</v>
      </c>
      <c r="Y193" s="1" t="str">
        <f t="shared" si="60"/>
        <v/>
      </c>
      <c r="Z193" s="1">
        <f t="shared" si="46"/>
        <v>1</v>
      </c>
      <c r="AA193" s="1" t="str">
        <f t="shared" si="47"/>
        <v>Pachygrapsus gracilis (de Saussure, 1857)</v>
      </c>
      <c r="AB193" s="1" t="str">
        <f t="shared" si="48"/>
        <v>Invertebrate</v>
      </c>
      <c r="AC193" s="1" t="str">
        <f t="shared" si="49"/>
        <v/>
      </c>
      <c r="AD193" s="1" t="str">
        <f t="shared" si="50"/>
        <v/>
      </c>
      <c r="AE193" s="1" t="str">
        <f t="shared" si="51"/>
        <v/>
      </c>
      <c r="AF193" s="1" t="str">
        <f t="shared" si="52"/>
        <v/>
      </c>
      <c r="AG193" s="1" t="str">
        <f t="shared" si="53"/>
        <v/>
      </c>
      <c r="AH193" s="1" t="str">
        <f t="shared" si="54"/>
        <v/>
      </c>
      <c r="AI193" s="1" t="str">
        <f t="shared" si="55"/>
        <v/>
      </c>
      <c r="AJ193" s="1" t="str">
        <f t="shared" si="56"/>
        <v/>
      </c>
      <c r="AK193" s="1">
        <f t="shared" si="57"/>
        <v>1</v>
      </c>
      <c r="AL193" s="1" t="str">
        <f t="shared" si="58"/>
        <v/>
      </c>
      <c r="AM193" s="1">
        <f t="shared" si="59"/>
        <v>1</v>
      </c>
    </row>
    <row r="194" spans="1:39" ht="14.5" x14ac:dyDescent="0.35">
      <c r="A194" s="1" t="s">
        <v>38</v>
      </c>
      <c r="B194" s="1" t="s">
        <v>897</v>
      </c>
      <c r="I194" s="1">
        <v>2</v>
      </c>
      <c r="M194"/>
      <c r="N194" s="1" t="str">
        <f t="shared" si="45"/>
        <v>Invertebrate</v>
      </c>
      <c r="O194" s="1" t="str">
        <f t="shared" si="45"/>
        <v>Pacificincola perforata (Okada &amp; Mawatari, 1937)</v>
      </c>
      <c r="P194" s="1" t="str">
        <f t="shared" si="61"/>
        <v/>
      </c>
      <c r="Q194" s="1" t="str">
        <f t="shared" si="61"/>
        <v/>
      </c>
      <c r="R194" s="1" t="str">
        <f t="shared" si="61"/>
        <v/>
      </c>
      <c r="S194" s="1" t="str">
        <f t="shared" si="61"/>
        <v/>
      </c>
      <c r="T194" s="1" t="str">
        <f t="shared" si="61"/>
        <v/>
      </c>
      <c r="U194" s="1" t="str">
        <f t="shared" si="60"/>
        <v/>
      </c>
      <c r="V194" s="1">
        <f t="shared" si="60"/>
        <v>1</v>
      </c>
      <c r="W194" s="1" t="str">
        <f t="shared" si="60"/>
        <v/>
      </c>
      <c r="X194" s="1" t="str">
        <f t="shared" si="60"/>
        <v/>
      </c>
      <c r="Y194" s="1" t="str">
        <f t="shared" si="60"/>
        <v/>
      </c>
      <c r="Z194" s="1">
        <f t="shared" si="46"/>
        <v>1</v>
      </c>
      <c r="AA194" s="1" t="str">
        <f t="shared" si="47"/>
        <v>Pacificincola perforata (Okada &amp; Mawatari, 1937)</v>
      </c>
      <c r="AB194" s="1" t="str">
        <f t="shared" si="48"/>
        <v>Invertebrate</v>
      </c>
      <c r="AC194" s="1" t="str">
        <f t="shared" si="49"/>
        <v/>
      </c>
      <c r="AD194" s="1" t="str">
        <f t="shared" si="50"/>
        <v/>
      </c>
      <c r="AE194" s="1" t="str">
        <f t="shared" si="51"/>
        <v/>
      </c>
      <c r="AF194" s="1" t="str">
        <f t="shared" si="52"/>
        <v/>
      </c>
      <c r="AG194" s="1" t="str">
        <f t="shared" si="53"/>
        <v/>
      </c>
      <c r="AH194" s="1" t="str">
        <f t="shared" si="54"/>
        <v/>
      </c>
      <c r="AI194" s="1">
        <f t="shared" si="55"/>
        <v>1</v>
      </c>
      <c r="AJ194" s="1" t="str">
        <f t="shared" si="56"/>
        <v/>
      </c>
      <c r="AK194" s="1" t="str">
        <f t="shared" si="57"/>
        <v/>
      </c>
      <c r="AL194" s="1" t="str">
        <f t="shared" si="58"/>
        <v/>
      </c>
      <c r="AM194" s="1">
        <f t="shared" si="59"/>
        <v>1</v>
      </c>
    </row>
    <row r="195" spans="1:39" ht="14.5" x14ac:dyDescent="0.35">
      <c r="A195" s="1" t="s">
        <v>38</v>
      </c>
      <c r="B195" s="1" t="s">
        <v>898</v>
      </c>
      <c r="L195" s="1">
        <v>1</v>
      </c>
      <c r="M195"/>
      <c r="N195" s="1" t="str">
        <f t="shared" si="45"/>
        <v>Invertebrate</v>
      </c>
      <c r="O195" s="1" t="str">
        <f t="shared" si="45"/>
        <v>Pagurus longicarpus (Say, 1817)</v>
      </c>
      <c r="P195" s="1" t="str">
        <f t="shared" si="61"/>
        <v/>
      </c>
      <c r="Q195" s="1" t="str">
        <f t="shared" si="61"/>
        <v/>
      </c>
      <c r="R195" s="1" t="str">
        <f t="shared" si="61"/>
        <v/>
      </c>
      <c r="S195" s="1" t="str">
        <f t="shared" si="61"/>
        <v/>
      </c>
      <c r="T195" s="1" t="str">
        <f t="shared" si="61"/>
        <v/>
      </c>
      <c r="U195" s="1" t="str">
        <f t="shared" si="60"/>
        <v/>
      </c>
      <c r="V195" s="1" t="str">
        <f t="shared" si="60"/>
        <v/>
      </c>
      <c r="W195" s="1" t="str">
        <f t="shared" si="60"/>
        <v/>
      </c>
      <c r="X195" s="1" t="str">
        <f t="shared" si="60"/>
        <v/>
      </c>
      <c r="Y195" s="1">
        <f t="shared" si="60"/>
        <v>1</v>
      </c>
      <c r="Z195" s="1">
        <f t="shared" si="46"/>
        <v>1</v>
      </c>
      <c r="AA195" s="1" t="str">
        <f t="shared" si="47"/>
        <v>Pagurus longicarpus (Say, 1817)</v>
      </c>
      <c r="AB195" s="1" t="str">
        <f t="shared" si="48"/>
        <v>Invertebrate</v>
      </c>
      <c r="AC195" s="1" t="str">
        <f t="shared" si="49"/>
        <v/>
      </c>
      <c r="AD195" s="1" t="str">
        <f t="shared" si="50"/>
        <v/>
      </c>
      <c r="AE195" s="1" t="str">
        <f t="shared" si="51"/>
        <v/>
      </c>
      <c r="AF195" s="1" t="str">
        <f t="shared" si="52"/>
        <v/>
      </c>
      <c r="AG195" s="1" t="str">
        <f t="shared" si="53"/>
        <v/>
      </c>
      <c r="AH195" s="1" t="str">
        <f t="shared" si="54"/>
        <v/>
      </c>
      <c r="AI195" s="1" t="str">
        <f t="shared" si="55"/>
        <v/>
      </c>
      <c r="AJ195" s="1" t="str">
        <f t="shared" si="56"/>
        <v/>
      </c>
      <c r="AK195" s="1" t="str">
        <f t="shared" si="57"/>
        <v/>
      </c>
      <c r="AL195" s="1">
        <f t="shared" si="58"/>
        <v>1</v>
      </c>
      <c r="AM195" s="1">
        <f t="shared" si="59"/>
        <v>1</v>
      </c>
    </row>
    <row r="196" spans="1:39" ht="14.5" x14ac:dyDescent="0.35">
      <c r="A196" s="1" t="s">
        <v>38</v>
      </c>
      <c r="B196" s="1" t="s">
        <v>484</v>
      </c>
      <c r="H196" s="1">
        <v>2</v>
      </c>
      <c r="J196" s="1">
        <v>1</v>
      </c>
      <c r="M196"/>
      <c r="N196" s="1" t="str">
        <f t="shared" si="45"/>
        <v>Invertebrate</v>
      </c>
      <c r="O196" s="1" t="str">
        <f t="shared" si="45"/>
        <v>Palaemon macrodactylus Rathbun, 1902</v>
      </c>
      <c r="P196" s="1" t="str">
        <f t="shared" si="61"/>
        <v/>
      </c>
      <c r="Q196" s="1" t="str">
        <f t="shared" si="61"/>
        <v/>
      </c>
      <c r="R196" s="1" t="str">
        <f t="shared" si="61"/>
        <v/>
      </c>
      <c r="S196" s="1" t="str">
        <f t="shared" si="61"/>
        <v/>
      </c>
      <c r="T196" s="1" t="str">
        <f t="shared" si="61"/>
        <v/>
      </c>
      <c r="U196" s="1">
        <f t="shared" si="60"/>
        <v>1</v>
      </c>
      <c r="V196" s="1" t="str">
        <f t="shared" si="60"/>
        <v/>
      </c>
      <c r="W196" s="1">
        <f t="shared" si="60"/>
        <v>1</v>
      </c>
      <c r="X196" s="1" t="str">
        <f t="shared" si="60"/>
        <v/>
      </c>
      <c r="Y196" s="1" t="str">
        <f t="shared" si="60"/>
        <v/>
      </c>
      <c r="Z196" s="1">
        <f t="shared" si="46"/>
        <v>2</v>
      </c>
      <c r="AA196" s="1" t="str">
        <f t="shared" si="47"/>
        <v>Palaemon macrodactylus Rathbun, 1902</v>
      </c>
      <c r="AB196" s="1" t="str">
        <f t="shared" si="48"/>
        <v>Invertebrate</v>
      </c>
      <c r="AC196" s="1" t="str">
        <f t="shared" si="49"/>
        <v/>
      </c>
      <c r="AD196" s="1" t="str">
        <f t="shared" si="50"/>
        <v/>
      </c>
      <c r="AE196" s="1" t="str">
        <f t="shared" si="51"/>
        <v/>
      </c>
      <c r="AF196" s="1" t="str">
        <f t="shared" si="52"/>
        <v/>
      </c>
      <c r="AG196" s="1" t="str">
        <f t="shared" si="53"/>
        <v/>
      </c>
      <c r="AH196" s="1">
        <f t="shared" si="54"/>
        <v>1</v>
      </c>
      <c r="AI196" s="1" t="str">
        <f t="shared" si="55"/>
        <v/>
      </c>
      <c r="AJ196" s="1" t="str">
        <f t="shared" si="56"/>
        <v/>
      </c>
      <c r="AK196" s="1" t="str">
        <f t="shared" si="57"/>
        <v/>
      </c>
      <c r="AL196" s="1" t="str">
        <f t="shared" si="58"/>
        <v/>
      </c>
      <c r="AM196" s="1">
        <f t="shared" si="59"/>
        <v>1</v>
      </c>
    </row>
    <row r="197" spans="1:39" ht="14.5" x14ac:dyDescent="0.35">
      <c r="A197" s="1" t="s">
        <v>38</v>
      </c>
      <c r="B197" s="1" t="s">
        <v>1281</v>
      </c>
      <c r="L197" s="1">
        <v>1</v>
      </c>
      <c r="M197"/>
      <c r="N197" s="1" t="str">
        <f t="shared" si="45"/>
        <v>Invertebrate</v>
      </c>
      <c r="O197" s="1" t="str">
        <f t="shared" si="45"/>
        <v>Panopeus occidentalis Saussure, 1857</v>
      </c>
      <c r="P197" s="1" t="str">
        <f t="shared" si="61"/>
        <v/>
      </c>
      <c r="Q197" s="1" t="str">
        <f t="shared" si="61"/>
        <v/>
      </c>
      <c r="R197" s="1" t="str">
        <f t="shared" si="61"/>
        <v/>
      </c>
      <c r="S197" s="1" t="str">
        <f t="shared" si="61"/>
        <v/>
      </c>
      <c r="T197" s="1" t="str">
        <f t="shared" si="61"/>
        <v/>
      </c>
      <c r="U197" s="1" t="str">
        <f t="shared" si="60"/>
        <v/>
      </c>
      <c r="V197" s="1" t="str">
        <f t="shared" si="60"/>
        <v/>
      </c>
      <c r="W197" s="1" t="str">
        <f t="shared" si="60"/>
        <v/>
      </c>
      <c r="X197" s="1" t="str">
        <f t="shared" si="60"/>
        <v/>
      </c>
      <c r="Y197" s="1">
        <f t="shared" si="60"/>
        <v>1</v>
      </c>
      <c r="Z197" s="1">
        <f t="shared" si="46"/>
        <v>1</v>
      </c>
      <c r="AA197" s="1" t="str">
        <f t="shared" si="47"/>
        <v>Panopeus occidentalis Saussure, 1857</v>
      </c>
      <c r="AB197" s="1" t="str">
        <f t="shared" si="48"/>
        <v>Invertebrate</v>
      </c>
      <c r="AC197" s="1" t="str">
        <f t="shared" si="49"/>
        <v/>
      </c>
      <c r="AD197" s="1" t="str">
        <f t="shared" si="50"/>
        <v/>
      </c>
      <c r="AE197" s="1" t="str">
        <f t="shared" si="51"/>
        <v/>
      </c>
      <c r="AF197" s="1" t="str">
        <f t="shared" si="52"/>
        <v/>
      </c>
      <c r="AG197" s="1" t="str">
        <f t="shared" si="53"/>
        <v/>
      </c>
      <c r="AH197" s="1" t="str">
        <f t="shared" si="54"/>
        <v/>
      </c>
      <c r="AI197" s="1" t="str">
        <f t="shared" si="55"/>
        <v/>
      </c>
      <c r="AJ197" s="1" t="str">
        <f t="shared" si="56"/>
        <v/>
      </c>
      <c r="AK197" s="1" t="str">
        <f t="shared" si="57"/>
        <v/>
      </c>
      <c r="AL197" s="1">
        <f t="shared" si="58"/>
        <v>1</v>
      </c>
      <c r="AM197" s="1">
        <f t="shared" si="59"/>
        <v>1</v>
      </c>
    </row>
    <row r="198" spans="1:39" ht="14.5" x14ac:dyDescent="0.35">
      <c r="A198" s="1" t="s">
        <v>38</v>
      </c>
      <c r="B198" s="1" t="s">
        <v>899</v>
      </c>
      <c r="K198" s="1">
        <v>1</v>
      </c>
      <c r="M198"/>
      <c r="N198" s="1" t="str">
        <f t="shared" si="45"/>
        <v>Invertebrate</v>
      </c>
      <c r="O198" s="1" t="str">
        <f t="shared" si="45"/>
        <v>Paracalanus quasimodo Bowman, 1971</v>
      </c>
      <c r="P198" s="1" t="str">
        <f t="shared" si="61"/>
        <v/>
      </c>
      <c r="Q198" s="1" t="str">
        <f t="shared" si="61"/>
        <v/>
      </c>
      <c r="R198" s="1" t="str">
        <f t="shared" si="61"/>
        <v/>
      </c>
      <c r="S198" s="1" t="str">
        <f t="shared" si="61"/>
        <v/>
      </c>
      <c r="T198" s="1" t="str">
        <f t="shared" si="61"/>
        <v/>
      </c>
      <c r="U198" s="1" t="str">
        <f t="shared" si="60"/>
        <v/>
      </c>
      <c r="V198" s="1" t="str">
        <f t="shared" si="60"/>
        <v/>
      </c>
      <c r="W198" s="1" t="str">
        <f t="shared" si="60"/>
        <v/>
      </c>
      <c r="X198" s="1">
        <f t="shared" si="60"/>
        <v>1</v>
      </c>
      <c r="Y198" s="1" t="str">
        <f t="shared" si="60"/>
        <v/>
      </c>
      <c r="Z198" s="1">
        <f t="shared" si="46"/>
        <v>1</v>
      </c>
      <c r="AA198" s="1" t="str">
        <f t="shared" si="47"/>
        <v>Paracalanus quasimodo Bowman, 1971</v>
      </c>
      <c r="AB198" s="1" t="str">
        <f t="shared" si="48"/>
        <v>Invertebrate</v>
      </c>
      <c r="AC198" s="1" t="str">
        <f t="shared" si="49"/>
        <v/>
      </c>
      <c r="AD198" s="1" t="str">
        <f t="shared" si="50"/>
        <v/>
      </c>
      <c r="AE198" s="1" t="str">
        <f t="shared" si="51"/>
        <v/>
      </c>
      <c r="AF198" s="1" t="str">
        <f t="shared" si="52"/>
        <v/>
      </c>
      <c r="AG198" s="1" t="str">
        <f t="shared" si="53"/>
        <v/>
      </c>
      <c r="AH198" s="1" t="str">
        <f t="shared" si="54"/>
        <v/>
      </c>
      <c r="AI198" s="1" t="str">
        <f t="shared" si="55"/>
        <v/>
      </c>
      <c r="AJ198" s="1" t="str">
        <f t="shared" si="56"/>
        <v/>
      </c>
      <c r="AK198" s="1">
        <f t="shared" si="57"/>
        <v>1</v>
      </c>
      <c r="AL198" s="1" t="str">
        <f t="shared" si="58"/>
        <v/>
      </c>
      <c r="AM198" s="1">
        <f t="shared" si="59"/>
        <v>1</v>
      </c>
    </row>
    <row r="199" spans="1:39" ht="14.5" x14ac:dyDescent="0.35">
      <c r="A199" s="1" t="s">
        <v>38</v>
      </c>
      <c r="B199" s="1" t="s">
        <v>487</v>
      </c>
      <c r="J199" s="1">
        <v>1</v>
      </c>
      <c r="M199"/>
      <c r="N199" s="1" t="str">
        <f t="shared" si="45"/>
        <v>Invertebrate</v>
      </c>
      <c r="O199" s="1" t="str">
        <f t="shared" si="45"/>
        <v>Paracaprella pusilla Mayer, 1890</v>
      </c>
      <c r="P199" s="1" t="str">
        <f t="shared" si="61"/>
        <v/>
      </c>
      <c r="Q199" s="1" t="str">
        <f t="shared" si="61"/>
        <v/>
      </c>
      <c r="R199" s="1" t="str">
        <f t="shared" si="61"/>
        <v/>
      </c>
      <c r="S199" s="1" t="str">
        <f t="shared" si="61"/>
        <v/>
      </c>
      <c r="T199" s="1" t="str">
        <f t="shared" si="61"/>
        <v/>
      </c>
      <c r="U199" s="1" t="str">
        <f t="shared" si="60"/>
        <v/>
      </c>
      <c r="V199" s="1" t="str">
        <f t="shared" si="60"/>
        <v/>
      </c>
      <c r="W199" s="1">
        <f t="shared" si="60"/>
        <v>1</v>
      </c>
      <c r="X199" s="1" t="str">
        <f t="shared" si="60"/>
        <v/>
      </c>
      <c r="Y199" s="1" t="str">
        <f t="shared" si="60"/>
        <v/>
      </c>
      <c r="Z199" s="1">
        <f t="shared" si="46"/>
        <v>1</v>
      </c>
      <c r="AA199" s="1" t="str">
        <f t="shared" si="47"/>
        <v>Paracaprella pusilla Mayer, 1890</v>
      </c>
      <c r="AB199" s="1" t="str">
        <f t="shared" si="48"/>
        <v>Invertebrate</v>
      </c>
      <c r="AC199" s="1" t="str">
        <f t="shared" si="49"/>
        <v/>
      </c>
      <c r="AD199" s="1" t="str">
        <f t="shared" si="50"/>
        <v/>
      </c>
      <c r="AE199" s="1" t="str">
        <f t="shared" si="51"/>
        <v/>
      </c>
      <c r="AF199" s="1" t="str">
        <f t="shared" si="52"/>
        <v/>
      </c>
      <c r="AG199" s="1" t="str">
        <f t="shared" si="53"/>
        <v/>
      </c>
      <c r="AH199" s="1" t="str">
        <f t="shared" si="54"/>
        <v/>
      </c>
      <c r="AI199" s="1" t="str">
        <f t="shared" si="55"/>
        <v/>
      </c>
      <c r="AJ199" s="1">
        <f t="shared" si="56"/>
        <v>1</v>
      </c>
      <c r="AK199" s="1" t="str">
        <f t="shared" si="57"/>
        <v/>
      </c>
      <c r="AL199" s="1" t="str">
        <f t="shared" si="58"/>
        <v/>
      </c>
      <c r="AM199" s="1">
        <f t="shared" si="59"/>
        <v>1</v>
      </c>
    </row>
    <row r="200" spans="1:39" ht="14.5" x14ac:dyDescent="0.35">
      <c r="A200" s="1" t="s">
        <v>38</v>
      </c>
      <c r="B200" s="1" t="s">
        <v>489</v>
      </c>
      <c r="G200" s="1">
        <v>1</v>
      </c>
      <c r="K200" s="1">
        <v>1</v>
      </c>
      <c r="M200"/>
      <c r="N200" s="1" t="str">
        <f t="shared" si="45"/>
        <v>Invertebrate</v>
      </c>
      <c r="O200" s="1" t="str">
        <f t="shared" si="45"/>
        <v>Paracerceis sculpta (Holmes, 1904)</v>
      </c>
      <c r="P200" s="1" t="str">
        <f t="shared" si="61"/>
        <v/>
      </c>
      <c r="Q200" s="1" t="str">
        <f t="shared" si="61"/>
        <v/>
      </c>
      <c r="R200" s="1" t="str">
        <f t="shared" si="61"/>
        <v/>
      </c>
      <c r="S200" s="1" t="str">
        <f t="shared" si="61"/>
        <v/>
      </c>
      <c r="T200" s="1">
        <f t="shared" si="61"/>
        <v>1</v>
      </c>
      <c r="U200" s="1" t="str">
        <f t="shared" si="60"/>
        <v/>
      </c>
      <c r="V200" s="1" t="str">
        <f t="shared" si="60"/>
        <v/>
      </c>
      <c r="W200" s="1" t="str">
        <f t="shared" si="60"/>
        <v/>
      </c>
      <c r="X200" s="1">
        <f t="shared" si="60"/>
        <v>1</v>
      </c>
      <c r="Y200" s="1" t="str">
        <f t="shared" si="60"/>
        <v/>
      </c>
      <c r="Z200" s="1">
        <f t="shared" si="46"/>
        <v>2</v>
      </c>
      <c r="AA200" s="1" t="str">
        <f t="shared" si="47"/>
        <v>Paracerceis sculpta (Holmes, 1904)</v>
      </c>
      <c r="AB200" s="1" t="str">
        <f t="shared" si="48"/>
        <v>Invertebrate</v>
      </c>
      <c r="AC200" s="1" t="str">
        <f t="shared" si="49"/>
        <v/>
      </c>
      <c r="AD200" s="1" t="str">
        <f t="shared" si="50"/>
        <v/>
      </c>
      <c r="AE200" s="1" t="str">
        <f t="shared" si="51"/>
        <v/>
      </c>
      <c r="AF200" s="1" t="str">
        <f t="shared" si="52"/>
        <v/>
      </c>
      <c r="AG200" s="1">
        <f t="shared" si="53"/>
        <v>1</v>
      </c>
      <c r="AH200" s="1" t="str">
        <f t="shared" si="54"/>
        <v/>
      </c>
      <c r="AI200" s="1" t="str">
        <f t="shared" si="55"/>
        <v/>
      </c>
      <c r="AJ200" s="1" t="str">
        <f t="shared" si="56"/>
        <v/>
      </c>
      <c r="AK200" s="1" t="str">
        <f t="shared" si="57"/>
        <v/>
      </c>
      <c r="AL200" s="1" t="str">
        <f t="shared" si="58"/>
        <v/>
      </c>
      <c r="AM200" s="1">
        <f t="shared" si="59"/>
        <v>1</v>
      </c>
    </row>
    <row r="201" spans="1:39" ht="14.5" x14ac:dyDescent="0.35">
      <c r="A201" s="1" t="s">
        <v>38</v>
      </c>
      <c r="B201" s="1" t="s">
        <v>490</v>
      </c>
      <c r="G201" s="1">
        <v>1</v>
      </c>
      <c r="M201"/>
      <c r="N201" s="1" t="str">
        <f t="shared" ref="N201:O264" si="62">A201</f>
        <v>Invertebrate</v>
      </c>
      <c r="O201" s="1" t="str">
        <f t="shared" si="62"/>
        <v>Paradella dianae (Menzies, 1962)</v>
      </c>
      <c r="P201" s="1" t="str">
        <f t="shared" si="61"/>
        <v/>
      </c>
      <c r="Q201" s="1" t="str">
        <f t="shared" si="61"/>
        <v/>
      </c>
      <c r="R201" s="1" t="str">
        <f t="shared" si="61"/>
        <v/>
      </c>
      <c r="S201" s="1" t="str">
        <f t="shared" si="61"/>
        <v/>
      </c>
      <c r="T201" s="1">
        <f t="shared" si="61"/>
        <v>1</v>
      </c>
      <c r="U201" s="1" t="str">
        <f t="shared" si="60"/>
        <v/>
      </c>
      <c r="V201" s="1" t="str">
        <f t="shared" si="60"/>
        <v/>
      </c>
      <c r="W201" s="1" t="str">
        <f t="shared" si="60"/>
        <v/>
      </c>
      <c r="X201" s="1" t="str">
        <f t="shared" si="60"/>
        <v/>
      </c>
      <c r="Y201" s="1" t="str">
        <f t="shared" si="60"/>
        <v/>
      </c>
      <c r="Z201" s="1">
        <f t="shared" ref="Z201:Z264" si="63">SUM(P201:Y201)</f>
        <v>1</v>
      </c>
      <c r="AA201" s="1" t="str">
        <f t="shared" ref="AA201:AA264" si="64">O201</f>
        <v>Paradella dianae (Menzies, 1962)</v>
      </c>
      <c r="AB201" s="1" t="str">
        <f t="shared" ref="AB201:AB264" si="65">N201</f>
        <v>Invertebrate</v>
      </c>
      <c r="AC201" s="1" t="str">
        <f t="shared" ref="AC201:AC264" si="66">IF((P201=1),1,"")</f>
        <v/>
      </c>
      <c r="AD201" s="1" t="str">
        <f t="shared" ref="AD201:AD264" si="67">IF((P201=1), "", IF((Q201=1), 1,""))</f>
        <v/>
      </c>
      <c r="AE201" s="1" t="str">
        <f t="shared" ref="AE201:AE264" si="68">IF((P201=1), "", IF((Q201=1), "",IF(R201=1, 1, "")))</f>
        <v/>
      </c>
      <c r="AF201" s="1" t="str">
        <f t="shared" ref="AF201:AF264" si="69">IF((P201=1), "", IF((Q201=1), "", IF((R201=1), "", IF(S201=1, 1, ""))))</f>
        <v/>
      </c>
      <c r="AG201" s="1">
        <f t="shared" ref="AG201:AG264" si="70">IF((P201=1), "", IF((Q201=1), "", IF((R201=1), "", IF((S201=1), "", IF(T201=1, 1, "")))))</f>
        <v>1</v>
      </c>
      <c r="AH201" s="1" t="str">
        <f t="shared" ref="AH201:AH264" si="71">IF((P201=1),"",IF((Q201=1),"",IF((R201=1),"",IF((S201=1),"",IF((T201=1),"",IF(U201=1,1,""))))))</f>
        <v/>
      </c>
      <c r="AI201" s="1" t="str">
        <f t="shared" ref="AI201:AI264" si="72">IF((P201=1),"",IF((Q201=1),"",IF((R201=1),"",IF((S201=1),"",IF((T201=1),"",IF((U201=1),"",IF(V201=1,1,"")))))))</f>
        <v/>
      </c>
      <c r="AJ201" s="1" t="str">
        <f t="shared" ref="AJ201:AJ264" si="73">IF((P201=1),"",IF((Q201=1),"",IF((R201=1),"",IF((S201=1),"",IF((T201=1),"",IF((U201=1),"",IF((V201=1),"",IF(W201=1,1,""))))))))</f>
        <v/>
      </c>
      <c r="AK201" s="1" t="str">
        <f t="shared" ref="AK201:AK264" si="74">IF((P201=1),"",IF((Q201=1),"",IF((R201=1),"",IF((S201=1),"",IF((T201=1),"",IF((U201=1),"",IF((V201=1),"",IF((W201=1),"",IF(X201=1,1,"")))))))))</f>
        <v/>
      </c>
      <c r="AL201" s="1" t="str">
        <f t="shared" ref="AL201:AL264" si="75">IF((P201=1),"",IF((Q201=1),"",IF((R201=1),"",IF((S201=1),"",IF((T201=1),"",IF((U201=1),"",IF((V201=1),"",IF((W201=1),"",IF((X201=1),"",IF(Y201=1,1,""))))))))))</f>
        <v/>
      </c>
      <c r="AM201" s="1">
        <f t="shared" ref="AM201:AM264" si="76">SUM(AC201:AL201)</f>
        <v>1</v>
      </c>
    </row>
    <row r="202" spans="1:39" ht="14.5" x14ac:dyDescent="0.35">
      <c r="A202" s="1" t="s">
        <v>38</v>
      </c>
      <c r="B202" s="1" t="s">
        <v>492</v>
      </c>
      <c r="J202" s="1">
        <v>2</v>
      </c>
      <c r="M202"/>
      <c r="N202" s="1" t="str">
        <f t="shared" si="62"/>
        <v>Invertebrate</v>
      </c>
      <c r="O202" s="1" t="str">
        <f t="shared" si="62"/>
        <v>Paraleucilla magna Klautau, Monteiro &amp; Borojevic, 2004</v>
      </c>
      <c r="P202" s="1" t="str">
        <f t="shared" si="61"/>
        <v/>
      </c>
      <c r="Q202" s="1" t="str">
        <f t="shared" si="61"/>
        <v/>
      </c>
      <c r="R202" s="1" t="str">
        <f t="shared" si="61"/>
        <v/>
      </c>
      <c r="S202" s="1" t="str">
        <f t="shared" si="61"/>
        <v/>
      </c>
      <c r="T202" s="1" t="str">
        <f t="shared" si="61"/>
        <v/>
      </c>
      <c r="U202" s="1" t="str">
        <f t="shared" si="60"/>
        <v/>
      </c>
      <c r="V202" s="1" t="str">
        <f t="shared" si="60"/>
        <v/>
      </c>
      <c r="W202" s="1">
        <f t="shared" si="60"/>
        <v>1</v>
      </c>
      <c r="X202" s="1" t="str">
        <f t="shared" si="60"/>
        <v/>
      </c>
      <c r="Y202" s="1" t="str">
        <f t="shared" si="60"/>
        <v/>
      </c>
      <c r="Z202" s="1">
        <f t="shared" si="63"/>
        <v>1</v>
      </c>
      <c r="AA202" s="1" t="str">
        <f t="shared" si="64"/>
        <v>Paraleucilla magna Klautau, Monteiro &amp; Borojevic, 2004</v>
      </c>
      <c r="AB202" s="1" t="str">
        <f t="shared" si="65"/>
        <v>Invertebrate</v>
      </c>
      <c r="AC202" s="1" t="str">
        <f t="shared" si="66"/>
        <v/>
      </c>
      <c r="AD202" s="1" t="str">
        <f t="shared" si="67"/>
        <v/>
      </c>
      <c r="AE202" s="1" t="str">
        <f t="shared" si="68"/>
        <v/>
      </c>
      <c r="AF202" s="1" t="str">
        <f t="shared" si="69"/>
        <v/>
      </c>
      <c r="AG202" s="1" t="str">
        <f t="shared" si="70"/>
        <v/>
      </c>
      <c r="AH202" s="1" t="str">
        <f t="shared" si="71"/>
        <v/>
      </c>
      <c r="AI202" s="1" t="str">
        <f t="shared" si="72"/>
        <v/>
      </c>
      <c r="AJ202" s="1">
        <f t="shared" si="73"/>
        <v>1</v>
      </c>
      <c r="AK202" s="1" t="str">
        <f t="shared" si="74"/>
        <v/>
      </c>
      <c r="AL202" s="1" t="str">
        <f t="shared" si="75"/>
        <v/>
      </c>
      <c r="AM202" s="1">
        <f t="shared" si="76"/>
        <v>1</v>
      </c>
    </row>
    <row r="203" spans="1:39" ht="14.5" x14ac:dyDescent="0.35">
      <c r="A203" s="1" t="s">
        <v>38</v>
      </c>
      <c r="B203" s="1" t="s">
        <v>499</v>
      </c>
      <c r="J203" s="1">
        <v>1</v>
      </c>
      <c r="L203" s="1">
        <v>1</v>
      </c>
      <c r="M203"/>
      <c r="N203" s="1" t="str">
        <f t="shared" si="62"/>
        <v>Invertebrate</v>
      </c>
      <c r="O203" s="1" t="str">
        <f t="shared" si="62"/>
        <v>Paranthura japonica Richardson, 1909</v>
      </c>
      <c r="P203" s="1" t="str">
        <f t="shared" si="61"/>
        <v/>
      </c>
      <c r="Q203" s="1" t="str">
        <f t="shared" si="61"/>
        <v/>
      </c>
      <c r="R203" s="1" t="str">
        <f t="shared" si="61"/>
        <v/>
      </c>
      <c r="S203" s="1" t="str">
        <f t="shared" si="61"/>
        <v/>
      </c>
      <c r="T203" s="1" t="str">
        <f t="shared" si="61"/>
        <v/>
      </c>
      <c r="U203" s="1" t="str">
        <f t="shared" si="60"/>
        <v/>
      </c>
      <c r="V203" s="1" t="str">
        <f t="shared" si="60"/>
        <v/>
      </c>
      <c r="W203" s="1">
        <f t="shared" si="60"/>
        <v>1</v>
      </c>
      <c r="X203" s="1" t="str">
        <f t="shared" si="60"/>
        <v/>
      </c>
      <c r="Y203" s="1">
        <f t="shared" si="60"/>
        <v>1</v>
      </c>
      <c r="Z203" s="1">
        <f t="shared" si="63"/>
        <v>2</v>
      </c>
      <c r="AA203" s="1" t="str">
        <f t="shared" si="64"/>
        <v>Paranthura japonica Richardson, 1909</v>
      </c>
      <c r="AB203" s="1" t="str">
        <f t="shared" si="65"/>
        <v>Invertebrate</v>
      </c>
      <c r="AC203" s="1" t="str">
        <f t="shared" si="66"/>
        <v/>
      </c>
      <c r="AD203" s="1" t="str">
        <f t="shared" si="67"/>
        <v/>
      </c>
      <c r="AE203" s="1" t="str">
        <f t="shared" si="68"/>
        <v/>
      </c>
      <c r="AF203" s="1" t="str">
        <f t="shared" si="69"/>
        <v/>
      </c>
      <c r="AG203" s="1" t="str">
        <f t="shared" si="70"/>
        <v/>
      </c>
      <c r="AH203" s="1" t="str">
        <f t="shared" si="71"/>
        <v/>
      </c>
      <c r="AI203" s="1" t="str">
        <f t="shared" si="72"/>
        <v/>
      </c>
      <c r="AJ203" s="1">
        <f t="shared" si="73"/>
        <v>1</v>
      </c>
      <c r="AK203" s="1" t="str">
        <f t="shared" si="74"/>
        <v/>
      </c>
      <c r="AL203" s="1" t="str">
        <f t="shared" si="75"/>
        <v/>
      </c>
      <c r="AM203" s="1">
        <f t="shared" si="76"/>
        <v>1</v>
      </c>
    </row>
    <row r="204" spans="1:39" ht="14.5" x14ac:dyDescent="0.35">
      <c r="A204" s="1" t="s">
        <v>38</v>
      </c>
      <c r="B204" s="1" t="s">
        <v>1066</v>
      </c>
      <c r="K204" s="1">
        <v>1</v>
      </c>
      <c r="M204"/>
      <c r="N204" s="1" t="str">
        <f t="shared" si="62"/>
        <v>Invertebrate</v>
      </c>
      <c r="O204" s="1" t="str">
        <f t="shared" si="62"/>
        <v>Parasmittina alba Ramalho, Muricy &amp; Taylor, 2011</v>
      </c>
      <c r="P204" s="1" t="str">
        <f t="shared" si="61"/>
        <v/>
      </c>
      <c r="Q204" s="1" t="str">
        <f t="shared" si="61"/>
        <v/>
      </c>
      <c r="R204" s="1" t="str">
        <f t="shared" si="61"/>
        <v/>
      </c>
      <c r="S204" s="1" t="str">
        <f t="shared" si="61"/>
        <v/>
      </c>
      <c r="T204" s="1" t="str">
        <f t="shared" si="61"/>
        <v/>
      </c>
      <c r="U204" s="1" t="str">
        <f t="shared" si="60"/>
        <v/>
      </c>
      <c r="V204" s="1" t="str">
        <f t="shared" si="60"/>
        <v/>
      </c>
      <c r="W204" s="1" t="str">
        <f t="shared" si="60"/>
        <v/>
      </c>
      <c r="X204" s="1">
        <f t="shared" si="60"/>
        <v>1</v>
      </c>
      <c r="Y204" s="1" t="str">
        <f t="shared" si="60"/>
        <v/>
      </c>
      <c r="Z204" s="1">
        <f t="shared" si="63"/>
        <v>1</v>
      </c>
      <c r="AA204" s="1" t="str">
        <f t="shared" si="64"/>
        <v>Parasmittina alba Ramalho, Muricy &amp; Taylor, 2011</v>
      </c>
      <c r="AB204" s="1" t="str">
        <f t="shared" si="65"/>
        <v>Invertebrate</v>
      </c>
      <c r="AC204" s="1" t="str">
        <f t="shared" si="66"/>
        <v/>
      </c>
      <c r="AD204" s="1" t="str">
        <f t="shared" si="67"/>
        <v/>
      </c>
      <c r="AE204" s="1" t="str">
        <f t="shared" si="68"/>
        <v/>
      </c>
      <c r="AF204" s="1" t="str">
        <f t="shared" si="69"/>
        <v/>
      </c>
      <c r="AG204" s="1" t="str">
        <f t="shared" si="70"/>
        <v/>
      </c>
      <c r="AH204" s="1" t="str">
        <f t="shared" si="71"/>
        <v/>
      </c>
      <c r="AI204" s="1" t="str">
        <f t="shared" si="72"/>
        <v/>
      </c>
      <c r="AJ204" s="1" t="str">
        <f t="shared" si="73"/>
        <v/>
      </c>
      <c r="AK204" s="1">
        <f t="shared" si="74"/>
        <v>1</v>
      </c>
      <c r="AL204" s="1" t="str">
        <f t="shared" si="75"/>
        <v/>
      </c>
      <c r="AM204" s="1">
        <f t="shared" si="76"/>
        <v>1</v>
      </c>
    </row>
    <row r="205" spans="1:39" ht="14.5" x14ac:dyDescent="0.35">
      <c r="A205" s="1" t="s">
        <v>38</v>
      </c>
      <c r="B205" s="1" t="s">
        <v>1067</v>
      </c>
      <c r="K205" s="1">
        <v>1</v>
      </c>
      <c r="M205"/>
      <c r="N205" s="1" t="str">
        <f t="shared" si="62"/>
        <v>Invertebrate</v>
      </c>
      <c r="O205" s="1" t="str">
        <f t="shared" si="62"/>
        <v>Parasmittina multiaviculata Souto, Ramalhosa &amp; Canning-Clode, 2016</v>
      </c>
      <c r="P205" s="1" t="str">
        <f t="shared" si="61"/>
        <v/>
      </c>
      <c r="Q205" s="1" t="str">
        <f t="shared" si="61"/>
        <v/>
      </c>
      <c r="R205" s="1" t="str">
        <f t="shared" si="61"/>
        <v/>
      </c>
      <c r="S205" s="1" t="str">
        <f t="shared" si="61"/>
        <v/>
      </c>
      <c r="T205" s="1" t="str">
        <f t="shared" si="61"/>
        <v/>
      </c>
      <c r="U205" s="1" t="str">
        <f t="shared" si="60"/>
        <v/>
      </c>
      <c r="V205" s="1" t="str">
        <f t="shared" si="60"/>
        <v/>
      </c>
      <c r="W205" s="1" t="str">
        <f t="shared" si="60"/>
        <v/>
      </c>
      <c r="X205" s="1">
        <f t="shared" si="60"/>
        <v>1</v>
      </c>
      <c r="Y205" s="1" t="str">
        <f t="shared" si="60"/>
        <v/>
      </c>
      <c r="Z205" s="1">
        <f t="shared" si="63"/>
        <v>1</v>
      </c>
      <c r="AA205" s="1" t="str">
        <f t="shared" si="64"/>
        <v>Parasmittina multiaviculata Souto, Ramalhosa &amp; Canning-Clode, 2016</v>
      </c>
      <c r="AB205" s="1" t="str">
        <f t="shared" si="65"/>
        <v>Invertebrate</v>
      </c>
      <c r="AC205" s="1" t="str">
        <f t="shared" si="66"/>
        <v/>
      </c>
      <c r="AD205" s="1" t="str">
        <f t="shared" si="67"/>
        <v/>
      </c>
      <c r="AE205" s="1" t="str">
        <f t="shared" si="68"/>
        <v/>
      </c>
      <c r="AF205" s="1" t="str">
        <f t="shared" si="69"/>
        <v/>
      </c>
      <c r="AG205" s="1" t="str">
        <f t="shared" si="70"/>
        <v/>
      </c>
      <c r="AH205" s="1" t="str">
        <f t="shared" si="71"/>
        <v/>
      </c>
      <c r="AI205" s="1" t="str">
        <f t="shared" si="72"/>
        <v/>
      </c>
      <c r="AJ205" s="1" t="str">
        <f t="shared" si="73"/>
        <v/>
      </c>
      <c r="AK205" s="1">
        <f t="shared" si="74"/>
        <v>1</v>
      </c>
      <c r="AL205" s="1" t="str">
        <f t="shared" si="75"/>
        <v/>
      </c>
      <c r="AM205" s="1">
        <f t="shared" si="76"/>
        <v>1</v>
      </c>
    </row>
    <row r="206" spans="1:39" ht="14.5" x14ac:dyDescent="0.35">
      <c r="A206" s="1" t="s">
        <v>38</v>
      </c>
      <c r="B206" s="1" t="s">
        <v>509</v>
      </c>
      <c r="L206" s="1">
        <v>1</v>
      </c>
      <c r="M206"/>
      <c r="N206" s="1" t="str">
        <f t="shared" si="62"/>
        <v>Invertebrate</v>
      </c>
      <c r="O206" s="1" t="str">
        <f t="shared" si="62"/>
        <v>Penaeus aztecus Ives, 1891</v>
      </c>
      <c r="P206" s="1" t="str">
        <f t="shared" si="61"/>
        <v/>
      </c>
      <c r="Q206" s="1" t="str">
        <f t="shared" si="61"/>
        <v/>
      </c>
      <c r="R206" s="1" t="str">
        <f t="shared" si="61"/>
        <v/>
      </c>
      <c r="S206" s="1" t="str">
        <f t="shared" si="61"/>
        <v/>
      </c>
      <c r="T206" s="1" t="str">
        <f t="shared" si="61"/>
        <v/>
      </c>
      <c r="U206" s="1" t="str">
        <f t="shared" si="60"/>
        <v/>
      </c>
      <c r="V206" s="1" t="str">
        <f t="shared" si="60"/>
        <v/>
      </c>
      <c r="W206" s="1" t="str">
        <f t="shared" si="60"/>
        <v/>
      </c>
      <c r="X206" s="1" t="str">
        <f t="shared" si="60"/>
        <v/>
      </c>
      <c r="Y206" s="1">
        <f t="shared" si="60"/>
        <v>1</v>
      </c>
      <c r="Z206" s="1">
        <f t="shared" si="63"/>
        <v>1</v>
      </c>
      <c r="AA206" s="1" t="str">
        <f t="shared" si="64"/>
        <v>Penaeus aztecus Ives, 1891</v>
      </c>
      <c r="AB206" s="1" t="str">
        <f t="shared" si="65"/>
        <v>Invertebrate</v>
      </c>
      <c r="AC206" s="1" t="str">
        <f t="shared" si="66"/>
        <v/>
      </c>
      <c r="AD206" s="1" t="str">
        <f t="shared" si="67"/>
        <v/>
      </c>
      <c r="AE206" s="1" t="str">
        <f t="shared" si="68"/>
        <v/>
      </c>
      <c r="AF206" s="1" t="str">
        <f t="shared" si="69"/>
        <v/>
      </c>
      <c r="AG206" s="1" t="str">
        <f t="shared" si="70"/>
        <v/>
      </c>
      <c r="AH206" s="1" t="str">
        <f t="shared" si="71"/>
        <v/>
      </c>
      <c r="AI206" s="1" t="str">
        <f t="shared" si="72"/>
        <v/>
      </c>
      <c r="AJ206" s="1" t="str">
        <f t="shared" si="73"/>
        <v/>
      </c>
      <c r="AK206" s="1" t="str">
        <f t="shared" si="74"/>
        <v/>
      </c>
      <c r="AL206" s="1">
        <f t="shared" si="75"/>
        <v>1</v>
      </c>
      <c r="AM206" s="1">
        <f t="shared" si="76"/>
        <v>1</v>
      </c>
    </row>
    <row r="207" spans="1:39" ht="14.5" x14ac:dyDescent="0.35">
      <c r="A207" s="1" t="s">
        <v>38</v>
      </c>
      <c r="B207" s="1" t="s">
        <v>900</v>
      </c>
      <c r="J207" s="1">
        <v>1</v>
      </c>
      <c r="M207"/>
      <c r="N207" s="1" t="str">
        <f t="shared" si="62"/>
        <v>Invertebrate</v>
      </c>
      <c r="O207" s="1" t="str">
        <f t="shared" si="62"/>
        <v>Penaeus monodon Fabricius, 1798</v>
      </c>
      <c r="P207" s="1" t="str">
        <f t="shared" si="61"/>
        <v/>
      </c>
      <c r="Q207" s="1" t="str">
        <f t="shared" si="61"/>
        <v/>
      </c>
      <c r="R207" s="1" t="str">
        <f t="shared" si="61"/>
        <v/>
      </c>
      <c r="S207" s="1" t="str">
        <f t="shared" si="61"/>
        <v/>
      </c>
      <c r="T207" s="1" t="str">
        <f t="shared" si="61"/>
        <v/>
      </c>
      <c r="U207" s="1" t="str">
        <f t="shared" si="60"/>
        <v/>
      </c>
      <c r="V207" s="1" t="str">
        <f t="shared" si="60"/>
        <v/>
      </c>
      <c r="W207" s="1">
        <f t="shared" si="60"/>
        <v>1</v>
      </c>
      <c r="X207" s="1" t="str">
        <f t="shared" si="60"/>
        <v/>
      </c>
      <c r="Y207" s="1" t="str">
        <f t="shared" si="60"/>
        <v/>
      </c>
      <c r="Z207" s="1">
        <f t="shared" si="63"/>
        <v>1</v>
      </c>
      <c r="AA207" s="1" t="str">
        <f t="shared" si="64"/>
        <v>Penaeus monodon Fabricius, 1798</v>
      </c>
      <c r="AB207" s="1" t="str">
        <f t="shared" si="65"/>
        <v>Invertebrate</v>
      </c>
      <c r="AC207" s="1" t="str">
        <f t="shared" si="66"/>
        <v/>
      </c>
      <c r="AD207" s="1" t="str">
        <f t="shared" si="67"/>
        <v/>
      </c>
      <c r="AE207" s="1" t="str">
        <f t="shared" si="68"/>
        <v/>
      </c>
      <c r="AF207" s="1" t="str">
        <f t="shared" si="69"/>
        <v/>
      </c>
      <c r="AG207" s="1" t="str">
        <f t="shared" si="70"/>
        <v/>
      </c>
      <c r="AH207" s="1" t="str">
        <f t="shared" si="71"/>
        <v/>
      </c>
      <c r="AI207" s="1" t="str">
        <f t="shared" si="72"/>
        <v/>
      </c>
      <c r="AJ207" s="1">
        <f t="shared" si="73"/>
        <v>1</v>
      </c>
      <c r="AK207" s="1" t="str">
        <f t="shared" si="74"/>
        <v/>
      </c>
      <c r="AL207" s="1" t="str">
        <f t="shared" si="75"/>
        <v/>
      </c>
      <c r="AM207" s="1">
        <f t="shared" si="76"/>
        <v>1</v>
      </c>
    </row>
    <row r="208" spans="1:39" ht="14.5" x14ac:dyDescent="0.35">
      <c r="A208" s="1" t="s">
        <v>38</v>
      </c>
      <c r="B208" s="1" t="s">
        <v>511</v>
      </c>
      <c r="E208" s="1">
        <v>1</v>
      </c>
      <c r="I208" s="1">
        <v>1</v>
      </c>
      <c r="J208" s="1">
        <v>1</v>
      </c>
      <c r="M208"/>
      <c r="N208" s="1" t="str">
        <f t="shared" si="62"/>
        <v>Invertebrate</v>
      </c>
      <c r="O208" s="1" t="str">
        <f t="shared" si="62"/>
        <v>Penaeus japonicus Spence Bate, 1888</v>
      </c>
      <c r="P208" s="1" t="str">
        <f t="shared" si="61"/>
        <v/>
      </c>
      <c r="Q208" s="1" t="str">
        <f t="shared" si="61"/>
        <v/>
      </c>
      <c r="R208" s="1">
        <f t="shared" si="61"/>
        <v>1</v>
      </c>
      <c r="S208" s="1" t="str">
        <f t="shared" si="61"/>
        <v/>
      </c>
      <c r="T208" s="1" t="str">
        <f t="shared" si="61"/>
        <v/>
      </c>
      <c r="U208" s="1" t="str">
        <f t="shared" si="60"/>
        <v/>
      </c>
      <c r="V208" s="1">
        <f t="shared" si="60"/>
        <v>1</v>
      </c>
      <c r="W208" s="1">
        <f t="shared" si="60"/>
        <v>1</v>
      </c>
      <c r="X208" s="1" t="str">
        <f t="shared" si="60"/>
        <v/>
      </c>
      <c r="Y208" s="1" t="str">
        <f t="shared" si="60"/>
        <v/>
      </c>
      <c r="Z208" s="1">
        <f t="shared" si="63"/>
        <v>3</v>
      </c>
      <c r="AA208" s="1" t="str">
        <f t="shared" si="64"/>
        <v>Penaeus japonicus Spence Bate, 1888</v>
      </c>
      <c r="AB208" s="1" t="str">
        <f t="shared" si="65"/>
        <v>Invertebrate</v>
      </c>
      <c r="AC208" s="1" t="str">
        <f t="shared" si="66"/>
        <v/>
      </c>
      <c r="AD208" s="1" t="str">
        <f t="shared" si="67"/>
        <v/>
      </c>
      <c r="AE208" s="1">
        <f t="shared" si="68"/>
        <v>1</v>
      </c>
      <c r="AF208" s="1" t="str">
        <f t="shared" si="69"/>
        <v/>
      </c>
      <c r="AG208" s="1" t="str">
        <f t="shared" si="70"/>
        <v/>
      </c>
      <c r="AH208" s="1" t="str">
        <f t="shared" si="71"/>
        <v/>
      </c>
      <c r="AI208" s="1" t="str">
        <f t="shared" si="72"/>
        <v/>
      </c>
      <c r="AJ208" s="1" t="str">
        <f t="shared" si="73"/>
        <v/>
      </c>
      <c r="AK208" s="1" t="str">
        <f t="shared" si="74"/>
        <v/>
      </c>
      <c r="AL208" s="1" t="str">
        <f t="shared" si="75"/>
        <v/>
      </c>
      <c r="AM208" s="1">
        <f t="shared" si="76"/>
        <v>1</v>
      </c>
    </row>
    <row r="209" spans="1:39" ht="14.5" x14ac:dyDescent="0.35">
      <c r="A209" s="1" t="s">
        <v>38</v>
      </c>
      <c r="B209" s="1" t="s">
        <v>512</v>
      </c>
      <c r="F209" s="1">
        <v>1</v>
      </c>
      <c r="M209"/>
      <c r="N209" s="1" t="str">
        <f t="shared" si="62"/>
        <v>Invertebrate</v>
      </c>
      <c r="O209" s="1" t="str">
        <f t="shared" si="62"/>
        <v>Penaeus pulchricaudatus Stebbing, 1914</v>
      </c>
      <c r="P209" s="1" t="str">
        <f t="shared" si="61"/>
        <v/>
      </c>
      <c r="Q209" s="1" t="str">
        <f t="shared" si="61"/>
        <v/>
      </c>
      <c r="R209" s="1" t="str">
        <f t="shared" si="61"/>
        <v/>
      </c>
      <c r="S209" s="1">
        <f t="shared" si="61"/>
        <v>1</v>
      </c>
      <c r="T209" s="1" t="str">
        <f t="shared" si="61"/>
        <v/>
      </c>
      <c r="U209" s="1" t="str">
        <f t="shared" si="60"/>
        <v/>
      </c>
      <c r="V209" s="1" t="str">
        <f t="shared" si="60"/>
        <v/>
      </c>
      <c r="W209" s="1" t="str">
        <f t="shared" si="60"/>
        <v/>
      </c>
      <c r="X209" s="1" t="str">
        <f t="shared" si="60"/>
        <v/>
      </c>
      <c r="Y209" s="1" t="str">
        <f t="shared" si="60"/>
        <v/>
      </c>
      <c r="Z209" s="1">
        <f t="shared" si="63"/>
        <v>1</v>
      </c>
      <c r="AA209" s="1" t="str">
        <f t="shared" si="64"/>
        <v>Penaeus pulchricaudatus Stebbing, 1914</v>
      </c>
      <c r="AB209" s="1" t="str">
        <f t="shared" si="65"/>
        <v>Invertebrate</v>
      </c>
      <c r="AC209" s="1" t="str">
        <f t="shared" si="66"/>
        <v/>
      </c>
      <c r="AD209" s="1" t="str">
        <f t="shared" si="67"/>
        <v/>
      </c>
      <c r="AE209" s="1" t="str">
        <f t="shared" si="68"/>
        <v/>
      </c>
      <c r="AF209" s="1">
        <f t="shared" si="69"/>
        <v>1</v>
      </c>
      <c r="AG209" s="1" t="str">
        <f t="shared" si="70"/>
        <v/>
      </c>
      <c r="AH209" s="1" t="str">
        <f t="shared" si="71"/>
        <v/>
      </c>
      <c r="AI209" s="1" t="str">
        <f t="shared" si="72"/>
        <v/>
      </c>
      <c r="AJ209" s="1" t="str">
        <f t="shared" si="73"/>
        <v/>
      </c>
      <c r="AK209" s="1" t="str">
        <f t="shared" si="74"/>
        <v/>
      </c>
      <c r="AL209" s="1" t="str">
        <f t="shared" si="75"/>
        <v/>
      </c>
      <c r="AM209" s="1">
        <f t="shared" si="76"/>
        <v>1</v>
      </c>
    </row>
    <row r="210" spans="1:39" ht="14.5" x14ac:dyDescent="0.35">
      <c r="A210" s="1" t="s">
        <v>38</v>
      </c>
      <c r="B210" s="1" t="s">
        <v>901</v>
      </c>
      <c r="K210" s="1">
        <v>1</v>
      </c>
      <c r="M210"/>
      <c r="N210" s="1" t="str">
        <f t="shared" si="62"/>
        <v>Invertebrate</v>
      </c>
      <c r="O210" s="1" t="str">
        <f t="shared" si="62"/>
        <v>Penaeus semisulcatus De Haan, 1844 [in De Haan, 1833-1850]</v>
      </c>
      <c r="P210" s="1" t="str">
        <f t="shared" si="61"/>
        <v/>
      </c>
      <c r="Q210" s="1" t="str">
        <f t="shared" si="61"/>
        <v/>
      </c>
      <c r="R210" s="1" t="str">
        <f t="shared" si="61"/>
        <v/>
      </c>
      <c r="S210" s="1" t="str">
        <f t="shared" si="61"/>
        <v/>
      </c>
      <c r="T210" s="1" t="str">
        <f t="shared" si="61"/>
        <v/>
      </c>
      <c r="U210" s="1" t="str">
        <f t="shared" si="60"/>
        <v/>
      </c>
      <c r="V210" s="1" t="str">
        <f t="shared" si="60"/>
        <v/>
      </c>
      <c r="W210" s="1" t="str">
        <f t="shared" si="60"/>
        <v/>
      </c>
      <c r="X210" s="1">
        <f t="shared" si="60"/>
        <v>1</v>
      </c>
      <c r="Y210" s="1" t="str">
        <f t="shared" si="60"/>
        <v/>
      </c>
      <c r="Z210" s="1">
        <f t="shared" si="63"/>
        <v>1</v>
      </c>
      <c r="AA210" s="1" t="str">
        <f t="shared" si="64"/>
        <v>Penaeus semisulcatus De Haan, 1844 [in De Haan, 1833-1850]</v>
      </c>
      <c r="AB210" s="1" t="str">
        <f t="shared" si="65"/>
        <v>Invertebrate</v>
      </c>
      <c r="AC210" s="1" t="str">
        <f t="shared" si="66"/>
        <v/>
      </c>
      <c r="AD210" s="1" t="str">
        <f t="shared" si="67"/>
        <v/>
      </c>
      <c r="AE210" s="1" t="str">
        <f t="shared" si="68"/>
        <v/>
      </c>
      <c r="AF210" s="1" t="str">
        <f t="shared" si="69"/>
        <v/>
      </c>
      <c r="AG210" s="1" t="str">
        <f t="shared" si="70"/>
        <v/>
      </c>
      <c r="AH210" s="1" t="str">
        <f t="shared" si="71"/>
        <v/>
      </c>
      <c r="AI210" s="1" t="str">
        <f t="shared" si="72"/>
        <v/>
      </c>
      <c r="AJ210" s="1" t="str">
        <f t="shared" si="73"/>
        <v/>
      </c>
      <c r="AK210" s="1">
        <f t="shared" si="74"/>
        <v>1</v>
      </c>
      <c r="AL210" s="1" t="str">
        <f t="shared" si="75"/>
        <v/>
      </c>
      <c r="AM210" s="1">
        <f t="shared" si="76"/>
        <v>1</v>
      </c>
    </row>
    <row r="211" spans="1:39" ht="14.5" x14ac:dyDescent="0.35">
      <c r="A211" s="1" t="s">
        <v>38</v>
      </c>
      <c r="B211" s="1" t="s">
        <v>905</v>
      </c>
      <c r="F211" s="1">
        <v>2</v>
      </c>
      <c r="K211" s="1">
        <v>1</v>
      </c>
      <c r="M211"/>
      <c r="N211" s="1" t="str">
        <f t="shared" si="62"/>
        <v>Invertebrate</v>
      </c>
      <c r="O211" s="1" t="str">
        <f t="shared" si="62"/>
        <v>Perophora japonica Oka, 1927</v>
      </c>
      <c r="P211" s="1" t="str">
        <f t="shared" si="61"/>
        <v/>
      </c>
      <c r="Q211" s="1" t="str">
        <f t="shared" si="61"/>
        <v/>
      </c>
      <c r="R211" s="1" t="str">
        <f t="shared" si="61"/>
        <v/>
      </c>
      <c r="S211" s="1">
        <f t="shared" si="61"/>
        <v>1</v>
      </c>
      <c r="T211" s="1" t="str">
        <f t="shared" si="61"/>
        <v/>
      </c>
      <c r="U211" s="1" t="str">
        <f t="shared" si="60"/>
        <v/>
      </c>
      <c r="V211" s="1" t="str">
        <f t="shared" si="60"/>
        <v/>
      </c>
      <c r="W211" s="1" t="str">
        <f t="shared" si="60"/>
        <v/>
      </c>
      <c r="X211" s="1">
        <f t="shared" si="60"/>
        <v>1</v>
      </c>
      <c r="Y211" s="1" t="str">
        <f t="shared" si="60"/>
        <v/>
      </c>
      <c r="Z211" s="1">
        <f t="shared" si="63"/>
        <v>2</v>
      </c>
      <c r="AA211" s="1" t="str">
        <f t="shared" si="64"/>
        <v>Perophora japonica Oka, 1927</v>
      </c>
      <c r="AB211" s="1" t="str">
        <f t="shared" si="65"/>
        <v>Invertebrate</v>
      </c>
      <c r="AC211" s="1" t="str">
        <f t="shared" si="66"/>
        <v/>
      </c>
      <c r="AD211" s="1" t="str">
        <f t="shared" si="67"/>
        <v/>
      </c>
      <c r="AE211" s="1" t="str">
        <f t="shared" si="68"/>
        <v/>
      </c>
      <c r="AF211" s="1">
        <f t="shared" si="69"/>
        <v>1</v>
      </c>
      <c r="AG211" s="1" t="str">
        <f t="shared" si="70"/>
        <v/>
      </c>
      <c r="AH211" s="1" t="str">
        <f t="shared" si="71"/>
        <v/>
      </c>
      <c r="AI211" s="1" t="str">
        <f t="shared" si="72"/>
        <v/>
      </c>
      <c r="AJ211" s="1" t="str">
        <f t="shared" si="73"/>
        <v/>
      </c>
      <c r="AK211" s="1" t="str">
        <f t="shared" si="74"/>
        <v/>
      </c>
      <c r="AL211" s="1" t="str">
        <f t="shared" si="75"/>
        <v/>
      </c>
      <c r="AM211" s="1">
        <f t="shared" si="76"/>
        <v>1</v>
      </c>
    </row>
    <row r="212" spans="1:39" ht="14.5" x14ac:dyDescent="0.35">
      <c r="A212" s="1" t="s">
        <v>38</v>
      </c>
      <c r="B212" s="1" t="s">
        <v>1094</v>
      </c>
      <c r="D212" s="1">
        <v>1</v>
      </c>
      <c r="M212"/>
      <c r="N212" s="1" t="str">
        <f t="shared" si="62"/>
        <v>Invertebrate</v>
      </c>
      <c r="O212" s="1" t="str">
        <f t="shared" si="62"/>
        <v xml:space="preserve">Perophora viridis Verrill, 1871 </v>
      </c>
      <c r="P212" s="1" t="str">
        <f t="shared" si="61"/>
        <v/>
      </c>
      <c r="Q212" s="1">
        <f t="shared" si="61"/>
        <v>1</v>
      </c>
      <c r="R212" s="1" t="str">
        <f t="shared" si="61"/>
        <v/>
      </c>
      <c r="S212" s="1" t="str">
        <f t="shared" si="61"/>
        <v/>
      </c>
      <c r="T212" s="1" t="str">
        <f t="shared" si="61"/>
        <v/>
      </c>
      <c r="U212" s="1" t="str">
        <f t="shared" si="60"/>
        <v/>
      </c>
      <c r="V212" s="1" t="str">
        <f t="shared" si="60"/>
        <v/>
      </c>
      <c r="W212" s="1" t="str">
        <f t="shared" si="60"/>
        <v/>
      </c>
      <c r="X212" s="1" t="str">
        <f t="shared" si="60"/>
        <v/>
      </c>
      <c r="Y212" s="1" t="str">
        <f t="shared" si="60"/>
        <v/>
      </c>
      <c r="Z212" s="1">
        <f t="shared" si="63"/>
        <v>1</v>
      </c>
      <c r="AA212" s="1" t="str">
        <f t="shared" si="64"/>
        <v xml:space="preserve">Perophora viridis Verrill, 1871 </v>
      </c>
      <c r="AB212" s="1" t="str">
        <f t="shared" si="65"/>
        <v>Invertebrate</v>
      </c>
      <c r="AC212" s="1" t="str">
        <f t="shared" si="66"/>
        <v/>
      </c>
      <c r="AD212" s="1">
        <f t="shared" si="67"/>
        <v>1</v>
      </c>
      <c r="AE212" s="1" t="str">
        <f t="shared" si="68"/>
        <v/>
      </c>
      <c r="AF212" s="1" t="str">
        <f t="shared" si="69"/>
        <v/>
      </c>
      <c r="AG212" s="1" t="str">
        <f t="shared" si="70"/>
        <v/>
      </c>
      <c r="AH212" s="1" t="str">
        <f t="shared" si="71"/>
        <v/>
      </c>
      <c r="AI212" s="1" t="str">
        <f t="shared" si="72"/>
        <v/>
      </c>
      <c r="AJ212" s="1" t="str">
        <f t="shared" si="73"/>
        <v/>
      </c>
      <c r="AK212" s="1" t="str">
        <f t="shared" si="74"/>
        <v/>
      </c>
      <c r="AL212" s="1" t="str">
        <f t="shared" si="75"/>
        <v/>
      </c>
      <c r="AM212" s="1">
        <f t="shared" si="76"/>
        <v>1</v>
      </c>
    </row>
    <row r="213" spans="1:39" ht="14.5" x14ac:dyDescent="0.35">
      <c r="A213" s="1" t="s">
        <v>38</v>
      </c>
      <c r="B213" s="1" t="s">
        <v>518</v>
      </c>
      <c r="C213" s="1">
        <v>1</v>
      </c>
      <c r="J213" s="1">
        <v>1</v>
      </c>
      <c r="M213"/>
      <c r="N213" s="1" t="str">
        <f t="shared" si="62"/>
        <v>Invertebrate</v>
      </c>
      <c r="O213" s="1" t="str">
        <f t="shared" si="62"/>
        <v>Petricolaria pholadiformis (Lamarck, 1818)</v>
      </c>
      <c r="P213" s="1">
        <f t="shared" si="61"/>
        <v>1</v>
      </c>
      <c r="Q213" s="1" t="str">
        <f t="shared" si="61"/>
        <v/>
      </c>
      <c r="R213" s="1" t="str">
        <f t="shared" si="61"/>
        <v/>
      </c>
      <c r="S213" s="1" t="str">
        <f t="shared" si="61"/>
        <v/>
      </c>
      <c r="T213" s="1" t="str">
        <f t="shared" si="61"/>
        <v/>
      </c>
      <c r="U213" s="1" t="str">
        <f t="shared" si="60"/>
        <v/>
      </c>
      <c r="V213" s="1" t="str">
        <f t="shared" si="60"/>
        <v/>
      </c>
      <c r="W213" s="1">
        <f t="shared" si="60"/>
        <v>1</v>
      </c>
      <c r="X213" s="1" t="str">
        <f t="shared" si="60"/>
        <v/>
      </c>
      <c r="Y213" s="1" t="str">
        <f t="shared" si="60"/>
        <v/>
      </c>
      <c r="Z213" s="1">
        <f t="shared" si="63"/>
        <v>2</v>
      </c>
      <c r="AA213" s="1" t="str">
        <f t="shared" si="64"/>
        <v>Petricolaria pholadiformis (Lamarck, 1818)</v>
      </c>
      <c r="AB213" s="1" t="str">
        <f t="shared" si="65"/>
        <v>Invertebrate</v>
      </c>
      <c r="AC213" s="1">
        <f t="shared" si="66"/>
        <v>1</v>
      </c>
      <c r="AD213" s="1" t="str">
        <f t="shared" si="67"/>
        <v/>
      </c>
      <c r="AE213" s="1" t="str">
        <f t="shared" si="68"/>
        <v/>
      </c>
      <c r="AF213" s="1" t="str">
        <f t="shared" si="69"/>
        <v/>
      </c>
      <c r="AG213" s="1" t="str">
        <f t="shared" si="70"/>
        <v/>
      </c>
      <c r="AH213" s="1" t="str">
        <f t="shared" si="71"/>
        <v/>
      </c>
      <c r="AI213" s="1" t="str">
        <f t="shared" si="72"/>
        <v/>
      </c>
      <c r="AJ213" s="1" t="str">
        <f t="shared" si="73"/>
        <v/>
      </c>
      <c r="AK213" s="1" t="str">
        <f t="shared" si="74"/>
        <v/>
      </c>
      <c r="AL213" s="1" t="str">
        <f t="shared" si="75"/>
        <v/>
      </c>
      <c r="AM213" s="1">
        <f t="shared" si="76"/>
        <v>1</v>
      </c>
    </row>
    <row r="214" spans="1:39" ht="14.5" x14ac:dyDescent="0.35">
      <c r="A214" s="1" t="s">
        <v>38</v>
      </c>
      <c r="B214" s="1" t="s">
        <v>528</v>
      </c>
      <c r="L214" s="1">
        <v>1</v>
      </c>
      <c r="M214"/>
      <c r="N214" s="1" t="str">
        <f t="shared" si="62"/>
        <v>Invertebrate</v>
      </c>
      <c r="O214" s="1" t="str">
        <f t="shared" si="62"/>
        <v>Phyllorhiza punctata von Lendenfeld, 1884</v>
      </c>
      <c r="P214" s="1" t="str">
        <f t="shared" si="61"/>
        <v/>
      </c>
      <c r="Q214" s="1" t="str">
        <f t="shared" si="61"/>
        <v/>
      </c>
      <c r="R214" s="1" t="str">
        <f t="shared" si="61"/>
        <v/>
      </c>
      <c r="S214" s="1" t="str">
        <f t="shared" si="61"/>
        <v/>
      </c>
      <c r="T214" s="1" t="str">
        <f t="shared" si="61"/>
        <v/>
      </c>
      <c r="U214" s="1" t="str">
        <f t="shared" si="60"/>
        <v/>
      </c>
      <c r="V214" s="1" t="str">
        <f t="shared" si="60"/>
        <v/>
      </c>
      <c r="W214" s="1" t="str">
        <f t="shared" si="60"/>
        <v/>
      </c>
      <c r="X214" s="1" t="str">
        <f t="shared" si="60"/>
        <v/>
      </c>
      <c r="Y214" s="1">
        <f t="shared" si="60"/>
        <v>1</v>
      </c>
      <c r="Z214" s="1">
        <f t="shared" si="63"/>
        <v>1</v>
      </c>
      <c r="AA214" s="1" t="str">
        <f t="shared" si="64"/>
        <v>Phyllorhiza punctata von Lendenfeld, 1884</v>
      </c>
      <c r="AB214" s="1" t="str">
        <f t="shared" si="65"/>
        <v>Invertebrate</v>
      </c>
      <c r="AC214" s="1" t="str">
        <f t="shared" si="66"/>
        <v/>
      </c>
      <c r="AD214" s="1" t="str">
        <f t="shared" si="67"/>
        <v/>
      </c>
      <c r="AE214" s="1" t="str">
        <f t="shared" si="68"/>
        <v/>
      </c>
      <c r="AF214" s="1" t="str">
        <f t="shared" si="69"/>
        <v/>
      </c>
      <c r="AG214" s="1" t="str">
        <f t="shared" si="70"/>
        <v/>
      </c>
      <c r="AH214" s="1" t="str">
        <f t="shared" si="71"/>
        <v/>
      </c>
      <c r="AI214" s="1" t="str">
        <f t="shared" si="72"/>
        <v/>
      </c>
      <c r="AJ214" s="1" t="str">
        <f t="shared" si="73"/>
        <v/>
      </c>
      <c r="AK214" s="1" t="str">
        <f t="shared" si="74"/>
        <v/>
      </c>
      <c r="AL214" s="1">
        <f t="shared" si="75"/>
        <v>1</v>
      </c>
      <c r="AM214" s="1">
        <f t="shared" si="76"/>
        <v>1</v>
      </c>
    </row>
    <row r="215" spans="1:39" ht="14.5" x14ac:dyDescent="0.35">
      <c r="A215" s="1" t="s">
        <v>38</v>
      </c>
      <c r="B215" s="1" t="s">
        <v>529</v>
      </c>
      <c r="J215" s="1">
        <v>2</v>
      </c>
      <c r="M215"/>
      <c r="N215" s="1" t="str">
        <f t="shared" si="62"/>
        <v>Invertebrate</v>
      </c>
      <c r="O215" s="1" t="str">
        <f t="shared" si="62"/>
        <v>Pileolaria berkeleyana (Rioja, 1942)</v>
      </c>
      <c r="P215" s="1" t="str">
        <f t="shared" si="61"/>
        <v/>
      </c>
      <c r="Q215" s="1" t="str">
        <f t="shared" si="61"/>
        <v/>
      </c>
      <c r="R215" s="1" t="str">
        <f t="shared" si="61"/>
        <v/>
      </c>
      <c r="S215" s="1" t="str">
        <f t="shared" si="61"/>
        <v/>
      </c>
      <c r="T215" s="1" t="str">
        <f t="shared" si="61"/>
        <v/>
      </c>
      <c r="U215" s="1" t="str">
        <f t="shared" si="60"/>
        <v/>
      </c>
      <c r="V215" s="1" t="str">
        <f t="shared" si="60"/>
        <v/>
      </c>
      <c r="W215" s="1">
        <f t="shared" si="60"/>
        <v>1</v>
      </c>
      <c r="X215" s="1" t="str">
        <f t="shared" si="60"/>
        <v/>
      </c>
      <c r="Y215" s="1" t="str">
        <f t="shared" si="60"/>
        <v/>
      </c>
      <c r="Z215" s="1">
        <f t="shared" si="63"/>
        <v>1</v>
      </c>
      <c r="AA215" s="1" t="str">
        <f t="shared" si="64"/>
        <v>Pileolaria berkeleyana (Rioja, 1942)</v>
      </c>
      <c r="AB215" s="1" t="str">
        <f t="shared" si="65"/>
        <v>Invertebrate</v>
      </c>
      <c r="AC215" s="1" t="str">
        <f t="shared" si="66"/>
        <v/>
      </c>
      <c r="AD215" s="1" t="str">
        <f t="shared" si="67"/>
        <v/>
      </c>
      <c r="AE215" s="1" t="str">
        <f t="shared" si="68"/>
        <v/>
      </c>
      <c r="AF215" s="1" t="str">
        <f t="shared" si="69"/>
        <v/>
      </c>
      <c r="AG215" s="1" t="str">
        <f t="shared" si="70"/>
        <v/>
      </c>
      <c r="AH215" s="1" t="str">
        <f t="shared" si="71"/>
        <v/>
      </c>
      <c r="AI215" s="1" t="str">
        <f t="shared" si="72"/>
        <v/>
      </c>
      <c r="AJ215" s="1">
        <f t="shared" si="73"/>
        <v>1</v>
      </c>
      <c r="AK215" s="1" t="str">
        <f t="shared" si="74"/>
        <v/>
      </c>
      <c r="AL215" s="1" t="str">
        <f t="shared" si="75"/>
        <v/>
      </c>
      <c r="AM215" s="1">
        <f t="shared" si="76"/>
        <v>1</v>
      </c>
    </row>
    <row r="216" spans="1:39" ht="14.5" x14ac:dyDescent="0.35">
      <c r="A216" s="1" t="s">
        <v>38</v>
      </c>
      <c r="B216" s="1" t="s">
        <v>910</v>
      </c>
      <c r="K216" s="1">
        <v>1</v>
      </c>
      <c r="M216"/>
      <c r="N216" s="1" t="str">
        <f t="shared" si="62"/>
        <v>Invertebrate</v>
      </c>
      <c r="O216" s="1" t="str">
        <f t="shared" si="62"/>
        <v>Pilumnopeus africanus (de Man, 1902)</v>
      </c>
      <c r="P216" s="1" t="str">
        <f t="shared" si="61"/>
        <v/>
      </c>
      <c r="Q216" s="1" t="str">
        <f t="shared" si="61"/>
        <v/>
      </c>
      <c r="R216" s="1" t="str">
        <f t="shared" si="61"/>
        <v/>
      </c>
      <c r="S216" s="1" t="str">
        <f t="shared" si="61"/>
        <v/>
      </c>
      <c r="T216" s="1" t="str">
        <f t="shared" si="61"/>
        <v/>
      </c>
      <c r="U216" s="1" t="str">
        <f t="shared" si="60"/>
        <v/>
      </c>
      <c r="V216" s="1" t="str">
        <f t="shared" si="60"/>
        <v/>
      </c>
      <c r="W216" s="1" t="str">
        <f t="shared" si="60"/>
        <v/>
      </c>
      <c r="X216" s="1">
        <f t="shared" si="60"/>
        <v>1</v>
      </c>
      <c r="Y216" s="1" t="str">
        <f t="shared" si="60"/>
        <v/>
      </c>
      <c r="Z216" s="1">
        <f t="shared" si="63"/>
        <v>1</v>
      </c>
      <c r="AA216" s="1" t="str">
        <f t="shared" si="64"/>
        <v>Pilumnopeus africanus (de Man, 1902)</v>
      </c>
      <c r="AB216" s="1" t="str">
        <f t="shared" si="65"/>
        <v>Invertebrate</v>
      </c>
      <c r="AC216" s="1" t="str">
        <f t="shared" si="66"/>
        <v/>
      </c>
      <c r="AD216" s="1" t="str">
        <f t="shared" si="67"/>
        <v/>
      </c>
      <c r="AE216" s="1" t="str">
        <f t="shared" si="68"/>
        <v/>
      </c>
      <c r="AF216" s="1" t="str">
        <f t="shared" si="69"/>
        <v/>
      </c>
      <c r="AG216" s="1" t="str">
        <f t="shared" si="70"/>
        <v/>
      </c>
      <c r="AH216" s="1" t="str">
        <f t="shared" si="71"/>
        <v/>
      </c>
      <c r="AI216" s="1" t="str">
        <f t="shared" si="72"/>
        <v/>
      </c>
      <c r="AJ216" s="1" t="str">
        <f t="shared" si="73"/>
        <v/>
      </c>
      <c r="AK216" s="1">
        <f t="shared" si="74"/>
        <v>1</v>
      </c>
      <c r="AL216" s="1" t="str">
        <f t="shared" si="75"/>
        <v/>
      </c>
      <c r="AM216" s="1">
        <f t="shared" si="76"/>
        <v>1</v>
      </c>
    </row>
    <row r="217" spans="1:39" ht="14.5" x14ac:dyDescent="0.35">
      <c r="A217" s="1" t="s">
        <v>38</v>
      </c>
      <c r="B217" s="1" t="s">
        <v>1069</v>
      </c>
      <c r="H217" s="1">
        <v>1</v>
      </c>
      <c r="M217"/>
      <c r="N217" s="1" t="str">
        <f t="shared" si="62"/>
        <v>Invertebrate</v>
      </c>
      <c r="O217" s="1" t="str">
        <f t="shared" si="62"/>
        <v>Pinctada radiata (Leach, 1814)</v>
      </c>
      <c r="P217" s="1" t="str">
        <f t="shared" si="61"/>
        <v/>
      </c>
      <c r="Q217" s="1" t="str">
        <f t="shared" si="61"/>
        <v/>
      </c>
      <c r="R217" s="1" t="str">
        <f t="shared" si="61"/>
        <v/>
      </c>
      <c r="S217" s="1" t="str">
        <f t="shared" si="61"/>
        <v/>
      </c>
      <c r="T217" s="1" t="str">
        <f t="shared" si="61"/>
        <v/>
      </c>
      <c r="U217" s="1">
        <f t="shared" si="60"/>
        <v>1</v>
      </c>
      <c r="V217" s="1" t="str">
        <f t="shared" si="60"/>
        <v/>
      </c>
      <c r="W217" s="1" t="str">
        <f t="shared" si="60"/>
        <v/>
      </c>
      <c r="X217" s="1" t="str">
        <f t="shared" si="60"/>
        <v/>
      </c>
      <c r="Y217" s="1" t="str">
        <f t="shared" si="60"/>
        <v/>
      </c>
      <c r="Z217" s="1">
        <f t="shared" si="63"/>
        <v>1</v>
      </c>
      <c r="AA217" s="1" t="str">
        <f t="shared" si="64"/>
        <v>Pinctada radiata (Leach, 1814)</v>
      </c>
      <c r="AB217" s="1" t="str">
        <f t="shared" si="65"/>
        <v>Invertebrate</v>
      </c>
      <c r="AC217" s="1" t="str">
        <f t="shared" si="66"/>
        <v/>
      </c>
      <c r="AD217" s="1" t="str">
        <f t="shared" si="67"/>
        <v/>
      </c>
      <c r="AE217" s="1" t="str">
        <f t="shared" si="68"/>
        <v/>
      </c>
      <c r="AF217" s="1" t="str">
        <f t="shared" si="69"/>
        <v/>
      </c>
      <c r="AG217" s="1" t="str">
        <f t="shared" si="70"/>
        <v/>
      </c>
      <c r="AH217" s="1">
        <f t="shared" si="71"/>
        <v>1</v>
      </c>
      <c r="AI217" s="1" t="str">
        <f t="shared" si="72"/>
        <v/>
      </c>
      <c r="AJ217" s="1" t="str">
        <f t="shared" si="73"/>
        <v/>
      </c>
      <c r="AK217" s="1" t="str">
        <f t="shared" si="74"/>
        <v/>
      </c>
      <c r="AL217" s="1" t="str">
        <f t="shared" si="75"/>
        <v/>
      </c>
      <c r="AM217" s="1">
        <f t="shared" si="76"/>
        <v>1</v>
      </c>
    </row>
    <row r="218" spans="1:39" ht="14.5" x14ac:dyDescent="0.35">
      <c r="A218" s="1" t="s">
        <v>38</v>
      </c>
      <c r="B218" s="1" t="s">
        <v>535</v>
      </c>
      <c r="I218" s="1">
        <v>1</v>
      </c>
      <c r="M218"/>
      <c r="N218" s="1" t="str">
        <f t="shared" si="62"/>
        <v>Invertebrate</v>
      </c>
      <c r="O218" s="1" t="str">
        <f t="shared" si="62"/>
        <v>Pista unibranchia Day, 1963</v>
      </c>
      <c r="P218" s="1" t="str">
        <f t="shared" si="61"/>
        <v/>
      </c>
      <c r="Q218" s="1" t="str">
        <f t="shared" si="61"/>
        <v/>
      </c>
      <c r="R218" s="1" t="str">
        <f t="shared" si="61"/>
        <v/>
      </c>
      <c r="S218" s="1" t="str">
        <f t="shared" si="61"/>
        <v/>
      </c>
      <c r="T218" s="1" t="str">
        <f t="shared" si="61"/>
        <v/>
      </c>
      <c r="U218" s="1" t="str">
        <f t="shared" si="60"/>
        <v/>
      </c>
      <c r="V218" s="1">
        <f t="shared" si="60"/>
        <v>1</v>
      </c>
      <c r="W218" s="1" t="str">
        <f t="shared" si="60"/>
        <v/>
      </c>
      <c r="X218" s="1" t="str">
        <f t="shared" si="60"/>
        <v/>
      </c>
      <c r="Y218" s="1" t="str">
        <f t="shared" si="60"/>
        <v/>
      </c>
      <c r="Z218" s="1">
        <f t="shared" si="63"/>
        <v>1</v>
      </c>
      <c r="AA218" s="1" t="str">
        <f t="shared" si="64"/>
        <v>Pista unibranchia Day, 1963</v>
      </c>
      <c r="AB218" s="1" t="str">
        <f t="shared" si="65"/>
        <v>Invertebrate</v>
      </c>
      <c r="AC218" s="1" t="str">
        <f t="shared" si="66"/>
        <v/>
      </c>
      <c r="AD218" s="1" t="str">
        <f t="shared" si="67"/>
        <v/>
      </c>
      <c r="AE218" s="1" t="str">
        <f t="shared" si="68"/>
        <v/>
      </c>
      <c r="AF218" s="1" t="str">
        <f t="shared" si="69"/>
        <v/>
      </c>
      <c r="AG218" s="1" t="str">
        <f t="shared" si="70"/>
        <v/>
      </c>
      <c r="AH218" s="1" t="str">
        <f t="shared" si="71"/>
        <v/>
      </c>
      <c r="AI218" s="1">
        <f t="shared" si="72"/>
        <v>1</v>
      </c>
      <c r="AJ218" s="1" t="str">
        <f t="shared" si="73"/>
        <v/>
      </c>
      <c r="AK218" s="1" t="str">
        <f t="shared" si="74"/>
        <v/>
      </c>
      <c r="AL218" s="1" t="str">
        <f t="shared" si="75"/>
        <v/>
      </c>
      <c r="AM218" s="1">
        <f t="shared" si="76"/>
        <v>1</v>
      </c>
    </row>
    <row r="219" spans="1:39" ht="14.5" x14ac:dyDescent="0.35">
      <c r="A219" s="1" t="s">
        <v>38</v>
      </c>
      <c r="B219" s="1" t="s">
        <v>544</v>
      </c>
      <c r="I219" s="1">
        <v>1</v>
      </c>
      <c r="M219"/>
      <c r="N219" s="1" t="str">
        <f t="shared" si="62"/>
        <v>Invertebrate</v>
      </c>
      <c r="O219" s="1" t="str">
        <f t="shared" si="62"/>
        <v>Polycera hedgpethi Er. Marcus, 1964</v>
      </c>
      <c r="P219" s="1" t="str">
        <f t="shared" si="61"/>
        <v/>
      </c>
      <c r="Q219" s="1" t="str">
        <f t="shared" si="61"/>
        <v/>
      </c>
      <c r="R219" s="1" t="str">
        <f t="shared" si="61"/>
        <v/>
      </c>
      <c r="S219" s="1" t="str">
        <f t="shared" si="61"/>
        <v/>
      </c>
      <c r="T219" s="1" t="str">
        <f t="shared" si="61"/>
        <v/>
      </c>
      <c r="U219" s="1" t="str">
        <f t="shared" si="60"/>
        <v/>
      </c>
      <c r="V219" s="1">
        <f t="shared" si="60"/>
        <v>1</v>
      </c>
      <c r="W219" s="1" t="str">
        <f t="shared" si="60"/>
        <v/>
      </c>
      <c r="X219" s="1" t="str">
        <f t="shared" si="60"/>
        <v/>
      </c>
      <c r="Y219" s="1" t="str">
        <f t="shared" si="60"/>
        <v/>
      </c>
      <c r="Z219" s="1">
        <f t="shared" si="63"/>
        <v>1</v>
      </c>
      <c r="AA219" s="1" t="str">
        <f t="shared" si="64"/>
        <v>Polycera hedgpethi Er. Marcus, 1964</v>
      </c>
      <c r="AB219" s="1" t="str">
        <f t="shared" si="65"/>
        <v>Invertebrate</v>
      </c>
      <c r="AC219" s="1" t="str">
        <f t="shared" si="66"/>
        <v/>
      </c>
      <c r="AD219" s="1" t="str">
        <f t="shared" si="67"/>
        <v/>
      </c>
      <c r="AE219" s="1" t="str">
        <f t="shared" si="68"/>
        <v/>
      </c>
      <c r="AF219" s="1" t="str">
        <f t="shared" si="69"/>
        <v/>
      </c>
      <c r="AG219" s="1" t="str">
        <f t="shared" si="70"/>
        <v/>
      </c>
      <c r="AH219" s="1" t="str">
        <f t="shared" si="71"/>
        <v/>
      </c>
      <c r="AI219" s="1">
        <f t="shared" si="72"/>
        <v>1</v>
      </c>
      <c r="AJ219" s="1" t="str">
        <f t="shared" si="73"/>
        <v/>
      </c>
      <c r="AK219" s="1" t="str">
        <f t="shared" si="74"/>
        <v/>
      </c>
      <c r="AL219" s="1" t="str">
        <f t="shared" si="75"/>
        <v/>
      </c>
      <c r="AM219" s="1">
        <f t="shared" si="76"/>
        <v>1</v>
      </c>
    </row>
    <row r="220" spans="1:39" ht="14.5" x14ac:dyDescent="0.35">
      <c r="A220" s="1" t="s">
        <v>38</v>
      </c>
      <c r="B220" s="1" t="s">
        <v>545</v>
      </c>
      <c r="E220" s="1">
        <v>1</v>
      </c>
      <c r="M220"/>
      <c r="N220" s="1" t="str">
        <f t="shared" si="62"/>
        <v>Invertebrate</v>
      </c>
      <c r="O220" s="1" t="str">
        <f t="shared" si="62"/>
        <v>Polycerella emertoni A. E. Verrill, 1880</v>
      </c>
      <c r="P220" s="1" t="str">
        <f t="shared" si="61"/>
        <v/>
      </c>
      <c r="Q220" s="1" t="str">
        <f t="shared" si="61"/>
        <v/>
      </c>
      <c r="R220" s="1">
        <f t="shared" si="61"/>
        <v>1</v>
      </c>
      <c r="S220" s="1" t="str">
        <f t="shared" si="61"/>
        <v/>
      </c>
      <c r="T220" s="1" t="str">
        <f t="shared" si="61"/>
        <v/>
      </c>
      <c r="U220" s="1" t="str">
        <f t="shared" si="60"/>
        <v/>
      </c>
      <c r="V220" s="1" t="str">
        <f t="shared" si="60"/>
        <v/>
      </c>
      <c r="W220" s="1" t="str">
        <f t="shared" si="60"/>
        <v/>
      </c>
      <c r="X220" s="1" t="str">
        <f t="shared" si="60"/>
        <v/>
      </c>
      <c r="Y220" s="1" t="str">
        <f t="shared" si="60"/>
        <v/>
      </c>
      <c r="Z220" s="1">
        <f t="shared" si="63"/>
        <v>1</v>
      </c>
      <c r="AA220" s="1" t="str">
        <f t="shared" si="64"/>
        <v>Polycerella emertoni A. E. Verrill, 1880</v>
      </c>
      <c r="AB220" s="1" t="str">
        <f t="shared" si="65"/>
        <v>Invertebrate</v>
      </c>
      <c r="AC220" s="1" t="str">
        <f t="shared" si="66"/>
        <v/>
      </c>
      <c r="AD220" s="1" t="str">
        <f t="shared" si="67"/>
        <v/>
      </c>
      <c r="AE220" s="1">
        <f t="shared" si="68"/>
        <v>1</v>
      </c>
      <c r="AF220" s="1" t="str">
        <f t="shared" si="69"/>
        <v/>
      </c>
      <c r="AG220" s="1" t="str">
        <f t="shared" si="70"/>
        <v/>
      </c>
      <c r="AH220" s="1" t="str">
        <f t="shared" si="71"/>
        <v/>
      </c>
      <c r="AI220" s="1" t="str">
        <f t="shared" si="72"/>
        <v/>
      </c>
      <c r="AJ220" s="1" t="str">
        <f t="shared" si="73"/>
        <v/>
      </c>
      <c r="AK220" s="1" t="str">
        <f t="shared" si="74"/>
        <v/>
      </c>
      <c r="AL220" s="1" t="str">
        <f t="shared" si="75"/>
        <v/>
      </c>
      <c r="AM220" s="1">
        <f t="shared" si="76"/>
        <v>1</v>
      </c>
    </row>
    <row r="221" spans="1:39" ht="14.5" x14ac:dyDescent="0.35">
      <c r="A221" s="1" t="s">
        <v>38</v>
      </c>
      <c r="B221" s="1" t="s">
        <v>549</v>
      </c>
      <c r="L221" s="1">
        <v>1</v>
      </c>
      <c r="M221"/>
      <c r="N221" s="1" t="str">
        <f t="shared" si="62"/>
        <v>Invertebrate</v>
      </c>
      <c r="O221" s="1" t="str">
        <f t="shared" si="62"/>
        <v>Polydora colonia Moore, 1907</v>
      </c>
      <c r="P221" s="1" t="str">
        <f t="shared" si="61"/>
        <v/>
      </c>
      <c r="Q221" s="1" t="str">
        <f t="shared" si="61"/>
        <v/>
      </c>
      <c r="R221" s="1" t="str">
        <f t="shared" si="61"/>
        <v/>
      </c>
      <c r="S221" s="1" t="str">
        <f t="shared" si="61"/>
        <v/>
      </c>
      <c r="T221" s="1" t="str">
        <f t="shared" si="61"/>
        <v/>
      </c>
      <c r="U221" s="1" t="str">
        <f t="shared" si="60"/>
        <v/>
      </c>
      <c r="V221" s="1" t="str">
        <f t="shared" si="60"/>
        <v/>
      </c>
      <c r="W221" s="1" t="str">
        <f t="shared" si="60"/>
        <v/>
      </c>
      <c r="X221" s="1" t="str">
        <f t="shared" si="60"/>
        <v/>
      </c>
      <c r="Y221" s="1">
        <f t="shared" si="60"/>
        <v>1</v>
      </c>
      <c r="Z221" s="1">
        <f t="shared" si="63"/>
        <v>1</v>
      </c>
      <c r="AA221" s="1" t="str">
        <f t="shared" si="64"/>
        <v>Polydora colonia Moore, 1907</v>
      </c>
      <c r="AB221" s="1" t="str">
        <f t="shared" si="65"/>
        <v>Invertebrate</v>
      </c>
      <c r="AC221" s="1" t="str">
        <f t="shared" si="66"/>
        <v/>
      </c>
      <c r="AD221" s="1" t="str">
        <f t="shared" si="67"/>
        <v/>
      </c>
      <c r="AE221" s="1" t="str">
        <f t="shared" si="68"/>
        <v/>
      </c>
      <c r="AF221" s="1" t="str">
        <f t="shared" si="69"/>
        <v/>
      </c>
      <c r="AG221" s="1" t="str">
        <f t="shared" si="70"/>
        <v/>
      </c>
      <c r="AH221" s="1" t="str">
        <f t="shared" si="71"/>
        <v/>
      </c>
      <c r="AI221" s="1" t="str">
        <f t="shared" si="72"/>
        <v/>
      </c>
      <c r="AJ221" s="1" t="str">
        <f t="shared" si="73"/>
        <v/>
      </c>
      <c r="AK221" s="1" t="str">
        <f t="shared" si="74"/>
        <v/>
      </c>
      <c r="AL221" s="1">
        <f t="shared" si="75"/>
        <v>1</v>
      </c>
      <c r="AM221" s="1">
        <f t="shared" si="76"/>
        <v>1</v>
      </c>
    </row>
    <row r="222" spans="1:39" ht="14.5" x14ac:dyDescent="0.35">
      <c r="A222" s="1" t="s">
        <v>38</v>
      </c>
      <c r="B222" s="1" t="s">
        <v>914</v>
      </c>
      <c r="C222" s="1">
        <v>2</v>
      </c>
      <c r="M222"/>
      <c r="N222" s="1" t="str">
        <f t="shared" si="62"/>
        <v>Invertebrate</v>
      </c>
      <c r="O222" s="1" t="str">
        <f t="shared" si="62"/>
        <v>Polydora hoplura Claparède, 1868</v>
      </c>
      <c r="P222" s="1">
        <f t="shared" si="61"/>
        <v>1</v>
      </c>
      <c r="Q222" s="1" t="str">
        <f t="shared" si="61"/>
        <v/>
      </c>
      <c r="R222" s="1" t="str">
        <f t="shared" si="61"/>
        <v/>
      </c>
      <c r="S222" s="1" t="str">
        <f t="shared" si="61"/>
        <v/>
      </c>
      <c r="T222" s="1" t="str">
        <f t="shared" si="61"/>
        <v/>
      </c>
      <c r="U222" s="1" t="str">
        <f t="shared" si="60"/>
        <v/>
      </c>
      <c r="V222" s="1" t="str">
        <f t="shared" si="60"/>
        <v/>
      </c>
      <c r="W222" s="1" t="str">
        <f t="shared" si="60"/>
        <v/>
      </c>
      <c r="X222" s="1" t="str">
        <f t="shared" si="60"/>
        <v/>
      </c>
      <c r="Y222" s="1" t="str">
        <f t="shared" si="60"/>
        <v/>
      </c>
      <c r="Z222" s="1">
        <f t="shared" si="63"/>
        <v>1</v>
      </c>
      <c r="AA222" s="1" t="str">
        <f t="shared" si="64"/>
        <v>Polydora hoplura Claparède, 1868</v>
      </c>
      <c r="AB222" s="1" t="str">
        <f t="shared" si="65"/>
        <v>Invertebrate</v>
      </c>
      <c r="AC222" s="1">
        <f t="shared" si="66"/>
        <v>1</v>
      </c>
      <c r="AD222" s="1" t="str">
        <f t="shared" si="67"/>
        <v/>
      </c>
      <c r="AE222" s="1" t="str">
        <f t="shared" si="68"/>
        <v/>
      </c>
      <c r="AF222" s="1" t="str">
        <f t="shared" si="69"/>
        <v/>
      </c>
      <c r="AG222" s="1" t="str">
        <f t="shared" si="70"/>
        <v/>
      </c>
      <c r="AH222" s="1" t="str">
        <f t="shared" si="71"/>
        <v/>
      </c>
      <c r="AI222" s="1" t="str">
        <f t="shared" si="72"/>
        <v/>
      </c>
      <c r="AJ222" s="1" t="str">
        <f t="shared" si="73"/>
        <v/>
      </c>
      <c r="AK222" s="1" t="str">
        <f t="shared" si="74"/>
        <v/>
      </c>
      <c r="AL222" s="1" t="str">
        <f t="shared" si="75"/>
        <v/>
      </c>
      <c r="AM222" s="1">
        <f t="shared" si="76"/>
        <v>1</v>
      </c>
    </row>
    <row r="223" spans="1:39" ht="14.5" x14ac:dyDescent="0.35">
      <c r="A223" s="1" t="s">
        <v>38</v>
      </c>
      <c r="B223" s="1" t="s">
        <v>915</v>
      </c>
      <c r="K223" s="1">
        <v>1</v>
      </c>
      <c r="M223"/>
      <c r="N223" s="1" t="str">
        <f t="shared" si="62"/>
        <v>Invertebrate</v>
      </c>
      <c r="O223" s="1" t="str">
        <f t="shared" si="62"/>
        <v>Polydora triglanda Radashevsky &amp; Hsieh, 2000</v>
      </c>
      <c r="P223" s="1" t="str">
        <f t="shared" si="61"/>
        <v/>
      </c>
      <c r="Q223" s="1" t="str">
        <f t="shared" si="61"/>
        <v/>
      </c>
      <c r="R223" s="1" t="str">
        <f t="shared" si="61"/>
        <v/>
      </c>
      <c r="S223" s="1" t="str">
        <f t="shared" si="61"/>
        <v/>
      </c>
      <c r="T223" s="1" t="str">
        <f t="shared" si="61"/>
        <v/>
      </c>
      <c r="U223" s="1" t="str">
        <f t="shared" si="60"/>
        <v/>
      </c>
      <c r="V223" s="1" t="str">
        <f t="shared" si="60"/>
        <v/>
      </c>
      <c r="W223" s="1" t="str">
        <f t="shared" si="60"/>
        <v/>
      </c>
      <c r="X223" s="1">
        <f t="shared" si="60"/>
        <v>1</v>
      </c>
      <c r="Y223" s="1" t="str">
        <f t="shared" si="60"/>
        <v/>
      </c>
      <c r="Z223" s="1">
        <f t="shared" si="63"/>
        <v>1</v>
      </c>
      <c r="AA223" s="1" t="str">
        <f t="shared" si="64"/>
        <v>Polydora triglanda Radashevsky &amp; Hsieh, 2000</v>
      </c>
      <c r="AB223" s="1" t="str">
        <f t="shared" si="65"/>
        <v>Invertebrate</v>
      </c>
      <c r="AC223" s="1" t="str">
        <f t="shared" si="66"/>
        <v/>
      </c>
      <c r="AD223" s="1" t="str">
        <f t="shared" si="67"/>
        <v/>
      </c>
      <c r="AE223" s="1" t="str">
        <f t="shared" si="68"/>
        <v/>
      </c>
      <c r="AF223" s="1" t="str">
        <f t="shared" si="69"/>
        <v/>
      </c>
      <c r="AG223" s="1" t="str">
        <f t="shared" si="70"/>
        <v/>
      </c>
      <c r="AH223" s="1" t="str">
        <f t="shared" si="71"/>
        <v/>
      </c>
      <c r="AI223" s="1" t="str">
        <f t="shared" si="72"/>
        <v/>
      </c>
      <c r="AJ223" s="1" t="str">
        <f t="shared" si="73"/>
        <v/>
      </c>
      <c r="AK223" s="1">
        <f t="shared" si="74"/>
        <v>1</v>
      </c>
      <c r="AL223" s="1" t="str">
        <f t="shared" si="75"/>
        <v/>
      </c>
      <c r="AM223" s="1">
        <f t="shared" si="76"/>
        <v>1</v>
      </c>
    </row>
    <row r="224" spans="1:39" ht="14.5" x14ac:dyDescent="0.35">
      <c r="A224" s="1" t="s">
        <v>38</v>
      </c>
      <c r="B224" s="1" t="s">
        <v>916</v>
      </c>
      <c r="K224" s="1">
        <v>1</v>
      </c>
      <c r="M224"/>
      <c r="N224" s="1" t="str">
        <f t="shared" si="62"/>
        <v>Invertebrate</v>
      </c>
      <c r="O224" s="1" t="str">
        <f t="shared" si="62"/>
        <v>Polydora websteri Hartman in Loosanoff &amp; Engle, 1943</v>
      </c>
      <c r="P224" s="1" t="str">
        <f t="shared" si="61"/>
        <v/>
      </c>
      <c r="Q224" s="1" t="str">
        <f t="shared" si="61"/>
        <v/>
      </c>
      <c r="R224" s="1" t="str">
        <f t="shared" si="61"/>
        <v/>
      </c>
      <c r="S224" s="1" t="str">
        <f t="shared" si="61"/>
        <v/>
      </c>
      <c r="T224" s="1" t="str">
        <f t="shared" si="61"/>
        <v/>
      </c>
      <c r="U224" s="1" t="str">
        <f t="shared" si="60"/>
        <v/>
      </c>
      <c r="V224" s="1" t="str">
        <f t="shared" si="60"/>
        <v/>
      </c>
      <c r="W224" s="1" t="str">
        <f t="shared" si="60"/>
        <v/>
      </c>
      <c r="X224" s="1">
        <f t="shared" si="60"/>
        <v>1</v>
      </c>
      <c r="Y224" s="1" t="str">
        <f t="shared" si="60"/>
        <v/>
      </c>
      <c r="Z224" s="1">
        <f t="shared" si="63"/>
        <v>1</v>
      </c>
      <c r="AA224" s="1" t="str">
        <f t="shared" si="64"/>
        <v>Polydora websteri Hartman in Loosanoff &amp; Engle, 1943</v>
      </c>
      <c r="AB224" s="1" t="str">
        <f t="shared" si="65"/>
        <v>Invertebrate</v>
      </c>
      <c r="AC224" s="1" t="str">
        <f t="shared" si="66"/>
        <v/>
      </c>
      <c r="AD224" s="1" t="str">
        <f t="shared" si="67"/>
        <v/>
      </c>
      <c r="AE224" s="1" t="str">
        <f t="shared" si="68"/>
        <v/>
      </c>
      <c r="AF224" s="1" t="str">
        <f t="shared" si="69"/>
        <v/>
      </c>
      <c r="AG224" s="1" t="str">
        <f t="shared" si="70"/>
        <v/>
      </c>
      <c r="AH224" s="1" t="str">
        <f t="shared" si="71"/>
        <v/>
      </c>
      <c r="AI224" s="1" t="str">
        <f t="shared" si="72"/>
        <v/>
      </c>
      <c r="AJ224" s="1" t="str">
        <f t="shared" si="73"/>
        <v/>
      </c>
      <c r="AK224" s="1">
        <f t="shared" si="74"/>
        <v>1</v>
      </c>
      <c r="AL224" s="1" t="str">
        <f t="shared" si="75"/>
        <v/>
      </c>
      <c r="AM224" s="1">
        <f t="shared" si="76"/>
        <v>1</v>
      </c>
    </row>
    <row r="225" spans="1:39" ht="14.5" x14ac:dyDescent="0.35">
      <c r="A225" s="1" t="s">
        <v>38</v>
      </c>
      <c r="B225" s="1" t="s">
        <v>1138</v>
      </c>
      <c r="L225" s="1">
        <v>1</v>
      </c>
      <c r="M225"/>
      <c r="N225" s="1" t="str">
        <f t="shared" si="62"/>
        <v>Invertebrate</v>
      </c>
      <c r="O225" s="1" t="str">
        <f t="shared" si="62"/>
        <v>Potamocorbula amurensis (Schrenck, 1862)</v>
      </c>
      <c r="P225" s="1" t="str">
        <f t="shared" si="61"/>
        <v/>
      </c>
      <c r="Q225" s="1" t="str">
        <f t="shared" si="61"/>
        <v/>
      </c>
      <c r="R225" s="1" t="str">
        <f t="shared" si="61"/>
        <v/>
      </c>
      <c r="S225" s="1" t="str">
        <f t="shared" si="61"/>
        <v/>
      </c>
      <c r="T225" s="1" t="str">
        <f t="shared" si="61"/>
        <v/>
      </c>
      <c r="U225" s="1" t="str">
        <f t="shared" si="60"/>
        <v/>
      </c>
      <c r="V225" s="1" t="str">
        <f t="shared" si="60"/>
        <v/>
      </c>
      <c r="W225" s="1" t="str">
        <f t="shared" si="60"/>
        <v/>
      </c>
      <c r="X225" s="1" t="str">
        <f t="shared" si="60"/>
        <v/>
      </c>
      <c r="Y225" s="1">
        <f t="shared" si="60"/>
        <v>1</v>
      </c>
      <c r="Z225" s="1">
        <f t="shared" si="63"/>
        <v>1</v>
      </c>
      <c r="AA225" s="1" t="str">
        <f t="shared" si="64"/>
        <v>Potamocorbula amurensis (Schrenck, 1862)</v>
      </c>
      <c r="AB225" s="1" t="str">
        <f t="shared" si="65"/>
        <v>Invertebrate</v>
      </c>
      <c r="AC225" s="1" t="str">
        <f t="shared" si="66"/>
        <v/>
      </c>
      <c r="AD225" s="1" t="str">
        <f t="shared" si="67"/>
        <v/>
      </c>
      <c r="AE225" s="1" t="str">
        <f t="shared" si="68"/>
        <v/>
      </c>
      <c r="AF225" s="1" t="str">
        <f t="shared" si="69"/>
        <v/>
      </c>
      <c r="AG225" s="1" t="str">
        <f t="shared" si="70"/>
        <v/>
      </c>
      <c r="AH225" s="1" t="str">
        <f t="shared" si="71"/>
        <v/>
      </c>
      <c r="AI225" s="1" t="str">
        <f t="shared" si="72"/>
        <v/>
      </c>
      <c r="AJ225" s="1" t="str">
        <f t="shared" si="73"/>
        <v/>
      </c>
      <c r="AK225" s="1" t="str">
        <f t="shared" si="74"/>
        <v/>
      </c>
      <c r="AL225" s="1">
        <f t="shared" si="75"/>
        <v>1</v>
      </c>
      <c r="AM225" s="1">
        <f t="shared" si="76"/>
        <v>1</v>
      </c>
    </row>
    <row r="226" spans="1:39" ht="14.5" x14ac:dyDescent="0.35">
      <c r="A226" s="1" t="s">
        <v>38</v>
      </c>
      <c r="B226" s="1" t="s">
        <v>558</v>
      </c>
      <c r="C226" s="1">
        <v>3</v>
      </c>
      <c r="M226"/>
      <c r="N226" s="1" t="str">
        <f t="shared" si="62"/>
        <v>Invertebrate</v>
      </c>
      <c r="O226" s="1" t="str">
        <f t="shared" si="62"/>
        <v>Potamopyrgus antipodarum (Gray, 1843)</v>
      </c>
      <c r="P226" s="1">
        <f t="shared" si="61"/>
        <v>1</v>
      </c>
      <c r="Q226" s="1" t="str">
        <f t="shared" si="61"/>
        <v/>
      </c>
      <c r="R226" s="1" t="str">
        <f t="shared" si="61"/>
        <v/>
      </c>
      <c r="S226" s="1" t="str">
        <f t="shared" si="61"/>
        <v/>
      </c>
      <c r="T226" s="1" t="str">
        <f t="shared" si="61"/>
        <v/>
      </c>
      <c r="U226" s="1" t="str">
        <f t="shared" ref="U226:Y276" si="77">IF(ISBLANK(H226),"",1)</f>
        <v/>
      </c>
      <c r="V226" s="1" t="str">
        <f t="shared" si="77"/>
        <v/>
      </c>
      <c r="W226" s="1" t="str">
        <f t="shared" si="77"/>
        <v/>
      </c>
      <c r="X226" s="1" t="str">
        <f t="shared" si="77"/>
        <v/>
      </c>
      <c r="Y226" s="1" t="str">
        <f t="shared" si="77"/>
        <v/>
      </c>
      <c r="Z226" s="1">
        <f t="shared" si="63"/>
        <v>1</v>
      </c>
      <c r="AA226" s="1" t="str">
        <f t="shared" si="64"/>
        <v>Potamopyrgus antipodarum (Gray, 1843)</v>
      </c>
      <c r="AB226" s="1" t="str">
        <f t="shared" si="65"/>
        <v>Invertebrate</v>
      </c>
      <c r="AC226" s="1">
        <f t="shared" si="66"/>
        <v>1</v>
      </c>
      <c r="AD226" s="1" t="str">
        <f t="shared" si="67"/>
        <v/>
      </c>
      <c r="AE226" s="1" t="str">
        <f t="shared" si="68"/>
        <v/>
      </c>
      <c r="AF226" s="1" t="str">
        <f t="shared" si="69"/>
        <v/>
      </c>
      <c r="AG226" s="1" t="str">
        <f t="shared" si="70"/>
        <v/>
      </c>
      <c r="AH226" s="1" t="str">
        <f t="shared" si="71"/>
        <v/>
      </c>
      <c r="AI226" s="1" t="str">
        <f t="shared" si="72"/>
        <v/>
      </c>
      <c r="AJ226" s="1" t="str">
        <f t="shared" si="73"/>
        <v/>
      </c>
      <c r="AK226" s="1" t="str">
        <f t="shared" si="74"/>
        <v/>
      </c>
      <c r="AL226" s="1" t="str">
        <f t="shared" si="75"/>
        <v/>
      </c>
      <c r="AM226" s="1">
        <f t="shared" si="76"/>
        <v>1</v>
      </c>
    </row>
    <row r="227" spans="1:39" ht="14.5" x14ac:dyDescent="0.35">
      <c r="A227" s="1" t="s">
        <v>38</v>
      </c>
      <c r="B227" s="1" t="s">
        <v>921</v>
      </c>
      <c r="H227" s="1">
        <v>1</v>
      </c>
      <c r="M227"/>
      <c r="N227" s="1" t="str">
        <f t="shared" si="62"/>
        <v>Invertebrate</v>
      </c>
      <c r="O227" s="1" t="str">
        <f t="shared" si="62"/>
        <v>Prionospio aluta Maciolek, 1985</v>
      </c>
      <c r="P227" s="1" t="str">
        <f t="shared" ref="P227:T277" si="78">IF(ISBLANK(C227),"",1)</f>
        <v/>
      </c>
      <c r="Q227" s="1" t="str">
        <f t="shared" si="78"/>
        <v/>
      </c>
      <c r="R227" s="1" t="str">
        <f t="shared" si="78"/>
        <v/>
      </c>
      <c r="S227" s="1" t="str">
        <f t="shared" si="78"/>
        <v/>
      </c>
      <c r="T227" s="1" t="str">
        <f t="shared" si="78"/>
        <v/>
      </c>
      <c r="U227" s="1">
        <f t="shared" si="77"/>
        <v>1</v>
      </c>
      <c r="V227" s="1" t="str">
        <f t="shared" si="77"/>
        <v/>
      </c>
      <c r="W227" s="1" t="str">
        <f t="shared" si="77"/>
        <v/>
      </c>
      <c r="X227" s="1" t="str">
        <f t="shared" si="77"/>
        <v/>
      </c>
      <c r="Y227" s="1" t="str">
        <f t="shared" si="77"/>
        <v/>
      </c>
      <c r="Z227" s="1">
        <f t="shared" si="63"/>
        <v>1</v>
      </c>
      <c r="AA227" s="1" t="str">
        <f t="shared" si="64"/>
        <v>Prionospio aluta Maciolek, 1985</v>
      </c>
      <c r="AB227" s="1" t="str">
        <f t="shared" si="65"/>
        <v>Invertebrate</v>
      </c>
      <c r="AC227" s="1" t="str">
        <f t="shared" si="66"/>
        <v/>
      </c>
      <c r="AD227" s="1" t="str">
        <f t="shared" si="67"/>
        <v/>
      </c>
      <c r="AE227" s="1" t="str">
        <f t="shared" si="68"/>
        <v/>
      </c>
      <c r="AF227" s="1" t="str">
        <f t="shared" si="69"/>
        <v/>
      </c>
      <c r="AG227" s="1" t="str">
        <f t="shared" si="70"/>
        <v/>
      </c>
      <c r="AH227" s="1">
        <f t="shared" si="71"/>
        <v>1</v>
      </c>
      <c r="AI227" s="1" t="str">
        <f t="shared" si="72"/>
        <v/>
      </c>
      <c r="AJ227" s="1" t="str">
        <f t="shared" si="73"/>
        <v/>
      </c>
      <c r="AK227" s="1" t="str">
        <f t="shared" si="74"/>
        <v/>
      </c>
      <c r="AL227" s="1" t="str">
        <f t="shared" si="75"/>
        <v/>
      </c>
      <c r="AM227" s="1">
        <f t="shared" si="76"/>
        <v>1</v>
      </c>
    </row>
    <row r="228" spans="1:39" ht="14.5" x14ac:dyDescent="0.35">
      <c r="A228" s="1" t="s">
        <v>38</v>
      </c>
      <c r="B228" s="1" t="s">
        <v>564</v>
      </c>
      <c r="G228" s="1">
        <v>1</v>
      </c>
      <c r="M228"/>
      <c r="N228" s="1" t="str">
        <f t="shared" si="62"/>
        <v>Invertebrate</v>
      </c>
      <c r="O228" s="1" t="str">
        <f t="shared" si="62"/>
        <v>Prionospio pulchra Imajima, 1990</v>
      </c>
      <c r="P228" s="1" t="str">
        <f t="shared" si="78"/>
        <v/>
      </c>
      <c r="Q228" s="1" t="str">
        <f t="shared" si="78"/>
        <v/>
      </c>
      <c r="R228" s="1" t="str">
        <f t="shared" si="78"/>
        <v/>
      </c>
      <c r="S228" s="1" t="str">
        <f t="shared" si="78"/>
        <v/>
      </c>
      <c r="T228" s="1">
        <f t="shared" si="78"/>
        <v>1</v>
      </c>
      <c r="U228" s="1" t="str">
        <f t="shared" si="77"/>
        <v/>
      </c>
      <c r="V228" s="1" t="str">
        <f t="shared" si="77"/>
        <v/>
      </c>
      <c r="W228" s="1" t="str">
        <f t="shared" si="77"/>
        <v/>
      </c>
      <c r="X228" s="1" t="str">
        <f t="shared" si="77"/>
        <v/>
      </c>
      <c r="Y228" s="1" t="str">
        <f t="shared" si="77"/>
        <v/>
      </c>
      <c r="Z228" s="1">
        <f t="shared" si="63"/>
        <v>1</v>
      </c>
      <c r="AA228" s="1" t="str">
        <f t="shared" si="64"/>
        <v>Prionospio pulchra Imajima, 1990</v>
      </c>
      <c r="AB228" s="1" t="str">
        <f t="shared" si="65"/>
        <v>Invertebrate</v>
      </c>
      <c r="AC228" s="1" t="str">
        <f t="shared" si="66"/>
        <v/>
      </c>
      <c r="AD228" s="1" t="str">
        <f t="shared" si="67"/>
        <v/>
      </c>
      <c r="AE228" s="1" t="str">
        <f t="shared" si="68"/>
        <v/>
      </c>
      <c r="AF228" s="1" t="str">
        <f t="shared" si="69"/>
        <v/>
      </c>
      <c r="AG228" s="1">
        <f t="shared" si="70"/>
        <v>1</v>
      </c>
      <c r="AH228" s="1" t="str">
        <f t="shared" si="71"/>
        <v/>
      </c>
      <c r="AI228" s="1" t="str">
        <f t="shared" si="72"/>
        <v/>
      </c>
      <c r="AJ228" s="1" t="str">
        <f t="shared" si="73"/>
        <v/>
      </c>
      <c r="AK228" s="1" t="str">
        <f t="shared" si="74"/>
        <v/>
      </c>
      <c r="AL228" s="1" t="str">
        <f t="shared" si="75"/>
        <v/>
      </c>
      <c r="AM228" s="1">
        <f t="shared" si="76"/>
        <v>1</v>
      </c>
    </row>
    <row r="229" spans="1:39" ht="14.5" x14ac:dyDescent="0.35">
      <c r="A229" s="1" t="s">
        <v>38</v>
      </c>
      <c r="B229" s="1" t="s">
        <v>922</v>
      </c>
      <c r="J229" s="1">
        <v>1</v>
      </c>
      <c r="M229"/>
      <c r="N229" s="1" t="str">
        <f t="shared" si="62"/>
        <v>Invertebrate</v>
      </c>
      <c r="O229" s="1" t="str">
        <f t="shared" si="62"/>
        <v>Prokelisia marginata (Van Duzee, 1897)</v>
      </c>
      <c r="P229" s="1" t="str">
        <f t="shared" si="78"/>
        <v/>
      </c>
      <c r="Q229" s="1" t="str">
        <f t="shared" si="78"/>
        <v/>
      </c>
      <c r="R229" s="1" t="str">
        <f t="shared" si="78"/>
        <v/>
      </c>
      <c r="S229" s="1" t="str">
        <f t="shared" si="78"/>
        <v/>
      </c>
      <c r="T229" s="1" t="str">
        <f t="shared" si="78"/>
        <v/>
      </c>
      <c r="U229" s="1" t="str">
        <f t="shared" si="77"/>
        <v/>
      </c>
      <c r="V229" s="1" t="str">
        <f t="shared" si="77"/>
        <v/>
      </c>
      <c r="W229" s="1">
        <f t="shared" si="77"/>
        <v>1</v>
      </c>
      <c r="X229" s="1" t="str">
        <f t="shared" si="77"/>
        <v/>
      </c>
      <c r="Y229" s="1" t="str">
        <f t="shared" si="77"/>
        <v/>
      </c>
      <c r="Z229" s="1">
        <f t="shared" si="63"/>
        <v>1</v>
      </c>
      <c r="AA229" s="1" t="str">
        <f t="shared" si="64"/>
        <v>Prokelisia marginata (Van Duzee, 1897)</v>
      </c>
      <c r="AB229" s="1" t="str">
        <f t="shared" si="65"/>
        <v>Invertebrate</v>
      </c>
      <c r="AC229" s="1" t="str">
        <f t="shared" si="66"/>
        <v/>
      </c>
      <c r="AD229" s="1" t="str">
        <f t="shared" si="67"/>
        <v/>
      </c>
      <c r="AE229" s="1" t="str">
        <f t="shared" si="68"/>
        <v/>
      </c>
      <c r="AF229" s="1" t="str">
        <f t="shared" si="69"/>
        <v/>
      </c>
      <c r="AG229" s="1" t="str">
        <f t="shared" si="70"/>
        <v/>
      </c>
      <c r="AH229" s="1" t="str">
        <f t="shared" si="71"/>
        <v/>
      </c>
      <c r="AI229" s="1" t="str">
        <f t="shared" si="72"/>
        <v/>
      </c>
      <c r="AJ229" s="1">
        <f t="shared" si="73"/>
        <v>1</v>
      </c>
      <c r="AK229" s="1" t="str">
        <f t="shared" si="74"/>
        <v/>
      </c>
      <c r="AL229" s="1" t="str">
        <f t="shared" si="75"/>
        <v/>
      </c>
      <c r="AM229" s="1">
        <f t="shared" si="76"/>
        <v>1</v>
      </c>
    </row>
    <row r="230" spans="1:39" ht="14.5" x14ac:dyDescent="0.35">
      <c r="A230" s="1" t="s">
        <v>38</v>
      </c>
      <c r="B230" s="1" t="s">
        <v>576</v>
      </c>
      <c r="J230" s="1">
        <v>2</v>
      </c>
      <c r="M230"/>
      <c r="N230" s="1" t="str">
        <f t="shared" si="62"/>
        <v>Invertebrate</v>
      </c>
      <c r="O230" s="1" t="str">
        <f t="shared" si="62"/>
        <v>Pseudodiaptomus marinus Sato, 1913</v>
      </c>
      <c r="P230" s="1" t="str">
        <f t="shared" si="78"/>
        <v/>
      </c>
      <c r="Q230" s="1" t="str">
        <f t="shared" si="78"/>
        <v/>
      </c>
      <c r="R230" s="1" t="str">
        <f t="shared" si="78"/>
        <v/>
      </c>
      <c r="S230" s="1" t="str">
        <f t="shared" si="78"/>
        <v/>
      </c>
      <c r="T230" s="1" t="str">
        <f t="shared" si="78"/>
        <v/>
      </c>
      <c r="U230" s="1" t="str">
        <f t="shared" si="77"/>
        <v/>
      </c>
      <c r="V230" s="1" t="str">
        <f t="shared" si="77"/>
        <v/>
      </c>
      <c r="W230" s="1">
        <f t="shared" si="77"/>
        <v>1</v>
      </c>
      <c r="X230" s="1" t="str">
        <f t="shared" si="77"/>
        <v/>
      </c>
      <c r="Y230" s="1" t="str">
        <f t="shared" si="77"/>
        <v/>
      </c>
      <c r="Z230" s="1">
        <f t="shared" si="63"/>
        <v>1</v>
      </c>
      <c r="AA230" s="1" t="str">
        <f t="shared" si="64"/>
        <v>Pseudodiaptomus marinus Sato, 1913</v>
      </c>
      <c r="AB230" s="1" t="str">
        <f t="shared" si="65"/>
        <v>Invertebrate</v>
      </c>
      <c r="AC230" s="1" t="str">
        <f t="shared" si="66"/>
        <v/>
      </c>
      <c r="AD230" s="1" t="str">
        <f t="shared" si="67"/>
        <v/>
      </c>
      <c r="AE230" s="1" t="str">
        <f t="shared" si="68"/>
        <v/>
      </c>
      <c r="AF230" s="1" t="str">
        <f t="shared" si="69"/>
        <v/>
      </c>
      <c r="AG230" s="1" t="str">
        <f t="shared" si="70"/>
        <v/>
      </c>
      <c r="AH230" s="1" t="str">
        <f t="shared" si="71"/>
        <v/>
      </c>
      <c r="AI230" s="1" t="str">
        <f t="shared" si="72"/>
        <v/>
      </c>
      <c r="AJ230" s="1">
        <f t="shared" si="73"/>
        <v>1</v>
      </c>
      <c r="AK230" s="1" t="str">
        <f t="shared" si="74"/>
        <v/>
      </c>
      <c r="AL230" s="1" t="str">
        <f t="shared" si="75"/>
        <v/>
      </c>
      <c r="AM230" s="1">
        <f t="shared" si="76"/>
        <v>1</v>
      </c>
    </row>
    <row r="231" spans="1:39" ht="14.5" x14ac:dyDescent="0.35">
      <c r="A231" s="1" t="s">
        <v>38</v>
      </c>
      <c r="B231" s="1" t="s">
        <v>926</v>
      </c>
      <c r="F231" s="1">
        <v>1</v>
      </c>
      <c r="J231" s="1">
        <v>1</v>
      </c>
      <c r="M231"/>
      <c r="N231" s="1" t="str">
        <f t="shared" si="62"/>
        <v>Invertebrate</v>
      </c>
      <c r="O231" s="1" t="str">
        <f t="shared" si="62"/>
        <v>Pseudofusus rostratus (Olivi, 1792) ex Gracilipurpura rostrata (Olivi, 1792)</v>
      </c>
      <c r="P231" s="1" t="str">
        <f t="shared" si="78"/>
        <v/>
      </c>
      <c r="Q231" s="1" t="str">
        <f t="shared" si="78"/>
        <v/>
      </c>
      <c r="R231" s="1" t="str">
        <f t="shared" si="78"/>
        <v/>
      </c>
      <c r="S231" s="1">
        <f t="shared" si="78"/>
        <v>1</v>
      </c>
      <c r="T231" s="1" t="str">
        <f t="shared" si="78"/>
        <v/>
      </c>
      <c r="U231" s="1" t="str">
        <f t="shared" si="77"/>
        <v/>
      </c>
      <c r="V231" s="1" t="str">
        <f t="shared" si="77"/>
        <v/>
      </c>
      <c r="W231" s="1">
        <f t="shared" si="77"/>
        <v>1</v>
      </c>
      <c r="X231" s="1" t="str">
        <f t="shared" si="77"/>
        <v/>
      </c>
      <c r="Y231" s="1" t="str">
        <f t="shared" si="77"/>
        <v/>
      </c>
      <c r="Z231" s="1">
        <f t="shared" si="63"/>
        <v>2</v>
      </c>
      <c r="AA231" s="1" t="str">
        <f t="shared" si="64"/>
        <v>Pseudofusus rostratus (Olivi, 1792) ex Gracilipurpura rostrata (Olivi, 1792)</v>
      </c>
      <c r="AB231" s="1" t="str">
        <f t="shared" si="65"/>
        <v>Invertebrate</v>
      </c>
      <c r="AC231" s="1" t="str">
        <f t="shared" si="66"/>
        <v/>
      </c>
      <c r="AD231" s="1" t="str">
        <f t="shared" si="67"/>
        <v/>
      </c>
      <c r="AE231" s="1" t="str">
        <f t="shared" si="68"/>
        <v/>
      </c>
      <c r="AF231" s="1">
        <f t="shared" si="69"/>
        <v>1</v>
      </c>
      <c r="AG231" s="1" t="str">
        <f t="shared" si="70"/>
        <v/>
      </c>
      <c r="AH231" s="1" t="str">
        <f t="shared" si="71"/>
        <v/>
      </c>
      <c r="AI231" s="1" t="str">
        <f t="shared" si="72"/>
        <v/>
      </c>
      <c r="AJ231" s="1" t="str">
        <f t="shared" si="73"/>
        <v/>
      </c>
      <c r="AK231" s="1" t="str">
        <f t="shared" si="74"/>
        <v/>
      </c>
      <c r="AL231" s="1" t="str">
        <f t="shared" si="75"/>
        <v/>
      </c>
      <c r="AM231" s="1">
        <f t="shared" si="76"/>
        <v>1</v>
      </c>
    </row>
    <row r="232" spans="1:39" ht="14.5" x14ac:dyDescent="0.35">
      <c r="A232" s="1" t="s">
        <v>38</v>
      </c>
      <c r="B232" s="1" t="s">
        <v>579</v>
      </c>
      <c r="F232" s="1">
        <v>1</v>
      </c>
      <c r="K232" s="1">
        <v>1</v>
      </c>
      <c r="M232"/>
      <c r="N232" s="1" t="str">
        <f t="shared" si="62"/>
        <v>Invertebrate</v>
      </c>
      <c r="O232" s="1" t="str">
        <f t="shared" si="62"/>
        <v>Pseudopolydora paucibranchiata (Okuda, 1937)</v>
      </c>
      <c r="P232" s="1" t="str">
        <f t="shared" si="78"/>
        <v/>
      </c>
      <c r="Q232" s="1" t="str">
        <f t="shared" si="78"/>
        <v/>
      </c>
      <c r="R232" s="1" t="str">
        <f t="shared" si="78"/>
        <v/>
      </c>
      <c r="S232" s="1">
        <f t="shared" si="78"/>
        <v>1</v>
      </c>
      <c r="T232" s="1" t="str">
        <f t="shared" si="78"/>
        <v/>
      </c>
      <c r="U232" s="1" t="str">
        <f t="shared" si="77"/>
        <v/>
      </c>
      <c r="V232" s="1" t="str">
        <f t="shared" si="77"/>
        <v/>
      </c>
      <c r="W232" s="1" t="str">
        <f t="shared" si="77"/>
        <v/>
      </c>
      <c r="X232" s="1">
        <f t="shared" si="77"/>
        <v>1</v>
      </c>
      <c r="Y232" s="1" t="str">
        <f t="shared" si="77"/>
        <v/>
      </c>
      <c r="Z232" s="1">
        <f t="shared" si="63"/>
        <v>2</v>
      </c>
      <c r="AA232" s="1" t="str">
        <f t="shared" si="64"/>
        <v>Pseudopolydora paucibranchiata (Okuda, 1937)</v>
      </c>
      <c r="AB232" s="1" t="str">
        <f t="shared" si="65"/>
        <v>Invertebrate</v>
      </c>
      <c r="AC232" s="1" t="str">
        <f t="shared" si="66"/>
        <v/>
      </c>
      <c r="AD232" s="1" t="str">
        <f t="shared" si="67"/>
        <v/>
      </c>
      <c r="AE232" s="1" t="str">
        <f t="shared" si="68"/>
        <v/>
      </c>
      <c r="AF232" s="1">
        <f t="shared" si="69"/>
        <v>1</v>
      </c>
      <c r="AG232" s="1" t="str">
        <f t="shared" si="70"/>
        <v/>
      </c>
      <c r="AH232" s="1" t="str">
        <f t="shared" si="71"/>
        <v/>
      </c>
      <c r="AI232" s="1" t="str">
        <f t="shared" si="72"/>
        <v/>
      </c>
      <c r="AJ232" s="1" t="str">
        <f t="shared" si="73"/>
        <v/>
      </c>
      <c r="AK232" s="1" t="str">
        <f t="shared" si="74"/>
        <v/>
      </c>
      <c r="AL232" s="1" t="str">
        <f t="shared" si="75"/>
        <v/>
      </c>
      <c r="AM232" s="1">
        <f t="shared" si="76"/>
        <v>1</v>
      </c>
    </row>
    <row r="233" spans="1:39" ht="14.5" x14ac:dyDescent="0.35">
      <c r="A233" s="1" t="s">
        <v>38</v>
      </c>
      <c r="B233" s="1" t="s">
        <v>931</v>
      </c>
      <c r="J233" s="1">
        <v>1</v>
      </c>
      <c r="M233"/>
      <c r="N233" s="1" t="str">
        <f t="shared" si="62"/>
        <v>Invertebrate</v>
      </c>
      <c r="O233" s="1" t="str">
        <f t="shared" si="62"/>
        <v>Ptilohyale littoralis (Stimpson, 1853)</v>
      </c>
      <c r="P233" s="1" t="str">
        <f t="shared" si="78"/>
        <v/>
      </c>
      <c r="Q233" s="1" t="str">
        <f t="shared" si="78"/>
        <v/>
      </c>
      <c r="R233" s="1" t="str">
        <f t="shared" si="78"/>
        <v/>
      </c>
      <c r="S233" s="1" t="str">
        <f t="shared" si="78"/>
        <v/>
      </c>
      <c r="T233" s="1" t="str">
        <f t="shared" si="78"/>
        <v/>
      </c>
      <c r="U233" s="1" t="str">
        <f t="shared" si="77"/>
        <v/>
      </c>
      <c r="V233" s="1" t="str">
        <f t="shared" si="77"/>
        <v/>
      </c>
      <c r="W233" s="1">
        <f t="shared" si="77"/>
        <v>1</v>
      </c>
      <c r="X233" s="1" t="str">
        <f t="shared" si="77"/>
        <v/>
      </c>
      <c r="Y233" s="1" t="str">
        <f t="shared" si="77"/>
        <v/>
      </c>
      <c r="Z233" s="1">
        <f t="shared" si="63"/>
        <v>1</v>
      </c>
      <c r="AA233" s="1" t="str">
        <f t="shared" si="64"/>
        <v>Ptilohyale littoralis (Stimpson, 1853)</v>
      </c>
      <c r="AB233" s="1" t="str">
        <f t="shared" si="65"/>
        <v>Invertebrate</v>
      </c>
      <c r="AC233" s="1" t="str">
        <f t="shared" si="66"/>
        <v/>
      </c>
      <c r="AD233" s="1" t="str">
        <f t="shared" si="67"/>
        <v/>
      </c>
      <c r="AE233" s="1" t="str">
        <f t="shared" si="68"/>
        <v/>
      </c>
      <c r="AF233" s="1" t="str">
        <f t="shared" si="69"/>
        <v/>
      </c>
      <c r="AG233" s="1" t="str">
        <f t="shared" si="70"/>
        <v/>
      </c>
      <c r="AH233" s="1" t="str">
        <f t="shared" si="71"/>
        <v/>
      </c>
      <c r="AI233" s="1" t="str">
        <f t="shared" si="72"/>
        <v/>
      </c>
      <c r="AJ233" s="1">
        <f t="shared" si="73"/>
        <v>1</v>
      </c>
      <c r="AK233" s="1" t="str">
        <f t="shared" si="74"/>
        <v/>
      </c>
      <c r="AL233" s="1" t="str">
        <f t="shared" si="75"/>
        <v/>
      </c>
      <c r="AM233" s="1">
        <f t="shared" si="76"/>
        <v>1</v>
      </c>
    </row>
    <row r="234" spans="1:39" ht="14.5" x14ac:dyDescent="0.35">
      <c r="A234" s="1" t="s">
        <v>38</v>
      </c>
      <c r="B234" s="1" t="s">
        <v>932</v>
      </c>
      <c r="K234" s="1">
        <v>1</v>
      </c>
      <c r="M234"/>
      <c r="N234" s="1" t="str">
        <f t="shared" si="62"/>
        <v>Invertebrate</v>
      </c>
      <c r="O234" s="1" t="str">
        <f t="shared" si="62"/>
        <v>Pyromaia tuberculata (Lockington, 1877)</v>
      </c>
      <c r="P234" s="1" t="str">
        <f t="shared" si="78"/>
        <v/>
      </c>
      <c r="Q234" s="1" t="str">
        <f t="shared" si="78"/>
        <v/>
      </c>
      <c r="R234" s="1" t="str">
        <f t="shared" si="78"/>
        <v/>
      </c>
      <c r="S234" s="1" t="str">
        <f t="shared" si="78"/>
        <v/>
      </c>
      <c r="T234" s="1" t="str">
        <f t="shared" si="78"/>
        <v/>
      </c>
      <c r="U234" s="1" t="str">
        <f t="shared" si="77"/>
        <v/>
      </c>
      <c r="V234" s="1" t="str">
        <f t="shared" si="77"/>
        <v/>
      </c>
      <c r="W234" s="1" t="str">
        <f t="shared" si="77"/>
        <v/>
      </c>
      <c r="X234" s="1">
        <f t="shared" si="77"/>
        <v>1</v>
      </c>
      <c r="Y234" s="1" t="str">
        <f t="shared" si="77"/>
        <v/>
      </c>
      <c r="Z234" s="1">
        <f t="shared" si="63"/>
        <v>1</v>
      </c>
      <c r="AA234" s="1" t="str">
        <f t="shared" si="64"/>
        <v>Pyromaia tuberculata (Lockington, 1877)</v>
      </c>
      <c r="AB234" s="1" t="str">
        <f t="shared" si="65"/>
        <v>Invertebrate</v>
      </c>
      <c r="AC234" s="1" t="str">
        <f t="shared" si="66"/>
        <v/>
      </c>
      <c r="AD234" s="1" t="str">
        <f t="shared" si="67"/>
        <v/>
      </c>
      <c r="AE234" s="1" t="str">
        <f t="shared" si="68"/>
        <v/>
      </c>
      <c r="AF234" s="1" t="str">
        <f t="shared" si="69"/>
        <v/>
      </c>
      <c r="AG234" s="1" t="str">
        <f t="shared" si="70"/>
        <v/>
      </c>
      <c r="AH234" s="1" t="str">
        <f t="shared" si="71"/>
        <v/>
      </c>
      <c r="AI234" s="1" t="str">
        <f t="shared" si="72"/>
        <v/>
      </c>
      <c r="AJ234" s="1" t="str">
        <f t="shared" si="73"/>
        <v/>
      </c>
      <c r="AK234" s="1">
        <f t="shared" si="74"/>
        <v>1</v>
      </c>
      <c r="AL234" s="1" t="str">
        <f t="shared" si="75"/>
        <v/>
      </c>
      <c r="AM234" s="1">
        <f t="shared" si="76"/>
        <v>1</v>
      </c>
    </row>
    <row r="235" spans="1:39" ht="14.5" x14ac:dyDescent="0.35">
      <c r="A235" s="1" t="s">
        <v>38</v>
      </c>
      <c r="B235" s="1" t="s">
        <v>589</v>
      </c>
      <c r="H235" s="1">
        <v>1</v>
      </c>
      <c r="K235" s="1">
        <v>1</v>
      </c>
      <c r="M235"/>
      <c r="N235" s="1" t="str">
        <f t="shared" si="62"/>
        <v>Invertebrate</v>
      </c>
      <c r="O235" s="1" t="str">
        <f t="shared" si="62"/>
        <v>Rangia cuneata (G. B. Sowerby I, 1832)</v>
      </c>
      <c r="P235" s="1" t="str">
        <f t="shared" si="78"/>
        <v/>
      </c>
      <c r="Q235" s="1" t="str">
        <f t="shared" si="78"/>
        <v/>
      </c>
      <c r="R235" s="1" t="str">
        <f t="shared" si="78"/>
        <v/>
      </c>
      <c r="S235" s="1" t="str">
        <f t="shared" si="78"/>
        <v/>
      </c>
      <c r="T235" s="1" t="str">
        <f t="shared" si="78"/>
        <v/>
      </c>
      <c r="U235" s="1">
        <f t="shared" si="77"/>
        <v>1</v>
      </c>
      <c r="V235" s="1" t="str">
        <f t="shared" si="77"/>
        <v/>
      </c>
      <c r="W235" s="1" t="str">
        <f t="shared" si="77"/>
        <v/>
      </c>
      <c r="X235" s="1">
        <f t="shared" si="77"/>
        <v>1</v>
      </c>
      <c r="Y235" s="1" t="str">
        <f t="shared" si="77"/>
        <v/>
      </c>
      <c r="Z235" s="1">
        <f t="shared" si="63"/>
        <v>2</v>
      </c>
      <c r="AA235" s="1" t="str">
        <f t="shared" si="64"/>
        <v>Rangia cuneata (G. B. Sowerby I, 1832)</v>
      </c>
      <c r="AB235" s="1" t="str">
        <f t="shared" si="65"/>
        <v>Invertebrate</v>
      </c>
      <c r="AC235" s="1" t="str">
        <f t="shared" si="66"/>
        <v/>
      </c>
      <c r="AD235" s="1" t="str">
        <f t="shared" si="67"/>
        <v/>
      </c>
      <c r="AE235" s="1" t="str">
        <f t="shared" si="68"/>
        <v/>
      </c>
      <c r="AF235" s="1" t="str">
        <f t="shared" si="69"/>
        <v/>
      </c>
      <c r="AG235" s="1" t="str">
        <f t="shared" si="70"/>
        <v/>
      </c>
      <c r="AH235" s="1">
        <f t="shared" si="71"/>
        <v>1</v>
      </c>
      <c r="AI235" s="1" t="str">
        <f t="shared" si="72"/>
        <v/>
      </c>
      <c r="AJ235" s="1" t="str">
        <f t="shared" si="73"/>
        <v/>
      </c>
      <c r="AK235" s="1" t="str">
        <f t="shared" si="74"/>
        <v/>
      </c>
      <c r="AL235" s="1" t="str">
        <f t="shared" si="75"/>
        <v/>
      </c>
      <c r="AM235" s="1">
        <f t="shared" si="76"/>
        <v>1</v>
      </c>
    </row>
    <row r="236" spans="1:39" ht="14.5" x14ac:dyDescent="0.35">
      <c r="A236" s="1" t="s">
        <v>38</v>
      </c>
      <c r="B236" s="1" t="s">
        <v>590</v>
      </c>
      <c r="H236" s="1">
        <v>1</v>
      </c>
      <c r="M236"/>
      <c r="N236" s="1" t="str">
        <f t="shared" si="62"/>
        <v>Invertebrate</v>
      </c>
      <c r="O236" s="1" t="str">
        <f t="shared" si="62"/>
        <v>Rapana venosa (Valenciennes, 1846)</v>
      </c>
      <c r="P236" s="1" t="str">
        <f t="shared" si="78"/>
        <v/>
      </c>
      <c r="Q236" s="1" t="str">
        <f t="shared" si="78"/>
        <v/>
      </c>
      <c r="R236" s="1" t="str">
        <f t="shared" si="78"/>
        <v/>
      </c>
      <c r="S236" s="1" t="str">
        <f t="shared" si="78"/>
        <v/>
      </c>
      <c r="T236" s="1" t="str">
        <f t="shared" si="78"/>
        <v/>
      </c>
      <c r="U236" s="1">
        <f t="shared" si="77"/>
        <v>1</v>
      </c>
      <c r="V236" s="1" t="str">
        <f t="shared" si="77"/>
        <v/>
      </c>
      <c r="W236" s="1" t="str">
        <f t="shared" si="77"/>
        <v/>
      </c>
      <c r="X236" s="1" t="str">
        <f t="shared" si="77"/>
        <v/>
      </c>
      <c r="Y236" s="1" t="str">
        <f t="shared" si="77"/>
        <v/>
      </c>
      <c r="Z236" s="1">
        <f t="shared" si="63"/>
        <v>1</v>
      </c>
      <c r="AA236" s="1" t="str">
        <f t="shared" si="64"/>
        <v>Rapana venosa (Valenciennes, 1846)</v>
      </c>
      <c r="AB236" s="1" t="str">
        <f t="shared" si="65"/>
        <v>Invertebrate</v>
      </c>
      <c r="AC236" s="1" t="str">
        <f t="shared" si="66"/>
        <v/>
      </c>
      <c r="AD236" s="1" t="str">
        <f t="shared" si="67"/>
        <v/>
      </c>
      <c r="AE236" s="1" t="str">
        <f t="shared" si="68"/>
        <v/>
      </c>
      <c r="AF236" s="1" t="str">
        <f t="shared" si="69"/>
        <v/>
      </c>
      <c r="AG236" s="1" t="str">
        <f t="shared" si="70"/>
        <v/>
      </c>
      <c r="AH236" s="1">
        <f t="shared" si="71"/>
        <v>1</v>
      </c>
      <c r="AI236" s="1" t="str">
        <f t="shared" si="72"/>
        <v/>
      </c>
      <c r="AJ236" s="1" t="str">
        <f t="shared" si="73"/>
        <v/>
      </c>
      <c r="AK236" s="1" t="str">
        <f t="shared" si="74"/>
        <v/>
      </c>
      <c r="AL236" s="1" t="str">
        <f t="shared" si="75"/>
        <v/>
      </c>
      <c r="AM236" s="1">
        <f t="shared" si="76"/>
        <v>1</v>
      </c>
    </row>
    <row r="237" spans="1:39" ht="14.5" x14ac:dyDescent="0.35">
      <c r="A237" s="1" t="s">
        <v>38</v>
      </c>
      <c r="B237" s="1" t="s">
        <v>593</v>
      </c>
      <c r="C237" s="1">
        <v>2</v>
      </c>
      <c r="M237"/>
      <c r="N237" s="1" t="str">
        <f t="shared" si="62"/>
        <v>Invertebrate</v>
      </c>
      <c r="O237" s="1" t="str">
        <f t="shared" si="62"/>
        <v>Rhithropanopeus harrisii (Gould, 1841)</v>
      </c>
      <c r="P237" s="1">
        <f t="shared" si="78"/>
        <v>1</v>
      </c>
      <c r="Q237" s="1" t="str">
        <f t="shared" si="78"/>
        <v/>
      </c>
      <c r="R237" s="1" t="str">
        <f t="shared" si="78"/>
        <v/>
      </c>
      <c r="S237" s="1" t="str">
        <f t="shared" si="78"/>
        <v/>
      </c>
      <c r="T237" s="1" t="str">
        <f t="shared" si="78"/>
        <v/>
      </c>
      <c r="U237" s="1" t="str">
        <f t="shared" si="77"/>
        <v/>
      </c>
      <c r="V237" s="1" t="str">
        <f t="shared" si="77"/>
        <v/>
      </c>
      <c r="W237" s="1" t="str">
        <f t="shared" si="77"/>
        <v/>
      </c>
      <c r="X237" s="1" t="str">
        <f t="shared" si="77"/>
        <v/>
      </c>
      <c r="Y237" s="1" t="str">
        <f t="shared" si="77"/>
        <v/>
      </c>
      <c r="Z237" s="1">
        <f t="shared" si="63"/>
        <v>1</v>
      </c>
      <c r="AA237" s="1" t="str">
        <f t="shared" si="64"/>
        <v>Rhithropanopeus harrisii (Gould, 1841)</v>
      </c>
      <c r="AB237" s="1" t="str">
        <f t="shared" si="65"/>
        <v>Invertebrate</v>
      </c>
      <c r="AC237" s="1">
        <f t="shared" si="66"/>
        <v>1</v>
      </c>
      <c r="AD237" s="1" t="str">
        <f t="shared" si="67"/>
        <v/>
      </c>
      <c r="AE237" s="1" t="str">
        <f t="shared" si="68"/>
        <v/>
      </c>
      <c r="AF237" s="1" t="str">
        <f t="shared" si="69"/>
        <v/>
      </c>
      <c r="AG237" s="1" t="str">
        <f t="shared" si="70"/>
        <v/>
      </c>
      <c r="AH237" s="1" t="str">
        <f t="shared" si="71"/>
        <v/>
      </c>
      <c r="AI237" s="1" t="str">
        <f t="shared" si="72"/>
        <v/>
      </c>
      <c r="AJ237" s="1" t="str">
        <f t="shared" si="73"/>
        <v/>
      </c>
      <c r="AK237" s="1" t="str">
        <f t="shared" si="74"/>
        <v/>
      </c>
      <c r="AL237" s="1" t="str">
        <f t="shared" si="75"/>
        <v/>
      </c>
      <c r="AM237" s="1">
        <f t="shared" si="76"/>
        <v>1</v>
      </c>
    </row>
    <row r="238" spans="1:39" ht="14.5" x14ac:dyDescent="0.35">
      <c r="A238" s="1" t="s">
        <v>38</v>
      </c>
      <c r="B238" s="1" t="s">
        <v>597</v>
      </c>
      <c r="D238" s="1">
        <v>3</v>
      </c>
      <c r="M238"/>
      <c r="N238" s="1" t="str">
        <f t="shared" si="62"/>
        <v>Invertebrate</v>
      </c>
      <c r="O238" s="1" t="str">
        <f t="shared" si="62"/>
        <v>Ruditapes philippinarum (Adams &amp; Reeve, 1850)</v>
      </c>
      <c r="P238" s="1" t="str">
        <f t="shared" si="78"/>
        <v/>
      </c>
      <c r="Q238" s="1">
        <f t="shared" si="78"/>
        <v>1</v>
      </c>
      <c r="R238" s="1" t="str">
        <f t="shared" si="78"/>
        <v/>
      </c>
      <c r="S238" s="1" t="str">
        <f t="shared" si="78"/>
        <v/>
      </c>
      <c r="T238" s="1" t="str">
        <f t="shared" si="78"/>
        <v/>
      </c>
      <c r="U238" s="1" t="str">
        <f t="shared" si="77"/>
        <v/>
      </c>
      <c r="V238" s="1" t="str">
        <f t="shared" si="77"/>
        <v/>
      </c>
      <c r="W238" s="1" t="str">
        <f t="shared" si="77"/>
        <v/>
      </c>
      <c r="X238" s="1" t="str">
        <f t="shared" si="77"/>
        <v/>
      </c>
      <c r="Y238" s="1" t="str">
        <f t="shared" si="77"/>
        <v/>
      </c>
      <c r="Z238" s="1">
        <f t="shared" si="63"/>
        <v>1</v>
      </c>
      <c r="AA238" s="1" t="str">
        <f t="shared" si="64"/>
        <v>Ruditapes philippinarum (Adams &amp; Reeve, 1850)</v>
      </c>
      <c r="AB238" s="1" t="str">
        <f t="shared" si="65"/>
        <v>Invertebrate</v>
      </c>
      <c r="AC238" s="1" t="str">
        <f t="shared" si="66"/>
        <v/>
      </c>
      <c r="AD238" s="1">
        <f t="shared" si="67"/>
        <v>1</v>
      </c>
      <c r="AE238" s="1" t="str">
        <f t="shared" si="68"/>
        <v/>
      </c>
      <c r="AF238" s="1" t="str">
        <f t="shared" si="69"/>
        <v/>
      </c>
      <c r="AG238" s="1" t="str">
        <f t="shared" si="70"/>
        <v/>
      </c>
      <c r="AH238" s="1" t="str">
        <f t="shared" si="71"/>
        <v/>
      </c>
      <c r="AI238" s="1" t="str">
        <f t="shared" si="72"/>
        <v/>
      </c>
      <c r="AJ238" s="1" t="str">
        <f t="shared" si="73"/>
        <v/>
      </c>
      <c r="AK238" s="1" t="str">
        <f t="shared" si="74"/>
        <v/>
      </c>
      <c r="AL238" s="1" t="str">
        <f t="shared" si="75"/>
        <v/>
      </c>
      <c r="AM238" s="1">
        <f t="shared" si="76"/>
        <v>1</v>
      </c>
    </row>
    <row r="239" spans="1:39" ht="14.5" x14ac:dyDescent="0.35">
      <c r="A239" s="1" t="s">
        <v>38</v>
      </c>
      <c r="B239" s="1" t="s">
        <v>986</v>
      </c>
      <c r="J239" s="1">
        <v>1</v>
      </c>
      <c r="M239"/>
      <c r="N239" s="1" t="str">
        <f t="shared" si="62"/>
        <v>Invertebrate</v>
      </c>
      <c r="O239" s="1" t="str">
        <f t="shared" si="62"/>
        <v>Saccostrea cuccullata (Born, 1778)</v>
      </c>
      <c r="P239" s="1" t="str">
        <f t="shared" si="78"/>
        <v/>
      </c>
      <c r="Q239" s="1" t="str">
        <f t="shared" si="78"/>
        <v/>
      </c>
      <c r="R239" s="1" t="str">
        <f t="shared" si="78"/>
        <v/>
      </c>
      <c r="S239" s="1" t="str">
        <f t="shared" si="78"/>
        <v/>
      </c>
      <c r="T239" s="1" t="str">
        <f t="shared" si="78"/>
        <v/>
      </c>
      <c r="U239" s="1" t="str">
        <f t="shared" si="77"/>
        <v/>
      </c>
      <c r="V239" s="1" t="str">
        <f t="shared" si="77"/>
        <v/>
      </c>
      <c r="W239" s="1">
        <f t="shared" si="77"/>
        <v>1</v>
      </c>
      <c r="X239" s="1" t="str">
        <f t="shared" si="77"/>
        <v/>
      </c>
      <c r="Y239" s="1" t="str">
        <f t="shared" si="77"/>
        <v/>
      </c>
      <c r="Z239" s="1">
        <f t="shared" si="63"/>
        <v>1</v>
      </c>
      <c r="AA239" s="1" t="str">
        <f t="shared" si="64"/>
        <v>Saccostrea cuccullata (Born, 1778)</v>
      </c>
      <c r="AB239" s="1" t="str">
        <f t="shared" si="65"/>
        <v>Invertebrate</v>
      </c>
      <c r="AC239" s="1" t="str">
        <f t="shared" si="66"/>
        <v/>
      </c>
      <c r="AD239" s="1" t="str">
        <f t="shared" si="67"/>
        <v/>
      </c>
      <c r="AE239" s="1" t="str">
        <f t="shared" si="68"/>
        <v/>
      </c>
      <c r="AF239" s="1" t="str">
        <f t="shared" si="69"/>
        <v/>
      </c>
      <c r="AG239" s="1" t="str">
        <f t="shared" si="70"/>
        <v/>
      </c>
      <c r="AH239" s="1" t="str">
        <f t="shared" si="71"/>
        <v/>
      </c>
      <c r="AI239" s="1" t="str">
        <f t="shared" si="72"/>
        <v/>
      </c>
      <c r="AJ239" s="1">
        <f t="shared" si="73"/>
        <v>1</v>
      </c>
      <c r="AK239" s="1" t="str">
        <f t="shared" si="74"/>
        <v/>
      </c>
      <c r="AL239" s="1" t="str">
        <f t="shared" si="75"/>
        <v/>
      </c>
      <c r="AM239" s="1">
        <f t="shared" si="76"/>
        <v>1</v>
      </c>
    </row>
    <row r="240" spans="1:39" ht="14.5" x14ac:dyDescent="0.35">
      <c r="A240" s="1" t="s">
        <v>38</v>
      </c>
      <c r="B240" s="1" t="s">
        <v>938</v>
      </c>
      <c r="E240" s="1">
        <v>1</v>
      </c>
      <c r="K240" s="1">
        <v>2</v>
      </c>
      <c r="M240"/>
      <c r="N240" s="1" t="str">
        <f t="shared" si="62"/>
        <v>Invertebrate</v>
      </c>
      <c r="O240" s="1" t="str">
        <f t="shared" si="62"/>
        <v>Schizoporella japonica Ortmann, 1890</v>
      </c>
      <c r="P240" s="1" t="str">
        <f t="shared" si="78"/>
        <v/>
      </c>
      <c r="Q240" s="1" t="str">
        <f t="shared" si="78"/>
        <v/>
      </c>
      <c r="R240" s="1">
        <f t="shared" si="78"/>
        <v>1</v>
      </c>
      <c r="S240" s="1" t="str">
        <f t="shared" si="78"/>
        <v/>
      </c>
      <c r="T240" s="1" t="str">
        <f t="shared" si="78"/>
        <v/>
      </c>
      <c r="U240" s="1" t="str">
        <f t="shared" si="77"/>
        <v/>
      </c>
      <c r="V240" s="1" t="str">
        <f t="shared" si="77"/>
        <v/>
      </c>
      <c r="W240" s="1" t="str">
        <f t="shared" si="77"/>
        <v/>
      </c>
      <c r="X240" s="1">
        <f t="shared" si="77"/>
        <v>1</v>
      </c>
      <c r="Y240" s="1" t="str">
        <f t="shared" si="77"/>
        <v/>
      </c>
      <c r="Z240" s="1">
        <f t="shared" si="63"/>
        <v>2</v>
      </c>
      <c r="AA240" s="1" t="str">
        <f t="shared" si="64"/>
        <v>Schizoporella japonica Ortmann, 1890</v>
      </c>
      <c r="AB240" s="1" t="str">
        <f t="shared" si="65"/>
        <v>Invertebrate</v>
      </c>
      <c r="AC240" s="1" t="str">
        <f t="shared" si="66"/>
        <v/>
      </c>
      <c r="AD240" s="1" t="str">
        <f t="shared" si="67"/>
        <v/>
      </c>
      <c r="AE240" s="1">
        <f t="shared" si="68"/>
        <v>1</v>
      </c>
      <c r="AF240" s="1" t="str">
        <f t="shared" si="69"/>
        <v/>
      </c>
      <c r="AG240" s="1" t="str">
        <f t="shared" si="70"/>
        <v/>
      </c>
      <c r="AH240" s="1" t="str">
        <f t="shared" si="71"/>
        <v/>
      </c>
      <c r="AI240" s="1" t="str">
        <f t="shared" si="72"/>
        <v/>
      </c>
      <c r="AJ240" s="1" t="str">
        <f t="shared" si="73"/>
        <v/>
      </c>
      <c r="AK240" s="1" t="str">
        <f t="shared" si="74"/>
        <v/>
      </c>
      <c r="AL240" s="1" t="str">
        <f t="shared" si="75"/>
        <v/>
      </c>
      <c r="AM240" s="1">
        <f t="shared" si="76"/>
        <v>1</v>
      </c>
    </row>
    <row r="241" spans="1:39" ht="14.5" x14ac:dyDescent="0.35">
      <c r="A241" s="1" t="s">
        <v>38</v>
      </c>
      <c r="B241" s="1" t="s">
        <v>1075</v>
      </c>
      <c r="J241" s="1">
        <v>1</v>
      </c>
      <c r="M241"/>
      <c r="N241" s="1" t="str">
        <f t="shared" si="62"/>
        <v>Invertebrate</v>
      </c>
      <c r="O241" s="1" t="str">
        <f t="shared" si="62"/>
        <v>Schizoporella pungens Canu &amp; Bassler, 1928</v>
      </c>
      <c r="P241" s="1" t="str">
        <f t="shared" si="78"/>
        <v/>
      </c>
      <c r="Q241" s="1" t="str">
        <f t="shared" si="78"/>
        <v/>
      </c>
      <c r="R241" s="1" t="str">
        <f t="shared" si="78"/>
        <v/>
      </c>
      <c r="S241" s="1" t="str">
        <f t="shared" si="78"/>
        <v/>
      </c>
      <c r="T241" s="1" t="str">
        <f t="shared" si="78"/>
        <v/>
      </c>
      <c r="U241" s="1" t="str">
        <f t="shared" si="77"/>
        <v/>
      </c>
      <c r="V241" s="1" t="str">
        <f t="shared" si="77"/>
        <v/>
      </c>
      <c r="W241" s="1">
        <f t="shared" si="77"/>
        <v>1</v>
      </c>
      <c r="X241" s="1" t="str">
        <f t="shared" si="77"/>
        <v/>
      </c>
      <c r="Y241" s="1" t="str">
        <f t="shared" si="77"/>
        <v/>
      </c>
      <c r="Z241" s="1">
        <f t="shared" si="63"/>
        <v>1</v>
      </c>
      <c r="AA241" s="1" t="str">
        <f t="shared" si="64"/>
        <v>Schizoporella pungens Canu &amp; Bassler, 1928</v>
      </c>
      <c r="AB241" s="1" t="str">
        <f t="shared" si="65"/>
        <v>Invertebrate</v>
      </c>
      <c r="AC241" s="1" t="str">
        <f t="shared" si="66"/>
        <v/>
      </c>
      <c r="AD241" s="1" t="str">
        <f t="shared" si="67"/>
        <v/>
      </c>
      <c r="AE241" s="1" t="str">
        <f t="shared" si="68"/>
        <v/>
      </c>
      <c r="AF241" s="1" t="str">
        <f t="shared" si="69"/>
        <v/>
      </c>
      <c r="AG241" s="1" t="str">
        <f t="shared" si="70"/>
        <v/>
      </c>
      <c r="AH241" s="1" t="str">
        <f t="shared" si="71"/>
        <v/>
      </c>
      <c r="AI241" s="1" t="str">
        <f t="shared" si="72"/>
        <v/>
      </c>
      <c r="AJ241" s="1">
        <f t="shared" si="73"/>
        <v>1</v>
      </c>
      <c r="AK241" s="1" t="str">
        <f t="shared" si="74"/>
        <v/>
      </c>
      <c r="AL241" s="1" t="str">
        <f t="shared" si="75"/>
        <v/>
      </c>
      <c r="AM241" s="1">
        <f t="shared" si="76"/>
        <v>1</v>
      </c>
    </row>
    <row r="242" spans="1:39" ht="14.5" x14ac:dyDescent="0.35">
      <c r="A242" s="1" t="s">
        <v>38</v>
      </c>
      <c r="B242" s="1" t="s">
        <v>939</v>
      </c>
      <c r="H242" s="1">
        <v>1</v>
      </c>
      <c r="M242"/>
      <c r="N242" s="1" t="str">
        <f t="shared" si="62"/>
        <v>Invertebrate</v>
      </c>
      <c r="O242" s="1" t="str">
        <f t="shared" si="62"/>
        <v>Scolelepis korsuni ex c.f. bonnieri</v>
      </c>
      <c r="P242" s="1" t="str">
        <f t="shared" si="78"/>
        <v/>
      </c>
      <c r="Q242" s="1" t="str">
        <f t="shared" si="78"/>
        <v/>
      </c>
      <c r="R242" s="1" t="str">
        <f t="shared" si="78"/>
        <v/>
      </c>
      <c r="S242" s="1" t="str">
        <f t="shared" si="78"/>
        <v/>
      </c>
      <c r="T242" s="1" t="str">
        <f t="shared" si="78"/>
        <v/>
      </c>
      <c r="U242" s="1">
        <f t="shared" si="77"/>
        <v>1</v>
      </c>
      <c r="V242" s="1" t="str">
        <f t="shared" si="77"/>
        <v/>
      </c>
      <c r="W242" s="1" t="str">
        <f t="shared" si="77"/>
        <v/>
      </c>
      <c r="X242" s="1" t="str">
        <f t="shared" si="77"/>
        <v/>
      </c>
      <c r="Y242" s="1" t="str">
        <f t="shared" si="77"/>
        <v/>
      </c>
      <c r="Z242" s="1">
        <f t="shared" si="63"/>
        <v>1</v>
      </c>
      <c r="AA242" s="1" t="str">
        <f t="shared" si="64"/>
        <v>Scolelepis korsuni ex c.f. bonnieri</v>
      </c>
      <c r="AB242" s="1" t="str">
        <f t="shared" si="65"/>
        <v>Invertebrate</v>
      </c>
      <c r="AC242" s="1" t="str">
        <f t="shared" si="66"/>
        <v/>
      </c>
      <c r="AD242" s="1" t="str">
        <f t="shared" si="67"/>
        <v/>
      </c>
      <c r="AE242" s="1" t="str">
        <f t="shared" si="68"/>
        <v/>
      </c>
      <c r="AF242" s="1" t="str">
        <f t="shared" si="69"/>
        <v/>
      </c>
      <c r="AG242" s="1" t="str">
        <f t="shared" si="70"/>
        <v/>
      </c>
      <c r="AH242" s="1">
        <f t="shared" si="71"/>
        <v>1</v>
      </c>
      <c r="AI242" s="1" t="str">
        <f t="shared" si="72"/>
        <v/>
      </c>
      <c r="AJ242" s="1" t="str">
        <f t="shared" si="73"/>
        <v/>
      </c>
      <c r="AK242" s="1" t="str">
        <f t="shared" si="74"/>
        <v/>
      </c>
      <c r="AL242" s="1" t="str">
        <f t="shared" si="75"/>
        <v/>
      </c>
      <c r="AM242" s="1">
        <f t="shared" si="76"/>
        <v>1</v>
      </c>
    </row>
    <row r="243" spans="1:39" ht="14.5" x14ac:dyDescent="0.35">
      <c r="A243" s="1" t="s">
        <v>38</v>
      </c>
      <c r="B243" s="1" t="s">
        <v>1282</v>
      </c>
      <c r="K243" s="1">
        <v>1</v>
      </c>
      <c r="M243"/>
      <c r="N243" s="1" t="str">
        <f t="shared" si="62"/>
        <v>Invertebrate</v>
      </c>
      <c r="O243" s="1" t="str">
        <f t="shared" si="62"/>
        <v>Sebastiscus marmoratus (Cuvier, 1829)</v>
      </c>
      <c r="P243" s="1" t="str">
        <f t="shared" si="78"/>
        <v/>
      </c>
      <c r="Q243" s="1" t="str">
        <f t="shared" si="78"/>
        <v/>
      </c>
      <c r="R243" s="1" t="str">
        <f t="shared" si="78"/>
        <v/>
      </c>
      <c r="S243" s="1" t="str">
        <f t="shared" si="78"/>
        <v/>
      </c>
      <c r="T243" s="1" t="str">
        <f t="shared" si="78"/>
        <v/>
      </c>
      <c r="U243" s="1" t="str">
        <f t="shared" si="77"/>
        <v/>
      </c>
      <c r="V243" s="1" t="str">
        <f t="shared" si="77"/>
        <v/>
      </c>
      <c r="W243" s="1" t="str">
        <f t="shared" si="77"/>
        <v/>
      </c>
      <c r="X243" s="1">
        <f t="shared" si="77"/>
        <v>1</v>
      </c>
      <c r="Y243" s="1" t="str">
        <f t="shared" si="77"/>
        <v/>
      </c>
      <c r="Z243" s="1">
        <f t="shared" si="63"/>
        <v>1</v>
      </c>
      <c r="AA243" s="1" t="str">
        <f t="shared" si="64"/>
        <v>Sebastiscus marmoratus (Cuvier, 1829)</v>
      </c>
      <c r="AB243" s="1" t="str">
        <f t="shared" si="65"/>
        <v>Invertebrate</v>
      </c>
      <c r="AC243" s="1" t="str">
        <f t="shared" si="66"/>
        <v/>
      </c>
      <c r="AD243" s="1" t="str">
        <f t="shared" si="67"/>
        <v/>
      </c>
      <c r="AE243" s="1" t="str">
        <f t="shared" si="68"/>
        <v/>
      </c>
      <c r="AF243" s="1" t="str">
        <f t="shared" si="69"/>
        <v/>
      </c>
      <c r="AG243" s="1" t="str">
        <f t="shared" si="70"/>
        <v/>
      </c>
      <c r="AH243" s="1" t="str">
        <f t="shared" si="71"/>
        <v/>
      </c>
      <c r="AI243" s="1" t="str">
        <f t="shared" si="72"/>
        <v/>
      </c>
      <c r="AJ243" s="1" t="str">
        <f t="shared" si="73"/>
        <v/>
      </c>
      <c r="AK243" s="1">
        <f t="shared" si="74"/>
        <v>1</v>
      </c>
      <c r="AL243" s="1" t="str">
        <f t="shared" si="75"/>
        <v/>
      </c>
      <c r="AM243" s="1">
        <f t="shared" si="76"/>
        <v>1</v>
      </c>
    </row>
    <row r="244" spans="1:39" ht="14.5" x14ac:dyDescent="0.35">
      <c r="A244" s="1" t="s">
        <v>38</v>
      </c>
      <c r="B244" s="1" t="s">
        <v>622</v>
      </c>
      <c r="J244" s="1">
        <v>1</v>
      </c>
      <c r="M244"/>
      <c r="N244" s="1" t="str">
        <f t="shared" si="62"/>
        <v>Invertebrate</v>
      </c>
      <c r="O244" s="1" t="str">
        <f t="shared" si="62"/>
        <v>Sinelobus vanhaareni Bamber, 2014</v>
      </c>
      <c r="P244" s="1" t="str">
        <f t="shared" si="78"/>
        <v/>
      </c>
      <c r="Q244" s="1" t="str">
        <f t="shared" si="78"/>
        <v/>
      </c>
      <c r="R244" s="1" t="str">
        <f t="shared" si="78"/>
        <v/>
      </c>
      <c r="S244" s="1" t="str">
        <f t="shared" si="78"/>
        <v/>
      </c>
      <c r="T244" s="1" t="str">
        <f t="shared" si="78"/>
        <v/>
      </c>
      <c r="U244" s="1" t="str">
        <f t="shared" si="77"/>
        <v/>
      </c>
      <c r="V244" s="1" t="str">
        <f t="shared" si="77"/>
        <v/>
      </c>
      <c r="W244" s="1">
        <f t="shared" si="77"/>
        <v>1</v>
      </c>
      <c r="X244" s="1" t="str">
        <f t="shared" si="77"/>
        <v/>
      </c>
      <c r="Y244" s="1" t="str">
        <f t="shared" si="77"/>
        <v/>
      </c>
      <c r="Z244" s="1">
        <f t="shared" si="63"/>
        <v>1</v>
      </c>
      <c r="AA244" s="1" t="str">
        <f t="shared" si="64"/>
        <v>Sinelobus vanhaareni Bamber, 2014</v>
      </c>
      <c r="AB244" s="1" t="str">
        <f t="shared" si="65"/>
        <v>Invertebrate</v>
      </c>
      <c r="AC244" s="1" t="str">
        <f t="shared" si="66"/>
        <v/>
      </c>
      <c r="AD244" s="1" t="str">
        <f t="shared" si="67"/>
        <v/>
      </c>
      <c r="AE244" s="1" t="str">
        <f t="shared" si="68"/>
        <v/>
      </c>
      <c r="AF244" s="1" t="str">
        <f t="shared" si="69"/>
        <v/>
      </c>
      <c r="AG244" s="1" t="str">
        <f t="shared" si="70"/>
        <v/>
      </c>
      <c r="AH244" s="1" t="str">
        <f t="shared" si="71"/>
        <v/>
      </c>
      <c r="AI244" s="1" t="str">
        <f t="shared" si="72"/>
        <v/>
      </c>
      <c r="AJ244" s="1">
        <f t="shared" si="73"/>
        <v>1</v>
      </c>
      <c r="AK244" s="1" t="str">
        <f t="shared" si="74"/>
        <v/>
      </c>
      <c r="AL244" s="1" t="str">
        <f t="shared" si="75"/>
        <v/>
      </c>
      <c r="AM244" s="1">
        <f t="shared" si="76"/>
        <v>1</v>
      </c>
    </row>
    <row r="245" spans="1:39" ht="14.5" x14ac:dyDescent="0.35">
      <c r="A245" s="1" t="s">
        <v>38</v>
      </c>
      <c r="B245" s="1" t="s">
        <v>942</v>
      </c>
      <c r="H245" s="1">
        <v>1</v>
      </c>
      <c r="M245"/>
      <c r="N245" s="1" t="str">
        <f t="shared" si="62"/>
        <v>Invertebrate</v>
      </c>
      <c r="O245" s="1" t="str">
        <f t="shared" si="62"/>
        <v>Smittoidea prolifica Osburn, 1952</v>
      </c>
      <c r="P245" s="1" t="str">
        <f t="shared" si="78"/>
        <v/>
      </c>
      <c r="Q245" s="1" t="str">
        <f t="shared" si="78"/>
        <v/>
      </c>
      <c r="R245" s="1" t="str">
        <f t="shared" si="78"/>
        <v/>
      </c>
      <c r="S245" s="1" t="str">
        <f t="shared" si="78"/>
        <v/>
      </c>
      <c r="T245" s="1" t="str">
        <f t="shared" si="78"/>
        <v/>
      </c>
      <c r="U245" s="1">
        <f t="shared" si="77"/>
        <v>1</v>
      </c>
      <c r="V245" s="1" t="str">
        <f t="shared" si="77"/>
        <v/>
      </c>
      <c r="W245" s="1" t="str">
        <f t="shared" si="77"/>
        <v/>
      </c>
      <c r="X245" s="1" t="str">
        <f t="shared" si="77"/>
        <v/>
      </c>
      <c r="Y245" s="1" t="str">
        <f t="shared" si="77"/>
        <v/>
      </c>
      <c r="Z245" s="1">
        <f t="shared" si="63"/>
        <v>1</v>
      </c>
      <c r="AA245" s="1" t="str">
        <f t="shared" si="64"/>
        <v>Smittoidea prolifica Osburn, 1952</v>
      </c>
      <c r="AB245" s="1" t="str">
        <f t="shared" si="65"/>
        <v>Invertebrate</v>
      </c>
      <c r="AC245" s="1" t="str">
        <f t="shared" si="66"/>
        <v/>
      </c>
      <c r="AD245" s="1" t="str">
        <f t="shared" si="67"/>
        <v/>
      </c>
      <c r="AE245" s="1" t="str">
        <f t="shared" si="68"/>
        <v/>
      </c>
      <c r="AF245" s="1" t="str">
        <f t="shared" si="69"/>
        <v/>
      </c>
      <c r="AG245" s="1" t="str">
        <f t="shared" si="70"/>
        <v/>
      </c>
      <c r="AH245" s="1">
        <f t="shared" si="71"/>
        <v>1</v>
      </c>
      <c r="AI245" s="1" t="str">
        <f t="shared" si="72"/>
        <v/>
      </c>
      <c r="AJ245" s="1" t="str">
        <f t="shared" si="73"/>
        <v/>
      </c>
      <c r="AK245" s="1" t="str">
        <f t="shared" si="74"/>
        <v/>
      </c>
      <c r="AL245" s="1" t="str">
        <f t="shared" si="75"/>
        <v/>
      </c>
      <c r="AM245" s="1">
        <f t="shared" si="76"/>
        <v>1</v>
      </c>
    </row>
    <row r="246" spans="1:39" ht="14.5" x14ac:dyDescent="0.35">
      <c r="A246" s="1" t="s">
        <v>38</v>
      </c>
      <c r="B246" s="1" t="s">
        <v>630</v>
      </c>
      <c r="K246" s="1">
        <v>2</v>
      </c>
      <c r="M246"/>
      <c r="N246" s="1" t="str">
        <f t="shared" si="62"/>
        <v>Invertebrate</v>
      </c>
      <c r="O246" s="1" t="str">
        <f t="shared" si="62"/>
        <v>Sphaeroma walkeri Stebbing, 1905</v>
      </c>
      <c r="P246" s="1" t="str">
        <f t="shared" si="78"/>
        <v/>
      </c>
      <c r="Q246" s="1" t="str">
        <f t="shared" si="78"/>
        <v/>
      </c>
      <c r="R246" s="1" t="str">
        <f t="shared" si="78"/>
        <v/>
      </c>
      <c r="S246" s="1" t="str">
        <f t="shared" si="78"/>
        <v/>
      </c>
      <c r="T246" s="1" t="str">
        <f t="shared" si="78"/>
        <v/>
      </c>
      <c r="U246" s="1" t="str">
        <f t="shared" si="77"/>
        <v/>
      </c>
      <c r="V246" s="1" t="str">
        <f t="shared" si="77"/>
        <v/>
      </c>
      <c r="W246" s="1" t="str">
        <f t="shared" si="77"/>
        <v/>
      </c>
      <c r="X246" s="1">
        <f t="shared" si="77"/>
        <v>1</v>
      </c>
      <c r="Y246" s="1" t="str">
        <f t="shared" si="77"/>
        <v/>
      </c>
      <c r="Z246" s="1">
        <f t="shared" si="63"/>
        <v>1</v>
      </c>
      <c r="AA246" s="1" t="str">
        <f t="shared" si="64"/>
        <v>Sphaeroma walkeri Stebbing, 1905</v>
      </c>
      <c r="AB246" s="1" t="str">
        <f t="shared" si="65"/>
        <v>Invertebrate</v>
      </c>
      <c r="AC246" s="1" t="str">
        <f t="shared" si="66"/>
        <v/>
      </c>
      <c r="AD246" s="1" t="str">
        <f t="shared" si="67"/>
        <v/>
      </c>
      <c r="AE246" s="1" t="str">
        <f t="shared" si="68"/>
        <v/>
      </c>
      <c r="AF246" s="1" t="str">
        <f t="shared" si="69"/>
        <v/>
      </c>
      <c r="AG246" s="1" t="str">
        <f t="shared" si="70"/>
        <v/>
      </c>
      <c r="AH246" s="1" t="str">
        <f t="shared" si="71"/>
        <v/>
      </c>
      <c r="AI246" s="1" t="str">
        <f t="shared" si="72"/>
        <v/>
      </c>
      <c r="AJ246" s="1" t="str">
        <f t="shared" si="73"/>
        <v/>
      </c>
      <c r="AK246" s="1">
        <f t="shared" si="74"/>
        <v>1</v>
      </c>
      <c r="AL246" s="1" t="str">
        <f t="shared" si="75"/>
        <v/>
      </c>
      <c r="AM246" s="1">
        <f t="shared" si="76"/>
        <v>1</v>
      </c>
    </row>
    <row r="247" spans="1:39" ht="14.5" x14ac:dyDescent="0.35">
      <c r="A247" s="1" t="s">
        <v>38</v>
      </c>
      <c r="B247" s="1" t="s">
        <v>638</v>
      </c>
      <c r="D247" s="1">
        <v>1</v>
      </c>
      <c r="M247"/>
      <c r="N247" s="1" t="str">
        <f t="shared" si="62"/>
        <v>Invertebrate</v>
      </c>
      <c r="O247" s="1" t="str">
        <f t="shared" si="62"/>
        <v>Spirorbis (Spirorbis) marioni Caullery &amp; Mesnil, 1897</v>
      </c>
      <c r="P247" s="1" t="str">
        <f t="shared" si="78"/>
        <v/>
      </c>
      <c r="Q247" s="1">
        <f t="shared" si="78"/>
        <v>1</v>
      </c>
      <c r="R247" s="1" t="str">
        <f t="shared" si="78"/>
        <v/>
      </c>
      <c r="S247" s="1" t="str">
        <f t="shared" si="78"/>
        <v/>
      </c>
      <c r="T247" s="1" t="str">
        <f t="shared" si="78"/>
        <v/>
      </c>
      <c r="U247" s="1" t="str">
        <f t="shared" si="77"/>
        <v/>
      </c>
      <c r="V247" s="1" t="str">
        <f t="shared" si="77"/>
        <v/>
      </c>
      <c r="W247" s="1" t="str">
        <f t="shared" si="77"/>
        <v/>
      </c>
      <c r="X247" s="1" t="str">
        <f t="shared" si="77"/>
        <v/>
      </c>
      <c r="Y247" s="1" t="str">
        <f t="shared" si="77"/>
        <v/>
      </c>
      <c r="Z247" s="1">
        <f t="shared" si="63"/>
        <v>1</v>
      </c>
      <c r="AA247" s="1" t="str">
        <f t="shared" si="64"/>
        <v>Spirorbis (Spirorbis) marioni Caullery &amp; Mesnil, 1897</v>
      </c>
      <c r="AB247" s="1" t="str">
        <f t="shared" si="65"/>
        <v>Invertebrate</v>
      </c>
      <c r="AC247" s="1" t="str">
        <f t="shared" si="66"/>
        <v/>
      </c>
      <c r="AD247" s="1">
        <f t="shared" si="67"/>
        <v>1</v>
      </c>
      <c r="AE247" s="1" t="str">
        <f t="shared" si="68"/>
        <v/>
      </c>
      <c r="AF247" s="1" t="str">
        <f t="shared" si="69"/>
        <v/>
      </c>
      <c r="AG247" s="1" t="str">
        <f t="shared" si="70"/>
        <v/>
      </c>
      <c r="AH247" s="1" t="str">
        <f t="shared" si="71"/>
        <v/>
      </c>
      <c r="AI247" s="1" t="str">
        <f t="shared" si="72"/>
        <v/>
      </c>
      <c r="AJ247" s="1" t="str">
        <f t="shared" si="73"/>
        <v/>
      </c>
      <c r="AK247" s="1" t="str">
        <f t="shared" si="74"/>
        <v/>
      </c>
      <c r="AL247" s="1" t="str">
        <f t="shared" si="75"/>
        <v/>
      </c>
      <c r="AM247" s="1">
        <f t="shared" si="76"/>
        <v>1</v>
      </c>
    </row>
    <row r="248" spans="1:39" ht="14.5" x14ac:dyDescent="0.35">
      <c r="A248" s="1" t="s">
        <v>38</v>
      </c>
      <c r="B248" s="1" t="s">
        <v>643</v>
      </c>
      <c r="J248" s="1">
        <v>1</v>
      </c>
      <c r="K248" s="1">
        <v>1</v>
      </c>
      <c r="M248"/>
      <c r="N248" s="1" t="str">
        <f t="shared" si="62"/>
        <v>Invertebrate</v>
      </c>
      <c r="O248" s="1" t="str">
        <f t="shared" si="62"/>
        <v>Stenothoe georgiana Bynum &amp; Fox, 1977</v>
      </c>
      <c r="P248" s="1" t="str">
        <f t="shared" si="78"/>
        <v/>
      </c>
      <c r="Q248" s="1" t="str">
        <f t="shared" si="78"/>
        <v/>
      </c>
      <c r="R248" s="1" t="str">
        <f t="shared" si="78"/>
        <v/>
      </c>
      <c r="S248" s="1" t="str">
        <f t="shared" si="78"/>
        <v/>
      </c>
      <c r="T248" s="1" t="str">
        <f t="shared" si="78"/>
        <v/>
      </c>
      <c r="U248" s="1" t="str">
        <f t="shared" si="77"/>
        <v/>
      </c>
      <c r="V248" s="1" t="str">
        <f t="shared" si="77"/>
        <v/>
      </c>
      <c r="W248" s="1">
        <f t="shared" si="77"/>
        <v>1</v>
      </c>
      <c r="X248" s="1">
        <f t="shared" si="77"/>
        <v>1</v>
      </c>
      <c r="Y248" s="1" t="str">
        <f t="shared" si="77"/>
        <v/>
      </c>
      <c r="Z248" s="1">
        <f t="shared" si="63"/>
        <v>2</v>
      </c>
      <c r="AA248" s="1" t="str">
        <f t="shared" si="64"/>
        <v>Stenothoe georgiana Bynum &amp; Fox, 1977</v>
      </c>
      <c r="AB248" s="1" t="str">
        <f t="shared" si="65"/>
        <v>Invertebrate</v>
      </c>
      <c r="AC248" s="1" t="str">
        <f t="shared" si="66"/>
        <v/>
      </c>
      <c r="AD248" s="1" t="str">
        <f t="shared" si="67"/>
        <v/>
      </c>
      <c r="AE248" s="1" t="str">
        <f t="shared" si="68"/>
        <v/>
      </c>
      <c r="AF248" s="1" t="str">
        <f t="shared" si="69"/>
        <v/>
      </c>
      <c r="AG248" s="1" t="str">
        <f t="shared" si="70"/>
        <v/>
      </c>
      <c r="AH248" s="1" t="str">
        <f t="shared" si="71"/>
        <v/>
      </c>
      <c r="AI248" s="1" t="str">
        <f t="shared" si="72"/>
        <v/>
      </c>
      <c r="AJ248" s="1">
        <f t="shared" si="73"/>
        <v>1</v>
      </c>
      <c r="AK248" s="1" t="str">
        <f t="shared" si="74"/>
        <v/>
      </c>
      <c r="AL248" s="1" t="str">
        <f t="shared" si="75"/>
        <v/>
      </c>
      <c r="AM248" s="1">
        <f t="shared" si="76"/>
        <v>1</v>
      </c>
    </row>
    <row r="249" spans="1:39" ht="14.5" x14ac:dyDescent="0.35">
      <c r="A249" s="1" t="s">
        <v>38</v>
      </c>
      <c r="B249" s="1" t="s">
        <v>948</v>
      </c>
      <c r="K249" s="1">
        <v>1</v>
      </c>
      <c r="M249"/>
      <c r="N249" s="1" t="str">
        <f t="shared" si="62"/>
        <v>Invertebrate</v>
      </c>
      <c r="O249" s="1" t="str">
        <f t="shared" si="62"/>
        <v>Steromphala adriatica Philippi, 1844</v>
      </c>
      <c r="P249" s="1" t="str">
        <f t="shared" si="78"/>
        <v/>
      </c>
      <c r="Q249" s="1" t="str">
        <f t="shared" si="78"/>
        <v/>
      </c>
      <c r="R249" s="1" t="str">
        <f t="shared" si="78"/>
        <v/>
      </c>
      <c r="S249" s="1" t="str">
        <f t="shared" si="78"/>
        <v/>
      </c>
      <c r="T249" s="1" t="str">
        <f t="shared" si="78"/>
        <v/>
      </c>
      <c r="U249" s="1" t="str">
        <f t="shared" si="77"/>
        <v/>
      </c>
      <c r="V249" s="1" t="str">
        <f t="shared" si="77"/>
        <v/>
      </c>
      <c r="W249" s="1" t="str">
        <f t="shared" si="77"/>
        <v/>
      </c>
      <c r="X249" s="1">
        <f t="shared" si="77"/>
        <v>1</v>
      </c>
      <c r="Y249" s="1" t="str">
        <f t="shared" si="77"/>
        <v/>
      </c>
      <c r="Z249" s="1">
        <f t="shared" si="63"/>
        <v>1</v>
      </c>
      <c r="AA249" s="1" t="str">
        <f t="shared" si="64"/>
        <v>Steromphala adriatica Philippi, 1844</v>
      </c>
      <c r="AB249" s="1" t="str">
        <f t="shared" si="65"/>
        <v>Invertebrate</v>
      </c>
      <c r="AC249" s="1" t="str">
        <f t="shared" si="66"/>
        <v/>
      </c>
      <c r="AD249" s="1" t="str">
        <f t="shared" si="67"/>
        <v/>
      </c>
      <c r="AE249" s="1" t="str">
        <f t="shared" si="68"/>
        <v/>
      </c>
      <c r="AF249" s="1" t="str">
        <f t="shared" si="69"/>
        <v/>
      </c>
      <c r="AG249" s="1" t="str">
        <f t="shared" si="70"/>
        <v/>
      </c>
      <c r="AH249" s="1" t="str">
        <f t="shared" si="71"/>
        <v/>
      </c>
      <c r="AI249" s="1" t="str">
        <f t="shared" si="72"/>
        <v/>
      </c>
      <c r="AJ249" s="1" t="str">
        <f t="shared" si="73"/>
        <v/>
      </c>
      <c r="AK249" s="1">
        <f t="shared" si="74"/>
        <v>1</v>
      </c>
      <c r="AL249" s="1" t="str">
        <f t="shared" si="75"/>
        <v/>
      </c>
      <c r="AM249" s="1">
        <f t="shared" si="76"/>
        <v>1</v>
      </c>
    </row>
    <row r="250" spans="1:39" ht="14.5" x14ac:dyDescent="0.35">
      <c r="A250" s="1" t="s">
        <v>38</v>
      </c>
      <c r="B250" s="1" t="s">
        <v>950</v>
      </c>
      <c r="G250" s="1">
        <v>1</v>
      </c>
      <c r="M250"/>
      <c r="N250" s="1" t="str">
        <f t="shared" si="62"/>
        <v>Invertebrate</v>
      </c>
      <c r="O250" s="1" t="str">
        <f t="shared" si="62"/>
        <v>Steromphala adansonii (Payraudeau, 1826)</v>
      </c>
      <c r="P250" s="1" t="str">
        <f t="shared" si="78"/>
        <v/>
      </c>
      <c r="Q250" s="1" t="str">
        <f t="shared" si="78"/>
        <v/>
      </c>
      <c r="R250" s="1" t="str">
        <f t="shared" si="78"/>
        <v/>
      </c>
      <c r="S250" s="1" t="str">
        <f t="shared" si="78"/>
        <v/>
      </c>
      <c r="T250" s="1">
        <f t="shared" si="78"/>
        <v>1</v>
      </c>
      <c r="U250" s="1" t="str">
        <f t="shared" si="77"/>
        <v/>
      </c>
      <c r="V250" s="1" t="str">
        <f t="shared" si="77"/>
        <v/>
      </c>
      <c r="W250" s="1" t="str">
        <f t="shared" si="77"/>
        <v/>
      </c>
      <c r="X250" s="1" t="str">
        <f t="shared" si="77"/>
        <v/>
      </c>
      <c r="Y250" s="1" t="str">
        <f t="shared" si="77"/>
        <v/>
      </c>
      <c r="Z250" s="1">
        <f t="shared" si="63"/>
        <v>1</v>
      </c>
      <c r="AA250" s="1" t="str">
        <f t="shared" si="64"/>
        <v>Steromphala adansonii (Payraudeau, 1826)</v>
      </c>
      <c r="AB250" s="1" t="str">
        <f t="shared" si="65"/>
        <v>Invertebrate</v>
      </c>
      <c r="AC250" s="1" t="str">
        <f t="shared" si="66"/>
        <v/>
      </c>
      <c r="AD250" s="1" t="str">
        <f t="shared" si="67"/>
        <v/>
      </c>
      <c r="AE250" s="1" t="str">
        <f t="shared" si="68"/>
        <v/>
      </c>
      <c r="AF250" s="1" t="str">
        <f t="shared" si="69"/>
        <v/>
      </c>
      <c r="AG250" s="1">
        <f t="shared" si="70"/>
        <v>1</v>
      </c>
      <c r="AH250" s="1" t="str">
        <f t="shared" si="71"/>
        <v/>
      </c>
      <c r="AI250" s="1" t="str">
        <f t="shared" si="72"/>
        <v/>
      </c>
      <c r="AJ250" s="1" t="str">
        <f t="shared" si="73"/>
        <v/>
      </c>
      <c r="AK250" s="1" t="str">
        <f t="shared" si="74"/>
        <v/>
      </c>
      <c r="AL250" s="1" t="str">
        <f t="shared" si="75"/>
        <v/>
      </c>
      <c r="AM250" s="1">
        <f t="shared" si="76"/>
        <v>1</v>
      </c>
    </row>
    <row r="251" spans="1:39" ht="14.5" x14ac:dyDescent="0.35">
      <c r="A251" s="1" t="s">
        <v>38</v>
      </c>
      <c r="B251" s="1" t="s">
        <v>951</v>
      </c>
      <c r="D251" s="1">
        <v>1</v>
      </c>
      <c r="G251" s="1">
        <v>2</v>
      </c>
      <c r="M251"/>
      <c r="N251" s="1" t="str">
        <f t="shared" si="62"/>
        <v>Invertebrate</v>
      </c>
      <c r="O251" s="1" t="str">
        <f t="shared" si="62"/>
        <v>Steromphala albida (Gmelin, 1791)</v>
      </c>
      <c r="P251" s="1" t="str">
        <f t="shared" si="78"/>
        <v/>
      </c>
      <c r="Q251" s="1">
        <f t="shared" si="78"/>
        <v>1</v>
      </c>
      <c r="R251" s="1" t="str">
        <f t="shared" si="78"/>
        <v/>
      </c>
      <c r="S251" s="1" t="str">
        <f t="shared" si="78"/>
        <v/>
      </c>
      <c r="T251" s="1">
        <f t="shared" si="78"/>
        <v>1</v>
      </c>
      <c r="U251" s="1" t="str">
        <f t="shared" si="77"/>
        <v/>
      </c>
      <c r="V251" s="1" t="str">
        <f t="shared" si="77"/>
        <v/>
      </c>
      <c r="W251" s="1" t="str">
        <f t="shared" si="77"/>
        <v/>
      </c>
      <c r="X251" s="1" t="str">
        <f t="shared" si="77"/>
        <v/>
      </c>
      <c r="Y251" s="1" t="str">
        <f t="shared" si="77"/>
        <v/>
      </c>
      <c r="Z251" s="1">
        <f t="shared" si="63"/>
        <v>2</v>
      </c>
      <c r="AA251" s="1" t="str">
        <f t="shared" si="64"/>
        <v>Steromphala albida (Gmelin, 1791)</v>
      </c>
      <c r="AB251" s="1" t="str">
        <f t="shared" si="65"/>
        <v>Invertebrate</v>
      </c>
      <c r="AC251" s="1" t="str">
        <f t="shared" si="66"/>
        <v/>
      </c>
      <c r="AD251" s="1">
        <f t="shared" si="67"/>
        <v>1</v>
      </c>
      <c r="AE251" s="1" t="str">
        <f t="shared" si="68"/>
        <v/>
      </c>
      <c r="AF251" s="1" t="str">
        <f t="shared" si="69"/>
        <v/>
      </c>
      <c r="AG251" s="1" t="str">
        <f t="shared" si="70"/>
        <v/>
      </c>
      <c r="AH251" s="1" t="str">
        <f t="shared" si="71"/>
        <v/>
      </c>
      <c r="AI251" s="1" t="str">
        <f t="shared" si="72"/>
        <v/>
      </c>
      <c r="AJ251" s="1" t="str">
        <f t="shared" si="73"/>
        <v/>
      </c>
      <c r="AK251" s="1" t="str">
        <f t="shared" si="74"/>
        <v/>
      </c>
      <c r="AL251" s="1" t="str">
        <f t="shared" si="75"/>
        <v/>
      </c>
      <c r="AM251" s="1">
        <f t="shared" si="76"/>
        <v>1</v>
      </c>
    </row>
    <row r="252" spans="1:39" ht="14.5" x14ac:dyDescent="0.35">
      <c r="A252" s="1" t="s">
        <v>38</v>
      </c>
      <c r="B252" s="1" t="s">
        <v>952</v>
      </c>
      <c r="F252" s="1">
        <v>1</v>
      </c>
      <c r="J252" s="1">
        <v>1</v>
      </c>
      <c r="M252"/>
      <c r="N252" s="1" t="str">
        <f t="shared" si="62"/>
        <v>Invertebrate</v>
      </c>
      <c r="O252" s="1" t="str">
        <f t="shared" si="62"/>
        <v>Streblospio benedicti Webster, 1879</v>
      </c>
      <c r="P252" s="1" t="str">
        <f t="shared" si="78"/>
        <v/>
      </c>
      <c r="Q252" s="1" t="str">
        <f t="shared" si="78"/>
        <v/>
      </c>
      <c r="R252" s="1" t="str">
        <f t="shared" si="78"/>
        <v/>
      </c>
      <c r="S252" s="1">
        <f t="shared" si="78"/>
        <v>1</v>
      </c>
      <c r="T252" s="1" t="str">
        <f t="shared" si="78"/>
        <v/>
      </c>
      <c r="U252" s="1" t="str">
        <f t="shared" si="77"/>
        <v/>
      </c>
      <c r="V252" s="1" t="str">
        <f t="shared" si="77"/>
        <v/>
      </c>
      <c r="W252" s="1">
        <f t="shared" si="77"/>
        <v>1</v>
      </c>
      <c r="X252" s="1" t="str">
        <f t="shared" si="77"/>
        <v/>
      </c>
      <c r="Y252" s="1" t="str">
        <f t="shared" si="77"/>
        <v/>
      </c>
      <c r="Z252" s="1">
        <f t="shared" si="63"/>
        <v>2</v>
      </c>
      <c r="AA252" s="1" t="str">
        <f t="shared" si="64"/>
        <v>Streblospio benedicti Webster, 1879</v>
      </c>
      <c r="AB252" s="1" t="str">
        <f t="shared" si="65"/>
        <v>Invertebrate</v>
      </c>
      <c r="AC252" s="1" t="str">
        <f t="shared" si="66"/>
        <v/>
      </c>
      <c r="AD252" s="1" t="str">
        <f t="shared" si="67"/>
        <v/>
      </c>
      <c r="AE252" s="1" t="str">
        <f t="shared" si="68"/>
        <v/>
      </c>
      <c r="AF252" s="1">
        <f t="shared" si="69"/>
        <v>1</v>
      </c>
      <c r="AG252" s="1" t="str">
        <f t="shared" si="70"/>
        <v/>
      </c>
      <c r="AH252" s="1" t="str">
        <f t="shared" si="71"/>
        <v/>
      </c>
      <c r="AI252" s="1" t="str">
        <f t="shared" si="72"/>
        <v/>
      </c>
      <c r="AJ252" s="1" t="str">
        <f t="shared" si="73"/>
        <v/>
      </c>
      <c r="AK252" s="1" t="str">
        <f t="shared" si="74"/>
        <v/>
      </c>
      <c r="AL252" s="1" t="str">
        <f t="shared" si="75"/>
        <v/>
      </c>
      <c r="AM252" s="1">
        <f t="shared" si="76"/>
        <v>1</v>
      </c>
    </row>
    <row r="253" spans="1:39" ht="14.5" x14ac:dyDescent="0.35">
      <c r="A253" s="1" t="s">
        <v>38</v>
      </c>
      <c r="B253" s="1" t="s">
        <v>649</v>
      </c>
      <c r="C253" s="1">
        <v>1</v>
      </c>
      <c r="D253" s="1">
        <v>1</v>
      </c>
      <c r="E253" s="1">
        <v>1</v>
      </c>
      <c r="K253" s="1">
        <v>1</v>
      </c>
      <c r="M253"/>
      <c r="N253" s="1" t="str">
        <f t="shared" si="62"/>
        <v>Invertebrate</v>
      </c>
      <c r="O253" s="1" t="str">
        <f t="shared" si="62"/>
        <v>Styela clava Herdmann, 1881</v>
      </c>
      <c r="P253" s="1">
        <f t="shared" si="78"/>
        <v>1</v>
      </c>
      <c r="Q253" s="1">
        <f t="shared" si="78"/>
        <v>1</v>
      </c>
      <c r="R253" s="1">
        <f t="shared" si="78"/>
        <v>1</v>
      </c>
      <c r="S253" s="1" t="str">
        <f t="shared" si="78"/>
        <v/>
      </c>
      <c r="T253" s="1" t="str">
        <f t="shared" si="78"/>
        <v/>
      </c>
      <c r="U253" s="1" t="str">
        <f t="shared" si="77"/>
        <v/>
      </c>
      <c r="V253" s="1" t="str">
        <f t="shared" si="77"/>
        <v/>
      </c>
      <c r="W253" s="1" t="str">
        <f t="shared" si="77"/>
        <v/>
      </c>
      <c r="X253" s="1">
        <f t="shared" si="77"/>
        <v>1</v>
      </c>
      <c r="Y253" s="1" t="str">
        <f t="shared" si="77"/>
        <v/>
      </c>
      <c r="Z253" s="1">
        <f t="shared" si="63"/>
        <v>4</v>
      </c>
      <c r="AA253" s="1" t="str">
        <f t="shared" si="64"/>
        <v>Styela clava Herdmann, 1881</v>
      </c>
      <c r="AB253" s="1" t="str">
        <f t="shared" si="65"/>
        <v>Invertebrate</v>
      </c>
      <c r="AC253" s="1">
        <f t="shared" si="66"/>
        <v>1</v>
      </c>
      <c r="AD253" s="1" t="str">
        <f t="shared" si="67"/>
        <v/>
      </c>
      <c r="AE253" s="1" t="str">
        <f t="shared" si="68"/>
        <v/>
      </c>
      <c r="AF253" s="1" t="str">
        <f t="shared" si="69"/>
        <v/>
      </c>
      <c r="AG253" s="1" t="str">
        <f t="shared" si="70"/>
        <v/>
      </c>
      <c r="AH253" s="1" t="str">
        <f t="shared" si="71"/>
        <v/>
      </c>
      <c r="AI253" s="1" t="str">
        <f t="shared" si="72"/>
        <v/>
      </c>
      <c r="AJ253" s="1" t="str">
        <f t="shared" si="73"/>
        <v/>
      </c>
      <c r="AK253" s="1" t="str">
        <f t="shared" si="74"/>
        <v/>
      </c>
      <c r="AL253" s="1" t="str">
        <f t="shared" si="75"/>
        <v/>
      </c>
      <c r="AM253" s="1">
        <f t="shared" si="76"/>
        <v>1</v>
      </c>
    </row>
    <row r="254" spans="1:39" ht="14.5" x14ac:dyDescent="0.35">
      <c r="A254" s="1" t="s">
        <v>38</v>
      </c>
      <c r="B254" s="1" t="s">
        <v>650</v>
      </c>
      <c r="G254" s="1">
        <v>2</v>
      </c>
      <c r="M254"/>
      <c r="N254" s="1" t="str">
        <f t="shared" si="62"/>
        <v>Invertebrate</v>
      </c>
      <c r="O254" s="1" t="str">
        <f t="shared" si="62"/>
        <v>Styela plicata (Lesueur, 1823)</v>
      </c>
      <c r="P254" s="1" t="str">
        <f t="shared" si="78"/>
        <v/>
      </c>
      <c r="Q254" s="1" t="str">
        <f t="shared" si="78"/>
        <v/>
      </c>
      <c r="R254" s="1" t="str">
        <f t="shared" si="78"/>
        <v/>
      </c>
      <c r="S254" s="1" t="str">
        <f t="shared" si="78"/>
        <v/>
      </c>
      <c r="T254" s="1">
        <f t="shared" si="78"/>
        <v>1</v>
      </c>
      <c r="U254" s="1" t="str">
        <f t="shared" si="77"/>
        <v/>
      </c>
      <c r="V254" s="1" t="str">
        <f t="shared" si="77"/>
        <v/>
      </c>
      <c r="W254" s="1" t="str">
        <f t="shared" si="77"/>
        <v/>
      </c>
      <c r="X254" s="1" t="str">
        <f t="shared" si="77"/>
        <v/>
      </c>
      <c r="Y254" s="1" t="str">
        <f t="shared" si="77"/>
        <v/>
      </c>
      <c r="Z254" s="1">
        <f t="shared" si="63"/>
        <v>1</v>
      </c>
      <c r="AA254" s="1" t="str">
        <f t="shared" si="64"/>
        <v>Styela plicata (Lesueur, 1823)</v>
      </c>
      <c r="AB254" s="1" t="str">
        <f t="shared" si="65"/>
        <v>Invertebrate</v>
      </c>
      <c r="AC254" s="1" t="str">
        <f t="shared" si="66"/>
        <v/>
      </c>
      <c r="AD254" s="1" t="str">
        <f t="shared" si="67"/>
        <v/>
      </c>
      <c r="AE254" s="1" t="str">
        <f t="shared" si="68"/>
        <v/>
      </c>
      <c r="AF254" s="1" t="str">
        <f t="shared" si="69"/>
        <v/>
      </c>
      <c r="AG254" s="1">
        <f t="shared" si="70"/>
        <v>1</v>
      </c>
      <c r="AH254" s="1" t="str">
        <f t="shared" si="71"/>
        <v/>
      </c>
      <c r="AI254" s="1" t="str">
        <f t="shared" si="72"/>
        <v/>
      </c>
      <c r="AJ254" s="1" t="str">
        <f t="shared" si="73"/>
        <v/>
      </c>
      <c r="AK254" s="1" t="str">
        <f t="shared" si="74"/>
        <v/>
      </c>
      <c r="AL254" s="1" t="str">
        <f t="shared" si="75"/>
        <v/>
      </c>
      <c r="AM254" s="1">
        <f t="shared" si="76"/>
        <v>1</v>
      </c>
    </row>
    <row r="255" spans="1:39" ht="14.5" x14ac:dyDescent="0.35">
      <c r="A255" s="1" t="s">
        <v>38</v>
      </c>
      <c r="B255" s="1" t="s">
        <v>953</v>
      </c>
      <c r="J255" s="1">
        <v>1</v>
      </c>
      <c r="K255" s="1">
        <v>1</v>
      </c>
      <c r="M255"/>
      <c r="N255" s="1" t="str">
        <f t="shared" si="62"/>
        <v>Invertebrate</v>
      </c>
      <c r="O255" s="1" t="str">
        <f t="shared" si="62"/>
        <v>Styela canopus (Savigny, 1816)</v>
      </c>
      <c r="P255" s="1" t="str">
        <f t="shared" si="78"/>
        <v/>
      </c>
      <c r="Q255" s="1" t="str">
        <f t="shared" si="78"/>
        <v/>
      </c>
      <c r="R255" s="1" t="str">
        <f t="shared" si="78"/>
        <v/>
      </c>
      <c r="S255" s="1" t="str">
        <f t="shared" si="78"/>
        <v/>
      </c>
      <c r="T255" s="1" t="str">
        <f t="shared" si="78"/>
        <v/>
      </c>
      <c r="U255" s="1" t="str">
        <f t="shared" si="77"/>
        <v/>
      </c>
      <c r="V255" s="1" t="str">
        <f t="shared" si="77"/>
        <v/>
      </c>
      <c r="W255" s="1">
        <f t="shared" si="77"/>
        <v>1</v>
      </c>
      <c r="X255" s="1">
        <f t="shared" si="77"/>
        <v>1</v>
      </c>
      <c r="Y255" s="1" t="str">
        <f t="shared" si="77"/>
        <v/>
      </c>
      <c r="Z255" s="1">
        <f t="shared" si="63"/>
        <v>2</v>
      </c>
      <c r="AA255" s="1" t="str">
        <f t="shared" si="64"/>
        <v>Styela canopus (Savigny, 1816)</v>
      </c>
      <c r="AB255" s="1" t="str">
        <f t="shared" si="65"/>
        <v>Invertebrate</v>
      </c>
      <c r="AC255" s="1" t="str">
        <f t="shared" si="66"/>
        <v/>
      </c>
      <c r="AD255" s="1" t="str">
        <f t="shared" si="67"/>
        <v/>
      </c>
      <c r="AE255" s="1" t="str">
        <f t="shared" si="68"/>
        <v/>
      </c>
      <c r="AF255" s="1" t="str">
        <f t="shared" si="69"/>
        <v/>
      </c>
      <c r="AG255" s="1" t="str">
        <f t="shared" si="70"/>
        <v/>
      </c>
      <c r="AH255" s="1" t="str">
        <f t="shared" si="71"/>
        <v/>
      </c>
      <c r="AI255" s="1" t="str">
        <f t="shared" si="72"/>
        <v/>
      </c>
      <c r="AJ255" s="1">
        <f t="shared" si="73"/>
        <v>1</v>
      </c>
      <c r="AK255" s="1" t="str">
        <f t="shared" si="74"/>
        <v/>
      </c>
      <c r="AL255" s="1" t="str">
        <f t="shared" si="75"/>
        <v/>
      </c>
      <c r="AM255" s="1">
        <f t="shared" si="76"/>
        <v>1</v>
      </c>
    </row>
    <row r="256" spans="1:39" ht="14.5" x14ac:dyDescent="0.35">
      <c r="A256" s="1" t="s">
        <v>38</v>
      </c>
      <c r="B256" s="1" t="s">
        <v>653</v>
      </c>
      <c r="F256" s="1">
        <v>1</v>
      </c>
      <c r="M256"/>
      <c r="N256" s="1" t="str">
        <f t="shared" si="62"/>
        <v>Invertebrate</v>
      </c>
      <c r="O256" s="1" t="str">
        <f t="shared" si="62"/>
        <v>Syllis pectinans Haswell, 1920</v>
      </c>
      <c r="P256" s="1" t="str">
        <f t="shared" si="78"/>
        <v/>
      </c>
      <c r="Q256" s="1" t="str">
        <f t="shared" si="78"/>
        <v/>
      </c>
      <c r="R256" s="1" t="str">
        <f t="shared" si="78"/>
        <v/>
      </c>
      <c r="S256" s="1">
        <f t="shared" si="78"/>
        <v>1</v>
      </c>
      <c r="T256" s="1" t="str">
        <f t="shared" si="78"/>
        <v/>
      </c>
      <c r="U256" s="1" t="str">
        <f t="shared" si="77"/>
        <v/>
      </c>
      <c r="V256" s="1" t="str">
        <f t="shared" si="77"/>
        <v/>
      </c>
      <c r="W256" s="1" t="str">
        <f t="shared" si="77"/>
        <v/>
      </c>
      <c r="X256" s="1" t="str">
        <f t="shared" si="77"/>
        <v/>
      </c>
      <c r="Y256" s="1" t="str">
        <f t="shared" si="77"/>
        <v/>
      </c>
      <c r="Z256" s="1">
        <f t="shared" si="63"/>
        <v>1</v>
      </c>
      <c r="AA256" s="1" t="str">
        <f t="shared" si="64"/>
        <v>Syllis pectinans Haswell, 1920</v>
      </c>
      <c r="AB256" s="1" t="str">
        <f t="shared" si="65"/>
        <v>Invertebrate</v>
      </c>
      <c r="AC256" s="1" t="str">
        <f t="shared" si="66"/>
        <v/>
      </c>
      <c r="AD256" s="1" t="str">
        <f t="shared" si="67"/>
        <v/>
      </c>
      <c r="AE256" s="1" t="str">
        <f t="shared" si="68"/>
        <v/>
      </c>
      <c r="AF256" s="1">
        <f t="shared" si="69"/>
        <v>1</v>
      </c>
      <c r="AG256" s="1" t="str">
        <f t="shared" si="70"/>
        <v/>
      </c>
      <c r="AH256" s="1" t="str">
        <f t="shared" si="71"/>
        <v/>
      </c>
      <c r="AI256" s="1" t="str">
        <f t="shared" si="72"/>
        <v/>
      </c>
      <c r="AJ256" s="1" t="str">
        <f t="shared" si="73"/>
        <v/>
      </c>
      <c r="AK256" s="1" t="str">
        <f t="shared" si="74"/>
        <v/>
      </c>
      <c r="AL256" s="1" t="str">
        <f t="shared" si="75"/>
        <v/>
      </c>
      <c r="AM256" s="1">
        <f t="shared" si="76"/>
        <v>1</v>
      </c>
    </row>
    <row r="257" spans="1:39" ht="14.5" x14ac:dyDescent="0.35">
      <c r="A257" s="1" t="s">
        <v>38</v>
      </c>
      <c r="B257" s="1" t="s">
        <v>1077</v>
      </c>
      <c r="K257" s="1">
        <v>1</v>
      </c>
      <c r="M257"/>
      <c r="N257" s="1" t="str">
        <f t="shared" si="62"/>
        <v>Invertebrate</v>
      </c>
      <c r="O257" s="1" t="str">
        <f t="shared" si="62"/>
        <v>Symplegma rubra Monniot C., 1972</v>
      </c>
      <c r="P257" s="1" t="str">
        <f t="shared" si="78"/>
        <v/>
      </c>
      <c r="Q257" s="1" t="str">
        <f t="shared" si="78"/>
        <v/>
      </c>
      <c r="R257" s="1" t="str">
        <f t="shared" si="78"/>
        <v/>
      </c>
      <c r="S257" s="1" t="str">
        <f t="shared" si="78"/>
        <v/>
      </c>
      <c r="T257" s="1" t="str">
        <f t="shared" si="78"/>
        <v/>
      </c>
      <c r="U257" s="1" t="str">
        <f t="shared" si="77"/>
        <v/>
      </c>
      <c r="V257" s="1" t="str">
        <f t="shared" si="77"/>
        <v/>
      </c>
      <c r="W257" s="1" t="str">
        <f t="shared" si="77"/>
        <v/>
      </c>
      <c r="X257" s="1">
        <f t="shared" si="77"/>
        <v>1</v>
      </c>
      <c r="Y257" s="1" t="str">
        <f t="shared" si="77"/>
        <v/>
      </c>
      <c r="Z257" s="1">
        <f t="shared" si="63"/>
        <v>1</v>
      </c>
      <c r="AA257" s="1" t="str">
        <f t="shared" si="64"/>
        <v>Symplegma rubra Monniot C., 1972</v>
      </c>
      <c r="AB257" s="1" t="str">
        <f t="shared" si="65"/>
        <v>Invertebrate</v>
      </c>
      <c r="AC257" s="1" t="str">
        <f t="shared" si="66"/>
        <v/>
      </c>
      <c r="AD257" s="1" t="str">
        <f t="shared" si="67"/>
        <v/>
      </c>
      <c r="AE257" s="1" t="str">
        <f t="shared" si="68"/>
        <v/>
      </c>
      <c r="AF257" s="1" t="str">
        <f t="shared" si="69"/>
        <v/>
      </c>
      <c r="AG257" s="1" t="str">
        <f t="shared" si="70"/>
        <v/>
      </c>
      <c r="AH257" s="1" t="str">
        <f t="shared" si="71"/>
        <v/>
      </c>
      <c r="AI257" s="1" t="str">
        <f t="shared" si="72"/>
        <v/>
      </c>
      <c r="AJ257" s="1" t="str">
        <f t="shared" si="73"/>
        <v/>
      </c>
      <c r="AK257" s="1">
        <f t="shared" si="74"/>
        <v>1</v>
      </c>
      <c r="AL257" s="1" t="str">
        <f t="shared" si="75"/>
        <v/>
      </c>
      <c r="AM257" s="1">
        <f t="shared" si="76"/>
        <v>1</v>
      </c>
    </row>
    <row r="258" spans="1:39" ht="14.5" x14ac:dyDescent="0.35">
      <c r="A258" s="1" t="s">
        <v>38</v>
      </c>
      <c r="B258" s="1" t="s">
        <v>955</v>
      </c>
      <c r="D258" s="1">
        <v>1</v>
      </c>
      <c r="I258" s="1">
        <v>1</v>
      </c>
      <c r="M258"/>
      <c r="N258" s="1" t="str">
        <f t="shared" si="62"/>
        <v>Invertebrate</v>
      </c>
      <c r="O258" s="1" t="str">
        <f t="shared" si="62"/>
        <v>Synidotea laticauda Benedict, 1897</v>
      </c>
      <c r="P258" s="1" t="str">
        <f t="shared" si="78"/>
        <v/>
      </c>
      <c r="Q258" s="1">
        <f t="shared" si="78"/>
        <v>1</v>
      </c>
      <c r="R258" s="1" t="str">
        <f t="shared" si="78"/>
        <v/>
      </c>
      <c r="S258" s="1" t="str">
        <f t="shared" si="78"/>
        <v/>
      </c>
      <c r="T258" s="1" t="str">
        <f t="shared" si="78"/>
        <v/>
      </c>
      <c r="U258" s="1" t="str">
        <f t="shared" si="77"/>
        <v/>
      </c>
      <c r="V258" s="1">
        <f t="shared" si="77"/>
        <v>1</v>
      </c>
      <c r="W258" s="1" t="str">
        <f t="shared" si="77"/>
        <v/>
      </c>
      <c r="X258" s="1" t="str">
        <f t="shared" si="77"/>
        <v/>
      </c>
      <c r="Y258" s="1" t="str">
        <f t="shared" si="77"/>
        <v/>
      </c>
      <c r="Z258" s="1">
        <f t="shared" si="63"/>
        <v>2</v>
      </c>
      <c r="AA258" s="1" t="str">
        <f t="shared" si="64"/>
        <v>Synidotea laticauda Benedict, 1897</v>
      </c>
      <c r="AB258" s="1" t="str">
        <f t="shared" si="65"/>
        <v>Invertebrate</v>
      </c>
      <c r="AC258" s="1" t="str">
        <f t="shared" si="66"/>
        <v/>
      </c>
      <c r="AD258" s="1">
        <f t="shared" si="67"/>
        <v>1</v>
      </c>
      <c r="AE258" s="1" t="str">
        <f t="shared" si="68"/>
        <v/>
      </c>
      <c r="AF258" s="1" t="str">
        <f t="shared" si="69"/>
        <v/>
      </c>
      <c r="AG258" s="1" t="str">
        <f t="shared" si="70"/>
        <v/>
      </c>
      <c r="AH258" s="1" t="str">
        <f t="shared" si="71"/>
        <v/>
      </c>
      <c r="AI258" s="1" t="str">
        <f t="shared" si="72"/>
        <v/>
      </c>
      <c r="AJ258" s="1" t="str">
        <f t="shared" si="73"/>
        <v/>
      </c>
      <c r="AK258" s="1" t="str">
        <f t="shared" si="74"/>
        <v/>
      </c>
      <c r="AL258" s="1" t="str">
        <f t="shared" si="75"/>
        <v/>
      </c>
      <c r="AM258" s="1">
        <f t="shared" si="76"/>
        <v>1</v>
      </c>
    </row>
    <row r="259" spans="1:39" ht="14.5" x14ac:dyDescent="0.35">
      <c r="A259" s="1" t="s">
        <v>38</v>
      </c>
      <c r="B259" s="1" t="s">
        <v>661</v>
      </c>
      <c r="E259" s="1">
        <v>1</v>
      </c>
      <c r="H259" s="1">
        <v>1</v>
      </c>
      <c r="M259"/>
      <c r="N259" s="1" t="str">
        <f t="shared" si="62"/>
        <v>Invertebrate</v>
      </c>
      <c r="O259" s="1" t="str">
        <f t="shared" si="62"/>
        <v>Telmatogeton japonicus Tokunaga, 1933</v>
      </c>
      <c r="P259" s="1" t="str">
        <f t="shared" si="78"/>
        <v/>
      </c>
      <c r="Q259" s="1" t="str">
        <f t="shared" si="78"/>
        <v/>
      </c>
      <c r="R259" s="1">
        <f t="shared" si="78"/>
        <v>1</v>
      </c>
      <c r="S259" s="1" t="str">
        <f t="shared" si="78"/>
        <v/>
      </c>
      <c r="T259" s="1" t="str">
        <f t="shared" si="78"/>
        <v/>
      </c>
      <c r="U259" s="1">
        <f t="shared" si="77"/>
        <v>1</v>
      </c>
      <c r="V259" s="1" t="str">
        <f t="shared" si="77"/>
        <v/>
      </c>
      <c r="W259" s="1" t="str">
        <f t="shared" si="77"/>
        <v/>
      </c>
      <c r="X259" s="1" t="str">
        <f t="shared" si="77"/>
        <v/>
      </c>
      <c r="Y259" s="1" t="str">
        <f t="shared" si="77"/>
        <v/>
      </c>
      <c r="Z259" s="1">
        <f t="shared" si="63"/>
        <v>2</v>
      </c>
      <c r="AA259" s="1" t="str">
        <f t="shared" si="64"/>
        <v>Telmatogeton japonicus Tokunaga, 1933</v>
      </c>
      <c r="AB259" s="1" t="str">
        <f t="shared" si="65"/>
        <v>Invertebrate</v>
      </c>
      <c r="AC259" s="1" t="str">
        <f t="shared" si="66"/>
        <v/>
      </c>
      <c r="AD259" s="1" t="str">
        <f t="shared" si="67"/>
        <v/>
      </c>
      <c r="AE259" s="1">
        <f t="shared" si="68"/>
        <v>1</v>
      </c>
      <c r="AF259" s="1" t="str">
        <f t="shared" si="69"/>
        <v/>
      </c>
      <c r="AG259" s="1" t="str">
        <f t="shared" si="70"/>
        <v/>
      </c>
      <c r="AH259" s="1" t="str">
        <f t="shared" si="71"/>
        <v/>
      </c>
      <c r="AI259" s="1" t="str">
        <f t="shared" si="72"/>
        <v/>
      </c>
      <c r="AJ259" s="1" t="str">
        <f t="shared" si="73"/>
        <v/>
      </c>
      <c r="AK259" s="1" t="str">
        <f t="shared" si="74"/>
        <v/>
      </c>
      <c r="AL259" s="1" t="str">
        <f t="shared" si="75"/>
        <v/>
      </c>
      <c r="AM259" s="1">
        <f t="shared" si="76"/>
        <v>1</v>
      </c>
    </row>
    <row r="260" spans="1:39" ht="14.5" x14ac:dyDescent="0.35">
      <c r="A260" s="1" t="s">
        <v>38</v>
      </c>
      <c r="B260" s="1" t="s">
        <v>958</v>
      </c>
      <c r="K260" s="1">
        <v>1</v>
      </c>
      <c r="M260"/>
      <c r="N260" s="1" t="str">
        <f t="shared" si="62"/>
        <v>Invertebrate</v>
      </c>
      <c r="O260" s="1" t="str">
        <f t="shared" si="62"/>
        <v>Tenellia adspersa (Nordmann, 1845)</v>
      </c>
      <c r="P260" s="1" t="str">
        <f t="shared" si="78"/>
        <v/>
      </c>
      <c r="Q260" s="1" t="str">
        <f t="shared" si="78"/>
        <v/>
      </c>
      <c r="R260" s="1" t="str">
        <f t="shared" si="78"/>
        <v/>
      </c>
      <c r="S260" s="1" t="str">
        <f t="shared" si="78"/>
        <v/>
      </c>
      <c r="T260" s="1" t="str">
        <f t="shared" si="78"/>
        <v/>
      </c>
      <c r="U260" s="1" t="str">
        <f t="shared" si="77"/>
        <v/>
      </c>
      <c r="V260" s="1" t="str">
        <f t="shared" si="77"/>
        <v/>
      </c>
      <c r="W260" s="1" t="str">
        <f t="shared" si="77"/>
        <v/>
      </c>
      <c r="X260" s="1">
        <f t="shared" si="77"/>
        <v>1</v>
      </c>
      <c r="Y260" s="1" t="str">
        <f t="shared" si="77"/>
        <v/>
      </c>
      <c r="Z260" s="1">
        <f t="shared" si="63"/>
        <v>1</v>
      </c>
      <c r="AA260" s="1" t="str">
        <f t="shared" si="64"/>
        <v>Tenellia adspersa (Nordmann, 1845)</v>
      </c>
      <c r="AB260" s="1" t="str">
        <f t="shared" si="65"/>
        <v>Invertebrate</v>
      </c>
      <c r="AC260" s="1" t="str">
        <f t="shared" si="66"/>
        <v/>
      </c>
      <c r="AD260" s="1" t="str">
        <f t="shared" si="67"/>
        <v/>
      </c>
      <c r="AE260" s="1" t="str">
        <f t="shared" si="68"/>
        <v/>
      </c>
      <c r="AF260" s="1" t="str">
        <f t="shared" si="69"/>
        <v/>
      </c>
      <c r="AG260" s="1" t="str">
        <f t="shared" si="70"/>
        <v/>
      </c>
      <c r="AH260" s="1" t="str">
        <f t="shared" si="71"/>
        <v/>
      </c>
      <c r="AI260" s="1" t="str">
        <f t="shared" si="72"/>
        <v/>
      </c>
      <c r="AJ260" s="1" t="str">
        <f t="shared" si="73"/>
        <v/>
      </c>
      <c r="AK260" s="1">
        <f t="shared" si="74"/>
        <v>1</v>
      </c>
      <c r="AL260" s="1" t="str">
        <f t="shared" si="75"/>
        <v/>
      </c>
      <c r="AM260" s="1">
        <f t="shared" si="76"/>
        <v>1</v>
      </c>
    </row>
    <row r="261" spans="1:39" ht="14.5" x14ac:dyDescent="0.35">
      <c r="A261" s="1" t="s">
        <v>38</v>
      </c>
      <c r="B261" s="1" t="s">
        <v>664</v>
      </c>
      <c r="I261" s="1">
        <v>1</v>
      </c>
      <c r="M261"/>
      <c r="N261" s="1" t="str">
        <f t="shared" si="62"/>
        <v>Invertebrate</v>
      </c>
      <c r="O261" s="1" t="str">
        <f t="shared" si="62"/>
        <v>Teredo bartschi Clapp, 1923</v>
      </c>
      <c r="P261" s="1" t="str">
        <f t="shared" si="78"/>
        <v/>
      </c>
      <c r="Q261" s="1" t="str">
        <f t="shared" si="78"/>
        <v/>
      </c>
      <c r="R261" s="1" t="str">
        <f t="shared" si="78"/>
        <v/>
      </c>
      <c r="S261" s="1" t="str">
        <f t="shared" si="78"/>
        <v/>
      </c>
      <c r="T261" s="1" t="str">
        <f t="shared" si="78"/>
        <v/>
      </c>
      <c r="U261" s="1" t="str">
        <f t="shared" si="77"/>
        <v/>
      </c>
      <c r="V261" s="1">
        <f t="shared" si="77"/>
        <v>1</v>
      </c>
      <c r="W261" s="1" t="str">
        <f t="shared" si="77"/>
        <v/>
      </c>
      <c r="X261" s="1" t="str">
        <f t="shared" si="77"/>
        <v/>
      </c>
      <c r="Y261" s="1" t="str">
        <f t="shared" si="77"/>
        <v/>
      </c>
      <c r="Z261" s="1">
        <f t="shared" si="63"/>
        <v>1</v>
      </c>
      <c r="AA261" s="1" t="str">
        <f t="shared" si="64"/>
        <v>Teredo bartschi Clapp, 1923</v>
      </c>
      <c r="AB261" s="1" t="str">
        <f t="shared" si="65"/>
        <v>Invertebrate</v>
      </c>
      <c r="AC261" s="1" t="str">
        <f t="shared" si="66"/>
        <v/>
      </c>
      <c r="AD261" s="1" t="str">
        <f t="shared" si="67"/>
        <v/>
      </c>
      <c r="AE261" s="1" t="str">
        <f t="shared" si="68"/>
        <v/>
      </c>
      <c r="AF261" s="1" t="str">
        <f t="shared" si="69"/>
        <v/>
      </c>
      <c r="AG261" s="1" t="str">
        <f t="shared" si="70"/>
        <v/>
      </c>
      <c r="AH261" s="1" t="str">
        <f t="shared" si="71"/>
        <v/>
      </c>
      <c r="AI261" s="1">
        <f t="shared" si="72"/>
        <v>1</v>
      </c>
      <c r="AJ261" s="1" t="str">
        <f t="shared" si="73"/>
        <v/>
      </c>
      <c r="AK261" s="1" t="str">
        <f t="shared" si="74"/>
        <v/>
      </c>
      <c r="AL261" s="1" t="str">
        <f t="shared" si="75"/>
        <v/>
      </c>
      <c r="AM261" s="1">
        <f t="shared" si="76"/>
        <v>1</v>
      </c>
    </row>
    <row r="262" spans="1:39" ht="14.5" x14ac:dyDescent="0.35">
      <c r="A262" s="1" t="s">
        <v>38</v>
      </c>
      <c r="B262" s="1" t="s">
        <v>963</v>
      </c>
      <c r="K262" s="1">
        <v>1</v>
      </c>
      <c r="L262" s="1">
        <v>1</v>
      </c>
      <c r="M262"/>
      <c r="N262" s="1" t="str">
        <f t="shared" si="62"/>
        <v>Invertebrate</v>
      </c>
      <c r="O262" s="1" t="str">
        <f t="shared" si="62"/>
        <v>Thelepus japonicus Marenzeller, 1884</v>
      </c>
      <c r="P262" s="1" t="str">
        <f t="shared" si="78"/>
        <v/>
      </c>
      <c r="Q262" s="1" t="str">
        <f t="shared" si="78"/>
        <v/>
      </c>
      <c r="R262" s="1" t="str">
        <f t="shared" si="78"/>
        <v/>
      </c>
      <c r="S262" s="1" t="str">
        <f t="shared" si="78"/>
        <v/>
      </c>
      <c r="T262" s="1" t="str">
        <f t="shared" si="78"/>
        <v/>
      </c>
      <c r="U262" s="1" t="str">
        <f t="shared" si="77"/>
        <v/>
      </c>
      <c r="V262" s="1" t="str">
        <f t="shared" si="77"/>
        <v/>
      </c>
      <c r="W262" s="1" t="str">
        <f t="shared" si="77"/>
        <v/>
      </c>
      <c r="X262" s="1">
        <f t="shared" si="77"/>
        <v>1</v>
      </c>
      <c r="Y262" s="1">
        <f t="shared" si="77"/>
        <v>1</v>
      </c>
      <c r="Z262" s="1">
        <f t="shared" si="63"/>
        <v>2</v>
      </c>
      <c r="AA262" s="1" t="str">
        <f t="shared" si="64"/>
        <v>Thelepus japonicus Marenzeller, 1884</v>
      </c>
      <c r="AB262" s="1" t="str">
        <f t="shared" si="65"/>
        <v>Invertebrate</v>
      </c>
      <c r="AC262" s="1" t="str">
        <f t="shared" si="66"/>
        <v/>
      </c>
      <c r="AD262" s="1" t="str">
        <f t="shared" si="67"/>
        <v/>
      </c>
      <c r="AE262" s="1" t="str">
        <f t="shared" si="68"/>
        <v/>
      </c>
      <c r="AF262" s="1" t="str">
        <f t="shared" si="69"/>
        <v/>
      </c>
      <c r="AG262" s="1" t="str">
        <f t="shared" si="70"/>
        <v/>
      </c>
      <c r="AH262" s="1" t="str">
        <f t="shared" si="71"/>
        <v/>
      </c>
      <c r="AI262" s="1" t="str">
        <f t="shared" si="72"/>
        <v/>
      </c>
      <c r="AJ262" s="1" t="str">
        <f t="shared" si="73"/>
        <v/>
      </c>
      <c r="AK262" s="1">
        <f t="shared" si="74"/>
        <v>1</v>
      </c>
      <c r="AL262" s="1" t="str">
        <f t="shared" si="75"/>
        <v/>
      </c>
      <c r="AM262" s="1">
        <f t="shared" si="76"/>
        <v>1</v>
      </c>
    </row>
    <row r="263" spans="1:39" ht="14.5" x14ac:dyDescent="0.35">
      <c r="A263" s="1" t="s">
        <v>38</v>
      </c>
      <c r="B263" s="1" t="s">
        <v>668</v>
      </c>
      <c r="I263" s="1">
        <v>1</v>
      </c>
      <c r="J263" s="1">
        <v>1</v>
      </c>
      <c r="M263"/>
      <c r="N263" s="1" t="str">
        <f t="shared" si="62"/>
        <v>Invertebrate</v>
      </c>
      <c r="O263" s="1" t="str">
        <f t="shared" si="62"/>
        <v>Theora lubrica Gould, 1861</v>
      </c>
      <c r="P263" s="1" t="str">
        <f t="shared" si="78"/>
        <v/>
      </c>
      <c r="Q263" s="1" t="str">
        <f t="shared" si="78"/>
        <v/>
      </c>
      <c r="R263" s="1" t="str">
        <f t="shared" si="78"/>
        <v/>
      </c>
      <c r="S263" s="1" t="str">
        <f t="shared" si="78"/>
        <v/>
      </c>
      <c r="T263" s="1" t="str">
        <f t="shared" si="78"/>
        <v/>
      </c>
      <c r="U263" s="1" t="str">
        <f t="shared" si="77"/>
        <v/>
      </c>
      <c r="V263" s="1">
        <f t="shared" si="77"/>
        <v>1</v>
      </c>
      <c r="W263" s="1">
        <f t="shared" si="77"/>
        <v>1</v>
      </c>
      <c r="X263" s="1" t="str">
        <f t="shared" si="77"/>
        <v/>
      </c>
      <c r="Y263" s="1" t="str">
        <f t="shared" si="77"/>
        <v/>
      </c>
      <c r="Z263" s="1">
        <f t="shared" si="63"/>
        <v>2</v>
      </c>
      <c r="AA263" s="1" t="str">
        <f t="shared" si="64"/>
        <v>Theora lubrica Gould, 1861</v>
      </c>
      <c r="AB263" s="1" t="str">
        <f t="shared" si="65"/>
        <v>Invertebrate</v>
      </c>
      <c r="AC263" s="1" t="str">
        <f t="shared" si="66"/>
        <v/>
      </c>
      <c r="AD263" s="1" t="str">
        <f t="shared" si="67"/>
        <v/>
      </c>
      <c r="AE263" s="1" t="str">
        <f t="shared" si="68"/>
        <v/>
      </c>
      <c r="AF263" s="1" t="str">
        <f t="shared" si="69"/>
        <v/>
      </c>
      <c r="AG263" s="1" t="str">
        <f t="shared" si="70"/>
        <v/>
      </c>
      <c r="AH263" s="1" t="str">
        <f t="shared" si="71"/>
        <v/>
      </c>
      <c r="AI263" s="1">
        <f t="shared" si="72"/>
        <v>1</v>
      </c>
      <c r="AJ263" s="1" t="str">
        <f t="shared" si="73"/>
        <v/>
      </c>
      <c r="AK263" s="1" t="str">
        <f t="shared" si="74"/>
        <v/>
      </c>
      <c r="AL263" s="1" t="str">
        <f t="shared" si="75"/>
        <v/>
      </c>
      <c r="AM263" s="1">
        <f t="shared" si="76"/>
        <v>1</v>
      </c>
    </row>
    <row r="264" spans="1:39" ht="14.5" x14ac:dyDescent="0.35">
      <c r="A264" s="1" t="s">
        <v>38</v>
      </c>
      <c r="B264" s="1" t="s">
        <v>964</v>
      </c>
      <c r="E264" s="1">
        <v>1</v>
      </c>
      <c r="M264"/>
      <c r="N264" s="1" t="str">
        <f t="shared" si="62"/>
        <v>Invertebrate</v>
      </c>
      <c r="O264" s="1" t="str">
        <f t="shared" si="62"/>
        <v xml:space="preserve">Tonicia atrata (G.B. Sowerby II, 1840) </v>
      </c>
      <c r="P264" s="1" t="str">
        <f t="shared" si="78"/>
        <v/>
      </c>
      <c r="Q264" s="1" t="str">
        <f t="shared" si="78"/>
        <v/>
      </c>
      <c r="R264" s="1">
        <f t="shared" si="78"/>
        <v>1</v>
      </c>
      <c r="S264" s="1" t="str">
        <f t="shared" si="78"/>
        <v/>
      </c>
      <c r="T264" s="1" t="str">
        <f t="shared" si="78"/>
        <v/>
      </c>
      <c r="U264" s="1" t="str">
        <f t="shared" si="77"/>
        <v/>
      </c>
      <c r="V264" s="1" t="str">
        <f t="shared" si="77"/>
        <v/>
      </c>
      <c r="W264" s="1" t="str">
        <f t="shared" si="77"/>
        <v/>
      </c>
      <c r="X264" s="1" t="str">
        <f t="shared" si="77"/>
        <v/>
      </c>
      <c r="Y264" s="1" t="str">
        <f t="shared" si="77"/>
        <v/>
      </c>
      <c r="Z264" s="1">
        <f t="shared" si="63"/>
        <v>1</v>
      </c>
      <c r="AA264" s="1" t="str">
        <f t="shared" si="64"/>
        <v xml:space="preserve">Tonicia atrata (G.B. Sowerby II, 1840) </v>
      </c>
      <c r="AB264" s="1" t="str">
        <f t="shared" si="65"/>
        <v>Invertebrate</v>
      </c>
      <c r="AC264" s="1" t="str">
        <f t="shared" si="66"/>
        <v/>
      </c>
      <c r="AD264" s="1" t="str">
        <f t="shared" si="67"/>
        <v/>
      </c>
      <c r="AE264" s="1">
        <f t="shared" si="68"/>
        <v>1</v>
      </c>
      <c r="AF264" s="1" t="str">
        <f t="shared" si="69"/>
        <v/>
      </c>
      <c r="AG264" s="1" t="str">
        <f t="shared" si="70"/>
        <v/>
      </c>
      <c r="AH264" s="1" t="str">
        <f t="shared" si="71"/>
        <v/>
      </c>
      <c r="AI264" s="1" t="str">
        <f t="shared" si="72"/>
        <v/>
      </c>
      <c r="AJ264" s="1" t="str">
        <f t="shared" si="73"/>
        <v/>
      </c>
      <c r="AK264" s="1" t="str">
        <f t="shared" si="74"/>
        <v/>
      </c>
      <c r="AL264" s="1" t="str">
        <f t="shared" si="75"/>
        <v/>
      </c>
      <c r="AM264" s="1">
        <f t="shared" si="76"/>
        <v>1</v>
      </c>
    </row>
    <row r="265" spans="1:39" ht="14.5" x14ac:dyDescent="0.35">
      <c r="A265" s="1" t="s">
        <v>38</v>
      </c>
      <c r="B265" s="1" t="s">
        <v>673</v>
      </c>
      <c r="H265" s="1">
        <v>1</v>
      </c>
      <c r="I265" s="1">
        <v>1</v>
      </c>
      <c r="J265" s="1">
        <v>2</v>
      </c>
      <c r="M265"/>
      <c r="N265" s="1" t="str">
        <f t="shared" ref="N265:O328" si="79">A265</f>
        <v>Invertebrate</v>
      </c>
      <c r="O265" s="1" t="str">
        <f t="shared" si="79"/>
        <v>Tricellaria inopinata d'Hondt &amp; Occhipinti Ambrogi, 1985</v>
      </c>
      <c r="P265" s="1" t="str">
        <f t="shared" si="78"/>
        <v/>
      </c>
      <c r="Q265" s="1" t="str">
        <f t="shared" si="78"/>
        <v/>
      </c>
      <c r="R265" s="1" t="str">
        <f t="shared" si="78"/>
        <v/>
      </c>
      <c r="S265" s="1" t="str">
        <f t="shared" si="78"/>
        <v/>
      </c>
      <c r="T265" s="1" t="str">
        <f t="shared" si="78"/>
        <v/>
      </c>
      <c r="U265" s="1">
        <f t="shared" si="77"/>
        <v>1</v>
      </c>
      <c r="V265" s="1">
        <f t="shared" si="77"/>
        <v>1</v>
      </c>
      <c r="W265" s="1">
        <f t="shared" si="77"/>
        <v>1</v>
      </c>
      <c r="X265" s="1" t="str">
        <f t="shared" si="77"/>
        <v/>
      </c>
      <c r="Y265" s="1" t="str">
        <f t="shared" si="77"/>
        <v/>
      </c>
      <c r="Z265" s="1">
        <f t="shared" ref="Z265:Z328" si="80">SUM(P265:Y265)</f>
        <v>3</v>
      </c>
      <c r="AA265" s="1" t="str">
        <f t="shared" ref="AA265:AA328" si="81">O265</f>
        <v>Tricellaria inopinata d'Hondt &amp; Occhipinti Ambrogi, 1985</v>
      </c>
      <c r="AB265" s="1" t="str">
        <f t="shared" ref="AB265:AB328" si="82">N265</f>
        <v>Invertebrate</v>
      </c>
      <c r="AC265" s="1" t="str">
        <f t="shared" ref="AC265:AC328" si="83">IF((P265=1),1,"")</f>
        <v/>
      </c>
      <c r="AD265" s="1" t="str">
        <f t="shared" ref="AD265:AD328" si="84">IF((P265=1), "", IF((Q265=1), 1,""))</f>
        <v/>
      </c>
      <c r="AE265" s="1" t="str">
        <f t="shared" ref="AE265:AE328" si="85">IF((P265=1), "", IF((Q265=1), "",IF(R265=1, 1, "")))</f>
        <v/>
      </c>
      <c r="AF265" s="1" t="str">
        <f t="shared" ref="AF265:AF328" si="86">IF((P265=1), "", IF((Q265=1), "", IF((R265=1), "", IF(S265=1, 1, ""))))</f>
        <v/>
      </c>
      <c r="AG265" s="1" t="str">
        <f t="shared" ref="AG265:AG328" si="87">IF((P265=1), "", IF((Q265=1), "", IF((R265=1), "", IF((S265=1), "", IF(T265=1, 1, "")))))</f>
        <v/>
      </c>
      <c r="AH265" s="1">
        <f t="shared" ref="AH265:AH328" si="88">IF((P265=1),"",IF((Q265=1),"",IF((R265=1),"",IF((S265=1),"",IF((T265=1),"",IF(U265=1,1,""))))))</f>
        <v>1</v>
      </c>
      <c r="AI265" s="1" t="str">
        <f t="shared" ref="AI265:AI328" si="89">IF((P265=1),"",IF((Q265=1),"",IF((R265=1),"",IF((S265=1),"",IF((T265=1),"",IF((U265=1),"",IF(V265=1,1,"")))))))</f>
        <v/>
      </c>
      <c r="AJ265" s="1" t="str">
        <f t="shared" ref="AJ265:AJ328" si="90">IF((P265=1),"",IF((Q265=1),"",IF((R265=1),"",IF((S265=1),"",IF((T265=1),"",IF((U265=1),"",IF((V265=1),"",IF(W265=1,1,""))))))))</f>
        <v/>
      </c>
      <c r="AK265" s="1" t="str">
        <f t="shared" ref="AK265:AK328" si="91">IF((P265=1),"",IF((Q265=1),"",IF((R265=1),"",IF((S265=1),"",IF((T265=1),"",IF((U265=1),"",IF((V265=1),"",IF((W265=1),"",IF(X265=1,1,"")))))))))</f>
        <v/>
      </c>
      <c r="AL265" s="1" t="str">
        <f t="shared" ref="AL265:AL328" si="92">IF((P265=1),"",IF((Q265=1),"",IF((R265=1),"",IF((S265=1),"",IF((T265=1),"",IF((U265=1),"",IF((V265=1),"",IF((W265=1),"",IF((X265=1),"",IF(Y265=1,1,""))))))))))</f>
        <v/>
      </c>
      <c r="AM265" s="1">
        <f t="shared" ref="AM265:AM328" si="93">SUM(AC265:AL265)</f>
        <v>1</v>
      </c>
    </row>
    <row r="266" spans="1:39" ht="14.5" x14ac:dyDescent="0.35">
      <c r="A266" s="1" t="s">
        <v>38</v>
      </c>
      <c r="B266" s="1" t="s">
        <v>676</v>
      </c>
      <c r="E266" s="1">
        <v>1</v>
      </c>
      <c r="M266"/>
      <c r="N266" s="1" t="str">
        <f t="shared" si="79"/>
        <v>Invertebrate</v>
      </c>
      <c r="O266" s="1" t="str">
        <f t="shared" si="79"/>
        <v>Tridentata marginata (Kirchenpauer, 1864) ex Sertularia marginata</v>
      </c>
      <c r="P266" s="1" t="str">
        <f t="shared" si="78"/>
        <v/>
      </c>
      <c r="Q266" s="1" t="str">
        <f t="shared" si="78"/>
        <v/>
      </c>
      <c r="R266" s="1">
        <f t="shared" si="78"/>
        <v>1</v>
      </c>
      <c r="S266" s="1" t="str">
        <f t="shared" si="78"/>
        <v/>
      </c>
      <c r="T266" s="1" t="str">
        <f t="shared" si="78"/>
        <v/>
      </c>
      <c r="U266" s="1" t="str">
        <f t="shared" si="77"/>
        <v/>
      </c>
      <c r="V266" s="1" t="str">
        <f t="shared" si="77"/>
        <v/>
      </c>
      <c r="W266" s="1" t="str">
        <f t="shared" si="77"/>
        <v/>
      </c>
      <c r="X266" s="1" t="str">
        <f t="shared" si="77"/>
        <v/>
      </c>
      <c r="Y266" s="1" t="str">
        <f t="shared" si="77"/>
        <v/>
      </c>
      <c r="Z266" s="1">
        <f t="shared" si="80"/>
        <v>1</v>
      </c>
      <c r="AA266" s="1" t="str">
        <f t="shared" si="81"/>
        <v>Tridentata marginata (Kirchenpauer, 1864) ex Sertularia marginata</v>
      </c>
      <c r="AB266" s="1" t="str">
        <f t="shared" si="82"/>
        <v>Invertebrate</v>
      </c>
      <c r="AC266" s="1" t="str">
        <f t="shared" si="83"/>
        <v/>
      </c>
      <c r="AD266" s="1" t="str">
        <f t="shared" si="84"/>
        <v/>
      </c>
      <c r="AE266" s="1">
        <f t="shared" si="85"/>
        <v>1</v>
      </c>
      <c r="AF266" s="1" t="str">
        <f t="shared" si="86"/>
        <v/>
      </c>
      <c r="AG266" s="1" t="str">
        <f t="shared" si="87"/>
        <v/>
      </c>
      <c r="AH266" s="1" t="str">
        <f t="shared" si="88"/>
        <v/>
      </c>
      <c r="AI266" s="1" t="str">
        <f t="shared" si="89"/>
        <v/>
      </c>
      <c r="AJ266" s="1" t="str">
        <f t="shared" si="90"/>
        <v/>
      </c>
      <c r="AK266" s="1" t="str">
        <f t="shared" si="91"/>
        <v/>
      </c>
      <c r="AL266" s="1" t="str">
        <f t="shared" si="92"/>
        <v/>
      </c>
      <c r="AM266" s="1">
        <f t="shared" si="93"/>
        <v>1</v>
      </c>
    </row>
    <row r="267" spans="1:39" ht="14.5" x14ac:dyDescent="0.35">
      <c r="A267" s="1" t="s">
        <v>38</v>
      </c>
      <c r="B267" s="1" t="s">
        <v>1079</v>
      </c>
      <c r="K267" s="1">
        <v>1</v>
      </c>
      <c r="M267"/>
      <c r="N267" s="1" t="str">
        <f t="shared" si="79"/>
        <v>Invertebrate</v>
      </c>
      <c r="O267" s="1" t="str">
        <f t="shared" si="79"/>
        <v xml:space="preserve">Tubastraea tagusensis Wells, 1982 </v>
      </c>
      <c r="P267" s="1" t="str">
        <f t="shared" si="78"/>
        <v/>
      </c>
      <c r="Q267" s="1" t="str">
        <f t="shared" si="78"/>
        <v/>
      </c>
      <c r="R267" s="1" t="str">
        <f t="shared" si="78"/>
        <v/>
      </c>
      <c r="S267" s="1" t="str">
        <f t="shared" si="78"/>
        <v/>
      </c>
      <c r="T267" s="1" t="str">
        <f t="shared" si="78"/>
        <v/>
      </c>
      <c r="U267" s="1" t="str">
        <f t="shared" si="77"/>
        <v/>
      </c>
      <c r="V267" s="1" t="str">
        <f t="shared" si="77"/>
        <v/>
      </c>
      <c r="W267" s="1" t="str">
        <f t="shared" si="77"/>
        <v/>
      </c>
      <c r="X267" s="1">
        <f t="shared" si="77"/>
        <v>1</v>
      </c>
      <c r="Y267" s="1" t="str">
        <f t="shared" si="77"/>
        <v/>
      </c>
      <c r="Z267" s="1">
        <f t="shared" si="80"/>
        <v>1</v>
      </c>
      <c r="AA267" s="1" t="str">
        <f t="shared" si="81"/>
        <v xml:space="preserve">Tubastraea tagusensis Wells, 1982 </v>
      </c>
      <c r="AB267" s="1" t="str">
        <f t="shared" si="82"/>
        <v>Invertebrate</v>
      </c>
      <c r="AC267" s="1" t="str">
        <f t="shared" si="83"/>
        <v/>
      </c>
      <c r="AD267" s="1" t="str">
        <f t="shared" si="84"/>
        <v/>
      </c>
      <c r="AE267" s="1" t="str">
        <f t="shared" si="85"/>
        <v/>
      </c>
      <c r="AF267" s="1" t="str">
        <f t="shared" si="86"/>
        <v/>
      </c>
      <c r="AG267" s="1" t="str">
        <f t="shared" si="87"/>
        <v/>
      </c>
      <c r="AH267" s="1" t="str">
        <f t="shared" si="88"/>
        <v/>
      </c>
      <c r="AI267" s="1" t="str">
        <f t="shared" si="89"/>
        <v/>
      </c>
      <c r="AJ267" s="1" t="str">
        <f t="shared" si="90"/>
        <v/>
      </c>
      <c r="AK267" s="1">
        <f t="shared" si="91"/>
        <v>1</v>
      </c>
      <c r="AL267" s="1" t="str">
        <f t="shared" si="92"/>
        <v/>
      </c>
      <c r="AM267" s="1">
        <f t="shared" si="93"/>
        <v>1</v>
      </c>
    </row>
    <row r="268" spans="1:39" ht="14.5" x14ac:dyDescent="0.35">
      <c r="A268" s="1" t="s">
        <v>38</v>
      </c>
      <c r="B268" s="1" t="s">
        <v>975</v>
      </c>
      <c r="C268" s="1">
        <v>2</v>
      </c>
      <c r="M268"/>
      <c r="N268" s="1" t="str">
        <f t="shared" si="79"/>
        <v>Invertebrate</v>
      </c>
      <c r="O268" s="1" t="str">
        <f t="shared" si="79"/>
        <v>Urosalpinx cinerea (Say, 1822)</v>
      </c>
      <c r="P268" s="1">
        <f t="shared" si="78"/>
        <v>1</v>
      </c>
      <c r="Q268" s="1" t="str">
        <f t="shared" si="78"/>
        <v/>
      </c>
      <c r="R268" s="1" t="str">
        <f t="shared" si="78"/>
        <v/>
      </c>
      <c r="S268" s="1" t="str">
        <f t="shared" si="78"/>
        <v/>
      </c>
      <c r="T268" s="1" t="str">
        <f t="shared" si="78"/>
        <v/>
      </c>
      <c r="U268" s="1" t="str">
        <f t="shared" si="77"/>
        <v/>
      </c>
      <c r="V268" s="1" t="str">
        <f t="shared" si="77"/>
        <v/>
      </c>
      <c r="W268" s="1" t="str">
        <f t="shared" si="77"/>
        <v/>
      </c>
      <c r="X268" s="1" t="str">
        <f t="shared" si="77"/>
        <v/>
      </c>
      <c r="Y268" s="1" t="str">
        <f t="shared" si="77"/>
        <v/>
      </c>
      <c r="Z268" s="1">
        <f t="shared" si="80"/>
        <v>1</v>
      </c>
      <c r="AA268" s="1" t="str">
        <f t="shared" si="81"/>
        <v>Urosalpinx cinerea (Say, 1822)</v>
      </c>
      <c r="AB268" s="1" t="str">
        <f t="shared" si="82"/>
        <v>Invertebrate</v>
      </c>
      <c r="AC268" s="1">
        <f t="shared" si="83"/>
        <v>1</v>
      </c>
      <c r="AD268" s="1" t="str">
        <f t="shared" si="84"/>
        <v/>
      </c>
      <c r="AE268" s="1" t="str">
        <f t="shared" si="85"/>
        <v/>
      </c>
      <c r="AF268" s="1" t="str">
        <f t="shared" si="86"/>
        <v/>
      </c>
      <c r="AG268" s="1" t="str">
        <f t="shared" si="87"/>
        <v/>
      </c>
      <c r="AH268" s="1" t="str">
        <f t="shared" si="88"/>
        <v/>
      </c>
      <c r="AI268" s="1" t="str">
        <f t="shared" si="89"/>
        <v/>
      </c>
      <c r="AJ268" s="1" t="str">
        <f t="shared" si="90"/>
        <v/>
      </c>
      <c r="AK268" s="1" t="str">
        <f t="shared" si="91"/>
        <v/>
      </c>
      <c r="AL268" s="1" t="str">
        <f t="shared" si="92"/>
        <v/>
      </c>
      <c r="AM268" s="1">
        <f t="shared" si="93"/>
        <v>1</v>
      </c>
    </row>
    <row r="269" spans="1:39" ht="14.5" x14ac:dyDescent="0.35">
      <c r="A269" s="1" t="s">
        <v>38</v>
      </c>
      <c r="B269" s="1" t="s">
        <v>1080</v>
      </c>
      <c r="H269" s="1">
        <v>1</v>
      </c>
      <c r="M269"/>
      <c r="N269" s="1" t="str">
        <f t="shared" si="79"/>
        <v>Invertebrate</v>
      </c>
      <c r="O269" s="1" t="str">
        <f t="shared" si="79"/>
        <v xml:space="preserve">Vallicula multiformis Rankin, 1956 </v>
      </c>
      <c r="P269" s="1" t="str">
        <f t="shared" si="78"/>
        <v/>
      </c>
      <c r="Q269" s="1" t="str">
        <f t="shared" si="78"/>
        <v/>
      </c>
      <c r="R269" s="1" t="str">
        <f t="shared" si="78"/>
        <v/>
      </c>
      <c r="S269" s="1" t="str">
        <f t="shared" si="78"/>
        <v/>
      </c>
      <c r="T269" s="1" t="str">
        <f t="shared" si="78"/>
        <v/>
      </c>
      <c r="U269" s="1">
        <f t="shared" si="77"/>
        <v>1</v>
      </c>
      <c r="V269" s="1" t="str">
        <f t="shared" si="77"/>
        <v/>
      </c>
      <c r="W269" s="1" t="str">
        <f t="shared" si="77"/>
        <v/>
      </c>
      <c r="X269" s="1" t="str">
        <f t="shared" si="77"/>
        <v/>
      </c>
      <c r="Y269" s="1" t="str">
        <f t="shared" si="77"/>
        <v/>
      </c>
      <c r="Z269" s="1">
        <f t="shared" si="80"/>
        <v>1</v>
      </c>
      <c r="AA269" s="1" t="str">
        <f t="shared" si="81"/>
        <v xml:space="preserve">Vallicula multiformis Rankin, 1956 </v>
      </c>
      <c r="AB269" s="1" t="str">
        <f t="shared" si="82"/>
        <v>Invertebrate</v>
      </c>
      <c r="AC269" s="1" t="str">
        <f t="shared" si="83"/>
        <v/>
      </c>
      <c r="AD269" s="1" t="str">
        <f t="shared" si="84"/>
        <v/>
      </c>
      <c r="AE269" s="1" t="str">
        <f t="shared" si="85"/>
        <v/>
      </c>
      <c r="AF269" s="1" t="str">
        <f t="shared" si="86"/>
        <v/>
      </c>
      <c r="AG269" s="1" t="str">
        <f t="shared" si="87"/>
        <v/>
      </c>
      <c r="AH269" s="1">
        <f t="shared" si="88"/>
        <v>1</v>
      </c>
      <c r="AI269" s="1" t="str">
        <f t="shared" si="89"/>
        <v/>
      </c>
      <c r="AJ269" s="1" t="str">
        <f t="shared" si="90"/>
        <v/>
      </c>
      <c r="AK269" s="1" t="str">
        <f t="shared" si="91"/>
        <v/>
      </c>
      <c r="AL269" s="1" t="str">
        <f t="shared" si="92"/>
        <v/>
      </c>
      <c r="AM269" s="1">
        <f t="shared" si="93"/>
        <v>1</v>
      </c>
    </row>
    <row r="270" spans="1:39" ht="14.5" x14ac:dyDescent="0.35">
      <c r="A270" s="1" t="s">
        <v>38</v>
      </c>
      <c r="B270" s="1" t="s">
        <v>695</v>
      </c>
      <c r="G270" s="1">
        <v>1</v>
      </c>
      <c r="M270"/>
      <c r="N270" s="1" t="str">
        <f t="shared" si="79"/>
        <v>Invertebrate</v>
      </c>
      <c r="O270" s="1" t="str">
        <f t="shared" si="79"/>
        <v>Watersipora arcuata Banta, 1969</v>
      </c>
      <c r="P270" s="1" t="str">
        <f t="shared" si="78"/>
        <v/>
      </c>
      <c r="Q270" s="1" t="str">
        <f t="shared" si="78"/>
        <v/>
      </c>
      <c r="R270" s="1" t="str">
        <f t="shared" si="78"/>
        <v/>
      </c>
      <c r="S270" s="1" t="str">
        <f t="shared" si="78"/>
        <v/>
      </c>
      <c r="T270" s="1">
        <f t="shared" si="78"/>
        <v>1</v>
      </c>
      <c r="U270" s="1" t="str">
        <f t="shared" si="77"/>
        <v/>
      </c>
      <c r="V270" s="1" t="str">
        <f t="shared" si="77"/>
        <v/>
      </c>
      <c r="W270" s="1" t="str">
        <f t="shared" si="77"/>
        <v/>
      </c>
      <c r="X270" s="1" t="str">
        <f t="shared" si="77"/>
        <v/>
      </c>
      <c r="Y270" s="1" t="str">
        <f t="shared" si="77"/>
        <v/>
      </c>
      <c r="Z270" s="1">
        <f t="shared" si="80"/>
        <v>1</v>
      </c>
      <c r="AA270" s="1" t="str">
        <f t="shared" si="81"/>
        <v>Watersipora arcuata Banta, 1969</v>
      </c>
      <c r="AB270" s="1" t="str">
        <f t="shared" si="82"/>
        <v>Invertebrate</v>
      </c>
      <c r="AC270" s="1" t="str">
        <f t="shared" si="83"/>
        <v/>
      </c>
      <c r="AD270" s="1" t="str">
        <f t="shared" si="84"/>
        <v/>
      </c>
      <c r="AE270" s="1" t="str">
        <f t="shared" si="85"/>
        <v/>
      </c>
      <c r="AF270" s="1" t="str">
        <f t="shared" si="86"/>
        <v/>
      </c>
      <c r="AG270" s="1">
        <f t="shared" si="87"/>
        <v>1</v>
      </c>
      <c r="AH270" s="1" t="str">
        <f t="shared" si="88"/>
        <v/>
      </c>
      <c r="AI270" s="1" t="str">
        <f t="shared" si="89"/>
        <v/>
      </c>
      <c r="AJ270" s="1" t="str">
        <f t="shared" si="90"/>
        <v/>
      </c>
      <c r="AK270" s="1" t="str">
        <f t="shared" si="91"/>
        <v/>
      </c>
      <c r="AL270" s="1" t="str">
        <f t="shared" si="92"/>
        <v/>
      </c>
      <c r="AM270" s="1">
        <f t="shared" si="93"/>
        <v>1</v>
      </c>
    </row>
    <row r="271" spans="1:39" ht="14.5" x14ac:dyDescent="0.35">
      <c r="A271" s="1" t="s">
        <v>38</v>
      </c>
      <c r="B271" s="1" t="s">
        <v>1130</v>
      </c>
      <c r="F271" s="1">
        <v>1</v>
      </c>
      <c r="M271"/>
      <c r="N271" s="1" t="str">
        <f t="shared" si="79"/>
        <v>Invertebrate</v>
      </c>
      <c r="O271" s="1" t="str">
        <f t="shared" si="79"/>
        <v>Watersipora aterrima (Ortmann, 1890)</v>
      </c>
      <c r="P271" s="1" t="str">
        <f t="shared" si="78"/>
        <v/>
      </c>
      <c r="Q271" s="1" t="str">
        <f t="shared" si="78"/>
        <v/>
      </c>
      <c r="R271" s="1" t="str">
        <f t="shared" si="78"/>
        <v/>
      </c>
      <c r="S271" s="1">
        <f t="shared" si="78"/>
        <v>1</v>
      </c>
      <c r="T271" s="1" t="str">
        <f t="shared" si="78"/>
        <v/>
      </c>
      <c r="U271" s="1" t="str">
        <f t="shared" si="77"/>
        <v/>
      </c>
      <c r="V271" s="1" t="str">
        <f t="shared" si="77"/>
        <v/>
      </c>
      <c r="W271" s="1" t="str">
        <f t="shared" si="77"/>
        <v/>
      </c>
      <c r="X271" s="1" t="str">
        <f t="shared" si="77"/>
        <v/>
      </c>
      <c r="Y271" s="1" t="str">
        <f t="shared" si="77"/>
        <v/>
      </c>
      <c r="Z271" s="1">
        <f t="shared" si="80"/>
        <v>1</v>
      </c>
      <c r="AA271" s="1" t="str">
        <f t="shared" si="81"/>
        <v>Watersipora aterrima (Ortmann, 1890)</v>
      </c>
      <c r="AB271" s="1" t="str">
        <f t="shared" si="82"/>
        <v>Invertebrate</v>
      </c>
      <c r="AC271" s="1" t="str">
        <f t="shared" si="83"/>
        <v/>
      </c>
      <c r="AD271" s="1" t="str">
        <f t="shared" si="84"/>
        <v/>
      </c>
      <c r="AE271" s="1" t="str">
        <f t="shared" si="85"/>
        <v/>
      </c>
      <c r="AF271" s="1">
        <f t="shared" si="86"/>
        <v>1</v>
      </c>
      <c r="AG271" s="1" t="str">
        <f t="shared" si="87"/>
        <v/>
      </c>
      <c r="AH271" s="1" t="str">
        <f t="shared" si="88"/>
        <v/>
      </c>
      <c r="AI271" s="1" t="str">
        <f t="shared" si="89"/>
        <v/>
      </c>
      <c r="AJ271" s="1" t="str">
        <f t="shared" si="90"/>
        <v/>
      </c>
      <c r="AK271" s="1" t="str">
        <f t="shared" si="91"/>
        <v/>
      </c>
      <c r="AL271" s="1" t="str">
        <f t="shared" si="92"/>
        <v/>
      </c>
      <c r="AM271" s="1">
        <f t="shared" si="93"/>
        <v>1</v>
      </c>
    </row>
    <row r="272" spans="1:39" ht="14.5" x14ac:dyDescent="0.35">
      <c r="A272" s="1" t="s">
        <v>38</v>
      </c>
      <c r="B272" s="1" t="s">
        <v>976</v>
      </c>
      <c r="F272" s="1">
        <v>1</v>
      </c>
      <c r="H272" s="1">
        <v>1</v>
      </c>
      <c r="M272"/>
      <c r="N272" s="1" t="str">
        <f t="shared" si="79"/>
        <v>Invertebrate</v>
      </c>
      <c r="O272" s="1" t="str">
        <f t="shared" si="79"/>
        <v>Watersipora subatra (Ortmann, 1890)</v>
      </c>
      <c r="P272" s="1" t="str">
        <f t="shared" si="78"/>
        <v/>
      </c>
      <c r="Q272" s="1" t="str">
        <f t="shared" si="78"/>
        <v/>
      </c>
      <c r="R272" s="1" t="str">
        <f t="shared" si="78"/>
        <v/>
      </c>
      <c r="S272" s="1">
        <f t="shared" si="78"/>
        <v>1</v>
      </c>
      <c r="T272" s="1" t="str">
        <f t="shared" si="78"/>
        <v/>
      </c>
      <c r="U272" s="1">
        <f t="shared" si="77"/>
        <v>1</v>
      </c>
      <c r="V272" s="1" t="str">
        <f t="shared" si="77"/>
        <v/>
      </c>
      <c r="W272" s="1" t="str">
        <f t="shared" si="77"/>
        <v/>
      </c>
      <c r="X272" s="1" t="str">
        <f t="shared" si="77"/>
        <v/>
      </c>
      <c r="Y272" s="1" t="str">
        <f t="shared" si="77"/>
        <v/>
      </c>
      <c r="Z272" s="1">
        <f t="shared" si="80"/>
        <v>2</v>
      </c>
      <c r="AA272" s="1" t="str">
        <f t="shared" si="81"/>
        <v>Watersipora subatra (Ortmann, 1890)</v>
      </c>
      <c r="AB272" s="1" t="str">
        <f t="shared" si="82"/>
        <v>Invertebrate</v>
      </c>
      <c r="AC272" s="1" t="str">
        <f t="shared" si="83"/>
        <v/>
      </c>
      <c r="AD272" s="1" t="str">
        <f t="shared" si="84"/>
        <v/>
      </c>
      <c r="AE272" s="1" t="str">
        <f t="shared" si="85"/>
        <v/>
      </c>
      <c r="AF272" s="1">
        <f t="shared" si="86"/>
        <v>1</v>
      </c>
      <c r="AG272" s="1" t="str">
        <f t="shared" si="87"/>
        <v/>
      </c>
      <c r="AH272" s="1" t="str">
        <f t="shared" si="88"/>
        <v/>
      </c>
      <c r="AI272" s="1" t="str">
        <f t="shared" si="89"/>
        <v/>
      </c>
      <c r="AJ272" s="1" t="str">
        <f t="shared" si="90"/>
        <v/>
      </c>
      <c r="AK272" s="1" t="str">
        <f t="shared" si="91"/>
        <v/>
      </c>
      <c r="AL272" s="1" t="str">
        <f t="shared" si="92"/>
        <v/>
      </c>
      <c r="AM272" s="1">
        <f t="shared" si="93"/>
        <v>1</v>
      </c>
    </row>
    <row r="273" spans="1:39" ht="14.5" x14ac:dyDescent="0.35">
      <c r="A273" s="1" t="s">
        <v>38</v>
      </c>
      <c r="B273" s="1" t="s">
        <v>699</v>
      </c>
      <c r="I273" s="1">
        <v>1</v>
      </c>
      <c r="M273"/>
      <c r="N273" s="1" t="str">
        <f t="shared" si="79"/>
        <v>Invertebrate</v>
      </c>
      <c r="O273" s="1" t="str">
        <f t="shared" si="79"/>
        <v>Xenostrobus securis (Lamarck, 1819)</v>
      </c>
      <c r="P273" s="1" t="str">
        <f t="shared" si="78"/>
        <v/>
      </c>
      <c r="Q273" s="1" t="str">
        <f t="shared" si="78"/>
        <v/>
      </c>
      <c r="R273" s="1" t="str">
        <f t="shared" si="78"/>
        <v/>
      </c>
      <c r="S273" s="1" t="str">
        <f t="shared" si="78"/>
        <v/>
      </c>
      <c r="T273" s="1" t="str">
        <f t="shared" si="78"/>
        <v/>
      </c>
      <c r="U273" s="1" t="str">
        <f t="shared" si="77"/>
        <v/>
      </c>
      <c r="V273" s="1">
        <f t="shared" si="77"/>
        <v>1</v>
      </c>
      <c r="W273" s="1" t="str">
        <f t="shared" si="77"/>
        <v/>
      </c>
      <c r="X273" s="1" t="str">
        <f t="shared" si="77"/>
        <v/>
      </c>
      <c r="Y273" s="1" t="str">
        <f t="shared" si="77"/>
        <v/>
      </c>
      <c r="Z273" s="1">
        <f t="shared" si="80"/>
        <v>1</v>
      </c>
      <c r="AA273" s="1" t="str">
        <f t="shared" si="81"/>
        <v>Xenostrobus securis (Lamarck, 1819)</v>
      </c>
      <c r="AB273" s="1" t="str">
        <f t="shared" si="82"/>
        <v>Invertebrate</v>
      </c>
      <c r="AC273" s="1" t="str">
        <f t="shared" si="83"/>
        <v/>
      </c>
      <c r="AD273" s="1" t="str">
        <f t="shared" si="84"/>
        <v/>
      </c>
      <c r="AE273" s="1" t="str">
        <f t="shared" si="85"/>
        <v/>
      </c>
      <c r="AF273" s="1" t="str">
        <f t="shared" si="86"/>
        <v/>
      </c>
      <c r="AG273" s="1" t="str">
        <f t="shared" si="87"/>
        <v/>
      </c>
      <c r="AH273" s="1" t="str">
        <f t="shared" si="88"/>
        <v/>
      </c>
      <c r="AI273" s="1">
        <f t="shared" si="89"/>
        <v>1</v>
      </c>
      <c r="AJ273" s="1" t="str">
        <f t="shared" si="90"/>
        <v/>
      </c>
      <c r="AK273" s="1" t="str">
        <f t="shared" si="91"/>
        <v/>
      </c>
      <c r="AL273" s="1" t="str">
        <f t="shared" si="92"/>
        <v/>
      </c>
      <c r="AM273" s="1">
        <f t="shared" si="93"/>
        <v>1</v>
      </c>
    </row>
    <row r="274" spans="1:39" ht="14.5" x14ac:dyDescent="0.35">
      <c r="A274" s="1" t="s">
        <v>38</v>
      </c>
      <c r="B274" s="1" t="s">
        <v>1139</v>
      </c>
      <c r="L274" s="1">
        <v>1</v>
      </c>
      <c r="M274"/>
      <c r="N274" s="1" t="str">
        <f t="shared" si="79"/>
        <v>Invertebrate</v>
      </c>
      <c r="O274" s="1" t="str">
        <f t="shared" si="79"/>
        <v>Yoldia limatula (Say, 1831)</v>
      </c>
      <c r="P274" s="1" t="str">
        <f t="shared" si="78"/>
        <v/>
      </c>
      <c r="Q274" s="1" t="str">
        <f t="shared" si="78"/>
        <v/>
      </c>
      <c r="R274" s="1" t="str">
        <f t="shared" si="78"/>
        <v/>
      </c>
      <c r="S274" s="1" t="str">
        <f t="shared" si="78"/>
        <v/>
      </c>
      <c r="T274" s="1" t="str">
        <f t="shared" si="78"/>
        <v/>
      </c>
      <c r="U274" s="1" t="str">
        <f t="shared" si="77"/>
        <v/>
      </c>
      <c r="V274" s="1" t="str">
        <f t="shared" si="77"/>
        <v/>
      </c>
      <c r="W274" s="1" t="str">
        <f t="shared" si="77"/>
        <v/>
      </c>
      <c r="X274" s="1" t="str">
        <f t="shared" si="77"/>
        <v/>
      </c>
      <c r="Y274" s="1">
        <f t="shared" si="77"/>
        <v>1</v>
      </c>
      <c r="Z274" s="1">
        <f t="shared" si="80"/>
        <v>1</v>
      </c>
      <c r="AA274" s="1" t="str">
        <f t="shared" si="81"/>
        <v>Yoldia limatula (Say, 1831)</v>
      </c>
      <c r="AB274" s="1" t="str">
        <f t="shared" si="82"/>
        <v>Invertebrate</v>
      </c>
      <c r="AC274" s="1" t="str">
        <f t="shared" si="83"/>
        <v/>
      </c>
      <c r="AD274" s="1" t="str">
        <f t="shared" si="84"/>
        <v/>
      </c>
      <c r="AE274" s="1" t="str">
        <f t="shared" si="85"/>
        <v/>
      </c>
      <c r="AF274" s="1" t="str">
        <f t="shared" si="86"/>
        <v/>
      </c>
      <c r="AG274" s="1" t="str">
        <f t="shared" si="87"/>
        <v/>
      </c>
      <c r="AH274" s="1" t="str">
        <f t="shared" si="88"/>
        <v/>
      </c>
      <c r="AI274" s="1" t="str">
        <f t="shared" si="89"/>
        <v/>
      </c>
      <c r="AJ274" s="1" t="str">
        <f t="shared" si="90"/>
        <v/>
      </c>
      <c r="AK274" s="1" t="str">
        <f t="shared" si="91"/>
        <v/>
      </c>
      <c r="AL274" s="1">
        <f t="shared" si="92"/>
        <v>1</v>
      </c>
      <c r="AM274" s="1">
        <f t="shared" si="93"/>
        <v>1</v>
      </c>
    </row>
    <row r="275" spans="1:39" ht="14.5" x14ac:dyDescent="0.35">
      <c r="A275" s="1" t="s">
        <v>42</v>
      </c>
      <c r="B275" s="1" t="s">
        <v>709</v>
      </c>
      <c r="C275" s="1">
        <v>1</v>
      </c>
      <c r="M275"/>
      <c r="N275" s="1" t="str">
        <f t="shared" si="79"/>
        <v>Primary producer</v>
      </c>
      <c r="O275" s="1" t="str">
        <f t="shared" si="79"/>
        <v>Acrochaetium catenulatum M.A.Howe, 1914</v>
      </c>
      <c r="P275" s="1">
        <f t="shared" si="78"/>
        <v>1</v>
      </c>
      <c r="Q275" s="1" t="str">
        <f t="shared" si="78"/>
        <v/>
      </c>
      <c r="R275" s="1" t="str">
        <f t="shared" si="78"/>
        <v/>
      </c>
      <c r="S275" s="1" t="str">
        <f t="shared" si="78"/>
        <v/>
      </c>
      <c r="T275" s="1" t="str">
        <f t="shared" si="78"/>
        <v/>
      </c>
      <c r="U275" s="1" t="str">
        <f t="shared" si="77"/>
        <v/>
      </c>
      <c r="V275" s="1" t="str">
        <f t="shared" si="77"/>
        <v/>
      </c>
      <c r="W275" s="1" t="str">
        <f t="shared" si="77"/>
        <v/>
      </c>
      <c r="X275" s="1" t="str">
        <f t="shared" si="77"/>
        <v/>
      </c>
      <c r="Y275" s="1" t="str">
        <f t="shared" si="77"/>
        <v/>
      </c>
      <c r="Z275" s="1">
        <f t="shared" si="80"/>
        <v>1</v>
      </c>
      <c r="AA275" s="1" t="str">
        <f t="shared" si="81"/>
        <v>Acrochaetium catenulatum M.A.Howe, 1914</v>
      </c>
      <c r="AB275" s="1" t="str">
        <f t="shared" si="82"/>
        <v>Primary producer</v>
      </c>
      <c r="AC275" s="1">
        <f t="shared" si="83"/>
        <v>1</v>
      </c>
      <c r="AD275" s="1" t="str">
        <f t="shared" si="84"/>
        <v/>
      </c>
      <c r="AE275" s="1" t="str">
        <f t="shared" si="85"/>
        <v/>
      </c>
      <c r="AF275" s="1" t="str">
        <f t="shared" si="86"/>
        <v/>
      </c>
      <c r="AG275" s="1" t="str">
        <f t="shared" si="87"/>
        <v/>
      </c>
      <c r="AH275" s="1" t="str">
        <f t="shared" si="88"/>
        <v/>
      </c>
      <c r="AI275" s="1" t="str">
        <f t="shared" si="89"/>
        <v/>
      </c>
      <c r="AJ275" s="1" t="str">
        <f t="shared" si="90"/>
        <v/>
      </c>
      <c r="AK275" s="1" t="str">
        <f t="shared" si="91"/>
        <v/>
      </c>
      <c r="AL275" s="1" t="str">
        <f t="shared" si="92"/>
        <v/>
      </c>
      <c r="AM275" s="1">
        <f t="shared" si="93"/>
        <v>1</v>
      </c>
    </row>
    <row r="276" spans="1:39" ht="14.5" x14ac:dyDescent="0.35">
      <c r="A276" s="1" t="s">
        <v>42</v>
      </c>
      <c r="B276" s="1" t="s">
        <v>58</v>
      </c>
      <c r="J276" s="1">
        <v>1</v>
      </c>
      <c r="M276"/>
      <c r="N276" s="1" t="str">
        <f t="shared" si="79"/>
        <v>Primary producer</v>
      </c>
      <c r="O276" s="1" t="str">
        <f t="shared" si="79"/>
        <v>Acrothamnion preissii (Sonder) E.M.Wollaston, 1968</v>
      </c>
      <c r="P276" s="1" t="str">
        <f t="shared" si="78"/>
        <v/>
      </c>
      <c r="Q276" s="1" t="str">
        <f t="shared" si="78"/>
        <v/>
      </c>
      <c r="R276" s="1" t="str">
        <f t="shared" si="78"/>
        <v/>
      </c>
      <c r="S276" s="1" t="str">
        <f t="shared" si="78"/>
        <v/>
      </c>
      <c r="T276" s="1" t="str">
        <f t="shared" si="78"/>
        <v/>
      </c>
      <c r="U276" s="1" t="str">
        <f t="shared" si="77"/>
        <v/>
      </c>
      <c r="V276" s="1" t="str">
        <f t="shared" si="77"/>
        <v/>
      </c>
      <c r="W276" s="1">
        <f t="shared" si="77"/>
        <v>1</v>
      </c>
      <c r="X276" s="1" t="str">
        <f t="shared" si="77"/>
        <v/>
      </c>
      <c r="Y276" s="1" t="str">
        <f t="shared" si="77"/>
        <v/>
      </c>
      <c r="Z276" s="1">
        <f t="shared" si="80"/>
        <v>1</v>
      </c>
      <c r="AA276" s="1" t="str">
        <f t="shared" si="81"/>
        <v>Acrothamnion preissii (Sonder) E.M.Wollaston, 1968</v>
      </c>
      <c r="AB276" s="1" t="str">
        <f t="shared" si="82"/>
        <v>Primary producer</v>
      </c>
      <c r="AC276" s="1" t="str">
        <f t="shared" si="83"/>
        <v/>
      </c>
      <c r="AD276" s="1" t="str">
        <f t="shared" si="84"/>
        <v/>
      </c>
      <c r="AE276" s="1" t="str">
        <f t="shared" si="85"/>
        <v/>
      </c>
      <c r="AF276" s="1" t="str">
        <f t="shared" si="86"/>
        <v/>
      </c>
      <c r="AG276" s="1" t="str">
        <f t="shared" si="87"/>
        <v/>
      </c>
      <c r="AH276" s="1" t="str">
        <f t="shared" si="88"/>
        <v/>
      </c>
      <c r="AI276" s="1" t="str">
        <f t="shared" si="89"/>
        <v/>
      </c>
      <c r="AJ276" s="1">
        <f t="shared" si="90"/>
        <v>1</v>
      </c>
      <c r="AK276" s="1" t="str">
        <f t="shared" si="91"/>
        <v/>
      </c>
      <c r="AL276" s="1" t="str">
        <f t="shared" si="92"/>
        <v/>
      </c>
      <c r="AM276" s="1">
        <f t="shared" si="93"/>
        <v>1</v>
      </c>
    </row>
    <row r="277" spans="1:39" ht="14.5" x14ac:dyDescent="0.35">
      <c r="A277" s="1" t="s">
        <v>42</v>
      </c>
      <c r="B277" s="1" t="s">
        <v>710</v>
      </c>
      <c r="I277" s="1">
        <v>1</v>
      </c>
      <c r="M277"/>
      <c r="N277" s="1" t="str">
        <f t="shared" si="79"/>
        <v>Primary producer</v>
      </c>
      <c r="O277" s="1" t="str">
        <f t="shared" si="79"/>
        <v>Adelosina carinatastriata (Wiesner, 1923)ex Quinqueloculina carinatastriata</v>
      </c>
      <c r="P277" s="1" t="str">
        <f t="shared" si="78"/>
        <v/>
      </c>
      <c r="Q277" s="1" t="str">
        <f t="shared" si="78"/>
        <v/>
      </c>
      <c r="R277" s="1" t="str">
        <f t="shared" si="78"/>
        <v/>
      </c>
      <c r="S277" s="1" t="str">
        <f t="shared" si="78"/>
        <v/>
      </c>
      <c r="T277" s="1" t="str">
        <f t="shared" si="78"/>
        <v/>
      </c>
      <c r="U277" s="1" t="str">
        <f t="shared" ref="U277:Y327" si="94">IF(ISBLANK(H277),"",1)</f>
        <v/>
      </c>
      <c r="V277" s="1">
        <f t="shared" si="94"/>
        <v>1</v>
      </c>
      <c r="W277" s="1" t="str">
        <f t="shared" si="94"/>
        <v/>
      </c>
      <c r="X277" s="1" t="str">
        <f t="shared" si="94"/>
        <v/>
      </c>
      <c r="Y277" s="1" t="str">
        <f t="shared" si="94"/>
        <v/>
      </c>
      <c r="Z277" s="1">
        <f t="shared" si="80"/>
        <v>1</v>
      </c>
      <c r="AA277" s="1" t="str">
        <f t="shared" si="81"/>
        <v>Adelosina carinatastriata (Wiesner, 1923)ex Quinqueloculina carinatastriata</v>
      </c>
      <c r="AB277" s="1" t="str">
        <f t="shared" si="82"/>
        <v>Primary producer</v>
      </c>
      <c r="AC277" s="1" t="str">
        <f t="shared" si="83"/>
        <v/>
      </c>
      <c r="AD277" s="1" t="str">
        <f t="shared" si="84"/>
        <v/>
      </c>
      <c r="AE277" s="1" t="str">
        <f t="shared" si="85"/>
        <v/>
      </c>
      <c r="AF277" s="1" t="str">
        <f t="shared" si="86"/>
        <v/>
      </c>
      <c r="AG277" s="1" t="str">
        <f t="shared" si="87"/>
        <v/>
      </c>
      <c r="AH277" s="1" t="str">
        <f t="shared" si="88"/>
        <v/>
      </c>
      <c r="AI277" s="1">
        <f t="shared" si="89"/>
        <v>1</v>
      </c>
      <c r="AJ277" s="1" t="str">
        <f t="shared" si="90"/>
        <v/>
      </c>
      <c r="AK277" s="1" t="str">
        <f t="shared" si="91"/>
        <v/>
      </c>
      <c r="AL277" s="1" t="str">
        <f t="shared" si="92"/>
        <v/>
      </c>
      <c r="AM277" s="1">
        <f t="shared" si="93"/>
        <v>1</v>
      </c>
    </row>
    <row r="278" spans="1:39" ht="14.5" x14ac:dyDescent="0.35">
      <c r="A278" s="1" t="s">
        <v>42</v>
      </c>
      <c r="B278" s="1" t="s">
        <v>64</v>
      </c>
      <c r="G278" s="1">
        <v>1</v>
      </c>
      <c r="H278" s="1">
        <v>1</v>
      </c>
      <c r="M278"/>
      <c r="N278" s="1" t="str">
        <f t="shared" si="79"/>
        <v>Primary producer</v>
      </c>
      <c r="O278" s="1" t="str">
        <f t="shared" si="79"/>
        <v>Agardhiella subulata (C.Agardh) Kraft &amp; M.J.Wynne, 1979</v>
      </c>
      <c r="P278" s="1" t="str">
        <f t="shared" ref="P278:T328" si="95">IF(ISBLANK(C278),"",1)</f>
        <v/>
      </c>
      <c r="Q278" s="1" t="str">
        <f t="shared" si="95"/>
        <v/>
      </c>
      <c r="R278" s="1" t="str">
        <f t="shared" si="95"/>
        <v/>
      </c>
      <c r="S278" s="1" t="str">
        <f t="shared" si="95"/>
        <v/>
      </c>
      <c r="T278" s="1">
        <f t="shared" si="95"/>
        <v>1</v>
      </c>
      <c r="U278" s="1">
        <f t="shared" si="94"/>
        <v>1</v>
      </c>
      <c r="V278" s="1" t="str">
        <f t="shared" si="94"/>
        <v/>
      </c>
      <c r="W278" s="1" t="str">
        <f t="shared" si="94"/>
        <v/>
      </c>
      <c r="X278" s="1" t="str">
        <f t="shared" si="94"/>
        <v/>
      </c>
      <c r="Y278" s="1" t="str">
        <f t="shared" si="94"/>
        <v/>
      </c>
      <c r="Z278" s="1">
        <f t="shared" si="80"/>
        <v>2</v>
      </c>
      <c r="AA278" s="1" t="str">
        <f t="shared" si="81"/>
        <v>Agardhiella subulata (C.Agardh) Kraft &amp; M.J.Wynne, 1979</v>
      </c>
      <c r="AB278" s="1" t="str">
        <f t="shared" si="82"/>
        <v>Primary producer</v>
      </c>
      <c r="AC278" s="1" t="str">
        <f t="shared" si="83"/>
        <v/>
      </c>
      <c r="AD278" s="1" t="str">
        <f t="shared" si="84"/>
        <v/>
      </c>
      <c r="AE278" s="1" t="str">
        <f t="shared" si="85"/>
        <v/>
      </c>
      <c r="AF278" s="1" t="str">
        <f t="shared" si="86"/>
        <v/>
      </c>
      <c r="AG278" s="1">
        <f t="shared" si="87"/>
        <v>1</v>
      </c>
      <c r="AH278" s="1" t="str">
        <f t="shared" si="88"/>
        <v/>
      </c>
      <c r="AI278" s="1" t="str">
        <f t="shared" si="89"/>
        <v/>
      </c>
      <c r="AJ278" s="1" t="str">
        <f t="shared" si="90"/>
        <v/>
      </c>
      <c r="AK278" s="1" t="str">
        <f t="shared" si="91"/>
        <v/>
      </c>
      <c r="AL278" s="1" t="str">
        <f t="shared" si="92"/>
        <v/>
      </c>
      <c r="AM278" s="1">
        <f t="shared" si="93"/>
        <v>1</v>
      </c>
    </row>
    <row r="279" spans="1:39" ht="14.5" x14ac:dyDescent="0.35">
      <c r="A279" s="1" t="s">
        <v>42</v>
      </c>
      <c r="B279" s="1" t="s">
        <v>65</v>
      </c>
      <c r="G279" s="1">
        <v>2</v>
      </c>
      <c r="H279" s="1">
        <v>1</v>
      </c>
      <c r="M279"/>
      <c r="N279" s="1" t="str">
        <f t="shared" si="79"/>
        <v>Primary producer</v>
      </c>
      <c r="O279" s="1" t="str">
        <f t="shared" si="79"/>
        <v>Agarophyton vermiculophyllum (Ohmi) Gurgel, J.N.Norris &amp; Fredericq, 2018</v>
      </c>
      <c r="P279" s="1" t="str">
        <f t="shared" si="95"/>
        <v/>
      </c>
      <c r="Q279" s="1" t="str">
        <f t="shared" si="95"/>
        <v/>
      </c>
      <c r="R279" s="1" t="str">
        <f t="shared" si="95"/>
        <v/>
      </c>
      <c r="S279" s="1" t="str">
        <f t="shared" si="95"/>
        <v/>
      </c>
      <c r="T279" s="1">
        <f t="shared" si="95"/>
        <v>1</v>
      </c>
      <c r="U279" s="1">
        <f t="shared" si="94"/>
        <v>1</v>
      </c>
      <c r="V279" s="1" t="str">
        <f t="shared" si="94"/>
        <v/>
      </c>
      <c r="W279" s="1" t="str">
        <f t="shared" si="94"/>
        <v/>
      </c>
      <c r="X279" s="1" t="str">
        <f t="shared" si="94"/>
        <v/>
      </c>
      <c r="Y279" s="1" t="str">
        <f t="shared" si="94"/>
        <v/>
      </c>
      <c r="Z279" s="1">
        <f t="shared" si="80"/>
        <v>2</v>
      </c>
      <c r="AA279" s="1" t="str">
        <f t="shared" si="81"/>
        <v>Agarophyton vermiculophyllum (Ohmi) Gurgel, J.N.Norris &amp; Fredericq, 2018</v>
      </c>
      <c r="AB279" s="1" t="str">
        <f t="shared" si="82"/>
        <v>Primary producer</v>
      </c>
      <c r="AC279" s="1" t="str">
        <f t="shared" si="83"/>
        <v/>
      </c>
      <c r="AD279" s="1" t="str">
        <f t="shared" si="84"/>
        <v/>
      </c>
      <c r="AE279" s="1" t="str">
        <f t="shared" si="85"/>
        <v/>
      </c>
      <c r="AF279" s="1" t="str">
        <f t="shared" si="86"/>
        <v/>
      </c>
      <c r="AG279" s="1">
        <f t="shared" si="87"/>
        <v>1</v>
      </c>
      <c r="AH279" s="1" t="str">
        <f t="shared" si="88"/>
        <v/>
      </c>
      <c r="AI279" s="1" t="str">
        <f t="shared" si="89"/>
        <v/>
      </c>
      <c r="AJ279" s="1" t="str">
        <f t="shared" si="90"/>
        <v/>
      </c>
      <c r="AK279" s="1" t="str">
        <f t="shared" si="91"/>
        <v/>
      </c>
      <c r="AL279" s="1" t="str">
        <f t="shared" si="92"/>
        <v/>
      </c>
      <c r="AM279" s="1">
        <f t="shared" si="93"/>
        <v>1</v>
      </c>
    </row>
    <row r="280" spans="1:39" ht="14.5" x14ac:dyDescent="0.35">
      <c r="A280" s="1" t="s">
        <v>42</v>
      </c>
      <c r="B280" s="1" t="s">
        <v>69</v>
      </c>
      <c r="C280" s="1">
        <v>1</v>
      </c>
      <c r="M280"/>
      <c r="N280" s="1" t="str">
        <f t="shared" si="79"/>
        <v>Primary producer</v>
      </c>
      <c r="O280" s="1" t="str">
        <f t="shared" si="79"/>
        <v>Aglaothamnion halliae (Collins) Aponte, D.L.Ballantine &amp; J.N.Norris, 1997</v>
      </c>
      <c r="P280" s="1">
        <f t="shared" si="95"/>
        <v>1</v>
      </c>
      <c r="Q280" s="1" t="str">
        <f t="shared" si="95"/>
        <v/>
      </c>
      <c r="R280" s="1" t="str">
        <f t="shared" si="95"/>
        <v/>
      </c>
      <c r="S280" s="1" t="str">
        <f t="shared" si="95"/>
        <v/>
      </c>
      <c r="T280" s="1" t="str">
        <f t="shared" si="95"/>
        <v/>
      </c>
      <c r="U280" s="1" t="str">
        <f t="shared" si="94"/>
        <v/>
      </c>
      <c r="V280" s="1" t="str">
        <f t="shared" si="94"/>
        <v/>
      </c>
      <c r="W280" s="1" t="str">
        <f t="shared" si="94"/>
        <v/>
      </c>
      <c r="X280" s="1" t="str">
        <f t="shared" si="94"/>
        <v/>
      </c>
      <c r="Y280" s="1" t="str">
        <f t="shared" si="94"/>
        <v/>
      </c>
      <c r="Z280" s="1">
        <f t="shared" si="80"/>
        <v>1</v>
      </c>
      <c r="AA280" s="1" t="str">
        <f t="shared" si="81"/>
        <v>Aglaothamnion halliae (Collins) Aponte, D.L.Ballantine &amp; J.N.Norris, 1997</v>
      </c>
      <c r="AB280" s="1" t="str">
        <f t="shared" si="82"/>
        <v>Primary producer</v>
      </c>
      <c r="AC280" s="1">
        <f t="shared" si="83"/>
        <v>1</v>
      </c>
      <c r="AD280" s="1" t="str">
        <f t="shared" si="84"/>
        <v/>
      </c>
      <c r="AE280" s="1" t="str">
        <f t="shared" si="85"/>
        <v/>
      </c>
      <c r="AF280" s="1" t="str">
        <f t="shared" si="86"/>
        <v/>
      </c>
      <c r="AG280" s="1" t="str">
        <f t="shared" si="87"/>
        <v/>
      </c>
      <c r="AH280" s="1" t="str">
        <f t="shared" si="88"/>
        <v/>
      </c>
      <c r="AI280" s="1" t="str">
        <f t="shared" si="89"/>
        <v/>
      </c>
      <c r="AJ280" s="1" t="str">
        <f t="shared" si="90"/>
        <v/>
      </c>
      <c r="AK280" s="1" t="str">
        <f t="shared" si="91"/>
        <v/>
      </c>
      <c r="AL280" s="1" t="str">
        <f t="shared" si="92"/>
        <v/>
      </c>
      <c r="AM280" s="1">
        <f t="shared" si="93"/>
        <v>1</v>
      </c>
    </row>
    <row r="281" spans="1:39" ht="14.5" x14ac:dyDescent="0.35">
      <c r="A281" s="1" t="s">
        <v>42</v>
      </c>
      <c r="B281" s="1" t="s">
        <v>729</v>
      </c>
      <c r="C281" s="1">
        <v>1</v>
      </c>
      <c r="M281"/>
      <c r="N281" s="1" t="str">
        <f t="shared" si="79"/>
        <v>Primary producer</v>
      </c>
      <c r="O281" s="1" t="str">
        <f t="shared" si="79"/>
        <v>Anotrichium furcellatum (J.Agardh) Baldock, 1976</v>
      </c>
      <c r="P281" s="1">
        <f t="shared" si="95"/>
        <v>1</v>
      </c>
      <c r="Q281" s="1" t="str">
        <f t="shared" si="95"/>
        <v/>
      </c>
      <c r="R281" s="1" t="str">
        <f t="shared" si="95"/>
        <v/>
      </c>
      <c r="S281" s="1" t="str">
        <f t="shared" si="95"/>
        <v/>
      </c>
      <c r="T281" s="1" t="str">
        <f t="shared" si="95"/>
        <v/>
      </c>
      <c r="U281" s="1" t="str">
        <f t="shared" si="94"/>
        <v/>
      </c>
      <c r="V281" s="1" t="str">
        <f t="shared" si="94"/>
        <v/>
      </c>
      <c r="W281" s="1" t="str">
        <f t="shared" si="94"/>
        <v/>
      </c>
      <c r="X281" s="1" t="str">
        <f t="shared" si="94"/>
        <v/>
      </c>
      <c r="Y281" s="1" t="str">
        <f t="shared" si="94"/>
        <v/>
      </c>
      <c r="Z281" s="1">
        <f t="shared" si="80"/>
        <v>1</v>
      </c>
      <c r="AA281" s="1" t="str">
        <f t="shared" si="81"/>
        <v>Anotrichium furcellatum (J.Agardh) Baldock, 1976</v>
      </c>
      <c r="AB281" s="1" t="str">
        <f t="shared" si="82"/>
        <v>Primary producer</v>
      </c>
      <c r="AC281" s="1">
        <f t="shared" si="83"/>
        <v>1</v>
      </c>
      <c r="AD281" s="1" t="str">
        <f t="shared" si="84"/>
        <v/>
      </c>
      <c r="AE281" s="1" t="str">
        <f t="shared" si="85"/>
        <v/>
      </c>
      <c r="AF281" s="1" t="str">
        <f t="shared" si="86"/>
        <v/>
      </c>
      <c r="AG281" s="1" t="str">
        <f t="shared" si="87"/>
        <v/>
      </c>
      <c r="AH281" s="1" t="str">
        <f t="shared" si="88"/>
        <v/>
      </c>
      <c r="AI281" s="1" t="str">
        <f t="shared" si="89"/>
        <v/>
      </c>
      <c r="AJ281" s="1" t="str">
        <f t="shared" si="90"/>
        <v/>
      </c>
      <c r="AK281" s="1" t="str">
        <f t="shared" si="91"/>
        <v/>
      </c>
      <c r="AL281" s="1" t="str">
        <f t="shared" si="92"/>
        <v/>
      </c>
      <c r="AM281" s="1">
        <f t="shared" si="93"/>
        <v>1</v>
      </c>
    </row>
    <row r="282" spans="1:39" ht="14.5" x14ac:dyDescent="0.35">
      <c r="A282" s="1" t="s">
        <v>42</v>
      </c>
      <c r="B282" s="1" t="s">
        <v>97</v>
      </c>
      <c r="G282" s="1">
        <v>1</v>
      </c>
      <c r="J282" s="1">
        <v>2</v>
      </c>
      <c r="M282"/>
      <c r="N282" s="1" t="str">
        <f t="shared" si="79"/>
        <v>Primary producer</v>
      </c>
      <c r="O282" s="1" t="str">
        <f t="shared" si="79"/>
        <v>Antithamnion hubbsii E.Y.Dawson, 1962</v>
      </c>
      <c r="P282" s="1" t="str">
        <f t="shared" si="95"/>
        <v/>
      </c>
      <c r="Q282" s="1" t="str">
        <f t="shared" si="95"/>
        <v/>
      </c>
      <c r="R282" s="1" t="str">
        <f t="shared" si="95"/>
        <v/>
      </c>
      <c r="S282" s="1" t="str">
        <f t="shared" si="95"/>
        <v/>
      </c>
      <c r="T282" s="1">
        <f t="shared" si="95"/>
        <v>1</v>
      </c>
      <c r="U282" s="1" t="str">
        <f t="shared" si="94"/>
        <v/>
      </c>
      <c r="V282" s="1" t="str">
        <f t="shared" si="94"/>
        <v/>
      </c>
      <c r="W282" s="1">
        <f t="shared" si="94"/>
        <v>1</v>
      </c>
      <c r="X282" s="1" t="str">
        <f t="shared" si="94"/>
        <v/>
      </c>
      <c r="Y282" s="1" t="str">
        <f t="shared" si="94"/>
        <v/>
      </c>
      <c r="Z282" s="1">
        <f t="shared" si="80"/>
        <v>2</v>
      </c>
      <c r="AA282" s="1" t="str">
        <f t="shared" si="81"/>
        <v>Antithamnion hubbsii E.Y.Dawson, 1962</v>
      </c>
      <c r="AB282" s="1" t="str">
        <f t="shared" si="82"/>
        <v>Primary producer</v>
      </c>
      <c r="AC282" s="1" t="str">
        <f t="shared" si="83"/>
        <v/>
      </c>
      <c r="AD282" s="1" t="str">
        <f t="shared" si="84"/>
        <v/>
      </c>
      <c r="AE282" s="1" t="str">
        <f t="shared" si="85"/>
        <v/>
      </c>
      <c r="AF282" s="1" t="str">
        <f t="shared" si="86"/>
        <v/>
      </c>
      <c r="AG282" s="1">
        <f t="shared" si="87"/>
        <v>1</v>
      </c>
      <c r="AH282" s="1" t="str">
        <f t="shared" si="88"/>
        <v/>
      </c>
      <c r="AI282" s="1" t="str">
        <f t="shared" si="89"/>
        <v/>
      </c>
      <c r="AJ282" s="1" t="str">
        <f t="shared" si="90"/>
        <v/>
      </c>
      <c r="AK282" s="1" t="str">
        <f t="shared" si="91"/>
        <v/>
      </c>
      <c r="AL282" s="1" t="str">
        <f t="shared" si="92"/>
        <v/>
      </c>
      <c r="AM282" s="1">
        <f t="shared" si="93"/>
        <v>1</v>
      </c>
    </row>
    <row r="283" spans="1:39" ht="14.5" x14ac:dyDescent="0.35">
      <c r="A283" s="1" t="s">
        <v>42</v>
      </c>
      <c r="B283" s="1" t="s">
        <v>98</v>
      </c>
      <c r="H283" s="1">
        <v>1</v>
      </c>
      <c r="M283"/>
      <c r="N283" s="1" t="str">
        <f t="shared" si="79"/>
        <v>Primary producer</v>
      </c>
      <c r="O283" s="1" t="str">
        <f t="shared" si="79"/>
        <v>Antithamnion amphigeneum A.J.K.Millar, 1990</v>
      </c>
      <c r="P283" s="1" t="str">
        <f t="shared" si="95"/>
        <v/>
      </c>
      <c r="Q283" s="1" t="str">
        <f t="shared" si="95"/>
        <v/>
      </c>
      <c r="R283" s="1" t="str">
        <f t="shared" si="95"/>
        <v/>
      </c>
      <c r="S283" s="1" t="str">
        <f t="shared" si="95"/>
        <v/>
      </c>
      <c r="T283" s="1" t="str">
        <f t="shared" si="95"/>
        <v/>
      </c>
      <c r="U283" s="1">
        <f t="shared" si="94"/>
        <v>1</v>
      </c>
      <c r="V283" s="1" t="str">
        <f t="shared" si="94"/>
        <v/>
      </c>
      <c r="W283" s="1" t="str">
        <f t="shared" si="94"/>
        <v/>
      </c>
      <c r="X283" s="1" t="str">
        <f t="shared" si="94"/>
        <v/>
      </c>
      <c r="Y283" s="1" t="str">
        <f t="shared" si="94"/>
        <v/>
      </c>
      <c r="Z283" s="1">
        <f t="shared" si="80"/>
        <v>1</v>
      </c>
      <c r="AA283" s="1" t="str">
        <f t="shared" si="81"/>
        <v>Antithamnion amphigeneum A.J.K.Millar, 1990</v>
      </c>
      <c r="AB283" s="1" t="str">
        <f t="shared" si="82"/>
        <v>Primary producer</v>
      </c>
      <c r="AC283" s="1" t="str">
        <f t="shared" si="83"/>
        <v/>
      </c>
      <c r="AD283" s="1" t="str">
        <f t="shared" si="84"/>
        <v/>
      </c>
      <c r="AE283" s="1" t="str">
        <f t="shared" si="85"/>
        <v/>
      </c>
      <c r="AF283" s="1" t="str">
        <f t="shared" si="86"/>
        <v/>
      </c>
      <c r="AG283" s="1" t="str">
        <f t="shared" si="87"/>
        <v/>
      </c>
      <c r="AH283" s="1">
        <f t="shared" si="88"/>
        <v>1</v>
      </c>
      <c r="AI283" s="1" t="str">
        <f t="shared" si="89"/>
        <v/>
      </c>
      <c r="AJ283" s="1" t="str">
        <f t="shared" si="90"/>
        <v/>
      </c>
      <c r="AK283" s="1" t="str">
        <f t="shared" si="91"/>
        <v/>
      </c>
      <c r="AL283" s="1" t="str">
        <f t="shared" si="92"/>
        <v/>
      </c>
      <c r="AM283" s="1">
        <f t="shared" si="93"/>
        <v>1</v>
      </c>
    </row>
    <row r="284" spans="1:39" ht="14.5" x14ac:dyDescent="0.35">
      <c r="A284" s="1" t="s">
        <v>42</v>
      </c>
      <c r="B284" s="1" t="s">
        <v>1020</v>
      </c>
      <c r="C284" s="1">
        <v>2</v>
      </c>
      <c r="F284" s="1">
        <v>1</v>
      </c>
      <c r="H284" s="1">
        <v>1</v>
      </c>
      <c r="M284"/>
      <c r="N284" s="1" t="str">
        <f t="shared" si="79"/>
        <v>Primary producer</v>
      </c>
      <c r="O284" s="1" t="str">
        <f t="shared" si="79"/>
        <v>Antithamnion densum (Suhr) M.A.Howe, 1914</v>
      </c>
      <c r="P284" s="1">
        <f t="shared" si="95"/>
        <v>1</v>
      </c>
      <c r="Q284" s="1" t="str">
        <f t="shared" si="95"/>
        <v/>
      </c>
      <c r="R284" s="1" t="str">
        <f t="shared" si="95"/>
        <v/>
      </c>
      <c r="S284" s="1">
        <f t="shared" si="95"/>
        <v>1</v>
      </c>
      <c r="T284" s="1" t="str">
        <f t="shared" si="95"/>
        <v/>
      </c>
      <c r="U284" s="1">
        <f t="shared" si="94"/>
        <v>1</v>
      </c>
      <c r="V284" s="1" t="str">
        <f t="shared" si="94"/>
        <v/>
      </c>
      <c r="W284" s="1" t="str">
        <f t="shared" si="94"/>
        <v/>
      </c>
      <c r="X284" s="1" t="str">
        <f t="shared" si="94"/>
        <v/>
      </c>
      <c r="Y284" s="1" t="str">
        <f t="shared" si="94"/>
        <v/>
      </c>
      <c r="Z284" s="1">
        <f t="shared" si="80"/>
        <v>3</v>
      </c>
      <c r="AA284" s="1" t="str">
        <f t="shared" si="81"/>
        <v>Antithamnion densum (Suhr) M.A.Howe, 1914</v>
      </c>
      <c r="AB284" s="1" t="str">
        <f t="shared" si="82"/>
        <v>Primary producer</v>
      </c>
      <c r="AC284" s="1">
        <f t="shared" si="83"/>
        <v>1</v>
      </c>
      <c r="AD284" s="1" t="str">
        <f t="shared" si="84"/>
        <v/>
      </c>
      <c r="AE284" s="1" t="str">
        <f t="shared" si="85"/>
        <v/>
      </c>
      <c r="AF284" s="1" t="str">
        <f t="shared" si="86"/>
        <v/>
      </c>
      <c r="AG284" s="1" t="str">
        <f t="shared" si="87"/>
        <v/>
      </c>
      <c r="AH284" s="1" t="str">
        <f t="shared" si="88"/>
        <v/>
      </c>
      <c r="AI284" s="1" t="str">
        <f t="shared" si="89"/>
        <v/>
      </c>
      <c r="AJ284" s="1" t="str">
        <f t="shared" si="90"/>
        <v/>
      </c>
      <c r="AK284" s="1" t="str">
        <f t="shared" si="91"/>
        <v/>
      </c>
      <c r="AL284" s="1" t="str">
        <f t="shared" si="92"/>
        <v/>
      </c>
      <c r="AM284" s="1">
        <f t="shared" si="93"/>
        <v>1</v>
      </c>
    </row>
    <row r="285" spans="1:39" ht="14.5" x14ac:dyDescent="0.35">
      <c r="A285" s="1" t="s">
        <v>42</v>
      </c>
      <c r="B285" s="1" t="s">
        <v>1021</v>
      </c>
      <c r="G285" s="1">
        <v>1</v>
      </c>
      <c r="M285"/>
      <c r="N285" s="1" t="str">
        <f t="shared" si="79"/>
        <v>Primary producer</v>
      </c>
      <c r="O285" s="1" t="str">
        <f t="shared" si="79"/>
        <v>Antithamnion diminuatum Wollaston, 1968</v>
      </c>
      <c r="P285" s="1" t="str">
        <f t="shared" si="95"/>
        <v/>
      </c>
      <c r="Q285" s="1" t="str">
        <f t="shared" si="95"/>
        <v/>
      </c>
      <c r="R285" s="1" t="str">
        <f t="shared" si="95"/>
        <v/>
      </c>
      <c r="S285" s="1" t="str">
        <f t="shared" si="95"/>
        <v/>
      </c>
      <c r="T285" s="1">
        <f t="shared" si="95"/>
        <v>1</v>
      </c>
      <c r="U285" s="1" t="str">
        <f t="shared" si="94"/>
        <v/>
      </c>
      <c r="V285" s="1" t="str">
        <f t="shared" si="94"/>
        <v/>
      </c>
      <c r="W285" s="1" t="str">
        <f t="shared" si="94"/>
        <v/>
      </c>
      <c r="X285" s="1" t="str">
        <f t="shared" si="94"/>
        <v/>
      </c>
      <c r="Y285" s="1" t="str">
        <f t="shared" si="94"/>
        <v/>
      </c>
      <c r="Z285" s="1">
        <f t="shared" si="80"/>
        <v>1</v>
      </c>
      <c r="AA285" s="1" t="str">
        <f t="shared" si="81"/>
        <v>Antithamnion diminuatum Wollaston, 1968</v>
      </c>
      <c r="AB285" s="1" t="str">
        <f t="shared" si="82"/>
        <v>Primary producer</v>
      </c>
      <c r="AC285" s="1" t="str">
        <f t="shared" si="83"/>
        <v/>
      </c>
      <c r="AD285" s="1" t="str">
        <f t="shared" si="84"/>
        <v/>
      </c>
      <c r="AE285" s="1" t="str">
        <f t="shared" si="85"/>
        <v/>
      </c>
      <c r="AF285" s="1" t="str">
        <f t="shared" si="86"/>
        <v/>
      </c>
      <c r="AG285" s="1">
        <f t="shared" si="87"/>
        <v>1</v>
      </c>
      <c r="AH285" s="1" t="str">
        <f t="shared" si="88"/>
        <v/>
      </c>
      <c r="AI285" s="1" t="str">
        <f t="shared" si="89"/>
        <v/>
      </c>
      <c r="AJ285" s="1" t="str">
        <f t="shared" si="90"/>
        <v/>
      </c>
      <c r="AK285" s="1" t="str">
        <f t="shared" si="91"/>
        <v/>
      </c>
      <c r="AL285" s="1" t="str">
        <f t="shared" si="92"/>
        <v/>
      </c>
      <c r="AM285" s="1">
        <f t="shared" si="93"/>
        <v>1</v>
      </c>
    </row>
    <row r="286" spans="1:39" ht="14.5" x14ac:dyDescent="0.35">
      <c r="A286" s="1" t="s">
        <v>42</v>
      </c>
      <c r="B286" s="1" t="s">
        <v>730</v>
      </c>
      <c r="D286" s="1">
        <v>1</v>
      </c>
      <c r="H286" s="1">
        <v>1</v>
      </c>
      <c r="M286"/>
      <c r="N286" s="1" t="str">
        <f t="shared" si="79"/>
        <v>Primary producer</v>
      </c>
      <c r="O286" s="1" t="str">
        <f t="shared" si="79"/>
        <v>Antithamnionella spirographidis (Schiffner) E.M.Wollaston, 1968</v>
      </c>
      <c r="P286" s="1" t="str">
        <f t="shared" si="95"/>
        <v/>
      </c>
      <c r="Q286" s="1">
        <f t="shared" si="95"/>
        <v>1</v>
      </c>
      <c r="R286" s="1" t="str">
        <f t="shared" si="95"/>
        <v/>
      </c>
      <c r="S286" s="1" t="str">
        <f t="shared" si="95"/>
        <v/>
      </c>
      <c r="T286" s="1" t="str">
        <f t="shared" si="95"/>
        <v/>
      </c>
      <c r="U286" s="1">
        <f t="shared" si="94"/>
        <v>1</v>
      </c>
      <c r="V286" s="1" t="str">
        <f t="shared" si="94"/>
        <v/>
      </c>
      <c r="W286" s="1" t="str">
        <f t="shared" si="94"/>
        <v/>
      </c>
      <c r="X286" s="1" t="str">
        <f t="shared" si="94"/>
        <v/>
      </c>
      <c r="Y286" s="1" t="str">
        <f t="shared" si="94"/>
        <v/>
      </c>
      <c r="Z286" s="1">
        <f t="shared" si="80"/>
        <v>2</v>
      </c>
      <c r="AA286" s="1" t="str">
        <f t="shared" si="81"/>
        <v>Antithamnionella spirographidis (Schiffner) E.M.Wollaston, 1968</v>
      </c>
      <c r="AB286" s="1" t="str">
        <f t="shared" si="82"/>
        <v>Primary producer</v>
      </c>
      <c r="AC286" s="1" t="str">
        <f t="shared" si="83"/>
        <v/>
      </c>
      <c r="AD286" s="1">
        <f t="shared" si="84"/>
        <v>1</v>
      </c>
      <c r="AE286" s="1" t="str">
        <f t="shared" si="85"/>
        <v/>
      </c>
      <c r="AF286" s="1" t="str">
        <f t="shared" si="86"/>
        <v/>
      </c>
      <c r="AG286" s="1" t="str">
        <f t="shared" si="87"/>
        <v/>
      </c>
      <c r="AH286" s="1" t="str">
        <f t="shared" si="88"/>
        <v/>
      </c>
      <c r="AI286" s="1" t="str">
        <f t="shared" si="89"/>
        <v/>
      </c>
      <c r="AJ286" s="1" t="str">
        <f t="shared" si="90"/>
        <v/>
      </c>
      <c r="AK286" s="1" t="str">
        <f t="shared" si="91"/>
        <v/>
      </c>
      <c r="AL286" s="1" t="str">
        <f t="shared" si="92"/>
        <v/>
      </c>
      <c r="AM286" s="1">
        <f t="shared" si="93"/>
        <v>1</v>
      </c>
    </row>
    <row r="287" spans="1:39" ht="14.5" x14ac:dyDescent="0.35">
      <c r="A287" s="1" t="s">
        <v>42</v>
      </c>
      <c r="B287" s="1" t="s">
        <v>99</v>
      </c>
      <c r="C287" s="1">
        <v>3</v>
      </c>
      <c r="E287" s="1">
        <v>1</v>
      </c>
      <c r="M287"/>
      <c r="N287" s="1" t="str">
        <f t="shared" si="79"/>
        <v>Primary producer</v>
      </c>
      <c r="O287" s="1" t="str">
        <f t="shared" si="79"/>
        <v>Antithamnionella ternifolia (J.D.Hooker &amp; Harvey) Lyle, 1921</v>
      </c>
      <c r="P287" s="1">
        <f t="shared" si="95"/>
        <v>1</v>
      </c>
      <c r="Q287" s="1" t="str">
        <f t="shared" si="95"/>
        <v/>
      </c>
      <c r="R287" s="1">
        <f t="shared" si="95"/>
        <v>1</v>
      </c>
      <c r="S287" s="1" t="str">
        <f t="shared" si="95"/>
        <v/>
      </c>
      <c r="T287" s="1" t="str">
        <f t="shared" si="95"/>
        <v/>
      </c>
      <c r="U287" s="1" t="str">
        <f t="shared" si="94"/>
        <v/>
      </c>
      <c r="V287" s="1" t="str">
        <f t="shared" si="94"/>
        <v/>
      </c>
      <c r="W287" s="1" t="str">
        <f t="shared" si="94"/>
        <v/>
      </c>
      <c r="X287" s="1" t="str">
        <f t="shared" si="94"/>
        <v/>
      </c>
      <c r="Y287" s="1" t="str">
        <f t="shared" si="94"/>
        <v/>
      </c>
      <c r="Z287" s="1">
        <f t="shared" si="80"/>
        <v>2</v>
      </c>
      <c r="AA287" s="1" t="str">
        <f t="shared" si="81"/>
        <v>Antithamnionella ternifolia (J.D.Hooker &amp; Harvey) Lyle, 1921</v>
      </c>
      <c r="AB287" s="1" t="str">
        <f t="shared" si="82"/>
        <v>Primary producer</v>
      </c>
      <c r="AC287" s="1">
        <f t="shared" si="83"/>
        <v>1</v>
      </c>
      <c r="AD287" s="1" t="str">
        <f t="shared" si="84"/>
        <v/>
      </c>
      <c r="AE287" s="1" t="str">
        <f t="shared" si="85"/>
        <v/>
      </c>
      <c r="AF287" s="1" t="str">
        <f t="shared" si="86"/>
        <v/>
      </c>
      <c r="AG287" s="1" t="str">
        <f t="shared" si="87"/>
        <v/>
      </c>
      <c r="AH287" s="1" t="str">
        <f t="shared" si="88"/>
        <v/>
      </c>
      <c r="AI287" s="1" t="str">
        <f t="shared" si="89"/>
        <v/>
      </c>
      <c r="AJ287" s="1" t="str">
        <f t="shared" si="90"/>
        <v/>
      </c>
      <c r="AK287" s="1" t="str">
        <f t="shared" si="91"/>
        <v/>
      </c>
      <c r="AL287" s="1" t="str">
        <f t="shared" si="92"/>
        <v/>
      </c>
      <c r="AM287" s="1">
        <f t="shared" si="93"/>
        <v>1</v>
      </c>
    </row>
    <row r="288" spans="1:39" ht="14.5" x14ac:dyDescent="0.35">
      <c r="A288" s="1" t="s">
        <v>42</v>
      </c>
      <c r="B288" s="1" t="s">
        <v>117</v>
      </c>
      <c r="C288" s="1">
        <v>2</v>
      </c>
      <c r="D288" s="1">
        <v>1</v>
      </c>
      <c r="H288" s="1">
        <v>1</v>
      </c>
      <c r="M288"/>
      <c r="N288" s="1" t="str">
        <f t="shared" si="79"/>
        <v>Primary producer</v>
      </c>
      <c r="O288" s="1" t="str">
        <f t="shared" si="79"/>
        <v>Asparagopsis armata Harvey, 1855</v>
      </c>
      <c r="P288" s="1">
        <f t="shared" si="95"/>
        <v>1</v>
      </c>
      <c r="Q288" s="1">
        <f t="shared" si="95"/>
        <v>1</v>
      </c>
      <c r="R288" s="1" t="str">
        <f t="shared" si="95"/>
        <v/>
      </c>
      <c r="S288" s="1" t="str">
        <f t="shared" si="95"/>
        <v/>
      </c>
      <c r="T288" s="1" t="str">
        <f t="shared" si="95"/>
        <v/>
      </c>
      <c r="U288" s="1">
        <f t="shared" si="94"/>
        <v>1</v>
      </c>
      <c r="V288" s="1" t="str">
        <f t="shared" si="94"/>
        <v/>
      </c>
      <c r="W288" s="1" t="str">
        <f t="shared" si="94"/>
        <v/>
      </c>
      <c r="X288" s="1" t="str">
        <f t="shared" si="94"/>
        <v/>
      </c>
      <c r="Y288" s="1" t="str">
        <f t="shared" si="94"/>
        <v/>
      </c>
      <c r="Z288" s="1">
        <f t="shared" si="80"/>
        <v>3</v>
      </c>
      <c r="AA288" s="1" t="str">
        <f t="shared" si="81"/>
        <v>Asparagopsis armata Harvey, 1855</v>
      </c>
      <c r="AB288" s="1" t="str">
        <f t="shared" si="82"/>
        <v>Primary producer</v>
      </c>
      <c r="AC288" s="1">
        <f t="shared" si="83"/>
        <v>1</v>
      </c>
      <c r="AD288" s="1" t="str">
        <f t="shared" si="84"/>
        <v/>
      </c>
      <c r="AE288" s="1" t="str">
        <f t="shared" si="85"/>
        <v/>
      </c>
      <c r="AF288" s="1" t="str">
        <f t="shared" si="86"/>
        <v/>
      </c>
      <c r="AG288" s="1" t="str">
        <f t="shared" si="87"/>
        <v/>
      </c>
      <c r="AH288" s="1" t="str">
        <f t="shared" si="88"/>
        <v/>
      </c>
      <c r="AI288" s="1" t="str">
        <f t="shared" si="89"/>
        <v/>
      </c>
      <c r="AJ288" s="1" t="str">
        <f t="shared" si="90"/>
        <v/>
      </c>
      <c r="AK288" s="1" t="str">
        <f t="shared" si="91"/>
        <v/>
      </c>
      <c r="AL288" s="1" t="str">
        <f t="shared" si="92"/>
        <v/>
      </c>
      <c r="AM288" s="1">
        <f t="shared" si="93"/>
        <v>1</v>
      </c>
    </row>
    <row r="289" spans="1:39" ht="14.5" x14ac:dyDescent="0.35">
      <c r="A289" s="1" t="s">
        <v>42</v>
      </c>
      <c r="B289" s="1" t="s">
        <v>118</v>
      </c>
      <c r="C289" s="1">
        <v>1</v>
      </c>
      <c r="H289" s="1">
        <v>1</v>
      </c>
      <c r="M289"/>
      <c r="N289" s="1" t="str">
        <f t="shared" si="79"/>
        <v>Primary producer</v>
      </c>
      <c r="O289" s="1" t="str">
        <f t="shared" si="79"/>
        <v>Asparagopsis taxiformis (Delile) Trevisan de Saint-Léon, 1845</v>
      </c>
      <c r="P289" s="1">
        <f t="shared" si="95"/>
        <v>1</v>
      </c>
      <c r="Q289" s="1" t="str">
        <f t="shared" si="95"/>
        <v/>
      </c>
      <c r="R289" s="1" t="str">
        <f t="shared" si="95"/>
        <v/>
      </c>
      <c r="S289" s="1" t="str">
        <f t="shared" si="95"/>
        <v/>
      </c>
      <c r="T289" s="1" t="str">
        <f t="shared" si="95"/>
        <v/>
      </c>
      <c r="U289" s="1">
        <f t="shared" si="94"/>
        <v>1</v>
      </c>
      <c r="V289" s="1" t="str">
        <f t="shared" si="94"/>
        <v/>
      </c>
      <c r="W289" s="1" t="str">
        <f t="shared" si="94"/>
        <v/>
      </c>
      <c r="X289" s="1" t="str">
        <f t="shared" si="94"/>
        <v/>
      </c>
      <c r="Y289" s="1" t="str">
        <f t="shared" si="94"/>
        <v/>
      </c>
      <c r="Z289" s="1">
        <f t="shared" si="80"/>
        <v>2</v>
      </c>
      <c r="AA289" s="1" t="str">
        <f t="shared" si="81"/>
        <v>Asparagopsis taxiformis (Delile) Trevisan de Saint-Léon, 1845</v>
      </c>
      <c r="AB289" s="1" t="str">
        <f t="shared" si="82"/>
        <v>Primary producer</v>
      </c>
      <c r="AC289" s="1">
        <f t="shared" si="83"/>
        <v>1</v>
      </c>
      <c r="AD289" s="1" t="str">
        <f t="shared" si="84"/>
        <v/>
      </c>
      <c r="AE289" s="1" t="str">
        <f t="shared" si="85"/>
        <v/>
      </c>
      <c r="AF289" s="1" t="str">
        <f t="shared" si="86"/>
        <v/>
      </c>
      <c r="AG289" s="1" t="str">
        <f t="shared" si="87"/>
        <v/>
      </c>
      <c r="AH289" s="1" t="str">
        <f t="shared" si="88"/>
        <v/>
      </c>
      <c r="AI289" s="1" t="str">
        <f t="shared" si="89"/>
        <v/>
      </c>
      <c r="AJ289" s="1" t="str">
        <f t="shared" si="90"/>
        <v/>
      </c>
      <c r="AK289" s="1" t="str">
        <f t="shared" si="91"/>
        <v/>
      </c>
      <c r="AL289" s="1" t="str">
        <f t="shared" si="92"/>
        <v/>
      </c>
      <c r="AM289" s="1">
        <f t="shared" si="93"/>
        <v>1</v>
      </c>
    </row>
    <row r="290" spans="1:39" ht="14.5" x14ac:dyDescent="0.35">
      <c r="A290" s="1" t="s">
        <v>42</v>
      </c>
      <c r="B290" s="1" t="s">
        <v>142</v>
      </c>
      <c r="C290" s="1">
        <v>2</v>
      </c>
      <c r="E290" s="1">
        <v>1</v>
      </c>
      <c r="G290" s="1">
        <v>1</v>
      </c>
      <c r="M290"/>
      <c r="N290" s="1" t="str">
        <f t="shared" si="79"/>
        <v>Primary producer</v>
      </c>
      <c r="O290" s="1" t="str">
        <f t="shared" si="79"/>
        <v>Bonnemaisonia hamifera Hariot, 1891</v>
      </c>
      <c r="P290" s="1">
        <f t="shared" si="95"/>
        <v>1</v>
      </c>
      <c r="Q290" s="1" t="str">
        <f t="shared" si="95"/>
        <v/>
      </c>
      <c r="R290" s="1">
        <f t="shared" si="95"/>
        <v>1</v>
      </c>
      <c r="S290" s="1" t="str">
        <f t="shared" si="95"/>
        <v/>
      </c>
      <c r="T290" s="1">
        <f t="shared" si="95"/>
        <v>1</v>
      </c>
      <c r="U290" s="1" t="str">
        <f t="shared" si="94"/>
        <v/>
      </c>
      <c r="V290" s="1" t="str">
        <f t="shared" si="94"/>
        <v/>
      </c>
      <c r="W290" s="1" t="str">
        <f t="shared" si="94"/>
        <v/>
      </c>
      <c r="X290" s="1" t="str">
        <f t="shared" si="94"/>
        <v/>
      </c>
      <c r="Y290" s="1" t="str">
        <f t="shared" si="94"/>
        <v/>
      </c>
      <c r="Z290" s="1">
        <f t="shared" si="80"/>
        <v>3</v>
      </c>
      <c r="AA290" s="1" t="str">
        <f t="shared" si="81"/>
        <v>Bonnemaisonia hamifera Hariot, 1891</v>
      </c>
      <c r="AB290" s="1" t="str">
        <f t="shared" si="82"/>
        <v>Primary producer</v>
      </c>
      <c r="AC290" s="1">
        <f t="shared" si="83"/>
        <v>1</v>
      </c>
      <c r="AD290" s="1" t="str">
        <f t="shared" si="84"/>
        <v/>
      </c>
      <c r="AE290" s="1" t="str">
        <f t="shared" si="85"/>
        <v/>
      </c>
      <c r="AF290" s="1" t="str">
        <f t="shared" si="86"/>
        <v/>
      </c>
      <c r="AG290" s="1" t="str">
        <f t="shared" si="87"/>
        <v/>
      </c>
      <c r="AH290" s="1" t="str">
        <f t="shared" si="88"/>
        <v/>
      </c>
      <c r="AI290" s="1" t="str">
        <f t="shared" si="89"/>
        <v/>
      </c>
      <c r="AJ290" s="1" t="str">
        <f t="shared" si="90"/>
        <v/>
      </c>
      <c r="AK290" s="1" t="str">
        <f t="shared" si="91"/>
        <v/>
      </c>
      <c r="AL290" s="1" t="str">
        <f t="shared" si="92"/>
        <v/>
      </c>
      <c r="AM290" s="1">
        <f t="shared" si="93"/>
        <v>1</v>
      </c>
    </row>
    <row r="291" spans="1:39" ht="14.5" x14ac:dyDescent="0.35">
      <c r="A291" s="1" t="s">
        <v>42</v>
      </c>
      <c r="B291" s="1" t="s">
        <v>148</v>
      </c>
      <c r="I291" s="1">
        <v>1</v>
      </c>
      <c r="M291"/>
      <c r="N291" s="1" t="str">
        <f t="shared" si="79"/>
        <v>Primary producer</v>
      </c>
      <c r="O291" s="1" t="str">
        <f t="shared" si="79"/>
        <v>Botryocladia wrightii (Harvey) W.E.Schmidt, D.L.Ballantine &amp; Fredericq, 2017</v>
      </c>
      <c r="P291" s="1" t="str">
        <f t="shared" si="95"/>
        <v/>
      </c>
      <c r="Q291" s="1" t="str">
        <f t="shared" si="95"/>
        <v/>
      </c>
      <c r="R291" s="1" t="str">
        <f t="shared" si="95"/>
        <v/>
      </c>
      <c r="S291" s="1" t="str">
        <f t="shared" si="95"/>
        <v/>
      </c>
      <c r="T291" s="1" t="str">
        <f t="shared" si="95"/>
        <v/>
      </c>
      <c r="U291" s="1" t="str">
        <f t="shared" si="94"/>
        <v/>
      </c>
      <c r="V291" s="1">
        <f t="shared" si="94"/>
        <v>1</v>
      </c>
      <c r="W291" s="1" t="str">
        <f t="shared" si="94"/>
        <v/>
      </c>
      <c r="X291" s="1" t="str">
        <f t="shared" si="94"/>
        <v/>
      </c>
      <c r="Y291" s="1" t="str">
        <f t="shared" si="94"/>
        <v/>
      </c>
      <c r="Z291" s="1">
        <f t="shared" si="80"/>
        <v>1</v>
      </c>
      <c r="AA291" s="1" t="str">
        <f t="shared" si="81"/>
        <v>Botryocladia wrightii (Harvey) W.E.Schmidt, D.L.Ballantine &amp; Fredericq, 2017</v>
      </c>
      <c r="AB291" s="1" t="str">
        <f t="shared" si="82"/>
        <v>Primary producer</v>
      </c>
      <c r="AC291" s="1" t="str">
        <f t="shared" si="83"/>
        <v/>
      </c>
      <c r="AD291" s="1" t="str">
        <f t="shared" si="84"/>
        <v/>
      </c>
      <c r="AE291" s="1" t="str">
        <f t="shared" si="85"/>
        <v/>
      </c>
      <c r="AF291" s="1" t="str">
        <f t="shared" si="86"/>
        <v/>
      </c>
      <c r="AG291" s="1" t="str">
        <f t="shared" si="87"/>
        <v/>
      </c>
      <c r="AH291" s="1" t="str">
        <f t="shared" si="88"/>
        <v/>
      </c>
      <c r="AI291" s="1">
        <f t="shared" si="89"/>
        <v>1</v>
      </c>
      <c r="AJ291" s="1" t="str">
        <f t="shared" si="90"/>
        <v/>
      </c>
      <c r="AK291" s="1" t="str">
        <f t="shared" si="91"/>
        <v/>
      </c>
      <c r="AL291" s="1" t="str">
        <f t="shared" si="92"/>
        <v/>
      </c>
      <c r="AM291" s="1">
        <f t="shared" si="93"/>
        <v>1</v>
      </c>
    </row>
    <row r="292" spans="1:39" ht="14.5" x14ac:dyDescent="0.35">
      <c r="A292" s="1" t="s">
        <v>42</v>
      </c>
      <c r="B292" s="1" t="s">
        <v>989</v>
      </c>
      <c r="H292" s="1">
        <v>1</v>
      </c>
      <c r="K292" s="1">
        <v>1</v>
      </c>
      <c r="M292"/>
      <c r="N292" s="1" t="str">
        <f t="shared" si="79"/>
        <v>Primary producer</v>
      </c>
      <c r="O292" s="1" t="str">
        <f t="shared" si="79"/>
        <v>Caulacanthus okamurae Yamada, 1933</v>
      </c>
      <c r="P292" s="1" t="str">
        <f t="shared" si="95"/>
        <v/>
      </c>
      <c r="Q292" s="1" t="str">
        <f t="shared" si="95"/>
        <v/>
      </c>
      <c r="R292" s="1" t="str">
        <f t="shared" si="95"/>
        <v/>
      </c>
      <c r="S292" s="1" t="str">
        <f t="shared" si="95"/>
        <v/>
      </c>
      <c r="T292" s="1" t="str">
        <f t="shared" si="95"/>
        <v/>
      </c>
      <c r="U292" s="1">
        <f t="shared" si="94"/>
        <v>1</v>
      </c>
      <c r="V292" s="1" t="str">
        <f t="shared" si="94"/>
        <v/>
      </c>
      <c r="W292" s="1" t="str">
        <f t="shared" si="94"/>
        <v/>
      </c>
      <c r="X292" s="1">
        <f t="shared" si="94"/>
        <v>1</v>
      </c>
      <c r="Y292" s="1" t="str">
        <f t="shared" si="94"/>
        <v/>
      </c>
      <c r="Z292" s="1">
        <f t="shared" si="80"/>
        <v>2</v>
      </c>
      <c r="AA292" s="1" t="str">
        <f t="shared" si="81"/>
        <v>Caulacanthus okamurae Yamada, 1933</v>
      </c>
      <c r="AB292" s="1" t="str">
        <f t="shared" si="82"/>
        <v>Primary producer</v>
      </c>
      <c r="AC292" s="1" t="str">
        <f t="shared" si="83"/>
        <v/>
      </c>
      <c r="AD292" s="1" t="str">
        <f t="shared" si="84"/>
        <v/>
      </c>
      <c r="AE292" s="1" t="str">
        <f t="shared" si="85"/>
        <v/>
      </c>
      <c r="AF292" s="1" t="str">
        <f t="shared" si="86"/>
        <v/>
      </c>
      <c r="AG292" s="1" t="str">
        <f t="shared" si="87"/>
        <v/>
      </c>
      <c r="AH292" s="1">
        <f t="shared" si="88"/>
        <v>1</v>
      </c>
      <c r="AI292" s="1" t="str">
        <f t="shared" si="89"/>
        <v/>
      </c>
      <c r="AJ292" s="1" t="str">
        <f t="shared" si="90"/>
        <v/>
      </c>
      <c r="AK292" s="1" t="str">
        <f t="shared" si="91"/>
        <v/>
      </c>
      <c r="AL292" s="1" t="str">
        <f t="shared" si="92"/>
        <v/>
      </c>
      <c r="AM292" s="1">
        <f t="shared" si="93"/>
        <v>1</v>
      </c>
    </row>
    <row r="293" spans="1:39" ht="14.5" x14ac:dyDescent="0.35">
      <c r="A293" s="1" t="s">
        <v>42</v>
      </c>
      <c r="B293" s="1" t="s">
        <v>1111</v>
      </c>
      <c r="I293" s="1">
        <v>1</v>
      </c>
      <c r="M293"/>
      <c r="N293" s="1" t="str">
        <f t="shared" si="79"/>
        <v>Primary producer</v>
      </c>
      <c r="O293" s="1" t="str">
        <f t="shared" si="79"/>
        <v>Caulerpa webbiana Montagne </v>
      </c>
      <c r="P293" s="1" t="str">
        <f t="shared" si="95"/>
        <v/>
      </c>
      <c r="Q293" s="1" t="str">
        <f t="shared" si="95"/>
        <v/>
      </c>
      <c r="R293" s="1" t="str">
        <f t="shared" si="95"/>
        <v/>
      </c>
      <c r="S293" s="1" t="str">
        <f t="shared" si="95"/>
        <v/>
      </c>
      <c r="T293" s="1" t="str">
        <f t="shared" si="95"/>
        <v/>
      </c>
      <c r="U293" s="1" t="str">
        <f t="shared" si="94"/>
        <v/>
      </c>
      <c r="V293" s="1">
        <f t="shared" si="94"/>
        <v>1</v>
      </c>
      <c r="W293" s="1" t="str">
        <f t="shared" si="94"/>
        <v/>
      </c>
      <c r="X293" s="1" t="str">
        <f t="shared" si="94"/>
        <v/>
      </c>
      <c r="Y293" s="1" t="str">
        <f t="shared" si="94"/>
        <v/>
      </c>
      <c r="Z293" s="1">
        <f t="shared" si="80"/>
        <v>1</v>
      </c>
      <c r="AA293" s="1" t="str">
        <f t="shared" si="81"/>
        <v>Caulerpa webbiana Montagne </v>
      </c>
      <c r="AB293" s="1" t="str">
        <f t="shared" si="82"/>
        <v>Primary producer</v>
      </c>
      <c r="AC293" s="1" t="str">
        <f t="shared" si="83"/>
        <v/>
      </c>
      <c r="AD293" s="1" t="str">
        <f t="shared" si="84"/>
        <v/>
      </c>
      <c r="AE293" s="1" t="str">
        <f t="shared" si="85"/>
        <v/>
      </c>
      <c r="AF293" s="1" t="str">
        <f t="shared" si="86"/>
        <v/>
      </c>
      <c r="AG293" s="1" t="str">
        <f t="shared" si="87"/>
        <v/>
      </c>
      <c r="AH293" s="1" t="str">
        <f t="shared" si="88"/>
        <v/>
      </c>
      <c r="AI293" s="1">
        <f t="shared" si="89"/>
        <v>1</v>
      </c>
      <c r="AJ293" s="1" t="str">
        <f t="shared" si="90"/>
        <v/>
      </c>
      <c r="AK293" s="1" t="str">
        <f t="shared" si="91"/>
        <v/>
      </c>
      <c r="AL293" s="1" t="str">
        <f t="shared" si="92"/>
        <v/>
      </c>
      <c r="AM293" s="1">
        <f t="shared" si="93"/>
        <v>1</v>
      </c>
    </row>
    <row r="294" spans="1:39" ht="14.5" x14ac:dyDescent="0.35">
      <c r="A294" s="1" t="s">
        <v>42</v>
      </c>
      <c r="B294" s="1" t="s">
        <v>1038</v>
      </c>
      <c r="G294" s="1">
        <v>1</v>
      </c>
      <c r="M294"/>
      <c r="N294" s="1" t="str">
        <f t="shared" si="79"/>
        <v>Primary producer</v>
      </c>
      <c r="O294" s="1" t="str">
        <f t="shared" si="79"/>
        <v>Ceramium atrorubescens  Kylin 1938</v>
      </c>
      <c r="P294" s="1" t="str">
        <f t="shared" si="95"/>
        <v/>
      </c>
      <c r="Q294" s="1" t="str">
        <f t="shared" si="95"/>
        <v/>
      </c>
      <c r="R294" s="1" t="str">
        <f t="shared" si="95"/>
        <v/>
      </c>
      <c r="S294" s="1" t="str">
        <f t="shared" si="95"/>
        <v/>
      </c>
      <c r="T294" s="1">
        <f t="shared" si="95"/>
        <v>1</v>
      </c>
      <c r="U294" s="1" t="str">
        <f t="shared" si="94"/>
        <v/>
      </c>
      <c r="V294" s="1" t="str">
        <f t="shared" si="94"/>
        <v/>
      </c>
      <c r="W294" s="1" t="str">
        <f t="shared" si="94"/>
        <v/>
      </c>
      <c r="X294" s="1" t="str">
        <f t="shared" si="94"/>
        <v/>
      </c>
      <c r="Y294" s="1" t="str">
        <f t="shared" si="94"/>
        <v/>
      </c>
      <c r="Z294" s="1">
        <f t="shared" si="80"/>
        <v>1</v>
      </c>
      <c r="AA294" s="1" t="str">
        <f t="shared" si="81"/>
        <v>Ceramium atrorubescens  Kylin 1938</v>
      </c>
      <c r="AB294" s="1" t="str">
        <f t="shared" si="82"/>
        <v>Primary producer</v>
      </c>
      <c r="AC294" s="1" t="str">
        <f t="shared" si="83"/>
        <v/>
      </c>
      <c r="AD294" s="1" t="str">
        <f t="shared" si="84"/>
        <v/>
      </c>
      <c r="AE294" s="1" t="str">
        <f t="shared" si="85"/>
        <v/>
      </c>
      <c r="AF294" s="1" t="str">
        <f t="shared" si="86"/>
        <v/>
      </c>
      <c r="AG294" s="1">
        <f t="shared" si="87"/>
        <v>1</v>
      </c>
      <c r="AH294" s="1" t="str">
        <f t="shared" si="88"/>
        <v/>
      </c>
      <c r="AI294" s="1" t="str">
        <f t="shared" si="89"/>
        <v/>
      </c>
      <c r="AJ294" s="1" t="str">
        <f t="shared" si="90"/>
        <v/>
      </c>
      <c r="AK294" s="1" t="str">
        <f t="shared" si="91"/>
        <v/>
      </c>
      <c r="AL294" s="1" t="str">
        <f t="shared" si="92"/>
        <v/>
      </c>
      <c r="AM294" s="1">
        <f t="shared" si="93"/>
        <v>1</v>
      </c>
    </row>
    <row r="295" spans="1:39" ht="14.5" x14ac:dyDescent="0.35">
      <c r="A295" s="1" t="s">
        <v>42</v>
      </c>
      <c r="B295" s="1" t="s">
        <v>764</v>
      </c>
      <c r="L295" s="1">
        <v>1</v>
      </c>
      <c r="M295"/>
      <c r="N295" s="1" t="str">
        <f t="shared" si="79"/>
        <v>Primary producer</v>
      </c>
      <c r="O295" s="1" t="str">
        <f t="shared" si="79"/>
        <v>Ceramium sungminbooi Hughey &amp; Boo</v>
      </c>
      <c r="P295" s="1" t="str">
        <f t="shared" si="95"/>
        <v/>
      </c>
      <c r="Q295" s="1" t="str">
        <f t="shared" si="95"/>
        <v/>
      </c>
      <c r="R295" s="1" t="str">
        <f t="shared" si="95"/>
        <v/>
      </c>
      <c r="S295" s="1" t="str">
        <f t="shared" si="95"/>
        <v/>
      </c>
      <c r="T295" s="1" t="str">
        <f t="shared" si="95"/>
        <v/>
      </c>
      <c r="U295" s="1" t="str">
        <f t="shared" si="94"/>
        <v/>
      </c>
      <c r="V295" s="1" t="str">
        <f t="shared" si="94"/>
        <v/>
      </c>
      <c r="W295" s="1" t="str">
        <f t="shared" si="94"/>
        <v/>
      </c>
      <c r="X295" s="1" t="str">
        <f t="shared" si="94"/>
        <v/>
      </c>
      <c r="Y295" s="1">
        <f t="shared" si="94"/>
        <v>1</v>
      </c>
      <c r="Z295" s="1">
        <f t="shared" si="80"/>
        <v>1</v>
      </c>
      <c r="AA295" s="1" t="str">
        <f t="shared" si="81"/>
        <v>Ceramium sungminbooi Hughey &amp; Boo</v>
      </c>
      <c r="AB295" s="1" t="str">
        <f t="shared" si="82"/>
        <v>Primary producer</v>
      </c>
      <c r="AC295" s="1" t="str">
        <f t="shared" si="83"/>
        <v/>
      </c>
      <c r="AD295" s="1" t="str">
        <f t="shared" si="84"/>
        <v/>
      </c>
      <c r="AE295" s="1" t="str">
        <f t="shared" si="85"/>
        <v/>
      </c>
      <c r="AF295" s="1" t="str">
        <f t="shared" si="86"/>
        <v/>
      </c>
      <c r="AG295" s="1" t="str">
        <f t="shared" si="87"/>
        <v/>
      </c>
      <c r="AH295" s="1" t="str">
        <f t="shared" si="88"/>
        <v/>
      </c>
      <c r="AI295" s="1" t="str">
        <f t="shared" si="89"/>
        <v/>
      </c>
      <c r="AJ295" s="1" t="str">
        <f t="shared" si="90"/>
        <v/>
      </c>
      <c r="AK295" s="1" t="str">
        <f t="shared" si="91"/>
        <v/>
      </c>
      <c r="AL295" s="1">
        <f t="shared" si="92"/>
        <v>1</v>
      </c>
      <c r="AM295" s="1">
        <f t="shared" si="93"/>
        <v>1</v>
      </c>
    </row>
    <row r="296" spans="1:39" ht="14.5" x14ac:dyDescent="0.35">
      <c r="A296" s="1" t="s">
        <v>42</v>
      </c>
      <c r="B296" s="1" t="s">
        <v>1140</v>
      </c>
      <c r="J296" s="1">
        <v>1</v>
      </c>
      <c r="M296"/>
      <c r="N296" s="1" t="str">
        <f t="shared" si="79"/>
        <v>Primary producer</v>
      </c>
      <c r="O296" s="1" t="str">
        <f t="shared" si="79"/>
        <v>Ceramium tenuicorne (Kützing) Waern</v>
      </c>
      <c r="P296" s="1" t="str">
        <f t="shared" si="95"/>
        <v/>
      </c>
      <c r="Q296" s="1" t="str">
        <f t="shared" si="95"/>
        <v/>
      </c>
      <c r="R296" s="1" t="str">
        <f t="shared" si="95"/>
        <v/>
      </c>
      <c r="S296" s="1" t="str">
        <f t="shared" si="95"/>
        <v/>
      </c>
      <c r="T296" s="1" t="str">
        <f t="shared" si="95"/>
        <v/>
      </c>
      <c r="U296" s="1" t="str">
        <f t="shared" si="94"/>
        <v/>
      </c>
      <c r="V296" s="1" t="str">
        <f t="shared" si="94"/>
        <v/>
      </c>
      <c r="W296" s="1">
        <f t="shared" si="94"/>
        <v>1</v>
      </c>
      <c r="X296" s="1" t="str">
        <f t="shared" si="94"/>
        <v/>
      </c>
      <c r="Y296" s="1" t="str">
        <f t="shared" si="94"/>
        <v/>
      </c>
      <c r="Z296" s="1">
        <f t="shared" si="80"/>
        <v>1</v>
      </c>
      <c r="AA296" s="1" t="str">
        <f t="shared" si="81"/>
        <v>Ceramium tenuicorne (Kützing) Waern</v>
      </c>
      <c r="AB296" s="1" t="str">
        <f t="shared" si="82"/>
        <v>Primary producer</v>
      </c>
      <c r="AC296" s="1" t="str">
        <f t="shared" si="83"/>
        <v/>
      </c>
      <c r="AD296" s="1" t="str">
        <f t="shared" si="84"/>
        <v/>
      </c>
      <c r="AE296" s="1" t="str">
        <f t="shared" si="85"/>
        <v/>
      </c>
      <c r="AF296" s="1" t="str">
        <f t="shared" si="86"/>
        <v/>
      </c>
      <c r="AG296" s="1" t="str">
        <f t="shared" si="87"/>
        <v/>
      </c>
      <c r="AH296" s="1" t="str">
        <f t="shared" si="88"/>
        <v/>
      </c>
      <c r="AI296" s="1" t="str">
        <f t="shared" si="89"/>
        <v/>
      </c>
      <c r="AJ296" s="1">
        <f t="shared" si="90"/>
        <v>1</v>
      </c>
      <c r="AK296" s="1" t="str">
        <f t="shared" si="91"/>
        <v/>
      </c>
      <c r="AL296" s="1" t="str">
        <f t="shared" si="92"/>
        <v/>
      </c>
      <c r="AM296" s="1">
        <f t="shared" si="93"/>
        <v>1</v>
      </c>
    </row>
    <row r="297" spans="1:39" ht="14.5" x14ac:dyDescent="0.35">
      <c r="A297" s="1" t="s">
        <v>42</v>
      </c>
      <c r="B297" s="1" t="s">
        <v>765</v>
      </c>
      <c r="C297" s="1">
        <v>1</v>
      </c>
      <c r="M297"/>
      <c r="N297" s="1" t="str">
        <f t="shared" si="79"/>
        <v>Primary producer</v>
      </c>
      <c r="O297" s="1" t="str">
        <f t="shared" si="79"/>
        <v>Ceramium circinatum (Kützing) J.Agardh, 1851</v>
      </c>
      <c r="P297" s="1">
        <f t="shared" si="95"/>
        <v>1</v>
      </c>
      <c r="Q297" s="1" t="str">
        <f t="shared" si="95"/>
        <v/>
      </c>
      <c r="R297" s="1" t="str">
        <f t="shared" si="95"/>
        <v/>
      </c>
      <c r="S297" s="1" t="str">
        <f t="shared" si="95"/>
        <v/>
      </c>
      <c r="T297" s="1" t="str">
        <f t="shared" si="95"/>
        <v/>
      </c>
      <c r="U297" s="1" t="str">
        <f t="shared" si="94"/>
        <v/>
      </c>
      <c r="V297" s="1" t="str">
        <f t="shared" si="94"/>
        <v/>
      </c>
      <c r="W297" s="1" t="str">
        <f t="shared" si="94"/>
        <v/>
      </c>
      <c r="X297" s="1" t="str">
        <f t="shared" si="94"/>
        <v/>
      </c>
      <c r="Y297" s="1" t="str">
        <f t="shared" si="94"/>
        <v/>
      </c>
      <c r="Z297" s="1">
        <f t="shared" si="80"/>
        <v>1</v>
      </c>
      <c r="AA297" s="1" t="str">
        <f t="shared" si="81"/>
        <v>Ceramium circinatum (Kützing) J.Agardh, 1851</v>
      </c>
      <c r="AB297" s="1" t="str">
        <f t="shared" si="82"/>
        <v>Primary producer</v>
      </c>
      <c r="AC297" s="1">
        <f t="shared" si="83"/>
        <v>1</v>
      </c>
      <c r="AD297" s="1" t="str">
        <f t="shared" si="84"/>
        <v/>
      </c>
      <c r="AE297" s="1" t="str">
        <f t="shared" si="85"/>
        <v/>
      </c>
      <c r="AF297" s="1" t="str">
        <f t="shared" si="86"/>
        <v/>
      </c>
      <c r="AG297" s="1" t="str">
        <f t="shared" si="87"/>
        <v/>
      </c>
      <c r="AH297" s="1" t="str">
        <f t="shared" si="88"/>
        <v/>
      </c>
      <c r="AI297" s="1" t="str">
        <f t="shared" si="89"/>
        <v/>
      </c>
      <c r="AJ297" s="1" t="str">
        <f t="shared" si="90"/>
        <v/>
      </c>
      <c r="AK297" s="1" t="str">
        <f t="shared" si="91"/>
        <v/>
      </c>
      <c r="AL297" s="1" t="str">
        <f t="shared" si="92"/>
        <v/>
      </c>
      <c r="AM297" s="1">
        <f t="shared" si="93"/>
        <v>1</v>
      </c>
    </row>
    <row r="298" spans="1:39" ht="14.5" x14ac:dyDescent="0.35">
      <c r="A298" s="1" t="s">
        <v>42</v>
      </c>
      <c r="B298" s="1" t="s">
        <v>778</v>
      </c>
      <c r="J298" s="1">
        <v>1</v>
      </c>
      <c r="M298"/>
      <c r="N298" s="1" t="str">
        <f t="shared" si="79"/>
        <v>Primary producer</v>
      </c>
      <c r="O298" s="1" t="str">
        <f t="shared" si="79"/>
        <v>Codium arabicum Kützing, 1856</v>
      </c>
      <c r="P298" s="1" t="str">
        <f t="shared" si="95"/>
        <v/>
      </c>
      <c r="Q298" s="1" t="str">
        <f t="shared" si="95"/>
        <v/>
      </c>
      <c r="R298" s="1" t="str">
        <f t="shared" si="95"/>
        <v/>
      </c>
      <c r="S298" s="1" t="str">
        <f t="shared" si="95"/>
        <v/>
      </c>
      <c r="T298" s="1" t="str">
        <f t="shared" si="95"/>
        <v/>
      </c>
      <c r="U298" s="1" t="str">
        <f t="shared" si="94"/>
        <v/>
      </c>
      <c r="V298" s="1" t="str">
        <f t="shared" si="94"/>
        <v/>
      </c>
      <c r="W298" s="1">
        <f t="shared" si="94"/>
        <v>1</v>
      </c>
      <c r="X298" s="1" t="str">
        <f t="shared" si="94"/>
        <v/>
      </c>
      <c r="Y298" s="1" t="str">
        <f t="shared" si="94"/>
        <v/>
      </c>
      <c r="Z298" s="1">
        <f t="shared" si="80"/>
        <v>1</v>
      </c>
      <c r="AA298" s="1" t="str">
        <f t="shared" si="81"/>
        <v>Codium arabicum Kützing, 1856</v>
      </c>
      <c r="AB298" s="1" t="str">
        <f t="shared" si="82"/>
        <v>Primary producer</v>
      </c>
      <c r="AC298" s="1" t="str">
        <f t="shared" si="83"/>
        <v/>
      </c>
      <c r="AD298" s="1" t="str">
        <f t="shared" si="84"/>
        <v/>
      </c>
      <c r="AE298" s="1" t="str">
        <f t="shared" si="85"/>
        <v/>
      </c>
      <c r="AF298" s="1" t="str">
        <f t="shared" si="86"/>
        <v/>
      </c>
      <c r="AG298" s="1" t="str">
        <f t="shared" si="87"/>
        <v/>
      </c>
      <c r="AH298" s="1" t="str">
        <f t="shared" si="88"/>
        <v/>
      </c>
      <c r="AI298" s="1" t="str">
        <f t="shared" si="89"/>
        <v/>
      </c>
      <c r="AJ298" s="1">
        <f t="shared" si="90"/>
        <v>1</v>
      </c>
      <c r="AK298" s="1" t="str">
        <f t="shared" si="91"/>
        <v/>
      </c>
      <c r="AL298" s="1" t="str">
        <f t="shared" si="92"/>
        <v/>
      </c>
      <c r="AM298" s="1">
        <f t="shared" si="93"/>
        <v>1</v>
      </c>
    </row>
    <row r="299" spans="1:39" ht="14.5" x14ac:dyDescent="0.35">
      <c r="A299" s="1" t="s">
        <v>42</v>
      </c>
      <c r="B299" s="1" t="s">
        <v>225</v>
      </c>
      <c r="C299" s="1">
        <v>3</v>
      </c>
      <c r="G299" s="1">
        <v>1</v>
      </c>
      <c r="M299"/>
      <c r="N299" s="1" t="str">
        <f t="shared" si="79"/>
        <v>Primary producer</v>
      </c>
      <c r="O299" s="1" t="str">
        <f t="shared" si="79"/>
        <v>Codium fragile subsp. fragile (Suringar) Hariot, 1889</v>
      </c>
      <c r="P299" s="1">
        <f t="shared" si="95"/>
        <v>1</v>
      </c>
      <c r="Q299" s="1" t="str">
        <f t="shared" si="95"/>
        <v/>
      </c>
      <c r="R299" s="1" t="str">
        <f t="shared" si="95"/>
        <v/>
      </c>
      <c r="S299" s="1" t="str">
        <f t="shared" si="95"/>
        <v/>
      </c>
      <c r="T299" s="1">
        <f t="shared" si="95"/>
        <v>1</v>
      </c>
      <c r="U299" s="1" t="str">
        <f t="shared" si="94"/>
        <v/>
      </c>
      <c r="V299" s="1" t="str">
        <f t="shared" si="94"/>
        <v/>
      </c>
      <c r="W299" s="1" t="str">
        <f t="shared" si="94"/>
        <v/>
      </c>
      <c r="X299" s="1" t="str">
        <f t="shared" si="94"/>
        <v/>
      </c>
      <c r="Y299" s="1" t="str">
        <f t="shared" si="94"/>
        <v/>
      </c>
      <c r="Z299" s="1">
        <f t="shared" si="80"/>
        <v>2</v>
      </c>
      <c r="AA299" s="1" t="str">
        <f t="shared" si="81"/>
        <v>Codium fragile subsp. fragile (Suringar) Hariot, 1889</v>
      </c>
      <c r="AB299" s="1" t="str">
        <f t="shared" si="82"/>
        <v>Primary producer</v>
      </c>
      <c r="AC299" s="1">
        <f t="shared" si="83"/>
        <v>1</v>
      </c>
      <c r="AD299" s="1" t="str">
        <f t="shared" si="84"/>
        <v/>
      </c>
      <c r="AE299" s="1" t="str">
        <f t="shared" si="85"/>
        <v/>
      </c>
      <c r="AF299" s="1" t="str">
        <f t="shared" si="86"/>
        <v/>
      </c>
      <c r="AG299" s="1" t="str">
        <f t="shared" si="87"/>
        <v/>
      </c>
      <c r="AH299" s="1" t="str">
        <f t="shared" si="88"/>
        <v/>
      </c>
      <c r="AI299" s="1" t="str">
        <f t="shared" si="89"/>
        <v/>
      </c>
      <c r="AJ299" s="1" t="str">
        <f t="shared" si="90"/>
        <v/>
      </c>
      <c r="AK299" s="1" t="str">
        <f t="shared" si="91"/>
        <v/>
      </c>
      <c r="AL299" s="1" t="str">
        <f t="shared" si="92"/>
        <v/>
      </c>
      <c r="AM299" s="1">
        <f t="shared" si="93"/>
        <v>1</v>
      </c>
    </row>
    <row r="300" spans="1:39" ht="14.5" x14ac:dyDescent="0.35">
      <c r="A300" s="1" t="s">
        <v>42</v>
      </c>
      <c r="B300" s="1" t="s">
        <v>226</v>
      </c>
      <c r="C300" s="1">
        <v>1</v>
      </c>
      <c r="M300"/>
      <c r="N300" s="1" t="str">
        <f t="shared" si="79"/>
        <v>Primary producer</v>
      </c>
      <c r="O300" s="1" t="str">
        <f t="shared" si="79"/>
        <v>Colaconema codicola (Børgesen) H.Stegenga, J.J.Bolton &amp; R.J.Anderson, 1997</v>
      </c>
      <c r="P300" s="1">
        <f t="shared" si="95"/>
        <v>1</v>
      </c>
      <c r="Q300" s="1" t="str">
        <f t="shared" si="95"/>
        <v/>
      </c>
      <c r="R300" s="1" t="str">
        <f t="shared" si="95"/>
        <v/>
      </c>
      <c r="S300" s="1" t="str">
        <f t="shared" si="95"/>
        <v/>
      </c>
      <c r="T300" s="1" t="str">
        <f t="shared" si="95"/>
        <v/>
      </c>
      <c r="U300" s="1" t="str">
        <f t="shared" si="94"/>
        <v/>
      </c>
      <c r="V300" s="1" t="str">
        <f t="shared" si="94"/>
        <v/>
      </c>
      <c r="W300" s="1" t="str">
        <f t="shared" si="94"/>
        <v/>
      </c>
      <c r="X300" s="1" t="str">
        <f t="shared" si="94"/>
        <v/>
      </c>
      <c r="Y300" s="1" t="str">
        <f t="shared" si="94"/>
        <v/>
      </c>
      <c r="Z300" s="1">
        <f t="shared" si="80"/>
        <v>1</v>
      </c>
      <c r="AA300" s="1" t="str">
        <f t="shared" si="81"/>
        <v>Colaconema codicola (Børgesen) H.Stegenga, J.J.Bolton &amp; R.J.Anderson, 1997</v>
      </c>
      <c r="AB300" s="1" t="str">
        <f t="shared" si="82"/>
        <v>Primary producer</v>
      </c>
      <c r="AC300" s="1">
        <f t="shared" si="83"/>
        <v>1</v>
      </c>
      <c r="AD300" s="1" t="str">
        <f t="shared" si="84"/>
        <v/>
      </c>
      <c r="AE300" s="1" t="str">
        <f t="shared" si="85"/>
        <v/>
      </c>
      <c r="AF300" s="1" t="str">
        <f t="shared" si="86"/>
        <v/>
      </c>
      <c r="AG300" s="1" t="str">
        <f t="shared" si="87"/>
        <v/>
      </c>
      <c r="AH300" s="1" t="str">
        <f t="shared" si="88"/>
        <v/>
      </c>
      <c r="AI300" s="1" t="str">
        <f t="shared" si="89"/>
        <v/>
      </c>
      <c r="AJ300" s="1" t="str">
        <f t="shared" si="90"/>
        <v/>
      </c>
      <c r="AK300" s="1" t="str">
        <f t="shared" si="91"/>
        <v/>
      </c>
      <c r="AL300" s="1" t="str">
        <f t="shared" si="92"/>
        <v/>
      </c>
      <c r="AM300" s="1">
        <f t="shared" si="93"/>
        <v>1</v>
      </c>
    </row>
    <row r="301" spans="1:39" ht="14.5" x14ac:dyDescent="0.35">
      <c r="A301" s="1" t="s">
        <v>42</v>
      </c>
      <c r="B301" s="1" t="s">
        <v>779</v>
      </c>
      <c r="C301" s="1">
        <v>1</v>
      </c>
      <c r="M301"/>
      <c r="N301" s="1" t="str">
        <f t="shared" si="79"/>
        <v>Primary producer</v>
      </c>
      <c r="O301" s="1" t="str">
        <f t="shared" si="79"/>
        <v>Colaconema dasyae (F.S.Collins) Stegenga, I.Mol, Prud'homme van Reine &amp; Lokhorst</v>
      </c>
      <c r="P301" s="1">
        <f t="shared" si="95"/>
        <v>1</v>
      </c>
      <c r="Q301" s="1" t="str">
        <f t="shared" si="95"/>
        <v/>
      </c>
      <c r="R301" s="1" t="str">
        <f t="shared" si="95"/>
        <v/>
      </c>
      <c r="S301" s="1" t="str">
        <f t="shared" si="95"/>
        <v/>
      </c>
      <c r="T301" s="1" t="str">
        <f t="shared" si="95"/>
        <v/>
      </c>
      <c r="U301" s="1" t="str">
        <f t="shared" si="94"/>
        <v/>
      </c>
      <c r="V301" s="1" t="str">
        <f t="shared" si="94"/>
        <v/>
      </c>
      <c r="W301" s="1" t="str">
        <f t="shared" si="94"/>
        <v/>
      </c>
      <c r="X301" s="1" t="str">
        <f t="shared" si="94"/>
        <v/>
      </c>
      <c r="Y301" s="1" t="str">
        <f t="shared" si="94"/>
        <v/>
      </c>
      <c r="Z301" s="1">
        <f t="shared" si="80"/>
        <v>1</v>
      </c>
      <c r="AA301" s="1" t="str">
        <f t="shared" si="81"/>
        <v>Colaconema dasyae (F.S.Collins) Stegenga, I.Mol, Prud'homme van Reine &amp; Lokhorst</v>
      </c>
      <c r="AB301" s="1" t="str">
        <f t="shared" si="82"/>
        <v>Primary producer</v>
      </c>
      <c r="AC301" s="1">
        <f t="shared" si="83"/>
        <v>1</v>
      </c>
      <c r="AD301" s="1" t="str">
        <f t="shared" si="84"/>
        <v/>
      </c>
      <c r="AE301" s="1" t="str">
        <f t="shared" si="85"/>
        <v/>
      </c>
      <c r="AF301" s="1" t="str">
        <f t="shared" si="86"/>
        <v/>
      </c>
      <c r="AG301" s="1" t="str">
        <f t="shared" si="87"/>
        <v/>
      </c>
      <c r="AH301" s="1" t="str">
        <f t="shared" si="88"/>
        <v/>
      </c>
      <c r="AI301" s="1" t="str">
        <f t="shared" si="89"/>
        <v/>
      </c>
      <c r="AJ301" s="1" t="str">
        <f t="shared" si="90"/>
        <v/>
      </c>
      <c r="AK301" s="1" t="str">
        <f t="shared" si="91"/>
        <v/>
      </c>
      <c r="AL301" s="1" t="str">
        <f t="shared" si="92"/>
        <v/>
      </c>
      <c r="AM301" s="1">
        <f t="shared" si="93"/>
        <v>1</v>
      </c>
    </row>
    <row r="302" spans="1:39" ht="14.5" x14ac:dyDescent="0.35">
      <c r="A302" s="1" t="s">
        <v>42</v>
      </c>
      <c r="B302" s="1" t="s">
        <v>228</v>
      </c>
      <c r="C302" s="1">
        <v>3</v>
      </c>
      <c r="M302"/>
      <c r="N302" s="1" t="str">
        <f t="shared" si="79"/>
        <v>Primary producer</v>
      </c>
      <c r="O302" s="1" t="str">
        <f t="shared" si="79"/>
        <v>Colpomenia peregrina Sauvageau, 1927</v>
      </c>
      <c r="P302" s="1">
        <f t="shared" si="95"/>
        <v>1</v>
      </c>
      <c r="Q302" s="1" t="str">
        <f t="shared" si="95"/>
        <v/>
      </c>
      <c r="R302" s="1" t="str">
        <f t="shared" si="95"/>
        <v/>
      </c>
      <c r="S302" s="1" t="str">
        <f t="shared" si="95"/>
        <v/>
      </c>
      <c r="T302" s="1" t="str">
        <f t="shared" si="95"/>
        <v/>
      </c>
      <c r="U302" s="1" t="str">
        <f t="shared" si="94"/>
        <v/>
      </c>
      <c r="V302" s="1" t="str">
        <f t="shared" si="94"/>
        <v/>
      </c>
      <c r="W302" s="1" t="str">
        <f t="shared" si="94"/>
        <v/>
      </c>
      <c r="X302" s="1" t="str">
        <f t="shared" si="94"/>
        <v/>
      </c>
      <c r="Y302" s="1" t="str">
        <f t="shared" si="94"/>
        <v/>
      </c>
      <c r="Z302" s="1">
        <f t="shared" si="80"/>
        <v>1</v>
      </c>
      <c r="AA302" s="1" t="str">
        <f t="shared" si="81"/>
        <v>Colpomenia peregrina Sauvageau, 1927</v>
      </c>
      <c r="AB302" s="1" t="str">
        <f t="shared" si="82"/>
        <v>Primary producer</v>
      </c>
      <c r="AC302" s="1">
        <f t="shared" si="83"/>
        <v>1</v>
      </c>
      <c r="AD302" s="1" t="str">
        <f t="shared" si="84"/>
        <v/>
      </c>
      <c r="AE302" s="1" t="str">
        <f t="shared" si="85"/>
        <v/>
      </c>
      <c r="AF302" s="1" t="str">
        <f t="shared" si="86"/>
        <v/>
      </c>
      <c r="AG302" s="1" t="str">
        <f t="shared" si="87"/>
        <v/>
      </c>
      <c r="AH302" s="1" t="str">
        <f t="shared" si="88"/>
        <v/>
      </c>
      <c r="AI302" s="1" t="str">
        <f t="shared" si="89"/>
        <v/>
      </c>
      <c r="AJ302" s="1" t="str">
        <f t="shared" si="90"/>
        <v/>
      </c>
      <c r="AK302" s="1" t="str">
        <f t="shared" si="91"/>
        <v/>
      </c>
      <c r="AL302" s="1" t="str">
        <f t="shared" si="92"/>
        <v/>
      </c>
      <c r="AM302" s="1">
        <f t="shared" si="93"/>
        <v>1</v>
      </c>
    </row>
    <row r="303" spans="1:39" ht="14.5" x14ac:dyDescent="0.35">
      <c r="A303" s="1" t="s">
        <v>42</v>
      </c>
      <c r="B303" s="1" t="s">
        <v>1086</v>
      </c>
      <c r="G303" s="1">
        <v>1</v>
      </c>
      <c r="M303"/>
      <c r="N303" s="1" t="str">
        <f t="shared" si="79"/>
        <v>Primary producer</v>
      </c>
      <c r="O303" s="1" t="str">
        <f t="shared" si="79"/>
        <v>Corynomorpha prismatica (J.Agardh) J.Agardh</v>
      </c>
      <c r="P303" s="1" t="str">
        <f t="shared" si="95"/>
        <v/>
      </c>
      <c r="Q303" s="1" t="str">
        <f t="shared" si="95"/>
        <v/>
      </c>
      <c r="R303" s="1" t="str">
        <f t="shared" si="95"/>
        <v/>
      </c>
      <c r="S303" s="1" t="str">
        <f t="shared" si="95"/>
        <v/>
      </c>
      <c r="T303" s="1">
        <f t="shared" si="95"/>
        <v>1</v>
      </c>
      <c r="U303" s="1" t="str">
        <f t="shared" si="94"/>
        <v/>
      </c>
      <c r="V303" s="1" t="str">
        <f t="shared" si="94"/>
        <v/>
      </c>
      <c r="W303" s="1" t="str">
        <f t="shared" si="94"/>
        <v/>
      </c>
      <c r="X303" s="1" t="str">
        <f t="shared" si="94"/>
        <v/>
      </c>
      <c r="Y303" s="1" t="str">
        <f t="shared" si="94"/>
        <v/>
      </c>
      <c r="Z303" s="1">
        <f t="shared" si="80"/>
        <v>1</v>
      </c>
      <c r="AA303" s="1" t="str">
        <f t="shared" si="81"/>
        <v>Corynomorpha prismatica (J.Agardh) J.Agardh</v>
      </c>
      <c r="AB303" s="1" t="str">
        <f t="shared" si="82"/>
        <v>Primary producer</v>
      </c>
      <c r="AC303" s="1" t="str">
        <f t="shared" si="83"/>
        <v/>
      </c>
      <c r="AD303" s="1" t="str">
        <f t="shared" si="84"/>
        <v/>
      </c>
      <c r="AE303" s="1" t="str">
        <f t="shared" si="85"/>
        <v/>
      </c>
      <c r="AF303" s="1" t="str">
        <f t="shared" si="86"/>
        <v/>
      </c>
      <c r="AG303" s="1">
        <f t="shared" si="87"/>
        <v>1</v>
      </c>
      <c r="AH303" s="1" t="str">
        <f t="shared" si="88"/>
        <v/>
      </c>
      <c r="AI303" s="1" t="str">
        <f t="shared" si="89"/>
        <v/>
      </c>
      <c r="AJ303" s="1" t="str">
        <f t="shared" si="90"/>
        <v/>
      </c>
      <c r="AK303" s="1" t="str">
        <f t="shared" si="91"/>
        <v/>
      </c>
      <c r="AL303" s="1" t="str">
        <f t="shared" si="92"/>
        <v/>
      </c>
      <c r="AM303" s="1">
        <f t="shared" si="93"/>
        <v>1</v>
      </c>
    </row>
    <row r="304" spans="1:39" ht="14.5" x14ac:dyDescent="0.35">
      <c r="A304" s="1" t="s">
        <v>42</v>
      </c>
      <c r="B304" s="1" t="s">
        <v>783</v>
      </c>
      <c r="H304" s="1">
        <v>1</v>
      </c>
      <c r="M304"/>
      <c r="N304" s="1" t="str">
        <f t="shared" si="79"/>
        <v>Primary producer</v>
      </c>
      <c r="O304" s="1" t="str">
        <f t="shared" si="79"/>
        <v>Corynophlaea verruculiformis (Y.-P.Lee &amp; I.K.Lee) Y.-P.Lee, 2008</v>
      </c>
      <c r="P304" s="1" t="str">
        <f t="shared" si="95"/>
        <v/>
      </c>
      <c r="Q304" s="1" t="str">
        <f t="shared" si="95"/>
        <v/>
      </c>
      <c r="R304" s="1" t="str">
        <f t="shared" si="95"/>
        <v/>
      </c>
      <c r="S304" s="1" t="str">
        <f t="shared" si="95"/>
        <v/>
      </c>
      <c r="T304" s="1" t="str">
        <f t="shared" si="95"/>
        <v/>
      </c>
      <c r="U304" s="1">
        <f t="shared" si="94"/>
        <v>1</v>
      </c>
      <c r="V304" s="1" t="str">
        <f t="shared" si="94"/>
        <v/>
      </c>
      <c r="W304" s="1" t="str">
        <f t="shared" si="94"/>
        <v/>
      </c>
      <c r="X304" s="1" t="str">
        <f t="shared" si="94"/>
        <v/>
      </c>
      <c r="Y304" s="1" t="str">
        <f t="shared" si="94"/>
        <v/>
      </c>
      <c r="Z304" s="1">
        <f t="shared" si="80"/>
        <v>1</v>
      </c>
      <c r="AA304" s="1" t="str">
        <f t="shared" si="81"/>
        <v>Corynophlaea verruculiformis (Y.-P.Lee &amp; I.K.Lee) Y.-P.Lee, 2008</v>
      </c>
      <c r="AB304" s="1" t="str">
        <f t="shared" si="82"/>
        <v>Primary producer</v>
      </c>
      <c r="AC304" s="1" t="str">
        <f t="shared" si="83"/>
        <v/>
      </c>
      <c r="AD304" s="1" t="str">
        <f t="shared" si="84"/>
        <v/>
      </c>
      <c r="AE304" s="1" t="str">
        <f t="shared" si="85"/>
        <v/>
      </c>
      <c r="AF304" s="1" t="str">
        <f t="shared" si="86"/>
        <v/>
      </c>
      <c r="AG304" s="1" t="str">
        <f t="shared" si="87"/>
        <v/>
      </c>
      <c r="AH304" s="1">
        <f t="shared" si="88"/>
        <v>1</v>
      </c>
      <c r="AI304" s="1" t="str">
        <f t="shared" si="89"/>
        <v/>
      </c>
      <c r="AJ304" s="1" t="str">
        <f t="shared" si="90"/>
        <v/>
      </c>
      <c r="AK304" s="1" t="str">
        <f t="shared" si="91"/>
        <v/>
      </c>
      <c r="AL304" s="1" t="str">
        <f t="shared" si="92"/>
        <v/>
      </c>
      <c r="AM304" s="1">
        <f t="shared" si="93"/>
        <v>1</v>
      </c>
    </row>
    <row r="305" spans="1:39" ht="14.5" x14ac:dyDescent="0.35">
      <c r="A305" s="1" t="s">
        <v>42</v>
      </c>
      <c r="B305" s="1" t="s">
        <v>787</v>
      </c>
      <c r="C305" s="1">
        <v>1</v>
      </c>
      <c r="M305"/>
      <c r="N305" s="1" t="str">
        <f t="shared" si="79"/>
        <v>Primary producer</v>
      </c>
      <c r="O305" s="1" t="str">
        <f t="shared" si="79"/>
        <v>Cryptonemia hibernica Guiry &amp; L.M.Irvine, 1974</v>
      </c>
      <c r="P305" s="1">
        <f t="shared" si="95"/>
        <v>1</v>
      </c>
      <c r="Q305" s="1" t="str">
        <f t="shared" si="95"/>
        <v/>
      </c>
      <c r="R305" s="1" t="str">
        <f t="shared" si="95"/>
        <v/>
      </c>
      <c r="S305" s="1" t="str">
        <f t="shared" si="95"/>
        <v/>
      </c>
      <c r="T305" s="1" t="str">
        <f t="shared" si="95"/>
        <v/>
      </c>
      <c r="U305" s="1" t="str">
        <f t="shared" si="94"/>
        <v/>
      </c>
      <c r="V305" s="1" t="str">
        <f t="shared" si="94"/>
        <v/>
      </c>
      <c r="W305" s="1" t="str">
        <f t="shared" si="94"/>
        <v/>
      </c>
      <c r="X305" s="1" t="str">
        <f t="shared" si="94"/>
        <v/>
      </c>
      <c r="Y305" s="1" t="str">
        <f t="shared" si="94"/>
        <v/>
      </c>
      <c r="Z305" s="1">
        <f t="shared" si="80"/>
        <v>1</v>
      </c>
      <c r="AA305" s="1" t="str">
        <f t="shared" si="81"/>
        <v>Cryptonemia hibernica Guiry &amp; L.M.Irvine, 1974</v>
      </c>
      <c r="AB305" s="1" t="str">
        <f t="shared" si="82"/>
        <v>Primary producer</v>
      </c>
      <c r="AC305" s="1">
        <f t="shared" si="83"/>
        <v>1</v>
      </c>
      <c r="AD305" s="1" t="str">
        <f t="shared" si="84"/>
        <v/>
      </c>
      <c r="AE305" s="1" t="str">
        <f t="shared" si="85"/>
        <v/>
      </c>
      <c r="AF305" s="1" t="str">
        <f t="shared" si="86"/>
        <v/>
      </c>
      <c r="AG305" s="1" t="str">
        <f t="shared" si="87"/>
        <v/>
      </c>
      <c r="AH305" s="1" t="str">
        <f t="shared" si="88"/>
        <v/>
      </c>
      <c r="AI305" s="1" t="str">
        <f t="shared" si="89"/>
        <v/>
      </c>
      <c r="AJ305" s="1" t="str">
        <f t="shared" si="90"/>
        <v/>
      </c>
      <c r="AK305" s="1" t="str">
        <f t="shared" si="91"/>
        <v/>
      </c>
      <c r="AL305" s="1" t="str">
        <f t="shared" si="92"/>
        <v/>
      </c>
      <c r="AM305" s="1">
        <f t="shared" si="93"/>
        <v>1</v>
      </c>
    </row>
    <row r="306" spans="1:39" ht="14.5" x14ac:dyDescent="0.35">
      <c r="A306" s="1" t="s">
        <v>42</v>
      </c>
      <c r="B306" s="1" t="s">
        <v>245</v>
      </c>
      <c r="C306" s="1">
        <v>1</v>
      </c>
      <c r="M306"/>
      <c r="N306" s="1" t="str">
        <f t="shared" si="79"/>
        <v>Primary producer</v>
      </c>
      <c r="O306" s="1" t="str">
        <f t="shared" si="79"/>
        <v>Dasya baillouviana (S.G.Gmelin) Montagne, 1841</v>
      </c>
      <c r="P306" s="1">
        <f t="shared" si="95"/>
        <v>1</v>
      </c>
      <c r="Q306" s="1" t="str">
        <f t="shared" si="95"/>
        <v/>
      </c>
      <c r="R306" s="1" t="str">
        <f t="shared" si="95"/>
        <v/>
      </c>
      <c r="S306" s="1" t="str">
        <f t="shared" si="95"/>
        <v/>
      </c>
      <c r="T306" s="1" t="str">
        <f t="shared" si="95"/>
        <v/>
      </c>
      <c r="U306" s="1" t="str">
        <f t="shared" si="94"/>
        <v/>
      </c>
      <c r="V306" s="1" t="str">
        <f t="shared" si="94"/>
        <v/>
      </c>
      <c r="W306" s="1" t="str">
        <f t="shared" si="94"/>
        <v/>
      </c>
      <c r="X306" s="1" t="str">
        <f t="shared" si="94"/>
        <v/>
      </c>
      <c r="Y306" s="1" t="str">
        <f t="shared" si="94"/>
        <v/>
      </c>
      <c r="Z306" s="1">
        <f t="shared" si="80"/>
        <v>1</v>
      </c>
      <c r="AA306" s="1" t="str">
        <f t="shared" si="81"/>
        <v>Dasya baillouviana (S.G.Gmelin) Montagne, 1841</v>
      </c>
      <c r="AB306" s="1" t="str">
        <f t="shared" si="82"/>
        <v>Primary producer</v>
      </c>
      <c r="AC306" s="1">
        <f t="shared" si="83"/>
        <v>1</v>
      </c>
      <c r="AD306" s="1" t="str">
        <f t="shared" si="84"/>
        <v/>
      </c>
      <c r="AE306" s="1" t="str">
        <f t="shared" si="85"/>
        <v/>
      </c>
      <c r="AF306" s="1" t="str">
        <f t="shared" si="86"/>
        <v/>
      </c>
      <c r="AG306" s="1" t="str">
        <f t="shared" si="87"/>
        <v/>
      </c>
      <c r="AH306" s="1" t="str">
        <f t="shared" si="88"/>
        <v/>
      </c>
      <c r="AI306" s="1" t="str">
        <f t="shared" si="89"/>
        <v/>
      </c>
      <c r="AJ306" s="1" t="str">
        <f t="shared" si="90"/>
        <v/>
      </c>
      <c r="AK306" s="1" t="str">
        <f t="shared" si="91"/>
        <v/>
      </c>
      <c r="AL306" s="1" t="str">
        <f t="shared" si="92"/>
        <v/>
      </c>
      <c r="AM306" s="1">
        <f t="shared" si="93"/>
        <v>1</v>
      </c>
    </row>
    <row r="307" spans="1:39" ht="14.5" x14ac:dyDescent="0.35">
      <c r="A307" s="1" t="s">
        <v>42</v>
      </c>
      <c r="B307" s="1" t="s">
        <v>246</v>
      </c>
      <c r="G307" s="1">
        <v>1</v>
      </c>
      <c r="I307" s="1">
        <v>1</v>
      </c>
      <c r="M307"/>
      <c r="N307" s="1" t="str">
        <f t="shared" si="79"/>
        <v>Primary producer</v>
      </c>
      <c r="O307" s="1" t="str">
        <f t="shared" si="79"/>
        <v>Dasya sessilis Yamada, 1928</v>
      </c>
      <c r="P307" s="1" t="str">
        <f t="shared" si="95"/>
        <v/>
      </c>
      <c r="Q307" s="1" t="str">
        <f t="shared" si="95"/>
        <v/>
      </c>
      <c r="R307" s="1" t="str">
        <f t="shared" si="95"/>
        <v/>
      </c>
      <c r="S307" s="1" t="str">
        <f t="shared" si="95"/>
        <v/>
      </c>
      <c r="T307" s="1">
        <f t="shared" si="95"/>
        <v>1</v>
      </c>
      <c r="U307" s="1" t="str">
        <f t="shared" si="94"/>
        <v/>
      </c>
      <c r="V307" s="1">
        <f t="shared" si="94"/>
        <v>1</v>
      </c>
      <c r="W307" s="1" t="str">
        <f t="shared" si="94"/>
        <v/>
      </c>
      <c r="X307" s="1" t="str">
        <f t="shared" si="94"/>
        <v/>
      </c>
      <c r="Y307" s="1" t="str">
        <f t="shared" si="94"/>
        <v/>
      </c>
      <c r="Z307" s="1">
        <f t="shared" si="80"/>
        <v>2</v>
      </c>
      <c r="AA307" s="1" t="str">
        <f t="shared" si="81"/>
        <v>Dasya sessilis Yamada, 1928</v>
      </c>
      <c r="AB307" s="1" t="str">
        <f t="shared" si="82"/>
        <v>Primary producer</v>
      </c>
      <c r="AC307" s="1" t="str">
        <f t="shared" si="83"/>
        <v/>
      </c>
      <c r="AD307" s="1" t="str">
        <f t="shared" si="84"/>
        <v/>
      </c>
      <c r="AE307" s="1" t="str">
        <f t="shared" si="85"/>
        <v/>
      </c>
      <c r="AF307" s="1" t="str">
        <f t="shared" si="86"/>
        <v/>
      </c>
      <c r="AG307" s="1">
        <f t="shared" si="87"/>
        <v>1</v>
      </c>
      <c r="AH307" s="1" t="str">
        <f t="shared" si="88"/>
        <v/>
      </c>
      <c r="AI307" s="1" t="str">
        <f t="shared" si="89"/>
        <v/>
      </c>
      <c r="AJ307" s="1" t="str">
        <f t="shared" si="90"/>
        <v/>
      </c>
      <c r="AK307" s="1" t="str">
        <f t="shared" si="91"/>
        <v/>
      </c>
      <c r="AL307" s="1" t="str">
        <f t="shared" si="92"/>
        <v/>
      </c>
      <c r="AM307" s="1">
        <f t="shared" si="93"/>
        <v>1</v>
      </c>
    </row>
    <row r="308" spans="1:39" ht="14.5" x14ac:dyDescent="0.35">
      <c r="A308" s="1" t="s">
        <v>42</v>
      </c>
      <c r="B308" s="1" t="s">
        <v>247</v>
      </c>
      <c r="F308" s="1">
        <v>1</v>
      </c>
      <c r="H308" s="1">
        <v>2</v>
      </c>
      <c r="M308"/>
      <c r="N308" s="1" t="str">
        <f t="shared" si="79"/>
        <v>Primary producer</v>
      </c>
      <c r="O308" s="1" t="str">
        <f t="shared" si="79"/>
        <v>Dasysiphonia japonica (Yendo) H.-S.Kim, 2012</v>
      </c>
      <c r="P308" s="1" t="str">
        <f t="shared" si="95"/>
        <v/>
      </c>
      <c r="Q308" s="1" t="str">
        <f t="shared" si="95"/>
        <v/>
      </c>
      <c r="R308" s="1" t="str">
        <f t="shared" si="95"/>
        <v/>
      </c>
      <c r="S308" s="1">
        <f t="shared" si="95"/>
        <v>1</v>
      </c>
      <c r="T308" s="1" t="str">
        <f t="shared" si="95"/>
        <v/>
      </c>
      <c r="U308" s="1">
        <f t="shared" si="94"/>
        <v>1</v>
      </c>
      <c r="V308" s="1" t="str">
        <f t="shared" si="94"/>
        <v/>
      </c>
      <c r="W308" s="1" t="str">
        <f t="shared" si="94"/>
        <v/>
      </c>
      <c r="X308" s="1" t="str">
        <f t="shared" si="94"/>
        <v/>
      </c>
      <c r="Y308" s="1" t="str">
        <f t="shared" si="94"/>
        <v/>
      </c>
      <c r="Z308" s="1">
        <f t="shared" si="80"/>
        <v>2</v>
      </c>
      <c r="AA308" s="1" t="str">
        <f t="shared" si="81"/>
        <v>Dasysiphonia japonica (Yendo) H.-S.Kim, 2012</v>
      </c>
      <c r="AB308" s="1" t="str">
        <f t="shared" si="82"/>
        <v>Primary producer</v>
      </c>
      <c r="AC308" s="1" t="str">
        <f t="shared" si="83"/>
        <v/>
      </c>
      <c r="AD308" s="1" t="str">
        <f t="shared" si="84"/>
        <v/>
      </c>
      <c r="AE308" s="1" t="str">
        <f t="shared" si="85"/>
        <v/>
      </c>
      <c r="AF308" s="1">
        <f t="shared" si="86"/>
        <v>1</v>
      </c>
      <c r="AG308" s="1" t="str">
        <f t="shared" si="87"/>
        <v/>
      </c>
      <c r="AH308" s="1" t="str">
        <f t="shared" si="88"/>
        <v/>
      </c>
      <c r="AI308" s="1" t="str">
        <f t="shared" si="89"/>
        <v/>
      </c>
      <c r="AJ308" s="1" t="str">
        <f t="shared" si="90"/>
        <v/>
      </c>
      <c r="AK308" s="1" t="str">
        <f t="shared" si="91"/>
        <v/>
      </c>
      <c r="AL308" s="1" t="str">
        <f t="shared" si="92"/>
        <v/>
      </c>
      <c r="AM308" s="1">
        <f t="shared" si="93"/>
        <v>1</v>
      </c>
    </row>
    <row r="309" spans="1:39" ht="14.5" x14ac:dyDescent="0.35">
      <c r="A309" s="1" t="s">
        <v>42</v>
      </c>
      <c r="B309" s="1" t="s">
        <v>256</v>
      </c>
      <c r="J309" s="1">
        <v>1</v>
      </c>
      <c r="K309" s="1">
        <v>1</v>
      </c>
      <c r="M309"/>
      <c r="N309" s="1" t="str">
        <f t="shared" si="79"/>
        <v>Primary producer</v>
      </c>
      <c r="O309" s="1" t="str">
        <f t="shared" si="79"/>
        <v>Dictyota cyanoloma Tronholm, De Clerck, A.Gómez-Garreta &amp; Rull Lluch in Tronholm et al. 2010</v>
      </c>
      <c r="P309" s="1" t="str">
        <f t="shared" si="95"/>
        <v/>
      </c>
      <c r="Q309" s="1" t="str">
        <f t="shared" si="95"/>
        <v/>
      </c>
      <c r="R309" s="1" t="str">
        <f t="shared" si="95"/>
        <v/>
      </c>
      <c r="S309" s="1" t="str">
        <f t="shared" si="95"/>
        <v/>
      </c>
      <c r="T309" s="1" t="str">
        <f t="shared" si="95"/>
        <v/>
      </c>
      <c r="U309" s="1" t="str">
        <f t="shared" si="94"/>
        <v/>
      </c>
      <c r="V309" s="1" t="str">
        <f t="shared" si="94"/>
        <v/>
      </c>
      <c r="W309" s="1">
        <f t="shared" si="94"/>
        <v>1</v>
      </c>
      <c r="X309" s="1">
        <f t="shared" si="94"/>
        <v>1</v>
      </c>
      <c r="Y309" s="1" t="str">
        <f t="shared" si="94"/>
        <v/>
      </c>
      <c r="Z309" s="1">
        <f t="shared" si="80"/>
        <v>2</v>
      </c>
      <c r="AA309" s="1" t="str">
        <f t="shared" si="81"/>
        <v>Dictyota cyanoloma Tronholm, De Clerck, A.Gómez-Garreta &amp; Rull Lluch in Tronholm et al. 2010</v>
      </c>
      <c r="AB309" s="1" t="str">
        <f t="shared" si="82"/>
        <v>Primary producer</v>
      </c>
      <c r="AC309" s="1" t="str">
        <f t="shared" si="83"/>
        <v/>
      </c>
      <c r="AD309" s="1" t="str">
        <f t="shared" si="84"/>
        <v/>
      </c>
      <c r="AE309" s="1" t="str">
        <f t="shared" si="85"/>
        <v/>
      </c>
      <c r="AF309" s="1" t="str">
        <f t="shared" si="86"/>
        <v/>
      </c>
      <c r="AG309" s="1" t="str">
        <f t="shared" si="87"/>
        <v/>
      </c>
      <c r="AH309" s="1" t="str">
        <f t="shared" si="88"/>
        <v/>
      </c>
      <c r="AI309" s="1" t="str">
        <f t="shared" si="89"/>
        <v/>
      </c>
      <c r="AJ309" s="1">
        <f t="shared" si="90"/>
        <v>1</v>
      </c>
      <c r="AK309" s="1" t="str">
        <f t="shared" si="91"/>
        <v/>
      </c>
      <c r="AL309" s="1" t="str">
        <f t="shared" si="92"/>
        <v/>
      </c>
      <c r="AM309" s="1">
        <f t="shared" si="93"/>
        <v>1</v>
      </c>
    </row>
    <row r="310" spans="1:39" ht="14.5" x14ac:dyDescent="0.35">
      <c r="A310" s="1" t="s">
        <v>42</v>
      </c>
      <c r="B310" s="1" t="s">
        <v>795</v>
      </c>
      <c r="C310" s="1">
        <v>1</v>
      </c>
      <c r="M310"/>
      <c r="N310" s="1" t="str">
        <f t="shared" si="79"/>
        <v>Primary producer</v>
      </c>
      <c r="O310" s="1" t="str">
        <f t="shared" si="79"/>
        <v>Dipterosiphonia dendritica (C.Agardh) F.Schmitz, 1897</v>
      </c>
      <c r="P310" s="1">
        <f t="shared" si="95"/>
        <v>1</v>
      </c>
      <c r="Q310" s="1" t="str">
        <f t="shared" si="95"/>
        <v/>
      </c>
      <c r="R310" s="1" t="str">
        <f t="shared" si="95"/>
        <v/>
      </c>
      <c r="S310" s="1" t="str">
        <f t="shared" si="95"/>
        <v/>
      </c>
      <c r="T310" s="1" t="str">
        <f t="shared" si="95"/>
        <v/>
      </c>
      <c r="U310" s="1" t="str">
        <f t="shared" si="94"/>
        <v/>
      </c>
      <c r="V310" s="1" t="str">
        <f t="shared" si="94"/>
        <v/>
      </c>
      <c r="W310" s="1" t="str">
        <f t="shared" si="94"/>
        <v/>
      </c>
      <c r="X310" s="1" t="str">
        <f t="shared" si="94"/>
        <v/>
      </c>
      <c r="Y310" s="1" t="str">
        <f t="shared" si="94"/>
        <v/>
      </c>
      <c r="Z310" s="1">
        <f t="shared" si="80"/>
        <v>1</v>
      </c>
      <c r="AA310" s="1" t="str">
        <f t="shared" si="81"/>
        <v>Dipterosiphonia dendritica (C.Agardh) F.Schmitz, 1897</v>
      </c>
      <c r="AB310" s="1" t="str">
        <f t="shared" si="82"/>
        <v>Primary producer</v>
      </c>
      <c r="AC310" s="1">
        <f t="shared" si="83"/>
        <v>1</v>
      </c>
      <c r="AD310" s="1" t="str">
        <f t="shared" si="84"/>
        <v/>
      </c>
      <c r="AE310" s="1" t="str">
        <f t="shared" si="85"/>
        <v/>
      </c>
      <c r="AF310" s="1" t="str">
        <f t="shared" si="86"/>
        <v/>
      </c>
      <c r="AG310" s="1" t="str">
        <f t="shared" si="87"/>
        <v/>
      </c>
      <c r="AH310" s="1" t="str">
        <f t="shared" si="88"/>
        <v/>
      </c>
      <c r="AI310" s="1" t="str">
        <f t="shared" si="89"/>
        <v/>
      </c>
      <c r="AJ310" s="1" t="str">
        <f t="shared" si="90"/>
        <v/>
      </c>
      <c r="AK310" s="1" t="str">
        <f t="shared" si="91"/>
        <v/>
      </c>
      <c r="AL310" s="1" t="str">
        <f t="shared" si="92"/>
        <v/>
      </c>
      <c r="AM310" s="1">
        <f t="shared" si="93"/>
        <v>1</v>
      </c>
    </row>
    <row r="311" spans="1:39" ht="14.5" x14ac:dyDescent="0.35">
      <c r="A311" s="1" t="s">
        <v>42</v>
      </c>
      <c r="B311" s="1" t="s">
        <v>800</v>
      </c>
      <c r="G311" s="1">
        <v>1</v>
      </c>
      <c r="M311"/>
      <c r="N311" s="1" t="str">
        <f t="shared" si="79"/>
        <v>Primary producer</v>
      </c>
      <c r="O311" s="1" t="str">
        <f t="shared" si="79"/>
        <v>Elachista spp mentioned as E. flaccida</v>
      </c>
      <c r="P311" s="1" t="str">
        <f t="shared" si="95"/>
        <v/>
      </c>
      <c r="Q311" s="1" t="str">
        <f t="shared" si="95"/>
        <v/>
      </c>
      <c r="R311" s="1" t="str">
        <f t="shared" si="95"/>
        <v/>
      </c>
      <c r="S311" s="1" t="str">
        <f t="shared" si="95"/>
        <v/>
      </c>
      <c r="T311" s="1">
        <f t="shared" si="95"/>
        <v>1</v>
      </c>
      <c r="U311" s="1" t="str">
        <f t="shared" si="94"/>
        <v/>
      </c>
      <c r="V311" s="1" t="str">
        <f t="shared" si="94"/>
        <v/>
      </c>
      <c r="W311" s="1" t="str">
        <f t="shared" si="94"/>
        <v/>
      </c>
      <c r="X311" s="1" t="str">
        <f t="shared" si="94"/>
        <v/>
      </c>
      <c r="Y311" s="1" t="str">
        <f t="shared" si="94"/>
        <v/>
      </c>
      <c r="Z311" s="1">
        <f t="shared" si="80"/>
        <v>1</v>
      </c>
      <c r="AA311" s="1" t="str">
        <f t="shared" si="81"/>
        <v>Elachista spp mentioned as E. flaccida</v>
      </c>
      <c r="AB311" s="1" t="str">
        <f t="shared" si="82"/>
        <v>Primary producer</v>
      </c>
      <c r="AC311" s="1" t="str">
        <f t="shared" si="83"/>
        <v/>
      </c>
      <c r="AD311" s="1" t="str">
        <f t="shared" si="84"/>
        <v/>
      </c>
      <c r="AE311" s="1" t="str">
        <f t="shared" si="85"/>
        <v/>
      </c>
      <c r="AF311" s="1" t="str">
        <f t="shared" si="86"/>
        <v/>
      </c>
      <c r="AG311" s="1">
        <f t="shared" si="87"/>
        <v>1</v>
      </c>
      <c r="AH311" s="1" t="str">
        <f t="shared" si="88"/>
        <v/>
      </c>
      <c r="AI311" s="1" t="str">
        <f t="shared" si="89"/>
        <v/>
      </c>
      <c r="AJ311" s="1" t="str">
        <f t="shared" si="90"/>
        <v/>
      </c>
      <c r="AK311" s="1" t="str">
        <f t="shared" si="91"/>
        <v/>
      </c>
      <c r="AL311" s="1" t="str">
        <f t="shared" si="92"/>
        <v/>
      </c>
      <c r="AM311" s="1">
        <f t="shared" si="93"/>
        <v>1</v>
      </c>
    </row>
    <row r="312" spans="1:39" ht="14.5" x14ac:dyDescent="0.35">
      <c r="A312" s="1" t="s">
        <v>42</v>
      </c>
      <c r="B312" s="1" t="s">
        <v>277</v>
      </c>
      <c r="J312" s="1">
        <v>1</v>
      </c>
      <c r="M312"/>
      <c r="N312" s="1" t="str">
        <f t="shared" si="79"/>
        <v>Primary producer</v>
      </c>
      <c r="O312" s="1" t="str">
        <f t="shared" si="79"/>
        <v>Elodea nuttallii (Planch.) H.St.John</v>
      </c>
      <c r="P312" s="1" t="str">
        <f t="shared" si="95"/>
        <v/>
      </c>
      <c r="Q312" s="1" t="str">
        <f t="shared" si="95"/>
        <v/>
      </c>
      <c r="R312" s="1" t="str">
        <f t="shared" si="95"/>
        <v/>
      </c>
      <c r="S312" s="1" t="str">
        <f t="shared" si="95"/>
        <v/>
      </c>
      <c r="T312" s="1" t="str">
        <f t="shared" si="95"/>
        <v/>
      </c>
      <c r="U312" s="1" t="str">
        <f t="shared" si="94"/>
        <v/>
      </c>
      <c r="V312" s="1" t="str">
        <f t="shared" si="94"/>
        <v/>
      </c>
      <c r="W312" s="1">
        <f t="shared" si="94"/>
        <v>1</v>
      </c>
      <c r="X312" s="1" t="str">
        <f t="shared" si="94"/>
        <v/>
      </c>
      <c r="Y312" s="1" t="str">
        <f t="shared" si="94"/>
        <v/>
      </c>
      <c r="Z312" s="1">
        <f t="shared" si="80"/>
        <v>1</v>
      </c>
      <c r="AA312" s="1" t="str">
        <f t="shared" si="81"/>
        <v>Elodea nuttallii (Planch.) H.St.John</v>
      </c>
      <c r="AB312" s="1" t="str">
        <f t="shared" si="82"/>
        <v>Primary producer</v>
      </c>
      <c r="AC312" s="1" t="str">
        <f t="shared" si="83"/>
        <v/>
      </c>
      <c r="AD312" s="1" t="str">
        <f t="shared" si="84"/>
        <v/>
      </c>
      <c r="AE312" s="1" t="str">
        <f t="shared" si="85"/>
        <v/>
      </c>
      <c r="AF312" s="1" t="str">
        <f t="shared" si="86"/>
        <v/>
      </c>
      <c r="AG312" s="1" t="str">
        <f t="shared" si="87"/>
        <v/>
      </c>
      <c r="AH312" s="1" t="str">
        <f t="shared" si="88"/>
        <v/>
      </c>
      <c r="AI312" s="1" t="str">
        <f t="shared" si="89"/>
        <v/>
      </c>
      <c r="AJ312" s="1">
        <f t="shared" si="90"/>
        <v>1</v>
      </c>
      <c r="AK312" s="1" t="str">
        <f t="shared" si="91"/>
        <v/>
      </c>
      <c r="AL312" s="1" t="str">
        <f t="shared" si="92"/>
        <v/>
      </c>
      <c r="AM312" s="1">
        <f t="shared" si="93"/>
        <v>1</v>
      </c>
    </row>
    <row r="313" spans="1:39" ht="14.5" x14ac:dyDescent="0.35">
      <c r="A313" s="1" t="s">
        <v>42</v>
      </c>
      <c r="B313" s="1" t="s">
        <v>823</v>
      </c>
      <c r="K313" s="1">
        <v>1</v>
      </c>
      <c r="M313"/>
      <c r="N313" s="1" t="str">
        <f t="shared" si="79"/>
        <v>Primary producer</v>
      </c>
      <c r="O313" s="1" t="str">
        <f t="shared" si="79"/>
        <v>Gelidium microdonticum W.R.Taylor, 1969</v>
      </c>
      <c r="P313" s="1" t="str">
        <f t="shared" si="95"/>
        <v/>
      </c>
      <c r="Q313" s="1" t="str">
        <f t="shared" si="95"/>
        <v/>
      </c>
      <c r="R313" s="1" t="str">
        <f t="shared" si="95"/>
        <v/>
      </c>
      <c r="S313" s="1" t="str">
        <f t="shared" si="95"/>
        <v/>
      </c>
      <c r="T313" s="1" t="str">
        <f t="shared" si="95"/>
        <v/>
      </c>
      <c r="U313" s="1" t="str">
        <f t="shared" si="94"/>
        <v/>
      </c>
      <c r="V313" s="1" t="str">
        <f t="shared" si="94"/>
        <v/>
      </c>
      <c r="W313" s="1" t="str">
        <f t="shared" si="94"/>
        <v/>
      </c>
      <c r="X313" s="1">
        <f t="shared" si="94"/>
        <v>1</v>
      </c>
      <c r="Y313" s="1" t="str">
        <f t="shared" si="94"/>
        <v/>
      </c>
      <c r="Z313" s="1">
        <f t="shared" si="80"/>
        <v>1</v>
      </c>
      <c r="AA313" s="1" t="str">
        <f t="shared" si="81"/>
        <v>Gelidium microdonticum W.R.Taylor, 1969</v>
      </c>
      <c r="AB313" s="1" t="str">
        <f t="shared" si="82"/>
        <v>Primary producer</v>
      </c>
      <c r="AC313" s="1" t="str">
        <f t="shared" si="83"/>
        <v/>
      </c>
      <c r="AD313" s="1" t="str">
        <f t="shared" si="84"/>
        <v/>
      </c>
      <c r="AE313" s="1" t="str">
        <f t="shared" si="85"/>
        <v/>
      </c>
      <c r="AF313" s="1" t="str">
        <f t="shared" si="86"/>
        <v/>
      </c>
      <c r="AG313" s="1" t="str">
        <f t="shared" si="87"/>
        <v/>
      </c>
      <c r="AH313" s="1" t="str">
        <f t="shared" si="88"/>
        <v/>
      </c>
      <c r="AI313" s="1" t="str">
        <f t="shared" si="89"/>
        <v/>
      </c>
      <c r="AJ313" s="1" t="str">
        <f t="shared" si="90"/>
        <v/>
      </c>
      <c r="AK313" s="1">
        <f t="shared" si="91"/>
        <v>1</v>
      </c>
      <c r="AL313" s="1" t="str">
        <f t="shared" si="92"/>
        <v/>
      </c>
      <c r="AM313" s="1">
        <f t="shared" si="93"/>
        <v>1</v>
      </c>
    </row>
    <row r="314" spans="1:39" ht="14.5" x14ac:dyDescent="0.35">
      <c r="A314" s="1" t="s">
        <v>42</v>
      </c>
      <c r="B314" s="1" t="s">
        <v>1141</v>
      </c>
      <c r="J314" s="1">
        <v>1</v>
      </c>
      <c r="M314"/>
      <c r="N314" s="1" t="str">
        <f t="shared" si="79"/>
        <v>Primary producer</v>
      </c>
      <c r="O314" s="1" t="str">
        <f t="shared" si="79"/>
        <v>Gelidium vagum Okamura</v>
      </c>
      <c r="P314" s="1" t="str">
        <f t="shared" si="95"/>
        <v/>
      </c>
      <c r="Q314" s="1" t="str">
        <f t="shared" si="95"/>
        <v/>
      </c>
      <c r="R314" s="1" t="str">
        <f t="shared" si="95"/>
        <v/>
      </c>
      <c r="S314" s="1" t="str">
        <f t="shared" si="95"/>
        <v/>
      </c>
      <c r="T314" s="1" t="str">
        <f t="shared" si="95"/>
        <v/>
      </c>
      <c r="U314" s="1" t="str">
        <f t="shared" si="94"/>
        <v/>
      </c>
      <c r="V314" s="1" t="str">
        <f t="shared" si="94"/>
        <v/>
      </c>
      <c r="W314" s="1">
        <f t="shared" si="94"/>
        <v>1</v>
      </c>
      <c r="X314" s="1" t="str">
        <f t="shared" si="94"/>
        <v/>
      </c>
      <c r="Y314" s="1" t="str">
        <f t="shared" si="94"/>
        <v/>
      </c>
      <c r="Z314" s="1">
        <f t="shared" si="80"/>
        <v>1</v>
      </c>
      <c r="AA314" s="1" t="str">
        <f t="shared" si="81"/>
        <v>Gelidium vagum Okamura</v>
      </c>
      <c r="AB314" s="1" t="str">
        <f t="shared" si="82"/>
        <v>Primary producer</v>
      </c>
      <c r="AC314" s="1" t="str">
        <f t="shared" si="83"/>
        <v/>
      </c>
      <c r="AD314" s="1" t="str">
        <f t="shared" si="84"/>
        <v/>
      </c>
      <c r="AE314" s="1" t="str">
        <f t="shared" si="85"/>
        <v/>
      </c>
      <c r="AF314" s="1" t="str">
        <f t="shared" si="86"/>
        <v/>
      </c>
      <c r="AG314" s="1" t="str">
        <f t="shared" si="87"/>
        <v/>
      </c>
      <c r="AH314" s="1" t="str">
        <f t="shared" si="88"/>
        <v/>
      </c>
      <c r="AI314" s="1" t="str">
        <f t="shared" si="89"/>
        <v/>
      </c>
      <c r="AJ314" s="1">
        <f t="shared" si="90"/>
        <v>1</v>
      </c>
      <c r="AK314" s="1" t="str">
        <f t="shared" si="91"/>
        <v/>
      </c>
      <c r="AL314" s="1" t="str">
        <f t="shared" si="92"/>
        <v/>
      </c>
      <c r="AM314" s="1">
        <f t="shared" si="93"/>
        <v>1</v>
      </c>
    </row>
    <row r="315" spans="1:39" ht="14.5" x14ac:dyDescent="0.35">
      <c r="A315" s="1" t="s">
        <v>42</v>
      </c>
      <c r="B315" s="1" t="s">
        <v>325</v>
      </c>
      <c r="D315" s="1">
        <v>1</v>
      </c>
      <c r="M315"/>
      <c r="N315" s="1" t="str">
        <f t="shared" si="79"/>
        <v>Primary producer</v>
      </c>
      <c r="O315" s="1" t="str">
        <f t="shared" si="79"/>
        <v>Goniotrichopsis sublittoralis G.M.Smith, 1943</v>
      </c>
      <c r="P315" s="1" t="str">
        <f t="shared" si="95"/>
        <v/>
      </c>
      <c r="Q315" s="1">
        <f t="shared" si="95"/>
        <v>1</v>
      </c>
      <c r="R315" s="1" t="str">
        <f t="shared" si="95"/>
        <v/>
      </c>
      <c r="S315" s="1" t="str">
        <f t="shared" si="95"/>
        <v/>
      </c>
      <c r="T315" s="1" t="str">
        <f t="shared" si="95"/>
        <v/>
      </c>
      <c r="U315" s="1" t="str">
        <f t="shared" si="94"/>
        <v/>
      </c>
      <c r="V315" s="1" t="str">
        <f t="shared" si="94"/>
        <v/>
      </c>
      <c r="W315" s="1" t="str">
        <f t="shared" si="94"/>
        <v/>
      </c>
      <c r="X315" s="1" t="str">
        <f t="shared" si="94"/>
        <v/>
      </c>
      <c r="Y315" s="1" t="str">
        <f t="shared" si="94"/>
        <v/>
      </c>
      <c r="Z315" s="1">
        <f t="shared" si="80"/>
        <v>1</v>
      </c>
      <c r="AA315" s="1" t="str">
        <f t="shared" si="81"/>
        <v>Goniotrichopsis sublittoralis G.M.Smith, 1943</v>
      </c>
      <c r="AB315" s="1" t="str">
        <f t="shared" si="82"/>
        <v>Primary producer</v>
      </c>
      <c r="AC315" s="1" t="str">
        <f t="shared" si="83"/>
        <v/>
      </c>
      <c r="AD315" s="1">
        <f t="shared" si="84"/>
        <v>1</v>
      </c>
      <c r="AE315" s="1" t="str">
        <f t="shared" si="85"/>
        <v/>
      </c>
      <c r="AF315" s="1" t="str">
        <f t="shared" si="86"/>
        <v/>
      </c>
      <c r="AG315" s="1" t="str">
        <f t="shared" si="87"/>
        <v/>
      </c>
      <c r="AH315" s="1" t="str">
        <f t="shared" si="88"/>
        <v/>
      </c>
      <c r="AI315" s="1" t="str">
        <f t="shared" si="89"/>
        <v/>
      </c>
      <c r="AJ315" s="1" t="str">
        <f t="shared" si="90"/>
        <v/>
      </c>
      <c r="AK315" s="1" t="str">
        <f t="shared" si="91"/>
        <v/>
      </c>
      <c r="AL315" s="1" t="str">
        <f t="shared" si="92"/>
        <v/>
      </c>
      <c r="AM315" s="1">
        <f t="shared" si="93"/>
        <v>1</v>
      </c>
    </row>
    <row r="316" spans="1:39" ht="14.5" x14ac:dyDescent="0.35">
      <c r="A316" s="1" t="s">
        <v>42</v>
      </c>
      <c r="B316" s="1" t="s">
        <v>826</v>
      </c>
      <c r="J316" s="1">
        <v>1</v>
      </c>
      <c r="M316"/>
      <c r="N316" s="1" t="str">
        <f t="shared" si="79"/>
        <v>Primary producer</v>
      </c>
      <c r="O316" s="1" t="str">
        <f t="shared" si="79"/>
        <v>Gracilariopsis chorda (Holmes) Ohmi</v>
      </c>
      <c r="P316" s="1" t="str">
        <f t="shared" si="95"/>
        <v/>
      </c>
      <c r="Q316" s="1" t="str">
        <f t="shared" si="95"/>
        <v/>
      </c>
      <c r="R316" s="1" t="str">
        <f t="shared" si="95"/>
        <v/>
      </c>
      <c r="S316" s="1" t="str">
        <f t="shared" si="95"/>
        <v/>
      </c>
      <c r="T316" s="1" t="str">
        <f t="shared" si="95"/>
        <v/>
      </c>
      <c r="U316" s="1" t="str">
        <f t="shared" si="94"/>
        <v/>
      </c>
      <c r="V316" s="1" t="str">
        <f t="shared" si="94"/>
        <v/>
      </c>
      <c r="W316" s="1">
        <f t="shared" si="94"/>
        <v>1</v>
      </c>
      <c r="X316" s="1" t="str">
        <f t="shared" si="94"/>
        <v/>
      </c>
      <c r="Y316" s="1" t="str">
        <f t="shared" si="94"/>
        <v/>
      </c>
      <c r="Z316" s="1">
        <f t="shared" si="80"/>
        <v>1</v>
      </c>
      <c r="AA316" s="1" t="str">
        <f t="shared" si="81"/>
        <v>Gracilariopsis chorda (Holmes) Ohmi</v>
      </c>
      <c r="AB316" s="1" t="str">
        <f t="shared" si="82"/>
        <v>Primary producer</v>
      </c>
      <c r="AC316" s="1" t="str">
        <f t="shared" si="83"/>
        <v/>
      </c>
      <c r="AD316" s="1" t="str">
        <f t="shared" si="84"/>
        <v/>
      </c>
      <c r="AE316" s="1" t="str">
        <f t="shared" si="85"/>
        <v/>
      </c>
      <c r="AF316" s="1" t="str">
        <f t="shared" si="86"/>
        <v/>
      </c>
      <c r="AG316" s="1" t="str">
        <f t="shared" si="87"/>
        <v/>
      </c>
      <c r="AH316" s="1" t="str">
        <f t="shared" si="88"/>
        <v/>
      </c>
      <c r="AI316" s="1" t="str">
        <f t="shared" si="89"/>
        <v/>
      </c>
      <c r="AJ316" s="1">
        <f t="shared" si="90"/>
        <v>1</v>
      </c>
      <c r="AK316" s="1" t="str">
        <f t="shared" si="91"/>
        <v/>
      </c>
      <c r="AL316" s="1" t="str">
        <f t="shared" si="92"/>
        <v/>
      </c>
      <c r="AM316" s="1">
        <f t="shared" si="93"/>
        <v>1</v>
      </c>
    </row>
    <row r="317" spans="1:39" ht="14.5" x14ac:dyDescent="0.35">
      <c r="A317" s="1" t="s">
        <v>42</v>
      </c>
      <c r="B317" s="1" t="s">
        <v>828</v>
      </c>
      <c r="I317" s="1">
        <v>1</v>
      </c>
      <c r="K317" s="1">
        <v>1</v>
      </c>
      <c r="M317"/>
      <c r="N317" s="1" t="str">
        <f t="shared" si="79"/>
        <v>Primary producer</v>
      </c>
      <c r="O317" s="1" t="str">
        <f t="shared" si="79"/>
        <v>Grateloupia imbricata Holmes, 1896</v>
      </c>
      <c r="P317" s="1" t="str">
        <f t="shared" si="95"/>
        <v/>
      </c>
      <c r="Q317" s="1" t="str">
        <f t="shared" si="95"/>
        <v/>
      </c>
      <c r="R317" s="1" t="str">
        <f t="shared" si="95"/>
        <v/>
      </c>
      <c r="S317" s="1" t="str">
        <f t="shared" si="95"/>
        <v/>
      </c>
      <c r="T317" s="1" t="str">
        <f t="shared" si="95"/>
        <v/>
      </c>
      <c r="U317" s="1" t="str">
        <f t="shared" si="94"/>
        <v/>
      </c>
      <c r="V317" s="1">
        <f t="shared" si="94"/>
        <v>1</v>
      </c>
      <c r="W317" s="1" t="str">
        <f t="shared" si="94"/>
        <v/>
      </c>
      <c r="X317" s="1">
        <f t="shared" si="94"/>
        <v>1</v>
      </c>
      <c r="Y317" s="1" t="str">
        <f t="shared" si="94"/>
        <v/>
      </c>
      <c r="Z317" s="1">
        <f t="shared" si="80"/>
        <v>2</v>
      </c>
      <c r="AA317" s="1" t="str">
        <f t="shared" si="81"/>
        <v>Grateloupia imbricata Holmes, 1896</v>
      </c>
      <c r="AB317" s="1" t="str">
        <f t="shared" si="82"/>
        <v>Primary producer</v>
      </c>
      <c r="AC317" s="1" t="str">
        <f t="shared" si="83"/>
        <v/>
      </c>
      <c r="AD317" s="1" t="str">
        <f t="shared" si="84"/>
        <v/>
      </c>
      <c r="AE317" s="1" t="str">
        <f t="shared" si="85"/>
        <v/>
      </c>
      <c r="AF317" s="1" t="str">
        <f t="shared" si="86"/>
        <v/>
      </c>
      <c r="AG317" s="1" t="str">
        <f t="shared" si="87"/>
        <v/>
      </c>
      <c r="AH317" s="1" t="str">
        <f t="shared" si="88"/>
        <v/>
      </c>
      <c r="AI317" s="1">
        <f t="shared" si="89"/>
        <v>1</v>
      </c>
      <c r="AJ317" s="1" t="str">
        <f t="shared" si="90"/>
        <v/>
      </c>
      <c r="AK317" s="1" t="str">
        <f t="shared" si="91"/>
        <v/>
      </c>
      <c r="AL317" s="1" t="str">
        <f t="shared" si="92"/>
        <v/>
      </c>
      <c r="AM317" s="1">
        <f t="shared" si="93"/>
        <v>1</v>
      </c>
    </row>
    <row r="318" spans="1:39" ht="14.5" x14ac:dyDescent="0.35">
      <c r="A318" s="1" t="s">
        <v>42</v>
      </c>
      <c r="B318" s="1" t="s">
        <v>330</v>
      </c>
      <c r="E318" s="1">
        <v>1</v>
      </c>
      <c r="G318" s="1">
        <v>1</v>
      </c>
      <c r="K318" s="1">
        <v>1</v>
      </c>
      <c r="M318"/>
      <c r="N318" s="1" t="str">
        <f t="shared" si="79"/>
        <v>Primary producer</v>
      </c>
      <c r="O318" s="1" t="str">
        <f t="shared" si="79"/>
        <v>Grateloupia subpectinata Holmes, 1912</v>
      </c>
      <c r="P318" s="1" t="str">
        <f t="shared" si="95"/>
        <v/>
      </c>
      <c r="Q318" s="1" t="str">
        <f t="shared" si="95"/>
        <v/>
      </c>
      <c r="R318" s="1">
        <f t="shared" si="95"/>
        <v>1</v>
      </c>
      <c r="S318" s="1" t="str">
        <f t="shared" si="95"/>
        <v/>
      </c>
      <c r="T318" s="1">
        <f t="shared" si="95"/>
        <v>1</v>
      </c>
      <c r="U318" s="1" t="str">
        <f t="shared" si="94"/>
        <v/>
      </c>
      <c r="V318" s="1" t="str">
        <f t="shared" si="94"/>
        <v/>
      </c>
      <c r="W318" s="1" t="str">
        <f t="shared" si="94"/>
        <v/>
      </c>
      <c r="X318" s="1">
        <f t="shared" si="94"/>
        <v>1</v>
      </c>
      <c r="Y318" s="1" t="str">
        <f t="shared" si="94"/>
        <v/>
      </c>
      <c r="Z318" s="1">
        <f t="shared" si="80"/>
        <v>3</v>
      </c>
      <c r="AA318" s="1" t="str">
        <f t="shared" si="81"/>
        <v>Grateloupia subpectinata Holmes, 1912</v>
      </c>
      <c r="AB318" s="1" t="str">
        <f t="shared" si="82"/>
        <v>Primary producer</v>
      </c>
      <c r="AC318" s="1" t="str">
        <f t="shared" si="83"/>
        <v/>
      </c>
      <c r="AD318" s="1" t="str">
        <f t="shared" si="84"/>
        <v/>
      </c>
      <c r="AE318" s="1">
        <f t="shared" si="85"/>
        <v>1</v>
      </c>
      <c r="AF318" s="1" t="str">
        <f t="shared" si="86"/>
        <v/>
      </c>
      <c r="AG318" s="1" t="str">
        <f t="shared" si="87"/>
        <v/>
      </c>
      <c r="AH318" s="1" t="str">
        <f t="shared" si="88"/>
        <v/>
      </c>
      <c r="AI318" s="1" t="str">
        <f t="shared" si="89"/>
        <v/>
      </c>
      <c r="AJ318" s="1" t="str">
        <f t="shared" si="90"/>
        <v/>
      </c>
      <c r="AK318" s="1" t="str">
        <f t="shared" si="91"/>
        <v/>
      </c>
      <c r="AL318" s="1" t="str">
        <f t="shared" si="92"/>
        <v/>
      </c>
      <c r="AM318" s="1">
        <f t="shared" si="93"/>
        <v>1</v>
      </c>
    </row>
    <row r="319" spans="1:39" ht="14.5" x14ac:dyDescent="0.35">
      <c r="A319" s="1" t="s">
        <v>42</v>
      </c>
      <c r="B319" s="1" t="s">
        <v>331</v>
      </c>
      <c r="G319" s="1">
        <v>3</v>
      </c>
      <c r="I319" s="1">
        <v>1</v>
      </c>
      <c r="M319"/>
      <c r="N319" s="1" t="str">
        <f t="shared" si="79"/>
        <v>Primary producer</v>
      </c>
      <c r="O319" s="1" t="str">
        <f t="shared" si="79"/>
        <v>Grateloupia turuturu Yamada, 1941</v>
      </c>
      <c r="P319" s="1" t="str">
        <f t="shared" si="95"/>
        <v/>
      </c>
      <c r="Q319" s="1" t="str">
        <f t="shared" si="95"/>
        <v/>
      </c>
      <c r="R319" s="1" t="str">
        <f t="shared" si="95"/>
        <v/>
      </c>
      <c r="S319" s="1" t="str">
        <f t="shared" si="95"/>
        <v/>
      </c>
      <c r="T319" s="1">
        <f t="shared" si="95"/>
        <v>1</v>
      </c>
      <c r="U319" s="1" t="str">
        <f t="shared" si="94"/>
        <v/>
      </c>
      <c r="V319" s="1">
        <f t="shared" si="94"/>
        <v>1</v>
      </c>
      <c r="W319" s="1" t="str">
        <f t="shared" si="94"/>
        <v/>
      </c>
      <c r="X319" s="1" t="str">
        <f t="shared" si="94"/>
        <v/>
      </c>
      <c r="Y319" s="1" t="str">
        <f t="shared" si="94"/>
        <v/>
      </c>
      <c r="Z319" s="1">
        <f t="shared" si="80"/>
        <v>2</v>
      </c>
      <c r="AA319" s="1" t="str">
        <f t="shared" si="81"/>
        <v>Grateloupia turuturu Yamada, 1941</v>
      </c>
      <c r="AB319" s="1" t="str">
        <f t="shared" si="82"/>
        <v>Primary producer</v>
      </c>
      <c r="AC319" s="1" t="str">
        <f t="shared" si="83"/>
        <v/>
      </c>
      <c r="AD319" s="1" t="str">
        <f t="shared" si="84"/>
        <v/>
      </c>
      <c r="AE319" s="1" t="str">
        <f t="shared" si="85"/>
        <v/>
      </c>
      <c r="AF319" s="1" t="str">
        <f t="shared" si="86"/>
        <v/>
      </c>
      <c r="AG319" s="1">
        <f t="shared" si="87"/>
        <v>1</v>
      </c>
      <c r="AH319" s="1" t="str">
        <f t="shared" si="88"/>
        <v/>
      </c>
      <c r="AI319" s="1" t="str">
        <f t="shared" si="89"/>
        <v/>
      </c>
      <c r="AJ319" s="1" t="str">
        <f t="shared" si="90"/>
        <v/>
      </c>
      <c r="AK319" s="1" t="str">
        <f t="shared" si="91"/>
        <v/>
      </c>
      <c r="AL319" s="1" t="str">
        <f t="shared" si="92"/>
        <v/>
      </c>
      <c r="AM319" s="1">
        <f t="shared" si="93"/>
        <v>1</v>
      </c>
    </row>
    <row r="320" spans="1:39" ht="14.5" x14ac:dyDescent="0.35">
      <c r="A320" s="1" t="s">
        <v>42</v>
      </c>
      <c r="B320" s="1" t="s">
        <v>1089</v>
      </c>
      <c r="G320" s="1">
        <v>1</v>
      </c>
      <c r="M320"/>
      <c r="N320" s="1" t="str">
        <f t="shared" si="79"/>
        <v>Primary producer</v>
      </c>
      <c r="O320" s="1" t="str">
        <f t="shared" si="79"/>
        <v>Gymnophycus hapsiphorus Huisman &amp; Kraft</v>
      </c>
      <c r="P320" s="1" t="str">
        <f t="shared" si="95"/>
        <v/>
      </c>
      <c r="Q320" s="1" t="str">
        <f t="shared" si="95"/>
        <v/>
      </c>
      <c r="R320" s="1" t="str">
        <f t="shared" si="95"/>
        <v/>
      </c>
      <c r="S320" s="1" t="str">
        <f t="shared" si="95"/>
        <v/>
      </c>
      <c r="T320" s="1">
        <f t="shared" si="95"/>
        <v>1</v>
      </c>
      <c r="U320" s="1" t="str">
        <f t="shared" si="94"/>
        <v/>
      </c>
      <c r="V320" s="1" t="str">
        <f t="shared" si="94"/>
        <v/>
      </c>
      <c r="W320" s="1" t="str">
        <f t="shared" si="94"/>
        <v/>
      </c>
      <c r="X320" s="1" t="str">
        <f t="shared" si="94"/>
        <v/>
      </c>
      <c r="Y320" s="1" t="str">
        <f t="shared" si="94"/>
        <v/>
      </c>
      <c r="Z320" s="1">
        <f t="shared" si="80"/>
        <v>1</v>
      </c>
      <c r="AA320" s="1" t="str">
        <f t="shared" si="81"/>
        <v>Gymnophycus hapsiphorus Huisman &amp; Kraft</v>
      </c>
      <c r="AB320" s="1" t="str">
        <f t="shared" si="82"/>
        <v>Primary producer</v>
      </c>
      <c r="AC320" s="1" t="str">
        <f t="shared" si="83"/>
        <v/>
      </c>
      <c r="AD320" s="1" t="str">
        <f t="shared" si="84"/>
        <v/>
      </c>
      <c r="AE320" s="1" t="str">
        <f t="shared" si="85"/>
        <v/>
      </c>
      <c r="AF320" s="1" t="str">
        <f t="shared" si="86"/>
        <v/>
      </c>
      <c r="AG320" s="1">
        <f t="shared" si="87"/>
        <v>1</v>
      </c>
      <c r="AH320" s="1" t="str">
        <f t="shared" si="88"/>
        <v/>
      </c>
      <c r="AI320" s="1" t="str">
        <f t="shared" si="89"/>
        <v/>
      </c>
      <c r="AJ320" s="1" t="str">
        <f t="shared" si="90"/>
        <v/>
      </c>
      <c r="AK320" s="1" t="str">
        <f t="shared" si="91"/>
        <v/>
      </c>
      <c r="AL320" s="1" t="str">
        <f t="shared" si="92"/>
        <v/>
      </c>
      <c r="AM320" s="1">
        <f t="shared" si="93"/>
        <v>1</v>
      </c>
    </row>
    <row r="321" spans="1:39" ht="14.5" x14ac:dyDescent="0.35">
      <c r="A321" s="1" t="s">
        <v>42</v>
      </c>
      <c r="B321" s="1" t="s">
        <v>346</v>
      </c>
      <c r="J321" s="1">
        <v>1</v>
      </c>
      <c r="M321"/>
      <c r="N321" s="1" t="str">
        <f t="shared" si="79"/>
        <v>Primary producer</v>
      </c>
      <c r="O321" s="1" t="str">
        <f t="shared" si="79"/>
        <v>Herposiphonia parca Setchell, 1926</v>
      </c>
      <c r="P321" s="1" t="str">
        <f t="shared" si="95"/>
        <v/>
      </c>
      <c r="Q321" s="1" t="str">
        <f t="shared" si="95"/>
        <v/>
      </c>
      <c r="R321" s="1" t="str">
        <f t="shared" si="95"/>
        <v/>
      </c>
      <c r="S321" s="1" t="str">
        <f t="shared" si="95"/>
        <v/>
      </c>
      <c r="T321" s="1" t="str">
        <f t="shared" si="95"/>
        <v/>
      </c>
      <c r="U321" s="1" t="str">
        <f t="shared" si="94"/>
        <v/>
      </c>
      <c r="V321" s="1" t="str">
        <f t="shared" si="94"/>
        <v/>
      </c>
      <c r="W321" s="1">
        <f t="shared" si="94"/>
        <v>1</v>
      </c>
      <c r="X321" s="1" t="str">
        <f t="shared" si="94"/>
        <v/>
      </c>
      <c r="Y321" s="1" t="str">
        <f t="shared" si="94"/>
        <v/>
      </c>
      <c r="Z321" s="1">
        <f t="shared" si="80"/>
        <v>1</v>
      </c>
      <c r="AA321" s="1" t="str">
        <f t="shared" si="81"/>
        <v>Herposiphonia parca Setchell, 1926</v>
      </c>
      <c r="AB321" s="1" t="str">
        <f t="shared" si="82"/>
        <v>Primary producer</v>
      </c>
      <c r="AC321" s="1" t="str">
        <f t="shared" si="83"/>
        <v/>
      </c>
      <c r="AD321" s="1" t="str">
        <f t="shared" si="84"/>
        <v/>
      </c>
      <c r="AE321" s="1" t="str">
        <f t="shared" si="85"/>
        <v/>
      </c>
      <c r="AF321" s="1" t="str">
        <f t="shared" si="86"/>
        <v/>
      </c>
      <c r="AG321" s="1" t="str">
        <f t="shared" si="87"/>
        <v/>
      </c>
      <c r="AH321" s="1" t="str">
        <f t="shared" si="88"/>
        <v/>
      </c>
      <c r="AI321" s="1" t="str">
        <f t="shared" si="89"/>
        <v/>
      </c>
      <c r="AJ321" s="1">
        <f t="shared" si="90"/>
        <v>1</v>
      </c>
      <c r="AK321" s="1" t="str">
        <f t="shared" si="91"/>
        <v/>
      </c>
      <c r="AL321" s="1" t="str">
        <f t="shared" si="92"/>
        <v/>
      </c>
      <c r="AM321" s="1">
        <f t="shared" si="93"/>
        <v>1</v>
      </c>
    </row>
    <row r="322" spans="1:39" ht="14.5" x14ac:dyDescent="0.35">
      <c r="A322" s="1" t="s">
        <v>42</v>
      </c>
      <c r="B322" s="1" t="s">
        <v>985</v>
      </c>
      <c r="J322" s="1">
        <v>1</v>
      </c>
      <c r="M322"/>
      <c r="N322" s="1" t="str">
        <f t="shared" si="79"/>
        <v>Primary producer</v>
      </c>
      <c r="O322" s="1" t="str">
        <f t="shared" si="79"/>
        <v>Hildenbrandia occidentalis Setch., 1917</v>
      </c>
      <c r="P322" s="1" t="str">
        <f t="shared" si="95"/>
        <v/>
      </c>
      <c r="Q322" s="1" t="str">
        <f t="shared" si="95"/>
        <v/>
      </c>
      <c r="R322" s="1" t="str">
        <f t="shared" si="95"/>
        <v/>
      </c>
      <c r="S322" s="1" t="str">
        <f t="shared" si="95"/>
        <v/>
      </c>
      <c r="T322" s="1" t="str">
        <f t="shared" si="95"/>
        <v/>
      </c>
      <c r="U322" s="1" t="str">
        <f t="shared" si="94"/>
        <v/>
      </c>
      <c r="V322" s="1" t="str">
        <f t="shared" si="94"/>
        <v/>
      </c>
      <c r="W322" s="1">
        <f t="shared" si="94"/>
        <v>1</v>
      </c>
      <c r="X322" s="1" t="str">
        <f t="shared" si="94"/>
        <v/>
      </c>
      <c r="Y322" s="1" t="str">
        <f t="shared" si="94"/>
        <v/>
      </c>
      <c r="Z322" s="1">
        <f t="shared" si="80"/>
        <v>1</v>
      </c>
      <c r="AA322" s="1" t="str">
        <f t="shared" si="81"/>
        <v>Hildenbrandia occidentalis Setch., 1917</v>
      </c>
      <c r="AB322" s="1" t="str">
        <f t="shared" si="82"/>
        <v>Primary producer</v>
      </c>
      <c r="AC322" s="1" t="str">
        <f t="shared" si="83"/>
        <v/>
      </c>
      <c r="AD322" s="1" t="str">
        <f t="shared" si="84"/>
        <v/>
      </c>
      <c r="AE322" s="1" t="str">
        <f t="shared" si="85"/>
        <v/>
      </c>
      <c r="AF322" s="1" t="str">
        <f t="shared" si="86"/>
        <v/>
      </c>
      <c r="AG322" s="1" t="str">
        <f t="shared" si="87"/>
        <v/>
      </c>
      <c r="AH322" s="1" t="str">
        <f t="shared" si="88"/>
        <v/>
      </c>
      <c r="AI322" s="1" t="str">
        <f t="shared" si="89"/>
        <v/>
      </c>
      <c r="AJ322" s="1">
        <f t="shared" si="90"/>
        <v>1</v>
      </c>
      <c r="AK322" s="1" t="str">
        <f t="shared" si="91"/>
        <v/>
      </c>
      <c r="AL322" s="1" t="str">
        <f t="shared" si="92"/>
        <v/>
      </c>
      <c r="AM322" s="1">
        <f t="shared" si="93"/>
        <v>1</v>
      </c>
    </row>
    <row r="323" spans="1:39" ht="14.5" x14ac:dyDescent="0.35">
      <c r="A323" s="1" t="s">
        <v>42</v>
      </c>
      <c r="B323" s="1" t="s">
        <v>1114</v>
      </c>
      <c r="J323" s="1">
        <v>1</v>
      </c>
      <c r="M323"/>
      <c r="N323" s="1" t="str">
        <f t="shared" si="79"/>
        <v>Primary producer</v>
      </c>
      <c r="O323" s="1" t="str">
        <f t="shared" si="79"/>
        <v>Hydroclathrus tilesii (Endlicher) Santiañez &amp; M.J.Wynne</v>
      </c>
      <c r="P323" s="1" t="str">
        <f t="shared" si="95"/>
        <v/>
      </c>
      <c r="Q323" s="1" t="str">
        <f t="shared" si="95"/>
        <v/>
      </c>
      <c r="R323" s="1" t="str">
        <f t="shared" si="95"/>
        <v/>
      </c>
      <c r="S323" s="1" t="str">
        <f t="shared" si="95"/>
        <v/>
      </c>
      <c r="T323" s="1" t="str">
        <f t="shared" si="95"/>
        <v/>
      </c>
      <c r="U323" s="1" t="str">
        <f t="shared" si="94"/>
        <v/>
      </c>
      <c r="V323" s="1" t="str">
        <f t="shared" si="94"/>
        <v/>
      </c>
      <c r="W323" s="1">
        <f t="shared" si="94"/>
        <v>1</v>
      </c>
      <c r="X323" s="1" t="str">
        <f t="shared" si="94"/>
        <v/>
      </c>
      <c r="Y323" s="1" t="str">
        <f t="shared" si="94"/>
        <v/>
      </c>
      <c r="Z323" s="1">
        <f t="shared" si="80"/>
        <v>1</v>
      </c>
      <c r="AA323" s="1" t="str">
        <f t="shared" si="81"/>
        <v>Hydroclathrus tilesii (Endlicher) Santiañez &amp; M.J.Wynne</v>
      </c>
      <c r="AB323" s="1" t="str">
        <f t="shared" si="82"/>
        <v>Primary producer</v>
      </c>
      <c r="AC323" s="1" t="str">
        <f t="shared" si="83"/>
        <v/>
      </c>
      <c r="AD323" s="1" t="str">
        <f t="shared" si="84"/>
        <v/>
      </c>
      <c r="AE323" s="1" t="str">
        <f t="shared" si="85"/>
        <v/>
      </c>
      <c r="AF323" s="1" t="str">
        <f t="shared" si="86"/>
        <v/>
      </c>
      <c r="AG323" s="1" t="str">
        <f t="shared" si="87"/>
        <v/>
      </c>
      <c r="AH323" s="1" t="str">
        <f t="shared" si="88"/>
        <v/>
      </c>
      <c r="AI323" s="1" t="str">
        <f t="shared" si="89"/>
        <v/>
      </c>
      <c r="AJ323" s="1">
        <f t="shared" si="90"/>
        <v>1</v>
      </c>
      <c r="AK323" s="1" t="str">
        <f t="shared" si="91"/>
        <v/>
      </c>
      <c r="AL323" s="1" t="str">
        <f t="shared" si="92"/>
        <v/>
      </c>
      <c r="AM323" s="1">
        <f t="shared" si="93"/>
        <v>1</v>
      </c>
    </row>
    <row r="324" spans="1:39" ht="14.5" x14ac:dyDescent="0.35">
      <c r="A324" s="1" t="s">
        <v>42</v>
      </c>
      <c r="B324" s="1" t="s">
        <v>1142</v>
      </c>
      <c r="I324" s="1">
        <v>1</v>
      </c>
      <c r="M324"/>
      <c r="N324" s="1" t="str">
        <f t="shared" si="79"/>
        <v>Primary producer</v>
      </c>
      <c r="O324" s="1" t="str">
        <f t="shared" si="79"/>
        <v>Hypnea musciformis (Wulfen) J.V.Lamouroux</v>
      </c>
      <c r="P324" s="1" t="str">
        <f t="shared" si="95"/>
        <v/>
      </c>
      <c r="Q324" s="1" t="str">
        <f t="shared" si="95"/>
        <v/>
      </c>
      <c r="R324" s="1" t="str">
        <f t="shared" si="95"/>
        <v/>
      </c>
      <c r="S324" s="1" t="str">
        <f t="shared" si="95"/>
        <v/>
      </c>
      <c r="T324" s="1" t="str">
        <f t="shared" si="95"/>
        <v/>
      </c>
      <c r="U324" s="1" t="str">
        <f t="shared" si="94"/>
        <v/>
      </c>
      <c r="V324" s="1">
        <f t="shared" si="94"/>
        <v>1</v>
      </c>
      <c r="W324" s="1" t="str">
        <f t="shared" si="94"/>
        <v/>
      </c>
      <c r="X324" s="1" t="str">
        <f t="shared" si="94"/>
        <v/>
      </c>
      <c r="Y324" s="1" t="str">
        <f t="shared" si="94"/>
        <v/>
      </c>
      <c r="Z324" s="1">
        <f t="shared" si="80"/>
        <v>1</v>
      </c>
      <c r="AA324" s="1" t="str">
        <f t="shared" si="81"/>
        <v>Hypnea musciformis (Wulfen) J.V.Lamouroux</v>
      </c>
      <c r="AB324" s="1" t="str">
        <f t="shared" si="82"/>
        <v>Primary producer</v>
      </c>
      <c r="AC324" s="1" t="str">
        <f t="shared" si="83"/>
        <v/>
      </c>
      <c r="AD324" s="1" t="str">
        <f t="shared" si="84"/>
        <v/>
      </c>
      <c r="AE324" s="1" t="str">
        <f t="shared" si="85"/>
        <v/>
      </c>
      <c r="AF324" s="1" t="str">
        <f t="shared" si="86"/>
        <v/>
      </c>
      <c r="AG324" s="1" t="str">
        <f t="shared" si="87"/>
        <v/>
      </c>
      <c r="AH324" s="1" t="str">
        <f t="shared" si="88"/>
        <v/>
      </c>
      <c r="AI324" s="1">
        <f t="shared" si="89"/>
        <v>1</v>
      </c>
      <c r="AJ324" s="1" t="str">
        <f t="shared" si="90"/>
        <v/>
      </c>
      <c r="AK324" s="1" t="str">
        <f t="shared" si="91"/>
        <v/>
      </c>
      <c r="AL324" s="1" t="str">
        <f t="shared" si="92"/>
        <v/>
      </c>
      <c r="AM324" s="1">
        <f t="shared" si="93"/>
        <v>1</v>
      </c>
    </row>
    <row r="325" spans="1:39" ht="14.5" x14ac:dyDescent="0.35">
      <c r="A325" s="1" t="s">
        <v>42</v>
      </c>
      <c r="B325" s="1" t="s">
        <v>365</v>
      </c>
      <c r="J325" s="1">
        <v>1</v>
      </c>
      <c r="M325"/>
      <c r="N325" s="1" t="str">
        <f t="shared" si="79"/>
        <v>Primary producer</v>
      </c>
      <c r="O325" s="1" t="str">
        <f t="shared" si="79"/>
        <v>Hypnea valentiae (Turner) Montagne, 1841</v>
      </c>
      <c r="P325" s="1" t="str">
        <f t="shared" si="95"/>
        <v/>
      </c>
      <c r="Q325" s="1" t="str">
        <f t="shared" si="95"/>
        <v/>
      </c>
      <c r="R325" s="1" t="str">
        <f t="shared" si="95"/>
        <v/>
      </c>
      <c r="S325" s="1" t="str">
        <f t="shared" si="95"/>
        <v/>
      </c>
      <c r="T325" s="1" t="str">
        <f t="shared" si="95"/>
        <v/>
      </c>
      <c r="U325" s="1" t="str">
        <f t="shared" si="94"/>
        <v/>
      </c>
      <c r="V325" s="1" t="str">
        <f t="shared" si="94"/>
        <v/>
      </c>
      <c r="W325" s="1">
        <f t="shared" si="94"/>
        <v>1</v>
      </c>
      <c r="X325" s="1" t="str">
        <f t="shared" si="94"/>
        <v/>
      </c>
      <c r="Y325" s="1" t="str">
        <f t="shared" si="94"/>
        <v/>
      </c>
      <c r="Z325" s="1">
        <f t="shared" si="80"/>
        <v>1</v>
      </c>
      <c r="AA325" s="1" t="str">
        <f t="shared" si="81"/>
        <v>Hypnea valentiae (Turner) Montagne, 1841</v>
      </c>
      <c r="AB325" s="1" t="str">
        <f t="shared" si="82"/>
        <v>Primary producer</v>
      </c>
      <c r="AC325" s="1" t="str">
        <f t="shared" si="83"/>
        <v/>
      </c>
      <c r="AD325" s="1" t="str">
        <f t="shared" si="84"/>
        <v/>
      </c>
      <c r="AE325" s="1" t="str">
        <f t="shared" si="85"/>
        <v/>
      </c>
      <c r="AF325" s="1" t="str">
        <f t="shared" si="86"/>
        <v/>
      </c>
      <c r="AG325" s="1" t="str">
        <f t="shared" si="87"/>
        <v/>
      </c>
      <c r="AH325" s="1" t="str">
        <f t="shared" si="88"/>
        <v/>
      </c>
      <c r="AI325" s="1" t="str">
        <f t="shared" si="89"/>
        <v/>
      </c>
      <c r="AJ325" s="1">
        <f t="shared" si="90"/>
        <v>1</v>
      </c>
      <c r="AK325" s="1" t="str">
        <f t="shared" si="91"/>
        <v/>
      </c>
      <c r="AL325" s="1" t="str">
        <f t="shared" si="92"/>
        <v/>
      </c>
      <c r="AM325" s="1">
        <f t="shared" si="93"/>
        <v>1</v>
      </c>
    </row>
    <row r="326" spans="1:39" ht="14.5" x14ac:dyDescent="0.35">
      <c r="A326" s="1" t="s">
        <v>42</v>
      </c>
      <c r="B326" s="1" t="s">
        <v>372</v>
      </c>
      <c r="J326" s="1">
        <v>1</v>
      </c>
      <c r="M326"/>
      <c r="N326" s="1" t="str">
        <f t="shared" si="79"/>
        <v>Primary producer</v>
      </c>
      <c r="O326" s="1" t="str">
        <f t="shared" si="79"/>
        <v>Kapraunia schneideri (Stuercke &amp; Freshwater) A.M.Savoie &amp; G.W.Saunders, 2019</v>
      </c>
      <c r="P326" s="1" t="str">
        <f t="shared" si="95"/>
        <v/>
      </c>
      <c r="Q326" s="1" t="str">
        <f t="shared" si="95"/>
        <v/>
      </c>
      <c r="R326" s="1" t="str">
        <f t="shared" si="95"/>
        <v/>
      </c>
      <c r="S326" s="1" t="str">
        <f t="shared" si="95"/>
        <v/>
      </c>
      <c r="T326" s="1" t="str">
        <f t="shared" si="95"/>
        <v/>
      </c>
      <c r="U326" s="1" t="str">
        <f t="shared" si="94"/>
        <v/>
      </c>
      <c r="V326" s="1" t="str">
        <f t="shared" si="94"/>
        <v/>
      </c>
      <c r="W326" s="1">
        <f t="shared" si="94"/>
        <v>1</v>
      </c>
      <c r="X326" s="1" t="str">
        <f t="shared" si="94"/>
        <v/>
      </c>
      <c r="Y326" s="1" t="str">
        <f t="shared" si="94"/>
        <v/>
      </c>
      <c r="Z326" s="1">
        <f t="shared" si="80"/>
        <v>1</v>
      </c>
      <c r="AA326" s="1" t="str">
        <f t="shared" si="81"/>
        <v>Kapraunia schneideri (Stuercke &amp; Freshwater) A.M.Savoie &amp; G.W.Saunders, 2019</v>
      </c>
      <c r="AB326" s="1" t="str">
        <f t="shared" si="82"/>
        <v>Primary producer</v>
      </c>
      <c r="AC326" s="1" t="str">
        <f t="shared" si="83"/>
        <v/>
      </c>
      <c r="AD326" s="1" t="str">
        <f t="shared" si="84"/>
        <v/>
      </c>
      <c r="AE326" s="1" t="str">
        <f t="shared" si="85"/>
        <v/>
      </c>
      <c r="AF326" s="1" t="str">
        <f t="shared" si="86"/>
        <v/>
      </c>
      <c r="AG326" s="1" t="str">
        <f t="shared" si="87"/>
        <v/>
      </c>
      <c r="AH326" s="1" t="str">
        <f t="shared" si="88"/>
        <v/>
      </c>
      <c r="AI326" s="1" t="str">
        <f t="shared" si="89"/>
        <v/>
      </c>
      <c r="AJ326" s="1">
        <f t="shared" si="90"/>
        <v>1</v>
      </c>
      <c r="AK326" s="1" t="str">
        <f t="shared" si="91"/>
        <v/>
      </c>
      <c r="AL326" s="1" t="str">
        <f t="shared" si="92"/>
        <v/>
      </c>
      <c r="AM326" s="1">
        <f t="shared" si="93"/>
        <v>1</v>
      </c>
    </row>
    <row r="327" spans="1:39" ht="14.5" x14ac:dyDescent="0.35">
      <c r="A327" s="1" t="s">
        <v>42</v>
      </c>
      <c r="B327" s="1" t="s">
        <v>854</v>
      </c>
      <c r="G327" s="1">
        <v>1</v>
      </c>
      <c r="M327"/>
      <c r="N327" s="1" t="str">
        <f t="shared" si="79"/>
        <v>Primary producer</v>
      </c>
      <c r="O327" s="1" t="str">
        <f t="shared" si="79"/>
        <v>Laurencia brongniartii J.Agardh, 1841</v>
      </c>
      <c r="P327" s="1" t="str">
        <f t="shared" si="95"/>
        <v/>
      </c>
      <c r="Q327" s="1" t="str">
        <f t="shared" si="95"/>
        <v/>
      </c>
      <c r="R327" s="1" t="str">
        <f t="shared" si="95"/>
        <v/>
      </c>
      <c r="S327" s="1" t="str">
        <f t="shared" si="95"/>
        <v/>
      </c>
      <c r="T327" s="1">
        <f t="shared" si="95"/>
        <v>1</v>
      </c>
      <c r="U327" s="1" t="str">
        <f t="shared" si="94"/>
        <v/>
      </c>
      <c r="V327" s="1" t="str">
        <f t="shared" si="94"/>
        <v/>
      </c>
      <c r="W327" s="1" t="str">
        <f t="shared" si="94"/>
        <v/>
      </c>
      <c r="X327" s="1" t="str">
        <f t="shared" si="94"/>
        <v/>
      </c>
      <c r="Y327" s="1" t="str">
        <f t="shared" si="94"/>
        <v/>
      </c>
      <c r="Z327" s="1">
        <f t="shared" si="80"/>
        <v>1</v>
      </c>
      <c r="AA327" s="1" t="str">
        <f t="shared" si="81"/>
        <v>Laurencia brongniartii J.Agardh, 1841</v>
      </c>
      <c r="AB327" s="1" t="str">
        <f t="shared" si="82"/>
        <v>Primary producer</v>
      </c>
      <c r="AC327" s="1" t="str">
        <f t="shared" si="83"/>
        <v/>
      </c>
      <c r="AD327" s="1" t="str">
        <f t="shared" si="84"/>
        <v/>
      </c>
      <c r="AE327" s="1" t="str">
        <f t="shared" si="85"/>
        <v/>
      </c>
      <c r="AF327" s="1" t="str">
        <f t="shared" si="86"/>
        <v/>
      </c>
      <c r="AG327" s="1">
        <f t="shared" si="87"/>
        <v>1</v>
      </c>
      <c r="AH327" s="1" t="str">
        <f t="shared" si="88"/>
        <v/>
      </c>
      <c r="AI327" s="1" t="str">
        <f t="shared" si="89"/>
        <v/>
      </c>
      <c r="AJ327" s="1" t="str">
        <f t="shared" si="90"/>
        <v/>
      </c>
      <c r="AK327" s="1" t="str">
        <f t="shared" si="91"/>
        <v/>
      </c>
      <c r="AL327" s="1" t="str">
        <f t="shared" si="92"/>
        <v/>
      </c>
      <c r="AM327" s="1">
        <f t="shared" si="93"/>
        <v>1</v>
      </c>
    </row>
    <row r="328" spans="1:39" ht="14.5" x14ac:dyDescent="0.35">
      <c r="A328" s="1" t="s">
        <v>42</v>
      </c>
      <c r="B328" s="1" t="s">
        <v>1280</v>
      </c>
      <c r="F328" s="1">
        <v>1</v>
      </c>
      <c r="G328" s="1">
        <v>1</v>
      </c>
      <c r="I328" s="1">
        <v>1</v>
      </c>
      <c r="M328"/>
      <c r="N328" s="1" t="str">
        <f t="shared" si="79"/>
        <v>Primary producer</v>
      </c>
      <c r="O328" s="1" t="str">
        <f t="shared" si="79"/>
        <v>Lomentaria hakodatensis Yendo, 1920</v>
      </c>
      <c r="P328" s="1" t="str">
        <f t="shared" si="95"/>
        <v/>
      </c>
      <c r="Q328" s="1" t="str">
        <f t="shared" si="95"/>
        <v/>
      </c>
      <c r="R328" s="1" t="str">
        <f t="shared" si="95"/>
        <v/>
      </c>
      <c r="S328" s="1">
        <f t="shared" si="95"/>
        <v>1</v>
      </c>
      <c r="T328" s="1">
        <f t="shared" si="95"/>
        <v>1</v>
      </c>
      <c r="U328" s="1" t="str">
        <f t="shared" ref="U328:Y378" si="96">IF(ISBLANK(H328),"",1)</f>
        <v/>
      </c>
      <c r="V328" s="1">
        <f t="shared" si="96"/>
        <v>1</v>
      </c>
      <c r="W328" s="1" t="str">
        <f t="shared" si="96"/>
        <v/>
      </c>
      <c r="X328" s="1" t="str">
        <f t="shared" si="96"/>
        <v/>
      </c>
      <c r="Y328" s="1" t="str">
        <f t="shared" si="96"/>
        <v/>
      </c>
      <c r="Z328" s="1">
        <f t="shared" si="80"/>
        <v>3</v>
      </c>
      <c r="AA328" s="1" t="str">
        <f t="shared" si="81"/>
        <v>Lomentaria hakodatensis Yendo, 1920</v>
      </c>
      <c r="AB328" s="1" t="str">
        <f t="shared" si="82"/>
        <v>Primary producer</v>
      </c>
      <c r="AC328" s="1" t="str">
        <f t="shared" si="83"/>
        <v/>
      </c>
      <c r="AD328" s="1" t="str">
        <f t="shared" si="84"/>
        <v/>
      </c>
      <c r="AE328" s="1" t="str">
        <f t="shared" si="85"/>
        <v/>
      </c>
      <c r="AF328" s="1">
        <f t="shared" si="86"/>
        <v>1</v>
      </c>
      <c r="AG328" s="1" t="str">
        <f t="shared" si="87"/>
        <v/>
      </c>
      <c r="AH328" s="1" t="str">
        <f t="shared" si="88"/>
        <v/>
      </c>
      <c r="AI328" s="1" t="str">
        <f t="shared" si="89"/>
        <v/>
      </c>
      <c r="AJ328" s="1" t="str">
        <f t="shared" si="90"/>
        <v/>
      </c>
      <c r="AK328" s="1" t="str">
        <f t="shared" si="91"/>
        <v/>
      </c>
      <c r="AL328" s="1" t="str">
        <f t="shared" si="92"/>
        <v/>
      </c>
      <c r="AM328" s="1">
        <f t="shared" si="93"/>
        <v>1</v>
      </c>
    </row>
    <row r="329" spans="1:39" ht="14.5" x14ac:dyDescent="0.35">
      <c r="A329" s="1" t="s">
        <v>42</v>
      </c>
      <c r="B329" s="1" t="s">
        <v>1118</v>
      </c>
      <c r="D329" s="1">
        <v>1</v>
      </c>
      <c r="M329"/>
      <c r="N329" s="1" t="str">
        <f t="shared" ref="N329:O392" si="97">A329</f>
        <v>Primary producer</v>
      </c>
      <c r="O329" s="1" t="str">
        <f t="shared" si="97"/>
        <v>Macrocystis pyrifera (Linnaeus) C.Agardh, 1820</v>
      </c>
      <c r="P329" s="1" t="str">
        <f t="shared" ref="P329:T379" si="98">IF(ISBLANK(C329),"",1)</f>
        <v/>
      </c>
      <c r="Q329" s="1">
        <f t="shared" si="98"/>
        <v>1</v>
      </c>
      <c r="R329" s="1" t="str">
        <f t="shared" si="98"/>
        <v/>
      </c>
      <c r="S329" s="1" t="str">
        <f t="shared" si="98"/>
        <v/>
      </c>
      <c r="T329" s="1" t="str">
        <f t="shared" si="98"/>
        <v/>
      </c>
      <c r="U329" s="1" t="str">
        <f t="shared" si="96"/>
        <v/>
      </c>
      <c r="V329" s="1" t="str">
        <f t="shared" si="96"/>
        <v/>
      </c>
      <c r="W329" s="1" t="str">
        <f t="shared" si="96"/>
        <v/>
      </c>
      <c r="X329" s="1" t="str">
        <f t="shared" si="96"/>
        <v/>
      </c>
      <c r="Y329" s="1" t="str">
        <f t="shared" si="96"/>
        <v/>
      </c>
      <c r="Z329" s="1">
        <f t="shared" ref="Z329:Z392" si="99">SUM(P329:Y329)</f>
        <v>1</v>
      </c>
      <c r="AA329" s="1" t="str">
        <f t="shared" ref="AA329:AA392" si="100">O329</f>
        <v>Macrocystis pyrifera (Linnaeus) C.Agardh, 1820</v>
      </c>
      <c r="AB329" s="1" t="str">
        <f t="shared" ref="AB329:AB392" si="101">N329</f>
        <v>Primary producer</v>
      </c>
      <c r="AC329" s="1" t="str">
        <f t="shared" ref="AC329:AC392" si="102">IF((P329=1),1,"")</f>
        <v/>
      </c>
      <c r="AD329" s="1">
        <f t="shared" ref="AD329:AD392" si="103">IF((P329=1), "", IF((Q329=1), 1,""))</f>
        <v>1</v>
      </c>
      <c r="AE329" s="1" t="str">
        <f t="shared" ref="AE329:AE392" si="104">IF((P329=1), "", IF((Q329=1), "",IF(R329=1, 1, "")))</f>
        <v/>
      </c>
      <c r="AF329" s="1" t="str">
        <f t="shared" ref="AF329:AF392" si="105">IF((P329=1), "", IF((Q329=1), "", IF((R329=1), "", IF(S329=1, 1, ""))))</f>
        <v/>
      </c>
      <c r="AG329" s="1" t="str">
        <f t="shared" ref="AG329:AG392" si="106">IF((P329=1), "", IF((Q329=1), "", IF((R329=1), "", IF((S329=1), "", IF(T329=1, 1, "")))))</f>
        <v/>
      </c>
      <c r="AH329" s="1" t="str">
        <f t="shared" ref="AH329:AH392" si="107">IF((P329=1),"",IF((Q329=1),"",IF((R329=1),"",IF((S329=1),"",IF((T329=1),"",IF(U329=1,1,""))))))</f>
        <v/>
      </c>
      <c r="AI329" s="1" t="str">
        <f t="shared" ref="AI329:AI392" si="108">IF((P329=1),"",IF((Q329=1),"",IF((R329=1),"",IF((S329=1),"",IF((T329=1),"",IF((U329=1),"",IF(V329=1,1,"")))))))</f>
        <v/>
      </c>
      <c r="AJ329" s="1" t="str">
        <f t="shared" ref="AJ329:AJ392" si="109">IF((P329=1),"",IF((Q329=1),"",IF((R329=1),"",IF((S329=1),"",IF((T329=1),"",IF((U329=1),"",IF((V329=1),"",IF(W329=1,1,""))))))))</f>
        <v/>
      </c>
      <c r="AK329" s="1" t="str">
        <f t="shared" ref="AK329:AK392" si="110">IF((P329=1),"",IF((Q329=1),"",IF((R329=1),"",IF((S329=1),"",IF((T329=1),"",IF((U329=1),"",IF((V329=1),"",IF((W329=1),"",IF(X329=1,1,"")))))))))</f>
        <v/>
      </c>
      <c r="AL329" s="1" t="str">
        <f t="shared" ref="AL329:AL392" si="111">IF((P329=1),"",IF((Q329=1),"",IF((R329=1),"",IF((S329=1),"",IF((T329=1),"",IF((U329=1),"",IF((V329=1),"",IF((W329=1),"",IF((X329=1),"",IF(Y329=1,1,""))))))))))</f>
        <v/>
      </c>
      <c r="AM329" s="1">
        <f t="shared" ref="AM329:AM392" si="112">SUM(AC329:AL329)</f>
        <v>1</v>
      </c>
    </row>
    <row r="330" spans="1:39" ht="14.5" x14ac:dyDescent="0.35">
      <c r="A330" s="1" t="s">
        <v>42</v>
      </c>
      <c r="B330" s="1" t="s">
        <v>868</v>
      </c>
      <c r="J330" s="1">
        <v>1</v>
      </c>
      <c r="M330"/>
      <c r="N330" s="1" t="str">
        <f t="shared" si="97"/>
        <v>Primary producer</v>
      </c>
      <c r="O330" s="1" t="str">
        <f t="shared" si="97"/>
        <v>Melanothamnus flavimarinus (M.-S.Kim &amp; I.K.Lee) Díaz-Tapia &amp; Maggs, 2017 ex Neosiphonia flavimarina</v>
      </c>
      <c r="P330" s="1" t="str">
        <f t="shared" si="98"/>
        <v/>
      </c>
      <c r="Q330" s="1" t="str">
        <f t="shared" si="98"/>
        <v/>
      </c>
      <c r="R330" s="1" t="str">
        <f t="shared" si="98"/>
        <v/>
      </c>
      <c r="S330" s="1" t="str">
        <f t="shared" si="98"/>
        <v/>
      </c>
      <c r="T330" s="1" t="str">
        <f t="shared" si="98"/>
        <v/>
      </c>
      <c r="U330" s="1" t="str">
        <f t="shared" si="96"/>
        <v/>
      </c>
      <c r="V330" s="1" t="str">
        <f t="shared" si="96"/>
        <v/>
      </c>
      <c r="W330" s="1">
        <f t="shared" si="96"/>
        <v>1</v>
      </c>
      <c r="X330" s="1" t="str">
        <f t="shared" si="96"/>
        <v/>
      </c>
      <c r="Y330" s="1" t="str">
        <f t="shared" si="96"/>
        <v/>
      </c>
      <c r="Z330" s="1">
        <f t="shared" si="99"/>
        <v>1</v>
      </c>
      <c r="AA330" s="1" t="str">
        <f t="shared" si="100"/>
        <v>Melanothamnus flavimarinus (M.-S.Kim &amp; I.K.Lee) Díaz-Tapia &amp; Maggs, 2017 ex Neosiphonia flavimarina</v>
      </c>
      <c r="AB330" s="1" t="str">
        <f t="shared" si="101"/>
        <v>Primary producer</v>
      </c>
      <c r="AC330" s="1" t="str">
        <f t="shared" si="102"/>
        <v/>
      </c>
      <c r="AD330" s="1" t="str">
        <f t="shared" si="103"/>
        <v/>
      </c>
      <c r="AE330" s="1" t="str">
        <f t="shared" si="104"/>
        <v/>
      </c>
      <c r="AF330" s="1" t="str">
        <f t="shared" si="105"/>
        <v/>
      </c>
      <c r="AG330" s="1" t="str">
        <f t="shared" si="106"/>
        <v/>
      </c>
      <c r="AH330" s="1" t="str">
        <f t="shared" si="107"/>
        <v/>
      </c>
      <c r="AI330" s="1" t="str">
        <f t="shared" si="108"/>
        <v/>
      </c>
      <c r="AJ330" s="1">
        <f t="shared" si="109"/>
        <v>1</v>
      </c>
      <c r="AK330" s="1" t="str">
        <f t="shared" si="110"/>
        <v/>
      </c>
      <c r="AL330" s="1" t="str">
        <f t="shared" si="111"/>
        <v/>
      </c>
      <c r="AM330" s="1">
        <f t="shared" si="112"/>
        <v>1</v>
      </c>
    </row>
    <row r="331" spans="1:39" ht="14.5" x14ac:dyDescent="0.35">
      <c r="A331" s="1" t="s">
        <v>42</v>
      </c>
      <c r="B331" s="1" t="s">
        <v>420</v>
      </c>
      <c r="C331" s="1">
        <v>2</v>
      </c>
      <c r="H331" s="1">
        <v>1</v>
      </c>
      <c r="M331"/>
      <c r="N331" s="1" t="str">
        <f t="shared" si="97"/>
        <v>Primary producer</v>
      </c>
      <c r="O331" s="1" t="str">
        <f t="shared" si="97"/>
        <v>Melanothamnus harveyi (Bailey) Díaz-Tapia &amp; Maggs, 2017</v>
      </c>
      <c r="P331" s="1">
        <f t="shared" si="98"/>
        <v>1</v>
      </c>
      <c r="Q331" s="1" t="str">
        <f t="shared" si="98"/>
        <v/>
      </c>
      <c r="R331" s="1" t="str">
        <f t="shared" si="98"/>
        <v/>
      </c>
      <c r="S331" s="1" t="str">
        <f t="shared" si="98"/>
        <v/>
      </c>
      <c r="T331" s="1" t="str">
        <f t="shared" si="98"/>
        <v/>
      </c>
      <c r="U331" s="1">
        <f t="shared" si="96"/>
        <v>1</v>
      </c>
      <c r="V331" s="1" t="str">
        <f t="shared" si="96"/>
        <v/>
      </c>
      <c r="W331" s="1" t="str">
        <f t="shared" si="96"/>
        <v/>
      </c>
      <c r="X331" s="1" t="str">
        <f t="shared" si="96"/>
        <v/>
      </c>
      <c r="Y331" s="1" t="str">
        <f t="shared" si="96"/>
        <v/>
      </c>
      <c r="Z331" s="1">
        <f t="shared" si="99"/>
        <v>2</v>
      </c>
      <c r="AA331" s="1" t="str">
        <f t="shared" si="100"/>
        <v>Melanothamnus harveyi (Bailey) Díaz-Tapia &amp; Maggs, 2017</v>
      </c>
      <c r="AB331" s="1" t="str">
        <f t="shared" si="101"/>
        <v>Primary producer</v>
      </c>
      <c r="AC331" s="1">
        <f t="shared" si="102"/>
        <v>1</v>
      </c>
      <c r="AD331" s="1" t="str">
        <f t="shared" si="103"/>
        <v/>
      </c>
      <c r="AE331" s="1" t="str">
        <f t="shared" si="104"/>
        <v/>
      </c>
      <c r="AF331" s="1" t="str">
        <f t="shared" si="105"/>
        <v/>
      </c>
      <c r="AG331" s="1" t="str">
        <f t="shared" si="106"/>
        <v/>
      </c>
      <c r="AH331" s="1" t="str">
        <f t="shared" si="107"/>
        <v/>
      </c>
      <c r="AI331" s="1" t="str">
        <f t="shared" si="108"/>
        <v/>
      </c>
      <c r="AJ331" s="1" t="str">
        <f t="shared" si="109"/>
        <v/>
      </c>
      <c r="AK331" s="1" t="str">
        <f t="shared" si="110"/>
        <v/>
      </c>
      <c r="AL331" s="1" t="str">
        <f t="shared" si="111"/>
        <v/>
      </c>
      <c r="AM331" s="1">
        <f t="shared" si="112"/>
        <v>1</v>
      </c>
    </row>
    <row r="332" spans="1:39" ht="14.5" x14ac:dyDescent="0.35">
      <c r="A332" s="1" t="s">
        <v>42</v>
      </c>
      <c r="B332" s="1" t="s">
        <v>869</v>
      </c>
      <c r="K332" s="1">
        <v>1</v>
      </c>
      <c r="M332"/>
      <c r="N332" s="1" t="str">
        <f t="shared" si="97"/>
        <v>Primary producer</v>
      </c>
      <c r="O332" s="1" t="str">
        <f t="shared" si="97"/>
        <v>Melanothamnus japonicus (Harvey) Díaz-Tapia &amp; Maggs, 2017</v>
      </c>
      <c r="P332" s="1" t="str">
        <f t="shared" si="98"/>
        <v/>
      </c>
      <c r="Q332" s="1" t="str">
        <f t="shared" si="98"/>
        <v/>
      </c>
      <c r="R332" s="1" t="str">
        <f t="shared" si="98"/>
        <v/>
      </c>
      <c r="S332" s="1" t="str">
        <f t="shared" si="98"/>
        <v/>
      </c>
      <c r="T332" s="1" t="str">
        <f t="shared" si="98"/>
        <v/>
      </c>
      <c r="U332" s="1" t="str">
        <f t="shared" si="96"/>
        <v/>
      </c>
      <c r="V332" s="1" t="str">
        <f t="shared" si="96"/>
        <v/>
      </c>
      <c r="W332" s="1" t="str">
        <f t="shared" si="96"/>
        <v/>
      </c>
      <c r="X332" s="1">
        <f t="shared" si="96"/>
        <v>1</v>
      </c>
      <c r="Y332" s="1" t="str">
        <f t="shared" si="96"/>
        <v/>
      </c>
      <c r="Z332" s="1">
        <f t="shared" si="99"/>
        <v>1</v>
      </c>
      <c r="AA332" s="1" t="str">
        <f t="shared" si="100"/>
        <v>Melanothamnus japonicus (Harvey) Díaz-Tapia &amp; Maggs, 2017</v>
      </c>
      <c r="AB332" s="1" t="str">
        <f t="shared" si="101"/>
        <v>Primary producer</v>
      </c>
      <c r="AC332" s="1" t="str">
        <f t="shared" si="102"/>
        <v/>
      </c>
      <c r="AD332" s="1" t="str">
        <f t="shared" si="103"/>
        <v/>
      </c>
      <c r="AE332" s="1" t="str">
        <f t="shared" si="104"/>
        <v/>
      </c>
      <c r="AF332" s="1" t="str">
        <f t="shared" si="105"/>
        <v/>
      </c>
      <c r="AG332" s="1" t="str">
        <f t="shared" si="106"/>
        <v/>
      </c>
      <c r="AH332" s="1" t="str">
        <f t="shared" si="107"/>
        <v/>
      </c>
      <c r="AI332" s="1" t="str">
        <f t="shared" si="108"/>
        <v/>
      </c>
      <c r="AJ332" s="1" t="str">
        <f t="shared" si="109"/>
        <v/>
      </c>
      <c r="AK332" s="1">
        <f t="shared" si="110"/>
        <v>1</v>
      </c>
      <c r="AL332" s="1" t="str">
        <f t="shared" si="111"/>
        <v/>
      </c>
      <c r="AM332" s="1">
        <f t="shared" si="112"/>
        <v>1</v>
      </c>
    </row>
    <row r="333" spans="1:39" ht="14.5" x14ac:dyDescent="0.35">
      <c r="A333" s="1" t="s">
        <v>42</v>
      </c>
      <c r="B333" s="1" t="s">
        <v>884</v>
      </c>
      <c r="K333" s="1">
        <v>1</v>
      </c>
      <c r="M333"/>
      <c r="N333" s="1" t="str">
        <f t="shared" si="97"/>
        <v>Primary producer</v>
      </c>
      <c r="O333" s="1" t="str">
        <f t="shared" si="97"/>
        <v>Neogastroclonium subarticulatum (Turner) L.Le Gall, Dalen &amp; G.W.Saunders, 2008</v>
      </c>
      <c r="P333" s="1" t="str">
        <f t="shared" si="98"/>
        <v/>
      </c>
      <c r="Q333" s="1" t="str">
        <f t="shared" si="98"/>
        <v/>
      </c>
      <c r="R333" s="1" t="str">
        <f t="shared" si="98"/>
        <v/>
      </c>
      <c r="S333" s="1" t="str">
        <f t="shared" si="98"/>
        <v/>
      </c>
      <c r="T333" s="1" t="str">
        <f t="shared" si="98"/>
        <v/>
      </c>
      <c r="U333" s="1" t="str">
        <f t="shared" si="96"/>
        <v/>
      </c>
      <c r="V333" s="1" t="str">
        <f t="shared" si="96"/>
        <v/>
      </c>
      <c r="W333" s="1" t="str">
        <f t="shared" si="96"/>
        <v/>
      </c>
      <c r="X333" s="1">
        <f t="shared" si="96"/>
        <v>1</v>
      </c>
      <c r="Y333" s="1" t="str">
        <f t="shared" si="96"/>
        <v/>
      </c>
      <c r="Z333" s="1">
        <f t="shared" si="99"/>
        <v>1</v>
      </c>
      <c r="AA333" s="1" t="str">
        <f t="shared" si="100"/>
        <v>Neogastroclonium subarticulatum (Turner) L.Le Gall, Dalen &amp; G.W.Saunders, 2008</v>
      </c>
      <c r="AB333" s="1" t="str">
        <f t="shared" si="101"/>
        <v>Primary producer</v>
      </c>
      <c r="AC333" s="1" t="str">
        <f t="shared" si="102"/>
        <v/>
      </c>
      <c r="AD333" s="1" t="str">
        <f t="shared" si="103"/>
        <v/>
      </c>
      <c r="AE333" s="1" t="str">
        <f t="shared" si="104"/>
        <v/>
      </c>
      <c r="AF333" s="1" t="str">
        <f t="shared" si="105"/>
        <v/>
      </c>
      <c r="AG333" s="1" t="str">
        <f t="shared" si="106"/>
        <v/>
      </c>
      <c r="AH333" s="1" t="str">
        <f t="shared" si="107"/>
        <v/>
      </c>
      <c r="AI333" s="1" t="str">
        <f t="shared" si="108"/>
        <v/>
      </c>
      <c r="AJ333" s="1" t="str">
        <f t="shared" si="109"/>
        <v/>
      </c>
      <c r="AK333" s="1">
        <f t="shared" si="110"/>
        <v>1</v>
      </c>
      <c r="AL333" s="1" t="str">
        <f t="shared" si="111"/>
        <v/>
      </c>
      <c r="AM333" s="1">
        <f t="shared" si="112"/>
        <v>1</v>
      </c>
    </row>
    <row r="334" spans="1:39" ht="14.5" x14ac:dyDescent="0.35">
      <c r="A334" s="1" t="s">
        <v>42</v>
      </c>
      <c r="B334" s="1" t="s">
        <v>1064</v>
      </c>
      <c r="H334" s="1">
        <v>1</v>
      </c>
      <c r="M334"/>
      <c r="N334" s="1" t="str">
        <f t="shared" si="97"/>
        <v>Primary producer</v>
      </c>
      <c r="O334" s="1" t="str">
        <f t="shared" si="97"/>
        <v>Neoizziella divaricata (C.K.Tseng) S.-M.Lin, S.-Y.Yang &amp; Huisman</v>
      </c>
      <c r="P334" s="1" t="str">
        <f t="shared" si="98"/>
        <v/>
      </c>
      <c r="Q334" s="1" t="str">
        <f t="shared" si="98"/>
        <v/>
      </c>
      <c r="R334" s="1" t="str">
        <f t="shared" si="98"/>
        <v/>
      </c>
      <c r="S334" s="1" t="str">
        <f t="shared" si="98"/>
        <v/>
      </c>
      <c r="T334" s="1" t="str">
        <f t="shared" si="98"/>
        <v/>
      </c>
      <c r="U334" s="1">
        <f t="shared" si="96"/>
        <v>1</v>
      </c>
      <c r="V334" s="1" t="str">
        <f t="shared" si="96"/>
        <v/>
      </c>
      <c r="W334" s="1" t="str">
        <f t="shared" si="96"/>
        <v/>
      </c>
      <c r="X334" s="1" t="str">
        <f t="shared" si="96"/>
        <v/>
      </c>
      <c r="Y334" s="1" t="str">
        <f t="shared" si="96"/>
        <v/>
      </c>
      <c r="Z334" s="1">
        <f t="shared" si="99"/>
        <v>1</v>
      </c>
      <c r="AA334" s="1" t="str">
        <f t="shared" si="100"/>
        <v>Neoizziella divaricata (C.K.Tseng) S.-M.Lin, S.-Y.Yang &amp; Huisman</v>
      </c>
      <c r="AB334" s="1" t="str">
        <f t="shared" si="101"/>
        <v>Primary producer</v>
      </c>
      <c r="AC334" s="1" t="str">
        <f t="shared" si="102"/>
        <v/>
      </c>
      <c r="AD334" s="1" t="str">
        <f t="shared" si="103"/>
        <v/>
      </c>
      <c r="AE334" s="1" t="str">
        <f t="shared" si="104"/>
        <v/>
      </c>
      <c r="AF334" s="1" t="str">
        <f t="shared" si="105"/>
        <v/>
      </c>
      <c r="AG334" s="1" t="str">
        <f t="shared" si="106"/>
        <v/>
      </c>
      <c r="AH334" s="1">
        <f t="shared" si="107"/>
        <v>1</v>
      </c>
      <c r="AI334" s="1" t="str">
        <f t="shared" si="108"/>
        <v/>
      </c>
      <c r="AJ334" s="1" t="str">
        <f t="shared" si="109"/>
        <v/>
      </c>
      <c r="AK334" s="1" t="str">
        <f t="shared" si="110"/>
        <v/>
      </c>
      <c r="AL334" s="1" t="str">
        <f t="shared" si="111"/>
        <v/>
      </c>
      <c r="AM334" s="1">
        <f t="shared" si="112"/>
        <v>1</v>
      </c>
    </row>
    <row r="335" spans="1:39" ht="14.5" x14ac:dyDescent="0.35">
      <c r="A335" s="1" t="s">
        <v>42</v>
      </c>
      <c r="B335" s="1" t="s">
        <v>886</v>
      </c>
      <c r="K335" s="1">
        <v>1</v>
      </c>
      <c r="M335"/>
      <c r="N335" s="1" t="str">
        <f t="shared" si="97"/>
        <v>Primary producer</v>
      </c>
      <c r="O335" s="1" t="str">
        <f t="shared" si="97"/>
        <v>Nonionella sp. T1 /Nonionella stella</v>
      </c>
      <c r="P335" s="1" t="str">
        <f t="shared" si="98"/>
        <v/>
      </c>
      <c r="Q335" s="1" t="str">
        <f t="shared" si="98"/>
        <v/>
      </c>
      <c r="R335" s="1" t="str">
        <f t="shared" si="98"/>
        <v/>
      </c>
      <c r="S335" s="1" t="str">
        <f t="shared" si="98"/>
        <v/>
      </c>
      <c r="T335" s="1" t="str">
        <f t="shared" si="98"/>
        <v/>
      </c>
      <c r="U335" s="1" t="str">
        <f t="shared" si="96"/>
        <v/>
      </c>
      <c r="V335" s="1" t="str">
        <f t="shared" si="96"/>
        <v/>
      </c>
      <c r="W335" s="1" t="str">
        <f t="shared" si="96"/>
        <v/>
      </c>
      <c r="X335" s="1">
        <f t="shared" si="96"/>
        <v>1</v>
      </c>
      <c r="Y335" s="1" t="str">
        <f t="shared" si="96"/>
        <v/>
      </c>
      <c r="Z335" s="1">
        <f t="shared" si="99"/>
        <v>1</v>
      </c>
      <c r="AA335" s="1" t="str">
        <f t="shared" si="100"/>
        <v>Nonionella sp. T1 /Nonionella stella</v>
      </c>
      <c r="AB335" s="1" t="str">
        <f t="shared" si="101"/>
        <v>Primary producer</v>
      </c>
      <c r="AC335" s="1" t="str">
        <f t="shared" si="102"/>
        <v/>
      </c>
      <c r="AD335" s="1" t="str">
        <f t="shared" si="103"/>
        <v/>
      </c>
      <c r="AE335" s="1" t="str">
        <f t="shared" si="104"/>
        <v/>
      </c>
      <c r="AF335" s="1" t="str">
        <f t="shared" si="105"/>
        <v/>
      </c>
      <c r="AG335" s="1" t="str">
        <f t="shared" si="106"/>
        <v/>
      </c>
      <c r="AH335" s="1" t="str">
        <f t="shared" si="107"/>
        <v/>
      </c>
      <c r="AI335" s="1" t="str">
        <f t="shared" si="108"/>
        <v/>
      </c>
      <c r="AJ335" s="1" t="str">
        <f t="shared" si="109"/>
        <v/>
      </c>
      <c r="AK335" s="1">
        <f t="shared" si="110"/>
        <v>1</v>
      </c>
      <c r="AL335" s="1" t="str">
        <f t="shared" si="111"/>
        <v/>
      </c>
      <c r="AM335" s="1">
        <f t="shared" si="112"/>
        <v>1</v>
      </c>
    </row>
    <row r="336" spans="1:39" ht="14.5" x14ac:dyDescent="0.35">
      <c r="A336" s="1" t="s">
        <v>42</v>
      </c>
      <c r="B336" s="1" t="s">
        <v>479</v>
      </c>
      <c r="I336" s="1">
        <v>1</v>
      </c>
      <c r="M336"/>
      <c r="N336" s="1" t="str">
        <f t="shared" si="97"/>
        <v>Primary producer</v>
      </c>
      <c r="O336" s="1" t="str">
        <f t="shared" si="97"/>
        <v>Pachymeniopsis gargiuli S.Y.Kim, Manghisi, Morabito &amp; S.M.Boo 2014</v>
      </c>
      <c r="P336" s="1" t="str">
        <f t="shared" si="98"/>
        <v/>
      </c>
      <c r="Q336" s="1" t="str">
        <f t="shared" si="98"/>
        <v/>
      </c>
      <c r="R336" s="1" t="str">
        <f t="shared" si="98"/>
        <v/>
      </c>
      <c r="S336" s="1" t="str">
        <f t="shared" si="98"/>
        <v/>
      </c>
      <c r="T336" s="1" t="str">
        <f t="shared" si="98"/>
        <v/>
      </c>
      <c r="U336" s="1" t="str">
        <f t="shared" si="96"/>
        <v/>
      </c>
      <c r="V336" s="1">
        <f t="shared" si="96"/>
        <v>1</v>
      </c>
      <c r="W336" s="1" t="str">
        <f t="shared" si="96"/>
        <v/>
      </c>
      <c r="X336" s="1" t="str">
        <f t="shared" si="96"/>
        <v/>
      </c>
      <c r="Y336" s="1" t="str">
        <f t="shared" si="96"/>
        <v/>
      </c>
      <c r="Z336" s="1">
        <f t="shared" si="99"/>
        <v>1</v>
      </c>
      <c r="AA336" s="1" t="str">
        <f t="shared" si="100"/>
        <v>Pachymeniopsis gargiuli S.Y.Kim, Manghisi, Morabito &amp; S.M.Boo 2014</v>
      </c>
      <c r="AB336" s="1" t="str">
        <f t="shared" si="101"/>
        <v>Primary producer</v>
      </c>
      <c r="AC336" s="1" t="str">
        <f t="shared" si="102"/>
        <v/>
      </c>
      <c r="AD336" s="1" t="str">
        <f t="shared" si="103"/>
        <v/>
      </c>
      <c r="AE336" s="1" t="str">
        <f t="shared" si="104"/>
        <v/>
      </c>
      <c r="AF336" s="1" t="str">
        <f t="shared" si="105"/>
        <v/>
      </c>
      <c r="AG336" s="1" t="str">
        <f t="shared" si="106"/>
        <v/>
      </c>
      <c r="AH336" s="1" t="str">
        <f t="shared" si="107"/>
        <v/>
      </c>
      <c r="AI336" s="1">
        <f t="shared" si="108"/>
        <v>1</v>
      </c>
      <c r="AJ336" s="1" t="str">
        <f t="shared" si="109"/>
        <v/>
      </c>
      <c r="AK336" s="1" t="str">
        <f t="shared" si="110"/>
        <v/>
      </c>
      <c r="AL336" s="1" t="str">
        <f t="shared" si="111"/>
        <v/>
      </c>
      <c r="AM336" s="1">
        <f t="shared" si="112"/>
        <v>1</v>
      </c>
    </row>
    <row r="337" spans="1:39" ht="14.5" x14ac:dyDescent="0.35">
      <c r="A337" s="1" t="s">
        <v>42</v>
      </c>
      <c r="B337" s="1" t="s">
        <v>480</v>
      </c>
      <c r="J337" s="1">
        <v>1</v>
      </c>
      <c r="K337" s="1">
        <v>1</v>
      </c>
      <c r="M337"/>
      <c r="N337" s="1" t="str">
        <f t="shared" si="97"/>
        <v>Primary producer</v>
      </c>
      <c r="O337" s="1" t="str">
        <f t="shared" si="97"/>
        <v>Pachymeniopsis lanceolata (K.Okamura) Y.Yamada ex S.Kawabata, 1954</v>
      </c>
      <c r="P337" s="1" t="str">
        <f t="shared" si="98"/>
        <v/>
      </c>
      <c r="Q337" s="1" t="str">
        <f t="shared" si="98"/>
        <v/>
      </c>
      <c r="R337" s="1" t="str">
        <f t="shared" si="98"/>
        <v/>
      </c>
      <c r="S337" s="1" t="str">
        <f t="shared" si="98"/>
        <v/>
      </c>
      <c r="T337" s="1" t="str">
        <f t="shared" si="98"/>
        <v/>
      </c>
      <c r="U337" s="1" t="str">
        <f t="shared" si="96"/>
        <v/>
      </c>
      <c r="V337" s="1" t="str">
        <f t="shared" si="96"/>
        <v/>
      </c>
      <c r="W337" s="1">
        <f t="shared" si="96"/>
        <v>1</v>
      </c>
      <c r="X337" s="1">
        <f t="shared" si="96"/>
        <v>1</v>
      </c>
      <c r="Y337" s="1" t="str">
        <f t="shared" si="96"/>
        <v/>
      </c>
      <c r="Z337" s="1">
        <f t="shared" si="99"/>
        <v>2</v>
      </c>
      <c r="AA337" s="1" t="str">
        <f t="shared" si="100"/>
        <v>Pachymeniopsis lanceolata (K.Okamura) Y.Yamada ex S.Kawabata, 1954</v>
      </c>
      <c r="AB337" s="1" t="str">
        <f t="shared" si="101"/>
        <v>Primary producer</v>
      </c>
      <c r="AC337" s="1" t="str">
        <f t="shared" si="102"/>
        <v/>
      </c>
      <c r="AD337" s="1" t="str">
        <f t="shared" si="103"/>
        <v/>
      </c>
      <c r="AE337" s="1" t="str">
        <f t="shared" si="104"/>
        <v/>
      </c>
      <c r="AF337" s="1" t="str">
        <f t="shared" si="105"/>
        <v/>
      </c>
      <c r="AG337" s="1" t="str">
        <f t="shared" si="106"/>
        <v/>
      </c>
      <c r="AH337" s="1" t="str">
        <f t="shared" si="107"/>
        <v/>
      </c>
      <c r="AI337" s="1" t="str">
        <f t="shared" si="108"/>
        <v/>
      </c>
      <c r="AJ337" s="1">
        <f t="shared" si="109"/>
        <v>1</v>
      </c>
      <c r="AK337" s="1" t="str">
        <f t="shared" si="110"/>
        <v/>
      </c>
      <c r="AL337" s="1" t="str">
        <f t="shared" si="111"/>
        <v/>
      </c>
      <c r="AM337" s="1">
        <f t="shared" si="112"/>
        <v>1</v>
      </c>
    </row>
    <row r="338" spans="1:39" ht="14.5" x14ac:dyDescent="0.35">
      <c r="A338" s="1" t="s">
        <v>42</v>
      </c>
      <c r="B338" s="1" t="s">
        <v>1093</v>
      </c>
      <c r="G338" s="1">
        <v>1</v>
      </c>
      <c r="M338"/>
      <c r="N338" s="1" t="str">
        <f t="shared" si="97"/>
        <v>Primary producer</v>
      </c>
      <c r="O338" s="1" t="str">
        <f t="shared" si="97"/>
        <v>Papenfussiella kuromo (Yendo) Inagaki</v>
      </c>
      <c r="P338" s="1" t="str">
        <f t="shared" si="98"/>
        <v/>
      </c>
      <c r="Q338" s="1" t="str">
        <f t="shared" si="98"/>
        <v/>
      </c>
      <c r="R338" s="1" t="str">
        <f t="shared" si="98"/>
        <v/>
      </c>
      <c r="S338" s="1" t="str">
        <f t="shared" si="98"/>
        <v/>
      </c>
      <c r="T338" s="1">
        <f t="shared" si="98"/>
        <v>1</v>
      </c>
      <c r="U338" s="1" t="str">
        <f t="shared" si="96"/>
        <v/>
      </c>
      <c r="V338" s="1" t="str">
        <f t="shared" si="96"/>
        <v/>
      </c>
      <c r="W338" s="1" t="str">
        <f t="shared" si="96"/>
        <v/>
      </c>
      <c r="X338" s="1" t="str">
        <f t="shared" si="96"/>
        <v/>
      </c>
      <c r="Y338" s="1" t="str">
        <f t="shared" si="96"/>
        <v/>
      </c>
      <c r="Z338" s="1">
        <f t="shared" si="99"/>
        <v>1</v>
      </c>
      <c r="AA338" s="1" t="str">
        <f t="shared" si="100"/>
        <v>Papenfussiella kuromo (Yendo) Inagaki</v>
      </c>
      <c r="AB338" s="1" t="str">
        <f t="shared" si="101"/>
        <v>Primary producer</v>
      </c>
      <c r="AC338" s="1" t="str">
        <f t="shared" si="102"/>
        <v/>
      </c>
      <c r="AD338" s="1" t="str">
        <f t="shared" si="103"/>
        <v/>
      </c>
      <c r="AE338" s="1" t="str">
        <f t="shared" si="104"/>
        <v/>
      </c>
      <c r="AF338" s="1" t="str">
        <f t="shared" si="105"/>
        <v/>
      </c>
      <c r="AG338" s="1">
        <f t="shared" si="106"/>
        <v>1</v>
      </c>
      <c r="AH338" s="1" t="str">
        <f t="shared" si="107"/>
        <v/>
      </c>
      <c r="AI338" s="1" t="str">
        <f t="shared" si="108"/>
        <v/>
      </c>
      <c r="AJ338" s="1" t="str">
        <f t="shared" si="109"/>
        <v/>
      </c>
      <c r="AK338" s="1" t="str">
        <f t="shared" si="110"/>
        <v/>
      </c>
      <c r="AL338" s="1" t="str">
        <f t="shared" si="111"/>
        <v/>
      </c>
      <c r="AM338" s="1">
        <f t="shared" si="112"/>
        <v>1</v>
      </c>
    </row>
    <row r="339" spans="1:39" ht="14.5" x14ac:dyDescent="0.35">
      <c r="A339" s="1" t="s">
        <v>42</v>
      </c>
      <c r="B339" s="1" t="s">
        <v>1095</v>
      </c>
      <c r="F339" s="1">
        <v>1</v>
      </c>
      <c r="M339"/>
      <c r="N339" s="1" t="str">
        <f t="shared" si="97"/>
        <v>Primary producer</v>
      </c>
      <c r="O339" s="1" t="str">
        <f t="shared" si="97"/>
        <v>Petalonia binghamiae (J.Agardh) K.L.Vinogradova</v>
      </c>
      <c r="P339" s="1" t="str">
        <f t="shared" si="98"/>
        <v/>
      </c>
      <c r="Q339" s="1" t="str">
        <f t="shared" si="98"/>
        <v/>
      </c>
      <c r="R339" s="1" t="str">
        <f t="shared" si="98"/>
        <v/>
      </c>
      <c r="S339" s="1">
        <f t="shared" si="98"/>
        <v>1</v>
      </c>
      <c r="T339" s="1" t="str">
        <f t="shared" si="98"/>
        <v/>
      </c>
      <c r="U339" s="1" t="str">
        <f t="shared" si="96"/>
        <v/>
      </c>
      <c r="V339" s="1" t="str">
        <f t="shared" si="96"/>
        <v/>
      </c>
      <c r="W339" s="1" t="str">
        <f t="shared" si="96"/>
        <v/>
      </c>
      <c r="X339" s="1" t="str">
        <f t="shared" si="96"/>
        <v/>
      </c>
      <c r="Y339" s="1" t="str">
        <f t="shared" si="96"/>
        <v/>
      </c>
      <c r="Z339" s="1">
        <f t="shared" si="99"/>
        <v>1</v>
      </c>
      <c r="AA339" s="1" t="str">
        <f t="shared" si="100"/>
        <v>Petalonia binghamiae (J.Agardh) K.L.Vinogradova</v>
      </c>
      <c r="AB339" s="1" t="str">
        <f t="shared" si="101"/>
        <v>Primary producer</v>
      </c>
      <c r="AC339" s="1" t="str">
        <f t="shared" si="102"/>
        <v/>
      </c>
      <c r="AD339" s="1" t="str">
        <f t="shared" si="103"/>
        <v/>
      </c>
      <c r="AE339" s="1" t="str">
        <f t="shared" si="104"/>
        <v/>
      </c>
      <c r="AF339" s="1">
        <f t="shared" si="105"/>
        <v>1</v>
      </c>
      <c r="AG339" s="1" t="str">
        <f t="shared" si="106"/>
        <v/>
      </c>
      <c r="AH339" s="1" t="str">
        <f t="shared" si="107"/>
        <v/>
      </c>
      <c r="AI339" s="1" t="str">
        <f t="shared" si="108"/>
        <v/>
      </c>
      <c r="AJ339" s="1" t="str">
        <f t="shared" si="109"/>
        <v/>
      </c>
      <c r="AK339" s="1" t="str">
        <f t="shared" si="110"/>
        <v/>
      </c>
      <c r="AL339" s="1" t="str">
        <f t="shared" si="111"/>
        <v/>
      </c>
      <c r="AM339" s="1">
        <f t="shared" si="112"/>
        <v>1</v>
      </c>
    </row>
    <row r="340" spans="1:39" ht="14.5" x14ac:dyDescent="0.35">
      <c r="A340" s="1" t="s">
        <v>42</v>
      </c>
      <c r="B340" s="1" t="s">
        <v>909</v>
      </c>
      <c r="G340" s="1">
        <v>1</v>
      </c>
      <c r="M340"/>
      <c r="N340" s="1" t="str">
        <f t="shared" si="97"/>
        <v>Primary producer</v>
      </c>
      <c r="O340" s="1" t="str">
        <f t="shared" si="97"/>
        <v>Pikea californica Harvey, 1853</v>
      </c>
      <c r="P340" s="1" t="str">
        <f t="shared" si="98"/>
        <v/>
      </c>
      <c r="Q340" s="1" t="str">
        <f t="shared" si="98"/>
        <v/>
      </c>
      <c r="R340" s="1" t="str">
        <f t="shared" si="98"/>
        <v/>
      </c>
      <c r="S340" s="1" t="str">
        <f t="shared" si="98"/>
        <v/>
      </c>
      <c r="T340" s="1">
        <f t="shared" si="98"/>
        <v>1</v>
      </c>
      <c r="U340" s="1" t="str">
        <f t="shared" si="96"/>
        <v/>
      </c>
      <c r="V340" s="1" t="str">
        <f t="shared" si="96"/>
        <v/>
      </c>
      <c r="W340" s="1" t="str">
        <f t="shared" si="96"/>
        <v/>
      </c>
      <c r="X340" s="1" t="str">
        <f t="shared" si="96"/>
        <v/>
      </c>
      <c r="Y340" s="1" t="str">
        <f t="shared" si="96"/>
        <v/>
      </c>
      <c r="Z340" s="1">
        <f t="shared" si="99"/>
        <v>1</v>
      </c>
      <c r="AA340" s="1" t="str">
        <f t="shared" si="100"/>
        <v>Pikea californica Harvey, 1853</v>
      </c>
      <c r="AB340" s="1" t="str">
        <f t="shared" si="101"/>
        <v>Primary producer</v>
      </c>
      <c r="AC340" s="1" t="str">
        <f t="shared" si="102"/>
        <v/>
      </c>
      <c r="AD340" s="1" t="str">
        <f t="shared" si="103"/>
        <v/>
      </c>
      <c r="AE340" s="1" t="str">
        <f t="shared" si="104"/>
        <v/>
      </c>
      <c r="AF340" s="1" t="str">
        <f t="shared" si="105"/>
        <v/>
      </c>
      <c r="AG340" s="1">
        <f t="shared" si="106"/>
        <v>1</v>
      </c>
      <c r="AH340" s="1" t="str">
        <f t="shared" si="107"/>
        <v/>
      </c>
      <c r="AI340" s="1" t="str">
        <f t="shared" si="108"/>
        <v/>
      </c>
      <c r="AJ340" s="1" t="str">
        <f t="shared" si="109"/>
        <v/>
      </c>
      <c r="AK340" s="1" t="str">
        <f t="shared" si="110"/>
        <v/>
      </c>
      <c r="AL340" s="1" t="str">
        <f t="shared" si="111"/>
        <v/>
      </c>
      <c r="AM340" s="1">
        <f t="shared" si="112"/>
        <v>1</v>
      </c>
    </row>
    <row r="341" spans="1:39" ht="14.5" x14ac:dyDescent="0.35">
      <c r="A341" s="1" t="s">
        <v>42</v>
      </c>
      <c r="B341" s="1" t="s">
        <v>917</v>
      </c>
      <c r="J341" s="1">
        <v>1</v>
      </c>
      <c r="M341"/>
      <c r="N341" s="1" t="str">
        <f t="shared" si="97"/>
        <v>Primary producer</v>
      </c>
      <c r="O341" s="1" t="str">
        <f t="shared" si="97"/>
        <v>Polyopes lancifolius (Harvey) Kawaguchi &amp; Wang, 2002</v>
      </c>
      <c r="P341" s="1" t="str">
        <f t="shared" si="98"/>
        <v/>
      </c>
      <c r="Q341" s="1" t="str">
        <f t="shared" si="98"/>
        <v/>
      </c>
      <c r="R341" s="1" t="str">
        <f t="shared" si="98"/>
        <v/>
      </c>
      <c r="S341" s="1" t="str">
        <f t="shared" si="98"/>
        <v/>
      </c>
      <c r="T341" s="1" t="str">
        <f t="shared" si="98"/>
        <v/>
      </c>
      <c r="U341" s="1" t="str">
        <f t="shared" si="96"/>
        <v/>
      </c>
      <c r="V341" s="1" t="str">
        <f t="shared" si="96"/>
        <v/>
      </c>
      <c r="W341" s="1">
        <f t="shared" si="96"/>
        <v>1</v>
      </c>
      <c r="X341" s="1" t="str">
        <f t="shared" si="96"/>
        <v/>
      </c>
      <c r="Y341" s="1" t="str">
        <f t="shared" si="96"/>
        <v/>
      </c>
      <c r="Z341" s="1">
        <f t="shared" si="99"/>
        <v>1</v>
      </c>
      <c r="AA341" s="1" t="str">
        <f t="shared" si="100"/>
        <v>Polyopes lancifolius (Harvey) Kawaguchi &amp; Wang, 2002</v>
      </c>
      <c r="AB341" s="1" t="str">
        <f t="shared" si="101"/>
        <v>Primary producer</v>
      </c>
      <c r="AC341" s="1" t="str">
        <f t="shared" si="102"/>
        <v/>
      </c>
      <c r="AD341" s="1" t="str">
        <f t="shared" si="103"/>
        <v/>
      </c>
      <c r="AE341" s="1" t="str">
        <f t="shared" si="104"/>
        <v/>
      </c>
      <c r="AF341" s="1" t="str">
        <f t="shared" si="105"/>
        <v/>
      </c>
      <c r="AG341" s="1" t="str">
        <f t="shared" si="106"/>
        <v/>
      </c>
      <c r="AH341" s="1" t="str">
        <f t="shared" si="107"/>
        <v/>
      </c>
      <c r="AI341" s="1" t="str">
        <f t="shared" si="108"/>
        <v/>
      </c>
      <c r="AJ341" s="1">
        <f t="shared" si="109"/>
        <v>1</v>
      </c>
      <c r="AK341" s="1" t="str">
        <f t="shared" si="110"/>
        <v/>
      </c>
      <c r="AL341" s="1" t="str">
        <f t="shared" si="111"/>
        <v/>
      </c>
      <c r="AM341" s="1">
        <f t="shared" si="112"/>
        <v>1</v>
      </c>
    </row>
    <row r="342" spans="1:39" ht="14.5" x14ac:dyDescent="0.35">
      <c r="A342" s="1" t="s">
        <v>42</v>
      </c>
      <c r="B342" s="1" t="s">
        <v>918</v>
      </c>
      <c r="J342" s="1">
        <v>1</v>
      </c>
      <c r="M342"/>
      <c r="N342" s="1" t="str">
        <f t="shared" si="97"/>
        <v>Primary producer</v>
      </c>
      <c r="O342" s="1" t="str">
        <f t="shared" si="97"/>
        <v>Polysiphonia forfex Harvey, 1859</v>
      </c>
      <c r="P342" s="1" t="str">
        <f t="shared" si="98"/>
        <v/>
      </c>
      <c r="Q342" s="1" t="str">
        <f t="shared" si="98"/>
        <v/>
      </c>
      <c r="R342" s="1" t="str">
        <f t="shared" si="98"/>
        <v/>
      </c>
      <c r="S342" s="1" t="str">
        <f t="shared" si="98"/>
        <v/>
      </c>
      <c r="T342" s="1" t="str">
        <f t="shared" si="98"/>
        <v/>
      </c>
      <c r="U342" s="1" t="str">
        <f t="shared" si="96"/>
        <v/>
      </c>
      <c r="V342" s="1" t="str">
        <f t="shared" si="96"/>
        <v/>
      </c>
      <c r="W342" s="1">
        <f t="shared" si="96"/>
        <v>1</v>
      </c>
      <c r="X342" s="1" t="str">
        <f t="shared" si="96"/>
        <v/>
      </c>
      <c r="Y342" s="1" t="str">
        <f t="shared" si="96"/>
        <v/>
      </c>
      <c r="Z342" s="1">
        <f t="shared" si="99"/>
        <v>1</v>
      </c>
      <c r="AA342" s="1" t="str">
        <f t="shared" si="100"/>
        <v>Polysiphonia forfex Harvey, 1859</v>
      </c>
      <c r="AB342" s="1" t="str">
        <f t="shared" si="101"/>
        <v>Primary producer</v>
      </c>
      <c r="AC342" s="1" t="str">
        <f t="shared" si="102"/>
        <v/>
      </c>
      <c r="AD342" s="1" t="str">
        <f t="shared" si="103"/>
        <v/>
      </c>
      <c r="AE342" s="1" t="str">
        <f t="shared" si="104"/>
        <v/>
      </c>
      <c r="AF342" s="1" t="str">
        <f t="shared" si="105"/>
        <v/>
      </c>
      <c r="AG342" s="1" t="str">
        <f t="shared" si="106"/>
        <v/>
      </c>
      <c r="AH342" s="1" t="str">
        <f t="shared" si="107"/>
        <v/>
      </c>
      <c r="AI342" s="1" t="str">
        <f t="shared" si="108"/>
        <v/>
      </c>
      <c r="AJ342" s="1">
        <f t="shared" si="109"/>
        <v>1</v>
      </c>
      <c r="AK342" s="1" t="str">
        <f t="shared" si="110"/>
        <v/>
      </c>
      <c r="AL342" s="1" t="str">
        <f t="shared" si="111"/>
        <v/>
      </c>
      <c r="AM342" s="1">
        <f t="shared" si="112"/>
        <v>1</v>
      </c>
    </row>
    <row r="343" spans="1:39" ht="14.5" x14ac:dyDescent="0.35">
      <c r="A343" s="1" t="s">
        <v>42</v>
      </c>
      <c r="B343" s="1" t="s">
        <v>551</v>
      </c>
      <c r="D343" s="1">
        <v>1</v>
      </c>
      <c r="I343" s="1">
        <v>1</v>
      </c>
      <c r="J343" s="1">
        <v>1</v>
      </c>
      <c r="M343"/>
      <c r="N343" s="1" t="str">
        <f t="shared" si="97"/>
        <v>Primary producer</v>
      </c>
      <c r="O343" s="1" t="str">
        <f t="shared" si="97"/>
        <v>Polysiphonia morrowii Harvey, 1857</v>
      </c>
      <c r="P343" s="1" t="str">
        <f t="shared" si="98"/>
        <v/>
      </c>
      <c r="Q343" s="1">
        <f t="shared" si="98"/>
        <v>1</v>
      </c>
      <c r="R343" s="1" t="str">
        <f t="shared" si="98"/>
        <v/>
      </c>
      <c r="S343" s="1" t="str">
        <f t="shared" si="98"/>
        <v/>
      </c>
      <c r="T343" s="1" t="str">
        <f t="shared" si="98"/>
        <v/>
      </c>
      <c r="U343" s="1" t="str">
        <f t="shared" si="96"/>
        <v/>
      </c>
      <c r="V343" s="1">
        <f t="shared" si="96"/>
        <v>1</v>
      </c>
      <c r="W343" s="1">
        <f t="shared" si="96"/>
        <v>1</v>
      </c>
      <c r="X343" s="1" t="str">
        <f t="shared" si="96"/>
        <v/>
      </c>
      <c r="Y343" s="1" t="str">
        <f t="shared" si="96"/>
        <v/>
      </c>
      <c r="Z343" s="1">
        <f t="shared" si="99"/>
        <v>3</v>
      </c>
      <c r="AA343" s="1" t="str">
        <f t="shared" si="100"/>
        <v>Polysiphonia morrowii Harvey, 1857</v>
      </c>
      <c r="AB343" s="1" t="str">
        <f t="shared" si="101"/>
        <v>Primary producer</v>
      </c>
      <c r="AC343" s="1" t="str">
        <f t="shared" si="102"/>
        <v/>
      </c>
      <c r="AD343" s="1">
        <f t="shared" si="103"/>
        <v>1</v>
      </c>
      <c r="AE343" s="1" t="str">
        <f t="shared" si="104"/>
        <v/>
      </c>
      <c r="AF343" s="1" t="str">
        <f t="shared" si="105"/>
        <v/>
      </c>
      <c r="AG343" s="1" t="str">
        <f t="shared" si="106"/>
        <v/>
      </c>
      <c r="AH343" s="1" t="str">
        <f t="shared" si="107"/>
        <v/>
      </c>
      <c r="AI343" s="1" t="str">
        <f t="shared" si="108"/>
        <v/>
      </c>
      <c r="AJ343" s="1" t="str">
        <f t="shared" si="109"/>
        <v/>
      </c>
      <c r="AK343" s="1" t="str">
        <f t="shared" si="110"/>
        <v/>
      </c>
      <c r="AL343" s="1" t="str">
        <f t="shared" si="111"/>
        <v/>
      </c>
      <c r="AM343" s="1">
        <f t="shared" si="112"/>
        <v>1</v>
      </c>
    </row>
    <row r="344" spans="1:39" ht="14.5" x14ac:dyDescent="0.35">
      <c r="A344" s="1" t="s">
        <v>42</v>
      </c>
      <c r="B344" s="1" t="s">
        <v>920</v>
      </c>
      <c r="G344" s="1">
        <v>1</v>
      </c>
      <c r="M344"/>
      <c r="N344" s="1" t="str">
        <f t="shared" si="97"/>
        <v>Primary producer</v>
      </c>
      <c r="O344" s="1" t="str">
        <f t="shared" si="97"/>
        <v>Polysiphonia senticulosa Harvey, 1862</v>
      </c>
      <c r="P344" s="1" t="str">
        <f t="shared" si="98"/>
        <v/>
      </c>
      <c r="Q344" s="1" t="str">
        <f t="shared" si="98"/>
        <v/>
      </c>
      <c r="R344" s="1" t="str">
        <f t="shared" si="98"/>
        <v/>
      </c>
      <c r="S344" s="1" t="str">
        <f t="shared" si="98"/>
        <v/>
      </c>
      <c r="T344" s="1">
        <f t="shared" si="98"/>
        <v>1</v>
      </c>
      <c r="U344" s="1" t="str">
        <f t="shared" si="96"/>
        <v/>
      </c>
      <c r="V344" s="1" t="str">
        <f t="shared" si="96"/>
        <v/>
      </c>
      <c r="W344" s="1" t="str">
        <f t="shared" si="96"/>
        <v/>
      </c>
      <c r="X344" s="1" t="str">
        <f t="shared" si="96"/>
        <v/>
      </c>
      <c r="Y344" s="1" t="str">
        <f t="shared" si="96"/>
        <v/>
      </c>
      <c r="Z344" s="1">
        <f t="shared" si="99"/>
        <v>1</v>
      </c>
      <c r="AA344" s="1" t="str">
        <f t="shared" si="100"/>
        <v>Polysiphonia senticulosa Harvey, 1862</v>
      </c>
      <c r="AB344" s="1" t="str">
        <f t="shared" si="101"/>
        <v>Primary producer</v>
      </c>
      <c r="AC344" s="1" t="str">
        <f t="shared" si="102"/>
        <v/>
      </c>
      <c r="AD344" s="1" t="str">
        <f t="shared" si="103"/>
        <v/>
      </c>
      <c r="AE344" s="1" t="str">
        <f t="shared" si="104"/>
        <v/>
      </c>
      <c r="AF344" s="1" t="str">
        <f t="shared" si="105"/>
        <v/>
      </c>
      <c r="AG344" s="1">
        <f t="shared" si="106"/>
        <v>1</v>
      </c>
      <c r="AH344" s="1" t="str">
        <f t="shared" si="107"/>
        <v/>
      </c>
      <c r="AI344" s="1" t="str">
        <f t="shared" si="108"/>
        <v/>
      </c>
      <c r="AJ344" s="1" t="str">
        <f t="shared" si="109"/>
        <v/>
      </c>
      <c r="AK344" s="1" t="str">
        <f t="shared" si="110"/>
        <v/>
      </c>
      <c r="AL344" s="1" t="str">
        <f t="shared" si="111"/>
        <v/>
      </c>
      <c r="AM344" s="1">
        <f t="shared" si="112"/>
        <v>1</v>
      </c>
    </row>
    <row r="345" spans="1:39" ht="14.5" x14ac:dyDescent="0.35">
      <c r="A345" s="1" t="s">
        <v>42</v>
      </c>
      <c r="B345" s="1" t="s">
        <v>586</v>
      </c>
      <c r="F345" s="1">
        <v>1</v>
      </c>
      <c r="M345"/>
      <c r="N345" s="1" t="str">
        <f t="shared" si="97"/>
        <v>Primary producer</v>
      </c>
      <c r="O345" s="1" t="str">
        <f t="shared" si="97"/>
        <v>Pyropia yezoensis (Ueda) M.S.Hwang &amp; H.G.Choi, 2011</v>
      </c>
      <c r="P345" s="1" t="str">
        <f t="shared" si="98"/>
        <v/>
      </c>
      <c r="Q345" s="1" t="str">
        <f t="shared" si="98"/>
        <v/>
      </c>
      <c r="R345" s="1" t="str">
        <f t="shared" si="98"/>
        <v/>
      </c>
      <c r="S345" s="1">
        <f t="shared" si="98"/>
        <v>1</v>
      </c>
      <c r="T345" s="1" t="str">
        <f t="shared" si="98"/>
        <v/>
      </c>
      <c r="U345" s="1" t="str">
        <f t="shared" si="96"/>
        <v/>
      </c>
      <c r="V345" s="1" t="str">
        <f t="shared" si="96"/>
        <v/>
      </c>
      <c r="W345" s="1" t="str">
        <f t="shared" si="96"/>
        <v/>
      </c>
      <c r="X345" s="1" t="str">
        <f t="shared" si="96"/>
        <v/>
      </c>
      <c r="Y345" s="1" t="str">
        <f t="shared" si="96"/>
        <v/>
      </c>
      <c r="Z345" s="1">
        <f t="shared" si="99"/>
        <v>1</v>
      </c>
      <c r="AA345" s="1" t="str">
        <f t="shared" si="100"/>
        <v>Pyropia yezoensis (Ueda) M.S.Hwang &amp; H.G.Choi, 2011</v>
      </c>
      <c r="AB345" s="1" t="str">
        <f t="shared" si="101"/>
        <v>Primary producer</v>
      </c>
      <c r="AC345" s="1" t="str">
        <f t="shared" si="102"/>
        <v/>
      </c>
      <c r="AD345" s="1" t="str">
        <f t="shared" si="103"/>
        <v/>
      </c>
      <c r="AE345" s="1" t="str">
        <f t="shared" si="104"/>
        <v/>
      </c>
      <c r="AF345" s="1">
        <f t="shared" si="105"/>
        <v>1</v>
      </c>
      <c r="AG345" s="1" t="str">
        <f t="shared" si="106"/>
        <v/>
      </c>
      <c r="AH345" s="1" t="str">
        <f t="shared" si="107"/>
        <v/>
      </c>
      <c r="AI345" s="1" t="str">
        <f t="shared" si="108"/>
        <v/>
      </c>
      <c r="AJ345" s="1" t="str">
        <f t="shared" si="109"/>
        <v/>
      </c>
      <c r="AK345" s="1" t="str">
        <f t="shared" si="110"/>
        <v/>
      </c>
      <c r="AL345" s="1" t="str">
        <f t="shared" si="111"/>
        <v/>
      </c>
      <c r="AM345" s="1">
        <f t="shared" si="112"/>
        <v>1</v>
      </c>
    </row>
    <row r="346" spans="1:39" ht="14.5" x14ac:dyDescent="0.35">
      <c r="A346" s="1" t="s">
        <v>42</v>
      </c>
      <c r="B346" s="1" t="s">
        <v>587</v>
      </c>
      <c r="J346" s="1">
        <v>1</v>
      </c>
      <c r="M346"/>
      <c r="N346" s="1" t="str">
        <f t="shared" si="97"/>
        <v>Primary producer</v>
      </c>
      <c r="O346" s="1" t="str">
        <f t="shared" si="97"/>
        <v>Pyropia suborbiculata (Kjellman) J.E.Sutherland, H.G.Choi, M.S. Hwang &amp; W.A.Nelson, 2011</v>
      </c>
      <c r="P346" s="1" t="str">
        <f t="shared" si="98"/>
        <v/>
      </c>
      <c r="Q346" s="1" t="str">
        <f t="shared" si="98"/>
        <v/>
      </c>
      <c r="R346" s="1" t="str">
        <f t="shared" si="98"/>
        <v/>
      </c>
      <c r="S346" s="1" t="str">
        <f t="shared" si="98"/>
        <v/>
      </c>
      <c r="T346" s="1" t="str">
        <f t="shared" si="98"/>
        <v/>
      </c>
      <c r="U346" s="1" t="str">
        <f t="shared" si="96"/>
        <v/>
      </c>
      <c r="V346" s="1" t="str">
        <f t="shared" si="96"/>
        <v/>
      </c>
      <c r="W346" s="1">
        <f t="shared" si="96"/>
        <v>1</v>
      </c>
      <c r="X346" s="1" t="str">
        <f t="shared" si="96"/>
        <v/>
      </c>
      <c r="Y346" s="1" t="str">
        <f t="shared" si="96"/>
        <v/>
      </c>
      <c r="Z346" s="1">
        <f t="shared" si="99"/>
        <v>1</v>
      </c>
      <c r="AA346" s="1" t="str">
        <f t="shared" si="100"/>
        <v>Pyropia suborbiculata (Kjellman) J.E.Sutherland, H.G.Choi, M.S. Hwang &amp; W.A.Nelson, 2011</v>
      </c>
      <c r="AB346" s="1" t="str">
        <f t="shared" si="101"/>
        <v>Primary producer</v>
      </c>
      <c r="AC346" s="1" t="str">
        <f t="shared" si="102"/>
        <v/>
      </c>
      <c r="AD346" s="1" t="str">
        <f t="shared" si="103"/>
        <v/>
      </c>
      <c r="AE346" s="1" t="str">
        <f t="shared" si="104"/>
        <v/>
      </c>
      <c r="AF346" s="1" t="str">
        <f t="shared" si="105"/>
        <v/>
      </c>
      <c r="AG346" s="1" t="str">
        <f t="shared" si="106"/>
        <v/>
      </c>
      <c r="AH346" s="1" t="str">
        <f t="shared" si="107"/>
        <v/>
      </c>
      <c r="AI346" s="1" t="str">
        <f t="shared" si="108"/>
        <v/>
      </c>
      <c r="AJ346" s="1">
        <f t="shared" si="109"/>
        <v>1</v>
      </c>
      <c r="AK346" s="1" t="str">
        <f t="shared" si="110"/>
        <v/>
      </c>
      <c r="AL346" s="1" t="str">
        <f t="shared" si="111"/>
        <v/>
      </c>
      <c r="AM346" s="1">
        <f t="shared" si="112"/>
        <v>1</v>
      </c>
    </row>
    <row r="347" spans="1:39" ht="14.5" x14ac:dyDescent="0.35">
      <c r="A347" s="1" t="s">
        <v>42</v>
      </c>
      <c r="B347" s="1" t="s">
        <v>598</v>
      </c>
      <c r="K347" s="1">
        <v>1</v>
      </c>
      <c r="L347" s="1">
        <v>1</v>
      </c>
      <c r="M347"/>
      <c r="N347" s="1" t="str">
        <f t="shared" si="97"/>
        <v>Primary producer</v>
      </c>
      <c r="O347" s="1" t="str">
        <f t="shared" si="97"/>
        <v>Rugulopteryx okamurae (E.Y.Dawson) I.K.Hwang, W.J.Lee &amp; H.S.Kim, 2009</v>
      </c>
      <c r="P347" s="1" t="str">
        <f t="shared" si="98"/>
        <v/>
      </c>
      <c r="Q347" s="1" t="str">
        <f t="shared" si="98"/>
        <v/>
      </c>
      <c r="R347" s="1" t="str">
        <f t="shared" si="98"/>
        <v/>
      </c>
      <c r="S347" s="1" t="str">
        <f t="shared" si="98"/>
        <v/>
      </c>
      <c r="T347" s="1" t="str">
        <f t="shared" si="98"/>
        <v/>
      </c>
      <c r="U347" s="1" t="str">
        <f t="shared" si="96"/>
        <v/>
      </c>
      <c r="V347" s="1" t="str">
        <f t="shared" si="96"/>
        <v/>
      </c>
      <c r="W347" s="1" t="str">
        <f t="shared" si="96"/>
        <v/>
      </c>
      <c r="X347" s="1">
        <f t="shared" si="96"/>
        <v>1</v>
      </c>
      <c r="Y347" s="1">
        <f t="shared" si="96"/>
        <v>1</v>
      </c>
      <c r="Z347" s="1">
        <f t="shared" si="99"/>
        <v>2</v>
      </c>
      <c r="AA347" s="1" t="str">
        <f t="shared" si="100"/>
        <v>Rugulopteryx okamurae (E.Y.Dawson) I.K.Hwang, W.J.Lee &amp; H.S.Kim, 2009</v>
      </c>
      <c r="AB347" s="1" t="str">
        <f t="shared" si="101"/>
        <v>Primary producer</v>
      </c>
      <c r="AC347" s="1" t="str">
        <f t="shared" si="102"/>
        <v/>
      </c>
      <c r="AD347" s="1" t="str">
        <f t="shared" si="103"/>
        <v/>
      </c>
      <c r="AE347" s="1" t="str">
        <f t="shared" si="104"/>
        <v/>
      </c>
      <c r="AF347" s="1" t="str">
        <f t="shared" si="105"/>
        <v/>
      </c>
      <c r="AG347" s="1" t="str">
        <f t="shared" si="106"/>
        <v/>
      </c>
      <c r="AH347" s="1" t="str">
        <f t="shared" si="107"/>
        <v/>
      </c>
      <c r="AI347" s="1" t="str">
        <f t="shared" si="108"/>
        <v/>
      </c>
      <c r="AJ347" s="1" t="str">
        <f t="shared" si="109"/>
        <v/>
      </c>
      <c r="AK347" s="1">
        <f t="shared" si="110"/>
        <v>1</v>
      </c>
      <c r="AL347" s="1" t="str">
        <f t="shared" si="111"/>
        <v/>
      </c>
      <c r="AM347" s="1">
        <f t="shared" si="112"/>
        <v>1</v>
      </c>
    </row>
    <row r="348" spans="1:39" ht="14.5" x14ac:dyDescent="0.35">
      <c r="A348" s="1" t="s">
        <v>42</v>
      </c>
      <c r="B348" s="1" t="s">
        <v>599</v>
      </c>
      <c r="E348" s="1">
        <v>1</v>
      </c>
      <c r="M348"/>
      <c r="N348" s="1" t="str">
        <f t="shared" si="97"/>
        <v>Primary producer</v>
      </c>
      <c r="O348" s="1" t="str">
        <f t="shared" si="97"/>
        <v>Saccharina japonica (J.E. Areschoug) C.E.Lane, C.Mayes, Druehl &amp; G.W.Saunders, 2006</v>
      </c>
      <c r="P348" s="1" t="str">
        <f t="shared" si="98"/>
        <v/>
      </c>
      <c r="Q348" s="1" t="str">
        <f t="shared" si="98"/>
        <v/>
      </c>
      <c r="R348" s="1">
        <f t="shared" si="98"/>
        <v>1</v>
      </c>
      <c r="S348" s="1" t="str">
        <f t="shared" si="98"/>
        <v/>
      </c>
      <c r="T348" s="1" t="str">
        <f t="shared" si="98"/>
        <v/>
      </c>
      <c r="U348" s="1" t="str">
        <f t="shared" si="96"/>
        <v/>
      </c>
      <c r="V348" s="1" t="str">
        <f t="shared" si="96"/>
        <v/>
      </c>
      <c r="W348" s="1" t="str">
        <f t="shared" si="96"/>
        <v/>
      </c>
      <c r="X348" s="1" t="str">
        <f t="shared" si="96"/>
        <v/>
      </c>
      <c r="Y348" s="1" t="str">
        <f t="shared" si="96"/>
        <v/>
      </c>
      <c r="Z348" s="1">
        <f t="shared" si="99"/>
        <v>1</v>
      </c>
      <c r="AA348" s="1" t="str">
        <f t="shared" si="100"/>
        <v>Saccharina japonica (J.E. Areschoug) C.E.Lane, C.Mayes, Druehl &amp; G.W.Saunders, 2006</v>
      </c>
      <c r="AB348" s="1" t="str">
        <f t="shared" si="101"/>
        <v>Primary producer</v>
      </c>
      <c r="AC348" s="1" t="str">
        <f t="shared" si="102"/>
        <v/>
      </c>
      <c r="AD348" s="1" t="str">
        <f t="shared" si="103"/>
        <v/>
      </c>
      <c r="AE348" s="1">
        <f t="shared" si="104"/>
        <v>1</v>
      </c>
      <c r="AF348" s="1" t="str">
        <f t="shared" si="105"/>
        <v/>
      </c>
      <c r="AG348" s="1" t="str">
        <f t="shared" si="106"/>
        <v/>
      </c>
      <c r="AH348" s="1" t="str">
        <f t="shared" si="107"/>
        <v/>
      </c>
      <c r="AI348" s="1" t="str">
        <f t="shared" si="108"/>
        <v/>
      </c>
      <c r="AJ348" s="1" t="str">
        <f t="shared" si="109"/>
        <v/>
      </c>
      <c r="AK348" s="1" t="str">
        <f t="shared" si="110"/>
        <v/>
      </c>
      <c r="AL348" s="1" t="str">
        <f t="shared" si="111"/>
        <v/>
      </c>
      <c r="AM348" s="1">
        <f t="shared" si="112"/>
        <v>1</v>
      </c>
    </row>
    <row r="349" spans="1:39" ht="14.5" x14ac:dyDescent="0.35">
      <c r="A349" s="1" t="s">
        <v>42</v>
      </c>
      <c r="B349" s="1" t="s">
        <v>603</v>
      </c>
      <c r="D349" s="1">
        <v>3</v>
      </c>
      <c r="M349"/>
      <c r="N349" s="1" t="str">
        <f t="shared" si="97"/>
        <v>Primary producer</v>
      </c>
      <c r="O349" s="1" t="str">
        <f t="shared" si="97"/>
        <v>Sargassum muticum (Yendo) Fensholt, 1955</v>
      </c>
      <c r="P349" s="1" t="str">
        <f t="shared" si="98"/>
        <v/>
      </c>
      <c r="Q349" s="1">
        <f t="shared" si="98"/>
        <v>1</v>
      </c>
      <c r="R349" s="1" t="str">
        <f t="shared" si="98"/>
        <v/>
      </c>
      <c r="S349" s="1" t="str">
        <f t="shared" si="98"/>
        <v/>
      </c>
      <c r="T349" s="1" t="str">
        <f t="shared" si="98"/>
        <v/>
      </c>
      <c r="U349" s="1" t="str">
        <f t="shared" si="96"/>
        <v/>
      </c>
      <c r="V349" s="1" t="str">
        <f t="shared" si="96"/>
        <v/>
      </c>
      <c r="W349" s="1" t="str">
        <f t="shared" si="96"/>
        <v/>
      </c>
      <c r="X349" s="1" t="str">
        <f t="shared" si="96"/>
        <v/>
      </c>
      <c r="Y349" s="1" t="str">
        <f t="shared" si="96"/>
        <v/>
      </c>
      <c r="Z349" s="1">
        <f t="shared" si="99"/>
        <v>1</v>
      </c>
      <c r="AA349" s="1" t="str">
        <f t="shared" si="100"/>
        <v>Sargassum muticum (Yendo) Fensholt, 1955</v>
      </c>
      <c r="AB349" s="1" t="str">
        <f t="shared" si="101"/>
        <v>Primary producer</v>
      </c>
      <c r="AC349" s="1" t="str">
        <f t="shared" si="102"/>
        <v/>
      </c>
      <c r="AD349" s="1">
        <f t="shared" si="103"/>
        <v>1</v>
      </c>
      <c r="AE349" s="1" t="str">
        <f t="shared" si="104"/>
        <v/>
      </c>
      <c r="AF349" s="1" t="str">
        <f t="shared" si="105"/>
        <v/>
      </c>
      <c r="AG349" s="1" t="str">
        <f t="shared" si="106"/>
        <v/>
      </c>
      <c r="AH349" s="1" t="str">
        <f t="shared" si="107"/>
        <v/>
      </c>
      <c r="AI349" s="1" t="str">
        <f t="shared" si="108"/>
        <v/>
      </c>
      <c r="AJ349" s="1" t="str">
        <f t="shared" si="109"/>
        <v/>
      </c>
      <c r="AK349" s="1" t="str">
        <f t="shared" si="110"/>
        <v/>
      </c>
      <c r="AL349" s="1" t="str">
        <f t="shared" si="111"/>
        <v/>
      </c>
      <c r="AM349" s="1">
        <f t="shared" si="112"/>
        <v>1</v>
      </c>
    </row>
    <row r="350" spans="1:39" ht="14.5" x14ac:dyDescent="0.35">
      <c r="A350" s="1" t="s">
        <v>42</v>
      </c>
      <c r="B350" s="1" t="s">
        <v>937</v>
      </c>
      <c r="G350" s="1">
        <v>1</v>
      </c>
      <c r="I350" s="1">
        <v>1</v>
      </c>
      <c r="M350"/>
      <c r="N350" s="1" t="str">
        <f t="shared" si="97"/>
        <v>Primary producer</v>
      </c>
      <c r="O350" s="1" t="str">
        <f t="shared" si="97"/>
        <v>Scageliopsis patens Wollaston, 1981</v>
      </c>
      <c r="P350" s="1" t="str">
        <f t="shared" si="98"/>
        <v/>
      </c>
      <c r="Q350" s="1" t="str">
        <f t="shared" si="98"/>
        <v/>
      </c>
      <c r="R350" s="1" t="str">
        <f t="shared" si="98"/>
        <v/>
      </c>
      <c r="S350" s="1" t="str">
        <f t="shared" si="98"/>
        <v/>
      </c>
      <c r="T350" s="1">
        <f t="shared" si="98"/>
        <v>1</v>
      </c>
      <c r="U350" s="1" t="str">
        <f t="shared" si="96"/>
        <v/>
      </c>
      <c r="V350" s="1">
        <f t="shared" si="96"/>
        <v>1</v>
      </c>
      <c r="W350" s="1" t="str">
        <f t="shared" si="96"/>
        <v/>
      </c>
      <c r="X350" s="1" t="str">
        <f t="shared" si="96"/>
        <v/>
      </c>
      <c r="Y350" s="1" t="str">
        <f t="shared" si="96"/>
        <v/>
      </c>
      <c r="Z350" s="1">
        <f t="shared" si="99"/>
        <v>2</v>
      </c>
      <c r="AA350" s="1" t="str">
        <f t="shared" si="100"/>
        <v>Scageliopsis patens Wollaston, 1981</v>
      </c>
      <c r="AB350" s="1" t="str">
        <f t="shared" si="101"/>
        <v>Primary producer</v>
      </c>
      <c r="AC350" s="1" t="str">
        <f t="shared" si="102"/>
        <v/>
      </c>
      <c r="AD350" s="1" t="str">
        <f t="shared" si="103"/>
        <v/>
      </c>
      <c r="AE350" s="1" t="str">
        <f t="shared" si="104"/>
        <v/>
      </c>
      <c r="AF350" s="1" t="str">
        <f t="shared" si="105"/>
        <v/>
      </c>
      <c r="AG350" s="1">
        <f t="shared" si="106"/>
        <v>1</v>
      </c>
      <c r="AH350" s="1" t="str">
        <f t="shared" si="107"/>
        <v/>
      </c>
      <c r="AI350" s="1" t="str">
        <f t="shared" si="108"/>
        <v/>
      </c>
      <c r="AJ350" s="1" t="str">
        <f t="shared" si="109"/>
        <v/>
      </c>
      <c r="AK350" s="1" t="str">
        <f t="shared" si="110"/>
        <v/>
      </c>
      <c r="AL350" s="1" t="str">
        <f t="shared" si="111"/>
        <v/>
      </c>
      <c r="AM350" s="1">
        <f t="shared" si="112"/>
        <v>1</v>
      </c>
    </row>
    <row r="351" spans="1:39" ht="14.5" x14ac:dyDescent="0.35">
      <c r="A351" s="1" t="s">
        <v>42</v>
      </c>
      <c r="B351" s="1" t="s">
        <v>612</v>
      </c>
      <c r="G351" s="1">
        <v>1</v>
      </c>
      <c r="M351"/>
      <c r="N351" s="1" t="str">
        <f t="shared" si="97"/>
        <v>Primary producer</v>
      </c>
      <c r="O351" s="1" t="str">
        <f t="shared" si="97"/>
        <v>Scytosiphon dotyi M.J.Wynne, 1969</v>
      </c>
      <c r="P351" s="1" t="str">
        <f t="shared" si="98"/>
        <v/>
      </c>
      <c r="Q351" s="1" t="str">
        <f t="shared" si="98"/>
        <v/>
      </c>
      <c r="R351" s="1" t="str">
        <f t="shared" si="98"/>
        <v/>
      </c>
      <c r="S351" s="1" t="str">
        <f t="shared" si="98"/>
        <v/>
      </c>
      <c r="T351" s="1">
        <f t="shared" si="98"/>
        <v>1</v>
      </c>
      <c r="U351" s="1" t="str">
        <f t="shared" si="96"/>
        <v/>
      </c>
      <c r="V351" s="1" t="str">
        <f t="shared" si="96"/>
        <v/>
      </c>
      <c r="W351" s="1" t="str">
        <f t="shared" si="96"/>
        <v/>
      </c>
      <c r="X351" s="1" t="str">
        <f t="shared" si="96"/>
        <v/>
      </c>
      <c r="Y351" s="1" t="str">
        <f t="shared" si="96"/>
        <v/>
      </c>
      <c r="Z351" s="1">
        <f t="shared" si="99"/>
        <v>1</v>
      </c>
      <c r="AA351" s="1" t="str">
        <f t="shared" si="100"/>
        <v>Scytosiphon dotyi M.J.Wynne, 1969</v>
      </c>
      <c r="AB351" s="1" t="str">
        <f t="shared" si="101"/>
        <v>Primary producer</v>
      </c>
      <c r="AC351" s="1" t="str">
        <f t="shared" si="102"/>
        <v/>
      </c>
      <c r="AD351" s="1" t="str">
        <f t="shared" si="103"/>
        <v/>
      </c>
      <c r="AE351" s="1" t="str">
        <f t="shared" si="104"/>
        <v/>
      </c>
      <c r="AF351" s="1" t="str">
        <f t="shared" si="105"/>
        <v/>
      </c>
      <c r="AG351" s="1">
        <f t="shared" si="106"/>
        <v>1</v>
      </c>
      <c r="AH351" s="1" t="str">
        <f t="shared" si="107"/>
        <v/>
      </c>
      <c r="AI351" s="1" t="str">
        <f t="shared" si="108"/>
        <v/>
      </c>
      <c r="AJ351" s="1" t="str">
        <f t="shared" si="109"/>
        <v/>
      </c>
      <c r="AK351" s="1" t="str">
        <f t="shared" si="110"/>
        <v/>
      </c>
      <c r="AL351" s="1" t="str">
        <f t="shared" si="111"/>
        <v/>
      </c>
      <c r="AM351" s="1">
        <f t="shared" si="112"/>
        <v>1</v>
      </c>
    </row>
    <row r="352" spans="1:39" ht="14.5" x14ac:dyDescent="0.35">
      <c r="A352" s="1" t="s">
        <v>42</v>
      </c>
      <c r="B352" s="1" t="s">
        <v>943</v>
      </c>
      <c r="C352" s="1">
        <v>1</v>
      </c>
      <c r="M352"/>
      <c r="N352" s="1" t="str">
        <f t="shared" si="97"/>
        <v>Primary producer</v>
      </c>
      <c r="O352" s="1" t="str">
        <f t="shared" si="97"/>
        <v>Solieria chordalis (C.Agardh) J.Agardh</v>
      </c>
      <c r="P352" s="1">
        <f t="shared" si="98"/>
        <v>1</v>
      </c>
      <c r="Q352" s="1" t="str">
        <f t="shared" si="98"/>
        <v/>
      </c>
      <c r="R352" s="1" t="str">
        <f t="shared" si="98"/>
        <v/>
      </c>
      <c r="S352" s="1" t="str">
        <f t="shared" si="98"/>
        <v/>
      </c>
      <c r="T352" s="1" t="str">
        <f t="shared" si="98"/>
        <v/>
      </c>
      <c r="U352" s="1" t="str">
        <f t="shared" si="96"/>
        <v/>
      </c>
      <c r="V352" s="1" t="str">
        <f t="shared" si="96"/>
        <v/>
      </c>
      <c r="W352" s="1" t="str">
        <f t="shared" si="96"/>
        <v/>
      </c>
      <c r="X352" s="1" t="str">
        <f t="shared" si="96"/>
        <v/>
      </c>
      <c r="Y352" s="1" t="str">
        <f t="shared" si="96"/>
        <v/>
      </c>
      <c r="Z352" s="1">
        <f t="shared" si="99"/>
        <v>1</v>
      </c>
      <c r="AA352" s="1" t="str">
        <f t="shared" si="100"/>
        <v>Solieria chordalis (C.Agardh) J.Agardh</v>
      </c>
      <c r="AB352" s="1" t="str">
        <f t="shared" si="101"/>
        <v>Primary producer</v>
      </c>
      <c r="AC352" s="1">
        <f t="shared" si="102"/>
        <v>1</v>
      </c>
      <c r="AD352" s="1" t="str">
        <f t="shared" si="103"/>
        <v/>
      </c>
      <c r="AE352" s="1" t="str">
        <f t="shared" si="104"/>
        <v/>
      </c>
      <c r="AF352" s="1" t="str">
        <f t="shared" si="105"/>
        <v/>
      </c>
      <c r="AG352" s="1" t="str">
        <f t="shared" si="106"/>
        <v/>
      </c>
      <c r="AH352" s="1" t="str">
        <f t="shared" si="107"/>
        <v/>
      </c>
      <c r="AI352" s="1" t="str">
        <f t="shared" si="108"/>
        <v/>
      </c>
      <c r="AJ352" s="1" t="str">
        <f t="shared" si="109"/>
        <v/>
      </c>
      <c r="AK352" s="1" t="str">
        <f t="shared" si="110"/>
        <v/>
      </c>
      <c r="AL352" s="1" t="str">
        <f t="shared" si="111"/>
        <v/>
      </c>
      <c r="AM352" s="1">
        <f t="shared" si="112"/>
        <v>1</v>
      </c>
    </row>
    <row r="353" spans="1:39" ht="14.5" x14ac:dyDescent="0.35">
      <c r="A353" s="1" t="s">
        <v>42</v>
      </c>
      <c r="B353" s="1" t="s">
        <v>945</v>
      </c>
      <c r="C353" s="1">
        <v>3</v>
      </c>
      <c r="M353"/>
      <c r="N353" s="1" t="str">
        <f t="shared" si="97"/>
        <v>Primary producer</v>
      </c>
      <c r="O353" s="1" t="str">
        <f t="shared" si="97"/>
        <v>Spartina anglica C.E. Hubbard=Spartina townsendii var. anglica C.E. Hubbard</v>
      </c>
      <c r="P353" s="1">
        <f t="shared" si="98"/>
        <v>1</v>
      </c>
      <c r="Q353" s="1" t="str">
        <f t="shared" si="98"/>
        <v/>
      </c>
      <c r="R353" s="1" t="str">
        <f t="shared" si="98"/>
        <v/>
      </c>
      <c r="S353" s="1" t="str">
        <f t="shared" si="98"/>
        <v/>
      </c>
      <c r="T353" s="1" t="str">
        <f t="shared" si="98"/>
        <v/>
      </c>
      <c r="U353" s="1" t="str">
        <f t="shared" si="96"/>
        <v/>
      </c>
      <c r="V353" s="1" t="str">
        <f t="shared" si="96"/>
        <v/>
      </c>
      <c r="W353" s="1" t="str">
        <f t="shared" si="96"/>
        <v/>
      </c>
      <c r="X353" s="1" t="str">
        <f t="shared" si="96"/>
        <v/>
      </c>
      <c r="Y353" s="1" t="str">
        <f t="shared" si="96"/>
        <v/>
      </c>
      <c r="Z353" s="1">
        <f t="shared" si="99"/>
        <v>1</v>
      </c>
      <c r="AA353" s="1" t="str">
        <f t="shared" si="100"/>
        <v>Spartina anglica C.E. Hubbard=Spartina townsendii var. anglica C.E. Hubbard</v>
      </c>
      <c r="AB353" s="1" t="str">
        <f t="shared" si="101"/>
        <v>Primary producer</v>
      </c>
      <c r="AC353" s="1">
        <f t="shared" si="102"/>
        <v>1</v>
      </c>
      <c r="AD353" s="1" t="str">
        <f t="shared" si="103"/>
        <v/>
      </c>
      <c r="AE353" s="1" t="str">
        <f t="shared" si="104"/>
        <v/>
      </c>
      <c r="AF353" s="1" t="str">
        <f t="shared" si="105"/>
        <v/>
      </c>
      <c r="AG353" s="1" t="str">
        <f t="shared" si="106"/>
        <v/>
      </c>
      <c r="AH353" s="1" t="str">
        <f t="shared" si="107"/>
        <v/>
      </c>
      <c r="AI353" s="1" t="str">
        <f t="shared" si="108"/>
        <v/>
      </c>
      <c r="AJ353" s="1" t="str">
        <f t="shared" si="109"/>
        <v/>
      </c>
      <c r="AK353" s="1" t="str">
        <f t="shared" si="110"/>
        <v/>
      </c>
      <c r="AL353" s="1" t="str">
        <f t="shared" si="111"/>
        <v/>
      </c>
      <c r="AM353" s="1">
        <f t="shared" si="112"/>
        <v>1</v>
      </c>
    </row>
    <row r="354" spans="1:39" ht="14.5" x14ac:dyDescent="0.35">
      <c r="A354" s="1" t="s">
        <v>42</v>
      </c>
      <c r="B354" s="1" t="s">
        <v>987</v>
      </c>
      <c r="F354" s="1">
        <v>1</v>
      </c>
      <c r="M354"/>
      <c r="N354" s="1" t="str">
        <f t="shared" si="97"/>
        <v>Primary producer</v>
      </c>
      <c r="O354" s="1" t="str">
        <f t="shared" si="97"/>
        <v>Spartina densiflora Brongn.</v>
      </c>
      <c r="P354" s="1" t="str">
        <f t="shared" si="98"/>
        <v/>
      </c>
      <c r="Q354" s="1" t="str">
        <f t="shared" si="98"/>
        <v/>
      </c>
      <c r="R354" s="1" t="str">
        <f t="shared" si="98"/>
        <v/>
      </c>
      <c r="S354" s="1">
        <f t="shared" si="98"/>
        <v>1</v>
      </c>
      <c r="T354" s="1" t="str">
        <f t="shared" si="98"/>
        <v/>
      </c>
      <c r="U354" s="1" t="str">
        <f t="shared" si="96"/>
        <v/>
      </c>
      <c r="V354" s="1" t="str">
        <f t="shared" si="96"/>
        <v/>
      </c>
      <c r="W354" s="1" t="str">
        <f t="shared" si="96"/>
        <v/>
      </c>
      <c r="X354" s="1" t="str">
        <f t="shared" si="96"/>
        <v/>
      </c>
      <c r="Y354" s="1" t="str">
        <f t="shared" si="96"/>
        <v/>
      </c>
      <c r="Z354" s="1">
        <f t="shared" si="99"/>
        <v>1</v>
      </c>
      <c r="AA354" s="1" t="str">
        <f t="shared" si="100"/>
        <v>Spartina densiflora Brongn.</v>
      </c>
      <c r="AB354" s="1" t="str">
        <f t="shared" si="101"/>
        <v>Primary producer</v>
      </c>
      <c r="AC354" s="1" t="str">
        <f t="shared" si="102"/>
        <v/>
      </c>
      <c r="AD354" s="1" t="str">
        <f t="shared" si="103"/>
        <v/>
      </c>
      <c r="AE354" s="1" t="str">
        <f t="shared" si="104"/>
        <v/>
      </c>
      <c r="AF354" s="1">
        <f t="shared" si="105"/>
        <v>1</v>
      </c>
      <c r="AG354" s="1" t="str">
        <f t="shared" si="106"/>
        <v/>
      </c>
      <c r="AH354" s="1" t="str">
        <f t="shared" si="107"/>
        <v/>
      </c>
      <c r="AI354" s="1" t="str">
        <f t="shared" si="108"/>
        <v/>
      </c>
      <c r="AJ354" s="1" t="str">
        <f t="shared" si="109"/>
        <v/>
      </c>
      <c r="AK354" s="1" t="str">
        <f t="shared" si="110"/>
        <v/>
      </c>
      <c r="AL354" s="1" t="str">
        <f t="shared" si="111"/>
        <v/>
      </c>
      <c r="AM354" s="1">
        <f t="shared" si="112"/>
        <v>1</v>
      </c>
    </row>
    <row r="355" spans="1:39" ht="14.5" x14ac:dyDescent="0.35">
      <c r="A355" s="1" t="s">
        <v>42</v>
      </c>
      <c r="B355" s="1" t="s">
        <v>988</v>
      </c>
      <c r="F355" s="1">
        <v>1</v>
      </c>
      <c r="M355"/>
      <c r="N355" s="1" t="str">
        <f t="shared" si="97"/>
        <v>Primary producer</v>
      </c>
      <c r="O355" s="1" t="str">
        <f t="shared" si="97"/>
        <v>Spartina patens (Aiton) Muhl.</v>
      </c>
      <c r="P355" s="1" t="str">
        <f t="shared" si="98"/>
        <v/>
      </c>
      <c r="Q355" s="1" t="str">
        <f t="shared" si="98"/>
        <v/>
      </c>
      <c r="R355" s="1" t="str">
        <f t="shared" si="98"/>
        <v/>
      </c>
      <c r="S355" s="1">
        <f t="shared" si="98"/>
        <v>1</v>
      </c>
      <c r="T355" s="1" t="str">
        <f t="shared" si="98"/>
        <v/>
      </c>
      <c r="U355" s="1" t="str">
        <f t="shared" si="96"/>
        <v/>
      </c>
      <c r="V355" s="1" t="str">
        <f t="shared" si="96"/>
        <v/>
      </c>
      <c r="W355" s="1" t="str">
        <f t="shared" si="96"/>
        <v/>
      </c>
      <c r="X355" s="1" t="str">
        <f t="shared" si="96"/>
        <v/>
      </c>
      <c r="Y355" s="1" t="str">
        <f t="shared" si="96"/>
        <v/>
      </c>
      <c r="Z355" s="1">
        <f t="shared" si="99"/>
        <v>1</v>
      </c>
      <c r="AA355" s="1" t="str">
        <f t="shared" si="100"/>
        <v>Spartina patens (Aiton) Muhl.</v>
      </c>
      <c r="AB355" s="1" t="str">
        <f t="shared" si="101"/>
        <v>Primary producer</v>
      </c>
      <c r="AC355" s="1" t="str">
        <f t="shared" si="102"/>
        <v/>
      </c>
      <c r="AD355" s="1" t="str">
        <f t="shared" si="103"/>
        <v/>
      </c>
      <c r="AE355" s="1" t="str">
        <f t="shared" si="104"/>
        <v/>
      </c>
      <c r="AF355" s="1">
        <f t="shared" si="105"/>
        <v>1</v>
      </c>
      <c r="AG355" s="1" t="str">
        <f t="shared" si="106"/>
        <v/>
      </c>
      <c r="AH355" s="1" t="str">
        <f t="shared" si="107"/>
        <v/>
      </c>
      <c r="AI355" s="1" t="str">
        <f t="shared" si="108"/>
        <v/>
      </c>
      <c r="AJ355" s="1" t="str">
        <f t="shared" si="109"/>
        <v/>
      </c>
      <c r="AK355" s="1" t="str">
        <f t="shared" si="110"/>
        <v/>
      </c>
      <c r="AL355" s="1" t="str">
        <f t="shared" si="111"/>
        <v/>
      </c>
      <c r="AM355" s="1">
        <f t="shared" si="112"/>
        <v>1</v>
      </c>
    </row>
    <row r="356" spans="1:39" ht="14.5" x14ac:dyDescent="0.35">
      <c r="A356" s="1" t="s">
        <v>42</v>
      </c>
      <c r="B356" s="1" t="s">
        <v>946</v>
      </c>
      <c r="C356" s="1">
        <v>1</v>
      </c>
      <c r="M356"/>
      <c r="N356" s="1" t="str">
        <f t="shared" si="97"/>
        <v>Primary producer</v>
      </c>
      <c r="O356" s="1" t="str">
        <f t="shared" si="97"/>
        <v>Spartina alterniflora Loisel.</v>
      </c>
      <c r="P356" s="1">
        <f t="shared" si="98"/>
        <v>1</v>
      </c>
      <c r="Q356" s="1" t="str">
        <f t="shared" si="98"/>
        <v/>
      </c>
      <c r="R356" s="1" t="str">
        <f t="shared" si="98"/>
        <v/>
      </c>
      <c r="S356" s="1" t="str">
        <f t="shared" si="98"/>
        <v/>
      </c>
      <c r="T356" s="1" t="str">
        <f t="shared" si="98"/>
        <v/>
      </c>
      <c r="U356" s="1" t="str">
        <f t="shared" si="96"/>
        <v/>
      </c>
      <c r="V356" s="1" t="str">
        <f t="shared" si="96"/>
        <v/>
      </c>
      <c r="W356" s="1" t="str">
        <f t="shared" si="96"/>
        <v/>
      </c>
      <c r="X356" s="1" t="str">
        <f t="shared" si="96"/>
        <v/>
      </c>
      <c r="Y356" s="1" t="str">
        <f t="shared" si="96"/>
        <v/>
      </c>
      <c r="Z356" s="1">
        <f t="shared" si="99"/>
        <v>1</v>
      </c>
      <c r="AA356" s="1" t="str">
        <f t="shared" si="100"/>
        <v>Spartina alterniflora Loisel.</v>
      </c>
      <c r="AB356" s="1" t="str">
        <f t="shared" si="101"/>
        <v>Primary producer</v>
      </c>
      <c r="AC356" s="1">
        <f t="shared" si="102"/>
        <v>1</v>
      </c>
      <c r="AD356" s="1" t="str">
        <f t="shared" si="103"/>
        <v/>
      </c>
      <c r="AE356" s="1" t="str">
        <f t="shared" si="104"/>
        <v/>
      </c>
      <c r="AF356" s="1" t="str">
        <f t="shared" si="105"/>
        <v/>
      </c>
      <c r="AG356" s="1" t="str">
        <f t="shared" si="106"/>
        <v/>
      </c>
      <c r="AH356" s="1" t="str">
        <f t="shared" si="107"/>
        <v/>
      </c>
      <c r="AI356" s="1" t="str">
        <f t="shared" si="108"/>
        <v/>
      </c>
      <c r="AJ356" s="1" t="str">
        <f t="shared" si="109"/>
        <v/>
      </c>
      <c r="AK356" s="1" t="str">
        <f t="shared" si="110"/>
        <v/>
      </c>
      <c r="AL356" s="1" t="str">
        <f t="shared" si="111"/>
        <v/>
      </c>
      <c r="AM356" s="1">
        <f t="shared" si="112"/>
        <v>1</v>
      </c>
    </row>
    <row r="357" spans="1:39" ht="14.5" x14ac:dyDescent="0.35">
      <c r="A357" s="1" t="s">
        <v>42</v>
      </c>
      <c r="B357" s="1" t="s">
        <v>640</v>
      </c>
      <c r="C357" s="1">
        <v>2</v>
      </c>
      <c r="M357"/>
      <c r="N357" s="1" t="str">
        <f t="shared" si="97"/>
        <v>Primary producer</v>
      </c>
      <c r="O357" s="1" t="str">
        <f t="shared" si="97"/>
        <v>Spongoclonium caribaeum (Børgesen) M.J.Wynne, 2005</v>
      </c>
      <c r="P357" s="1">
        <f t="shared" si="98"/>
        <v>1</v>
      </c>
      <c r="Q357" s="1" t="str">
        <f t="shared" si="98"/>
        <v/>
      </c>
      <c r="R357" s="1" t="str">
        <f t="shared" si="98"/>
        <v/>
      </c>
      <c r="S357" s="1" t="str">
        <f t="shared" si="98"/>
        <v/>
      </c>
      <c r="T357" s="1" t="str">
        <f t="shared" si="98"/>
        <v/>
      </c>
      <c r="U357" s="1" t="str">
        <f t="shared" si="96"/>
        <v/>
      </c>
      <c r="V357" s="1" t="str">
        <f t="shared" si="96"/>
        <v/>
      </c>
      <c r="W357" s="1" t="str">
        <f t="shared" si="96"/>
        <v/>
      </c>
      <c r="X357" s="1" t="str">
        <f t="shared" si="96"/>
        <v/>
      </c>
      <c r="Y357" s="1" t="str">
        <f t="shared" si="96"/>
        <v/>
      </c>
      <c r="Z357" s="1">
        <f t="shared" si="99"/>
        <v>1</v>
      </c>
      <c r="AA357" s="1" t="str">
        <f t="shared" si="100"/>
        <v>Spongoclonium caribaeum (Børgesen) M.J.Wynne, 2005</v>
      </c>
      <c r="AB357" s="1" t="str">
        <f t="shared" si="101"/>
        <v>Primary producer</v>
      </c>
      <c r="AC357" s="1">
        <f t="shared" si="102"/>
        <v>1</v>
      </c>
      <c r="AD357" s="1" t="str">
        <f t="shared" si="103"/>
        <v/>
      </c>
      <c r="AE357" s="1" t="str">
        <f t="shared" si="104"/>
        <v/>
      </c>
      <c r="AF357" s="1" t="str">
        <f t="shared" si="105"/>
        <v/>
      </c>
      <c r="AG357" s="1" t="str">
        <f t="shared" si="106"/>
        <v/>
      </c>
      <c r="AH357" s="1" t="str">
        <f t="shared" si="107"/>
        <v/>
      </c>
      <c r="AI357" s="1" t="str">
        <f t="shared" si="108"/>
        <v/>
      </c>
      <c r="AJ357" s="1" t="str">
        <f t="shared" si="109"/>
        <v/>
      </c>
      <c r="AK357" s="1" t="str">
        <f t="shared" si="110"/>
        <v/>
      </c>
      <c r="AL357" s="1" t="str">
        <f t="shared" si="111"/>
        <v/>
      </c>
      <c r="AM357" s="1">
        <f t="shared" si="112"/>
        <v>1</v>
      </c>
    </row>
    <row r="358" spans="1:39" ht="14.5" x14ac:dyDescent="0.35">
      <c r="A358" s="1" t="s">
        <v>42</v>
      </c>
      <c r="B358" s="1" t="s">
        <v>654</v>
      </c>
      <c r="D358" s="1">
        <v>1</v>
      </c>
      <c r="I358" s="1">
        <v>1</v>
      </c>
      <c r="M358"/>
      <c r="N358" s="1" t="str">
        <f t="shared" si="97"/>
        <v>Primary producer</v>
      </c>
      <c r="O358" s="1" t="str">
        <f t="shared" si="97"/>
        <v>Symphyocladia marchantioides (Harvey) Falkenberg, 1897</v>
      </c>
      <c r="P358" s="1" t="str">
        <f t="shared" si="98"/>
        <v/>
      </c>
      <c r="Q358" s="1">
        <f t="shared" si="98"/>
        <v>1</v>
      </c>
      <c r="R358" s="1" t="str">
        <f t="shared" si="98"/>
        <v/>
      </c>
      <c r="S358" s="1" t="str">
        <f t="shared" si="98"/>
        <v/>
      </c>
      <c r="T358" s="1" t="str">
        <f t="shared" si="98"/>
        <v/>
      </c>
      <c r="U358" s="1" t="str">
        <f t="shared" si="96"/>
        <v/>
      </c>
      <c r="V358" s="1">
        <f t="shared" si="96"/>
        <v>1</v>
      </c>
      <c r="W358" s="1" t="str">
        <f t="shared" si="96"/>
        <v/>
      </c>
      <c r="X358" s="1" t="str">
        <f t="shared" si="96"/>
        <v/>
      </c>
      <c r="Y358" s="1" t="str">
        <f t="shared" si="96"/>
        <v/>
      </c>
      <c r="Z358" s="1">
        <f t="shared" si="99"/>
        <v>2</v>
      </c>
      <c r="AA358" s="1" t="str">
        <f t="shared" si="100"/>
        <v>Symphyocladia marchantioides (Harvey) Falkenberg, 1897</v>
      </c>
      <c r="AB358" s="1" t="str">
        <f t="shared" si="101"/>
        <v>Primary producer</v>
      </c>
      <c r="AC358" s="1" t="str">
        <f t="shared" si="102"/>
        <v/>
      </c>
      <c r="AD358" s="1">
        <f t="shared" si="103"/>
        <v>1</v>
      </c>
      <c r="AE358" s="1" t="str">
        <f t="shared" si="104"/>
        <v/>
      </c>
      <c r="AF358" s="1" t="str">
        <f t="shared" si="105"/>
        <v/>
      </c>
      <c r="AG358" s="1" t="str">
        <f t="shared" si="106"/>
        <v/>
      </c>
      <c r="AH358" s="1" t="str">
        <f t="shared" si="107"/>
        <v/>
      </c>
      <c r="AI358" s="1" t="str">
        <f t="shared" si="108"/>
        <v/>
      </c>
      <c r="AJ358" s="1" t="str">
        <f t="shared" si="109"/>
        <v/>
      </c>
      <c r="AK358" s="1" t="str">
        <f t="shared" si="110"/>
        <v/>
      </c>
      <c r="AL358" s="1" t="str">
        <f t="shared" si="111"/>
        <v/>
      </c>
      <c r="AM358" s="1">
        <f t="shared" si="112"/>
        <v>1</v>
      </c>
    </row>
    <row r="359" spans="1:39" ht="14.5" x14ac:dyDescent="0.35">
      <c r="A359" s="1" t="s">
        <v>42</v>
      </c>
      <c r="B359" s="1" t="s">
        <v>954</v>
      </c>
      <c r="I359" s="1">
        <v>1</v>
      </c>
      <c r="J359" s="1">
        <v>1</v>
      </c>
      <c r="M359"/>
      <c r="N359" s="1" t="str">
        <f t="shared" si="97"/>
        <v>Primary producer</v>
      </c>
      <c r="O359" s="1" t="str">
        <f t="shared" si="97"/>
        <v>Symphyocladiella dendroidea (Montagne) D.Bustamante, B.Y.Won, S.C.Lindstrom &amp; T.O.Cho, 2019 ex Pterosiphonia tanakae</v>
      </c>
      <c r="P359" s="1" t="str">
        <f t="shared" si="98"/>
        <v/>
      </c>
      <c r="Q359" s="1" t="str">
        <f t="shared" si="98"/>
        <v/>
      </c>
      <c r="R359" s="1" t="str">
        <f t="shared" si="98"/>
        <v/>
      </c>
      <c r="S359" s="1" t="str">
        <f t="shared" si="98"/>
        <v/>
      </c>
      <c r="T359" s="1" t="str">
        <f t="shared" si="98"/>
        <v/>
      </c>
      <c r="U359" s="1" t="str">
        <f t="shared" si="96"/>
        <v/>
      </c>
      <c r="V359" s="1">
        <f t="shared" si="96"/>
        <v>1</v>
      </c>
      <c r="W359" s="1">
        <f t="shared" si="96"/>
        <v>1</v>
      </c>
      <c r="X359" s="1" t="str">
        <f t="shared" si="96"/>
        <v/>
      </c>
      <c r="Y359" s="1" t="str">
        <f t="shared" si="96"/>
        <v/>
      </c>
      <c r="Z359" s="1">
        <f t="shared" si="99"/>
        <v>2</v>
      </c>
      <c r="AA359" s="1" t="str">
        <f t="shared" si="100"/>
        <v>Symphyocladiella dendroidea (Montagne) D.Bustamante, B.Y.Won, S.C.Lindstrom &amp; T.O.Cho, 2019 ex Pterosiphonia tanakae</v>
      </c>
      <c r="AB359" s="1" t="str">
        <f t="shared" si="101"/>
        <v>Primary producer</v>
      </c>
      <c r="AC359" s="1" t="str">
        <f t="shared" si="102"/>
        <v/>
      </c>
      <c r="AD359" s="1" t="str">
        <f t="shared" si="103"/>
        <v/>
      </c>
      <c r="AE359" s="1" t="str">
        <f t="shared" si="104"/>
        <v/>
      </c>
      <c r="AF359" s="1" t="str">
        <f t="shared" si="105"/>
        <v/>
      </c>
      <c r="AG359" s="1" t="str">
        <f t="shared" si="106"/>
        <v/>
      </c>
      <c r="AH359" s="1" t="str">
        <f t="shared" si="107"/>
        <v/>
      </c>
      <c r="AI359" s="1">
        <f t="shared" si="108"/>
        <v>1</v>
      </c>
      <c r="AJ359" s="1" t="str">
        <f t="shared" si="109"/>
        <v/>
      </c>
      <c r="AK359" s="1" t="str">
        <f t="shared" si="110"/>
        <v/>
      </c>
      <c r="AL359" s="1" t="str">
        <f t="shared" si="111"/>
        <v/>
      </c>
      <c r="AM359" s="1">
        <f t="shared" si="112"/>
        <v>1</v>
      </c>
    </row>
    <row r="360" spans="1:39" ht="14.5" x14ac:dyDescent="0.35">
      <c r="A360" s="1" t="s">
        <v>42</v>
      </c>
      <c r="B360" s="1" t="s">
        <v>682</v>
      </c>
      <c r="K360" s="1">
        <v>2</v>
      </c>
      <c r="M360"/>
      <c r="N360" s="1" t="str">
        <f t="shared" si="97"/>
        <v>Primary producer</v>
      </c>
      <c r="O360" s="1" t="str">
        <f t="shared" si="97"/>
        <v>Ulva ohnoi M.Hiraoka &amp; S.Shimada, 2004</v>
      </c>
      <c r="P360" s="1" t="str">
        <f t="shared" si="98"/>
        <v/>
      </c>
      <c r="Q360" s="1" t="str">
        <f t="shared" si="98"/>
        <v/>
      </c>
      <c r="R360" s="1" t="str">
        <f t="shared" si="98"/>
        <v/>
      </c>
      <c r="S360" s="1" t="str">
        <f t="shared" si="98"/>
        <v/>
      </c>
      <c r="T360" s="1" t="str">
        <f t="shared" si="98"/>
        <v/>
      </c>
      <c r="U360" s="1" t="str">
        <f t="shared" si="96"/>
        <v/>
      </c>
      <c r="V360" s="1" t="str">
        <f t="shared" si="96"/>
        <v/>
      </c>
      <c r="W360" s="1" t="str">
        <f t="shared" si="96"/>
        <v/>
      </c>
      <c r="X360" s="1">
        <f t="shared" si="96"/>
        <v>1</v>
      </c>
      <c r="Y360" s="1" t="str">
        <f t="shared" si="96"/>
        <v/>
      </c>
      <c r="Z360" s="1">
        <f t="shared" si="99"/>
        <v>1</v>
      </c>
      <c r="AA360" s="1" t="str">
        <f t="shared" si="100"/>
        <v>Ulva ohnoi M.Hiraoka &amp; S.Shimada, 2004</v>
      </c>
      <c r="AB360" s="1" t="str">
        <f t="shared" si="101"/>
        <v>Primary producer</v>
      </c>
      <c r="AC360" s="1" t="str">
        <f t="shared" si="102"/>
        <v/>
      </c>
      <c r="AD360" s="1" t="str">
        <f t="shared" si="103"/>
        <v/>
      </c>
      <c r="AE360" s="1" t="str">
        <f t="shared" si="104"/>
        <v/>
      </c>
      <c r="AF360" s="1" t="str">
        <f t="shared" si="105"/>
        <v/>
      </c>
      <c r="AG360" s="1" t="str">
        <f t="shared" si="106"/>
        <v/>
      </c>
      <c r="AH360" s="1" t="str">
        <f t="shared" si="107"/>
        <v/>
      </c>
      <c r="AI360" s="1" t="str">
        <f t="shared" si="108"/>
        <v/>
      </c>
      <c r="AJ360" s="1" t="str">
        <f t="shared" si="109"/>
        <v/>
      </c>
      <c r="AK360" s="1">
        <f t="shared" si="110"/>
        <v>1</v>
      </c>
      <c r="AL360" s="1" t="str">
        <f t="shared" si="111"/>
        <v/>
      </c>
      <c r="AM360" s="1">
        <f t="shared" si="112"/>
        <v>1</v>
      </c>
    </row>
    <row r="361" spans="1:39" ht="14.5" x14ac:dyDescent="0.35">
      <c r="A361" s="1" t="s">
        <v>42</v>
      </c>
      <c r="B361" s="1" t="s">
        <v>683</v>
      </c>
      <c r="G361" s="1">
        <v>2</v>
      </c>
      <c r="M361"/>
      <c r="N361" s="1" t="str">
        <f t="shared" si="97"/>
        <v>Primary producer</v>
      </c>
      <c r="O361" s="1" t="str">
        <f t="shared" si="97"/>
        <v>Ulva australis Areschoug, 1854</v>
      </c>
      <c r="P361" s="1" t="str">
        <f t="shared" si="98"/>
        <v/>
      </c>
      <c r="Q361" s="1" t="str">
        <f t="shared" si="98"/>
        <v/>
      </c>
      <c r="R361" s="1" t="str">
        <f t="shared" si="98"/>
        <v/>
      </c>
      <c r="S361" s="1" t="str">
        <f t="shared" si="98"/>
        <v/>
      </c>
      <c r="T361" s="1">
        <f t="shared" si="98"/>
        <v>1</v>
      </c>
      <c r="U361" s="1" t="str">
        <f t="shared" si="96"/>
        <v/>
      </c>
      <c r="V361" s="1" t="str">
        <f t="shared" si="96"/>
        <v/>
      </c>
      <c r="W361" s="1" t="str">
        <f t="shared" si="96"/>
        <v/>
      </c>
      <c r="X361" s="1" t="str">
        <f t="shared" si="96"/>
        <v/>
      </c>
      <c r="Y361" s="1" t="str">
        <f t="shared" si="96"/>
        <v/>
      </c>
      <c r="Z361" s="1">
        <f t="shared" si="99"/>
        <v>1</v>
      </c>
      <c r="AA361" s="1" t="str">
        <f t="shared" si="100"/>
        <v>Ulva australis Areschoug, 1854</v>
      </c>
      <c r="AB361" s="1" t="str">
        <f t="shared" si="101"/>
        <v>Primary producer</v>
      </c>
      <c r="AC361" s="1" t="str">
        <f t="shared" si="102"/>
        <v/>
      </c>
      <c r="AD361" s="1" t="str">
        <f t="shared" si="103"/>
        <v/>
      </c>
      <c r="AE361" s="1" t="str">
        <f t="shared" si="104"/>
        <v/>
      </c>
      <c r="AF361" s="1" t="str">
        <f t="shared" si="105"/>
        <v/>
      </c>
      <c r="AG361" s="1">
        <f t="shared" si="106"/>
        <v>1</v>
      </c>
      <c r="AH361" s="1" t="str">
        <f t="shared" si="107"/>
        <v/>
      </c>
      <c r="AI361" s="1" t="str">
        <f t="shared" si="108"/>
        <v/>
      </c>
      <c r="AJ361" s="1" t="str">
        <f t="shared" si="109"/>
        <v/>
      </c>
      <c r="AK361" s="1" t="str">
        <f t="shared" si="110"/>
        <v/>
      </c>
      <c r="AL361" s="1" t="str">
        <f t="shared" si="111"/>
        <v/>
      </c>
      <c r="AM361" s="1">
        <f t="shared" si="112"/>
        <v>1</v>
      </c>
    </row>
    <row r="362" spans="1:39" ht="14.5" x14ac:dyDescent="0.35">
      <c r="A362" s="1" t="s">
        <v>42</v>
      </c>
      <c r="B362" s="1" t="s">
        <v>684</v>
      </c>
      <c r="J362" s="1">
        <v>2</v>
      </c>
      <c r="M362"/>
      <c r="N362" s="1" t="str">
        <f t="shared" si="97"/>
        <v>Primary producer</v>
      </c>
      <c r="O362" s="1" t="str">
        <f t="shared" si="97"/>
        <v>Ulva californica Wille, 1899</v>
      </c>
      <c r="P362" s="1" t="str">
        <f t="shared" si="98"/>
        <v/>
      </c>
      <c r="Q362" s="1" t="str">
        <f t="shared" si="98"/>
        <v/>
      </c>
      <c r="R362" s="1" t="str">
        <f t="shared" si="98"/>
        <v/>
      </c>
      <c r="S362" s="1" t="str">
        <f t="shared" si="98"/>
        <v/>
      </c>
      <c r="T362" s="1" t="str">
        <f t="shared" si="98"/>
        <v/>
      </c>
      <c r="U362" s="1" t="str">
        <f t="shared" si="96"/>
        <v/>
      </c>
      <c r="V362" s="1" t="str">
        <f t="shared" si="96"/>
        <v/>
      </c>
      <c r="W362" s="1">
        <f t="shared" si="96"/>
        <v>1</v>
      </c>
      <c r="X362" s="1" t="str">
        <f t="shared" si="96"/>
        <v/>
      </c>
      <c r="Y362" s="1" t="str">
        <f t="shared" si="96"/>
        <v/>
      </c>
      <c r="Z362" s="1">
        <f t="shared" si="99"/>
        <v>1</v>
      </c>
      <c r="AA362" s="1" t="str">
        <f t="shared" si="100"/>
        <v>Ulva californica Wille, 1899</v>
      </c>
      <c r="AB362" s="1" t="str">
        <f t="shared" si="101"/>
        <v>Primary producer</v>
      </c>
      <c r="AC362" s="1" t="str">
        <f t="shared" si="102"/>
        <v/>
      </c>
      <c r="AD362" s="1" t="str">
        <f t="shared" si="103"/>
        <v/>
      </c>
      <c r="AE362" s="1" t="str">
        <f t="shared" si="104"/>
        <v/>
      </c>
      <c r="AF362" s="1" t="str">
        <f t="shared" si="105"/>
        <v/>
      </c>
      <c r="AG362" s="1" t="str">
        <f t="shared" si="106"/>
        <v/>
      </c>
      <c r="AH362" s="1" t="str">
        <f t="shared" si="107"/>
        <v/>
      </c>
      <c r="AI362" s="1" t="str">
        <f t="shared" si="108"/>
        <v/>
      </c>
      <c r="AJ362" s="1">
        <f t="shared" si="109"/>
        <v>1</v>
      </c>
      <c r="AK362" s="1" t="str">
        <f t="shared" si="110"/>
        <v/>
      </c>
      <c r="AL362" s="1" t="str">
        <f t="shared" si="111"/>
        <v/>
      </c>
      <c r="AM362" s="1">
        <f t="shared" si="112"/>
        <v>1</v>
      </c>
    </row>
    <row r="363" spans="1:39" ht="14.5" x14ac:dyDescent="0.35">
      <c r="A363" s="1" t="s">
        <v>42</v>
      </c>
      <c r="B363" s="1" t="s">
        <v>972</v>
      </c>
      <c r="K363" s="1">
        <v>1</v>
      </c>
      <c r="M363"/>
      <c r="N363" s="1" t="str">
        <f t="shared" si="97"/>
        <v>Primary producer</v>
      </c>
      <c r="O363" s="1" t="str">
        <f t="shared" si="97"/>
        <v>Ulva gigantea (Kützing) Bliding, 1969</v>
      </c>
      <c r="P363" s="1" t="str">
        <f t="shared" si="98"/>
        <v/>
      </c>
      <c r="Q363" s="1" t="str">
        <f t="shared" si="98"/>
        <v/>
      </c>
      <c r="R363" s="1" t="str">
        <f t="shared" si="98"/>
        <v/>
      </c>
      <c r="S363" s="1" t="str">
        <f t="shared" si="98"/>
        <v/>
      </c>
      <c r="T363" s="1" t="str">
        <f t="shared" si="98"/>
        <v/>
      </c>
      <c r="U363" s="1" t="str">
        <f t="shared" si="96"/>
        <v/>
      </c>
      <c r="V363" s="1" t="str">
        <f t="shared" si="96"/>
        <v/>
      </c>
      <c r="W363" s="1" t="str">
        <f t="shared" si="96"/>
        <v/>
      </c>
      <c r="X363" s="1">
        <f t="shared" si="96"/>
        <v>1</v>
      </c>
      <c r="Y363" s="1" t="str">
        <f t="shared" si="96"/>
        <v/>
      </c>
      <c r="Z363" s="1">
        <f t="shared" si="99"/>
        <v>1</v>
      </c>
      <c r="AA363" s="1" t="str">
        <f t="shared" si="100"/>
        <v>Ulva gigantea (Kützing) Bliding, 1969</v>
      </c>
      <c r="AB363" s="1" t="str">
        <f t="shared" si="101"/>
        <v>Primary producer</v>
      </c>
      <c r="AC363" s="1" t="str">
        <f t="shared" si="102"/>
        <v/>
      </c>
      <c r="AD363" s="1" t="str">
        <f t="shared" si="103"/>
        <v/>
      </c>
      <c r="AE363" s="1" t="str">
        <f t="shared" si="104"/>
        <v/>
      </c>
      <c r="AF363" s="1" t="str">
        <f t="shared" si="105"/>
        <v/>
      </c>
      <c r="AG363" s="1" t="str">
        <f t="shared" si="106"/>
        <v/>
      </c>
      <c r="AH363" s="1" t="str">
        <f t="shared" si="107"/>
        <v/>
      </c>
      <c r="AI363" s="1" t="str">
        <f t="shared" si="108"/>
        <v/>
      </c>
      <c r="AJ363" s="1" t="str">
        <f t="shared" si="109"/>
        <v/>
      </c>
      <c r="AK363" s="1">
        <f t="shared" si="110"/>
        <v>1</v>
      </c>
      <c r="AL363" s="1" t="str">
        <f t="shared" si="111"/>
        <v/>
      </c>
      <c r="AM363" s="1">
        <f t="shared" si="112"/>
        <v>1</v>
      </c>
    </row>
    <row r="364" spans="1:39" ht="14.5" x14ac:dyDescent="0.35">
      <c r="A364" s="1" t="s">
        <v>42</v>
      </c>
      <c r="B364" s="1" t="s">
        <v>974</v>
      </c>
      <c r="K364" s="1">
        <v>1</v>
      </c>
      <c r="M364"/>
      <c r="N364" s="1" t="str">
        <f t="shared" si="97"/>
        <v>Primary producer</v>
      </c>
      <c r="O364" s="1" t="str">
        <f t="shared" si="97"/>
        <v>Umbraulva dangeardii M.J.Wynne &amp; G.Furnari, 2014</v>
      </c>
      <c r="P364" s="1" t="str">
        <f t="shared" si="98"/>
        <v/>
      </c>
      <c r="Q364" s="1" t="str">
        <f t="shared" si="98"/>
        <v/>
      </c>
      <c r="R364" s="1" t="str">
        <f t="shared" si="98"/>
        <v/>
      </c>
      <c r="S364" s="1" t="str">
        <f t="shared" si="98"/>
        <v/>
      </c>
      <c r="T364" s="1" t="str">
        <f t="shared" si="98"/>
        <v/>
      </c>
      <c r="U364" s="1" t="str">
        <f t="shared" si="96"/>
        <v/>
      </c>
      <c r="V364" s="1" t="str">
        <f t="shared" si="96"/>
        <v/>
      </c>
      <c r="W364" s="1" t="str">
        <f t="shared" si="96"/>
        <v/>
      </c>
      <c r="X364" s="1">
        <f t="shared" si="96"/>
        <v>1</v>
      </c>
      <c r="Y364" s="1" t="str">
        <f t="shared" si="96"/>
        <v/>
      </c>
      <c r="Z364" s="1">
        <f t="shared" si="99"/>
        <v>1</v>
      </c>
      <c r="AA364" s="1" t="str">
        <f t="shared" si="100"/>
        <v>Umbraulva dangeardii M.J.Wynne &amp; G.Furnari, 2014</v>
      </c>
      <c r="AB364" s="1" t="str">
        <f t="shared" si="101"/>
        <v>Primary producer</v>
      </c>
      <c r="AC364" s="1" t="str">
        <f t="shared" si="102"/>
        <v/>
      </c>
      <c r="AD364" s="1" t="str">
        <f t="shared" si="103"/>
        <v/>
      </c>
      <c r="AE364" s="1" t="str">
        <f t="shared" si="104"/>
        <v/>
      </c>
      <c r="AF364" s="1" t="str">
        <f t="shared" si="105"/>
        <v/>
      </c>
      <c r="AG364" s="1" t="str">
        <f t="shared" si="106"/>
        <v/>
      </c>
      <c r="AH364" s="1" t="str">
        <f t="shared" si="107"/>
        <v/>
      </c>
      <c r="AI364" s="1" t="str">
        <f t="shared" si="108"/>
        <v/>
      </c>
      <c r="AJ364" s="1" t="str">
        <f t="shared" si="109"/>
        <v/>
      </c>
      <c r="AK364" s="1">
        <f t="shared" si="110"/>
        <v>1</v>
      </c>
      <c r="AL364" s="1" t="str">
        <f t="shared" si="111"/>
        <v/>
      </c>
      <c r="AM364" s="1">
        <f t="shared" si="112"/>
        <v>1</v>
      </c>
    </row>
    <row r="365" spans="1:39" ht="14.5" x14ac:dyDescent="0.35">
      <c r="A365" s="1" t="s">
        <v>42</v>
      </c>
      <c r="B365" s="1" t="s">
        <v>686</v>
      </c>
      <c r="D365" s="1">
        <v>1</v>
      </c>
      <c r="F365" s="1">
        <v>2</v>
      </c>
      <c r="M365"/>
      <c r="N365" s="1" t="str">
        <f t="shared" si="97"/>
        <v>Primary producer</v>
      </c>
      <c r="O365" s="1" t="str">
        <f t="shared" si="97"/>
        <v>Undaria pinnatifida (Harvey) Suringar, 1873</v>
      </c>
      <c r="P365" s="1" t="str">
        <f t="shared" si="98"/>
        <v/>
      </c>
      <c r="Q365" s="1">
        <f t="shared" si="98"/>
        <v>1</v>
      </c>
      <c r="R365" s="1" t="str">
        <f t="shared" si="98"/>
        <v/>
      </c>
      <c r="S365" s="1">
        <f t="shared" si="98"/>
        <v>1</v>
      </c>
      <c r="T365" s="1" t="str">
        <f t="shared" si="98"/>
        <v/>
      </c>
      <c r="U365" s="1" t="str">
        <f t="shared" si="96"/>
        <v/>
      </c>
      <c r="V365" s="1" t="str">
        <f t="shared" si="96"/>
        <v/>
      </c>
      <c r="W365" s="1" t="str">
        <f t="shared" si="96"/>
        <v/>
      </c>
      <c r="X365" s="1" t="str">
        <f t="shared" si="96"/>
        <v/>
      </c>
      <c r="Y365" s="1" t="str">
        <f t="shared" si="96"/>
        <v/>
      </c>
      <c r="Z365" s="1">
        <f t="shared" si="99"/>
        <v>2</v>
      </c>
      <c r="AA365" s="1" t="str">
        <f t="shared" si="100"/>
        <v>Undaria pinnatifida (Harvey) Suringar, 1873</v>
      </c>
      <c r="AB365" s="1" t="str">
        <f t="shared" si="101"/>
        <v>Primary producer</v>
      </c>
      <c r="AC365" s="1" t="str">
        <f t="shared" si="102"/>
        <v/>
      </c>
      <c r="AD365" s="1">
        <f t="shared" si="103"/>
        <v>1</v>
      </c>
      <c r="AE365" s="1" t="str">
        <f t="shared" si="104"/>
        <v/>
      </c>
      <c r="AF365" s="1" t="str">
        <f t="shared" si="105"/>
        <v/>
      </c>
      <c r="AG365" s="1" t="str">
        <f t="shared" si="106"/>
        <v/>
      </c>
      <c r="AH365" s="1" t="str">
        <f t="shared" si="107"/>
        <v/>
      </c>
      <c r="AI365" s="1" t="str">
        <f t="shared" si="108"/>
        <v/>
      </c>
      <c r="AJ365" s="1" t="str">
        <f t="shared" si="109"/>
        <v/>
      </c>
      <c r="AK365" s="1" t="str">
        <f t="shared" si="110"/>
        <v/>
      </c>
      <c r="AL365" s="1" t="str">
        <f t="shared" si="111"/>
        <v/>
      </c>
      <c r="AM365" s="1">
        <f t="shared" si="112"/>
        <v>1</v>
      </c>
    </row>
    <row r="366" spans="1:39" ht="14.5" x14ac:dyDescent="0.35">
      <c r="A366" s="1" t="s">
        <v>42</v>
      </c>
      <c r="B366" s="1" t="s">
        <v>1143</v>
      </c>
      <c r="L366" s="1">
        <v>1</v>
      </c>
      <c r="M366"/>
      <c r="N366" s="1" t="str">
        <f t="shared" si="97"/>
        <v>Primary producer</v>
      </c>
      <c r="O366" s="1" t="str">
        <f t="shared" si="97"/>
        <v>Vaucheria longicaulis Hoppaugh, 1930</v>
      </c>
      <c r="P366" s="1" t="str">
        <f t="shared" si="98"/>
        <v/>
      </c>
      <c r="Q366" s="1" t="str">
        <f t="shared" si="98"/>
        <v/>
      </c>
      <c r="R366" s="1" t="str">
        <f t="shared" si="98"/>
        <v/>
      </c>
      <c r="S366" s="1" t="str">
        <f t="shared" si="98"/>
        <v/>
      </c>
      <c r="T366" s="1" t="str">
        <f t="shared" si="98"/>
        <v/>
      </c>
      <c r="U366" s="1" t="str">
        <f t="shared" si="96"/>
        <v/>
      </c>
      <c r="V366" s="1" t="str">
        <f t="shared" si="96"/>
        <v/>
      </c>
      <c r="W366" s="1" t="str">
        <f t="shared" si="96"/>
        <v/>
      </c>
      <c r="X366" s="1" t="str">
        <f t="shared" si="96"/>
        <v/>
      </c>
      <c r="Y366" s="1">
        <f t="shared" si="96"/>
        <v>1</v>
      </c>
      <c r="Z366" s="1">
        <f t="shared" si="99"/>
        <v>1</v>
      </c>
      <c r="AA366" s="1" t="str">
        <f t="shared" si="100"/>
        <v>Vaucheria longicaulis Hoppaugh, 1930</v>
      </c>
      <c r="AB366" s="1" t="str">
        <f t="shared" si="101"/>
        <v>Primary producer</v>
      </c>
      <c r="AC366" s="1" t="str">
        <f t="shared" si="102"/>
        <v/>
      </c>
      <c r="AD366" s="1" t="str">
        <f t="shared" si="103"/>
        <v/>
      </c>
      <c r="AE366" s="1" t="str">
        <f t="shared" si="104"/>
        <v/>
      </c>
      <c r="AF366" s="1" t="str">
        <f t="shared" si="105"/>
        <v/>
      </c>
      <c r="AG366" s="1" t="str">
        <f t="shared" si="106"/>
        <v/>
      </c>
      <c r="AH366" s="1" t="str">
        <f t="shared" si="107"/>
        <v/>
      </c>
      <c r="AI366" s="1" t="str">
        <f t="shared" si="108"/>
        <v/>
      </c>
      <c r="AJ366" s="1" t="str">
        <f t="shared" si="109"/>
        <v/>
      </c>
      <c r="AK366" s="1" t="str">
        <f t="shared" si="110"/>
        <v/>
      </c>
      <c r="AL366" s="1">
        <f t="shared" si="111"/>
        <v>1</v>
      </c>
      <c r="AM366" s="1">
        <f t="shared" si="112"/>
        <v>1</v>
      </c>
    </row>
    <row r="367" spans="1:39" ht="14.5" x14ac:dyDescent="0.35">
      <c r="A367" s="1" t="s">
        <v>25</v>
      </c>
      <c r="B367" s="1" t="s">
        <v>43</v>
      </c>
      <c r="K367" s="1">
        <v>1</v>
      </c>
      <c r="M367"/>
      <c r="N367" s="1" t="str">
        <f t="shared" si="97"/>
        <v>Vertebrate</v>
      </c>
      <c r="O367" s="1" t="str">
        <f t="shared" si="97"/>
        <v>Acanthurus coeruleus Bloch &amp; Schneider, 1801</v>
      </c>
      <c r="P367" s="1" t="str">
        <f t="shared" si="98"/>
        <v/>
      </c>
      <c r="Q367" s="1" t="str">
        <f t="shared" si="98"/>
        <v/>
      </c>
      <c r="R367" s="1" t="str">
        <f t="shared" si="98"/>
        <v/>
      </c>
      <c r="S367" s="1" t="str">
        <f t="shared" si="98"/>
        <v/>
      </c>
      <c r="T367" s="1" t="str">
        <f t="shared" si="98"/>
        <v/>
      </c>
      <c r="U367" s="1" t="str">
        <f t="shared" si="96"/>
        <v/>
      </c>
      <c r="V367" s="1" t="str">
        <f t="shared" si="96"/>
        <v/>
      </c>
      <c r="W367" s="1" t="str">
        <f t="shared" si="96"/>
        <v/>
      </c>
      <c r="X367" s="1">
        <f t="shared" si="96"/>
        <v>1</v>
      </c>
      <c r="Y367" s="1" t="str">
        <f t="shared" si="96"/>
        <v/>
      </c>
      <c r="Z367" s="1">
        <f t="shared" si="99"/>
        <v>1</v>
      </c>
      <c r="AA367" s="1" t="str">
        <f t="shared" si="100"/>
        <v>Acanthurus coeruleus Bloch &amp; Schneider, 1801</v>
      </c>
      <c r="AB367" s="1" t="str">
        <f t="shared" si="101"/>
        <v>Vertebrate</v>
      </c>
      <c r="AC367" s="1" t="str">
        <f t="shared" si="102"/>
        <v/>
      </c>
      <c r="AD367" s="1" t="str">
        <f t="shared" si="103"/>
        <v/>
      </c>
      <c r="AE367" s="1" t="str">
        <f t="shared" si="104"/>
        <v/>
      </c>
      <c r="AF367" s="1" t="str">
        <f t="shared" si="105"/>
        <v/>
      </c>
      <c r="AG367" s="1" t="str">
        <f t="shared" si="106"/>
        <v/>
      </c>
      <c r="AH367" s="1" t="str">
        <f t="shared" si="107"/>
        <v/>
      </c>
      <c r="AI367" s="1" t="str">
        <f t="shared" si="108"/>
        <v/>
      </c>
      <c r="AJ367" s="1" t="str">
        <f t="shared" si="109"/>
        <v/>
      </c>
      <c r="AK367" s="1">
        <f t="shared" si="110"/>
        <v>1</v>
      </c>
      <c r="AL367" s="1" t="str">
        <f t="shared" si="111"/>
        <v/>
      </c>
      <c r="AM367" s="1">
        <f t="shared" si="112"/>
        <v>1</v>
      </c>
    </row>
    <row r="368" spans="1:39" ht="14.5" x14ac:dyDescent="0.35">
      <c r="A368" s="1" t="s">
        <v>25</v>
      </c>
      <c r="B368" s="1" t="s">
        <v>1017</v>
      </c>
      <c r="K368" s="1">
        <v>1</v>
      </c>
      <c r="M368"/>
      <c r="N368" s="1" t="str">
        <f t="shared" si="97"/>
        <v>Vertebrate</v>
      </c>
      <c r="O368" s="1" t="str">
        <f t="shared" si="97"/>
        <v>Acanthurus bahianus Castelnau, 1855</v>
      </c>
      <c r="P368" s="1" t="str">
        <f t="shared" si="98"/>
        <v/>
      </c>
      <c r="Q368" s="1" t="str">
        <f t="shared" si="98"/>
        <v/>
      </c>
      <c r="R368" s="1" t="str">
        <f t="shared" si="98"/>
        <v/>
      </c>
      <c r="S368" s="1" t="str">
        <f t="shared" si="98"/>
        <v/>
      </c>
      <c r="T368" s="1" t="str">
        <f t="shared" si="98"/>
        <v/>
      </c>
      <c r="U368" s="1" t="str">
        <f t="shared" si="96"/>
        <v/>
      </c>
      <c r="V368" s="1" t="str">
        <f t="shared" si="96"/>
        <v/>
      </c>
      <c r="W368" s="1" t="str">
        <f t="shared" si="96"/>
        <v/>
      </c>
      <c r="X368" s="1">
        <f t="shared" si="96"/>
        <v>1</v>
      </c>
      <c r="Y368" s="1" t="str">
        <f t="shared" si="96"/>
        <v/>
      </c>
      <c r="Z368" s="1">
        <f t="shared" si="99"/>
        <v>1</v>
      </c>
      <c r="AA368" s="1" t="str">
        <f t="shared" si="100"/>
        <v>Acanthurus bahianus Castelnau, 1855</v>
      </c>
      <c r="AB368" s="1" t="str">
        <f t="shared" si="101"/>
        <v>Vertebrate</v>
      </c>
      <c r="AC368" s="1" t="str">
        <f t="shared" si="102"/>
        <v/>
      </c>
      <c r="AD368" s="1" t="str">
        <f t="shared" si="103"/>
        <v/>
      </c>
      <c r="AE368" s="1" t="str">
        <f t="shared" si="104"/>
        <v/>
      </c>
      <c r="AF368" s="1" t="str">
        <f t="shared" si="105"/>
        <v/>
      </c>
      <c r="AG368" s="1" t="str">
        <f t="shared" si="106"/>
        <v/>
      </c>
      <c r="AH368" s="1" t="str">
        <f t="shared" si="107"/>
        <v/>
      </c>
      <c r="AI368" s="1" t="str">
        <f t="shared" si="108"/>
        <v/>
      </c>
      <c r="AJ368" s="1" t="str">
        <f t="shared" si="109"/>
        <v/>
      </c>
      <c r="AK368" s="1">
        <f t="shared" si="110"/>
        <v>1</v>
      </c>
      <c r="AL368" s="1" t="str">
        <f t="shared" si="111"/>
        <v/>
      </c>
      <c r="AM368" s="1">
        <f t="shared" si="112"/>
        <v>1</v>
      </c>
    </row>
    <row r="369" spans="1:39" ht="14.5" x14ac:dyDescent="0.35">
      <c r="A369" s="1" t="s">
        <v>25</v>
      </c>
      <c r="B369" s="1" t="s">
        <v>45</v>
      </c>
      <c r="K369" s="1">
        <v>1</v>
      </c>
      <c r="M369"/>
      <c r="N369" s="1" t="str">
        <f t="shared" si="97"/>
        <v>Vertebrate</v>
      </c>
      <c r="O369" s="1" t="str">
        <f t="shared" si="97"/>
        <v>Acanthurus chirurgus (Bloch, 1787)</v>
      </c>
      <c r="P369" s="1" t="str">
        <f t="shared" si="98"/>
        <v/>
      </c>
      <c r="Q369" s="1" t="str">
        <f t="shared" si="98"/>
        <v/>
      </c>
      <c r="R369" s="1" t="str">
        <f t="shared" si="98"/>
        <v/>
      </c>
      <c r="S369" s="1" t="str">
        <f t="shared" si="98"/>
        <v/>
      </c>
      <c r="T369" s="1" t="str">
        <f t="shared" si="98"/>
        <v/>
      </c>
      <c r="U369" s="1" t="str">
        <f t="shared" si="96"/>
        <v/>
      </c>
      <c r="V369" s="1" t="str">
        <f t="shared" si="96"/>
        <v/>
      </c>
      <c r="W369" s="1" t="str">
        <f t="shared" si="96"/>
        <v/>
      </c>
      <c r="X369" s="1">
        <f t="shared" si="96"/>
        <v>1</v>
      </c>
      <c r="Y369" s="1" t="str">
        <f t="shared" si="96"/>
        <v/>
      </c>
      <c r="Z369" s="1">
        <f t="shared" si="99"/>
        <v>1</v>
      </c>
      <c r="AA369" s="1" t="str">
        <f t="shared" si="100"/>
        <v>Acanthurus chirurgus (Bloch, 1787)</v>
      </c>
      <c r="AB369" s="1" t="str">
        <f t="shared" si="101"/>
        <v>Vertebrate</v>
      </c>
      <c r="AC369" s="1" t="str">
        <f t="shared" si="102"/>
        <v/>
      </c>
      <c r="AD369" s="1" t="str">
        <f t="shared" si="103"/>
        <v/>
      </c>
      <c r="AE369" s="1" t="str">
        <f t="shared" si="104"/>
        <v/>
      </c>
      <c r="AF369" s="1" t="str">
        <f t="shared" si="105"/>
        <v/>
      </c>
      <c r="AG369" s="1" t="str">
        <f t="shared" si="106"/>
        <v/>
      </c>
      <c r="AH369" s="1" t="str">
        <f t="shared" si="107"/>
        <v/>
      </c>
      <c r="AI369" s="1" t="str">
        <f t="shared" si="108"/>
        <v/>
      </c>
      <c r="AJ369" s="1" t="str">
        <f t="shared" si="109"/>
        <v/>
      </c>
      <c r="AK369" s="1">
        <f t="shared" si="110"/>
        <v>1</v>
      </c>
      <c r="AL369" s="1" t="str">
        <f t="shared" si="111"/>
        <v/>
      </c>
      <c r="AM369" s="1">
        <f t="shared" si="112"/>
        <v>1</v>
      </c>
    </row>
    <row r="370" spans="1:39" ht="14.5" x14ac:dyDescent="0.35">
      <c r="A370" s="1" t="s">
        <v>25</v>
      </c>
      <c r="B370" s="1" t="s">
        <v>53</v>
      </c>
      <c r="F370" s="1">
        <v>1</v>
      </c>
      <c r="M370"/>
      <c r="N370" s="1" t="str">
        <f t="shared" si="97"/>
        <v>Vertebrate</v>
      </c>
      <c r="O370" s="1" t="str">
        <f t="shared" si="97"/>
        <v>Acipenser baerii Brandt, 1869</v>
      </c>
      <c r="P370" s="1" t="str">
        <f t="shared" si="98"/>
        <v/>
      </c>
      <c r="Q370" s="1" t="str">
        <f t="shared" si="98"/>
        <v/>
      </c>
      <c r="R370" s="1" t="str">
        <f t="shared" si="98"/>
        <v/>
      </c>
      <c r="S370" s="1">
        <f t="shared" si="98"/>
        <v>1</v>
      </c>
      <c r="T370" s="1" t="str">
        <f t="shared" si="98"/>
        <v/>
      </c>
      <c r="U370" s="1" t="str">
        <f t="shared" si="96"/>
        <v/>
      </c>
      <c r="V370" s="1" t="str">
        <f t="shared" si="96"/>
        <v/>
      </c>
      <c r="W370" s="1" t="str">
        <f t="shared" si="96"/>
        <v/>
      </c>
      <c r="X370" s="1" t="str">
        <f t="shared" si="96"/>
        <v/>
      </c>
      <c r="Y370" s="1" t="str">
        <f t="shared" si="96"/>
        <v/>
      </c>
      <c r="Z370" s="1">
        <f t="shared" si="99"/>
        <v>1</v>
      </c>
      <c r="AA370" s="1" t="str">
        <f t="shared" si="100"/>
        <v>Acipenser baerii Brandt, 1869</v>
      </c>
      <c r="AB370" s="1" t="str">
        <f t="shared" si="101"/>
        <v>Vertebrate</v>
      </c>
      <c r="AC370" s="1" t="str">
        <f t="shared" si="102"/>
        <v/>
      </c>
      <c r="AD370" s="1" t="str">
        <f t="shared" si="103"/>
        <v/>
      </c>
      <c r="AE370" s="1" t="str">
        <f t="shared" si="104"/>
        <v/>
      </c>
      <c r="AF370" s="1">
        <f t="shared" si="105"/>
        <v>1</v>
      </c>
      <c r="AG370" s="1" t="str">
        <f t="shared" si="106"/>
        <v/>
      </c>
      <c r="AH370" s="1" t="str">
        <f t="shared" si="107"/>
        <v/>
      </c>
      <c r="AI370" s="1" t="str">
        <f t="shared" si="108"/>
        <v/>
      </c>
      <c r="AJ370" s="1" t="str">
        <f t="shared" si="109"/>
        <v/>
      </c>
      <c r="AK370" s="1" t="str">
        <f t="shared" si="110"/>
        <v/>
      </c>
      <c r="AL370" s="1" t="str">
        <f t="shared" si="111"/>
        <v/>
      </c>
      <c r="AM370" s="1">
        <f t="shared" si="112"/>
        <v>1</v>
      </c>
    </row>
    <row r="371" spans="1:39" ht="14.5" x14ac:dyDescent="0.35">
      <c r="A371" s="1" t="s">
        <v>25</v>
      </c>
      <c r="B371" s="1" t="s">
        <v>54</v>
      </c>
      <c r="J371" s="1">
        <v>1</v>
      </c>
      <c r="M371"/>
      <c r="N371" s="1" t="str">
        <f t="shared" si="97"/>
        <v>Vertebrate</v>
      </c>
      <c r="O371" s="1" t="str">
        <f t="shared" si="97"/>
        <v>Acipenser gueldenstaedtii Brandt &amp; Ratzeburg, 1833</v>
      </c>
      <c r="P371" s="1" t="str">
        <f t="shared" si="98"/>
        <v/>
      </c>
      <c r="Q371" s="1" t="str">
        <f t="shared" si="98"/>
        <v/>
      </c>
      <c r="R371" s="1" t="str">
        <f t="shared" si="98"/>
        <v/>
      </c>
      <c r="S371" s="1" t="str">
        <f t="shared" si="98"/>
        <v/>
      </c>
      <c r="T371" s="1" t="str">
        <f t="shared" si="98"/>
        <v/>
      </c>
      <c r="U371" s="1" t="str">
        <f t="shared" si="96"/>
        <v/>
      </c>
      <c r="V371" s="1" t="str">
        <f t="shared" si="96"/>
        <v/>
      </c>
      <c r="W371" s="1">
        <f t="shared" si="96"/>
        <v>1</v>
      </c>
      <c r="X371" s="1" t="str">
        <f t="shared" si="96"/>
        <v/>
      </c>
      <c r="Y371" s="1" t="str">
        <f t="shared" si="96"/>
        <v/>
      </c>
      <c r="Z371" s="1">
        <f t="shared" si="99"/>
        <v>1</v>
      </c>
      <c r="AA371" s="1" t="str">
        <f t="shared" si="100"/>
        <v>Acipenser gueldenstaedtii Brandt &amp; Ratzeburg, 1833</v>
      </c>
      <c r="AB371" s="1" t="str">
        <f t="shared" si="101"/>
        <v>Vertebrate</v>
      </c>
      <c r="AC371" s="1" t="str">
        <f t="shared" si="102"/>
        <v/>
      </c>
      <c r="AD371" s="1" t="str">
        <f t="shared" si="103"/>
        <v/>
      </c>
      <c r="AE371" s="1" t="str">
        <f t="shared" si="104"/>
        <v/>
      </c>
      <c r="AF371" s="1" t="str">
        <f t="shared" si="105"/>
        <v/>
      </c>
      <c r="AG371" s="1" t="str">
        <f t="shared" si="106"/>
        <v/>
      </c>
      <c r="AH371" s="1" t="str">
        <f t="shared" si="107"/>
        <v/>
      </c>
      <c r="AI371" s="1" t="str">
        <f t="shared" si="108"/>
        <v/>
      </c>
      <c r="AJ371" s="1">
        <f t="shared" si="109"/>
        <v>1</v>
      </c>
      <c r="AK371" s="1" t="str">
        <f t="shared" si="110"/>
        <v/>
      </c>
      <c r="AL371" s="1" t="str">
        <f t="shared" si="111"/>
        <v/>
      </c>
      <c r="AM371" s="1">
        <f t="shared" si="112"/>
        <v>1</v>
      </c>
    </row>
    <row r="372" spans="1:39" ht="14.5" x14ac:dyDescent="0.35">
      <c r="A372" s="1" t="s">
        <v>25</v>
      </c>
      <c r="B372" s="1" t="s">
        <v>708</v>
      </c>
      <c r="H372" s="1">
        <v>1</v>
      </c>
      <c r="M372"/>
      <c r="N372" s="1" t="str">
        <f t="shared" si="97"/>
        <v>Vertebrate</v>
      </c>
      <c r="O372" s="1" t="str">
        <f t="shared" si="97"/>
        <v>Acipenser transmontanus Richardson, 1836</v>
      </c>
      <c r="P372" s="1" t="str">
        <f t="shared" si="98"/>
        <v/>
      </c>
      <c r="Q372" s="1" t="str">
        <f t="shared" si="98"/>
        <v/>
      </c>
      <c r="R372" s="1" t="str">
        <f t="shared" si="98"/>
        <v/>
      </c>
      <c r="S372" s="1" t="str">
        <f t="shared" si="98"/>
        <v/>
      </c>
      <c r="T372" s="1" t="str">
        <f t="shared" si="98"/>
        <v/>
      </c>
      <c r="U372" s="1">
        <f t="shared" si="96"/>
        <v>1</v>
      </c>
      <c r="V372" s="1" t="str">
        <f t="shared" si="96"/>
        <v/>
      </c>
      <c r="W372" s="1" t="str">
        <f t="shared" si="96"/>
        <v/>
      </c>
      <c r="X372" s="1" t="str">
        <f t="shared" si="96"/>
        <v/>
      </c>
      <c r="Y372" s="1" t="str">
        <f t="shared" si="96"/>
        <v/>
      </c>
      <c r="Z372" s="1">
        <f t="shared" si="99"/>
        <v>1</v>
      </c>
      <c r="AA372" s="1" t="str">
        <f t="shared" si="100"/>
        <v>Acipenser transmontanus Richardson, 1836</v>
      </c>
      <c r="AB372" s="1" t="str">
        <f t="shared" si="101"/>
        <v>Vertebrate</v>
      </c>
      <c r="AC372" s="1" t="str">
        <f t="shared" si="102"/>
        <v/>
      </c>
      <c r="AD372" s="1" t="str">
        <f t="shared" si="103"/>
        <v/>
      </c>
      <c r="AE372" s="1" t="str">
        <f t="shared" si="104"/>
        <v/>
      </c>
      <c r="AF372" s="1" t="str">
        <f t="shared" si="105"/>
        <v/>
      </c>
      <c r="AG372" s="1" t="str">
        <f t="shared" si="106"/>
        <v/>
      </c>
      <c r="AH372" s="1">
        <f t="shared" si="107"/>
        <v>1</v>
      </c>
      <c r="AI372" s="1" t="str">
        <f t="shared" si="108"/>
        <v/>
      </c>
      <c r="AJ372" s="1" t="str">
        <f t="shared" si="109"/>
        <v/>
      </c>
      <c r="AK372" s="1" t="str">
        <f t="shared" si="110"/>
        <v/>
      </c>
      <c r="AL372" s="1" t="str">
        <f t="shared" si="111"/>
        <v/>
      </c>
      <c r="AM372" s="1">
        <f t="shared" si="112"/>
        <v>1</v>
      </c>
    </row>
    <row r="373" spans="1:39" ht="14.5" x14ac:dyDescent="0.35">
      <c r="A373" s="1" t="s">
        <v>25</v>
      </c>
      <c r="B373" s="1" t="s">
        <v>1035</v>
      </c>
      <c r="K373" s="1">
        <v>1</v>
      </c>
      <c r="M373"/>
      <c r="N373" s="1" t="str">
        <f t="shared" si="97"/>
        <v>Vertebrate</v>
      </c>
      <c r="O373" s="1" t="str">
        <f t="shared" si="97"/>
        <v xml:space="preserve">Cantherhines pullus (Ranzani, 1842) </v>
      </c>
      <c r="P373" s="1" t="str">
        <f t="shared" si="98"/>
        <v/>
      </c>
      <c r="Q373" s="1" t="str">
        <f t="shared" si="98"/>
        <v/>
      </c>
      <c r="R373" s="1" t="str">
        <f t="shared" si="98"/>
        <v/>
      </c>
      <c r="S373" s="1" t="str">
        <f t="shared" si="98"/>
        <v/>
      </c>
      <c r="T373" s="1" t="str">
        <f t="shared" si="98"/>
        <v/>
      </c>
      <c r="U373" s="1" t="str">
        <f t="shared" si="96"/>
        <v/>
      </c>
      <c r="V373" s="1" t="str">
        <f t="shared" si="96"/>
        <v/>
      </c>
      <c r="W373" s="1" t="str">
        <f t="shared" si="96"/>
        <v/>
      </c>
      <c r="X373" s="1">
        <f t="shared" si="96"/>
        <v>1</v>
      </c>
      <c r="Y373" s="1" t="str">
        <f t="shared" si="96"/>
        <v/>
      </c>
      <c r="Z373" s="1">
        <f t="shared" si="99"/>
        <v>1</v>
      </c>
      <c r="AA373" s="1" t="str">
        <f t="shared" si="100"/>
        <v xml:space="preserve">Cantherhines pullus (Ranzani, 1842) </v>
      </c>
      <c r="AB373" s="1" t="str">
        <f t="shared" si="101"/>
        <v>Vertebrate</v>
      </c>
      <c r="AC373" s="1" t="str">
        <f t="shared" si="102"/>
        <v/>
      </c>
      <c r="AD373" s="1" t="str">
        <f t="shared" si="103"/>
        <v/>
      </c>
      <c r="AE373" s="1" t="str">
        <f t="shared" si="104"/>
        <v/>
      </c>
      <c r="AF373" s="1" t="str">
        <f t="shared" si="105"/>
        <v/>
      </c>
      <c r="AG373" s="1" t="str">
        <f t="shared" si="106"/>
        <v/>
      </c>
      <c r="AH373" s="1" t="str">
        <f t="shared" si="107"/>
        <v/>
      </c>
      <c r="AI373" s="1" t="str">
        <f t="shared" si="108"/>
        <v/>
      </c>
      <c r="AJ373" s="1" t="str">
        <f t="shared" si="109"/>
        <v/>
      </c>
      <c r="AK373" s="1">
        <f t="shared" si="110"/>
        <v>1</v>
      </c>
      <c r="AL373" s="1" t="str">
        <f t="shared" si="111"/>
        <v/>
      </c>
      <c r="AM373" s="1">
        <f t="shared" si="112"/>
        <v>1</v>
      </c>
    </row>
    <row r="374" spans="1:39" ht="14.5" x14ac:dyDescent="0.35">
      <c r="A374" s="1" t="s">
        <v>25</v>
      </c>
      <c r="B374" s="1" t="s">
        <v>1145</v>
      </c>
      <c r="K374" s="1">
        <v>1</v>
      </c>
      <c r="M374"/>
      <c r="N374" s="1" t="str">
        <f t="shared" si="97"/>
        <v>Vertebrate</v>
      </c>
      <c r="O374" s="1" t="str">
        <f t="shared" si="97"/>
        <v>Carassius auratus (Linnaeus, 1758)</v>
      </c>
      <c r="P374" s="1" t="str">
        <f t="shared" si="98"/>
        <v/>
      </c>
      <c r="Q374" s="1" t="str">
        <f t="shared" si="98"/>
        <v/>
      </c>
      <c r="R374" s="1" t="str">
        <f t="shared" si="98"/>
        <v/>
      </c>
      <c r="S374" s="1" t="str">
        <f t="shared" si="98"/>
        <v/>
      </c>
      <c r="T374" s="1" t="str">
        <f t="shared" si="98"/>
        <v/>
      </c>
      <c r="U374" s="1" t="str">
        <f t="shared" si="96"/>
        <v/>
      </c>
      <c r="V374" s="1" t="str">
        <f t="shared" si="96"/>
        <v/>
      </c>
      <c r="W374" s="1" t="str">
        <f t="shared" si="96"/>
        <v/>
      </c>
      <c r="X374" s="1">
        <f t="shared" si="96"/>
        <v>1</v>
      </c>
      <c r="Y374" s="1" t="str">
        <f t="shared" si="96"/>
        <v/>
      </c>
      <c r="Z374" s="1">
        <f t="shared" si="99"/>
        <v>1</v>
      </c>
      <c r="AA374" s="1" t="str">
        <f t="shared" si="100"/>
        <v>Carassius auratus (Linnaeus, 1758)</v>
      </c>
      <c r="AB374" s="1" t="str">
        <f t="shared" si="101"/>
        <v>Vertebrate</v>
      </c>
      <c r="AC374" s="1" t="str">
        <f t="shared" si="102"/>
        <v/>
      </c>
      <c r="AD374" s="1" t="str">
        <f t="shared" si="103"/>
        <v/>
      </c>
      <c r="AE374" s="1" t="str">
        <f t="shared" si="104"/>
        <v/>
      </c>
      <c r="AF374" s="1" t="str">
        <f t="shared" si="105"/>
        <v/>
      </c>
      <c r="AG374" s="1" t="str">
        <f t="shared" si="106"/>
        <v/>
      </c>
      <c r="AH374" s="1" t="str">
        <f t="shared" si="107"/>
        <v/>
      </c>
      <c r="AI374" s="1" t="str">
        <f t="shared" si="108"/>
        <v/>
      </c>
      <c r="AJ374" s="1" t="str">
        <f t="shared" si="109"/>
        <v/>
      </c>
      <c r="AK374" s="1">
        <f t="shared" si="110"/>
        <v>1</v>
      </c>
      <c r="AL374" s="1" t="str">
        <f t="shared" si="111"/>
        <v/>
      </c>
      <c r="AM374" s="1">
        <f t="shared" si="112"/>
        <v>1</v>
      </c>
    </row>
    <row r="375" spans="1:39" ht="14.5" x14ac:dyDescent="0.35">
      <c r="A375" s="1" t="s">
        <v>25</v>
      </c>
      <c r="B375" s="1" t="s">
        <v>1037</v>
      </c>
      <c r="J375" s="1">
        <v>1</v>
      </c>
      <c r="M375"/>
      <c r="N375" s="1" t="str">
        <f t="shared" si="97"/>
        <v>Vertebrate</v>
      </c>
      <c r="O375" s="1" t="str">
        <f t="shared" si="97"/>
        <v xml:space="preserve">Cephalopholis taeniops (Valenciennes, 1828) </v>
      </c>
      <c r="P375" s="1" t="str">
        <f t="shared" si="98"/>
        <v/>
      </c>
      <c r="Q375" s="1" t="str">
        <f t="shared" si="98"/>
        <v/>
      </c>
      <c r="R375" s="1" t="str">
        <f t="shared" si="98"/>
        <v/>
      </c>
      <c r="S375" s="1" t="str">
        <f t="shared" si="98"/>
        <v/>
      </c>
      <c r="T375" s="1" t="str">
        <f t="shared" si="98"/>
        <v/>
      </c>
      <c r="U375" s="1" t="str">
        <f t="shared" si="96"/>
        <v/>
      </c>
      <c r="V375" s="1" t="str">
        <f t="shared" si="96"/>
        <v/>
      </c>
      <c r="W375" s="1">
        <f t="shared" si="96"/>
        <v>1</v>
      </c>
      <c r="X375" s="1" t="str">
        <f t="shared" si="96"/>
        <v/>
      </c>
      <c r="Y375" s="1" t="str">
        <f t="shared" si="96"/>
        <v/>
      </c>
      <c r="Z375" s="1">
        <f t="shared" si="99"/>
        <v>1</v>
      </c>
      <c r="AA375" s="1" t="str">
        <f t="shared" si="100"/>
        <v xml:space="preserve">Cephalopholis taeniops (Valenciennes, 1828) </v>
      </c>
      <c r="AB375" s="1" t="str">
        <f t="shared" si="101"/>
        <v>Vertebrate</v>
      </c>
      <c r="AC375" s="1" t="str">
        <f t="shared" si="102"/>
        <v/>
      </c>
      <c r="AD375" s="1" t="str">
        <f t="shared" si="103"/>
        <v/>
      </c>
      <c r="AE375" s="1" t="str">
        <f t="shared" si="104"/>
        <v/>
      </c>
      <c r="AF375" s="1" t="str">
        <f t="shared" si="105"/>
        <v/>
      </c>
      <c r="AG375" s="1" t="str">
        <f t="shared" si="106"/>
        <v/>
      </c>
      <c r="AH375" s="1" t="str">
        <f t="shared" si="107"/>
        <v/>
      </c>
      <c r="AI375" s="1" t="str">
        <f t="shared" si="108"/>
        <v/>
      </c>
      <c r="AJ375" s="1">
        <f t="shared" si="109"/>
        <v>1</v>
      </c>
      <c r="AK375" s="1" t="str">
        <f t="shared" si="110"/>
        <v/>
      </c>
      <c r="AL375" s="1" t="str">
        <f t="shared" si="111"/>
        <v/>
      </c>
      <c r="AM375" s="1">
        <f t="shared" si="112"/>
        <v>1</v>
      </c>
    </row>
    <row r="376" spans="1:39" ht="14.5" x14ac:dyDescent="0.35">
      <c r="A376" s="1" t="s">
        <v>25</v>
      </c>
      <c r="B376" s="1" t="s">
        <v>1039</v>
      </c>
      <c r="G376" s="1">
        <v>1</v>
      </c>
      <c r="M376"/>
      <c r="N376" s="1" t="str">
        <f t="shared" si="97"/>
        <v>Vertebrate</v>
      </c>
      <c r="O376" s="1" t="str">
        <f t="shared" si="97"/>
        <v xml:space="preserve">Chaetodon sanctaehelenae Günther, 1868 </v>
      </c>
      <c r="P376" s="1" t="str">
        <f t="shared" si="98"/>
        <v/>
      </c>
      <c r="Q376" s="1" t="str">
        <f t="shared" si="98"/>
        <v/>
      </c>
      <c r="R376" s="1" t="str">
        <f t="shared" si="98"/>
        <v/>
      </c>
      <c r="S376" s="1" t="str">
        <f t="shared" si="98"/>
        <v/>
      </c>
      <c r="T376" s="1">
        <f t="shared" si="98"/>
        <v>1</v>
      </c>
      <c r="U376" s="1" t="str">
        <f t="shared" si="96"/>
        <v/>
      </c>
      <c r="V376" s="1" t="str">
        <f t="shared" si="96"/>
        <v/>
      </c>
      <c r="W376" s="1" t="str">
        <f t="shared" si="96"/>
        <v/>
      </c>
      <c r="X376" s="1" t="str">
        <f t="shared" si="96"/>
        <v/>
      </c>
      <c r="Y376" s="1" t="str">
        <f t="shared" si="96"/>
        <v/>
      </c>
      <c r="Z376" s="1">
        <f t="shared" si="99"/>
        <v>1</v>
      </c>
      <c r="AA376" s="1" t="str">
        <f t="shared" si="100"/>
        <v xml:space="preserve">Chaetodon sanctaehelenae Günther, 1868 </v>
      </c>
      <c r="AB376" s="1" t="str">
        <f t="shared" si="101"/>
        <v>Vertebrate</v>
      </c>
      <c r="AC376" s="1" t="str">
        <f t="shared" si="102"/>
        <v/>
      </c>
      <c r="AD376" s="1" t="str">
        <f t="shared" si="103"/>
        <v/>
      </c>
      <c r="AE376" s="1" t="str">
        <f t="shared" si="104"/>
        <v/>
      </c>
      <c r="AF376" s="1" t="str">
        <f t="shared" si="105"/>
        <v/>
      </c>
      <c r="AG376" s="1">
        <f t="shared" si="106"/>
        <v>1</v>
      </c>
      <c r="AH376" s="1" t="str">
        <f t="shared" si="107"/>
        <v/>
      </c>
      <c r="AI376" s="1" t="str">
        <f t="shared" si="108"/>
        <v/>
      </c>
      <c r="AJ376" s="1" t="str">
        <f t="shared" si="109"/>
        <v/>
      </c>
      <c r="AK376" s="1" t="str">
        <f t="shared" si="110"/>
        <v/>
      </c>
      <c r="AL376" s="1" t="str">
        <f t="shared" si="111"/>
        <v/>
      </c>
      <c r="AM376" s="1">
        <f t="shared" si="112"/>
        <v>1</v>
      </c>
    </row>
    <row r="377" spans="1:39" ht="14.5" x14ac:dyDescent="0.35">
      <c r="A377" s="1" t="s">
        <v>25</v>
      </c>
      <c r="B377" s="1" t="s">
        <v>1040</v>
      </c>
      <c r="K377" s="1">
        <v>1</v>
      </c>
      <c r="M377"/>
      <c r="N377" s="1" t="str">
        <f t="shared" si="97"/>
        <v>Vertebrate</v>
      </c>
      <c r="O377" s="1" t="str">
        <f t="shared" si="97"/>
        <v xml:space="preserve">Chaetodontoplus septentrionalis (Temminck &amp; Schlegel, 1844) </v>
      </c>
      <c r="P377" s="1" t="str">
        <f t="shared" si="98"/>
        <v/>
      </c>
      <c r="Q377" s="1" t="str">
        <f t="shared" si="98"/>
        <v/>
      </c>
      <c r="R377" s="1" t="str">
        <f t="shared" si="98"/>
        <v/>
      </c>
      <c r="S377" s="1" t="str">
        <f t="shared" si="98"/>
        <v/>
      </c>
      <c r="T377" s="1" t="str">
        <f t="shared" si="98"/>
        <v/>
      </c>
      <c r="U377" s="1" t="str">
        <f t="shared" si="96"/>
        <v/>
      </c>
      <c r="V377" s="1" t="str">
        <f t="shared" si="96"/>
        <v/>
      </c>
      <c r="W377" s="1" t="str">
        <f t="shared" si="96"/>
        <v/>
      </c>
      <c r="X377" s="1">
        <f t="shared" si="96"/>
        <v>1</v>
      </c>
      <c r="Y377" s="1" t="str">
        <f t="shared" si="96"/>
        <v/>
      </c>
      <c r="Z377" s="1">
        <f t="shared" si="99"/>
        <v>1</v>
      </c>
      <c r="AA377" s="1" t="str">
        <f t="shared" si="100"/>
        <v xml:space="preserve">Chaetodontoplus septentrionalis (Temminck &amp; Schlegel, 1844) </v>
      </c>
      <c r="AB377" s="1" t="str">
        <f t="shared" si="101"/>
        <v>Vertebrate</v>
      </c>
      <c r="AC377" s="1" t="str">
        <f t="shared" si="102"/>
        <v/>
      </c>
      <c r="AD377" s="1" t="str">
        <f t="shared" si="103"/>
        <v/>
      </c>
      <c r="AE377" s="1" t="str">
        <f t="shared" si="104"/>
        <v/>
      </c>
      <c r="AF377" s="1" t="str">
        <f t="shared" si="105"/>
        <v/>
      </c>
      <c r="AG377" s="1" t="str">
        <f t="shared" si="106"/>
        <v/>
      </c>
      <c r="AH377" s="1" t="str">
        <f t="shared" si="107"/>
        <v/>
      </c>
      <c r="AI377" s="1" t="str">
        <f t="shared" si="108"/>
        <v/>
      </c>
      <c r="AJ377" s="1" t="str">
        <f t="shared" si="109"/>
        <v/>
      </c>
      <c r="AK377" s="1">
        <f t="shared" si="110"/>
        <v>1</v>
      </c>
      <c r="AL377" s="1" t="str">
        <f t="shared" si="111"/>
        <v/>
      </c>
      <c r="AM377" s="1">
        <f t="shared" si="112"/>
        <v>1</v>
      </c>
    </row>
    <row r="378" spans="1:39" ht="14.5" x14ac:dyDescent="0.35">
      <c r="A378" s="1" t="s">
        <v>25</v>
      </c>
      <c r="B378" s="1" t="s">
        <v>1041</v>
      </c>
      <c r="K378" s="1">
        <v>1</v>
      </c>
      <c r="M378"/>
      <c r="N378" s="1" t="str">
        <f t="shared" si="97"/>
        <v>Vertebrate</v>
      </c>
      <c r="O378" s="1" t="str">
        <f t="shared" si="97"/>
        <v xml:space="preserve">Chromis multilineata (Guichenot, 1853) </v>
      </c>
      <c r="P378" s="1" t="str">
        <f t="shared" si="98"/>
        <v/>
      </c>
      <c r="Q378" s="1" t="str">
        <f t="shared" si="98"/>
        <v/>
      </c>
      <c r="R378" s="1" t="str">
        <f t="shared" si="98"/>
        <v/>
      </c>
      <c r="S378" s="1" t="str">
        <f t="shared" si="98"/>
        <v/>
      </c>
      <c r="T378" s="1" t="str">
        <f t="shared" si="98"/>
        <v/>
      </c>
      <c r="U378" s="1" t="str">
        <f t="shared" si="96"/>
        <v/>
      </c>
      <c r="V378" s="1" t="str">
        <f t="shared" si="96"/>
        <v/>
      </c>
      <c r="W378" s="1" t="str">
        <f t="shared" si="96"/>
        <v/>
      </c>
      <c r="X378" s="1">
        <f t="shared" si="96"/>
        <v>1</v>
      </c>
      <c r="Y378" s="1" t="str">
        <f t="shared" si="96"/>
        <v/>
      </c>
      <c r="Z378" s="1">
        <f t="shared" si="99"/>
        <v>1</v>
      </c>
      <c r="AA378" s="1" t="str">
        <f t="shared" si="100"/>
        <v xml:space="preserve">Chromis multilineata (Guichenot, 1853) </v>
      </c>
      <c r="AB378" s="1" t="str">
        <f t="shared" si="101"/>
        <v>Vertebrate</v>
      </c>
      <c r="AC378" s="1" t="str">
        <f t="shared" si="102"/>
        <v/>
      </c>
      <c r="AD378" s="1" t="str">
        <f t="shared" si="103"/>
        <v/>
      </c>
      <c r="AE378" s="1" t="str">
        <f t="shared" si="104"/>
        <v/>
      </c>
      <c r="AF378" s="1" t="str">
        <f t="shared" si="105"/>
        <v/>
      </c>
      <c r="AG378" s="1" t="str">
        <f t="shared" si="106"/>
        <v/>
      </c>
      <c r="AH378" s="1" t="str">
        <f t="shared" si="107"/>
        <v/>
      </c>
      <c r="AI378" s="1" t="str">
        <f t="shared" si="108"/>
        <v/>
      </c>
      <c r="AJ378" s="1" t="str">
        <f t="shared" si="109"/>
        <v/>
      </c>
      <c r="AK378" s="1">
        <f t="shared" si="110"/>
        <v>1</v>
      </c>
      <c r="AL378" s="1" t="str">
        <f t="shared" si="111"/>
        <v/>
      </c>
      <c r="AM378" s="1">
        <f t="shared" si="112"/>
        <v>1</v>
      </c>
    </row>
    <row r="379" spans="1:39" ht="14.5" x14ac:dyDescent="0.35">
      <c r="A379" s="1" t="s">
        <v>25</v>
      </c>
      <c r="B379" s="1" t="s">
        <v>1042</v>
      </c>
      <c r="L379" s="1">
        <v>1</v>
      </c>
      <c r="M379"/>
      <c r="N379" s="1" t="str">
        <f t="shared" si="97"/>
        <v>Vertebrate</v>
      </c>
      <c r="O379" s="1" t="str">
        <f t="shared" si="97"/>
        <v xml:space="preserve">Cirrhitus atlanticus Osório, 1893 </v>
      </c>
      <c r="P379" s="1" t="str">
        <f t="shared" si="98"/>
        <v/>
      </c>
      <c r="Q379" s="1" t="str">
        <f t="shared" si="98"/>
        <v/>
      </c>
      <c r="R379" s="1" t="str">
        <f t="shared" si="98"/>
        <v/>
      </c>
      <c r="S379" s="1" t="str">
        <f t="shared" si="98"/>
        <v/>
      </c>
      <c r="T379" s="1" t="str">
        <f t="shared" si="98"/>
        <v/>
      </c>
      <c r="U379" s="1" t="str">
        <f t="shared" ref="U379:Y429" si="113">IF(ISBLANK(H379),"",1)</f>
        <v/>
      </c>
      <c r="V379" s="1" t="str">
        <f t="shared" si="113"/>
        <v/>
      </c>
      <c r="W379" s="1" t="str">
        <f t="shared" si="113"/>
        <v/>
      </c>
      <c r="X379" s="1" t="str">
        <f t="shared" si="113"/>
        <v/>
      </c>
      <c r="Y379" s="1">
        <f t="shared" si="113"/>
        <v>1</v>
      </c>
      <c r="Z379" s="1">
        <f t="shared" si="99"/>
        <v>1</v>
      </c>
      <c r="AA379" s="1" t="str">
        <f t="shared" si="100"/>
        <v xml:space="preserve">Cirrhitus atlanticus Osório, 1893 </v>
      </c>
      <c r="AB379" s="1" t="str">
        <f t="shared" si="101"/>
        <v>Vertebrate</v>
      </c>
      <c r="AC379" s="1" t="str">
        <f t="shared" si="102"/>
        <v/>
      </c>
      <c r="AD379" s="1" t="str">
        <f t="shared" si="103"/>
        <v/>
      </c>
      <c r="AE379" s="1" t="str">
        <f t="shared" si="104"/>
        <v/>
      </c>
      <c r="AF379" s="1" t="str">
        <f t="shared" si="105"/>
        <v/>
      </c>
      <c r="AG379" s="1" t="str">
        <f t="shared" si="106"/>
        <v/>
      </c>
      <c r="AH379" s="1" t="str">
        <f t="shared" si="107"/>
        <v/>
      </c>
      <c r="AI379" s="1" t="str">
        <f t="shared" si="108"/>
        <v/>
      </c>
      <c r="AJ379" s="1" t="str">
        <f t="shared" si="109"/>
        <v/>
      </c>
      <c r="AK379" s="1" t="str">
        <f t="shared" si="110"/>
        <v/>
      </c>
      <c r="AL379" s="1">
        <f t="shared" si="111"/>
        <v>1</v>
      </c>
      <c r="AM379" s="1">
        <f t="shared" si="112"/>
        <v>1</v>
      </c>
    </row>
    <row r="380" spans="1:39" ht="14.5" x14ac:dyDescent="0.35">
      <c r="A380" s="1" t="s">
        <v>25</v>
      </c>
      <c r="B380" s="1" t="s">
        <v>788</v>
      </c>
      <c r="J380" s="1">
        <v>2</v>
      </c>
      <c r="M380"/>
      <c r="N380" s="1" t="str">
        <f t="shared" si="97"/>
        <v>Vertebrate</v>
      </c>
      <c r="O380" s="1" t="str">
        <f t="shared" si="97"/>
        <v>Cynoscion regalis (Bloch &amp; Schneider, 1801)</v>
      </c>
      <c r="P380" s="1" t="str">
        <f t="shared" ref="P380:T430" si="114">IF(ISBLANK(C380),"",1)</f>
        <v/>
      </c>
      <c r="Q380" s="1" t="str">
        <f t="shared" si="114"/>
        <v/>
      </c>
      <c r="R380" s="1" t="str">
        <f t="shared" si="114"/>
        <v/>
      </c>
      <c r="S380" s="1" t="str">
        <f t="shared" si="114"/>
        <v/>
      </c>
      <c r="T380" s="1" t="str">
        <f t="shared" si="114"/>
        <v/>
      </c>
      <c r="U380" s="1" t="str">
        <f t="shared" si="113"/>
        <v/>
      </c>
      <c r="V380" s="1" t="str">
        <f t="shared" si="113"/>
        <v/>
      </c>
      <c r="W380" s="1">
        <f t="shared" si="113"/>
        <v>1</v>
      </c>
      <c r="X380" s="1" t="str">
        <f t="shared" si="113"/>
        <v/>
      </c>
      <c r="Y380" s="1" t="str">
        <f t="shared" si="113"/>
        <v/>
      </c>
      <c r="Z380" s="1">
        <f t="shared" si="99"/>
        <v>1</v>
      </c>
      <c r="AA380" s="1" t="str">
        <f t="shared" si="100"/>
        <v>Cynoscion regalis (Bloch &amp; Schneider, 1801)</v>
      </c>
      <c r="AB380" s="1" t="str">
        <f t="shared" si="101"/>
        <v>Vertebrate</v>
      </c>
      <c r="AC380" s="1" t="str">
        <f t="shared" si="102"/>
        <v/>
      </c>
      <c r="AD380" s="1" t="str">
        <f t="shared" si="103"/>
        <v/>
      </c>
      <c r="AE380" s="1" t="str">
        <f t="shared" si="104"/>
        <v/>
      </c>
      <c r="AF380" s="1" t="str">
        <f t="shared" si="105"/>
        <v/>
      </c>
      <c r="AG380" s="1" t="str">
        <f t="shared" si="106"/>
        <v/>
      </c>
      <c r="AH380" s="1" t="str">
        <f t="shared" si="107"/>
        <v/>
      </c>
      <c r="AI380" s="1" t="str">
        <f t="shared" si="108"/>
        <v/>
      </c>
      <c r="AJ380" s="1">
        <f t="shared" si="109"/>
        <v>1</v>
      </c>
      <c r="AK380" s="1" t="str">
        <f t="shared" si="110"/>
        <v/>
      </c>
      <c r="AL380" s="1" t="str">
        <f t="shared" si="111"/>
        <v/>
      </c>
      <c r="AM380" s="1">
        <f t="shared" si="112"/>
        <v>1</v>
      </c>
    </row>
    <row r="381" spans="1:39" ht="14.5" x14ac:dyDescent="0.35">
      <c r="A381" s="1" t="s">
        <v>25</v>
      </c>
      <c r="B381" s="1" t="s">
        <v>244</v>
      </c>
      <c r="C381" s="1">
        <v>1</v>
      </c>
      <c r="M381"/>
      <c r="N381" s="1" t="str">
        <f t="shared" si="97"/>
        <v>Vertebrate</v>
      </c>
      <c r="O381" s="1" t="str">
        <f t="shared" si="97"/>
        <v>Cyprinus carpio (Linnaeus, 1758)</v>
      </c>
      <c r="P381" s="1">
        <f t="shared" si="114"/>
        <v>1</v>
      </c>
      <c r="Q381" s="1" t="str">
        <f t="shared" si="114"/>
        <v/>
      </c>
      <c r="R381" s="1" t="str">
        <f t="shared" si="114"/>
        <v/>
      </c>
      <c r="S381" s="1" t="str">
        <f t="shared" si="114"/>
        <v/>
      </c>
      <c r="T381" s="1" t="str">
        <f t="shared" si="114"/>
        <v/>
      </c>
      <c r="U381" s="1" t="str">
        <f t="shared" si="113"/>
        <v/>
      </c>
      <c r="V381" s="1" t="str">
        <f t="shared" si="113"/>
        <v/>
      </c>
      <c r="W381" s="1" t="str">
        <f t="shared" si="113"/>
        <v/>
      </c>
      <c r="X381" s="1" t="str">
        <f t="shared" si="113"/>
        <v/>
      </c>
      <c r="Y381" s="1" t="str">
        <f t="shared" si="113"/>
        <v/>
      </c>
      <c r="Z381" s="1">
        <f t="shared" si="99"/>
        <v>1</v>
      </c>
      <c r="AA381" s="1" t="str">
        <f t="shared" si="100"/>
        <v>Cyprinus carpio (Linnaeus, 1758)</v>
      </c>
      <c r="AB381" s="1" t="str">
        <f t="shared" si="101"/>
        <v>Vertebrate</v>
      </c>
      <c r="AC381" s="1">
        <f t="shared" si="102"/>
        <v>1</v>
      </c>
      <c r="AD381" s="1" t="str">
        <f t="shared" si="103"/>
        <v/>
      </c>
      <c r="AE381" s="1" t="str">
        <f t="shared" si="104"/>
        <v/>
      </c>
      <c r="AF381" s="1" t="str">
        <f t="shared" si="105"/>
        <v/>
      </c>
      <c r="AG381" s="1" t="str">
        <f t="shared" si="106"/>
        <v/>
      </c>
      <c r="AH381" s="1" t="str">
        <f t="shared" si="107"/>
        <v/>
      </c>
      <c r="AI381" s="1" t="str">
        <f t="shared" si="108"/>
        <v/>
      </c>
      <c r="AJ381" s="1" t="str">
        <f t="shared" si="109"/>
        <v/>
      </c>
      <c r="AK381" s="1" t="str">
        <f t="shared" si="110"/>
        <v/>
      </c>
      <c r="AL381" s="1" t="str">
        <f t="shared" si="111"/>
        <v/>
      </c>
      <c r="AM381" s="1">
        <f t="shared" si="112"/>
        <v>1</v>
      </c>
    </row>
    <row r="382" spans="1:39" ht="14.5" x14ac:dyDescent="0.35">
      <c r="A382" s="1" t="s">
        <v>25</v>
      </c>
      <c r="B382" s="1" t="s">
        <v>1049</v>
      </c>
      <c r="L382" s="1">
        <v>1</v>
      </c>
      <c r="M382"/>
      <c r="N382" s="1" t="str">
        <f t="shared" si="97"/>
        <v>Vertebrate</v>
      </c>
      <c r="O382" s="1" t="str">
        <f t="shared" si="97"/>
        <v xml:space="preserve">Epinephelus fasciatus (Forsskål, 1775) </v>
      </c>
      <c r="P382" s="1" t="str">
        <f t="shared" si="114"/>
        <v/>
      </c>
      <c r="Q382" s="1" t="str">
        <f t="shared" si="114"/>
        <v/>
      </c>
      <c r="R382" s="1" t="str">
        <f t="shared" si="114"/>
        <v/>
      </c>
      <c r="S382" s="1" t="str">
        <f t="shared" si="114"/>
        <v/>
      </c>
      <c r="T382" s="1" t="str">
        <f t="shared" si="114"/>
        <v/>
      </c>
      <c r="U382" s="1" t="str">
        <f t="shared" si="113"/>
        <v/>
      </c>
      <c r="V382" s="1" t="str">
        <f t="shared" si="113"/>
        <v/>
      </c>
      <c r="W382" s="1" t="str">
        <f t="shared" si="113"/>
        <v/>
      </c>
      <c r="X382" s="1" t="str">
        <f t="shared" si="113"/>
        <v/>
      </c>
      <c r="Y382" s="1">
        <f t="shared" si="113"/>
        <v>1</v>
      </c>
      <c r="Z382" s="1">
        <f t="shared" si="99"/>
        <v>1</v>
      </c>
      <c r="AA382" s="1" t="str">
        <f t="shared" si="100"/>
        <v xml:space="preserve">Epinephelus fasciatus (Forsskål, 1775) </v>
      </c>
      <c r="AB382" s="1" t="str">
        <f t="shared" si="101"/>
        <v>Vertebrate</v>
      </c>
      <c r="AC382" s="1" t="str">
        <f t="shared" si="102"/>
        <v/>
      </c>
      <c r="AD382" s="1" t="str">
        <f t="shared" si="103"/>
        <v/>
      </c>
      <c r="AE382" s="1" t="str">
        <f t="shared" si="104"/>
        <v/>
      </c>
      <c r="AF382" s="1" t="str">
        <f t="shared" si="105"/>
        <v/>
      </c>
      <c r="AG382" s="1" t="str">
        <f t="shared" si="106"/>
        <v/>
      </c>
      <c r="AH382" s="1" t="str">
        <f t="shared" si="107"/>
        <v/>
      </c>
      <c r="AI382" s="1" t="str">
        <f t="shared" si="108"/>
        <v/>
      </c>
      <c r="AJ382" s="1" t="str">
        <f t="shared" si="109"/>
        <v/>
      </c>
      <c r="AK382" s="1" t="str">
        <f t="shared" si="110"/>
        <v/>
      </c>
      <c r="AL382" s="1">
        <f t="shared" si="111"/>
        <v>1</v>
      </c>
      <c r="AM382" s="1">
        <f t="shared" si="112"/>
        <v>1</v>
      </c>
    </row>
    <row r="383" spans="1:39" ht="14.5" x14ac:dyDescent="0.35">
      <c r="A383" s="1" t="s">
        <v>25</v>
      </c>
      <c r="B383" s="1" t="s">
        <v>315</v>
      </c>
      <c r="D383" s="1">
        <v>1</v>
      </c>
      <c r="M383"/>
      <c r="N383" s="1" t="str">
        <f t="shared" si="97"/>
        <v>Vertebrate</v>
      </c>
      <c r="O383" s="1" t="str">
        <f t="shared" si="97"/>
        <v>Fundulus heteroclitus heteroclitus (Linnaeus, 1766)</v>
      </c>
      <c r="P383" s="1" t="str">
        <f t="shared" si="114"/>
        <v/>
      </c>
      <c r="Q383" s="1">
        <f t="shared" si="114"/>
        <v>1</v>
      </c>
      <c r="R383" s="1" t="str">
        <f t="shared" si="114"/>
        <v/>
      </c>
      <c r="S383" s="1" t="str">
        <f t="shared" si="114"/>
        <v/>
      </c>
      <c r="T383" s="1" t="str">
        <f t="shared" si="114"/>
        <v/>
      </c>
      <c r="U383" s="1" t="str">
        <f t="shared" si="113"/>
        <v/>
      </c>
      <c r="V383" s="1" t="str">
        <f t="shared" si="113"/>
        <v/>
      </c>
      <c r="W383" s="1" t="str">
        <f t="shared" si="113"/>
        <v/>
      </c>
      <c r="X383" s="1" t="str">
        <f t="shared" si="113"/>
        <v/>
      </c>
      <c r="Y383" s="1" t="str">
        <f t="shared" si="113"/>
        <v/>
      </c>
      <c r="Z383" s="1">
        <f t="shared" si="99"/>
        <v>1</v>
      </c>
      <c r="AA383" s="1" t="str">
        <f t="shared" si="100"/>
        <v>Fundulus heteroclitus heteroclitus (Linnaeus, 1766)</v>
      </c>
      <c r="AB383" s="1" t="str">
        <f t="shared" si="101"/>
        <v>Vertebrate</v>
      </c>
      <c r="AC383" s="1" t="str">
        <f t="shared" si="102"/>
        <v/>
      </c>
      <c r="AD383" s="1">
        <f t="shared" si="103"/>
        <v>1</v>
      </c>
      <c r="AE383" s="1" t="str">
        <f t="shared" si="104"/>
        <v/>
      </c>
      <c r="AF383" s="1" t="str">
        <f t="shared" si="105"/>
        <v/>
      </c>
      <c r="AG383" s="1" t="str">
        <f t="shared" si="106"/>
        <v/>
      </c>
      <c r="AH383" s="1" t="str">
        <f t="shared" si="107"/>
        <v/>
      </c>
      <c r="AI383" s="1" t="str">
        <f t="shared" si="108"/>
        <v/>
      </c>
      <c r="AJ383" s="1" t="str">
        <f t="shared" si="109"/>
        <v/>
      </c>
      <c r="AK383" s="1" t="str">
        <f t="shared" si="110"/>
        <v/>
      </c>
      <c r="AL383" s="1" t="str">
        <f t="shared" si="111"/>
        <v/>
      </c>
      <c r="AM383" s="1">
        <f t="shared" si="112"/>
        <v>1</v>
      </c>
    </row>
    <row r="384" spans="1:39" ht="14.5" x14ac:dyDescent="0.35">
      <c r="A384" s="1" t="s">
        <v>25</v>
      </c>
      <c r="B384" s="1" t="s">
        <v>1050</v>
      </c>
      <c r="K384" s="1">
        <v>1</v>
      </c>
      <c r="M384"/>
      <c r="N384" s="1" t="str">
        <f t="shared" si="97"/>
        <v>Vertebrate</v>
      </c>
      <c r="O384" s="1" t="str">
        <f t="shared" si="97"/>
        <v xml:space="preserve">Genyatremus cavifrons (Cuvier, 1830) </v>
      </c>
      <c r="P384" s="1" t="str">
        <f t="shared" si="114"/>
        <v/>
      </c>
      <c r="Q384" s="1" t="str">
        <f t="shared" si="114"/>
        <v/>
      </c>
      <c r="R384" s="1" t="str">
        <f t="shared" si="114"/>
        <v/>
      </c>
      <c r="S384" s="1" t="str">
        <f t="shared" si="114"/>
        <v/>
      </c>
      <c r="T384" s="1" t="str">
        <f t="shared" si="114"/>
        <v/>
      </c>
      <c r="U384" s="1" t="str">
        <f t="shared" si="113"/>
        <v/>
      </c>
      <c r="V384" s="1" t="str">
        <f t="shared" si="113"/>
        <v/>
      </c>
      <c r="W384" s="1" t="str">
        <f t="shared" si="113"/>
        <v/>
      </c>
      <c r="X384" s="1">
        <f t="shared" si="113"/>
        <v>1</v>
      </c>
      <c r="Y384" s="1" t="str">
        <f t="shared" si="113"/>
        <v/>
      </c>
      <c r="Z384" s="1">
        <f t="shared" si="99"/>
        <v>1</v>
      </c>
      <c r="AA384" s="1" t="str">
        <f t="shared" si="100"/>
        <v xml:space="preserve">Genyatremus cavifrons (Cuvier, 1830) </v>
      </c>
      <c r="AB384" s="1" t="str">
        <f t="shared" si="101"/>
        <v>Vertebrate</v>
      </c>
      <c r="AC384" s="1" t="str">
        <f t="shared" si="102"/>
        <v/>
      </c>
      <c r="AD384" s="1" t="str">
        <f t="shared" si="103"/>
        <v/>
      </c>
      <c r="AE384" s="1" t="str">
        <f t="shared" si="104"/>
        <v/>
      </c>
      <c r="AF384" s="1" t="str">
        <f t="shared" si="105"/>
        <v/>
      </c>
      <c r="AG384" s="1" t="str">
        <f t="shared" si="106"/>
        <v/>
      </c>
      <c r="AH384" s="1" t="str">
        <f t="shared" si="107"/>
        <v/>
      </c>
      <c r="AI384" s="1" t="str">
        <f t="shared" si="108"/>
        <v/>
      </c>
      <c r="AJ384" s="1" t="str">
        <f t="shared" si="109"/>
        <v/>
      </c>
      <c r="AK384" s="1">
        <f t="shared" si="110"/>
        <v>1</v>
      </c>
      <c r="AL384" s="1" t="str">
        <f t="shared" si="111"/>
        <v/>
      </c>
      <c r="AM384" s="1">
        <f t="shared" si="112"/>
        <v>1</v>
      </c>
    </row>
    <row r="385" spans="1:39" ht="14.5" x14ac:dyDescent="0.35">
      <c r="A385" s="1" t="s">
        <v>25</v>
      </c>
      <c r="B385" s="1" t="s">
        <v>824</v>
      </c>
      <c r="J385" s="1">
        <v>1</v>
      </c>
      <c r="M385"/>
      <c r="N385" s="1" t="str">
        <f t="shared" si="97"/>
        <v>Vertebrate</v>
      </c>
      <c r="O385" s="1" t="str">
        <f t="shared" si="97"/>
        <v>Gobiosoma bosc (Lacepède, 1800)</v>
      </c>
      <c r="P385" s="1" t="str">
        <f t="shared" si="114"/>
        <v/>
      </c>
      <c r="Q385" s="1" t="str">
        <f t="shared" si="114"/>
        <v/>
      </c>
      <c r="R385" s="1" t="str">
        <f t="shared" si="114"/>
        <v/>
      </c>
      <c r="S385" s="1" t="str">
        <f t="shared" si="114"/>
        <v/>
      </c>
      <c r="T385" s="1" t="str">
        <f t="shared" si="114"/>
        <v/>
      </c>
      <c r="U385" s="1" t="str">
        <f t="shared" si="113"/>
        <v/>
      </c>
      <c r="V385" s="1" t="str">
        <f t="shared" si="113"/>
        <v/>
      </c>
      <c r="W385" s="1">
        <f t="shared" si="113"/>
        <v>1</v>
      </c>
      <c r="X385" s="1" t="str">
        <f t="shared" si="113"/>
        <v/>
      </c>
      <c r="Y385" s="1" t="str">
        <f t="shared" si="113"/>
        <v/>
      </c>
      <c r="Z385" s="1">
        <f t="shared" si="99"/>
        <v>1</v>
      </c>
      <c r="AA385" s="1" t="str">
        <f t="shared" si="100"/>
        <v>Gobiosoma bosc (Lacepède, 1800)</v>
      </c>
      <c r="AB385" s="1" t="str">
        <f t="shared" si="101"/>
        <v>Vertebrate</v>
      </c>
      <c r="AC385" s="1" t="str">
        <f t="shared" si="102"/>
        <v/>
      </c>
      <c r="AD385" s="1" t="str">
        <f t="shared" si="103"/>
        <v/>
      </c>
      <c r="AE385" s="1" t="str">
        <f t="shared" si="104"/>
        <v/>
      </c>
      <c r="AF385" s="1" t="str">
        <f t="shared" si="105"/>
        <v/>
      </c>
      <c r="AG385" s="1" t="str">
        <f t="shared" si="106"/>
        <v/>
      </c>
      <c r="AH385" s="1" t="str">
        <f t="shared" si="107"/>
        <v/>
      </c>
      <c r="AI385" s="1" t="str">
        <f t="shared" si="108"/>
        <v/>
      </c>
      <c r="AJ385" s="1">
        <f t="shared" si="109"/>
        <v>1</v>
      </c>
      <c r="AK385" s="1" t="str">
        <f t="shared" si="110"/>
        <v/>
      </c>
      <c r="AL385" s="1" t="str">
        <f t="shared" si="111"/>
        <v/>
      </c>
      <c r="AM385" s="1">
        <f t="shared" si="112"/>
        <v>1</v>
      </c>
    </row>
    <row r="386" spans="1:39" ht="14.5" x14ac:dyDescent="0.35">
      <c r="A386" s="1" t="s">
        <v>25</v>
      </c>
      <c r="B386" s="1" t="s">
        <v>1278</v>
      </c>
      <c r="I386" s="1">
        <v>1</v>
      </c>
      <c r="M386"/>
      <c r="N386" s="1" t="str">
        <f t="shared" si="97"/>
        <v>Vertebrate</v>
      </c>
      <c r="O386" s="1" t="str">
        <f t="shared" si="97"/>
        <v>Gymnomuraena zebra (Shaw, 1797)</v>
      </c>
      <c r="P386" s="1" t="str">
        <f t="shared" si="114"/>
        <v/>
      </c>
      <c r="Q386" s="1" t="str">
        <f t="shared" si="114"/>
        <v/>
      </c>
      <c r="R386" s="1" t="str">
        <f t="shared" si="114"/>
        <v/>
      </c>
      <c r="S386" s="1" t="str">
        <f t="shared" si="114"/>
        <v/>
      </c>
      <c r="T386" s="1" t="str">
        <f t="shared" si="114"/>
        <v/>
      </c>
      <c r="U386" s="1" t="str">
        <f t="shared" si="113"/>
        <v/>
      </c>
      <c r="V386" s="1">
        <f t="shared" si="113"/>
        <v>1</v>
      </c>
      <c r="W386" s="1" t="str">
        <f t="shared" si="113"/>
        <v/>
      </c>
      <c r="X386" s="1" t="str">
        <f t="shared" si="113"/>
        <v/>
      </c>
      <c r="Y386" s="1" t="str">
        <f t="shared" si="113"/>
        <v/>
      </c>
      <c r="Z386" s="1">
        <f t="shared" si="99"/>
        <v>1</v>
      </c>
      <c r="AA386" s="1" t="str">
        <f t="shared" si="100"/>
        <v>Gymnomuraena zebra (Shaw, 1797)</v>
      </c>
      <c r="AB386" s="1" t="str">
        <f t="shared" si="101"/>
        <v>Vertebrate</v>
      </c>
      <c r="AC386" s="1" t="str">
        <f t="shared" si="102"/>
        <v/>
      </c>
      <c r="AD386" s="1" t="str">
        <f t="shared" si="103"/>
        <v/>
      </c>
      <c r="AE386" s="1" t="str">
        <f t="shared" si="104"/>
        <v/>
      </c>
      <c r="AF386" s="1" t="str">
        <f t="shared" si="105"/>
        <v/>
      </c>
      <c r="AG386" s="1" t="str">
        <f t="shared" si="106"/>
        <v/>
      </c>
      <c r="AH386" s="1" t="str">
        <f t="shared" si="107"/>
        <v/>
      </c>
      <c r="AI386" s="1">
        <f t="shared" si="108"/>
        <v>1</v>
      </c>
      <c r="AJ386" s="1" t="str">
        <f t="shared" si="109"/>
        <v/>
      </c>
      <c r="AK386" s="1" t="str">
        <f t="shared" si="110"/>
        <v/>
      </c>
      <c r="AL386" s="1" t="str">
        <f t="shared" si="111"/>
        <v/>
      </c>
      <c r="AM386" s="1">
        <f t="shared" si="112"/>
        <v>1</v>
      </c>
    </row>
    <row r="387" spans="1:39" ht="14.5" x14ac:dyDescent="0.35">
      <c r="A387" s="1" t="s">
        <v>25</v>
      </c>
      <c r="B387" s="1" t="s">
        <v>1052</v>
      </c>
      <c r="K387" s="1">
        <v>1</v>
      </c>
      <c r="M387"/>
      <c r="N387" s="1" t="str">
        <f t="shared" si="97"/>
        <v>Vertebrate</v>
      </c>
      <c r="O387" s="1" t="str">
        <f t="shared" si="97"/>
        <v>Heniochus acuminatus (Linnaeus, 1758)</v>
      </c>
      <c r="P387" s="1" t="str">
        <f t="shared" si="114"/>
        <v/>
      </c>
      <c r="Q387" s="1" t="str">
        <f t="shared" si="114"/>
        <v/>
      </c>
      <c r="R387" s="1" t="str">
        <f t="shared" si="114"/>
        <v/>
      </c>
      <c r="S387" s="1" t="str">
        <f t="shared" si="114"/>
        <v/>
      </c>
      <c r="T387" s="1" t="str">
        <f t="shared" si="114"/>
        <v/>
      </c>
      <c r="U387" s="1" t="str">
        <f t="shared" si="113"/>
        <v/>
      </c>
      <c r="V387" s="1" t="str">
        <f t="shared" si="113"/>
        <v/>
      </c>
      <c r="W387" s="1" t="str">
        <f t="shared" si="113"/>
        <v/>
      </c>
      <c r="X387" s="1">
        <f t="shared" si="113"/>
        <v>1</v>
      </c>
      <c r="Y387" s="1" t="str">
        <f t="shared" si="113"/>
        <v/>
      </c>
      <c r="Z387" s="1">
        <f t="shared" si="99"/>
        <v>1</v>
      </c>
      <c r="AA387" s="1" t="str">
        <f t="shared" si="100"/>
        <v>Heniochus acuminatus (Linnaeus, 1758)</v>
      </c>
      <c r="AB387" s="1" t="str">
        <f t="shared" si="101"/>
        <v>Vertebrate</v>
      </c>
      <c r="AC387" s="1" t="str">
        <f t="shared" si="102"/>
        <v/>
      </c>
      <c r="AD387" s="1" t="str">
        <f t="shared" si="103"/>
        <v/>
      </c>
      <c r="AE387" s="1" t="str">
        <f t="shared" si="104"/>
        <v/>
      </c>
      <c r="AF387" s="1" t="str">
        <f t="shared" si="105"/>
        <v/>
      </c>
      <c r="AG387" s="1" t="str">
        <f t="shared" si="106"/>
        <v/>
      </c>
      <c r="AH387" s="1" t="str">
        <f t="shared" si="107"/>
        <v/>
      </c>
      <c r="AI387" s="1" t="str">
        <f t="shared" si="108"/>
        <v/>
      </c>
      <c r="AJ387" s="1" t="str">
        <f t="shared" si="109"/>
        <v/>
      </c>
      <c r="AK387" s="1">
        <f t="shared" si="110"/>
        <v>1</v>
      </c>
      <c r="AL387" s="1" t="str">
        <f t="shared" si="111"/>
        <v/>
      </c>
      <c r="AM387" s="1">
        <f t="shared" si="112"/>
        <v>1</v>
      </c>
    </row>
    <row r="388" spans="1:39" ht="14.5" x14ac:dyDescent="0.35">
      <c r="A388" s="1" t="s">
        <v>25</v>
      </c>
      <c r="B388" s="1" t="s">
        <v>343</v>
      </c>
      <c r="K388" s="1">
        <v>1</v>
      </c>
      <c r="M388"/>
      <c r="N388" s="1" t="str">
        <f t="shared" si="97"/>
        <v>Vertebrate</v>
      </c>
      <c r="O388" s="1" t="str">
        <f t="shared" si="97"/>
        <v>Heniochus intermedius Steindachner, 1893</v>
      </c>
      <c r="P388" s="1" t="str">
        <f t="shared" si="114"/>
        <v/>
      </c>
      <c r="Q388" s="1" t="str">
        <f t="shared" si="114"/>
        <v/>
      </c>
      <c r="R388" s="1" t="str">
        <f t="shared" si="114"/>
        <v/>
      </c>
      <c r="S388" s="1" t="str">
        <f t="shared" si="114"/>
        <v/>
      </c>
      <c r="T388" s="1" t="str">
        <f t="shared" si="114"/>
        <v/>
      </c>
      <c r="U388" s="1" t="str">
        <f t="shared" si="113"/>
        <v/>
      </c>
      <c r="V388" s="1" t="str">
        <f t="shared" si="113"/>
        <v/>
      </c>
      <c r="W388" s="1" t="str">
        <f t="shared" si="113"/>
        <v/>
      </c>
      <c r="X388" s="1">
        <f t="shared" si="113"/>
        <v>1</v>
      </c>
      <c r="Y388" s="1" t="str">
        <f t="shared" si="113"/>
        <v/>
      </c>
      <c r="Z388" s="1">
        <f t="shared" si="99"/>
        <v>1</v>
      </c>
      <c r="AA388" s="1" t="str">
        <f t="shared" si="100"/>
        <v>Heniochus intermedius Steindachner, 1893</v>
      </c>
      <c r="AB388" s="1" t="str">
        <f t="shared" si="101"/>
        <v>Vertebrate</v>
      </c>
      <c r="AC388" s="1" t="str">
        <f t="shared" si="102"/>
        <v/>
      </c>
      <c r="AD388" s="1" t="str">
        <f t="shared" si="103"/>
        <v/>
      </c>
      <c r="AE388" s="1" t="str">
        <f t="shared" si="104"/>
        <v/>
      </c>
      <c r="AF388" s="1" t="str">
        <f t="shared" si="105"/>
        <v/>
      </c>
      <c r="AG388" s="1" t="str">
        <f t="shared" si="106"/>
        <v/>
      </c>
      <c r="AH388" s="1" t="str">
        <f t="shared" si="107"/>
        <v/>
      </c>
      <c r="AI388" s="1" t="str">
        <f t="shared" si="108"/>
        <v/>
      </c>
      <c r="AJ388" s="1" t="str">
        <f t="shared" si="109"/>
        <v/>
      </c>
      <c r="AK388" s="1">
        <f t="shared" si="110"/>
        <v>1</v>
      </c>
      <c r="AL388" s="1" t="str">
        <f t="shared" si="111"/>
        <v/>
      </c>
      <c r="AM388" s="1">
        <f t="shared" si="112"/>
        <v>1</v>
      </c>
    </row>
    <row r="389" spans="1:39" ht="14.5" x14ac:dyDescent="0.35">
      <c r="A389" s="1" t="s">
        <v>25</v>
      </c>
      <c r="B389" s="1" t="s">
        <v>353</v>
      </c>
      <c r="L389" s="1">
        <v>1</v>
      </c>
      <c r="M389"/>
      <c r="N389" s="1" t="str">
        <f t="shared" si="97"/>
        <v>Vertebrate</v>
      </c>
      <c r="O389" s="1" t="str">
        <f t="shared" si="97"/>
        <v>Holacanthus africanus Cadenat, 1951</v>
      </c>
      <c r="P389" s="1" t="str">
        <f t="shared" si="114"/>
        <v/>
      </c>
      <c r="Q389" s="1" t="str">
        <f t="shared" si="114"/>
        <v/>
      </c>
      <c r="R389" s="1" t="str">
        <f t="shared" si="114"/>
        <v/>
      </c>
      <c r="S389" s="1" t="str">
        <f t="shared" si="114"/>
        <v/>
      </c>
      <c r="T389" s="1" t="str">
        <f t="shared" si="114"/>
        <v/>
      </c>
      <c r="U389" s="1" t="str">
        <f t="shared" si="113"/>
        <v/>
      </c>
      <c r="V389" s="1" t="str">
        <f t="shared" si="113"/>
        <v/>
      </c>
      <c r="W389" s="1" t="str">
        <f t="shared" si="113"/>
        <v/>
      </c>
      <c r="X389" s="1" t="str">
        <f t="shared" si="113"/>
        <v/>
      </c>
      <c r="Y389" s="1">
        <f t="shared" si="113"/>
        <v>1</v>
      </c>
      <c r="Z389" s="1">
        <f t="shared" si="99"/>
        <v>1</v>
      </c>
      <c r="AA389" s="1" t="str">
        <f t="shared" si="100"/>
        <v>Holacanthus africanus Cadenat, 1951</v>
      </c>
      <c r="AB389" s="1" t="str">
        <f t="shared" si="101"/>
        <v>Vertebrate</v>
      </c>
      <c r="AC389" s="1" t="str">
        <f t="shared" si="102"/>
        <v/>
      </c>
      <c r="AD389" s="1" t="str">
        <f t="shared" si="103"/>
        <v/>
      </c>
      <c r="AE389" s="1" t="str">
        <f t="shared" si="104"/>
        <v/>
      </c>
      <c r="AF389" s="1" t="str">
        <f t="shared" si="105"/>
        <v/>
      </c>
      <c r="AG389" s="1" t="str">
        <f t="shared" si="106"/>
        <v/>
      </c>
      <c r="AH389" s="1" t="str">
        <f t="shared" si="107"/>
        <v/>
      </c>
      <c r="AI389" s="1" t="str">
        <f t="shared" si="108"/>
        <v/>
      </c>
      <c r="AJ389" s="1" t="str">
        <f t="shared" si="109"/>
        <v/>
      </c>
      <c r="AK389" s="1" t="str">
        <f t="shared" si="110"/>
        <v/>
      </c>
      <c r="AL389" s="1">
        <f t="shared" si="111"/>
        <v>1</v>
      </c>
      <c r="AM389" s="1">
        <f t="shared" si="112"/>
        <v>1</v>
      </c>
    </row>
    <row r="390" spans="1:39" ht="14.5" x14ac:dyDescent="0.35">
      <c r="A390" s="1" t="s">
        <v>25</v>
      </c>
      <c r="B390" s="1" t="s">
        <v>1055</v>
      </c>
      <c r="L390" s="1">
        <v>1</v>
      </c>
      <c r="M390"/>
      <c r="N390" s="1" t="str">
        <f t="shared" si="97"/>
        <v>Vertebrate</v>
      </c>
      <c r="O390" s="1" t="str">
        <f t="shared" si="97"/>
        <v>Lutjanus griseus (Linnaeus, 1758)</v>
      </c>
      <c r="P390" s="1" t="str">
        <f t="shared" si="114"/>
        <v/>
      </c>
      <c r="Q390" s="1" t="str">
        <f t="shared" si="114"/>
        <v/>
      </c>
      <c r="R390" s="1" t="str">
        <f t="shared" si="114"/>
        <v/>
      </c>
      <c r="S390" s="1" t="str">
        <f t="shared" si="114"/>
        <v/>
      </c>
      <c r="T390" s="1" t="str">
        <f t="shared" si="114"/>
        <v/>
      </c>
      <c r="U390" s="1" t="str">
        <f t="shared" si="113"/>
        <v/>
      </c>
      <c r="V390" s="1" t="str">
        <f t="shared" si="113"/>
        <v/>
      </c>
      <c r="W390" s="1" t="str">
        <f t="shared" si="113"/>
        <v/>
      </c>
      <c r="X390" s="1" t="str">
        <f t="shared" si="113"/>
        <v/>
      </c>
      <c r="Y390" s="1">
        <f t="shared" si="113"/>
        <v>1</v>
      </c>
      <c r="Z390" s="1">
        <f t="shared" si="99"/>
        <v>1</v>
      </c>
      <c r="AA390" s="1" t="str">
        <f t="shared" si="100"/>
        <v>Lutjanus griseus (Linnaeus, 1758)</v>
      </c>
      <c r="AB390" s="1" t="str">
        <f t="shared" si="101"/>
        <v>Vertebrate</v>
      </c>
      <c r="AC390" s="1" t="str">
        <f t="shared" si="102"/>
        <v/>
      </c>
      <c r="AD390" s="1" t="str">
        <f t="shared" si="103"/>
        <v/>
      </c>
      <c r="AE390" s="1" t="str">
        <f t="shared" si="104"/>
        <v/>
      </c>
      <c r="AF390" s="1" t="str">
        <f t="shared" si="105"/>
        <v/>
      </c>
      <c r="AG390" s="1" t="str">
        <f t="shared" si="106"/>
        <v/>
      </c>
      <c r="AH390" s="1" t="str">
        <f t="shared" si="107"/>
        <v/>
      </c>
      <c r="AI390" s="1" t="str">
        <f t="shared" si="108"/>
        <v/>
      </c>
      <c r="AJ390" s="1" t="str">
        <f t="shared" si="109"/>
        <v/>
      </c>
      <c r="AK390" s="1" t="str">
        <f t="shared" si="110"/>
        <v/>
      </c>
      <c r="AL390" s="1">
        <f t="shared" si="111"/>
        <v>1</v>
      </c>
      <c r="AM390" s="1">
        <f t="shared" si="112"/>
        <v>1</v>
      </c>
    </row>
    <row r="391" spans="1:39" ht="14.5" x14ac:dyDescent="0.35">
      <c r="A391" s="1" t="s">
        <v>25</v>
      </c>
      <c r="B391" s="1" t="s">
        <v>1146</v>
      </c>
      <c r="H391" s="1">
        <v>1</v>
      </c>
      <c r="M391"/>
      <c r="N391" s="1" t="str">
        <f t="shared" si="97"/>
        <v>Vertebrate</v>
      </c>
      <c r="O391" s="1" t="str">
        <f t="shared" si="97"/>
        <v>Micropogonias undulatus (Linnaeus, 1766)</v>
      </c>
      <c r="P391" s="1" t="str">
        <f t="shared" si="114"/>
        <v/>
      </c>
      <c r="Q391" s="1" t="str">
        <f t="shared" si="114"/>
        <v/>
      </c>
      <c r="R391" s="1" t="str">
        <f t="shared" si="114"/>
        <v/>
      </c>
      <c r="S391" s="1" t="str">
        <f t="shared" si="114"/>
        <v/>
      </c>
      <c r="T391" s="1" t="str">
        <f t="shared" si="114"/>
        <v/>
      </c>
      <c r="U391" s="1">
        <f t="shared" si="113"/>
        <v>1</v>
      </c>
      <c r="V391" s="1" t="str">
        <f t="shared" si="113"/>
        <v/>
      </c>
      <c r="W391" s="1" t="str">
        <f t="shared" si="113"/>
        <v/>
      </c>
      <c r="X391" s="1" t="str">
        <f t="shared" si="113"/>
        <v/>
      </c>
      <c r="Y391" s="1" t="str">
        <f t="shared" si="113"/>
        <v/>
      </c>
      <c r="Z391" s="1">
        <f t="shared" si="99"/>
        <v>1</v>
      </c>
      <c r="AA391" s="1" t="str">
        <f t="shared" si="100"/>
        <v>Micropogonias undulatus (Linnaeus, 1766)</v>
      </c>
      <c r="AB391" s="1" t="str">
        <f t="shared" si="101"/>
        <v>Vertebrate</v>
      </c>
      <c r="AC391" s="1" t="str">
        <f t="shared" si="102"/>
        <v/>
      </c>
      <c r="AD391" s="1" t="str">
        <f t="shared" si="103"/>
        <v/>
      </c>
      <c r="AE391" s="1" t="str">
        <f t="shared" si="104"/>
        <v/>
      </c>
      <c r="AF391" s="1" t="str">
        <f t="shared" si="105"/>
        <v/>
      </c>
      <c r="AG391" s="1" t="str">
        <f t="shared" si="106"/>
        <v/>
      </c>
      <c r="AH391" s="1">
        <f t="shared" si="107"/>
        <v>1</v>
      </c>
      <c r="AI391" s="1" t="str">
        <f t="shared" si="108"/>
        <v/>
      </c>
      <c r="AJ391" s="1" t="str">
        <f t="shared" si="109"/>
        <v/>
      </c>
      <c r="AK391" s="1" t="str">
        <f t="shared" si="110"/>
        <v/>
      </c>
      <c r="AL391" s="1" t="str">
        <f t="shared" si="111"/>
        <v/>
      </c>
      <c r="AM391" s="1">
        <f t="shared" si="112"/>
        <v>1</v>
      </c>
    </row>
    <row r="392" spans="1:39" ht="14.5" x14ac:dyDescent="0.35">
      <c r="A392" s="1" t="s">
        <v>25</v>
      </c>
      <c r="B392" s="1" t="s">
        <v>1062</v>
      </c>
      <c r="L392" s="1">
        <v>1</v>
      </c>
      <c r="M392"/>
      <c r="N392" s="1" t="str">
        <f t="shared" si="97"/>
        <v>Vertebrate</v>
      </c>
      <c r="O392" s="1" t="str">
        <f t="shared" si="97"/>
        <v>Mycteroperca tigris (Valenciennes, 1833)</v>
      </c>
      <c r="P392" s="1" t="str">
        <f t="shared" si="114"/>
        <v/>
      </c>
      <c r="Q392" s="1" t="str">
        <f t="shared" si="114"/>
        <v/>
      </c>
      <c r="R392" s="1" t="str">
        <f t="shared" si="114"/>
        <v/>
      </c>
      <c r="S392" s="1" t="str">
        <f t="shared" si="114"/>
        <v/>
      </c>
      <c r="T392" s="1" t="str">
        <f t="shared" si="114"/>
        <v/>
      </c>
      <c r="U392" s="1" t="str">
        <f t="shared" si="113"/>
        <v/>
      </c>
      <c r="V392" s="1" t="str">
        <f t="shared" si="113"/>
        <v/>
      </c>
      <c r="W392" s="1" t="str">
        <f t="shared" si="113"/>
        <v/>
      </c>
      <c r="X392" s="1" t="str">
        <f t="shared" si="113"/>
        <v/>
      </c>
      <c r="Y392" s="1">
        <f t="shared" si="113"/>
        <v>1</v>
      </c>
      <c r="Z392" s="1">
        <f t="shared" si="99"/>
        <v>1</v>
      </c>
      <c r="AA392" s="1" t="str">
        <f t="shared" si="100"/>
        <v>Mycteroperca tigris (Valenciennes, 1833)</v>
      </c>
      <c r="AB392" s="1" t="str">
        <f t="shared" si="101"/>
        <v>Vertebrate</v>
      </c>
      <c r="AC392" s="1" t="str">
        <f t="shared" si="102"/>
        <v/>
      </c>
      <c r="AD392" s="1" t="str">
        <f t="shared" si="103"/>
        <v/>
      </c>
      <c r="AE392" s="1" t="str">
        <f t="shared" si="104"/>
        <v/>
      </c>
      <c r="AF392" s="1" t="str">
        <f t="shared" si="105"/>
        <v/>
      </c>
      <c r="AG392" s="1" t="str">
        <f t="shared" si="106"/>
        <v/>
      </c>
      <c r="AH392" s="1" t="str">
        <f t="shared" si="107"/>
        <v/>
      </c>
      <c r="AI392" s="1" t="str">
        <f t="shared" si="108"/>
        <v/>
      </c>
      <c r="AJ392" s="1" t="str">
        <f t="shared" si="109"/>
        <v/>
      </c>
      <c r="AK392" s="1" t="str">
        <f t="shared" si="110"/>
        <v/>
      </c>
      <c r="AL392" s="1">
        <f t="shared" si="111"/>
        <v>1</v>
      </c>
      <c r="AM392" s="1">
        <f t="shared" si="112"/>
        <v>1</v>
      </c>
    </row>
    <row r="393" spans="1:39" ht="14.5" x14ac:dyDescent="0.35">
      <c r="A393" s="1" t="s">
        <v>25</v>
      </c>
      <c r="B393" s="1" t="s">
        <v>450</v>
      </c>
      <c r="I393" s="1">
        <v>1</v>
      </c>
      <c r="M393"/>
      <c r="N393" s="1" t="str">
        <f t="shared" ref="N393:O456" si="115">A393</f>
        <v>Vertebrate</v>
      </c>
      <c r="O393" s="1" t="str">
        <f t="shared" si="115"/>
        <v>Neogobius melanostomus (Pallas, 1814)</v>
      </c>
      <c r="P393" s="1" t="str">
        <f t="shared" si="114"/>
        <v/>
      </c>
      <c r="Q393" s="1" t="str">
        <f t="shared" si="114"/>
        <v/>
      </c>
      <c r="R393" s="1" t="str">
        <f t="shared" si="114"/>
        <v/>
      </c>
      <c r="S393" s="1" t="str">
        <f t="shared" si="114"/>
        <v/>
      </c>
      <c r="T393" s="1" t="str">
        <f t="shared" si="114"/>
        <v/>
      </c>
      <c r="U393" s="1" t="str">
        <f t="shared" si="113"/>
        <v/>
      </c>
      <c r="V393" s="1">
        <f t="shared" si="113"/>
        <v>1</v>
      </c>
      <c r="W393" s="1" t="str">
        <f t="shared" si="113"/>
        <v/>
      </c>
      <c r="X393" s="1" t="str">
        <f t="shared" si="113"/>
        <v/>
      </c>
      <c r="Y393" s="1" t="str">
        <f t="shared" si="113"/>
        <v/>
      </c>
      <c r="Z393" s="1">
        <f t="shared" ref="Z393:Z456" si="116">SUM(P393:Y393)</f>
        <v>1</v>
      </c>
      <c r="AA393" s="1" t="str">
        <f t="shared" ref="AA393:AA456" si="117">O393</f>
        <v>Neogobius melanostomus (Pallas, 1814)</v>
      </c>
      <c r="AB393" s="1" t="str">
        <f t="shared" ref="AB393:AB456" si="118">N393</f>
        <v>Vertebrate</v>
      </c>
      <c r="AC393" s="1" t="str">
        <f t="shared" ref="AC393:AC456" si="119">IF((P393=1),1,"")</f>
        <v/>
      </c>
      <c r="AD393" s="1" t="str">
        <f t="shared" ref="AD393:AD456" si="120">IF((P393=1), "", IF((Q393=1), 1,""))</f>
        <v/>
      </c>
      <c r="AE393" s="1" t="str">
        <f t="shared" ref="AE393:AE456" si="121">IF((P393=1), "", IF((Q393=1), "",IF(R393=1, 1, "")))</f>
        <v/>
      </c>
      <c r="AF393" s="1" t="str">
        <f t="shared" ref="AF393:AF456" si="122">IF((P393=1), "", IF((Q393=1), "", IF((R393=1), "", IF(S393=1, 1, ""))))</f>
        <v/>
      </c>
      <c r="AG393" s="1" t="str">
        <f t="shared" ref="AG393:AG456" si="123">IF((P393=1), "", IF((Q393=1), "", IF((R393=1), "", IF((S393=1), "", IF(T393=1, 1, "")))))</f>
        <v/>
      </c>
      <c r="AH393" s="1" t="str">
        <f t="shared" ref="AH393:AH456" si="124">IF((P393=1),"",IF((Q393=1),"",IF((R393=1),"",IF((S393=1),"",IF((T393=1),"",IF(U393=1,1,""))))))</f>
        <v/>
      </c>
      <c r="AI393" s="1">
        <f t="shared" ref="AI393:AI456" si="125">IF((P393=1),"",IF((Q393=1),"",IF((R393=1),"",IF((S393=1),"",IF((T393=1),"",IF((U393=1),"",IF(V393=1,1,"")))))))</f>
        <v>1</v>
      </c>
      <c r="AJ393" s="1" t="str">
        <f t="shared" ref="AJ393:AJ456" si="126">IF((P393=1),"",IF((Q393=1),"",IF((R393=1),"",IF((S393=1),"",IF((T393=1),"",IF((U393=1),"",IF((V393=1),"",IF(W393=1,1,""))))))))</f>
        <v/>
      </c>
      <c r="AK393" s="1" t="str">
        <f t="shared" ref="AK393:AK456" si="127">IF((P393=1),"",IF((Q393=1),"",IF((R393=1),"",IF((S393=1),"",IF((T393=1),"",IF((U393=1),"",IF((V393=1),"",IF((W393=1),"",IF(X393=1,1,"")))))))))</f>
        <v/>
      </c>
      <c r="AL393" s="1" t="str">
        <f t="shared" ref="AL393:AL456" si="128">IF((P393=1),"",IF((Q393=1),"",IF((R393=1),"",IF((S393=1),"",IF((T393=1),"",IF((U393=1),"",IF((V393=1),"",IF((W393=1),"",IF((X393=1),"",IF(Y393=1,1,""))))))))))</f>
        <v/>
      </c>
      <c r="AM393" s="1">
        <f t="shared" ref="AM393:AM456" si="129">SUM(AC393:AL393)</f>
        <v>1</v>
      </c>
    </row>
    <row r="394" spans="1:39" ht="14.5" x14ac:dyDescent="0.35">
      <c r="A394" s="1" t="s">
        <v>25</v>
      </c>
      <c r="B394" s="1" t="s">
        <v>463</v>
      </c>
      <c r="C394" s="1">
        <v>1</v>
      </c>
      <c r="D394" s="1">
        <v>1</v>
      </c>
      <c r="M394"/>
      <c r="N394" s="1" t="str">
        <f t="shared" si="115"/>
        <v>Vertebrate</v>
      </c>
      <c r="O394" s="1" t="str">
        <f t="shared" si="115"/>
        <v>Oncorhynchus gorbuscha (Walbaum, 1792)</v>
      </c>
      <c r="P394" s="1">
        <f t="shared" si="114"/>
        <v>1</v>
      </c>
      <c r="Q394" s="1">
        <f t="shared" si="114"/>
        <v>1</v>
      </c>
      <c r="R394" s="1" t="str">
        <f t="shared" si="114"/>
        <v/>
      </c>
      <c r="S394" s="1" t="str">
        <f t="shared" si="114"/>
        <v/>
      </c>
      <c r="T394" s="1" t="str">
        <f t="shared" si="114"/>
        <v/>
      </c>
      <c r="U394" s="1" t="str">
        <f t="shared" si="113"/>
        <v/>
      </c>
      <c r="V394" s="1" t="str">
        <f t="shared" si="113"/>
        <v/>
      </c>
      <c r="W394" s="1" t="str">
        <f t="shared" si="113"/>
        <v/>
      </c>
      <c r="X394" s="1" t="str">
        <f t="shared" si="113"/>
        <v/>
      </c>
      <c r="Y394" s="1" t="str">
        <f t="shared" si="113"/>
        <v/>
      </c>
      <c r="Z394" s="1">
        <f t="shared" si="116"/>
        <v>2</v>
      </c>
      <c r="AA394" s="1" t="str">
        <f t="shared" si="117"/>
        <v>Oncorhynchus gorbuscha (Walbaum, 1792)</v>
      </c>
      <c r="AB394" s="1" t="str">
        <f t="shared" si="118"/>
        <v>Vertebrate</v>
      </c>
      <c r="AC394" s="1">
        <f t="shared" si="119"/>
        <v>1</v>
      </c>
      <c r="AD394" s="1" t="str">
        <f t="shared" si="120"/>
        <v/>
      </c>
      <c r="AE394" s="1" t="str">
        <f t="shared" si="121"/>
        <v/>
      </c>
      <c r="AF394" s="1" t="str">
        <f t="shared" si="122"/>
        <v/>
      </c>
      <c r="AG394" s="1" t="str">
        <f t="shared" si="123"/>
        <v/>
      </c>
      <c r="AH394" s="1" t="str">
        <f t="shared" si="124"/>
        <v/>
      </c>
      <c r="AI394" s="1" t="str">
        <f t="shared" si="125"/>
        <v/>
      </c>
      <c r="AJ394" s="1" t="str">
        <f t="shared" si="126"/>
        <v/>
      </c>
      <c r="AK394" s="1" t="str">
        <f t="shared" si="127"/>
        <v/>
      </c>
      <c r="AL394" s="1" t="str">
        <f t="shared" si="128"/>
        <v/>
      </c>
      <c r="AM394" s="1">
        <f t="shared" si="129"/>
        <v>1</v>
      </c>
    </row>
    <row r="395" spans="1:39" ht="14.5" x14ac:dyDescent="0.35">
      <c r="A395" s="1" t="s">
        <v>25</v>
      </c>
      <c r="B395" s="1" t="s">
        <v>464</v>
      </c>
      <c r="C395" s="1">
        <v>2</v>
      </c>
      <c r="M395"/>
      <c r="N395" s="1" t="str">
        <f t="shared" si="115"/>
        <v>Vertebrate</v>
      </c>
      <c r="O395" s="1" t="str">
        <f t="shared" si="115"/>
        <v>Oncorhynchus mykiss (Walbaum, 1792)</v>
      </c>
      <c r="P395" s="1">
        <f t="shared" si="114"/>
        <v>1</v>
      </c>
      <c r="Q395" s="1" t="str">
        <f t="shared" si="114"/>
        <v/>
      </c>
      <c r="R395" s="1" t="str">
        <f t="shared" si="114"/>
        <v/>
      </c>
      <c r="S395" s="1" t="str">
        <f t="shared" si="114"/>
        <v/>
      </c>
      <c r="T395" s="1" t="str">
        <f t="shared" si="114"/>
        <v/>
      </c>
      <c r="U395" s="1" t="str">
        <f t="shared" si="113"/>
        <v/>
      </c>
      <c r="V395" s="1" t="str">
        <f t="shared" si="113"/>
        <v/>
      </c>
      <c r="W395" s="1" t="str">
        <f t="shared" si="113"/>
        <v/>
      </c>
      <c r="X395" s="1" t="str">
        <f t="shared" si="113"/>
        <v/>
      </c>
      <c r="Y395" s="1" t="str">
        <f t="shared" si="113"/>
        <v/>
      </c>
      <c r="Z395" s="1">
        <f t="shared" si="116"/>
        <v>1</v>
      </c>
      <c r="AA395" s="1" t="str">
        <f t="shared" si="117"/>
        <v>Oncorhynchus mykiss (Walbaum, 1792)</v>
      </c>
      <c r="AB395" s="1" t="str">
        <f t="shared" si="118"/>
        <v>Vertebrate</v>
      </c>
      <c r="AC395" s="1">
        <f t="shared" si="119"/>
        <v>1</v>
      </c>
      <c r="AD395" s="1" t="str">
        <f t="shared" si="120"/>
        <v/>
      </c>
      <c r="AE395" s="1" t="str">
        <f t="shared" si="121"/>
        <v/>
      </c>
      <c r="AF395" s="1" t="str">
        <f t="shared" si="122"/>
        <v/>
      </c>
      <c r="AG395" s="1" t="str">
        <f t="shared" si="123"/>
        <v/>
      </c>
      <c r="AH395" s="1" t="str">
        <f t="shared" si="124"/>
        <v/>
      </c>
      <c r="AI395" s="1" t="str">
        <f t="shared" si="125"/>
        <v/>
      </c>
      <c r="AJ395" s="1" t="str">
        <f t="shared" si="126"/>
        <v/>
      </c>
      <c r="AK395" s="1" t="str">
        <f t="shared" si="127"/>
        <v/>
      </c>
      <c r="AL395" s="1" t="str">
        <f t="shared" si="128"/>
        <v/>
      </c>
      <c r="AM395" s="1">
        <f t="shared" si="129"/>
        <v>1</v>
      </c>
    </row>
    <row r="396" spans="1:39" ht="14.5" x14ac:dyDescent="0.35">
      <c r="A396" s="1" t="s">
        <v>25</v>
      </c>
      <c r="B396" s="1" t="s">
        <v>465</v>
      </c>
      <c r="C396" s="1">
        <v>1</v>
      </c>
      <c r="M396"/>
      <c r="N396" s="1" t="str">
        <f t="shared" si="115"/>
        <v>Vertebrate</v>
      </c>
      <c r="O396" s="1" t="str">
        <f t="shared" si="115"/>
        <v>Oncorhynchus kisutch (Walbaum, 1792)</v>
      </c>
      <c r="P396" s="1">
        <f t="shared" si="114"/>
        <v>1</v>
      </c>
      <c r="Q396" s="1" t="str">
        <f t="shared" si="114"/>
        <v/>
      </c>
      <c r="R396" s="1" t="str">
        <f t="shared" si="114"/>
        <v/>
      </c>
      <c r="S396" s="1" t="str">
        <f t="shared" si="114"/>
        <v/>
      </c>
      <c r="T396" s="1" t="str">
        <f t="shared" si="114"/>
        <v/>
      </c>
      <c r="U396" s="1" t="str">
        <f t="shared" si="113"/>
        <v/>
      </c>
      <c r="V396" s="1" t="str">
        <f t="shared" si="113"/>
        <v/>
      </c>
      <c r="W396" s="1" t="str">
        <f t="shared" si="113"/>
        <v/>
      </c>
      <c r="X396" s="1" t="str">
        <f t="shared" si="113"/>
        <v/>
      </c>
      <c r="Y396" s="1" t="str">
        <f t="shared" si="113"/>
        <v/>
      </c>
      <c r="Z396" s="1">
        <f t="shared" si="116"/>
        <v>1</v>
      </c>
      <c r="AA396" s="1" t="str">
        <f t="shared" si="117"/>
        <v>Oncorhynchus kisutch (Walbaum, 1792)</v>
      </c>
      <c r="AB396" s="1" t="str">
        <f t="shared" si="118"/>
        <v>Vertebrate</v>
      </c>
      <c r="AC396" s="1">
        <f t="shared" si="119"/>
        <v>1</v>
      </c>
      <c r="AD396" s="1" t="str">
        <f t="shared" si="120"/>
        <v/>
      </c>
      <c r="AE396" s="1" t="str">
        <f t="shared" si="121"/>
        <v/>
      </c>
      <c r="AF396" s="1" t="str">
        <f t="shared" si="122"/>
        <v/>
      </c>
      <c r="AG396" s="1" t="str">
        <f t="shared" si="123"/>
        <v/>
      </c>
      <c r="AH396" s="1" t="str">
        <f t="shared" si="124"/>
        <v/>
      </c>
      <c r="AI396" s="1" t="str">
        <f t="shared" si="125"/>
        <v/>
      </c>
      <c r="AJ396" s="1" t="str">
        <f t="shared" si="126"/>
        <v/>
      </c>
      <c r="AK396" s="1" t="str">
        <f t="shared" si="127"/>
        <v/>
      </c>
      <c r="AL396" s="1" t="str">
        <f t="shared" si="128"/>
        <v/>
      </c>
      <c r="AM396" s="1">
        <f t="shared" si="129"/>
        <v>1</v>
      </c>
    </row>
    <row r="397" spans="1:39" ht="14.5" x14ac:dyDescent="0.35">
      <c r="A397" s="1" t="s">
        <v>25</v>
      </c>
      <c r="B397" s="1" t="s">
        <v>498</v>
      </c>
      <c r="K397" s="1">
        <v>1</v>
      </c>
      <c r="M397"/>
      <c r="N397" s="1" t="str">
        <f t="shared" si="115"/>
        <v>Vertebrate</v>
      </c>
      <c r="O397" s="1" t="str">
        <f t="shared" si="115"/>
        <v>Paranthias furcifer (Valenciennes, 1828)</v>
      </c>
      <c r="P397" s="1" t="str">
        <f t="shared" si="114"/>
        <v/>
      </c>
      <c r="Q397" s="1" t="str">
        <f t="shared" si="114"/>
        <v/>
      </c>
      <c r="R397" s="1" t="str">
        <f t="shared" si="114"/>
        <v/>
      </c>
      <c r="S397" s="1" t="str">
        <f t="shared" si="114"/>
        <v/>
      </c>
      <c r="T397" s="1" t="str">
        <f t="shared" si="114"/>
        <v/>
      </c>
      <c r="U397" s="1" t="str">
        <f t="shared" si="113"/>
        <v/>
      </c>
      <c r="V397" s="1" t="str">
        <f t="shared" si="113"/>
        <v/>
      </c>
      <c r="W397" s="1" t="str">
        <f t="shared" si="113"/>
        <v/>
      </c>
      <c r="X397" s="1">
        <f t="shared" si="113"/>
        <v>1</v>
      </c>
      <c r="Y397" s="1" t="str">
        <f t="shared" si="113"/>
        <v/>
      </c>
      <c r="Z397" s="1">
        <f t="shared" si="116"/>
        <v>1</v>
      </c>
      <c r="AA397" s="1" t="str">
        <f t="shared" si="117"/>
        <v>Paranthias furcifer (Valenciennes, 1828)</v>
      </c>
      <c r="AB397" s="1" t="str">
        <f t="shared" si="118"/>
        <v>Vertebrate</v>
      </c>
      <c r="AC397" s="1" t="str">
        <f t="shared" si="119"/>
        <v/>
      </c>
      <c r="AD397" s="1" t="str">
        <f t="shared" si="120"/>
        <v/>
      </c>
      <c r="AE397" s="1" t="str">
        <f t="shared" si="121"/>
        <v/>
      </c>
      <c r="AF397" s="1" t="str">
        <f t="shared" si="122"/>
        <v/>
      </c>
      <c r="AG397" s="1" t="str">
        <f t="shared" si="123"/>
        <v/>
      </c>
      <c r="AH397" s="1" t="str">
        <f t="shared" si="124"/>
        <v/>
      </c>
      <c r="AI397" s="1" t="str">
        <f t="shared" si="125"/>
        <v/>
      </c>
      <c r="AJ397" s="1" t="str">
        <f t="shared" si="126"/>
        <v/>
      </c>
      <c r="AK397" s="1">
        <f t="shared" si="127"/>
        <v>1</v>
      </c>
      <c r="AL397" s="1" t="str">
        <f t="shared" si="128"/>
        <v/>
      </c>
      <c r="AM397" s="1">
        <f t="shared" si="129"/>
        <v>1</v>
      </c>
    </row>
    <row r="398" spans="1:39" ht="14.5" x14ac:dyDescent="0.35">
      <c r="A398" s="1" t="s">
        <v>25</v>
      </c>
      <c r="B398" s="1" t="s">
        <v>908</v>
      </c>
      <c r="K398" s="1">
        <v>1</v>
      </c>
      <c r="M398"/>
      <c r="N398" s="1" t="str">
        <f t="shared" si="115"/>
        <v>Vertebrate</v>
      </c>
      <c r="O398" s="1" t="str">
        <f t="shared" si="115"/>
        <v>Piaractus brachypomus (Cuvier, 1818)</v>
      </c>
      <c r="P398" s="1" t="str">
        <f t="shared" si="114"/>
        <v/>
      </c>
      <c r="Q398" s="1" t="str">
        <f t="shared" si="114"/>
        <v/>
      </c>
      <c r="R398" s="1" t="str">
        <f t="shared" si="114"/>
        <v/>
      </c>
      <c r="S398" s="1" t="str">
        <f t="shared" si="114"/>
        <v/>
      </c>
      <c r="T398" s="1" t="str">
        <f t="shared" si="114"/>
        <v/>
      </c>
      <c r="U398" s="1" t="str">
        <f t="shared" si="113"/>
        <v/>
      </c>
      <c r="V398" s="1" t="str">
        <f t="shared" si="113"/>
        <v/>
      </c>
      <c r="W398" s="1" t="str">
        <f t="shared" si="113"/>
        <v/>
      </c>
      <c r="X398" s="1">
        <f t="shared" si="113"/>
        <v>1</v>
      </c>
      <c r="Y398" s="1" t="str">
        <f t="shared" si="113"/>
        <v/>
      </c>
      <c r="Z398" s="1">
        <f t="shared" si="116"/>
        <v>1</v>
      </c>
      <c r="AA398" s="1" t="str">
        <f t="shared" si="117"/>
        <v>Piaractus brachypomus (Cuvier, 1818)</v>
      </c>
      <c r="AB398" s="1" t="str">
        <f t="shared" si="118"/>
        <v>Vertebrate</v>
      </c>
      <c r="AC398" s="1" t="str">
        <f t="shared" si="119"/>
        <v/>
      </c>
      <c r="AD398" s="1" t="str">
        <f t="shared" si="120"/>
        <v/>
      </c>
      <c r="AE398" s="1" t="str">
        <f t="shared" si="121"/>
        <v/>
      </c>
      <c r="AF398" s="1" t="str">
        <f t="shared" si="122"/>
        <v/>
      </c>
      <c r="AG398" s="1" t="str">
        <f t="shared" si="123"/>
        <v/>
      </c>
      <c r="AH398" s="1" t="str">
        <f t="shared" si="124"/>
        <v/>
      </c>
      <c r="AI398" s="1" t="str">
        <f t="shared" si="125"/>
        <v/>
      </c>
      <c r="AJ398" s="1" t="str">
        <f t="shared" si="126"/>
        <v/>
      </c>
      <c r="AK398" s="1">
        <f t="shared" si="127"/>
        <v>1</v>
      </c>
      <c r="AL398" s="1" t="str">
        <f t="shared" si="128"/>
        <v/>
      </c>
      <c r="AM398" s="1">
        <f t="shared" si="129"/>
        <v>1</v>
      </c>
    </row>
    <row r="399" spans="1:39" ht="14.5" x14ac:dyDescent="0.35">
      <c r="A399" s="1" t="s">
        <v>25</v>
      </c>
      <c r="B399" s="1" t="s">
        <v>913</v>
      </c>
      <c r="H399" s="1">
        <v>1</v>
      </c>
      <c r="M399"/>
      <c r="N399" s="1" t="str">
        <f t="shared" si="115"/>
        <v>Vertebrate</v>
      </c>
      <c r="O399" s="1" t="str">
        <f t="shared" si="115"/>
        <v>Poecilopsetta beanii (Goode, 1881)</v>
      </c>
      <c r="P399" s="1" t="str">
        <f t="shared" si="114"/>
        <v/>
      </c>
      <c r="Q399" s="1" t="str">
        <f t="shared" si="114"/>
        <v/>
      </c>
      <c r="R399" s="1" t="str">
        <f t="shared" si="114"/>
        <v/>
      </c>
      <c r="S399" s="1" t="str">
        <f t="shared" si="114"/>
        <v/>
      </c>
      <c r="T399" s="1" t="str">
        <f t="shared" si="114"/>
        <v/>
      </c>
      <c r="U399" s="1">
        <f t="shared" si="113"/>
        <v>1</v>
      </c>
      <c r="V399" s="1" t="str">
        <f t="shared" si="113"/>
        <v/>
      </c>
      <c r="W399" s="1" t="str">
        <f t="shared" si="113"/>
        <v/>
      </c>
      <c r="X399" s="1" t="str">
        <f t="shared" si="113"/>
        <v/>
      </c>
      <c r="Y399" s="1" t="str">
        <f t="shared" si="113"/>
        <v/>
      </c>
      <c r="Z399" s="1">
        <f t="shared" si="116"/>
        <v>1</v>
      </c>
      <c r="AA399" s="1" t="str">
        <f t="shared" si="117"/>
        <v>Poecilopsetta beanii (Goode, 1881)</v>
      </c>
      <c r="AB399" s="1" t="str">
        <f t="shared" si="118"/>
        <v>Vertebrate</v>
      </c>
      <c r="AC399" s="1" t="str">
        <f t="shared" si="119"/>
        <v/>
      </c>
      <c r="AD399" s="1" t="str">
        <f t="shared" si="120"/>
        <v/>
      </c>
      <c r="AE399" s="1" t="str">
        <f t="shared" si="121"/>
        <v/>
      </c>
      <c r="AF399" s="1" t="str">
        <f t="shared" si="122"/>
        <v/>
      </c>
      <c r="AG399" s="1" t="str">
        <f t="shared" si="123"/>
        <v/>
      </c>
      <c r="AH399" s="1">
        <f t="shared" si="124"/>
        <v>1</v>
      </c>
      <c r="AI399" s="1" t="str">
        <f t="shared" si="125"/>
        <v/>
      </c>
      <c r="AJ399" s="1" t="str">
        <f t="shared" si="126"/>
        <v/>
      </c>
      <c r="AK399" s="1" t="str">
        <f t="shared" si="127"/>
        <v/>
      </c>
      <c r="AL399" s="1" t="str">
        <f t="shared" si="128"/>
        <v/>
      </c>
      <c r="AM399" s="1">
        <f t="shared" si="129"/>
        <v>1</v>
      </c>
    </row>
    <row r="400" spans="1:39" ht="14.5" x14ac:dyDescent="0.35">
      <c r="A400" s="1" t="s">
        <v>25</v>
      </c>
      <c r="B400" s="1" t="s">
        <v>1070</v>
      </c>
      <c r="K400" s="1">
        <v>1</v>
      </c>
      <c r="M400"/>
      <c r="N400" s="1" t="str">
        <f t="shared" si="115"/>
        <v>Vertebrate</v>
      </c>
      <c r="O400" s="1" t="str">
        <f t="shared" si="115"/>
        <v xml:space="preserve">Pomacanthus paru (Bloch, 1787) </v>
      </c>
      <c r="P400" s="1" t="str">
        <f t="shared" si="114"/>
        <v/>
      </c>
      <c r="Q400" s="1" t="str">
        <f t="shared" si="114"/>
        <v/>
      </c>
      <c r="R400" s="1" t="str">
        <f t="shared" si="114"/>
        <v/>
      </c>
      <c r="S400" s="1" t="str">
        <f t="shared" si="114"/>
        <v/>
      </c>
      <c r="T400" s="1" t="str">
        <f t="shared" si="114"/>
        <v/>
      </c>
      <c r="U400" s="1" t="str">
        <f t="shared" si="113"/>
        <v/>
      </c>
      <c r="V400" s="1" t="str">
        <f t="shared" si="113"/>
        <v/>
      </c>
      <c r="W400" s="1" t="str">
        <f t="shared" si="113"/>
        <v/>
      </c>
      <c r="X400" s="1">
        <f t="shared" si="113"/>
        <v>1</v>
      </c>
      <c r="Y400" s="1" t="str">
        <f t="shared" si="113"/>
        <v/>
      </c>
      <c r="Z400" s="1">
        <f t="shared" si="116"/>
        <v>1</v>
      </c>
      <c r="AA400" s="1" t="str">
        <f t="shared" si="117"/>
        <v xml:space="preserve">Pomacanthus paru (Bloch, 1787) </v>
      </c>
      <c r="AB400" s="1" t="str">
        <f t="shared" si="118"/>
        <v>Vertebrate</v>
      </c>
      <c r="AC400" s="1" t="str">
        <f t="shared" si="119"/>
        <v/>
      </c>
      <c r="AD400" s="1" t="str">
        <f t="shared" si="120"/>
        <v/>
      </c>
      <c r="AE400" s="1" t="str">
        <f t="shared" si="121"/>
        <v/>
      </c>
      <c r="AF400" s="1" t="str">
        <f t="shared" si="122"/>
        <v/>
      </c>
      <c r="AG400" s="1" t="str">
        <f t="shared" si="123"/>
        <v/>
      </c>
      <c r="AH400" s="1" t="str">
        <f t="shared" si="124"/>
        <v/>
      </c>
      <c r="AI400" s="1" t="str">
        <f t="shared" si="125"/>
        <v/>
      </c>
      <c r="AJ400" s="1" t="str">
        <f t="shared" si="126"/>
        <v/>
      </c>
      <c r="AK400" s="1">
        <f t="shared" si="127"/>
        <v>1</v>
      </c>
      <c r="AL400" s="1" t="str">
        <f t="shared" si="128"/>
        <v/>
      </c>
      <c r="AM400" s="1">
        <f t="shared" si="129"/>
        <v>1</v>
      </c>
    </row>
    <row r="401" spans="1:39" ht="14.5" x14ac:dyDescent="0.35">
      <c r="A401" s="1" t="s">
        <v>25</v>
      </c>
      <c r="B401" s="1" t="s">
        <v>553</v>
      </c>
      <c r="H401" s="1">
        <v>1</v>
      </c>
      <c r="M401"/>
      <c r="N401" s="1" t="str">
        <f t="shared" si="115"/>
        <v>Vertebrate</v>
      </c>
      <c r="O401" s="1" t="str">
        <f t="shared" si="115"/>
        <v>Pomacanthus maculosus (Forsskål, 1775)</v>
      </c>
      <c r="P401" s="1" t="str">
        <f t="shared" si="114"/>
        <v/>
      </c>
      <c r="Q401" s="1" t="str">
        <f t="shared" si="114"/>
        <v/>
      </c>
      <c r="R401" s="1" t="str">
        <f t="shared" si="114"/>
        <v/>
      </c>
      <c r="S401" s="1" t="str">
        <f t="shared" si="114"/>
        <v/>
      </c>
      <c r="T401" s="1" t="str">
        <f t="shared" si="114"/>
        <v/>
      </c>
      <c r="U401" s="1">
        <f t="shared" si="113"/>
        <v>1</v>
      </c>
      <c r="V401" s="1" t="str">
        <f t="shared" si="113"/>
        <v/>
      </c>
      <c r="W401" s="1" t="str">
        <f t="shared" si="113"/>
        <v/>
      </c>
      <c r="X401" s="1" t="str">
        <f t="shared" si="113"/>
        <v/>
      </c>
      <c r="Y401" s="1" t="str">
        <f t="shared" si="113"/>
        <v/>
      </c>
      <c r="Z401" s="1">
        <f t="shared" si="116"/>
        <v>1</v>
      </c>
      <c r="AA401" s="1" t="str">
        <f t="shared" si="117"/>
        <v>Pomacanthus maculosus (Forsskål, 1775)</v>
      </c>
      <c r="AB401" s="1" t="str">
        <f t="shared" si="118"/>
        <v>Vertebrate</v>
      </c>
      <c r="AC401" s="1" t="str">
        <f t="shared" si="119"/>
        <v/>
      </c>
      <c r="AD401" s="1" t="str">
        <f t="shared" si="120"/>
        <v/>
      </c>
      <c r="AE401" s="1" t="str">
        <f t="shared" si="121"/>
        <v/>
      </c>
      <c r="AF401" s="1" t="str">
        <f t="shared" si="122"/>
        <v/>
      </c>
      <c r="AG401" s="1" t="str">
        <f t="shared" si="123"/>
        <v/>
      </c>
      <c r="AH401" s="1">
        <f t="shared" si="124"/>
        <v>1</v>
      </c>
      <c r="AI401" s="1" t="str">
        <f t="shared" si="125"/>
        <v/>
      </c>
      <c r="AJ401" s="1" t="str">
        <f t="shared" si="126"/>
        <v/>
      </c>
      <c r="AK401" s="1" t="str">
        <f t="shared" si="127"/>
        <v/>
      </c>
      <c r="AL401" s="1" t="str">
        <f t="shared" si="128"/>
        <v/>
      </c>
      <c r="AM401" s="1">
        <f t="shared" si="129"/>
        <v>1</v>
      </c>
    </row>
    <row r="402" spans="1:39" ht="14.5" x14ac:dyDescent="0.35">
      <c r="A402" s="1" t="s">
        <v>25</v>
      </c>
      <c r="B402" s="1" t="s">
        <v>1147</v>
      </c>
      <c r="C402" s="1">
        <v>1</v>
      </c>
      <c r="M402"/>
      <c r="N402" s="1" t="str">
        <f t="shared" si="115"/>
        <v>Vertebrate</v>
      </c>
      <c r="O402" s="1" t="str">
        <f t="shared" si="115"/>
        <v>Salvelinus fontinalis (Mitchill, 1814)</v>
      </c>
      <c r="P402" s="1">
        <f t="shared" si="114"/>
        <v>1</v>
      </c>
      <c r="Q402" s="1" t="str">
        <f t="shared" si="114"/>
        <v/>
      </c>
      <c r="R402" s="1" t="str">
        <f t="shared" si="114"/>
        <v/>
      </c>
      <c r="S402" s="1" t="str">
        <f t="shared" si="114"/>
        <v/>
      </c>
      <c r="T402" s="1" t="str">
        <f t="shared" si="114"/>
        <v/>
      </c>
      <c r="U402" s="1" t="str">
        <f t="shared" si="113"/>
        <v/>
      </c>
      <c r="V402" s="1" t="str">
        <f t="shared" si="113"/>
        <v/>
      </c>
      <c r="W402" s="1" t="str">
        <f t="shared" si="113"/>
        <v/>
      </c>
      <c r="X402" s="1" t="str">
        <f t="shared" si="113"/>
        <v/>
      </c>
      <c r="Y402" s="1" t="str">
        <f t="shared" si="113"/>
        <v/>
      </c>
      <c r="Z402" s="1">
        <f t="shared" si="116"/>
        <v>1</v>
      </c>
      <c r="AA402" s="1" t="str">
        <f t="shared" si="117"/>
        <v>Salvelinus fontinalis (Mitchill, 1814)</v>
      </c>
      <c r="AB402" s="1" t="str">
        <f t="shared" si="118"/>
        <v>Vertebrate</v>
      </c>
      <c r="AC402" s="1">
        <f t="shared" si="119"/>
        <v>1</v>
      </c>
      <c r="AD402" s="1" t="str">
        <f t="shared" si="120"/>
        <v/>
      </c>
      <c r="AE402" s="1" t="str">
        <f t="shared" si="121"/>
        <v/>
      </c>
      <c r="AF402" s="1" t="str">
        <f t="shared" si="122"/>
        <v/>
      </c>
      <c r="AG402" s="1" t="str">
        <f t="shared" si="123"/>
        <v/>
      </c>
      <c r="AH402" s="1" t="str">
        <f t="shared" si="124"/>
        <v/>
      </c>
      <c r="AI402" s="1" t="str">
        <f t="shared" si="125"/>
        <v/>
      </c>
      <c r="AJ402" s="1" t="str">
        <f t="shared" si="126"/>
        <v/>
      </c>
      <c r="AK402" s="1" t="str">
        <f t="shared" si="127"/>
        <v/>
      </c>
      <c r="AL402" s="1" t="str">
        <f t="shared" si="128"/>
        <v/>
      </c>
      <c r="AM402" s="1">
        <f t="shared" si="129"/>
        <v>1</v>
      </c>
    </row>
    <row r="403" spans="1:39" ht="14.5" x14ac:dyDescent="0.35">
      <c r="A403" s="1" t="s">
        <v>25</v>
      </c>
      <c r="B403" s="1" t="s">
        <v>941</v>
      </c>
      <c r="J403" s="1">
        <v>1</v>
      </c>
      <c r="M403"/>
      <c r="N403" s="1" t="str">
        <f t="shared" si="115"/>
        <v>Vertebrate</v>
      </c>
      <c r="O403" s="1" t="str">
        <f t="shared" si="115"/>
        <v>Sebastes schlegelii Hilgendorf, 1880 </v>
      </c>
      <c r="P403" s="1" t="str">
        <f t="shared" si="114"/>
        <v/>
      </c>
      <c r="Q403" s="1" t="str">
        <f t="shared" si="114"/>
        <v/>
      </c>
      <c r="R403" s="1" t="str">
        <f t="shared" si="114"/>
        <v/>
      </c>
      <c r="S403" s="1" t="str">
        <f t="shared" si="114"/>
        <v/>
      </c>
      <c r="T403" s="1" t="str">
        <f t="shared" si="114"/>
        <v/>
      </c>
      <c r="U403" s="1" t="str">
        <f t="shared" si="113"/>
        <v/>
      </c>
      <c r="V403" s="1" t="str">
        <f t="shared" si="113"/>
        <v/>
      </c>
      <c r="W403" s="1">
        <f t="shared" si="113"/>
        <v>1</v>
      </c>
      <c r="X403" s="1" t="str">
        <f t="shared" si="113"/>
        <v/>
      </c>
      <c r="Y403" s="1" t="str">
        <f t="shared" si="113"/>
        <v/>
      </c>
      <c r="Z403" s="1">
        <f t="shared" si="116"/>
        <v>1</v>
      </c>
      <c r="AA403" s="1" t="str">
        <f t="shared" si="117"/>
        <v>Sebastes schlegelii Hilgendorf, 1880 </v>
      </c>
      <c r="AB403" s="1" t="str">
        <f t="shared" si="118"/>
        <v>Vertebrate</v>
      </c>
      <c r="AC403" s="1" t="str">
        <f t="shared" si="119"/>
        <v/>
      </c>
      <c r="AD403" s="1" t="str">
        <f t="shared" si="120"/>
        <v/>
      </c>
      <c r="AE403" s="1" t="str">
        <f t="shared" si="121"/>
        <v/>
      </c>
      <c r="AF403" s="1" t="str">
        <f t="shared" si="122"/>
        <v/>
      </c>
      <c r="AG403" s="1" t="str">
        <f t="shared" si="123"/>
        <v/>
      </c>
      <c r="AH403" s="1" t="str">
        <f t="shared" si="124"/>
        <v/>
      </c>
      <c r="AI403" s="1" t="str">
        <f t="shared" si="125"/>
        <v/>
      </c>
      <c r="AJ403" s="1">
        <f t="shared" si="126"/>
        <v>1</v>
      </c>
      <c r="AK403" s="1" t="str">
        <f t="shared" si="127"/>
        <v/>
      </c>
      <c r="AL403" s="1" t="str">
        <f t="shared" si="128"/>
        <v/>
      </c>
      <c r="AM403" s="1">
        <f t="shared" si="129"/>
        <v>1</v>
      </c>
    </row>
    <row r="404" spans="1:39" ht="14.5" x14ac:dyDescent="0.35">
      <c r="A404" s="1" t="s">
        <v>25</v>
      </c>
      <c r="B404" s="1" t="s">
        <v>965</v>
      </c>
      <c r="K404" s="1">
        <v>1</v>
      </c>
      <c r="M404"/>
      <c r="N404" s="1" t="str">
        <f t="shared" si="115"/>
        <v>Vertebrate</v>
      </c>
      <c r="O404" s="1" t="str">
        <f t="shared" si="115"/>
        <v>Tridentiger barbatus (Günther, 1861)</v>
      </c>
      <c r="P404" s="1" t="str">
        <f t="shared" si="114"/>
        <v/>
      </c>
      <c r="Q404" s="1" t="str">
        <f t="shared" si="114"/>
        <v/>
      </c>
      <c r="R404" s="1" t="str">
        <f t="shared" si="114"/>
        <v/>
      </c>
      <c r="S404" s="1" t="str">
        <f t="shared" si="114"/>
        <v/>
      </c>
      <c r="T404" s="1" t="str">
        <f t="shared" si="114"/>
        <v/>
      </c>
      <c r="U404" s="1" t="str">
        <f t="shared" si="113"/>
        <v/>
      </c>
      <c r="V404" s="1" t="str">
        <f t="shared" si="113"/>
        <v/>
      </c>
      <c r="W404" s="1" t="str">
        <f t="shared" si="113"/>
        <v/>
      </c>
      <c r="X404" s="1">
        <f t="shared" si="113"/>
        <v>1</v>
      </c>
      <c r="Y404" s="1" t="str">
        <f t="shared" si="113"/>
        <v/>
      </c>
      <c r="Z404" s="1">
        <f t="shared" si="116"/>
        <v>1</v>
      </c>
      <c r="AA404" s="1" t="str">
        <f t="shared" si="117"/>
        <v>Tridentiger barbatus (Günther, 1861)</v>
      </c>
      <c r="AB404" s="1" t="str">
        <f t="shared" si="118"/>
        <v>Vertebrate</v>
      </c>
      <c r="AC404" s="1" t="str">
        <f t="shared" si="119"/>
        <v/>
      </c>
      <c r="AD404" s="1" t="str">
        <f t="shared" si="120"/>
        <v/>
      </c>
      <c r="AE404" s="1" t="str">
        <f t="shared" si="121"/>
        <v/>
      </c>
      <c r="AF404" s="1" t="str">
        <f t="shared" si="122"/>
        <v/>
      </c>
      <c r="AG404" s="1" t="str">
        <f t="shared" si="123"/>
        <v/>
      </c>
      <c r="AH404" s="1" t="str">
        <f t="shared" si="124"/>
        <v/>
      </c>
      <c r="AI404" s="1" t="str">
        <f t="shared" si="125"/>
        <v/>
      </c>
      <c r="AJ404" s="1" t="str">
        <f t="shared" si="126"/>
        <v/>
      </c>
      <c r="AK404" s="1">
        <f t="shared" si="127"/>
        <v>1</v>
      </c>
      <c r="AL404" s="1" t="str">
        <f t="shared" si="128"/>
        <v/>
      </c>
      <c r="AM404" s="1">
        <f t="shared" si="129"/>
        <v>1</v>
      </c>
    </row>
    <row r="405" spans="1:39" ht="14.5" x14ac:dyDescent="0.35">
      <c r="A405" s="1" t="s">
        <v>25</v>
      </c>
      <c r="B405" s="1" t="s">
        <v>968</v>
      </c>
      <c r="F405" s="1">
        <v>1</v>
      </c>
      <c r="M405"/>
      <c r="N405" s="1" t="str">
        <f t="shared" si="115"/>
        <v>Vertebrate</v>
      </c>
      <c r="O405" s="1" t="str">
        <f t="shared" si="115"/>
        <v>Trinectes maculatus (Bloch &amp; Schneider, 1801)</v>
      </c>
      <c r="P405" s="1" t="str">
        <f t="shared" si="114"/>
        <v/>
      </c>
      <c r="Q405" s="1" t="str">
        <f t="shared" si="114"/>
        <v/>
      </c>
      <c r="R405" s="1" t="str">
        <f t="shared" si="114"/>
        <v/>
      </c>
      <c r="S405" s="1">
        <f t="shared" si="114"/>
        <v>1</v>
      </c>
      <c r="T405" s="1" t="str">
        <f t="shared" si="114"/>
        <v/>
      </c>
      <c r="U405" s="1" t="str">
        <f t="shared" si="113"/>
        <v/>
      </c>
      <c r="V405" s="1" t="str">
        <f t="shared" si="113"/>
        <v/>
      </c>
      <c r="W405" s="1" t="str">
        <f t="shared" si="113"/>
        <v/>
      </c>
      <c r="X405" s="1" t="str">
        <f t="shared" si="113"/>
        <v/>
      </c>
      <c r="Y405" s="1" t="str">
        <f t="shared" si="113"/>
        <v/>
      </c>
      <c r="Z405" s="1">
        <f t="shared" si="116"/>
        <v>1</v>
      </c>
      <c r="AA405" s="1" t="str">
        <f t="shared" si="117"/>
        <v>Trinectes maculatus (Bloch &amp; Schneider, 1801)</v>
      </c>
      <c r="AB405" s="1" t="str">
        <f t="shared" si="118"/>
        <v>Vertebrate</v>
      </c>
      <c r="AC405" s="1" t="str">
        <f t="shared" si="119"/>
        <v/>
      </c>
      <c r="AD405" s="1" t="str">
        <f t="shared" si="120"/>
        <v/>
      </c>
      <c r="AE405" s="1" t="str">
        <f t="shared" si="121"/>
        <v/>
      </c>
      <c r="AF405" s="1">
        <f t="shared" si="122"/>
        <v>1</v>
      </c>
      <c r="AG405" s="1" t="str">
        <f t="shared" si="123"/>
        <v/>
      </c>
      <c r="AH405" s="1" t="str">
        <f t="shared" si="124"/>
        <v/>
      </c>
      <c r="AI405" s="1" t="str">
        <f t="shared" si="125"/>
        <v/>
      </c>
      <c r="AJ405" s="1" t="str">
        <f t="shared" si="126"/>
        <v/>
      </c>
      <c r="AK405" s="1" t="str">
        <f t="shared" si="127"/>
        <v/>
      </c>
      <c r="AL405" s="1" t="str">
        <f t="shared" si="128"/>
        <v/>
      </c>
      <c r="AM405" s="1">
        <f t="shared" si="129"/>
        <v>1</v>
      </c>
    </row>
    <row r="406" spans="1:39" ht="14.5" x14ac:dyDescent="0.35">
      <c r="A406"/>
      <c r="B406"/>
      <c r="C406"/>
      <c r="D406"/>
      <c r="E406"/>
      <c r="F406"/>
      <c r="G406"/>
      <c r="H406"/>
      <c r="I406"/>
      <c r="J406"/>
      <c r="K406"/>
      <c r="L406"/>
      <c r="M406"/>
      <c r="N406" s="1">
        <f t="shared" si="115"/>
        <v>0</v>
      </c>
      <c r="O406" s="1">
        <f t="shared" si="115"/>
        <v>0</v>
      </c>
      <c r="P406" s="1" t="str">
        <f t="shared" si="114"/>
        <v/>
      </c>
      <c r="Q406" s="1" t="str">
        <f t="shared" si="114"/>
        <v/>
      </c>
      <c r="R406" s="1" t="str">
        <f t="shared" si="114"/>
        <v/>
      </c>
      <c r="S406" s="1" t="str">
        <f t="shared" si="114"/>
        <v/>
      </c>
      <c r="T406" s="1" t="str">
        <f t="shared" si="114"/>
        <v/>
      </c>
      <c r="U406" s="1" t="str">
        <f t="shared" si="113"/>
        <v/>
      </c>
      <c r="V406" s="1" t="str">
        <f t="shared" si="113"/>
        <v/>
      </c>
      <c r="W406" s="1" t="str">
        <f t="shared" si="113"/>
        <v/>
      </c>
      <c r="X406" s="1" t="str">
        <f t="shared" si="113"/>
        <v/>
      </c>
      <c r="Y406" s="1" t="str">
        <f t="shared" si="113"/>
        <v/>
      </c>
      <c r="Z406" s="1">
        <f t="shared" si="116"/>
        <v>0</v>
      </c>
      <c r="AA406" s="1">
        <f t="shared" si="117"/>
        <v>0</v>
      </c>
      <c r="AB406" s="1">
        <f t="shared" si="118"/>
        <v>0</v>
      </c>
      <c r="AC406" s="1" t="str">
        <f t="shared" si="119"/>
        <v/>
      </c>
      <c r="AD406" s="1" t="str">
        <f t="shared" si="120"/>
        <v/>
      </c>
      <c r="AE406" s="1" t="str">
        <f t="shared" si="121"/>
        <v/>
      </c>
      <c r="AF406" s="1" t="str">
        <f t="shared" si="122"/>
        <v/>
      </c>
      <c r="AG406" s="1" t="str">
        <f t="shared" si="123"/>
        <v/>
      </c>
      <c r="AH406" s="1" t="str">
        <f t="shared" si="124"/>
        <v/>
      </c>
      <c r="AI406" s="1" t="str">
        <f t="shared" si="125"/>
        <v/>
      </c>
      <c r="AJ406" s="1" t="str">
        <f t="shared" si="126"/>
        <v/>
      </c>
      <c r="AK406" s="1" t="str">
        <f t="shared" si="127"/>
        <v/>
      </c>
      <c r="AL406" s="1" t="str">
        <f t="shared" si="128"/>
        <v/>
      </c>
      <c r="AM406" s="1">
        <f t="shared" si="129"/>
        <v>0</v>
      </c>
    </row>
    <row r="407" spans="1:39" ht="14.5" x14ac:dyDescent="0.35">
      <c r="A407"/>
      <c r="B407"/>
      <c r="C407"/>
      <c r="D407"/>
      <c r="E407"/>
      <c r="F407"/>
      <c r="G407"/>
      <c r="H407"/>
      <c r="I407"/>
      <c r="J407"/>
      <c r="K407"/>
      <c r="L407"/>
      <c r="M407"/>
      <c r="N407" s="1">
        <f t="shared" si="115"/>
        <v>0</v>
      </c>
      <c r="O407" s="1">
        <f t="shared" si="115"/>
        <v>0</v>
      </c>
      <c r="P407" s="1" t="str">
        <f t="shared" si="114"/>
        <v/>
      </c>
      <c r="Q407" s="1" t="str">
        <f t="shared" si="114"/>
        <v/>
      </c>
      <c r="R407" s="1" t="str">
        <f t="shared" si="114"/>
        <v/>
      </c>
      <c r="S407" s="1" t="str">
        <f t="shared" si="114"/>
        <v/>
      </c>
      <c r="T407" s="1" t="str">
        <f t="shared" si="114"/>
        <v/>
      </c>
      <c r="U407" s="1" t="str">
        <f t="shared" si="113"/>
        <v/>
      </c>
      <c r="V407" s="1" t="str">
        <f t="shared" si="113"/>
        <v/>
      </c>
      <c r="W407" s="1" t="str">
        <f t="shared" si="113"/>
        <v/>
      </c>
      <c r="X407" s="1" t="str">
        <f t="shared" si="113"/>
        <v/>
      </c>
      <c r="Y407" s="1" t="str">
        <f t="shared" si="113"/>
        <v/>
      </c>
      <c r="Z407" s="1">
        <f t="shared" si="116"/>
        <v>0</v>
      </c>
      <c r="AA407" s="1">
        <f t="shared" si="117"/>
        <v>0</v>
      </c>
      <c r="AB407" s="1">
        <f t="shared" si="118"/>
        <v>0</v>
      </c>
      <c r="AC407" s="1" t="str">
        <f t="shared" si="119"/>
        <v/>
      </c>
      <c r="AD407" s="1" t="str">
        <f t="shared" si="120"/>
        <v/>
      </c>
      <c r="AE407" s="1" t="str">
        <f t="shared" si="121"/>
        <v/>
      </c>
      <c r="AF407" s="1" t="str">
        <f t="shared" si="122"/>
        <v/>
      </c>
      <c r="AG407" s="1" t="str">
        <f t="shared" si="123"/>
        <v/>
      </c>
      <c r="AH407" s="1" t="str">
        <f t="shared" si="124"/>
        <v/>
      </c>
      <c r="AI407" s="1" t="str">
        <f t="shared" si="125"/>
        <v/>
      </c>
      <c r="AJ407" s="1" t="str">
        <f t="shared" si="126"/>
        <v/>
      </c>
      <c r="AK407" s="1" t="str">
        <f t="shared" si="127"/>
        <v/>
      </c>
      <c r="AL407" s="1" t="str">
        <f t="shared" si="128"/>
        <v/>
      </c>
      <c r="AM407" s="1">
        <f t="shared" si="129"/>
        <v>0</v>
      </c>
    </row>
    <row r="408" spans="1:39" ht="14.5" x14ac:dyDescent="0.35">
      <c r="A408"/>
      <c r="B408"/>
      <c r="C408"/>
      <c r="D408"/>
      <c r="E408"/>
      <c r="F408"/>
      <c r="G408"/>
      <c r="H408"/>
      <c r="I408"/>
      <c r="J408"/>
      <c r="K408"/>
      <c r="L408"/>
      <c r="M408"/>
      <c r="N408" s="1">
        <f t="shared" si="115"/>
        <v>0</v>
      </c>
      <c r="O408" s="1">
        <f t="shared" si="115"/>
        <v>0</v>
      </c>
      <c r="P408" s="1" t="str">
        <f t="shared" si="114"/>
        <v/>
      </c>
      <c r="Q408" s="1" t="str">
        <f t="shared" si="114"/>
        <v/>
      </c>
      <c r="R408" s="1" t="str">
        <f t="shared" si="114"/>
        <v/>
      </c>
      <c r="S408" s="1" t="str">
        <f t="shared" si="114"/>
        <v/>
      </c>
      <c r="T408" s="1" t="str">
        <f t="shared" si="114"/>
        <v/>
      </c>
      <c r="U408" s="1" t="str">
        <f t="shared" si="113"/>
        <v/>
      </c>
      <c r="V408" s="1" t="str">
        <f t="shared" si="113"/>
        <v/>
      </c>
      <c r="W408" s="1" t="str">
        <f t="shared" si="113"/>
        <v/>
      </c>
      <c r="X408" s="1" t="str">
        <f t="shared" si="113"/>
        <v/>
      </c>
      <c r="Y408" s="1" t="str">
        <f t="shared" si="113"/>
        <v/>
      </c>
      <c r="Z408" s="1">
        <f t="shared" si="116"/>
        <v>0</v>
      </c>
      <c r="AA408" s="1">
        <f t="shared" si="117"/>
        <v>0</v>
      </c>
      <c r="AB408" s="1">
        <f t="shared" si="118"/>
        <v>0</v>
      </c>
      <c r="AC408" s="1" t="str">
        <f t="shared" si="119"/>
        <v/>
      </c>
      <c r="AD408" s="1" t="str">
        <f t="shared" si="120"/>
        <v/>
      </c>
      <c r="AE408" s="1" t="str">
        <f t="shared" si="121"/>
        <v/>
      </c>
      <c r="AF408" s="1" t="str">
        <f t="shared" si="122"/>
        <v/>
      </c>
      <c r="AG408" s="1" t="str">
        <f t="shared" si="123"/>
        <v/>
      </c>
      <c r="AH408" s="1" t="str">
        <f t="shared" si="124"/>
        <v/>
      </c>
      <c r="AI408" s="1" t="str">
        <f t="shared" si="125"/>
        <v/>
      </c>
      <c r="AJ408" s="1" t="str">
        <f t="shared" si="126"/>
        <v/>
      </c>
      <c r="AK408" s="1" t="str">
        <f t="shared" si="127"/>
        <v/>
      </c>
      <c r="AL408" s="1" t="str">
        <f t="shared" si="128"/>
        <v/>
      </c>
      <c r="AM408" s="1">
        <f t="shared" si="129"/>
        <v>0</v>
      </c>
    </row>
    <row r="409" spans="1:39" ht="14.5" x14ac:dyDescent="0.35">
      <c r="A409"/>
      <c r="B409"/>
      <c r="C409"/>
      <c r="D409"/>
      <c r="E409"/>
      <c r="F409"/>
      <c r="G409"/>
      <c r="H409"/>
      <c r="I409"/>
      <c r="J409"/>
      <c r="K409"/>
      <c r="L409"/>
      <c r="M409"/>
      <c r="N409" s="1">
        <f t="shared" si="115"/>
        <v>0</v>
      </c>
      <c r="O409" s="1">
        <f t="shared" si="115"/>
        <v>0</v>
      </c>
      <c r="P409" s="1" t="str">
        <f t="shared" si="114"/>
        <v/>
      </c>
      <c r="Q409" s="1" t="str">
        <f t="shared" si="114"/>
        <v/>
      </c>
      <c r="R409" s="1" t="str">
        <f t="shared" si="114"/>
        <v/>
      </c>
      <c r="S409" s="1" t="str">
        <f t="shared" si="114"/>
        <v/>
      </c>
      <c r="T409" s="1" t="str">
        <f t="shared" si="114"/>
        <v/>
      </c>
      <c r="U409" s="1" t="str">
        <f t="shared" si="113"/>
        <v/>
      </c>
      <c r="V409" s="1" t="str">
        <f t="shared" si="113"/>
        <v/>
      </c>
      <c r="W409" s="1" t="str">
        <f t="shared" si="113"/>
        <v/>
      </c>
      <c r="X409" s="1" t="str">
        <f t="shared" si="113"/>
        <v/>
      </c>
      <c r="Y409" s="1" t="str">
        <f t="shared" si="113"/>
        <v/>
      </c>
      <c r="Z409" s="1">
        <f t="shared" si="116"/>
        <v>0</v>
      </c>
      <c r="AA409" s="1">
        <f t="shared" si="117"/>
        <v>0</v>
      </c>
      <c r="AB409" s="1">
        <f t="shared" si="118"/>
        <v>0</v>
      </c>
      <c r="AC409" s="1" t="str">
        <f t="shared" si="119"/>
        <v/>
      </c>
      <c r="AD409" s="1" t="str">
        <f t="shared" si="120"/>
        <v/>
      </c>
      <c r="AE409" s="1" t="str">
        <f t="shared" si="121"/>
        <v/>
      </c>
      <c r="AF409" s="1" t="str">
        <f t="shared" si="122"/>
        <v/>
      </c>
      <c r="AG409" s="1" t="str">
        <f t="shared" si="123"/>
        <v/>
      </c>
      <c r="AH409" s="1" t="str">
        <f t="shared" si="124"/>
        <v/>
      </c>
      <c r="AI409" s="1" t="str">
        <f t="shared" si="125"/>
        <v/>
      </c>
      <c r="AJ409" s="1" t="str">
        <f t="shared" si="126"/>
        <v/>
      </c>
      <c r="AK409" s="1" t="str">
        <f t="shared" si="127"/>
        <v/>
      </c>
      <c r="AL409" s="1" t="str">
        <f t="shared" si="128"/>
        <v/>
      </c>
      <c r="AM409" s="1">
        <f t="shared" si="129"/>
        <v>0</v>
      </c>
    </row>
    <row r="410" spans="1:39" ht="14.5" x14ac:dyDescent="0.35">
      <c r="A410"/>
      <c r="B410"/>
      <c r="C410"/>
      <c r="D410"/>
      <c r="E410"/>
      <c r="F410"/>
      <c r="G410"/>
      <c r="H410"/>
      <c r="I410"/>
      <c r="J410"/>
      <c r="K410"/>
      <c r="L410"/>
      <c r="M410"/>
      <c r="N410" s="1">
        <f t="shared" si="115"/>
        <v>0</v>
      </c>
      <c r="O410" s="1">
        <f t="shared" si="115"/>
        <v>0</v>
      </c>
      <c r="P410" s="1" t="str">
        <f t="shared" si="114"/>
        <v/>
      </c>
      <c r="Q410" s="1" t="str">
        <f t="shared" si="114"/>
        <v/>
      </c>
      <c r="R410" s="1" t="str">
        <f t="shared" si="114"/>
        <v/>
      </c>
      <c r="S410" s="1" t="str">
        <f t="shared" si="114"/>
        <v/>
      </c>
      <c r="T410" s="1" t="str">
        <f t="shared" si="114"/>
        <v/>
      </c>
      <c r="U410" s="1" t="str">
        <f t="shared" si="113"/>
        <v/>
      </c>
      <c r="V410" s="1" t="str">
        <f t="shared" si="113"/>
        <v/>
      </c>
      <c r="W410" s="1" t="str">
        <f t="shared" si="113"/>
        <v/>
      </c>
      <c r="X410" s="1" t="str">
        <f t="shared" si="113"/>
        <v/>
      </c>
      <c r="Y410" s="1" t="str">
        <f t="shared" si="113"/>
        <v/>
      </c>
      <c r="Z410" s="1">
        <f t="shared" si="116"/>
        <v>0</v>
      </c>
      <c r="AA410" s="1">
        <f t="shared" si="117"/>
        <v>0</v>
      </c>
      <c r="AB410" s="1">
        <f t="shared" si="118"/>
        <v>0</v>
      </c>
      <c r="AC410" s="1" t="str">
        <f t="shared" si="119"/>
        <v/>
      </c>
      <c r="AD410" s="1" t="str">
        <f t="shared" si="120"/>
        <v/>
      </c>
      <c r="AE410" s="1" t="str">
        <f t="shared" si="121"/>
        <v/>
      </c>
      <c r="AF410" s="1" t="str">
        <f t="shared" si="122"/>
        <v/>
      </c>
      <c r="AG410" s="1" t="str">
        <f t="shared" si="123"/>
        <v/>
      </c>
      <c r="AH410" s="1" t="str">
        <f t="shared" si="124"/>
        <v/>
      </c>
      <c r="AI410" s="1" t="str">
        <f t="shared" si="125"/>
        <v/>
      </c>
      <c r="AJ410" s="1" t="str">
        <f t="shared" si="126"/>
        <v/>
      </c>
      <c r="AK410" s="1" t="str">
        <f t="shared" si="127"/>
        <v/>
      </c>
      <c r="AL410" s="1" t="str">
        <f t="shared" si="128"/>
        <v/>
      </c>
      <c r="AM410" s="1">
        <f t="shared" si="129"/>
        <v>0</v>
      </c>
    </row>
    <row r="411" spans="1:39" ht="14.5" x14ac:dyDescent="0.35">
      <c r="A411"/>
      <c r="B411"/>
      <c r="C411"/>
      <c r="D411"/>
      <c r="E411"/>
      <c r="F411"/>
      <c r="G411"/>
      <c r="H411"/>
      <c r="I411"/>
      <c r="J411"/>
      <c r="K411"/>
      <c r="L411"/>
      <c r="M411"/>
      <c r="N411" s="1">
        <f t="shared" si="115"/>
        <v>0</v>
      </c>
      <c r="O411" s="1">
        <f t="shared" si="115"/>
        <v>0</v>
      </c>
      <c r="P411" s="1" t="str">
        <f t="shared" si="114"/>
        <v/>
      </c>
      <c r="Q411" s="1" t="str">
        <f t="shared" si="114"/>
        <v/>
      </c>
      <c r="R411" s="1" t="str">
        <f t="shared" si="114"/>
        <v/>
      </c>
      <c r="S411" s="1" t="str">
        <f t="shared" si="114"/>
        <v/>
      </c>
      <c r="T411" s="1" t="str">
        <f t="shared" si="114"/>
        <v/>
      </c>
      <c r="U411" s="1" t="str">
        <f t="shared" si="113"/>
        <v/>
      </c>
      <c r="V411" s="1" t="str">
        <f t="shared" si="113"/>
        <v/>
      </c>
      <c r="W411" s="1" t="str">
        <f t="shared" si="113"/>
        <v/>
      </c>
      <c r="X411" s="1" t="str">
        <f t="shared" si="113"/>
        <v/>
      </c>
      <c r="Y411" s="1" t="str">
        <f t="shared" si="113"/>
        <v/>
      </c>
      <c r="Z411" s="1">
        <f t="shared" si="116"/>
        <v>0</v>
      </c>
      <c r="AA411" s="1">
        <f t="shared" si="117"/>
        <v>0</v>
      </c>
      <c r="AB411" s="1">
        <f t="shared" si="118"/>
        <v>0</v>
      </c>
      <c r="AC411" s="1" t="str">
        <f t="shared" si="119"/>
        <v/>
      </c>
      <c r="AD411" s="1" t="str">
        <f t="shared" si="120"/>
        <v/>
      </c>
      <c r="AE411" s="1" t="str">
        <f t="shared" si="121"/>
        <v/>
      </c>
      <c r="AF411" s="1" t="str">
        <f t="shared" si="122"/>
        <v/>
      </c>
      <c r="AG411" s="1" t="str">
        <f t="shared" si="123"/>
        <v/>
      </c>
      <c r="AH411" s="1" t="str">
        <f t="shared" si="124"/>
        <v/>
      </c>
      <c r="AI411" s="1" t="str">
        <f t="shared" si="125"/>
        <v/>
      </c>
      <c r="AJ411" s="1" t="str">
        <f t="shared" si="126"/>
        <v/>
      </c>
      <c r="AK411" s="1" t="str">
        <f t="shared" si="127"/>
        <v/>
      </c>
      <c r="AL411" s="1" t="str">
        <f t="shared" si="128"/>
        <v/>
      </c>
      <c r="AM411" s="1">
        <f t="shared" si="129"/>
        <v>0</v>
      </c>
    </row>
    <row r="412" spans="1:39" ht="14.5" x14ac:dyDescent="0.35">
      <c r="A412"/>
      <c r="B412"/>
      <c r="C412"/>
      <c r="D412"/>
      <c r="E412"/>
      <c r="F412"/>
      <c r="G412"/>
      <c r="H412"/>
      <c r="I412"/>
      <c r="J412"/>
      <c r="K412"/>
      <c r="L412"/>
      <c r="M412"/>
      <c r="N412" s="1">
        <f t="shared" si="115"/>
        <v>0</v>
      </c>
      <c r="O412" s="1">
        <f t="shared" si="115"/>
        <v>0</v>
      </c>
      <c r="P412" s="1" t="str">
        <f t="shared" si="114"/>
        <v/>
      </c>
      <c r="Q412" s="1" t="str">
        <f t="shared" si="114"/>
        <v/>
      </c>
      <c r="R412" s="1" t="str">
        <f t="shared" si="114"/>
        <v/>
      </c>
      <c r="S412" s="1" t="str">
        <f t="shared" si="114"/>
        <v/>
      </c>
      <c r="T412" s="1" t="str">
        <f t="shared" si="114"/>
        <v/>
      </c>
      <c r="U412" s="1" t="str">
        <f t="shared" si="113"/>
        <v/>
      </c>
      <c r="V412" s="1" t="str">
        <f t="shared" si="113"/>
        <v/>
      </c>
      <c r="W412" s="1" t="str">
        <f t="shared" si="113"/>
        <v/>
      </c>
      <c r="X412" s="1" t="str">
        <f t="shared" si="113"/>
        <v/>
      </c>
      <c r="Y412" s="1" t="str">
        <f t="shared" si="113"/>
        <v/>
      </c>
      <c r="Z412" s="1">
        <f t="shared" si="116"/>
        <v>0</v>
      </c>
      <c r="AA412" s="1">
        <f t="shared" si="117"/>
        <v>0</v>
      </c>
      <c r="AB412" s="1">
        <f t="shared" si="118"/>
        <v>0</v>
      </c>
      <c r="AC412" s="1" t="str">
        <f t="shared" si="119"/>
        <v/>
      </c>
      <c r="AD412" s="1" t="str">
        <f t="shared" si="120"/>
        <v/>
      </c>
      <c r="AE412" s="1" t="str">
        <f t="shared" si="121"/>
        <v/>
      </c>
      <c r="AF412" s="1" t="str">
        <f t="shared" si="122"/>
        <v/>
      </c>
      <c r="AG412" s="1" t="str">
        <f t="shared" si="123"/>
        <v/>
      </c>
      <c r="AH412" s="1" t="str">
        <f t="shared" si="124"/>
        <v/>
      </c>
      <c r="AI412" s="1" t="str">
        <f t="shared" si="125"/>
        <v/>
      </c>
      <c r="AJ412" s="1" t="str">
        <f t="shared" si="126"/>
        <v/>
      </c>
      <c r="AK412" s="1" t="str">
        <f t="shared" si="127"/>
        <v/>
      </c>
      <c r="AL412" s="1" t="str">
        <f t="shared" si="128"/>
        <v/>
      </c>
      <c r="AM412" s="1">
        <f t="shared" si="129"/>
        <v>0</v>
      </c>
    </row>
    <row r="413" spans="1:39" ht="14.5" x14ac:dyDescent="0.35">
      <c r="A413"/>
      <c r="B413"/>
      <c r="C413"/>
      <c r="D413"/>
      <c r="E413"/>
      <c r="F413"/>
      <c r="G413"/>
      <c r="H413"/>
      <c r="I413"/>
      <c r="J413"/>
      <c r="K413"/>
      <c r="L413"/>
      <c r="M413"/>
      <c r="N413" s="1">
        <f t="shared" si="115"/>
        <v>0</v>
      </c>
      <c r="O413" s="1">
        <f t="shared" si="115"/>
        <v>0</v>
      </c>
      <c r="P413" s="1" t="str">
        <f t="shared" si="114"/>
        <v/>
      </c>
      <c r="Q413" s="1" t="str">
        <f t="shared" si="114"/>
        <v/>
      </c>
      <c r="R413" s="1" t="str">
        <f t="shared" si="114"/>
        <v/>
      </c>
      <c r="S413" s="1" t="str">
        <f t="shared" si="114"/>
        <v/>
      </c>
      <c r="T413" s="1" t="str">
        <f t="shared" si="114"/>
        <v/>
      </c>
      <c r="U413" s="1" t="str">
        <f t="shared" si="113"/>
        <v/>
      </c>
      <c r="V413" s="1" t="str">
        <f t="shared" si="113"/>
        <v/>
      </c>
      <c r="W413" s="1" t="str">
        <f t="shared" si="113"/>
        <v/>
      </c>
      <c r="X413" s="1" t="str">
        <f t="shared" si="113"/>
        <v/>
      </c>
      <c r="Y413" s="1" t="str">
        <f t="shared" si="113"/>
        <v/>
      </c>
      <c r="Z413" s="1">
        <f t="shared" si="116"/>
        <v>0</v>
      </c>
      <c r="AA413" s="1">
        <f t="shared" si="117"/>
        <v>0</v>
      </c>
      <c r="AB413" s="1">
        <f t="shared" si="118"/>
        <v>0</v>
      </c>
      <c r="AC413" s="1" t="str">
        <f t="shared" si="119"/>
        <v/>
      </c>
      <c r="AD413" s="1" t="str">
        <f t="shared" si="120"/>
        <v/>
      </c>
      <c r="AE413" s="1" t="str">
        <f t="shared" si="121"/>
        <v/>
      </c>
      <c r="AF413" s="1" t="str">
        <f t="shared" si="122"/>
        <v/>
      </c>
      <c r="AG413" s="1" t="str">
        <f t="shared" si="123"/>
        <v/>
      </c>
      <c r="AH413" s="1" t="str">
        <f t="shared" si="124"/>
        <v/>
      </c>
      <c r="AI413" s="1" t="str">
        <f t="shared" si="125"/>
        <v/>
      </c>
      <c r="AJ413" s="1" t="str">
        <f t="shared" si="126"/>
        <v/>
      </c>
      <c r="AK413" s="1" t="str">
        <f t="shared" si="127"/>
        <v/>
      </c>
      <c r="AL413" s="1" t="str">
        <f t="shared" si="128"/>
        <v/>
      </c>
      <c r="AM413" s="1">
        <f t="shared" si="129"/>
        <v>0</v>
      </c>
    </row>
    <row r="414" spans="1:39" ht="14.5" x14ac:dyDescent="0.35">
      <c r="A414"/>
      <c r="B414"/>
      <c r="C414"/>
      <c r="D414"/>
      <c r="E414"/>
      <c r="F414"/>
      <c r="G414"/>
      <c r="H414"/>
      <c r="I414"/>
      <c r="J414"/>
      <c r="K414"/>
      <c r="L414"/>
      <c r="M414"/>
      <c r="N414" s="1">
        <f t="shared" si="115"/>
        <v>0</v>
      </c>
      <c r="O414" s="1">
        <f t="shared" si="115"/>
        <v>0</v>
      </c>
      <c r="P414" s="1" t="str">
        <f t="shared" si="114"/>
        <v/>
      </c>
      <c r="Q414" s="1" t="str">
        <f t="shared" si="114"/>
        <v/>
      </c>
      <c r="R414" s="1" t="str">
        <f t="shared" si="114"/>
        <v/>
      </c>
      <c r="S414" s="1" t="str">
        <f t="shared" si="114"/>
        <v/>
      </c>
      <c r="T414" s="1" t="str">
        <f t="shared" si="114"/>
        <v/>
      </c>
      <c r="U414" s="1" t="str">
        <f t="shared" si="113"/>
        <v/>
      </c>
      <c r="V414" s="1" t="str">
        <f t="shared" si="113"/>
        <v/>
      </c>
      <c r="W414" s="1" t="str">
        <f t="shared" si="113"/>
        <v/>
      </c>
      <c r="X414" s="1" t="str">
        <f t="shared" si="113"/>
        <v/>
      </c>
      <c r="Y414" s="1" t="str">
        <f t="shared" si="113"/>
        <v/>
      </c>
      <c r="Z414" s="1">
        <f t="shared" si="116"/>
        <v>0</v>
      </c>
      <c r="AA414" s="1">
        <f t="shared" si="117"/>
        <v>0</v>
      </c>
      <c r="AB414" s="1">
        <f t="shared" si="118"/>
        <v>0</v>
      </c>
      <c r="AC414" s="1" t="str">
        <f t="shared" si="119"/>
        <v/>
      </c>
      <c r="AD414" s="1" t="str">
        <f t="shared" si="120"/>
        <v/>
      </c>
      <c r="AE414" s="1" t="str">
        <f t="shared" si="121"/>
        <v/>
      </c>
      <c r="AF414" s="1" t="str">
        <f t="shared" si="122"/>
        <v/>
      </c>
      <c r="AG414" s="1" t="str">
        <f t="shared" si="123"/>
        <v/>
      </c>
      <c r="AH414" s="1" t="str">
        <f t="shared" si="124"/>
        <v/>
      </c>
      <c r="AI414" s="1" t="str">
        <f t="shared" si="125"/>
        <v/>
      </c>
      <c r="AJ414" s="1" t="str">
        <f t="shared" si="126"/>
        <v/>
      </c>
      <c r="AK414" s="1" t="str">
        <f t="shared" si="127"/>
        <v/>
      </c>
      <c r="AL414" s="1" t="str">
        <f t="shared" si="128"/>
        <v/>
      </c>
      <c r="AM414" s="1">
        <f t="shared" si="129"/>
        <v>0</v>
      </c>
    </row>
    <row r="415" spans="1:39" ht="14.5" x14ac:dyDescent="0.35">
      <c r="A415"/>
      <c r="B415"/>
      <c r="C415"/>
      <c r="D415"/>
      <c r="E415"/>
      <c r="F415"/>
      <c r="G415"/>
      <c r="H415"/>
      <c r="I415"/>
      <c r="J415"/>
      <c r="K415"/>
      <c r="L415"/>
      <c r="M415"/>
      <c r="N415" s="1">
        <f t="shared" si="115"/>
        <v>0</v>
      </c>
      <c r="O415" s="1">
        <f t="shared" si="115"/>
        <v>0</v>
      </c>
      <c r="P415" s="1" t="str">
        <f t="shared" si="114"/>
        <v/>
      </c>
      <c r="Q415" s="1" t="str">
        <f t="shared" si="114"/>
        <v/>
      </c>
      <c r="R415" s="1" t="str">
        <f t="shared" si="114"/>
        <v/>
      </c>
      <c r="S415" s="1" t="str">
        <f t="shared" si="114"/>
        <v/>
      </c>
      <c r="T415" s="1" t="str">
        <f t="shared" si="114"/>
        <v/>
      </c>
      <c r="U415" s="1" t="str">
        <f t="shared" si="113"/>
        <v/>
      </c>
      <c r="V415" s="1" t="str">
        <f t="shared" si="113"/>
        <v/>
      </c>
      <c r="W415" s="1" t="str">
        <f t="shared" si="113"/>
        <v/>
      </c>
      <c r="X415" s="1" t="str">
        <f t="shared" si="113"/>
        <v/>
      </c>
      <c r="Y415" s="1" t="str">
        <f t="shared" si="113"/>
        <v/>
      </c>
      <c r="Z415" s="1">
        <f t="shared" si="116"/>
        <v>0</v>
      </c>
      <c r="AA415" s="1">
        <f t="shared" si="117"/>
        <v>0</v>
      </c>
      <c r="AB415" s="1">
        <f t="shared" si="118"/>
        <v>0</v>
      </c>
      <c r="AC415" s="1" t="str">
        <f t="shared" si="119"/>
        <v/>
      </c>
      <c r="AD415" s="1" t="str">
        <f t="shared" si="120"/>
        <v/>
      </c>
      <c r="AE415" s="1" t="str">
        <f t="shared" si="121"/>
        <v/>
      </c>
      <c r="AF415" s="1" t="str">
        <f t="shared" si="122"/>
        <v/>
      </c>
      <c r="AG415" s="1" t="str">
        <f t="shared" si="123"/>
        <v/>
      </c>
      <c r="AH415" s="1" t="str">
        <f t="shared" si="124"/>
        <v/>
      </c>
      <c r="AI415" s="1" t="str">
        <f t="shared" si="125"/>
        <v/>
      </c>
      <c r="AJ415" s="1" t="str">
        <f t="shared" si="126"/>
        <v/>
      </c>
      <c r="AK415" s="1" t="str">
        <f t="shared" si="127"/>
        <v/>
      </c>
      <c r="AL415" s="1" t="str">
        <f t="shared" si="128"/>
        <v/>
      </c>
      <c r="AM415" s="1">
        <f t="shared" si="129"/>
        <v>0</v>
      </c>
    </row>
    <row r="416" spans="1:39" ht="14.5" x14ac:dyDescent="0.35">
      <c r="A416"/>
      <c r="B416"/>
      <c r="C416"/>
      <c r="D416"/>
      <c r="E416"/>
      <c r="F416"/>
      <c r="G416"/>
      <c r="H416"/>
      <c r="I416"/>
      <c r="J416"/>
      <c r="K416"/>
      <c r="L416"/>
      <c r="M416"/>
      <c r="N416" s="1">
        <f t="shared" si="115"/>
        <v>0</v>
      </c>
      <c r="O416" s="1">
        <f t="shared" si="115"/>
        <v>0</v>
      </c>
      <c r="P416" s="1" t="str">
        <f t="shared" si="114"/>
        <v/>
      </c>
      <c r="Q416" s="1" t="str">
        <f t="shared" si="114"/>
        <v/>
      </c>
      <c r="R416" s="1" t="str">
        <f t="shared" si="114"/>
        <v/>
      </c>
      <c r="S416" s="1" t="str">
        <f t="shared" si="114"/>
        <v/>
      </c>
      <c r="T416" s="1" t="str">
        <f t="shared" si="114"/>
        <v/>
      </c>
      <c r="U416" s="1" t="str">
        <f t="shared" si="113"/>
        <v/>
      </c>
      <c r="V416" s="1" t="str">
        <f t="shared" si="113"/>
        <v/>
      </c>
      <c r="W416" s="1" t="str">
        <f t="shared" si="113"/>
        <v/>
      </c>
      <c r="X416" s="1" t="str">
        <f t="shared" si="113"/>
        <v/>
      </c>
      <c r="Y416" s="1" t="str">
        <f t="shared" si="113"/>
        <v/>
      </c>
      <c r="Z416" s="1">
        <f t="shared" si="116"/>
        <v>0</v>
      </c>
      <c r="AA416" s="1">
        <f t="shared" si="117"/>
        <v>0</v>
      </c>
      <c r="AB416" s="1">
        <f t="shared" si="118"/>
        <v>0</v>
      </c>
      <c r="AC416" s="1" t="str">
        <f t="shared" si="119"/>
        <v/>
      </c>
      <c r="AD416" s="1" t="str">
        <f t="shared" si="120"/>
        <v/>
      </c>
      <c r="AE416" s="1" t="str">
        <f t="shared" si="121"/>
        <v/>
      </c>
      <c r="AF416" s="1" t="str">
        <f t="shared" si="122"/>
        <v/>
      </c>
      <c r="AG416" s="1" t="str">
        <f t="shared" si="123"/>
        <v/>
      </c>
      <c r="AH416" s="1" t="str">
        <f t="shared" si="124"/>
        <v/>
      </c>
      <c r="AI416" s="1" t="str">
        <f t="shared" si="125"/>
        <v/>
      </c>
      <c r="AJ416" s="1" t="str">
        <f t="shared" si="126"/>
        <v/>
      </c>
      <c r="AK416" s="1" t="str">
        <f t="shared" si="127"/>
        <v/>
      </c>
      <c r="AL416" s="1" t="str">
        <f t="shared" si="128"/>
        <v/>
      </c>
      <c r="AM416" s="1">
        <f t="shared" si="129"/>
        <v>0</v>
      </c>
    </row>
    <row r="417" spans="1:39" ht="14.5" x14ac:dyDescent="0.35">
      <c r="A417"/>
      <c r="B417"/>
      <c r="C417"/>
      <c r="D417"/>
      <c r="E417"/>
      <c r="F417"/>
      <c r="G417"/>
      <c r="H417"/>
      <c r="I417"/>
      <c r="J417"/>
      <c r="K417"/>
      <c r="L417"/>
      <c r="M417"/>
      <c r="N417" s="1">
        <f t="shared" si="115"/>
        <v>0</v>
      </c>
      <c r="O417" s="1">
        <f t="shared" si="115"/>
        <v>0</v>
      </c>
      <c r="P417" s="1" t="str">
        <f t="shared" si="114"/>
        <v/>
      </c>
      <c r="Q417" s="1" t="str">
        <f t="shared" si="114"/>
        <v/>
      </c>
      <c r="R417" s="1" t="str">
        <f t="shared" si="114"/>
        <v/>
      </c>
      <c r="S417" s="1" t="str">
        <f t="shared" si="114"/>
        <v/>
      </c>
      <c r="T417" s="1" t="str">
        <f t="shared" si="114"/>
        <v/>
      </c>
      <c r="U417" s="1" t="str">
        <f t="shared" si="113"/>
        <v/>
      </c>
      <c r="V417" s="1" t="str">
        <f t="shared" si="113"/>
        <v/>
      </c>
      <c r="W417" s="1" t="str">
        <f t="shared" si="113"/>
        <v/>
      </c>
      <c r="X417" s="1" t="str">
        <f t="shared" si="113"/>
        <v/>
      </c>
      <c r="Y417" s="1" t="str">
        <f t="shared" si="113"/>
        <v/>
      </c>
      <c r="Z417" s="1">
        <f t="shared" si="116"/>
        <v>0</v>
      </c>
      <c r="AA417" s="1">
        <f t="shared" si="117"/>
        <v>0</v>
      </c>
      <c r="AB417" s="1">
        <f t="shared" si="118"/>
        <v>0</v>
      </c>
      <c r="AC417" s="1" t="str">
        <f t="shared" si="119"/>
        <v/>
      </c>
      <c r="AD417" s="1" t="str">
        <f t="shared" si="120"/>
        <v/>
      </c>
      <c r="AE417" s="1" t="str">
        <f t="shared" si="121"/>
        <v/>
      </c>
      <c r="AF417" s="1" t="str">
        <f t="shared" si="122"/>
        <v/>
      </c>
      <c r="AG417" s="1" t="str">
        <f t="shared" si="123"/>
        <v/>
      </c>
      <c r="AH417" s="1" t="str">
        <f t="shared" si="124"/>
        <v/>
      </c>
      <c r="AI417" s="1" t="str">
        <f t="shared" si="125"/>
        <v/>
      </c>
      <c r="AJ417" s="1" t="str">
        <f t="shared" si="126"/>
        <v/>
      </c>
      <c r="AK417" s="1" t="str">
        <f t="shared" si="127"/>
        <v/>
      </c>
      <c r="AL417" s="1" t="str">
        <f t="shared" si="128"/>
        <v/>
      </c>
      <c r="AM417" s="1">
        <f t="shared" si="129"/>
        <v>0</v>
      </c>
    </row>
    <row r="418" spans="1:39" ht="14.5" x14ac:dyDescent="0.35">
      <c r="A418"/>
      <c r="B418"/>
      <c r="C418"/>
      <c r="D418"/>
      <c r="E418"/>
      <c r="F418"/>
      <c r="G418"/>
      <c r="H418"/>
      <c r="I418"/>
      <c r="J418"/>
      <c r="K418"/>
      <c r="L418"/>
      <c r="M418"/>
      <c r="N418" s="1">
        <f t="shared" si="115"/>
        <v>0</v>
      </c>
      <c r="O418" s="1">
        <f t="shared" si="115"/>
        <v>0</v>
      </c>
      <c r="P418" s="1" t="str">
        <f t="shared" si="114"/>
        <v/>
      </c>
      <c r="Q418" s="1" t="str">
        <f t="shared" si="114"/>
        <v/>
      </c>
      <c r="R418" s="1" t="str">
        <f t="shared" si="114"/>
        <v/>
      </c>
      <c r="S418" s="1" t="str">
        <f t="shared" si="114"/>
        <v/>
      </c>
      <c r="T418" s="1" t="str">
        <f t="shared" si="114"/>
        <v/>
      </c>
      <c r="U418" s="1" t="str">
        <f t="shared" si="113"/>
        <v/>
      </c>
      <c r="V418" s="1" t="str">
        <f t="shared" si="113"/>
        <v/>
      </c>
      <c r="W418" s="1" t="str">
        <f t="shared" si="113"/>
        <v/>
      </c>
      <c r="X418" s="1" t="str">
        <f t="shared" si="113"/>
        <v/>
      </c>
      <c r="Y418" s="1" t="str">
        <f t="shared" si="113"/>
        <v/>
      </c>
      <c r="Z418" s="1">
        <f t="shared" si="116"/>
        <v>0</v>
      </c>
      <c r="AA418" s="1">
        <f t="shared" si="117"/>
        <v>0</v>
      </c>
      <c r="AB418" s="1">
        <f t="shared" si="118"/>
        <v>0</v>
      </c>
      <c r="AC418" s="1" t="str">
        <f t="shared" si="119"/>
        <v/>
      </c>
      <c r="AD418" s="1" t="str">
        <f t="shared" si="120"/>
        <v/>
      </c>
      <c r="AE418" s="1" t="str">
        <f t="shared" si="121"/>
        <v/>
      </c>
      <c r="AF418" s="1" t="str">
        <f t="shared" si="122"/>
        <v/>
      </c>
      <c r="AG418" s="1" t="str">
        <f t="shared" si="123"/>
        <v/>
      </c>
      <c r="AH418" s="1" t="str">
        <f t="shared" si="124"/>
        <v/>
      </c>
      <c r="AI418" s="1" t="str">
        <f t="shared" si="125"/>
        <v/>
      </c>
      <c r="AJ418" s="1" t="str">
        <f t="shared" si="126"/>
        <v/>
      </c>
      <c r="AK418" s="1" t="str">
        <f t="shared" si="127"/>
        <v/>
      </c>
      <c r="AL418" s="1" t="str">
        <f t="shared" si="128"/>
        <v/>
      </c>
      <c r="AM418" s="1">
        <f t="shared" si="129"/>
        <v>0</v>
      </c>
    </row>
    <row r="419" spans="1:39" ht="14.5" x14ac:dyDescent="0.35">
      <c r="A419"/>
      <c r="B419"/>
      <c r="C419"/>
      <c r="D419"/>
      <c r="E419"/>
      <c r="F419"/>
      <c r="G419"/>
      <c r="H419"/>
      <c r="I419"/>
      <c r="J419"/>
      <c r="K419"/>
      <c r="L419"/>
      <c r="M419"/>
      <c r="N419" s="1">
        <f t="shared" si="115"/>
        <v>0</v>
      </c>
      <c r="O419" s="1">
        <f t="shared" si="115"/>
        <v>0</v>
      </c>
      <c r="P419" s="1" t="str">
        <f t="shared" si="114"/>
        <v/>
      </c>
      <c r="Q419" s="1" t="str">
        <f t="shared" si="114"/>
        <v/>
      </c>
      <c r="R419" s="1" t="str">
        <f t="shared" si="114"/>
        <v/>
      </c>
      <c r="S419" s="1" t="str">
        <f t="shared" si="114"/>
        <v/>
      </c>
      <c r="T419" s="1" t="str">
        <f t="shared" si="114"/>
        <v/>
      </c>
      <c r="U419" s="1" t="str">
        <f t="shared" si="113"/>
        <v/>
      </c>
      <c r="V419" s="1" t="str">
        <f t="shared" si="113"/>
        <v/>
      </c>
      <c r="W419" s="1" t="str">
        <f t="shared" si="113"/>
        <v/>
      </c>
      <c r="X419" s="1" t="str">
        <f t="shared" si="113"/>
        <v/>
      </c>
      <c r="Y419" s="1" t="str">
        <f t="shared" si="113"/>
        <v/>
      </c>
      <c r="Z419" s="1">
        <f t="shared" si="116"/>
        <v>0</v>
      </c>
      <c r="AA419" s="1">
        <f t="shared" si="117"/>
        <v>0</v>
      </c>
      <c r="AB419" s="1">
        <f t="shared" si="118"/>
        <v>0</v>
      </c>
      <c r="AC419" s="1" t="str">
        <f t="shared" si="119"/>
        <v/>
      </c>
      <c r="AD419" s="1" t="str">
        <f t="shared" si="120"/>
        <v/>
      </c>
      <c r="AE419" s="1" t="str">
        <f t="shared" si="121"/>
        <v/>
      </c>
      <c r="AF419" s="1" t="str">
        <f t="shared" si="122"/>
        <v/>
      </c>
      <c r="AG419" s="1" t="str">
        <f t="shared" si="123"/>
        <v/>
      </c>
      <c r="AH419" s="1" t="str">
        <f t="shared" si="124"/>
        <v/>
      </c>
      <c r="AI419" s="1" t="str">
        <f t="shared" si="125"/>
        <v/>
      </c>
      <c r="AJ419" s="1" t="str">
        <f t="shared" si="126"/>
        <v/>
      </c>
      <c r="AK419" s="1" t="str">
        <f t="shared" si="127"/>
        <v/>
      </c>
      <c r="AL419" s="1" t="str">
        <f t="shared" si="128"/>
        <v/>
      </c>
      <c r="AM419" s="1">
        <f t="shared" si="129"/>
        <v>0</v>
      </c>
    </row>
    <row r="420" spans="1:39" ht="14.5" x14ac:dyDescent="0.35">
      <c r="A420"/>
      <c r="B420"/>
      <c r="C420"/>
      <c r="D420"/>
      <c r="E420"/>
      <c r="F420"/>
      <c r="G420"/>
      <c r="H420"/>
      <c r="I420"/>
      <c r="J420"/>
      <c r="K420"/>
      <c r="L420"/>
      <c r="M420"/>
      <c r="N420" s="1">
        <f t="shared" si="115"/>
        <v>0</v>
      </c>
      <c r="O420" s="1">
        <f t="shared" si="115"/>
        <v>0</v>
      </c>
      <c r="P420" s="1" t="str">
        <f t="shared" si="114"/>
        <v/>
      </c>
      <c r="Q420" s="1" t="str">
        <f t="shared" si="114"/>
        <v/>
      </c>
      <c r="R420" s="1" t="str">
        <f t="shared" si="114"/>
        <v/>
      </c>
      <c r="S420" s="1" t="str">
        <f t="shared" si="114"/>
        <v/>
      </c>
      <c r="T420" s="1" t="str">
        <f t="shared" si="114"/>
        <v/>
      </c>
      <c r="U420" s="1" t="str">
        <f t="shared" si="113"/>
        <v/>
      </c>
      <c r="V420" s="1" t="str">
        <f t="shared" si="113"/>
        <v/>
      </c>
      <c r="W420" s="1" t="str">
        <f t="shared" si="113"/>
        <v/>
      </c>
      <c r="X420" s="1" t="str">
        <f t="shared" si="113"/>
        <v/>
      </c>
      <c r="Y420" s="1" t="str">
        <f t="shared" si="113"/>
        <v/>
      </c>
      <c r="Z420" s="1">
        <f t="shared" si="116"/>
        <v>0</v>
      </c>
      <c r="AA420" s="1">
        <f t="shared" si="117"/>
        <v>0</v>
      </c>
      <c r="AB420" s="1">
        <f t="shared" si="118"/>
        <v>0</v>
      </c>
      <c r="AC420" s="1" t="str">
        <f t="shared" si="119"/>
        <v/>
      </c>
      <c r="AD420" s="1" t="str">
        <f t="shared" si="120"/>
        <v/>
      </c>
      <c r="AE420" s="1" t="str">
        <f t="shared" si="121"/>
        <v/>
      </c>
      <c r="AF420" s="1" t="str">
        <f t="shared" si="122"/>
        <v/>
      </c>
      <c r="AG420" s="1" t="str">
        <f t="shared" si="123"/>
        <v/>
      </c>
      <c r="AH420" s="1" t="str">
        <f t="shared" si="124"/>
        <v/>
      </c>
      <c r="AI420" s="1" t="str">
        <f t="shared" si="125"/>
        <v/>
      </c>
      <c r="AJ420" s="1" t="str">
        <f t="shared" si="126"/>
        <v/>
      </c>
      <c r="AK420" s="1" t="str">
        <f t="shared" si="127"/>
        <v/>
      </c>
      <c r="AL420" s="1" t="str">
        <f t="shared" si="128"/>
        <v/>
      </c>
      <c r="AM420" s="1">
        <f t="shared" si="129"/>
        <v>0</v>
      </c>
    </row>
    <row r="421" spans="1:39" ht="14.5" x14ac:dyDescent="0.35">
      <c r="A421"/>
      <c r="B421"/>
      <c r="C421"/>
      <c r="D421"/>
      <c r="E421"/>
      <c r="F421"/>
      <c r="G421"/>
      <c r="H421"/>
      <c r="I421"/>
      <c r="J421"/>
      <c r="K421"/>
      <c r="L421"/>
      <c r="M421"/>
      <c r="N421" s="1">
        <f t="shared" si="115"/>
        <v>0</v>
      </c>
      <c r="O421" s="1">
        <f t="shared" si="115"/>
        <v>0</v>
      </c>
      <c r="P421" s="1" t="str">
        <f t="shared" si="114"/>
        <v/>
      </c>
      <c r="Q421" s="1" t="str">
        <f t="shared" si="114"/>
        <v/>
      </c>
      <c r="R421" s="1" t="str">
        <f t="shared" si="114"/>
        <v/>
      </c>
      <c r="S421" s="1" t="str">
        <f t="shared" si="114"/>
        <v/>
      </c>
      <c r="T421" s="1" t="str">
        <f t="shared" si="114"/>
        <v/>
      </c>
      <c r="U421" s="1" t="str">
        <f t="shared" si="113"/>
        <v/>
      </c>
      <c r="V421" s="1" t="str">
        <f t="shared" si="113"/>
        <v/>
      </c>
      <c r="W421" s="1" t="str">
        <f t="shared" si="113"/>
        <v/>
      </c>
      <c r="X421" s="1" t="str">
        <f t="shared" si="113"/>
        <v/>
      </c>
      <c r="Y421" s="1" t="str">
        <f t="shared" si="113"/>
        <v/>
      </c>
      <c r="Z421" s="1">
        <f t="shared" si="116"/>
        <v>0</v>
      </c>
      <c r="AA421" s="1">
        <f t="shared" si="117"/>
        <v>0</v>
      </c>
      <c r="AB421" s="1">
        <f t="shared" si="118"/>
        <v>0</v>
      </c>
      <c r="AC421" s="1" t="str">
        <f t="shared" si="119"/>
        <v/>
      </c>
      <c r="AD421" s="1" t="str">
        <f t="shared" si="120"/>
        <v/>
      </c>
      <c r="AE421" s="1" t="str">
        <f t="shared" si="121"/>
        <v/>
      </c>
      <c r="AF421" s="1" t="str">
        <f t="shared" si="122"/>
        <v/>
      </c>
      <c r="AG421" s="1" t="str">
        <f t="shared" si="123"/>
        <v/>
      </c>
      <c r="AH421" s="1" t="str">
        <f t="shared" si="124"/>
        <v/>
      </c>
      <c r="AI421" s="1" t="str">
        <f t="shared" si="125"/>
        <v/>
      </c>
      <c r="AJ421" s="1" t="str">
        <f t="shared" si="126"/>
        <v/>
      </c>
      <c r="AK421" s="1" t="str">
        <f t="shared" si="127"/>
        <v/>
      </c>
      <c r="AL421" s="1" t="str">
        <f t="shared" si="128"/>
        <v/>
      </c>
      <c r="AM421" s="1">
        <f t="shared" si="129"/>
        <v>0</v>
      </c>
    </row>
    <row r="422" spans="1:39" ht="14.5" x14ac:dyDescent="0.35">
      <c r="A422"/>
      <c r="B422"/>
      <c r="C422"/>
      <c r="D422"/>
      <c r="E422"/>
      <c r="F422"/>
      <c r="G422"/>
      <c r="H422"/>
      <c r="I422"/>
      <c r="J422"/>
      <c r="K422"/>
      <c r="L422"/>
      <c r="M422"/>
      <c r="N422" s="1">
        <f t="shared" si="115"/>
        <v>0</v>
      </c>
      <c r="O422" s="1">
        <f t="shared" si="115"/>
        <v>0</v>
      </c>
      <c r="P422" s="1" t="str">
        <f t="shared" si="114"/>
        <v/>
      </c>
      <c r="Q422" s="1" t="str">
        <f t="shared" si="114"/>
        <v/>
      </c>
      <c r="R422" s="1" t="str">
        <f t="shared" si="114"/>
        <v/>
      </c>
      <c r="S422" s="1" t="str">
        <f t="shared" si="114"/>
        <v/>
      </c>
      <c r="T422" s="1" t="str">
        <f t="shared" si="114"/>
        <v/>
      </c>
      <c r="U422" s="1" t="str">
        <f t="shared" si="113"/>
        <v/>
      </c>
      <c r="V422" s="1" t="str">
        <f t="shared" si="113"/>
        <v/>
      </c>
      <c r="W422" s="1" t="str">
        <f t="shared" si="113"/>
        <v/>
      </c>
      <c r="X422" s="1" t="str">
        <f t="shared" si="113"/>
        <v/>
      </c>
      <c r="Y422" s="1" t="str">
        <f t="shared" si="113"/>
        <v/>
      </c>
      <c r="Z422" s="1">
        <f t="shared" si="116"/>
        <v>0</v>
      </c>
      <c r="AA422" s="1">
        <f t="shared" si="117"/>
        <v>0</v>
      </c>
      <c r="AB422" s="1">
        <f t="shared" si="118"/>
        <v>0</v>
      </c>
      <c r="AC422" s="1" t="str">
        <f t="shared" si="119"/>
        <v/>
      </c>
      <c r="AD422" s="1" t="str">
        <f t="shared" si="120"/>
        <v/>
      </c>
      <c r="AE422" s="1" t="str">
        <f t="shared" si="121"/>
        <v/>
      </c>
      <c r="AF422" s="1" t="str">
        <f t="shared" si="122"/>
        <v/>
      </c>
      <c r="AG422" s="1" t="str">
        <f t="shared" si="123"/>
        <v/>
      </c>
      <c r="AH422" s="1" t="str">
        <f t="shared" si="124"/>
        <v/>
      </c>
      <c r="AI422" s="1" t="str">
        <f t="shared" si="125"/>
        <v/>
      </c>
      <c r="AJ422" s="1" t="str">
        <f t="shared" si="126"/>
        <v/>
      </c>
      <c r="AK422" s="1" t="str">
        <f t="shared" si="127"/>
        <v/>
      </c>
      <c r="AL422" s="1" t="str">
        <f t="shared" si="128"/>
        <v/>
      </c>
      <c r="AM422" s="1">
        <f t="shared" si="129"/>
        <v>0</v>
      </c>
    </row>
    <row r="423" spans="1:39" ht="14.5" x14ac:dyDescent="0.35">
      <c r="A423"/>
      <c r="B423"/>
      <c r="C423"/>
      <c r="D423"/>
      <c r="E423"/>
      <c r="F423"/>
      <c r="G423"/>
      <c r="H423"/>
      <c r="I423"/>
      <c r="J423"/>
      <c r="K423"/>
      <c r="L423"/>
      <c r="M423"/>
      <c r="N423" s="1">
        <f t="shared" si="115"/>
        <v>0</v>
      </c>
      <c r="O423" s="1">
        <f t="shared" si="115"/>
        <v>0</v>
      </c>
      <c r="P423" s="1" t="str">
        <f t="shared" si="114"/>
        <v/>
      </c>
      <c r="Q423" s="1" t="str">
        <f t="shared" si="114"/>
        <v/>
      </c>
      <c r="R423" s="1" t="str">
        <f t="shared" si="114"/>
        <v/>
      </c>
      <c r="S423" s="1" t="str">
        <f t="shared" si="114"/>
        <v/>
      </c>
      <c r="T423" s="1" t="str">
        <f t="shared" si="114"/>
        <v/>
      </c>
      <c r="U423" s="1" t="str">
        <f t="shared" si="113"/>
        <v/>
      </c>
      <c r="V423" s="1" t="str">
        <f t="shared" si="113"/>
        <v/>
      </c>
      <c r="W423" s="1" t="str">
        <f t="shared" si="113"/>
        <v/>
      </c>
      <c r="X423" s="1" t="str">
        <f t="shared" si="113"/>
        <v/>
      </c>
      <c r="Y423" s="1" t="str">
        <f t="shared" si="113"/>
        <v/>
      </c>
      <c r="Z423" s="1">
        <f t="shared" si="116"/>
        <v>0</v>
      </c>
      <c r="AA423" s="1">
        <f t="shared" si="117"/>
        <v>0</v>
      </c>
      <c r="AB423" s="1">
        <f t="shared" si="118"/>
        <v>0</v>
      </c>
      <c r="AC423" s="1" t="str">
        <f t="shared" si="119"/>
        <v/>
      </c>
      <c r="AD423" s="1" t="str">
        <f t="shared" si="120"/>
        <v/>
      </c>
      <c r="AE423" s="1" t="str">
        <f t="shared" si="121"/>
        <v/>
      </c>
      <c r="AF423" s="1" t="str">
        <f t="shared" si="122"/>
        <v/>
      </c>
      <c r="AG423" s="1" t="str">
        <f t="shared" si="123"/>
        <v/>
      </c>
      <c r="AH423" s="1" t="str">
        <f t="shared" si="124"/>
        <v/>
      </c>
      <c r="AI423" s="1" t="str">
        <f t="shared" si="125"/>
        <v/>
      </c>
      <c r="AJ423" s="1" t="str">
        <f t="shared" si="126"/>
        <v/>
      </c>
      <c r="AK423" s="1" t="str">
        <f t="shared" si="127"/>
        <v/>
      </c>
      <c r="AL423" s="1" t="str">
        <f t="shared" si="128"/>
        <v/>
      </c>
      <c r="AM423" s="1">
        <f t="shared" si="129"/>
        <v>0</v>
      </c>
    </row>
    <row r="424" spans="1:39" ht="14.5" x14ac:dyDescent="0.35">
      <c r="A424"/>
      <c r="B424"/>
      <c r="C424"/>
      <c r="D424"/>
      <c r="E424"/>
      <c r="F424"/>
      <c r="G424"/>
      <c r="H424"/>
      <c r="I424"/>
      <c r="J424"/>
      <c r="K424"/>
      <c r="L424"/>
      <c r="M424"/>
      <c r="N424" s="1">
        <f t="shared" si="115"/>
        <v>0</v>
      </c>
      <c r="O424" s="1">
        <f t="shared" si="115"/>
        <v>0</v>
      </c>
      <c r="P424" s="1" t="str">
        <f t="shared" si="114"/>
        <v/>
      </c>
      <c r="Q424" s="1" t="str">
        <f t="shared" si="114"/>
        <v/>
      </c>
      <c r="R424" s="1" t="str">
        <f t="shared" si="114"/>
        <v/>
      </c>
      <c r="S424" s="1" t="str">
        <f t="shared" si="114"/>
        <v/>
      </c>
      <c r="T424" s="1" t="str">
        <f t="shared" si="114"/>
        <v/>
      </c>
      <c r="U424" s="1" t="str">
        <f t="shared" si="113"/>
        <v/>
      </c>
      <c r="V424" s="1" t="str">
        <f t="shared" si="113"/>
        <v/>
      </c>
      <c r="W424" s="1" t="str">
        <f t="shared" si="113"/>
        <v/>
      </c>
      <c r="X424" s="1" t="str">
        <f t="shared" si="113"/>
        <v/>
      </c>
      <c r="Y424" s="1" t="str">
        <f t="shared" si="113"/>
        <v/>
      </c>
      <c r="Z424" s="1">
        <f t="shared" si="116"/>
        <v>0</v>
      </c>
      <c r="AA424" s="1">
        <f t="shared" si="117"/>
        <v>0</v>
      </c>
      <c r="AB424" s="1">
        <f t="shared" si="118"/>
        <v>0</v>
      </c>
      <c r="AC424" s="1" t="str">
        <f t="shared" si="119"/>
        <v/>
      </c>
      <c r="AD424" s="1" t="str">
        <f t="shared" si="120"/>
        <v/>
      </c>
      <c r="AE424" s="1" t="str">
        <f t="shared" si="121"/>
        <v/>
      </c>
      <c r="AF424" s="1" t="str">
        <f t="shared" si="122"/>
        <v/>
      </c>
      <c r="AG424" s="1" t="str">
        <f t="shared" si="123"/>
        <v/>
      </c>
      <c r="AH424" s="1" t="str">
        <f t="shared" si="124"/>
        <v/>
      </c>
      <c r="AI424" s="1" t="str">
        <f t="shared" si="125"/>
        <v/>
      </c>
      <c r="AJ424" s="1" t="str">
        <f t="shared" si="126"/>
        <v/>
      </c>
      <c r="AK424" s="1" t="str">
        <f t="shared" si="127"/>
        <v/>
      </c>
      <c r="AL424" s="1" t="str">
        <f t="shared" si="128"/>
        <v/>
      </c>
      <c r="AM424" s="1">
        <f t="shared" si="129"/>
        <v>0</v>
      </c>
    </row>
    <row r="425" spans="1:39" ht="14.5" x14ac:dyDescent="0.35">
      <c r="A425"/>
      <c r="B425"/>
      <c r="C425"/>
      <c r="D425"/>
      <c r="E425"/>
      <c r="F425"/>
      <c r="G425"/>
      <c r="H425"/>
      <c r="I425"/>
      <c r="J425"/>
      <c r="K425"/>
      <c r="L425"/>
      <c r="M425"/>
      <c r="N425" s="1">
        <f t="shared" si="115"/>
        <v>0</v>
      </c>
      <c r="O425" s="1">
        <f t="shared" si="115"/>
        <v>0</v>
      </c>
      <c r="P425" s="1" t="str">
        <f t="shared" si="114"/>
        <v/>
      </c>
      <c r="Q425" s="1" t="str">
        <f t="shared" si="114"/>
        <v/>
      </c>
      <c r="R425" s="1" t="str">
        <f t="shared" si="114"/>
        <v/>
      </c>
      <c r="S425" s="1" t="str">
        <f t="shared" si="114"/>
        <v/>
      </c>
      <c r="T425" s="1" t="str">
        <f t="shared" si="114"/>
        <v/>
      </c>
      <c r="U425" s="1" t="str">
        <f t="shared" si="113"/>
        <v/>
      </c>
      <c r="V425" s="1" t="str">
        <f t="shared" si="113"/>
        <v/>
      </c>
      <c r="W425" s="1" t="str">
        <f t="shared" si="113"/>
        <v/>
      </c>
      <c r="X425" s="1" t="str">
        <f t="shared" si="113"/>
        <v/>
      </c>
      <c r="Y425" s="1" t="str">
        <f t="shared" si="113"/>
        <v/>
      </c>
      <c r="Z425" s="1">
        <f t="shared" si="116"/>
        <v>0</v>
      </c>
      <c r="AA425" s="1">
        <f t="shared" si="117"/>
        <v>0</v>
      </c>
      <c r="AB425" s="1">
        <f t="shared" si="118"/>
        <v>0</v>
      </c>
      <c r="AC425" s="1" t="str">
        <f t="shared" si="119"/>
        <v/>
      </c>
      <c r="AD425" s="1" t="str">
        <f t="shared" si="120"/>
        <v/>
      </c>
      <c r="AE425" s="1" t="str">
        <f t="shared" si="121"/>
        <v/>
      </c>
      <c r="AF425" s="1" t="str">
        <f t="shared" si="122"/>
        <v/>
      </c>
      <c r="AG425" s="1" t="str">
        <f t="shared" si="123"/>
        <v/>
      </c>
      <c r="AH425" s="1" t="str">
        <f t="shared" si="124"/>
        <v/>
      </c>
      <c r="AI425" s="1" t="str">
        <f t="shared" si="125"/>
        <v/>
      </c>
      <c r="AJ425" s="1" t="str">
        <f t="shared" si="126"/>
        <v/>
      </c>
      <c r="AK425" s="1" t="str">
        <f t="shared" si="127"/>
        <v/>
      </c>
      <c r="AL425" s="1" t="str">
        <f t="shared" si="128"/>
        <v/>
      </c>
      <c r="AM425" s="1">
        <f t="shared" si="129"/>
        <v>0</v>
      </c>
    </row>
    <row r="426" spans="1:39" ht="14.5" x14ac:dyDescent="0.35">
      <c r="A426"/>
      <c r="B426"/>
      <c r="C426"/>
      <c r="D426"/>
      <c r="E426"/>
      <c r="F426"/>
      <c r="G426"/>
      <c r="H426"/>
      <c r="I426"/>
      <c r="J426"/>
      <c r="K426"/>
      <c r="L426"/>
      <c r="M426"/>
      <c r="N426" s="1">
        <f t="shared" si="115"/>
        <v>0</v>
      </c>
      <c r="O426" s="1">
        <f t="shared" si="115"/>
        <v>0</v>
      </c>
      <c r="P426" s="1" t="str">
        <f t="shared" si="114"/>
        <v/>
      </c>
      <c r="Q426" s="1" t="str">
        <f t="shared" si="114"/>
        <v/>
      </c>
      <c r="R426" s="1" t="str">
        <f t="shared" si="114"/>
        <v/>
      </c>
      <c r="S426" s="1" t="str">
        <f t="shared" si="114"/>
        <v/>
      </c>
      <c r="T426" s="1" t="str">
        <f t="shared" si="114"/>
        <v/>
      </c>
      <c r="U426" s="1" t="str">
        <f t="shared" si="113"/>
        <v/>
      </c>
      <c r="V426" s="1" t="str">
        <f t="shared" si="113"/>
        <v/>
      </c>
      <c r="W426" s="1" t="str">
        <f t="shared" si="113"/>
        <v/>
      </c>
      <c r="X426" s="1" t="str">
        <f t="shared" si="113"/>
        <v/>
      </c>
      <c r="Y426" s="1" t="str">
        <f t="shared" si="113"/>
        <v/>
      </c>
      <c r="Z426" s="1">
        <f t="shared" si="116"/>
        <v>0</v>
      </c>
      <c r="AA426" s="1">
        <f t="shared" si="117"/>
        <v>0</v>
      </c>
      <c r="AB426" s="1">
        <f t="shared" si="118"/>
        <v>0</v>
      </c>
      <c r="AC426" s="1" t="str">
        <f t="shared" si="119"/>
        <v/>
      </c>
      <c r="AD426" s="1" t="str">
        <f t="shared" si="120"/>
        <v/>
      </c>
      <c r="AE426" s="1" t="str">
        <f t="shared" si="121"/>
        <v/>
      </c>
      <c r="AF426" s="1" t="str">
        <f t="shared" si="122"/>
        <v/>
      </c>
      <c r="AG426" s="1" t="str">
        <f t="shared" si="123"/>
        <v/>
      </c>
      <c r="AH426" s="1" t="str">
        <f t="shared" si="124"/>
        <v/>
      </c>
      <c r="AI426" s="1" t="str">
        <f t="shared" si="125"/>
        <v/>
      </c>
      <c r="AJ426" s="1" t="str">
        <f t="shared" si="126"/>
        <v/>
      </c>
      <c r="AK426" s="1" t="str">
        <f t="shared" si="127"/>
        <v/>
      </c>
      <c r="AL426" s="1" t="str">
        <f t="shared" si="128"/>
        <v/>
      </c>
      <c r="AM426" s="1">
        <f t="shared" si="129"/>
        <v>0</v>
      </c>
    </row>
    <row r="427" spans="1:39" ht="14.5" x14ac:dyDescent="0.35">
      <c r="A427"/>
      <c r="B427"/>
      <c r="C427"/>
      <c r="D427"/>
      <c r="E427"/>
      <c r="F427"/>
      <c r="G427"/>
      <c r="H427"/>
      <c r="I427"/>
      <c r="J427"/>
      <c r="K427"/>
      <c r="L427"/>
      <c r="M427"/>
      <c r="N427" s="1">
        <f t="shared" si="115"/>
        <v>0</v>
      </c>
      <c r="O427" s="1">
        <f t="shared" si="115"/>
        <v>0</v>
      </c>
      <c r="P427" s="1" t="str">
        <f t="shared" si="114"/>
        <v/>
      </c>
      <c r="Q427" s="1" t="str">
        <f t="shared" si="114"/>
        <v/>
      </c>
      <c r="R427" s="1" t="str">
        <f t="shared" si="114"/>
        <v/>
      </c>
      <c r="S427" s="1" t="str">
        <f t="shared" si="114"/>
        <v/>
      </c>
      <c r="T427" s="1" t="str">
        <f t="shared" si="114"/>
        <v/>
      </c>
      <c r="U427" s="1" t="str">
        <f t="shared" si="113"/>
        <v/>
      </c>
      <c r="V427" s="1" t="str">
        <f t="shared" si="113"/>
        <v/>
      </c>
      <c r="W427" s="1" t="str">
        <f t="shared" si="113"/>
        <v/>
      </c>
      <c r="X427" s="1" t="str">
        <f t="shared" si="113"/>
        <v/>
      </c>
      <c r="Y427" s="1" t="str">
        <f t="shared" si="113"/>
        <v/>
      </c>
      <c r="Z427" s="1">
        <f t="shared" si="116"/>
        <v>0</v>
      </c>
      <c r="AA427" s="1">
        <f t="shared" si="117"/>
        <v>0</v>
      </c>
      <c r="AB427" s="1">
        <f t="shared" si="118"/>
        <v>0</v>
      </c>
      <c r="AC427" s="1" t="str">
        <f t="shared" si="119"/>
        <v/>
      </c>
      <c r="AD427" s="1" t="str">
        <f t="shared" si="120"/>
        <v/>
      </c>
      <c r="AE427" s="1" t="str">
        <f t="shared" si="121"/>
        <v/>
      </c>
      <c r="AF427" s="1" t="str">
        <f t="shared" si="122"/>
        <v/>
      </c>
      <c r="AG427" s="1" t="str">
        <f t="shared" si="123"/>
        <v/>
      </c>
      <c r="AH427" s="1" t="str">
        <f t="shared" si="124"/>
        <v/>
      </c>
      <c r="AI427" s="1" t="str">
        <f t="shared" si="125"/>
        <v/>
      </c>
      <c r="AJ427" s="1" t="str">
        <f t="shared" si="126"/>
        <v/>
      </c>
      <c r="AK427" s="1" t="str">
        <f t="shared" si="127"/>
        <v/>
      </c>
      <c r="AL427" s="1" t="str">
        <f t="shared" si="128"/>
        <v/>
      </c>
      <c r="AM427" s="1">
        <f t="shared" si="129"/>
        <v>0</v>
      </c>
    </row>
    <row r="428" spans="1:39" ht="14.5" x14ac:dyDescent="0.35">
      <c r="A428"/>
      <c r="B428"/>
      <c r="C428"/>
      <c r="D428"/>
      <c r="E428"/>
      <c r="F428"/>
      <c r="G428"/>
      <c r="H428"/>
      <c r="I428"/>
      <c r="J428"/>
      <c r="K428"/>
      <c r="L428"/>
      <c r="M428"/>
      <c r="N428" s="1">
        <f t="shared" si="115"/>
        <v>0</v>
      </c>
      <c r="O428" s="1">
        <f t="shared" si="115"/>
        <v>0</v>
      </c>
      <c r="P428" s="1" t="str">
        <f t="shared" si="114"/>
        <v/>
      </c>
      <c r="Q428" s="1" t="str">
        <f t="shared" si="114"/>
        <v/>
      </c>
      <c r="R428" s="1" t="str">
        <f t="shared" si="114"/>
        <v/>
      </c>
      <c r="S428" s="1" t="str">
        <f t="shared" si="114"/>
        <v/>
      </c>
      <c r="T428" s="1" t="str">
        <f t="shared" si="114"/>
        <v/>
      </c>
      <c r="U428" s="1" t="str">
        <f t="shared" si="113"/>
        <v/>
      </c>
      <c r="V428" s="1" t="str">
        <f t="shared" si="113"/>
        <v/>
      </c>
      <c r="W428" s="1" t="str">
        <f t="shared" si="113"/>
        <v/>
      </c>
      <c r="X428" s="1" t="str">
        <f t="shared" si="113"/>
        <v/>
      </c>
      <c r="Y428" s="1" t="str">
        <f t="shared" si="113"/>
        <v/>
      </c>
      <c r="Z428" s="1">
        <f t="shared" si="116"/>
        <v>0</v>
      </c>
      <c r="AA428" s="1">
        <f t="shared" si="117"/>
        <v>0</v>
      </c>
      <c r="AB428" s="1">
        <f t="shared" si="118"/>
        <v>0</v>
      </c>
      <c r="AC428" s="1" t="str">
        <f t="shared" si="119"/>
        <v/>
      </c>
      <c r="AD428" s="1" t="str">
        <f t="shared" si="120"/>
        <v/>
      </c>
      <c r="AE428" s="1" t="str">
        <f t="shared" si="121"/>
        <v/>
      </c>
      <c r="AF428" s="1" t="str">
        <f t="shared" si="122"/>
        <v/>
      </c>
      <c r="AG428" s="1" t="str">
        <f t="shared" si="123"/>
        <v/>
      </c>
      <c r="AH428" s="1" t="str">
        <f t="shared" si="124"/>
        <v/>
      </c>
      <c r="AI428" s="1" t="str">
        <f t="shared" si="125"/>
        <v/>
      </c>
      <c r="AJ428" s="1" t="str">
        <f t="shared" si="126"/>
        <v/>
      </c>
      <c r="AK428" s="1" t="str">
        <f t="shared" si="127"/>
        <v/>
      </c>
      <c r="AL428" s="1" t="str">
        <f t="shared" si="128"/>
        <v/>
      </c>
      <c r="AM428" s="1">
        <f t="shared" si="129"/>
        <v>0</v>
      </c>
    </row>
    <row r="429" spans="1:39" ht="14.5" x14ac:dyDescent="0.35">
      <c r="A429"/>
      <c r="B429"/>
      <c r="C429"/>
      <c r="D429"/>
      <c r="E429"/>
      <c r="F429"/>
      <c r="G429"/>
      <c r="H429"/>
      <c r="I429"/>
      <c r="J429"/>
      <c r="K429"/>
      <c r="L429"/>
      <c r="M429"/>
      <c r="N429" s="1">
        <f t="shared" si="115"/>
        <v>0</v>
      </c>
      <c r="O429" s="1">
        <f t="shared" si="115"/>
        <v>0</v>
      </c>
      <c r="P429" s="1" t="str">
        <f t="shared" si="114"/>
        <v/>
      </c>
      <c r="Q429" s="1" t="str">
        <f t="shared" si="114"/>
        <v/>
      </c>
      <c r="R429" s="1" t="str">
        <f t="shared" si="114"/>
        <v/>
      </c>
      <c r="S429" s="1" t="str">
        <f t="shared" si="114"/>
        <v/>
      </c>
      <c r="T429" s="1" t="str">
        <f t="shared" si="114"/>
        <v/>
      </c>
      <c r="U429" s="1" t="str">
        <f t="shared" si="113"/>
        <v/>
      </c>
      <c r="V429" s="1" t="str">
        <f t="shared" si="113"/>
        <v/>
      </c>
      <c r="W429" s="1" t="str">
        <f t="shared" si="113"/>
        <v/>
      </c>
      <c r="X429" s="1" t="str">
        <f t="shared" si="113"/>
        <v/>
      </c>
      <c r="Y429" s="1" t="str">
        <f t="shared" si="113"/>
        <v/>
      </c>
      <c r="Z429" s="1">
        <f t="shared" si="116"/>
        <v>0</v>
      </c>
      <c r="AA429" s="1">
        <f t="shared" si="117"/>
        <v>0</v>
      </c>
      <c r="AB429" s="1">
        <f t="shared" si="118"/>
        <v>0</v>
      </c>
      <c r="AC429" s="1" t="str">
        <f t="shared" si="119"/>
        <v/>
      </c>
      <c r="AD429" s="1" t="str">
        <f t="shared" si="120"/>
        <v/>
      </c>
      <c r="AE429" s="1" t="str">
        <f t="shared" si="121"/>
        <v/>
      </c>
      <c r="AF429" s="1" t="str">
        <f t="shared" si="122"/>
        <v/>
      </c>
      <c r="AG429" s="1" t="str">
        <f t="shared" si="123"/>
        <v/>
      </c>
      <c r="AH429" s="1" t="str">
        <f t="shared" si="124"/>
        <v/>
      </c>
      <c r="AI429" s="1" t="str">
        <f t="shared" si="125"/>
        <v/>
      </c>
      <c r="AJ429" s="1" t="str">
        <f t="shared" si="126"/>
        <v/>
      </c>
      <c r="AK429" s="1" t="str">
        <f t="shared" si="127"/>
        <v/>
      </c>
      <c r="AL429" s="1" t="str">
        <f t="shared" si="128"/>
        <v/>
      </c>
      <c r="AM429" s="1">
        <f t="shared" si="129"/>
        <v>0</v>
      </c>
    </row>
    <row r="430" spans="1:39" ht="14.5" x14ac:dyDescent="0.35">
      <c r="A430"/>
      <c r="B430"/>
      <c r="C430"/>
      <c r="D430"/>
      <c r="E430"/>
      <c r="F430"/>
      <c r="G430"/>
      <c r="H430"/>
      <c r="I430"/>
      <c r="J430"/>
      <c r="K430"/>
      <c r="L430"/>
      <c r="M430"/>
      <c r="N430" s="1">
        <f t="shared" si="115"/>
        <v>0</v>
      </c>
      <c r="O430" s="1">
        <f t="shared" si="115"/>
        <v>0</v>
      </c>
      <c r="P430" s="1" t="str">
        <f t="shared" si="114"/>
        <v/>
      </c>
      <c r="Q430" s="1" t="str">
        <f t="shared" si="114"/>
        <v/>
      </c>
      <c r="R430" s="1" t="str">
        <f t="shared" si="114"/>
        <v/>
      </c>
      <c r="S430" s="1" t="str">
        <f t="shared" si="114"/>
        <v/>
      </c>
      <c r="T430" s="1" t="str">
        <f t="shared" si="114"/>
        <v/>
      </c>
      <c r="U430" s="1" t="str">
        <f t="shared" ref="U430:Y481" si="130">IF(ISBLANK(H430),"",1)</f>
        <v/>
      </c>
      <c r="V430" s="1" t="str">
        <f t="shared" si="130"/>
        <v/>
      </c>
      <c r="W430" s="1" t="str">
        <f t="shared" si="130"/>
        <v/>
      </c>
      <c r="X430" s="1" t="str">
        <f t="shared" si="130"/>
        <v/>
      </c>
      <c r="Y430" s="1" t="str">
        <f t="shared" si="130"/>
        <v/>
      </c>
      <c r="Z430" s="1">
        <f t="shared" si="116"/>
        <v>0</v>
      </c>
      <c r="AA430" s="1">
        <f t="shared" si="117"/>
        <v>0</v>
      </c>
      <c r="AB430" s="1">
        <f t="shared" si="118"/>
        <v>0</v>
      </c>
      <c r="AC430" s="1" t="str">
        <f t="shared" si="119"/>
        <v/>
      </c>
      <c r="AD430" s="1" t="str">
        <f t="shared" si="120"/>
        <v/>
      </c>
      <c r="AE430" s="1" t="str">
        <f t="shared" si="121"/>
        <v/>
      </c>
      <c r="AF430" s="1" t="str">
        <f t="shared" si="122"/>
        <v/>
      </c>
      <c r="AG430" s="1" t="str">
        <f t="shared" si="123"/>
        <v/>
      </c>
      <c r="AH430" s="1" t="str">
        <f t="shared" si="124"/>
        <v/>
      </c>
      <c r="AI430" s="1" t="str">
        <f t="shared" si="125"/>
        <v/>
      </c>
      <c r="AJ430" s="1" t="str">
        <f t="shared" si="126"/>
        <v/>
      </c>
      <c r="AK430" s="1" t="str">
        <f t="shared" si="127"/>
        <v/>
      </c>
      <c r="AL430" s="1" t="str">
        <f t="shared" si="128"/>
        <v/>
      </c>
      <c r="AM430" s="1">
        <f t="shared" si="129"/>
        <v>0</v>
      </c>
    </row>
    <row r="431" spans="1:39" ht="14.5" x14ac:dyDescent="0.35">
      <c r="A431"/>
      <c r="B431"/>
      <c r="C431"/>
      <c r="D431"/>
      <c r="E431"/>
      <c r="F431"/>
      <c r="G431"/>
      <c r="H431"/>
      <c r="I431"/>
      <c r="J431"/>
      <c r="K431"/>
      <c r="L431"/>
      <c r="M431"/>
      <c r="N431" s="1">
        <f t="shared" si="115"/>
        <v>0</v>
      </c>
      <c r="O431" s="1">
        <f t="shared" si="115"/>
        <v>0</v>
      </c>
      <c r="P431" s="1" t="str">
        <f t="shared" ref="P431:T481" si="131">IF(ISBLANK(C431),"",1)</f>
        <v/>
      </c>
      <c r="Q431" s="1" t="str">
        <f t="shared" si="131"/>
        <v/>
      </c>
      <c r="R431" s="1" t="str">
        <f t="shared" si="131"/>
        <v/>
      </c>
      <c r="S431" s="1" t="str">
        <f t="shared" si="131"/>
        <v/>
      </c>
      <c r="T431" s="1" t="str">
        <f t="shared" si="131"/>
        <v/>
      </c>
      <c r="U431" s="1" t="str">
        <f t="shared" si="130"/>
        <v/>
      </c>
      <c r="V431" s="1" t="str">
        <f t="shared" si="130"/>
        <v/>
      </c>
      <c r="W431" s="1" t="str">
        <f t="shared" si="130"/>
        <v/>
      </c>
      <c r="X431" s="1" t="str">
        <f t="shared" si="130"/>
        <v/>
      </c>
      <c r="Y431" s="1" t="str">
        <f t="shared" si="130"/>
        <v/>
      </c>
      <c r="Z431" s="1">
        <f t="shared" si="116"/>
        <v>0</v>
      </c>
      <c r="AA431" s="1">
        <f t="shared" si="117"/>
        <v>0</v>
      </c>
      <c r="AB431" s="1">
        <f t="shared" si="118"/>
        <v>0</v>
      </c>
      <c r="AC431" s="1" t="str">
        <f t="shared" si="119"/>
        <v/>
      </c>
      <c r="AD431" s="1" t="str">
        <f t="shared" si="120"/>
        <v/>
      </c>
      <c r="AE431" s="1" t="str">
        <f t="shared" si="121"/>
        <v/>
      </c>
      <c r="AF431" s="1" t="str">
        <f t="shared" si="122"/>
        <v/>
      </c>
      <c r="AG431" s="1" t="str">
        <f t="shared" si="123"/>
        <v/>
      </c>
      <c r="AH431" s="1" t="str">
        <f t="shared" si="124"/>
        <v/>
      </c>
      <c r="AI431" s="1" t="str">
        <f t="shared" si="125"/>
        <v/>
      </c>
      <c r="AJ431" s="1" t="str">
        <f t="shared" si="126"/>
        <v/>
      </c>
      <c r="AK431" s="1" t="str">
        <f t="shared" si="127"/>
        <v/>
      </c>
      <c r="AL431" s="1" t="str">
        <f t="shared" si="128"/>
        <v/>
      </c>
      <c r="AM431" s="1">
        <f t="shared" si="129"/>
        <v>0</v>
      </c>
    </row>
    <row r="432" spans="1:39" ht="14.5" x14ac:dyDescent="0.35">
      <c r="A432"/>
      <c r="B432"/>
      <c r="C432"/>
      <c r="D432"/>
      <c r="E432"/>
      <c r="F432"/>
      <c r="G432"/>
      <c r="H432"/>
      <c r="I432"/>
      <c r="J432"/>
      <c r="K432"/>
      <c r="L432"/>
      <c r="M432"/>
      <c r="N432" s="1">
        <f t="shared" si="115"/>
        <v>0</v>
      </c>
      <c r="O432" s="1">
        <f t="shared" si="115"/>
        <v>0</v>
      </c>
      <c r="P432" s="1" t="str">
        <f t="shared" si="131"/>
        <v/>
      </c>
      <c r="Q432" s="1" t="str">
        <f t="shared" si="131"/>
        <v/>
      </c>
      <c r="R432" s="1" t="str">
        <f t="shared" si="131"/>
        <v/>
      </c>
      <c r="S432" s="1" t="str">
        <f t="shared" si="131"/>
        <v/>
      </c>
      <c r="T432" s="1" t="str">
        <f t="shared" si="131"/>
        <v/>
      </c>
      <c r="U432" s="1" t="str">
        <f t="shared" si="130"/>
        <v/>
      </c>
      <c r="V432" s="1" t="str">
        <f t="shared" si="130"/>
        <v/>
      </c>
      <c r="W432" s="1" t="str">
        <f t="shared" si="130"/>
        <v/>
      </c>
      <c r="X432" s="1" t="str">
        <f t="shared" si="130"/>
        <v/>
      </c>
      <c r="Y432" s="1" t="str">
        <f t="shared" si="130"/>
        <v/>
      </c>
      <c r="Z432" s="1">
        <f t="shared" si="116"/>
        <v>0</v>
      </c>
      <c r="AA432" s="1">
        <f t="shared" si="117"/>
        <v>0</v>
      </c>
      <c r="AB432" s="1">
        <f t="shared" si="118"/>
        <v>0</v>
      </c>
      <c r="AC432" s="1" t="str">
        <f t="shared" si="119"/>
        <v/>
      </c>
      <c r="AD432" s="1" t="str">
        <f t="shared" si="120"/>
        <v/>
      </c>
      <c r="AE432" s="1" t="str">
        <f t="shared" si="121"/>
        <v/>
      </c>
      <c r="AF432" s="1" t="str">
        <f t="shared" si="122"/>
        <v/>
      </c>
      <c r="AG432" s="1" t="str">
        <f t="shared" si="123"/>
        <v/>
      </c>
      <c r="AH432" s="1" t="str">
        <f t="shared" si="124"/>
        <v/>
      </c>
      <c r="AI432" s="1" t="str">
        <f t="shared" si="125"/>
        <v/>
      </c>
      <c r="AJ432" s="1" t="str">
        <f t="shared" si="126"/>
        <v/>
      </c>
      <c r="AK432" s="1" t="str">
        <f t="shared" si="127"/>
        <v/>
      </c>
      <c r="AL432" s="1" t="str">
        <f t="shared" si="128"/>
        <v/>
      </c>
      <c r="AM432" s="1">
        <f t="shared" si="129"/>
        <v>0</v>
      </c>
    </row>
    <row r="433" spans="1:39" ht="14.5" x14ac:dyDescent="0.35">
      <c r="A433"/>
      <c r="B433"/>
      <c r="C433"/>
      <c r="D433"/>
      <c r="E433"/>
      <c r="F433"/>
      <c r="G433"/>
      <c r="H433"/>
      <c r="I433"/>
      <c r="J433"/>
      <c r="K433"/>
      <c r="L433"/>
      <c r="M433"/>
      <c r="N433" s="1">
        <f t="shared" si="115"/>
        <v>0</v>
      </c>
      <c r="O433" s="1">
        <f t="shared" si="115"/>
        <v>0</v>
      </c>
      <c r="P433" s="1" t="str">
        <f t="shared" si="131"/>
        <v/>
      </c>
      <c r="Q433" s="1" t="str">
        <f t="shared" si="131"/>
        <v/>
      </c>
      <c r="R433" s="1" t="str">
        <f t="shared" si="131"/>
        <v/>
      </c>
      <c r="S433" s="1" t="str">
        <f t="shared" si="131"/>
        <v/>
      </c>
      <c r="T433" s="1" t="str">
        <f t="shared" si="131"/>
        <v/>
      </c>
      <c r="U433" s="1" t="str">
        <f t="shared" si="130"/>
        <v/>
      </c>
      <c r="V433" s="1" t="str">
        <f t="shared" si="130"/>
        <v/>
      </c>
      <c r="W433" s="1" t="str">
        <f t="shared" si="130"/>
        <v/>
      </c>
      <c r="X433" s="1" t="str">
        <f t="shared" si="130"/>
        <v/>
      </c>
      <c r="Y433" s="1" t="str">
        <f t="shared" si="130"/>
        <v/>
      </c>
      <c r="Z433" s="1">
        <f t="shared" si="116"/>
        <v>0</v>
      </c>
      <c r="AA433" s="1">
        <f t="shared" si="117"/>
        <v>0</v>
      </c>
      <c r="AB433" s="1">
        <f t="shared" si="118"/>
        <v>0</v>
      </c>
      <c r="AC433" s="1" t="str">
        <f t="shared" si="119"/>
        <v/>
      </c>
      <c r="AD433" s="1" t="str">
        <f t="shared" si="120"/>
        <v/>
      </c>
      <c r="AE433" s="1" t="str">
        <f t="shared" si="121"/>
        <v/>
      </c>
      <c r="AF433" s="1" t="str">
        <f t="shared" si="122"/>
        <v/>
      </c>
      <c r="AG433" s="1" t="str">
        <f t="shared" si="123"/>
        <v/>
      </c>
      <c r="AH433" s="1" t="str">
        <f t="shared" si="124"/>
        <v/>
      </c>
      <c r="AI433" s="1" t="str">
        <f t="shared" si="125"/>
        <v/>
      </c>
      <c r="AJ433" s="1" t="str">
        <f t="shared" si="126"/>
        <v/>
      </c>
      <c r="AK433" s="1" t="str">
        <f t="shared" si="127"/>
        <v/>
      </c>
      <c r="AL433" s="1" t="str">
        <f t="shared" si="128"/>
        <v/>
      </c>
      <c r="AM433" s="1">
        <f t="shared" si="129"/>
        <v>0</v>
      </c>
    </row>
    <row r="434" spans="1:39" ht="14.5" x14ac:dyDescent="0.35">
      <c r="A434"/>
      <c r="B434"/>
      <c r="C434"/>
      <c r="D434"/>
      <c r="E434"/>
      <c r="F434"/>
      <c r="G434"/>
      <c r="H434"/>
      <c r="I434"/>
      <c r="J434"/>
      <c r="K434"/>
      <c r="L434"/>
      <c r="M434"/>
      <c r="N434" s="1">
        <f t="shared" si="115"/>
        <v>0</v>
      </c>
      <c r="O434" s="1">
        <f t="shared" si="115"/>
        <v>0</v>
      </c>
      <c r="P434" s="1" t="str">
        <f t="shared" si="131"/>
        <v/>
      </c>
      <c r="Q434" s="1" t="str">
        <f t="shared" si="131"/>
        <v/>
      </c>
      <c r="R434" s="1" t="str">
        <f t="shared" si="131"/>
        <v/>
      </c>
      <c r="S434" s="1" t="str">
        <f t="shared" si="131"/>
        <v/>
      </c>
      <c r="T434" s="1" t="str">
        <f t="shared" si="131"/>
        <v/>
      </c>
      <c r="U434" s="1" t="str">
        <f t="shared" si="130"/>
        <v/>
      </c>
      <c r="V434" s="1" t="str">
        <f t="shared" si="130"/>
        <v/>
      </c>
      <c r="W434" s="1" t="str">
        <f t="shared" si="130"/>
        <v/>
      </c>
      <c r="X434" s="1" t="str">
        <f t="shared" si="130"/>
        <v/>
      </c>
      <c r="Y434" s="1" t="str">
        <f t="shared" si="130"/>
        <v/>
      </c>
      <c r="Z434" s="1">
        <f t="shared" si="116"/>
        <v>0</v>
      </c>
      <c r="AA434" s="1">
        <f t="shared" si="117"/>
        <v>0</v>
      </c>
      <c r="AB434" s="1">
        <f t="shared" si="118"/>
        <v>0</v>
      </c>
      <c r="AC434" s="1" t="str">
        <f t="shared" si="119"/>
        <v/>
      </c>
      <c r="AD434" s="1" t="str">
        <f t="shared" si="120"/>
        <v/>
      </c>
      <c r="AE434" s="1" t="str">
        <f t="shared" si="121"/>
        <v/>
      </c>
      <c r="AF434" s="1" t="str">
        <f t="shared" si="122"/>
        <v/>
      </c>
      <c r="AG434" s="1" t="str">
        <f t="shared" si="123"/>
        <v/>
      </c>
      <c r="AH434" s="1" t="str">
        <f t="shared" si="124"/>
        <v/>
      </c>
      <c r="AI434" s="1" t="str">
        <f t="shared" si="125"/>
        <v/>
      </c>
      <c r="AJ434" s="1" t="str">
        <f t="shared" si="126"/>
        <v/>
      </c>
      <c r="AK434" s="1" t="str">
        <f t="shared" si="127"/>
        <v/>
      </c>
      <c r="AL434" s="1" t="str">
        <f t="shared" si="128"/>
        <v/>
      </c>
      <c r="AM434" s="1">
        <f t="shared" si="129"/>
        <v>0</v>
      </c>
    </row>
    <row r="435" spans="1:39" ht="14.5" x14ac:dyDescent="0.35">
      <c r="A435"/>
      <c r="B435"/>
      <c r="C435"/>
      <c r="D435"/>
      <c r="E435"/>
      <c r="F435"/>
      <c r="G435"/>
      <c r="H435"/>
      <c r="I435"/>
      <c r="J435"/>
      <c r="K435"/>
      <c r="L435"/>
      <c r="M435"/>
      <c r="N435" s="1">
        <f t="shared" si="115"/>
        <v>0</v>
      </c>
      <c r="O435" s="1">
        <f t="shared" si="115"/>
        <v>0</v>
      </c>
      <c r="P435" s="1" t="str">
        <f t="shared" si="131"/>
        <v/>
      </c>
      <c r="Q435" s="1" t="str">
        <f t="shared" si="131"/>
        <v/>
      </c>
      <c r="R435" s="1" t="str">
        <f t="shared" si="131"/>
        <v/>
      </c>
      <c r="S435" s="1" t="str">
        <f t="shared" si="131"/>
        <v/>
      </c>
      <c r="T435" s="1" t="str">
        <f t="shared" si="131"/>
        <v/>
      </c>
      <c r="U435" s="1" t="str">
        <f t="shared" si="130"/>
        <v/>
      </c>
      <c r="V435" s="1" t="str">
        <f t="shared" si="130"/>
        <v/>
      </c>
      <c r="W435" s="1" t="str">
        <f t="shared" si="130"/>
        <v/>
      </c>
      <c r="X435" s="1" t="str">
        <f t="shared" si="130"/>
        <v/>
      </c>
      <c r="Y435" s="1" t="str">
        <f t="shared" si="130"/>
        <v/>
      </c>
      <c r="Z435" s="1">
        <f t="shared" si="116"/>
        <v>0</v>
      </c>
      <c r="AA435" s="1">
        <f t="shared" si="117"/>
        <v>0</v>
      </c>
      <c r="AB435" s="1">
        <f t="shared" si="118"/>
        <v>0</v>
      </c>
      <c r="AC435" s="1" t="str">
        <f t="shared" si="119"/>
        <v/>
      </c>
      <c r="AD435" s="1" t="str">
        <f t="shared" si="120"/>
        <v/>
      </c>
      <c r="AE435" s="1" t="str">
        <f t="shared" si="121"/>
        <v/>
      </c>
      <c r="AF435" s="1" t="str">
        <f t="shared" si="122"/>
        <v/>
      </c>
      <c r="AG435" s="1" t="str">
        <f t="shared" si="123"/>
        <v/>
      </c>
      <c r="AH435" s="1" t="str">
        <f t="shared" si="124"/>
        <v/>
      </c>
      <c r="AI435" s="1" t="str">
        <f t="shared" si="125"/>
        <v/>
      </c>
      <c r="AJ435" s="1" t="str">
        <f t="shared" si="126"/>
        <v/>
      </c>
      <c r="AK435" s="1" t="str">
        <f t="shared" si="127"/>
        <v/>
      </c>
      <c r="AL435" s="1" t="str">
        <f t="shared" si="128"/>
        <v/>
      </c>
      <c r="AM435" s="1">
        <f t="shared" si="129"/>
        <v>0</v>
      </c>
    </row>
    <row r="436" spans="1:39" ht="14.5" x14ac:dyDescent="0.35">
      <c r="A436"/>
      <c r="B436"/>
      <c r="C436"/>
      <c r="D436"/>
      <c r="E436"/>
      <c r="F436"/>
      <c r="G436"/>
      <c r="H436"/>
      <c r="I436"/>
      <c r="J436"/>
      <c r="K436"/>
      <c r="L436"/>
      <c r="M436"/>
      <c r="N436" s="1">
        <f t="shared" si="115"/>
        <v>0</v>
      </c>
      <c r="O436" s="1">
        <f t="shared" si="115"/>
        <v>0</v>
      </c>
      <c r="P436" s="1" t="str">
        <f t="shared" si="131"/>
        <v/>
      </c>
      <c r="Q436" s="1" t="str">
        <f t="shared" si="131"/>
        <v/>
      </c>
      <c r="R436" s="1" t="str">
        <f t="shared" si="131"/>
        <v/>
      </c>
      <c r="S436" s="1" t="str">
        <f t="shared" si="131"/>
        <v/>
      </c>
      <c r="T436" s="1" t="str">
        <f t="shared" si="131"/>
        <v/>
      </c>
      <c r="U436" s="1" t="str">
        <f t="shared" si="130"/>
        <v/>
      </c>
      <c r="V436" s="1" t="str">
        <f t="shared" si="130"/>
        <v/>
      </c>
      <c r="W436" s="1" t="str">
        <f t="shared" si="130"/>
        <v/>
      </c>
      <c r="X436" s="1" t="str">
        <f t="shared" si="130"/>
        <v/>
      </c>
      <c r="Y436" s="1" t="str">
        <f t="shared" si="130"/>
        <v/>
      </c>
      <c r="Z436" s="1">
        <f t="shared" si="116"/>
        <v>0</v>
      </c>
      <c r="AA436" s="1">
        <f t="shared" si="117"/>
        <v>0</v>
      </c>
      <c r="AB436" s="1">
        <f t="shared" si="118"/>
        <v>0</v>
      </c>
      <c r="AC436" s="1" t="str">
        <f t="shared" si="119"/>
        <v/>
      </c>
      <c r="AD436" s="1" t="str">
        <f t="shared" si="120"/>
        <v/>
      </c>
      <c r="AE436" s="1" t="str">
        <f t="shared" si="121"/>
        <v/>
      </c>
      <c r="AF436" s="1" t="str">
        <f t="shared" si="122"/>
        <v/>
      </c>
      <c r="AG436" s="1" t="str">
        <f t="shared" si="123"/>
        <v/>
      </c>
      <c r="AH436" s="1" t="str">
        <f t="shared" si="124"/>
        <v/>
      </c>
      <c r="AI436" s="1" t="str">
        <f t="shared" si="125"/>
        <v/>
      </c>
      <c r="AJ436" s="1" t="str">
        <f t="shared" si="126"/>
        <v/>
      </c>
      <c r="AK436" s="1" t="str">
        <f t="shared" si="127"/>
        <v/>
      </c>
      <c r="AL436" s="1" t="str">
        <f t="shared" si="128"/>
        <v/>
      </c>
      <c r="AM436" s="1">
        <f t="shared" si="129"/>
        <v>0</v>
      </c>
    </row>
    <row r="437" spans="1:39" ht="14.5" x14ac:dyDescent="0.35">
      <c r="A437"/>
      <c r="B437"/>
      <c r="C437"/>
      <c r="D437"/>
      <c r="E437"/>
      <c r="F437"/>
      <c r="G437"/>
      <c r="H437"/>
      <c r="I437"/>
      <c r="J437"/>
      <c r="K437"/>
      <c r="L437"/>
      <c r="M437"/>
      <c r="N437" s="1">
        <f t="shared" si="115"/>
        <v>0</v>
      </c>
      <c r="O437" s="1">
        <f t="shared" si="115"/>
        <v>0</v>
      </c>
      <c r="P437" s="1" t="str">
        <f t="shared" si="131"/>
        <v/>
      </c>
      <c r="Q437" s="1" t="str">
        <f t="shared" si="131"/>
        <v/>
      </c>
      <c r="R437" s="1" t="str">
        <f t="shared" si="131"/>
        <v/>
      </c>
      <c r="S437" s="1" t="str">
        <f t="shared" si="131"/>
        <v/>
      </c>
      <c r="T437" s="1" t="str">
        <f t="shared" si="131"/>
        <v/>
      </c>
      <c r="U437" s="1" t="str">
        <f t="shared" si="130"/>
        <v/>
      </c>
      <c r="V437" s="1" t="str">
        <f t="shared" si="130"/>
        <v/>
      </c>
      <c r="W437" s="1" t="str">
        <f t="shared" si="130"/>
        <v/>
      </c>
      <c r="X437" s="1" t="str">
        <f t="shared" si="130"/>
        <v/>
      </c>
      <c r="Y437" s="1" t="str">
        <f t="shared" si="130"/>
        <v/>
      </c>
      <c r="Z437" s="1">
        <f t="shared" si="116"/>
        <v>0</v>
      </c>
      <c r="AA437" s="1">
        <f t="shared" si="117"/>
        <v>0</v>
      </c>
      <c r="AB437" s="1">
        <f t="shared" si="118"/>
        <v>0</v>
      </c>
      <c r="AC437" s="1" t="str">
        <f t="shared" si="119"/>
        <v/>
      </c>
      <c r="AD437" s="1" t="str">
        <f t="shared" si="120"/>
        <v/>
      </c>
      <c r="AE437" s="1" t="str">
        <f t="shared" si="121"/>
        <v/>
      </c>
      <c r="AF437" s="1" t="str">
        <f t="shared" si="122"/>
        <v/>
      </c>
      <c r="AG437" s="1" t="str">
        <f t="shared" si="123"/>
        <v/>
      </c>
      <c r="AH437" s="1" t="str">
        <f t="shared" si="124"/>
        <v/>
      </c>
      <c r="AI437" s="1" t="str">
        <f t="shared" si="125"/>
        <v/>
      </c>
      <c r="AJ437" s="1" t="str">
        <f t="shared" si="126"/>
        <v/>
      </c>
      <c r="AK437" s="1" t="str">
        <f t="shared" si="127"/>
        <v/>
      </c>
      <c r="AL437" s="1" t="str">
        <f t="shared" si="128"/>
        <v/>
      </c>
      <c r="AM437" s="1">
        <f t="shared" si="129"/>
        <v>0</v>
      </c>
    </row>
    <row r="438" spans="1:39" ht="14.5" x14ac:dyDescent="0.35">
      <c r="A438"/>
      <c r="B438"/>
      <c r="C438"/>
      <c r="D438"/>
      <c r="E438"/>
      <c r="F438"/>
      <c r="G438"/>
      <c r="H438"/>
      <c r="I438"/>
      <c r="J438"/>
      <c r="K438"/>
      <c r="L438"/>
      <c r="M438"/>
      <c r="N438" s="1">
        <f t="shared" si="115"/>
        <v>0</v>
      </c>
      <c r="O438" s="1">
        <f t="shared" si="115"/>
        <v>0</v>
      </c>
      <c r="P438" s="1" t="str">
        <f t="shared" si="131"/>
        <v/>
      </c>
      <c r="Q438" s="1" t="str">
        <f t="shared" si="131"/>
        <v/>
      </c>
      <c r="R438" s="1" t="str">
        <f t="shared" si="131"/>
        <v/>
      </c>
      <c r="S438" s="1" t="str">
        <f t="shared" si="131"/>
        <v/>
      </c>
      <c r="T438" s="1" t="str">
        <f t="shared" si="131"/>
        <v/>
      </c>
      <c r="U438" s="1" t="str">
        <f t="shared" si="130"/>
        <v/>
      </c>
      <c r="V438" s="1" t="str">
        <f t="shared" si="130"/>
        <v/>
      </c>
      <c r="W438" s="1" t="str">
        <f t="shared" si="130"/>
        <v/>
      </c>
      <c r="X438" s="1" t="str">
        <f t="shared" si="130"/>
        <v/>
      </c>
      <c r="Y438" s="1" t="str">
        <f t="shared" si="130"/>
        <v/>
      </c>
      <c r="Z438" s="1">
        <f t="shared" si="116"/>
        <v>0</v>
      </c>
      <c r="AA438" s="1">
        <f t="shared" si="117"/>
        <v>0</v>
      </c>
      <c r="AB438" s="1">
        <f t="shared" si="118"/>
        <v>0</v>
      </c>
      <c r="AC438" s="1" t="str">
        <f t="shared" si="119"/>
        <v/>
      </c>
      <c r="AD438" s="1" t="str">
        <f t="shared" si="120"/>
        <v/>
      </c>
      <c r="AE438" s="1" t="str">
        <f t="shared" si="121"/>
        <v/>
      </c>
      <c r="AF438" s="1" t="str">
        <f t="shared" si="122"/>
        <v/>
      </c>
      <c r="AG438" s="1" t="str">
        <f t="shared" si="123"/>
        <v/>
      </c>
      <c r="AH438" s="1" t="str">
        <f t="shared" si="124"/>
        <v/>
      </c>
      <c r="AI438" s="1" t="str">
        <f t="shared" si="125"/>
        <v/>
      </c>
      <c r="AJ438" s="1" t="str">
        <f t="shared" si="126"/>
        <v/>
      </c>
      <c r="AK438" s="1" t="str">
        <f t="shared" si="127"/>
        <v/>
      </c>
      <c r="AL438" s="1" t="str">
        <f t="shared" si="128"/>
        <v/>
      </c>
      <c r="AM438" s="1">
        <f t="shared" si="129"/>
        <v>0</v>
      </c>
    </row>
    <row r="439" spans="1:39" ht="14.5" x14ac:dyDescent="0.35">
      <c r="A439"/>
      <c r="B439"/>
      <c r="C439"/>
      <c r="D439"/>
      <c r="E439"/>
      <c r="F439"/>
      <c r="G439"/>
      <c r="H439"/>
      <c r="I439"/>
      <c r="J439"/>
      <c r="K439"/>
      <c r="L439"/>
      <c r="M439"/>
      <c r="N439" s="1">
        <f t="shared" si="115"/>
        <v>0</v>
      </c>
      <c r="O439" s="1">
        <f t="shared" si="115"/>
        <v>0</v>
      </c>
      <c r="P439" s="1" t="str">
        <f t="shared" si="131"/>
        <v/>
      </c>
      <c r="Q439" s="1" t="str">
        <f t="shared" si="131"/>
        <v/>
      </c>
      <c r="R439" s="1" t="str">
        <f t="shared" si="131"/>
        <v/>
      </c>
      <c r="S439" s="1" t="str">
        <f t="shared" si="131"/>
        <v/>
      </c>
      <c r="T439" s="1" t="str">
        <f t="shared" si="131"/>
        <v/>
      </c>
      <c r="U439" s="1" t="str">
        <f t="shared" si="130"/>
        <v/>
      </c>
      <c r="V439" s="1" t="str">
        <f t="shared" si="130"/>
        <v/>
      </c>
      <c r="W439" s="1" t="str">
        <f t="shared" si="130"/>
        <v/>
      </c>
      <c r="X439" s="1" t="str">
        <f t="shared" si="130"/>
        <v/>
      </c>
      <c r="Y439" s="1" t="str">
        <f t="shared" si="130"/>
        <v/>
      </c>
      <c r="Z439" s="1">
        <f t="shared" si="116"/>
        <v>0</v>
      </c>
      <c r="AA439" s="1">
        <f t="shared" si="117"/>
        <v>0</v>
      </c>
      <c r="AB439" s="1">
        <f t="shared" si="118"/>
        <v>0</v>
      </c>
      <c r="AC439" s="1" t="str">
        <f t="shared" si="119"/>
        <v/>
      </c>
      <c r="AD439" s="1" t="str">
        <f t="shared" si="120"/>
        <v/>
      </c>
      <c r="AE439" s="1" t="str">
        <f t="shared" si="121"/>
        <v/>
      </c>
      <c r="AF439" s="1" t="str">
        <f t="shared" si="122"/>
        <v/>
      </c>
      <c r="AG439" s="1" t="str">
        <f t="shared" si="123"/>
        <v/>
      </c>
      <c r="AH439" s="1" t="str">
        <f t="shared" si="124"/>
        <v/>
      </c>
      <c r="AI439" s="1" t="str">
        <f t="shared" si="125"/>
        <v/>
      </c>
      <c r="AJ439" s="1" t="str">
        <f t="shared" si="126"/>
        <v/>
      </c>
      <c r="AK439" s="1" t="str">
        <f t="shared" si="127"/>
        <v/>
      </c>
      <c r="AL439" s="1" t="str">
        <f t="shared" si="128"/>
        <v/>
      </c>
      <c r="AM439" s="1">
        <f t="shared" si="129"/>
        <v>0</v>
      </c>
    </row>
    <row r="440" spans="1:39" ht="14.5" x14ac:dyDescent="0.35">
      <c r="A440"/>
      <c r="B440"/>
      <c r="C440"/>
      <c r="D440"/>
      <c r="E440"/>
      <c r="F440"/>
      <c r="G440"/>
      <c r="H440"/>
      <c r="I440"/>
      <c r="J440"/>
      <c r="K440"/>
      <c r="L440"/>
      <c r="M440"/>
      <c r="N440" s="1">
        <f t="shared" si="115"/>
        <v>0</v>
      </c>
      <c r="O440" s="1">
        <f t="shared" si="115"/>
        <v>0</v>
      </c>
      <c r="P440" s="1" t="str">
        <f t="shared" si="131"/>
        <v/>
      </c>
      <c r="Q440" s="1" t="str">
        <f t="shared" si="131"/>
        <v/>
      </c>
      <c r="R440" s="1" t="str">
        <f t="shared" si="131"/>
        <v/>
      </c>
      <c r="S440" s="1" t="str">
        <f t="shared" si="131"/>
        <v/>
      </c>
      <c r="T440" s="1" t="str">
        <f t="shared" si="131"/>
        <v/>
      </c>
      <c r="U440" s="1" t="str">
        <f t="shared" si="130"/>
        <v/>
      </c>
      <c r="V440" s="1" t="str">
        <f t="shared" si="130"/>
        <v/>
      </c>
      <c r="W440" s="1" t="str">
        <f t="shared" si="130"/>
        <v/>
      </c>
      <c r="X440" s="1" t="str">
        <f t="shared" si="130"/>
        <v/>
      </c>
      <c r="Y440" s="1" t="str">
        <f t="shared" si="130"/>
        <v/>
      </c>
      <c r="Z440" s="1">
        <f t="shared" si="116"/>
        <v>0</v>
      </c>
      <c r="AA440" s="1">
        <f t="shared" si="117"/>
        <v>0</v>
      </c>
      <c r="AB440" s="1">
        <f t="shared" si="118"/>
        <v>0</v>
      </c>
      <c r="AC440" s="1" t="str">
        <f t="shared" si="119"/>
        <v/>
      </c>
      <c r="AD440" s="1" t="str">
        <f t="shared" si="120"/>
        <v/>
      </c>
      <c r="AE440" s="1" t="str">
        <f t="shared" si="121"/>
        <v/>
      </c>
      <c r="AF440" s="1" t="str">
        <f t="shared" si="122"/>
        <v/>
      </c>
      <c r="AG440" s="1" t="str">
        <f t="shared" si="123"/>
        <v/>
      </c>
      <c r="AH440" s="1" t="str">
        <f t="shared" si="124"/>
        <v/>
      </c>
      <c r="AI440" s="1" t="str">
        <f t="shared" si="125"/>
        <v/>
      </c>
      <c r="AJ440" s="1" t="str">
        <f t="shared" si="126"/>
        <v/>
      </c>
      <c r="AK440" s="1" t="str">
        <f t="shared" si="127"/>
        <v/>
      </c>
      <c r="AL440" s="1" t="str">
        <f t="shared" si="128"/>
        <v/>
      </c>
      <c r="AM440" s="1">
        <f t="shared" si="129"/>
        <v>0</v>
      </c>
    </row>
    <row r="441" spans="1:39" ht="14.5" x14ac:dyDescent="0.35">
      <c r="A441"/>
      <c r="B441"/>
      <c r="C441"/>
      <c r="D441"/>
      <c r="E441"/>
      <c r="F441"/>
      <c r="G441"/>
      <c r="H441"/>
      <c r="I441"/>
      <c r="J441"/>
      <c r="K441"/>
      <c r="L441"/>
      <c r="M441"/>
      <c r="N441" s="1">
        <f t="shared" si="115"/>
        <v>0</v>
      </c>
      <c r="O441" s="1">
        <f t="shared" si="115"/>
        <v>0</v>
      </c>
      <c r="P441" s="1" t="str">
        <f t="shared" si="131"/>
        <v/>
      </c>
      <c r="Q441" s="1" t="str">
        <f t="shared" si="131"/>
        <v/>
      </c>
      <c r="R441" s="1" t="str">
        <f t="shared" si="131"/>
        <v/>
      </c>
      <c r="S441" s="1" t="str">
        <f t="shared" si="131"/>
        <v/>
      </c>
      <c r="T441" s="1" t="str">
        <f t="shared" si="131"/>
        <v/>
      </c>
      <c r="U441" s="1" t="str">
        <f t="shared" si="130"/>
        <v/>
      </c>
      <c r="V441" s="1" t="str">
        <f t="shared" si="130"/>
        <v/>
      </c>
      <c r="W441" s="1" t="str">
        <f t="shared" si="130"/>
        <v/>
      </c>
      <c r="X441" s="1" t="str">
        <f t="shared" si="130"/>
        <v/>
      </c>
      <c r="Y441" s="1" t="str">
        <f t="shared" si="130"/>
        <v/>
      </c>
      <c r="Z441" s="1">
        <f t="shared" si="116"/>
        <v>0</v>
      </c>
      <c r="AA441" s="1">
        <f t="shared" si="117"/>
        <v>0</v>
      </c>
      <c r="AB441" s="1">
        <f t="shared" si="118"/>
        <v>0</v>
      </c>
      <c r="AC441" s="1" t="str">
        <f t="shared" si="119"/>
        <v/>
      </c>
      <c r="AD441" s="1" t="str">
        <f t="shared" si="120"/>
        <v/>
      </c>
      <c r="AE441" s="1" t="str">
        <f t="shared" si="121"/>
        <v/>
      </c>
      <c r="AF441" s="1" t="str">
        <f t="shared" si="122"/>
        <v/>
      </c>
      <c r="AG441" s="1" t="str">
        <f t="shared" si="123"/>
        <v/>
      </c>
      <c r="AH441" s="1" t="str">
        <f t="shared" si="124"/>
        <v/>
      </c>
      <c r="AI441" s="1" t="str">
        <f t="shared" si="125"/>
        <v/>
      </c>
      <c r="AJ441" s="1" t="str">
        <f t="shared" si="126"/>
        <v/>
      </c>
      <c r="AK441" s="1" t="str">
        <f t="shared" si="127"/>
        <v/>
      </c>
      <c r="AL441" s="1" t="str">
        <f t="shared" si="128"/>
        <v/>
      </c>
      <c r="AM441" s="1">
        <f t="shared" si="129"/>
        <v>0</v>
      </c>
    </row>
    <row r="442" spans="1:39" ht="14.5" x14ac:dyDescent="0.35">
      <c r="A442"/>
      <c r="B442"/>
      <c r="C442"/>
      <c r="D442"/>
      <c r="E442"/>
      <c r="F442"/>
      <c r="G442"/>
      <c r="H442"/>
      <c r="I442"/>
      <c r="J442"/>
      <c r="K442"/>
      <c r="L442"/>
      <c r="M442"/>
      <c r="N442" s="1">
        <f t="shared" si="115"/>
        <v>0</v>
      </c>
      <c r="O442" s="1">
        <f t="shared" si="115"/>
        <v>0</v>
      </c>
      <c r="P442" s="1" t="str">
        <f t="shared" si="131"/>
        <v/>
      </c>
      <c r="Q442" s="1" t="str">
        <f t="shared" si="131"/>
        <v/>
      </c>
      <c r="R442" s="1" t="str">
        <f t="shared" si="131"/>
        <v/>
      </c>
      <c r="S442" s="1" t="str">
        <f t="shared" si="131"/>
        <v/>
      </c>
      <c r="T442" s="1" t="str">
        <f t="shared" si="131"/>
        <v/>
      </c>
      <c r="U442" s="1" t="str">
        <f t="shared" si="130"/>
        <v/>
      </c>
      <c r="V442" s="1" t="str">
        <f t="shared" si="130"/>
        <v/>
      </c>
      <c r="W442" s="1" t="str">
        <f t="shared" si="130"/>
        <v/>
      </c>
      <c r="X442" s="1" t="str">
        <f t="shared" si="130"/>
        <v/>
      </c>
      <c r="Y442" s="1" t="str">
        <f t="shared" si="130"/>
        <v/>
      </c>
      <c r="Z442" s="1">
        <f t="shared" si="116"/>
        <v>0</v>
      </c>
      <c r="AA442" s="1">
        <f t="shared" si="117"/>
        <v>0</v>
      </c>
      <c r="AB442" s="1">
        <f t="shared" si="118"/>
        <v>0</v>
      </c>
      <c r="AC442" s="1" t="str">
        <f t="shared" si="119"/>
        <v/>
      </c>
      <c r="AD442" s="1" t="str">
        <f t="shared" si="120"/>
        <v/>
      </c>
      <c r="AE442" s="1" t="str">
        <f t="shared" si="121"/>
        <v/>
      </c>
      <c r="AF442" s="1" t="str">
        <f t="shared" si="122"/>
        <v/>
      </c>
      <c r="AG442" s="1" t="str">
        <f t="shared" si="123"/>
        <v/>
      </c>
      <c r="AH442" s="1" t="str">
        <f t="shared" si="124"/>
        <v/>
      </c>
      <c r="AI442" s="1" t="str">
        <f t="shared" si="125"/>
        <v/>
      </c>
      <c r="AJ442" s="1" t="str">
        <f t="shared" si="126"/>
        <v/>
      </c>
      <c r="AK442" s="1" t="str">
        <f t="shared" si="127"/>
        <v/>
      </c>
      <c r="AL442" s="1" t="str">
        <f t="shared" si="128"/>
        <v/>
      </c>
      <c r="AM442" s="1">
        <f t="shared" si="129"/>
        <v>0</v>
      </c>
    </row>
    <row r="443" spans="1:39" ht="14.5" x14ac:dyDescent="0.35">
      <c r="A443"/>
      <c r="B443"/>
      <c r="C443"/>
      <c r="D443"/>
      <c r="E443"/>
      <c r="F443"/>
      <c r="G443"/>
      <c r="H443"/>
      <c r="I443"/>
      <c r="J443"/>
      <c r="K443"/>
      <c r="L443"/>
      <c r="M443"/>
      <c r="N443" s="1">
        <f t="shared" si="115"/>
        <v>0</v>
      </c>
      <c r="O443" s="1">
        <f t="shared" si="115"/>
        <v>0</v>
      </c>
      <c r="P443" s="1" t="str">
        <f t="shared" si="131"/>
        <v/>
      </c>
      <c r="Q443" s="1" t="str">
        <f t="shared" si="131"/>
        <v/>
      </c>
      <c r="R443" s="1" t="str">
        <f t="shared" si="131"/>
        <v/>
      </c>
      <c r="S443" s="1" t="str">
        <f t="shared" si="131"/>
        <v/>
      </c>
      <c r="T443" s="1" t="str">
        <f t="shared" si="131"/>
        <v/>
      </c>
      <c r="U443" s="1" t="str">
        <f t="shared" si="130"/>
        <v/>
      </c>
      <c r="V443" s="1" t="str">
        <f t="shared" si="130"/>
        <v/>
      </c>
      <c r="W443" s="1" t="str">
        <f t="shared" si="130"/>
        <v/>
      </c>
      <c r="X443" s="1" t="str">
        <f t="shared" si="130"/>
        <v/>
      </c>
      <c r="Y443" s="1" t="str">
        <f t="shared" si="130"/>
        <v/>
      </c>
      <c r="Z443" s="1">
        <f t="shared" si="116"/>
        <v>0</v>
      </c>
      <c r="AA443" s="1">
        <f t="shared" si="117"/>
        <v>0</v>
      </c>
      <c r="AB443" s="1">
        <f t="shared" si="118"/>
        <v>0</v>
      </c>
      <c r="AC443" s="1" t="str">
        <f t="shared" si="119"/>
        <v/>
      </c>
      <c r="AD443" s="1" t="str">
        <f t="shared" si="120"/>
        <v/>
      </c>
      <c r="AE443" s="1" t="str">
        <f t="shared" si="121"/>
        <v/>
      </c>
      <c r="AF443" s="1" t="str">
        <f t="shared" si="122"/>
        <v/>
      </c>
      <c r="AG443" s="1" t="str">
        <f t="shared" si="123"/>
        <v/>
      </c>
      <c r="AH443" s="1" t="str">
        <f t="shared" si="124"/>
        <v/>
      </c>
      <c r="AI443" s="1" t="str">
        <f t="shared" si="125"/>
        <v/>
      </c>
      <c r="AJ443" s="1" t="str">
        <f t="shared" si="126"/>
        <v/>
      </c>
      <c r="AK443" s="1" t="str">
        <f t="shared" si="127"/>
        <v/>
      </c>
      <c r="AL443" s="1" t="str">
        <f t="shared" si="128"/>
        <v/>
      </c>
      <c r="AM443" s="1">
        <f t="shared" si="129"/>
        <v>0</v>
      </c>
    </row>
    <row r="444" spans="1:39" ht="14.5" x14ac:dyDescent="0.35">
      <c r="A444"/>
      <c r="B444"/>
      <c r="C444"/>
      <c r="D444"/>
      <c r="E444"/>
      <c r="F444"/>
      <c r="G444"/>
      <c r="H444"/>
      <c r="I444"/>
      <c r="J444"/>
      <c r="K444"/>
      <c r="L444"/>
      <c r="M444"/>
      <c r="N444" s="1">
        <f t="shared" si="115"/>
        <v>0</v>
      </c>
      <c r="O444" s="1">
        <f t="shared" si="115"/>
        <v>0</v>
      </c>
      <c r="P444" s="1" t="str">
        <f t="shared" si="131"/>
        <v/>
      </c>
      <c r="Q444" s="1" t="str">
        <f t="shared" si="131"/>
        <v/>
      </c>
      <c r="R444" s="1" t="str">
        <f t="shared" si="131"/>
        <v/>
      </c>
      <c r="S444" s="1" t="str">
        <f t="shared" si="131"/>
        <v/>
      </c>
      <c r="T444" s="1" t="str">
        <f t="shared" si="131"/>
        <v/>
      </c>
      <c r="U444" s="1" t="str">
        <f t="shared" si="130"/>
        <v/>
      </c>
      <c r="V444" s="1" t="str">
        <f t="shared" si="130"/>
        <v/>
      </c>
      <c r="W444" s="1" t="str">
        <f t="shared" si="130"/>
        <v/>
      </c>
      <c r="X444" s="1" t="str">
        <f t="shared" si="130"/>
        <v/>
      </c>
      <c r="Y444" s="1" t="str">
        <f t="shared" si="130"/>
        <v/>
      </c>
      <c r="Z444" s="1">
        <f t="shared" si="116"/>
        <v>0</v>
      </c>
      <c r="AA444" s="1">
        <f t="shared" si="117"/>
        <v>0</v>
      </c>
      <c r="AB444" s="1">
        <f t="shared" si="118"/>
        <v>0</v>
      </c>
      <c r="AC444" s="1" t="str">
        <f t="shared" si="119"/>
        <v/>
      </c>
      <c r="AD444" s="1" t="str">
        <f t="shared" si="120"/>
        <v/>
      </c>
      <c r="AE444" s="1" t="str">
        <f t="shared" si="121"/>
        <v/>
      </c>
      <c r="AF444" s="1" t="str">
        <f t="shared" si="122"/>
        <v/>
      </c>
      <c r="AG444" s="1" t="str">
        <f t="shared" si="123"/>
        <v/>
      </c>
      <c r="AH444" s="1" t="str">
        <f t="shared" si="124"/>
        <v/>
      </c>
      <c r="AI444" s="1" t="str">
        <f t="shared" si="125"/>
        <v/>
      </c>
      <c r="AJ444" s="1" t="str">
        <f t="shared" si="126"/>
        <v/>
      </c>
      <c r="AK444" s="1" t="str">
        <f t="shared" si="127"/>
        <v/>
      </c>
      <c r="AL444" s="1" t="str">
        <f t="shared" si="128"/>
        <v/>
      </c>
      <c r="AM444" s="1">
        <f t="shared" si="129"/>
        <v>0</v>
      </c>
    </row>
    <row r="445" spans="1:39" ht="14.5" x14ac:dyDescent="0.35">
      <c r="A445"/>
      <c r="B445"/>
      <c r="C445"/>
      <c r="D445"/>
      <c r="E445"/>
      <c r="F445"/>
      <c r="G445"/>
      <c r="H445"/>
      <c r="I445"/>
      <c r="J445"/>
      <c r="K445"/>
      <c r="L445"/>
      <c r="M445"/>
      <c r="N445" s="1">
        <f t="shared" si="115"/>
        <v>0</v>
      </c>
      <c r="O445" s="1">
        <f t="shared" si="115"/>
        <v>0</v>
      </c>
      <c r="P445" s="1" t="str">
        <f t="shared" si="131"/>
        <v/>
      </c>
      <c r="Q445" s="1" t="str">
        <f t="shared" si="131"/>
        <v/>
      </c>
      <c r="R445" s="1" t="str">
        <f t="shared" si="131"/>
        <v/>
      </c>
      <c r="S445" s="1" t="str">
        <f t="shared" si="131"/>
        <v/>
      </c>
      <c r="T445" s="1" t="str">
        <f t="shared" si="131"/>
        <v/>
      </c>
      <c r="U445" s="1" t="str">
        <f t="shared" si="130"/>
        <v/>
      </c>
      <c r="V445" s="1" t="str">
        <f t="shared" si="130"/>
        <v/>
      </c>
      <c r="W445" s="1" t="str">
        <f t="shared" si="130"/>
        <v/>
      </c>
      <c r="X445" s="1" t="str">
        <f t="shared" si="130"/>
        <v/>
      </c>
      <c r="Y445" s="1" t="str">
        <f t="shared" si="130"/>
        <v/>
      </c>
      <c r="Z445" s="1">
        <f t="shared" si="116"/>
        <v>0</v>
      </c>
      <c r="AA445" s="1">
        <f t="shared" si="117"/>
        <v>0</v>
      </c>
      <c r="AB445" s="1">
        <f t="shared" si="118"/>
        <v>0</v>
      </c>
      <c r="AC445" s="1" t="str">
        <f t="shared" si="119"/>
        <v/>
      </c>
      <c r="AD445" s="1" t="str">
        <f t="shared" si="120"/>
        <v/>
      </c>
      <c r="AE445" s="1" t="str">
        <f t="shared" si="121"/>
        <v/>
      </c>
      <c r="AF445" s="1" t="str">
        <f t="shared" si="122"/>
        <v/>
      </c>
      <c r="AG445" s="1" t="str">
        <f t="shared" si="123"/>
        <v/>
      </c>
      <c r="AH445" s="1" t="str">
        <f t="shared" si="124"/>
        <v/>
      </c>
      <c r="AI445" s="1" t="str">
        <f t="shared" si="125"/>
        <v/>
      </c>
      <c r="AJ445" s="1" t="str">
        <f t="shared" si="126"/>
        <v/>
      </c>
      <c r="AK445" s="1" t="str">
        <f t="shared" si="127"/>
        <v/>
      </c>
      <c r="AL445" s="1" t="str">
        <f t="shared" si="128"/>
        <v/>
      </c>
      <c r="AM445" s="1">
        <f t="shared" si="129"/>
        <v>0</v>
      </c>
    </row>
    <row r="446" spans="1:39" ht="14.5" x14ac:dyDescent="0.35">
      <c r="A446"/>
      <c r="B446"/>
      <c r="C446"/>
      <c r="D446"/>
      <c r="E446"/>
      <c r="F446"/>
      <c r="G446"/>
      <c r="H446"/>
      <c r="I446"/>
      <c r="J446"/>
      <c r="K446"/>
      <c r="L446"/>
      <c r="M446"/>
      <c r="N446" s="1">
        <f t="shared" si="115"/>
        <v>0</v>
      </c>
      <c r="O446" s="1">
        <f t="shared" si="115"/>
        <v>0</v>
      </c>
      <c r="P446" s="1" t="str">
        <f t="shared" si="131"/>
        <v/>
      </c>
      <c r="Q446" s="1" t="str">
        <f t="shared" si="131"/>
        <v/>
      </c>
      <c r="R446" s="1" t="str">
        <f t="shared" si="131"/>
        <v/>
      </c>
      <c r="S446" s="1" t="str">
        <f t="shared" si="131"/>
        <v/>
      </c>
      <c r="T446" s="1" t="str">
        <f t="shared" si="131"/>
        <v/>
      </c>
      <c r="U446" s="1" t="str">
        <f t="shared" si="130"/>
        <v/>
      </c>
      <c r="V446" s="1" t="str">
        <f t="shared" si="130"/>
        <v/>
      </c>
      <c r="W446" s="1" t="str">
        <f t="shared" si="130"/>
        <v/>
      </c>
      <c r="X446" s="1" t="str">
        <f t="shared" si="130"/>
        <v/>
      </c>
      <c r="Y446" s="1" t="str">
        <f t="shared" si="130"/>
        <v/>
      </c>
      <c r="Z446" s="1">
        <f t="shared" si="116"/>
        <v>0</v>
      </c>
      <c r="AA446" s="1">
        <f t="shared" si="117"/>
        <v>0</v>
      </c>
      <c r="AB446" s="1">
        <f t="shared" si="118"/>
        <v>0</v>
      </c>
      <c r="AC446" s="1" t="str">
        <f t="shared" si="119"/>
        <v/>
      </c>
      <c r="AD446" s="1" t="str">
        <f t="shared" si="120"/>
        <v/>
      </c>
      <c r="AE446" s="1" t="str">
        <f t="shared" si="121"/>
        <v/>
      </c>
      <c r="AF446" s="1" t="str">
        <f t="shared" si="122"/>
        <v/>
      </c>
      <c r="AG446" s="1" t="str">
        <f t="shared" si="123"/>
        <v/>
      </c>
      <c r="AH446" s="1" t="str">
        <f t="shared" si="124"/>
        <v/>
      </c>
      <c r="AI446" s="1" t="str">
        <f t="shared" si="125"/>
        <v/>
      </c>
      <c r="AJ446" s="1" t="str">
        <f t="shared" si="126"/>
        <v/>
      </c>
      <c r="AK446" s="1" t="str">
        <f t="shared" si="127"/>
        <v/>
      </c>
      <c r="AL446" s="1" t="str">
        <f t="shared" si="128"/>
        <v/>
      </c>
      <c r="AM446" s="1">
        <f t="shared" si="129"/>
        <v>0</v>
      </c>
    </row>
    <row r="447" spans="1:39" ht="14.5" x14ac:dyDescent="0.35">
      <c r="A447"/>
      <c r="B447"/>
      <c r="C447"/>
      <c r="D447"/>
      <c r="E447"/>
      <c r="F447"/>
      <c r="G447"/>
      <c r="H447"/>
      <c r="I447"/>
      <c r="J447"/>
      <c r="K447"/>
      <c r="L447"/>
      <c r="M447"/>
      <c r="N447" s="1">
        <f t="shared" si="115"/>
        <v>0</v>
      </c>
      <c r="O447" s="1">
        <f t="shared" si="115"/>
        <v>0</v>
      </c>
      <c r="P447" s="1" t="str">
        <f t="shared" si="131"/>
        <v/>
      </c>
      <c r="Q447" s="1" t="str">
        <f t="shared" si="131"/>
        <v/>
      </c>
      <c r="R447" s="1" t="str">
        <f t="shared" si="131"/>
        <v/>
      </c>
      <c r="S447" s="1" t="str">
        <f t="shared" si="131"/>
        <v/>
      </c>
      <c r="T447" s="1" t="str">
        <f t="shared" si="131"/>
        <v/>
      </c>
      <c r="U447" s="1" t="str">
        <f t="shared" si="130"/>
        <v/>
      </c>
      <c r="V447" s="1" t="str">
        <f t="shared" si="130"/>
        <v/>
      </c>
      <c r="W447" s="1" t="str">
        <f t="shared" si="130"/>
        <v/>
      </c>
      <c r="X447" s="1" t="str">
        <f t="shared" si="130"/>
        <v/>
      </c>
      <c r="Y447" s="1" t="str">
        <f t="shared" si="130"/>
        <v/>
      </c>
      <c r="Z447" s="1">
        <f t="shared" si="116"/>
        <v>0</v>
      </c>
      <c r="AA447" s="1">
        <f t="shared" si="117"/>
        <v>0</v>
      </c>
      <c r="AB447" s="1">
        <f t="shared" si="118"/>
        <v>0</v>
      </c>
      <c r="AC447" s="1" t="str">
        <f t="shared" si="119"/>
        <v/>
      </c>
      <c r="AD447" s="1" t="str">
        <f t="shared" si="120"/>
        <v/>
      </c>
      <c r="AE447" s="1" t="str">
        <f t="shared" si="121"/>
        <v/>
      </c>
      <c r="AF447" s="1" t="str">
        <f t="shared" si="122"/>
        <v/>
      </c>
      <c r="AG447" s="1" t="str">
        <f t="shared" si="123"/>
        <v/>
      </c>
      <c r="AH447" s="1" t="str">
        <f t="shared" si="124"/>
        <v/>
      </c>
      <c r="AI447" s="1" t="str">
        <f t="shared" si="125"/>
        <v/>
      </c>
      <c r="AJ447" s="1" t="str">
        <f t="shared" si="126"/>
        <v/>
      </c>
      <c r="AK447" s="1" t="str">
        <f t="shared" si="127"/>
        <v/>
      </c>
      <c r="AL447" s="1" t="str">
        <f t="shared" si="128"/>
        <v/>
      </c>
      <c r="AM447" s="1">
        <f t="shared" si="129"/>
        <v>0</v>
      </c>
    </row>
    <row r="448" spans="1:39" ht="14.5" x14ac:dyDescent="0.35">
      <c r="A448"/>
      <c r="B448"/>
      <c r="C448"/>
      <c r="D448"/>
      <c r="E448"/>
      <c r="F448"/>
      <c r="G448"/>
      <c r="H448"/>
      <c r="I448"/>
      <c r="J448"/>
      <c r="K448"/>
      <c r="L448"/>
      <c r="M448"/>
      <c r="N448" s="1">
        <f t="shared" si="115"/>
        <v>0</v>
      </c>
      <c r="O448" s="1">
        <f t="shared" si="115"/>
        <v>0</v>
      </c>
      <c r="P448" s="1" t="str">
        <f t="shared" si="131"/>
        <v/>
      </c>
      <c r="Q448" s="1" t="str">
        <f t="shared" si="131"/>
        <v/>
      </c>
      <c r="R448" s="1" t="str">
        <f t="shared" si="131"/>
        <v/>
      </c>
      <c r="S448" s="1" t="str">
        <f t="shared" si="131"/>
        <v/>
      </c>
      <c r="T448" s="1" t="str">
        <f t="shared" si="131"/>
        <v/>
      </c>
      <c r="U448" s="1" t="str">
        <f t="shared" si="130"/>
        <v/>
      </c>
      <c r="V448" s="1" t="str">
        <f t="shared" si="130"/>
        <v/>
      </c>
      <c r="W448" s="1" t="str">
        <f t="shared" si="130"/>
        <v/>
      </c>
      <c r="X448" s="1" t="str">
        <f t="shared" si="130"/>
        <v/>
      </c>
      <c r="Y448" s="1" t="str">
        <f t="shared" si="130"/>
        <v/>
      </c>
      <c r="Z448" s="1">
        <f t="shared" si="116"/>
        <v>0</v>
      </c>
      <c r="AA448" s="1">
        <f t="shared" si="117"/>
        <v>0</v>
      </c>
      <c r="AB448" s="1">
        <f t="shared" si="118"/>
        <v>0</v>
      </c>
      <c r="AC448" s="1" t="str">
        <f t="shared" si="119"/>
        <v/>
      </c>
      <c r="AD448" s="1" t="str">
        <f t="shared" si="120"/>
        <v/>
      </c>
      <c r="AE448" s="1" t="str">
        <f t="shared" si="121"/>
        <v/>
      </c>
      <c r="AF448" s="1" t="str">
        <f t="shared" si="122"/>
        <v/>
      </c>
      <c r="AG448" s="1" t="str">
        <f t="shared" si="123"/>
        <v/>
      </c>
      <c r="AH448" s="1" t="str">
        <f t="shared" si="124"/>
        <v/>
      </c>
      <c r="AI448" s="1" t="str">
        <f t="shared" si="125"/>
        <v/>
      </c>
      <c r="AJ448" s="1" t="str">
        <f t="shared" si="126"/>
        <v/>
      </c>
      <c r="AK448" s="1" t="str">
        <f t="shared" si="127"/>
        <v/>
      </c>
      <c r="AL448" s="1" t="str">
        <f t="shared" si="128"/>
        <v/>
      </c>
      <c r="AM448" s="1">
        <f t="shared" si="129"/>
        <v>0</v>
      </c>
    </row>
    <row r="449" spans="1:39" ht="14.5" x14ac:dyDescent="0.35">
      <c r="A449"/>
      <c r="B449"/>
      <c r="C449"/>
      <c r="D449"/>
      <c r="E449"/>
      <c r="F449"/>
      <c r="G449"/>
      <c r="H449"/>
      <c r="I449"/>
      <c r="J449"/>
      <c r="K449"/>
      <c r="L449"/>
      <c r="M449"/>
      <c r="N449" s="1">
        <f t="shared" si="115"/>
        <v>0</v>
      </c>
      <c r="O449" s="1">
        <f t="shared" si="115"/>
        <v>0</v>
      </c>
      <c r="P449" s="1" t="str">
        <f t="shared" si="131"/>
        <v/>
      </c>
      <c r="Q449" s="1" t="str">
        <f t="shared" si="131"/>
        <v/>
      </c>
      <c r="R449" s="1" t="str">
        <f t="shared" si="131"/>
        <v/>
      </c>
      <c r="S449" s="1" t="str">
        <f t="shared" si="131"/>
        <v/>
      </c>
      <c r="T449" s="1" t="str">
        <f t="shared" si="131"/>
        <v/>
      </c>
      <c r="U449" s="1" t="str">
        <f t="shared" si="130"/>
        <v/>
      </c>
      <c r="V449" s="1" t="str">
        <f t="shared" si="130"/>
        <v/>
      </c>
      <c r="W449" s="1" t="str">
        <f t="shared" si="130"/>
        <v/>
      </c>
      <c r="X449" s="1" t="str">
        <f t="shared" si="130"/>
        <v/>
      </c>
      <c r="Y449" s="1" t="str">
        <f t="shared" si="130"/>
        <v/>
      </c>
      <c r="Z449" s="1">
        <f t="shared" si="116"/>
        <v>0</v>
      </c>
      <c r="AA449" s="1">
        <f t="shared" si="117"/>
        <v>0</v>
      </c>
      <c r="AB449" s="1">
        <f t="shared" si="118"/>
        <v>0</v>
      </c>
      <c r="AC449" s="1" t="str">
        <f t="shared" si="119"/>
        <v/>
      </c>
      <c r="AD449" s="1" t="str">
        <f t="shared" si="120"/>
        <v/>
      </c>
      <c r="AE449" s="1" t="str">
        <f t="shared" si="121"/>
        <v/>
      </c>
      <c r="AF449" s="1" t="str">
        <f t="shared" si="122"/>
        <v/>
      </c>
      <c r="AG449" s="1" t="str">
        <f t="shared" si="123"/>
        <v/>
      </c>
      <c r="AH449" s="1" t="str">
        <f t="shared" si="124"/>
        <v/>
      </c>
      <c r="AI449" s="1" t="str">
        <f t="shared" si="125"/>
        <v/>
      </c>
      <c r="AJ449" s="1" t="str">
        <f t="shared" si="126"/>
        <v/>
      </c>
      <c r="AK449" s="1" t="str">
        <f t="shared" si="127"/>
        <v/>
      </c>
      <c r="AL449" s="1" t="str">
        <f t="shared" si="128"/>
        <v/>
      </c>
      <c r="AM449" s="1">
        <f t="shared" si="129"/>
        <v>0</v>
      </c>
    </row>
    <row r="450" spans="1:39" ht="14.5" x14ac:dyDescent="0.35">
      <c r="A450"/>
      <c r="B450"/>
      <c r="C450"/>
      <c r="D450"/>
      <c r="E450"/>
      <c r="F450"/>
      <c r="G450"/>
      <c r="H450"/>
      <c r="I450"/>
      <c r="J450"/>
      <c r="K450"/>
      <c r="L450"/>
      <c r="M450"/>
      <c r="N450" s="1">
        <f t="shared" si="115"/>
        <v>0</v>
      </c>
      <c r="O450" s="1">
        <f t="shared" si="115"/>
        <v>0</v>
      </c>
      <c r="P450" s="1" t="str">
        <f t="shared" si="131"/>
        <v/>
      </c>
      <c r="Q450" s="1" t="str">
        <f t="shared" si="131"/>
        <v/>
      </c>
      <c r="R450" s="1" t="str">
        <f t="shared" si="131"/>
        <v/>
      </c>
      <c r="S450" s="1" t="str">
        <f t="shared" si="131"/>
        <v/>
      </c>
      <c r="T450" s="1" t="str">
        <f t="shared" si="131"/>
        <v/>
      </c>
      <c r="U450" s="1" t="str">
        <f t="shared" si="130"/>
        <v/>
      </c>
      <c r="V450" s="1" t="str">
        <f t="shared" si="130"/>
        <v/>
      </c>
      <c r="W450" s="1" t="str">
        <f t="shared" si="130"/>
        <v/>
      </c>
      <c r="X450" s="1" t="str">
        <f t="shared" si="130"/>
        <v/>
      </c>
      <c r="Y450" s="1" t="str">
        <f t="shared" si="130"/>
        <v/>
      </c>
      <c r="Z450" s="1">
        <f t="shared" si="116"/>
        <v>0</v>
      </c>
      <c r="AA450" s="1">
        <f t="shared" si="117"/>
        <v>0</v>
      </c>
      <c r="AB450" s="1">
        <f t="shared" si="118"/>
        <v>0</v>
      </c>
      <c r="AC450" s="1" t="str">
        <f t="shared" si="119"/>
        <v/>
      </c>
      <c r="AD450" s="1" t="str">
        <f t="shared" si="120"/>
        <v/>
      </c>
      <c r="AE450" s="1" t="str">
        <f t="shared" si="121"/>
        <v/>
      </c>
      <c r="AF450" s="1" t="str">
        <f t="shared" si="122"/>
        <v/>
      </c>
      <c r="AG450" s="1" t="str">
        <f t="shared" si="123"/>
        <v/>
      </c>
      <c r="AH450" s="1" t="str">
        <f t="shared" si="124"/>
        <v/>
      </c>
      <c r="AI450" s="1" t="str">
        <f t="shared" si="125"/>
        <v/>
      </c>
      <c r="AJ450" s="1" t="str">
        <f t="shared" si="126"/>
        <v/>
      </c>
      <c r="AK450" s="1" t="str">
        <f t="shared" si="127"/>
        <v/>
      </c>
      <c r="AL450" s="1" t="str">
        <f t="shared" si="128"/>
        <v/>
      </c>
      <c r="AM450" s="1">
        <f t="shared" si="129"/>
        <v>0</v>
      </c>
    </row>
    <row r="451" spans="1:39" ht="14.5" x14ac:dyDescent="0.35">
      <c r="A451"/>
      <c r="B451"/>
      <c r="C451"/>
      <c r="D451"/>
      <c r="E451"/>
      <c r="F451"/>
      <c r="G451"/>
      <c r="H451"/>
      <c r="I451"/>
      <c r="J451"/>
      <c r="K451"/>
      <c r="L451"/>
      <c r="M451"/>
      <c r="N451" s="1">
        <f t="shared" si="115"/>
        <v>0</v>
      </c>
      <c r="O451" s="1">
        <f t="shared" si="115"/>
        <v>0</v>
      </c>
      <c r="P451" s="1" t="str">
        <f t="shared" si="131"/>
        <v/>
      </c>
      <c r="Q451" s="1" t="str">
        <f t="shared" si="131"/>
        <v/>
      </c>
      <c r="R451" s="1" t="str">
        <f t="shared" si="131"/>
        <v/>
      </c>
      <c r="S451" s="1" t="str">
        <f t="shared" si="131"/>
        <v/>
      </c>
      <c r="T451" s="1" t="str">
        <f t="shared" si="131"/>
        <v/>
      </c>
      <c r="U451" s="1" t="str">
        <f t="shared" si="130"/>
        <v/>
      </c>
      <c r="V451" s="1" t="str">
        <f t="shared" si="130"/>
        <v/>
      </c>
      <c r="W451" s="1" t="str">
        <f t="shared" si="130"/>
        <v/>
      </c>
      <c r="X451" s="1" t="str">
        <f t="shared" si="130"/>
        <v/>
      </c>
      <c r="Y451" s="1" t="str">
        <f t="shared" si="130"/>
        <v/>
      </c>
      <c r="Z451" s="1">
        <f t="shared" si="116"/>
        <v>0</v>
      </c>
      <c r="AA451" s="1">
        <f t="shared" si="117"/>
        <v>0</v>
      </c>
      <c r="AB451" s="1">
        <f t="shared" si="118"/>
        <v>0</v>
      </c>
      <c r="AC451" s="1" t="str">
        <f t="shared" si="119"/>
        <v/>
      </c>
      <c r="AD451" s="1" t="str">
        <f t="shared" si="120"/>
        <v/>
      </c>
      <c r="AE451" s="1" t="str">
        <f t="shared" si="121"/>
        <v/>
      </c>
      <c r="AF451" s="1" t="str">
        <f t="shared" si="122"/>
        <v/>
      </c>
      <c r="AG451" s="1" t="str">
        <f t="shared" si="123"/>
        <v/>
      </c>
      <c r="AH451" s="1" t="str">
        <f t="shared" si="124"/>
        <v/>
      </c>
      <c r="AI451" s="1" t="str">
        <f t="shared" si="125"/>
        <v/>
      </c>
      <c r="AJ451" s="1" t="str">
        <f t="shared" si="126"/>
        <v/>
      </c>
      <c r="AK451" s="1" t="str">
        <f t="shared" si="127"/>
        <v/>
      </c>
      <c r="AL451" s="1" t="str">
        <f t="shared" si="128"/>
        <v/>
      </c>
      <c r="AM451" s="1">
        <f t="shared" si="129"/>
        <v>0</v>
      </c>
    </row>
    <row r="452" spans="1:39" ht="14.5" x14ac:dyDescent="0.35">
      <c r="A452"/>
      <c r="B452"/>
      <c r="C452"/>
      <c r="D452"/>
      <c r="E452"/>
      <c r="F452"/>
      <c r="G452"/>
      <c r="H452"/>
      <c r="I452"/>
      <c r="J452"/>
      <c r="K452"/>
      <c r="L452"/>
      <c r="M452"/>
      <c r="N452" s="1">
        <f t="shared" si="115"/>
        <v>0</v>
      </c>
      <c r="O452" s="1">
        <f t="shared" si="115"/>
        <v>0</v>
      </c>
      <c r="P452" s="1" t="str">
        <f t="shared" si="131"/>
        <v/>
      </c>
      <c r="Q452" s="1" t="str">
        <f t="shared" si="131"/>
        <v/>
      </c>
      <c r="R452" s="1" t="str">
        <f t="shared" si="131"/>
        <v/>
      </c>
      <c r="S452" s="1" t="str">
        <f t="shared" si="131"/>
        <v/>
      </c>
      <c r="T452" s="1" t="str">
        <f t="shared" si="131"/>
        <v/>
      </c>
      <c r="U452" s="1" t="str">
        <f t="shared" si="130"/>
        <v/>
      </c>
      <c r="V452" s="1" t="str">
        <f t="shared" si="130"/>
        <v/>
      </c>
      <c r="W452" s="1" t="str">
        <f t="shared" si="130"/>
        <v/>
      </c>
      <c r="X452" s="1" t="str">
        <f t="shared" si="130"/>
        <v/>
      </c>
      <c r="Y452" s="1" t="str">
        <f t="shared" si="130"/>
        <v/>
      </c>
      <c r="Z452" s="1">
        <f t="shared" si="116"/>
        <v>0</v>
      </c>
      <c r="AA452" s="1">
        <f t="shared" si="117"/>
        <v>0</v>
      </c>
      <c r="AB452" s="1">
        <f t="shared" si="118"/>
        <v>0</v>
      </c>
      <c r="AC452" s="1" t="str">
        <f t="shared" si="119"/>
        <v/>
      </c>
      <c r="AD452" s="1" t="str">
        <f t="shared" si="120"/>
        <v/>
      </c>
      <c r="AE452" s="1" t="str">
        <f t="shared" si="121"/>
        <v/>
      </c>
      <c r="AF452" s="1" t="str">
        <f t="shared" si="122"/>
        <v/>
      </c>
      <c r="AG452" s="1" t="str">
        <f t="shared" si="123"/>
        <v/>
      </c>
      <c r="AH452" s="1" t="str">
        <f t="shared" si="124"/>
        <v/>
      </c>
      <c r="AI452" s="1" t="str">
        <f t="shared" si="125"/>
        <v/>
      </c>
      <c r="AJ452" s="1" t="str">
        <f t="shared" si="126"/>
        <v/>
      </c>
      <c r="AK452" s="1" t="str">
        <f t="shared" si="127"/>
        <v/>
      </c>
      <c r="AL452" s="1" t="str">
        <f t="shared" si="128"/>
        <v/>
      </c>
      <c r="AM452" s="1">
        <f t="shared" si="129"/>
        <v>0</v>
      </c>
    </row>
    <row r="453" spans="1:39" ht="14.5" x14ac:dyDescent="0.35">
      <c r="A453"/>
      <c r="B453"/>
      <c r="C453"/>
      <c r="D453"/>
      <c r="E453"/>
      <c r="F453"/>
      <c r="G453"/>
      <c r="H453"/>
      <c r="I453"/>
      <c r="J453"/>
      <c r="K453"/>
      <c r="L453"/>
      <c r="M453"/>
      <c r="N453" s="1">
        <f t="shared" si="115"/>
        <v>0</v>
      </c>
      <c r="O453" s="1">
        <f t="shared" si="115"/>
        <v>0</v>
      </c>
      <c r="P453" s="1" t="str">
        <f t="shared" si="131"/>
        <v/>
      </c>
      <c r="Q453" s="1" t="str">
        <f t="shared" si="131"/>
        <v/>
      </c>
      <c r="R453" s="1" t="str">
        <f t="shared" si="131"/>
        <v/>
      </c>
      <c r="S453" s="1" t="str">
        <f t="shared" si="131"/>
        <v/>
      </c>
      <c r="T453" s="1" t="str">
        <f t="shared" si="131"/>
        <v/>
      </c>
      <c r="U453" s="1" t="str">
        <f t="shared" si="130"/>
        <v/>
      </c>
      <c r="V453" s="1" t="str">
        <f t="shared" si="130"/>
        <v/>
      </c>
      <c r="W453" s="1" t="str">
        <f t="shared" si="130"/>
        <v/>
      </c>
      <c r="X453" s="1" t="str">
        <f t="shared" si="130"/>
        <v/>
      </c>
      <c r="Y453" s="1" t="str">
        <f t="shared" si="130"/>
        <v/>
      </c>
      <c r="Z453" s="1">
        <f t="shared" si="116"/>
        <v>0</v>
      </c>
      <c r="AA453" s="1">
        <f t="shared" si="117"/>
        <v>0</v>
      </c>
      <c r="AB453" s="1">
        <f t="shared" si="118"/>
        <v>0</v>
      </c>
      <c r="AC453" s="1" t="str">
        <f t="shared" si="119"/>
        <v/>
      </c>
      <c r="AD453" s="1" t="str">
        <f t="shared" si="120"/>
        <v/>
      </c>
      <c r="AE453" s="1" t="str">
        <f t="shared" si="121"/>
        <v/>
      </c>
      <c r="AF453" s="1" t="str">
        <f t="shared" si="122"/>
        <v/>
      </c>
      <c r="AG453" s="1" t="str">
        <f t="shared" si="123"/>
        <v/>
      </c>
      <c r="AH453" s="1" t="str">
        <f t="shared" si="124"/>
        <v/>
      </c>
      <c r="AI453" s="1" t="str">
        <f t="shared" si="125"/>
        <v/>
      </c>
      <c r="AJ453" s="1" t="str">
        <f t="shared" si="126"/>
        <v/>
      </c>
      <c r="AK453" s="1" t="str">
        <f t="shared" si="127"/>
        <v/>
      </c>
      <c r="AL453" s="1" t="str">
        <f t="shared" si="128"/>
        <v/>
      </c>
      <c r="AM453" s="1">
        <f t="shared" si="129"/>
        <v>0</v>
      </c>
    </row>
    <row r="454" spans="1:39" ht="14.5" x14ac:dyDescent="0.35">
      <c r="A454"/>
      <c r="B454"/>
      <c r="C454"/>
      <c r="D454"/>
      <c r="E454"/>
      <c r="F454"/>
      <c r="G454"/>
      <c r="H454"/>
      <c r="I454"/>
      <c r="J454"/>
      <c r="K454"/>
      <c r="L454"/>
      <c r="M454"/>
      <c r="N454" s="1">
        <f t="shared" si="115"/>
        <v>0</v>
      </c>
      <c r="O454" s="1">
        <f t="shared" si="115"/>
        <v>0</v>
      </c>
      <c r="P454" s="1" t="str">
        <f t="shared" si="131"/>
        <v/>
      </c>
      <c r="Q454" s="1" t="str">
        <f t="shared" si="131"/>
        <v/>
      </c>
      <c r="R454" s="1" t="str">
        <f t="shared" si="131"/>
        <v/>
      </c>
      <c r="S454" s="1" t="str">
        <f t="shared" si="131"/>
        <v/>
      </c>
      <c r="T454" s="1" t="str">
        <f t="shared" si="131"/>
        <v/>
      </c>
      <c r="U454" s="1" t="str">
        <f t="shared" si="130"/>
        <v/>
      </c>
      <c r="V454" s="1" t="str">
        <f t="shared" si="130"/>
        <v/>
      </c>
      <c r="W454" s="1" t="str">
        <f t="shared" si="130"/>
        <v/>
      </c>
      <c r="X454" s="1" t="str">
        <f t="shared" si="130"/>
        <v/>
      </c>
      <c r="Y454" s="1" t="str">
        <f t="shared" si="130"/>
        <v/>
      </c>
      <c r="Z454" s="1">
        <f t="shared" si="116"/>
        <v>0</v>
      </c>
      <c r="AA454" s="1">
        <f t="shared" si="117"/>
        <v>0</v>
      </c>
      <c r="AB454" s="1">
        <f t="shared" si="118"/>
        <v>0</v>
      </c>
      <c r="AC454" s="1" t="str">
        <f t="shared" si="119"/>
        <v/>
      </c>
      <c r="AD454" s="1" t="str">
        <f t="shared" si="120"/>
        <v/>
      </c>
      <c r="AE454" s="1" t="str">
        <f t="shared" si="121"/>
        <v/>
      </c>
      <c r="AF454" s="1" t="str">
        <f t="shared" si="122"/>
        <v/>
      </c>
      <c r="AG454" s="1" t="str">
        <f t="shared" si="123"/>
        <v/>
      </c>
      <c r="AH454" s="1" t="str">
        <f t="shared" si="124"/>
        <v/>
      </c>
      <c r="AI454" s="1" t="str">
        <f t="shared" si="125"/>
        <v/>
      </c>
      <c r="AJ454" s="1" t="str">
        <f t="shared" si="126"/>
        <v/>
      </c>
      <c r="AK454" s="1" t="str">
        <f t="shared" si="127"/>
        <v/>
      </c>
      <c r="AL454" s="1" t="str">
        <f t="shared" si="128"/>
        <v/>
      </c>
      <c r="AM454" s="1">
        <f t="shared" si="129"/>
        <v>0</v>
      </c>
    </row>
    <row r="455" spans="1:39" ht="14.5" x14ac:dyDescent="0.35">
      <c r="A455"/>
      <c r="B455"/>
      <c r="C455"/>
      <c r="D455"/>
      <c r="E455"/>
      <c r="F455"/>
      <c r="G455"/>
      <c r="H455"/>
      <c r="I455"/>
      <c r="J455"/>
      <c r="K455"/>
      <c r="L455"/>
      <c r="M455"/>
      <c r="N455" s="1">
        <f t="shared" si="115"/>
        <v>0</v>
      </c>
      <c r="O455" s="1">
        <f t="shared" si="115"/>
        <v>0</v>
      </c>
      <c r="P455" s="1" t="str">
        <f t="shared" si="131"/>
        <v/>
      </c>
      <c r="Q455" s="1" t="str">
        <f t="shared" si="131"/>
        <v/>
      </c>
      <c r="R455" s="1" t="str">
        <f t="shared" si="131"/>
        <v/>
      </c>
      <c r="S455" s="1" t="str">
        <f t="shared" si="131"/>
        <v/>
      </c>
      <c r="T455" s="1" t="str">
        <f t="shared" si="131"/>
        <v/>
      </c>
      <c r="U455" s="1" t="str">
        <f t="shared" si="130"/>
        <v/>
      </c>
      <c r="V455" s="1" t="str">
        <f t="shared" si="130"/>
        <v/>
      </c>
      <c r="W455" s="1" t="str">
        <f t="shared" si="130"/>
        <v/>
      </c>
      <c r="X455" s="1" t="str">
        <f t="shared" si="130"/>
        <v/>
      </c>
      <c r="Y455" s="1" t="str">
        <f t="shared" si="130"/>
        <v/>
      </c>
      <c r="Z455" s="1">
        <f t="shared" si="116"/>
        <v>0</v>
      </c>
      <c r="AA455" s="1">
        <f t="shared" si="117"/>
        <v>0</v>
      </c>
      <c r="AB455" s="1">
        <f t="shared" si="118"/>
        <v>0</v>
      </c>
      <c r="AC455" s="1" t="str">
        <f t="shared" si="119"/>
        <v/>
      </c>
      <c r="AD455" s="1" t="str">
        <f t="shared" si="120"/>
        <v/>
      </c>
      <c r="AE455" s="1" t="str">
        <f t="shared" si="121"/>
        <v/>
      </c>
      <c r="AF455" s="1" t="str">
        <f t="shared" si="122"/>
        <v/>
      </c>
      <c r="AG455" s="1" t="str">
        <f t="shared" si="123"/>
        <v/>
      </c>
      <c r="AH455" s="1" t="str">
        <f t="shared" si="124"/>
        <v/>
      </c>
      <c r="AI455" s="1" t="str">
        <f t="shared" si="125"/>
        <v/>
      </c>
      <c r="AJ455" s="1" t="str">
        <f t="shared" si="126"/>
        <v/>
      </c>
      <c r="AK455" s="1" t="str">
        <f t="shared" si="127"/>
        <v/>
      </c>
      <c r="AL455" s="1" t="str">
        <f t="shared" si="128"/>
        <v/>
      </c>
      <c r="AM455" s="1">
        <f t="shared" si="129"/>
        <v>0</v>
      </c>
    </row>
    <row r="456" spans="1:39" ht="14.5" x14ac:dyDescent="0.35">
      <c r="A456"/>
      <c r="B456"/>
      <c r="C456"/>
      <c r="D456"/>
      <c r="E456"/>
      <c r="F456"/>
      <c r="G456"/>
      <c r="H456"/>
      <c r="I456"/>
      <c r="J456"/>
      <c r="K456"/>
      <c r="L456"/>
      <c r="M456"/>
      <c r="N456" s="1">
        <f t="shared" si="115"/>
        <v>0</v>
      </c>
      <c r="O456" s="1">
        <f t="shared" si="115"/>
        <v>0</v>
      </c>
      <c r="P456" s="1" t="str">
        <f t="shared" si="131"/>
        <v/>
      </c>
      <c r="Q456" s="1" t="str">
        <f t="shared" si="131"/>
        <v/>
      </c>
      <c r="R456" s="1" t="str">
        <f t="shared" si="131"/>
        <v/>
      </c>
      <c r="S456" s="1" t="str">
        <f t="shared" si="131"/>
        <v/>
      </c>
      <c r="T456" s="1" t="str">
        <f t="shared" si="131"/>
        <v/>
      </c>
      <c r="U456" s="1" t="str">
        <f t="shared" si="130"/>
        <v/>
      </c>
      <c r="V456" s="1" t="str">
        <f t="shared" si="130"/>
        <v/>
      </c>
      <c r="W456" s="1" t="str">
        <f t="shared" si="130"/>
        <v/>
      </c>
      <c r="X456" s="1" t="str">
        <f t="shared" si="130"/>
        <v/>
      </c>
      <c r="Y456" s="1" t="str">
        <f t="shared" si="130"/>
        <v/>
      </c>
      <c r="Z456" s="1">
        <f t="shared" si="116"/>
        <v>0</v>
      </c>
      <c r="AA456" s="1">
        <f t="shared" si="117"/>
        <v>0</v>
      </c>
      <c r="AB456" s="1">
        <f t="shared" si="118"/>
        <v>0</v>
      </c>
      <c r="AC456" s="1" t="str">
        <f t="shared" si="119"/>
        <v/>
      </c>
      <c r="AD456" s="1" t="str">
        <f t="shared" si="120"/>
        <v/>
      </c>
      <c r="AE456" s="1" t="str">
        <f t="shared" si="121"/>
        <v/>
      </c>
      <c r="AF456" s="1" t="str">
        <f t="shared" si="122"/>
        <v/>
      </c>
      <c r="AG456" s="1" t="str">
        <f t="shared" si="123"/>
        <v/>
      </c>
      <c r="AH456" s="1" t="str">
        <f t="shared" si="124"/>
        <v/>
      </c>
      <c r="AI456" s="1" t="str">
        <f t="shared" si="125"/>
        <v/>
      </c>
      <c r="AJ456" s="1" t="str">
        <f t="shared" si="126"/>
        <v/>
      </c>
      <c r="AK456" s="1" t="str">
        <f t="shared" si="127"/>
        <v/>
      </c>
      <c r="AL456" s="1" t="str">
        <f t="shared" si="128"/>
        <v/>
      </c>
      <c r="AM456" s="1">
        <f t="shared" si="129"/>
        <v>0</v>
      </c>
    </row>
    <row r="457" spans="1:39" ht="14.5" x14ac:dyDescent="0.35">
      <c r="A457"/>
      <c r="B457"/>
      <c r="C457"/>
      <c r="D457"/>
      <c r="E457"/>
      <c r="F457"/>
      <c r="G457"/>
      <c r="H457"/>
      <c r="I457"/>
      <c r="J457"/>
      <c r="K457"/>
      <c r="L457"/>
      <c r="M457"/>
      <c r="N457" s="1">
        <f t="shared" ref="N457:O520" si="132">A457</f>
        <v>0</v>
      </c>
      <c r="O457" s="1">
        <f t="shared" si="132"/>
        <v>0</v>
      </c>
      <c r="P457" s="1" t="str">
        <f t="shared" si="131"/>
        <v/>
      </c>
      <c r="Q457" s="1" t="str">
        <f t="shared" si="131"/>
        <v/>
      </c>
      <c r="R457" s="1" t="str">
        <f t="shared" si="131"/>
        <v/>
      </c>
      <c r="S457" s="1" t="str">
        <f t="shared" si="131"/>
        <v/>
      </c>
      <c r="T457" s="1" t="str">
        <f t="shared" si="131"/>
        <v/>
      </c>
      <c r="U457" s="1" t="str">
        <f t="shared" si="130"/>
        <v/>
      </c>
      <c r="V457" s="1" t="str">
        <f t="shared" si="130"/>
        <v/>
      </c>
      <c r="W457" s="1" t="str">
        <f t="shared" si="130"/>
        <v/>
      </c>
      <c r="X457" s="1" t="str">
        <f t="shared" si="130"/>
        <v/>
      </c>
      <c r="Y457" s="1" t="str">
        <f t="shared" si="130"/>
        <v/>
      </c>
      <c r="Z457" s="1">
        <f t="shared" ref="Z457:Z520" si="133">SUM(P457:Y457)</f>
        <v>0</v>
      </c>
      <c r="AA457" s="1">
        <f t="shared" ref="AA457:AA520" si="134">O457</f>
        <v>0</v>
      </c>
      <c r="AB457" s="1">
        <f t="shared" ref="AB457:AB520" si="135">N457</f>
        <v>0</v>
      </c>
      <c r="AC457" s="1" t="str">
        <f t="shared" ref="AC457:AC520" si="136">IF((P457=1),1,"")</f>
        <v/>
      </c>
      <c r="AD457" s="1" t="str">
        <f t="shared" ref="AD457:AD520" si="137">IF((P457=1), "", IF((Q457=1), 1,""))</f>
        <v/>
      </c>
      <c r="AE457" s="1" t="str">
        <f t="shared" ref="AE457:AE520" si="138">IF((P457=1), "", IF((Q457=1), "",IF(R457=1, 1, "")))</f>
        <v/>
      </c>
      <c r="AF457" s="1" t="str">
        <f t="shared" ref="AF457:AF520" si="139">IF((P457=1), "", IF((Q457=1), "", IF((R457=1), "", IF(S457=1, 1, ""))))</f>
        <v/>
      </c>
      <c r="AG457" s="1" t="str">
        <f t="shared" ref="AG457:AG520" si="140">IF((P457=1), "", IF((Q457=1), "", IF((R457=1), "", IF((S457=1), "", IF(T457=1, 1, "")))))</f>
        <v/>
      </c>
      <c r="AH457" s="1" t="str">
        <f t="shared" ref="AH457:AH520" si="141">IF((P457=1),"",IF((Q457=1),"",IF((R457=1),"",IF((S457=1),"",IF((T457=1),"",IF(U457=1,1,""))))))</f>
        <v/>
      </c>
      <c r="AI457" s="1" t="str">
        <f t="shared" ref="AI457:AI520" si="142">IF((P457=1),"",IF((Q457=1),"",IF((R457=1),"",IF((S457=1),"",IF((T457=1),"",IF((U457=1),"",IF(V457=1,1,"")))))))</f>
        <v/>
      </c>
      <c r="AJ457" s="1" t="str">
        <f t="shared" ref="AJ457:AJ520" si="143">IF((P457=1),"",IF((Q457=1),"",IF((R457=1),"",IF((S457=1),"",IF((T457=1),"",IF((U457=1),"",IF((V457=1),"",IF(W457=1,1,""))))))))</f>
        <v/>
      </c>
      <c r="AK457" s="1" t="str">
        <f t="shared" ref="AK457:AK520" si="144">IF((P457=1),"",IF((Q457=1),"",IF((R457=1),"",IF((S457=1),"",IF((T457=1),"",IF((U457=1),"",IF((V457=1),"",IF((W457=1),"",IF(X457=1,1,"")))))))))</f>
        <v/>
      </c>
      <c r="AL457" s="1" t="str">
        <f t="shared" ref="AL457:AL520" si="145">IF((P457=1),"",IF((Q457=1),"",IF((R457=1),"",IF((S457=1),"",IF((T457=1),"",IF((U457=1),"",IF((V457=1),"",IF((W457=1),"",IF((X457=1),"",IF(Y457=1,1,""))))))))))</f>
        <v/>
      </c>
      <c r="AM457" s="1">
        <f t="shared" ref="AM457:AM520" si="146">SUM(AC457:AL457)</f>
        <v>0</v>
      </c>
    </row>
    <row r="458" spans="1:39" ht="14.5" x14ac:dyDescent="0.35">
      <c r="A458"/>
      <c r="B458"/>
      <c r="C458"/>
      <c r="D458"/>
      <c r="E458"/>
      <c r="F458"/>
      <c r="G458"/>
      <c r="H458"/>
      <c r="I458"/>
      <c r="J458"/>
      <c r="K458"/>
      <c r="L458"/>
      <c r="M458"/>
      <c r="N458" s="1">
        <f t="shared" si="132"/>
        <v>0</v>
      </c>
      <c r="O458" s="1">
        <f t="shared" si="132"/>
        <v>0</v>
      </c>
      <c r="P458" s="1" t="str">
        <f t="shared" si="131"/>
        <v/>
      </c>
      <c r="Q458" s="1" t="str">
        <f t="shared" si="131"/>
        <v/>
      </c>
      <c r="R458" s="1" t="str">
        <f t="shared" si="131"/>
        <v/>
      </c>
      <c r="S458" s="1" t="str">
        <f t="shared" si="131"/>
        <v/>
      </c>
      <c r="T458" s="1" t="str">
        <f t="shared" si="131"/>
        <v/>
      </c>
      <c r="U458" s="1" t="str">
        <f t="shared" si="130"/>
        <v/>
      </c>
      <c r="V458" s="1" t="str">
        <f t="shared" si="130"/>
        <v/>
      </c>
      <c r="W458" s="1" t="str">
        <f t="shared" si="130"/>
        <v/>
      </c>
      <c r="X458" s="1" t="str">
        <f t="shared" si="130"/>
        <v/>
      </c>
      <c r="Y458" s="1" t="str">
        <f t="shared" si="130"/>
        <v/>
      </c>
      <c r="Z458" s="1">
        <f t="shared" si="133"/>
        <v>0</v>
      </c>
      <c r="AA458" s="1">
        <f t="shared" si="134"/>
        <v>0</v>
      </c>
      <c r="AB458" s="1">
        <f t="shared" si="135"/>
        <v>0</v>
      </c>
      <c r="AC458" s="1" t="str">
        <f t="shared" si="136"/>
        <v/>
      </c>
      <c r="AD458" s="1" t="str">
        <f t="shared" si="137"/>
        <v/>
      </c>
      <c r="AE458" s="1" t="str">
        <f t="shared" si="138"/>
        <v/>
      </c>
      <c r="AF458" s="1" t="str">
        <f t="shared" si="139"/>
        <v/>
      </c>
      <c r="AG458" s="1" t="str">
        <f t="shared" si="140"/>
        <v/>
      </c>
      <c r="AH458" s="1" t="str">
        <f t="shared" si="141"/>
        <v/>
      </c>
      <c r="AI458" s="1" t="str">
        <f t="shared" si="142"/>
        <v/>
      </c>
      <c r="AJ458" s="1" t="str">
        <f t="shared" si="143"/>
        <v/>
      </c>
      <c r="AK458" s="1" t="str">
        <f t="shared" si="144"/>
        <v/>
      </c>
      <c r="AL458" s="1" t="str">
        <f t="shared" si="145"/>
        <v/>
      </c>
      <c r="AM458" s="1">
        <f t="shared" si="146"/>
        <v>0</v>
      </c>
    </row>
    <row r="459" spans="1:39" ht="14.5" x14ac:dyDescent="0.35">
      <c r="A459"/>
      <c r="B459"/>
      <c r="C459"/>
      <c r="D459"/>
      <c r="E459"/>
      <c r="F459"/>
      <c r="G459"/>
      <c r="H459"/>
      <c r="I459"/>
      <c r="J459"/>
      <c r="K459"/>
      <c r="L459"/>
      <c r="M459"/>
      <c r="N459" s="1">
        <f t="shared" si="132"/>
        <v>0</v>
      </c>
      <c r="O459" s="1">
        <f t="shared" si="132"/>
        <v>0</v>
      </c>
      <c r="P459" s="1" t="str">
        <f t="shared" si="131"/>
        <v/>
      </c>
      <c r="Q459" s="1" t="str">
        <f t="shared" si="131"/>
        <v/>
      </c>
      <c r="R459" s="1" t="str">
        <f t="shared" si="131"/>
        <v/>
      </c>
      <c r="S459" s="1" t="str">
        <f t="shared" si="131"/>
        <v/>
      </c>
      <c r="T459" s="1" t="str">
        <f t="shared" si="131"/>
        <v/>
      </c>
      <c r="U459" s="1" t="str">
        <f t="shared" si="130"/>
        <v/>
      </c>
      <c r="V459" s="1" t="str">
        <f t="shared" si="130"/>
        <v/>
      </c>
      <c r="W459" s="1" t="str">
        <f t="shared" si="130"/>
        <v/>
      </c>
      <c r="X459" s="1" t="str">
        <f t="shared" si="130"/>
        <v/>
      </c>
      <c r="Y459" s="1" t="str">
        <f t="shared" si="130"/>
        <v/>
      </c>
      <c r="Z459" s="1">
        <f t="shared" si="133"/>
        <v>0</v>
      </c>
      <c r="AA459" s="1">
        <f t="shared" si="134"/>
        <v>0</v>
      </c>
      <c r="AB459" s="1">
        <f t="shared" si="135"/>
        <v>0</v>
      </c>
      <c r="AC459" s="1" t="str">
        <f t="shared" si="136"/>
        <v/>
      </c>
      <c r="AD459" s="1" t="str">
        <f t="shared" si="137"/>
        <v/>
      </c>
      <c r="AE459" s="1" t="str">
        <f t="shared" si="138"/>
        <v/>
      </c>
      <c r="AF459" s="1" t="str">
        <f t="shared" si="139"/>
        <v/>
      </c>
      <c r="AG459" s="1" t="str">
        <f t="shared" si="140"/>
        <v/>
      </c>
      <c r="AH459" s="1" t="str">
        <f t="shared" si="141"/>
        <v/>
      </c>
      <c r="AI459" s="1" t="str">
        <f t="shared" si="142"/>
        <v/>
      </c>
      <c r="AJ459" s="1" t="str">
        <f t="shared" si="143"/>
        <v/>
      </c>
      <c r="AK459" s="1" t="str">
        <f t="shared" si="144"/>
        <v/>
      </c>
      <c r="AL459" s="1" t="str">
        <f t="shared" si="145"/>
        <v/>
      </c>
      <c r="AM459" s="1">
        <f t="shared" si="146"/>
        <v>0</v>
      </c>
    </row>
    <row r="460" spans="1:39" ht="14.5" x14ac:dyDescent="0.35">
      <c r="A460"/>
      <c r="B460"/>
      <c r="C460"/>
      <c r="D460"/>
      <c r="E460"/>
      <c r="F460"/>
      <c r="G460"/>
      <c r="H460"/>
      <c r="I460"/>
      <c r="J460"/>
      <c r="K460"/>
      <c r="L460"/>
      <c r="M460"/>
      <c r="N460" s="1">
        <f t="shared" si="132"/>
        <v>0</v>
      </c>
      <c r="O460" s="1">
        <f t="shared" si="132"/>
        <v>0</v>
      </c>
      <c r="P460" s="1" t="str">
        <f t="shared" si="131"/>
        <v/>
      </c>
      <c r="Q460" s="1" t="str">
        <f t="shared" si="131"/>
        <v/>
      </c>
      <c r="R460" s="1" t="str">
        <f t="shared" si="131"/>
        <v/>
      </c>
      <c r="S460" s="1" t="str">
        <f t="shared" si="131"/>
        <v/>
      </c>
      <c r="T460" s="1" t="str">
        <f t="shared" si="131"/>
        <v/>
      </c>
      <c r="U460" s="1" t="str">
        <f t="shared" si="130"/>
        <v/>
      </c>
      <c r="V460" s="1" t="str">
        <f t="shared" si="130"/>
        <v/>
      </c>
      <c r="W460" s="1" t="str">
        <f t="shared" si="130"/>
        <v/>
      </c>
      <c r="X460" s="1" t="str">
        <f t="shared" si="130"/>
        <v/>
      </c>
      <c r="Y460" s="1" t="str">
        <f t="shared" si="130"/>
        <v/>
      </c>
      <c r="Z460" s="1">
        <f t="shared" si="133"/>
        <v>0</v>
      </c>
      <c r="AA460" s="1">
        <f t="shared" si="134"/>
        <v>0</v>
      </c>
      <c r="AB460" s="1">
        <f t="shared" si="135"/>
        <v>0</v>
      </c>
      <c r="AC460" s="1" t="str">
        <f t="shared" si="136"/>
        <v/>
      </c>
      <c r="AD460" s="1" t="str">
        <f t="shared" si="137"/>
        <v/>
      </c>
      <c r="AE460" s="1" t="str">
        <f t="shared" si="138"/>
        <v/>
      </c>
      <c r="AF460" s="1" t="str">
        <f t="shared" si="139"/>
        <v/>
      </c>
      <c r="AG460" s="1" t="str">
        <f t="shared" si="140"/>
        <v/>
      </c>
      <c r="AH460" s="1" t="str">
        <f t="shared" si="141"/>
        <v/>
      </c>
      <c r="AI460" s="1" t="str">
        <f t="shared" si="142"/>
        <v/>
      </c>
      <c r="AJ460" s="1" t="str">
        <f t="shared" si="143"/>
        <v/>
      </c>
      <c r="AK460" s="1" t="str">
        <f t="shared" si="144"/>
        <v/>
      </c>
      <c r="AL460" s="1" t="str">
        <f t="shared" si="145"/>
        <v/>
      </c>
      <c r="AM460" s="1">
        <f t="shared" si="146"/>
        <v>0</v>
      </c>
    </row>
    <row r="461" spans="1:39" ht="14.5" x14ac:dyDescent="0.35">
      <c r="A461"/>
      <c r="B461"/>
      <c r="C461"/>
      <c r="D461"/>
      <c r="E461"/>
      <c r="F461"/>
      <c r="G461"/>
      <c r="H461"/>
      <c r="I461"/>
      <c r="J461"/>
      <c r="K461"/>
      <c r="L461"/>
      <c r="M461"/>
      <c r="N461" s="1">
        <f t="shared" si="132"/>
        <v>0</v>
      </c>
      <c r="O461" s="1">
        <f t="shared" si="132"/>
        <v>0</v>
      </c>
      <c r="P461" s="1" t="str">
        <f t="shared" si="131"/>
        <v/>
      </c>
      <c r="Q461" s="1" t="str">
        <f t="shared" si="131"/>
        <v/>
      </c>
      <c r="R461" s="1" t="str">
        <f t="shared" si="131"/>
        <v/>
      </c>
      <c r="S461" s="1" t="str">
        <f t="shared" si="131"/>
        <v/>
      </c>
      <c r="T461" s="1" t="str">
        <f t="shared" si="131"/>
        <v/>
      </c>
      <c r="U461" s="1" t="str">
        <f t="shared" si="130"/>
        <v/>
      </c>
      <c r="V461" s="1" t="str">
        <f t="shared" si="130"/>
        <v/>
      </c>
      <c r="W461" s="1" t="str">
        <f t="shared" si="130"/>
        <v/>
      </c>
      <c r="X461" s="1" t="str">
        <f t="shared" si="130"/>
        <v/>
      </c>
      <c r="Y461" s="1" t="str">
        <f t="shared" si="130"/>
        <v/>
      </c>
      <c r="Z461" s="1">
        <f t="shared" si="133"/>
        <v>0</v>
      </c>
      <c r="AA461" s="1">
        <f t="shared" si="134"/>
        <v>0</v>
      </c>
      <c r="AB461" s="1">
        <f t="shared" si="135"/>
        <v>0</v>
      </c>
      <c r="AC461" s="1" t="str">
        <f t="shared" si="136"/>
        <v/>
      </c>
      <c r="AD461" s="1" t="str">
        <f t="shared" si="137"/>
        <v/>
      </c>
      <c r="AE461" s="1" t="str">
        <f t="shared" si="138"/>
        <v/>
      </c>
      <c r="AF461" s="1" t="str">
        <f t="shared" si="139"/>
        <v/>
      </c>
      <c r="AG461" s="1" t="str">
        <f t="shared" si="140"/>
        <v/>
      </c>
      <c r="AH461" s="1" t="str">
        <f t="shared" si="141"/>
        <v/>
      </c>
      <c r="AI461" s="1" t="str">
        <f t="shared" si="142"/>
        <v/>
      </c>
      <c r="AJ461" s="1" t="str">
        <f t="shared" si="143"/>
        <v/>
      </c>
      <c r="AK461" s="1" t="str">
        <f t="shared" si="144"/>
        <v/>
      </c>
      <c r="AL461" s="1" t="str">
        <f t="shared" si="145"/>
        <v/>
      </c>
      <c r="AM461" s="1">
        <f t="shared" si="146"/>
        <v>0</v>
      </c>
    </row>
    <row r="462" spans="1:39" ht="14.5" x14ac:dyDescent="0.35">
      <c r="A462"/>
      <c r="B462"/>
      <c r="C462"/>
      <c r="D462"/>
      <c r="E462"/>
      <c r="F462"/>
      <c r="G462"/>
      <c r="H462"/>
      <c r="I462"/>
      <c r="J462"/>
      <c r="K462"/>
      <c r="L462"/>
      <c r="M462"/>
      <c r="N462" s="1">
        <f t="shared" si="132"/>
        <v>0</v>
      </c>
      <c r="O462" s="1">
        <f t="shared" si="132"/>
        <v>0</v>
      </c>
      <c r="P462" s="1" t="str">
        <f t="shared" si="131"/>
        <v/>
      </c>
      <c r="Q462" s="1" t="str">
        <f t="shared" si="131"/>
        <v/>
      </c>
      <c r="R462" s="1" t="str">
        <f t="shared" si="131"/>
        <v/>
      </c>
      <c r="S462" s="1" t="str">
        <f t="shared" si="131"/>
        <v/>
      </c>
      <c r="T462" s="1" t="str">
        <f t="shared" si="131"/>
        <v/>
      </c>
      <c r="U462" s="1" t="str">
        <f t="shared" si="130"/>
        <v/>
      </c>
      <c r="V462" s="1" t="str">
        <f t="shared" si="130"/>
        <v/>
      </c>
      <c r="W462" s="1" t="str">
        <f t="shared" si="130"/>
        <v/>
      </c>
      <c r="X462" s="1" t="str">
        <f t="shared" si="130"/>
        <v/>
      </c>
      <c r="Y462" s="1" t="str">
        <f t="shared" si="130"/>
        <v/>
      </c>
      <c r="Z462" s="1">
        <f t="shared" si="133"/>
        <v>0</v>
      </c>
      <c r="AA462" s="1">
        <f t="shared" si="134"/>
        <v>0</v>
      </c>
      <c r="AB462" s="1">
        <f t="shared" si="135"/>
        <v>0</v>
      </c>
      <c r="AC462" s="1" t="str">
        <f t="shared" si="136"/>
        <v/>
      </c>
      <c r="AD462" s="1" t="str">
        <f t="shared" si="137"/>
        <v/>
      </c>
      <c r="AE462" s="1" t="str">
        <f t="shared" si="138"/>
        <v/>
      </c>
      <c r="AF462" s="1" t="str">
        <f t="shared" si="139"/>
        <v/>
      </c>
      <c r="AG462" s="1" t="str">
        <f t="shared" si="140"/>
        <v/>
      </c>
      <c r="AH462" s="1" t="str">
        <f t="shared" si="141"/>
        <v/>
      </c>
      <c r="AI462" s="1" t="str">
        <f t="shared" si="142"/>
        <v/>
      </c>
      <c r="AJ462" s="1" t="str">
        <f t="shared" si="143"/>
        <v/>
      </c>
      <c r="AK462" s="1" t="str">
        <f t="shared" si="144"/>
        <v/>
      </c>
      <c r="AL462" s="1" t="str">
        <f t="shared" si="145"/>
        <v/>
      </c>
      <c r="AM462" s="1">
        <f t="shared" si="146"/>
        <v>0</v>
      </c>
    </row>
    <row r="463" spans="1:39" ht="14.5" x14ac:dyDescent="0.35">
      <c r="A463"/>
      <c r="B463"/>
      <c r="C463"/>
      <c r="D463"/>
      <c r="E463"/>
      <c r="F463"/>
      <c r="G463"/>
      <c r="H463"/>
      <c r="I463"/>
      <c r="J463"/>
      <c r="K463"/>
      <c r="L463"/>
      <c r="M463"/>
      <c r="N463" s="1">
        <f t="shared" si="132"/>
        <v>0</v>
      </c>
      <c r="O463" s="1">
        <f t="shared" si="132"/>
        <v>0</v>
      </c>
      <c r="P463" s="1" t="str">
        <f t="shared" si="131"/>
        <v/>
      </c>
      <c r="Q463" s="1" t="str">
        <f t="shared" si="131"/>
        <v/>
      </c>
      <c r="R463" s="1" t="str">
        <f t="shared" si="131"/>
        <v/>
      </c>
      <c r="S463" s="1" t="str">
        <f t="shared" si="131"/>
        <v/>
      </c>
      <c r="T463" s="1" t="str">
        <f t="shared" si="131"/>
        <v/>
      </c>
      <c r="U463" s="1" t="str">
        <f t="shared" si="130"/>
        <v/>
      </c>
      <c r="V463" s="1" t="str">
        <f t="shared" si="130"/>
        <v/>
      </c>
      <c r="W463" s="1" t="str">
        <f t="shared" si="130"/>
        <v/>
      </c>
      <c r="X463" s="1" t="str">
        <f t="shared" si="130"/>
        <v/>
      </c>
      <c r="Y463" s="1" t="str">
        <f t="shared" si="130"/>
        <v/>
      </c>
      <c r="Z463" s="1">
        <f t="shared" si="133"/>
        <v>0</v>
      </c>
      <c r="AA463" s="1">
        <f t="shared" si="134"/>
        <v>0</v>
      </c>
      <c r="AB463" s="1">
        <f t="shared" si="135"/>
        <v>0</v>
      </c>
      <c r="AC463" s="1" t="str">
        <f t="shared" si="136"/>
        <v/>
      </c>
      <c r="AD463" s="1" t="str">
        <f t="shared" si="137"/>
        <v/>
      </c>
      <c r="AE463" s="1" t="str">
        <f t="shared" si="138"/>
        <v/>
      </c>
      <c r="AF463" s="1" t="str">
        <f t="shared" si="139"/>
        <v/>
      </c>
      <c r="AG463" s="1" t="str">
        <f t="shared" si="140"/>
        <v/>
      </c>
      <c r="AH463" s="1" t="str">
        <f t="shared" si="141"/>
        <v/>
      </c>
      <c r="AI463" s="1" t="str">
        <f t="shared" si="142"/>
        <v/>
      </c>
      <c r="AJ463" s="1" t="str">
        <f t="shared" si="143"/>
        <v/>
      </c>
      <c r="AK463" s="1" t="str">
        <f t="shared" si="144"/>
        <v/>
      </c>
      <c r="AL463" s="1" t="str">
        <f t="shared" si="145"/>
        <v/>
      </c>
      <c r="AM463" s="1">
        <f t="shared" si="146"/>
        <v>0</v>
      </c>
    </row>
    <row r="464" spans="1:39" ht="14.5" x14ac:dyDescent="0.35">
      <c r="A464"/>
      <c r="B464"/>
      <c r="C464"/>
      <c r="D464"/>
      <c r="E464"/>
      <c r="F464"/>
      <c r="G464"/>
      <c r="H464"/>
      <c r="I464"/>
      <c r="J464"/>
      <c r="K464"/>
      <c r="L464"/>
      <c r="M464"/>
      <c r="N464" s="1">
        <f t="shared" si="132"/>
        <v>0</v>
      </c>
      <c r="O464" s="1">
        <f t="shared" si="132"/>
        <v>0</v>
      </c>
      <c r="P464" s="1" t="str">
        <f t="shared" si="131"/>
        <v/>
      </c>
      <c r="Q464" s="1" t="str">
        <f t="shared" si="131"/>
        <v/>
      </c>
      <c r="R464" s="1" t="str">
        <f t="shared" si="131"/>
        <v/>
      </c>
      <c r="S464" s="1" t="str">
        <f t="shared" si="131"/>
        <v/>
      </c>
      <c r="T464" s="1" t="str">
        <f t="shared" si="131"/>
        <v/>
      </c>
      <c r="U464" s="1" t="str">
        <f t="shared" si="130"/>
        <v/>
      </c>
      <c r="V464" s="1" t="str">
        <f t="shared" si="130"/>
        <v/>
      </c>
      <c r="W464" s="1" t="str">
        <f t="shared" si="130"/>
        <v/>
      </c>
      <c r="X464" s="1" t="str">
        <f t="shared" si="130"/>
        <v/>
      </c>
      <c r="Y464" s="1" t="str">
        <f t="shared" si="130"/>
        <v/>
      </c>
      <c r="Z464" s="1">
        <f t="shared" si="133"/>
        <v>0</v>
      </c>
      <c r="AA464" s="1">
        <f t="shared" si="134"/>
        <v>0</v>
      </c>
      <c r="AB464" s="1">
        <f t="shared" si="135"/>
        <v>0</v>
      </c>
      <c r="AC464" s="1" t="str">
        <f t="shared" si="136"/>
        <v/>
      </c>
      <c r="AD464" s="1" t="str">
        <f t="shared" si="137"/>
        <v/>
      </c>
      <c r="AE464" s="1" t="str">
        <f t="shared" si="138"/>
        <v/>
      </c>
      <c r="AF464" s="1" t="str">
        <f t="shared" si="139"/>
        <v/>
      </c>
      <c r="AG464" s="1" t="str">
        <f t="shared" si="140"/>
        <v/>
      </c>
      <c r="AH464" s="1" t="str">
        <f t="shared" si="141"/>
        <v/>
      </c>
      <c r="AI464" s="1" t="str">
        <f t="shared" si="142"/>
        <v/>
      </c>
      <c r="AJ464" s="1" t="str">
        <f t="shared" si="143"/>
        <v/>
      </c>
      <c r="AK464" s="1" t="str">
        <f t="shared" si="144"/>
        <v/>
      </c>
      <c r="AL464" s="1" t="str">
        <f t="shared" si="145"/>
        <v/>
      </c>
      <c r="AM464" s="1">
        <f t="shared" si="146"/>
        <v>0</v>
      </c>
    </row>
    <row r="465" spans="1:39" ht="14.5" x14ac:dyDescent="0.35">
      <c r="A465"/>
      <c r="B465"/>
      <c r="C465"/>
      <c r="D465"/>
      <c r="E465"/>
      <c r="F465"/>
      <c r="G465"/>
      <c r="H465"/>
      <c r="I465"/>
      <c r="J465"/>
      <c r="K465"/>
      <c r="L465"/>
      <c r="M465"/>
      <c r="N465" s="1">
        <f t="shared" si="132"/>
        <v>0</v>
      </c>
      <c r="O465" s="1">
        <f t="shared" si="132"/>
        <v>0</v>
      </c>
      <c r="P465" s="1" t="str">
        <f t="shared" si="131"/>
        <v/>
      </c>
      <c r="Q465" s="1" t="str">
        <f t="shared" si="131"/>
        <v/>
      </c>
      <c r="R465" s="1" t="str">
        <f t="shared" si="131"/>
        <v/>
      </c>
      <c r="S465" s="1" t="str">
        <f t="shared" si="131"/>
        <v/>
      </c>
      <c r="T465" s="1" t="str">
        <f t="shared" si="131"/>
        <v/>
      </c>
      <c r="U465" s="1" t="str">
        <f t="shared" si="130"/>
        <v/>
      </c>
      <c r="V465" s="1" t="str">
        <f t="shared" si="130"/>
        <v/>
      </c>
      <c r="W465" s="1" t="str">
        <f t="shared" si="130"/>
        <v/>
      </c>
      <c r="X465" s="1" t="str">
        <f t="shared" si="130"/>
        <v/>
      </c>
      <c r="Y465" s="1" t="str">
        <f t="shared" si="130"/>
        <v/>
      </c>
      <c r="Z465" s="1">
        <f t="shared" si="133"/>
        <v>0</v>
      </c>
      <c r="AA465" s="1">
        <f t="shared" si="134"/>
        <v>0</v>
      </c>
      <c r="AB465" s="1">
        <f t="shared" si="135"/>
        <v>0</v>
      </c>
      <c r="AC465" s="1" t="str">
        <f t="shared" si="136"/>
        <v/>
      </c>
      <c r="AD465" s="1" t="str">
        <f t="shared" si="137"/>
        <v/>
      </c>
      <c r="AE465" s="1" t="str">
        <f t="shared" si="138"/>
        <v/>
      </c>
      <c r="AF465" s="1" t="str">
        <f t="shared" si="139"/>
        <v/>
      </c>
      <c r="AG465" s="1" t="str">
        <f t="shared" si="140"/>
        <v/>
      </c>
      <c r="AH465" s="1" t="str">
        <f t="shared" si="141"/>
        <v/>
      </c>
      <c r="AI465" s="1" t="str">
        <f t="shared" si="142"/>
        <v/>
      </c>
      <c r="AJ465" s="1" t="str">
        <f t="shared" si="143"/>
        <v/>
      </c>
      <c r="AK465" s="1" t="str">
        <f t="shared" si="144"/>
        <v/>
      </c>
      <c r="AL465" s="1" t="str">
        <f t="shared" si="145"/>
        <v/>
      </c>
      <c r="AM465" s="1">
        <f t="shared" si="146"/>
        <v>0</v>
      </c>
    </row>
    <row r="466" spans="1:39" ht="14.5" x14ac:dyDescent="0.35">
      <c r="A466"/>
      <c r="B466"/>
      <c r="C466"/>
      <c r="D466"/>
      <c r="E466"/>
      <c r="F466"/>
      <c r="G466"/>
      <c r="H466"/>
      <c r="I466"/>
      <c r="J466"/>
      <c r="K466"/>
      <c r="L466"/>
      <c r="M466"/>
      <c r="N466" s="1">
        <f t="shared" si="132"/>
        <v>0</v>
      </c>
      <c r="O466" s="1">
        <f t="shared" si="132"/>
        <v>0</v>
      </c>
      <c r="P466" s="1" t="str">
        <f t="shared" si="131"/>
        <v/>
      </c>
      <c r="Q466" s="1" t="str">
        <f t="shared" si="131"/>
        <v/>
      </c>
      <c r="R466" s="1" t="str">
        <f t="shared" si="131"/>
        <v/>
      </c>
      <c r="S466" s="1" t="str">
        <f t="shared" si="131"/>
        <v/>
      </c>
      <c r="T466" s="1" t="str">
        <f t="shared" si="131"/>
        <v/>
      </c>
      <c r="U466" s="1" t="str">
        <f t="shared" si="130"/>
        <v/>
      </c>
      <c r="V466" s="1" t="str">
        <f t="shared" si="130"/>
        <v/>
      </c>
      <c r="W466" s="1" t="str">
        <f t="shared" si="130"/>
        <v/>
      </c>
      <c r="X466" s="1" t="str">
        <f t="shared" si="130"/>
        <v/>
      </c>
      <c r="Y466" s="1" t="str">
        <f t="shared" si="130"/>
        <v/>
      </c>
      <c r="Z466" s="1">
        <f t="shared" si="133"/>
        <v>0</v>
      </c>
      <c r="AA466" s="1">
        <f t="shared" si="134"/>
        <v>0</v>
      </c>
      <c r="AB466" s="1">
        <f t="shared" si="135"/>
        <v>0</v>
      </c>
      <c r="AC466" s="1" t="str">
        <f t="shared" si="136"/>
        <v/>
      </c>
      <c r="AD466" s="1" t="str">
        <f t="shared" si="137"/>
        <v/>
      </c>
      <c r="AE466" s="1" t="str">
        <f t="shared" si="138"/>
        <v/>
      </c>
      <c r="AF466" s="1" t="str">
        <f t="shared" si="139"/>
        <v/>
      </c>
      <c r="AG466" s="1" t="str">
        <f t="shared" si="140"/>
        <v/>
      </c>
      <c r="AH466" s="1" t="str">
        <f t="shared" si="141"/>
        <v/>
      </c>
      <c r="AI466" s="1" t="str">
        <f t="shared" si="142"/>
        <v/>
      </c>
      <c r="AJ466" s="1" t="str">
        <f t="shared" si="143"/>
        <v/>
      </c>
      <c r="AK466" s="1" t="str">
        <f t="shared" si="144"/>
        <v/>
      </c>
      <c r="AL466" s="1" t="str">
        <f t="shared" si="145"/>
        <v/>
      </c>
      <c r="AM466" s="1">
        <f t="shared" si="146"/>
        <v>0</v>
      </c>
    </row>
    <row r="467" spans="1:39" ht="14.5" x14ac:dyDescent="0.35">
      <c r="A467"/>
      <c r="B467"/>
      <c r="C467"/>
      <c r="D467"/>
      <c r="E467"/>
      <c r="F467"/>
      <c r="G467"/>
      <c r="H467"/>
      <c r="I467"/>
      <c r="J467"/>
      <c r="K467"/>
      <c r="L467"/>
      <c r="M467"/>
      <c r="N467" s="1">
        <f t="shared" si="132"/>
        <v>0</v>
      </c>
      <c r="O467" s="1">
        <f t="shared" si="132"/>
        <v>0</v>
      </c>
      <c r="P467" s="1" t="str">
        <f t="shared" si="131"/>
        <v/>
      </c>
      <c r="Q467" s="1" t="str">
        <f t="shared" si="131"/>
        <v/>
      </c>
      <c r="R467" s="1" t="str">
        <f t="shared" si="131"/>
        <v/>
      </c>
      <c r="S467" s="1" t="str">
        <f t="shared" si="131"/>
        <v/>
      </c>
      <c r="T467" s="1" t="str">
        <f t="shared" si="131"/>
        <v/>
      </c>
      <c r="U467" s="1" t="str">
        <f>IF(ISBLANK(H467),"",1)</f>
        <v/>
      </c>
      <c r="V467" s="1" t="str">
        <f t="shared" si="130"/>
        <v/>
      </c>
      <c r="W467" s="1" t="str">
        <f t="shared" si="130"/>
        <v/>
      </c>
      <c r="X467" s="1" t="str">
        <f t="shared" si="130"/>
        <v/>
      </c>
      <c r="Y467" s="1" t="str">
        <f t="shared" si="130"/>
        <v/>
      </c>
      <c r="Z467" s="1">
        <f t="shared" si="133"/>
        <v>0</v>
      </c>
      <c r="AA467" s="1">
        <f t="shared" si="134"/>
        <v>0</v>
      </c>
      <c r="AB467" s="1">
        <f t="shared" si="135"/>
        <v>0</v>
      </c>
      <c r="AC467" s="1" t="str">
        <f t="shared" si="136"/>
        <v/>
      </c>
      <c r="AD467" s="1" t="str">
        <f t="shared" si="137"/>
        <v/>
      </c>
      <c r="AE467" s="1" t="str">
        <f t="shared" si="138"/>
        <v/>
      </c>
      <c r="AF467" s="1" t="str">
        <f t="shared" si="139"/>
        <v/>
      </c>
      <c r="AG467" s="1" t="str">
        <f t="shared" si="140"/>
        <v/>
      </c>
      <c r="AH467" s="1" t="str">
        <f t="shared" si="141"/>
        <v/>
      </c>
      <c r="AI467" s="1" t="str">
        <f t="shared" si="142"/>
        <v/>
      </c>
      <c r="AJ467" s="1" t="str">
        <f t="shared" si="143"/>
        <v/>
      </c>
      <c r="AK467" s="1" t="str">
        <f t="shared" si="144"/>
        <v/>
      </c>
      <c r="AL467" s="1" t="str">
        <f t="shared" si="145"/>
        <v/>
      </c>
      <c r="AM467" s="1">
        <f t="shared" si="146"/>
        <v>0</v>
      </c>
    </row>
    <row r="468" spans="1:39" ht="14.5" x14ac:dyDescent="0.35">
      <c r="A468"/>
      <c r="B468"/>
      <c r="C468"/>
      <c r="D468"/>
      <c r="E468"/>
      <c r="F468"/>
      <c r="G468"/>
      <c r="H468"/>
      <c r="I468"/>
      <c r="J468"/>
      <c r="K468"/>
      <c r="L468"/>
      <c r="M468"/>
      <c r="N468" s="1">
        <f t="shared" si="132"/>
        <v>0</v>
      </c>
      <c r="O468" s="1">
        <f t="shared" si="132"/>
        <v>0</v>
      </c>
      <c r="P468" s="1" t="str">
        <f t="shared" si="131"/>
        <v/>
      </c>
      <c r="Q468" s="1" t="str">
        <f t="shared" si="131"/>
        <v/>
      </c>
      <c r="R468" s="1" t="str">
        <f t="shared" si="131"/>
        <v/>
      </c>
      <c r="S468" s="1" t="str">
        <f t="shared" si="131"/>
        <v/>
      </c>
      <c r="T468" s="1" t="str">
        <f t="shared" si="131"/>
        <v/>
      </c>
      <c r="U468" s="1" t="str">
        <f t="shared" si="130"/>
        <v/>
      </c>
      <c r="V468" s="1" t="str">
        <f t="shared" si="130"/>
        <v/>
      </c>
      <c r="W468" s="1" t="str">
        <f t="shared" si="130"/>
        <v/>
      </c>
      <c r="X468" s="1" t="str">
        <f t="shared" si="130"/>
        <v/>
      </c>
      <c r="Y468" s="1" t="str">
        <f t="shared" si="130"/>
        <v/>
      </c>
      <c r="Z468" s="1">
        <f t="shared" si="133"/>
        <v>0</v>
      </c>
      <c r="AA468" s="1">
        <f t="shared" si="134"/>
        <v>0</v>
      </c>
      <c r="AB468" s="1">
        <f t="shared" si="135"/>
        <v>0</v>
      </c>
      <c r="AC468" s="1" t="str">
        <f t="shared" si="136"/>
        <v/>
      </c>
      <c r="AD468" s="1" t="str">
        <f t="shared" si="137"/>
        <v/>
      </c>
      <c r="AE468" s="1" t="str">
        <f t="shared" si="138"/>
        <v/>
      </c>
      <c r="AF468" s="1" t="str">
        <f t="shared" si="139"/>
        <v/>
      </c>
      <c r="AG468" s="1" t="str">
        <f t="shared" si="140"/>
        <v/>
      </c>
      <c r="AH468" s="1" t="str">
        <f t="shared" si="141"/>
        <v/>
      </c>
      <c r="AI468" s="1" t="str">
        <f t="shared" si="142"/>
        <v/>
      </c>
      <c r="AJ468" s="1" t="str">
        <f t="shared" si="143"/>
        <v/>
      </c>
      <c r="AK468" s="1" t="str">
        <f t="shared" si="144"/>
        <v/>
      </c>
      <c r="AL468" s="1" t="str">
        <f t="shared" si="145"/>
        <v/>
      </c>
      <c r="AM468" s="1">
        <f t="shared" si="146"/>
        <v>0</v>
      </c>
    </row>
    <row r="469" spans="1:39" ht="14.5" x14ac:dyDescent="0.35">
      <c r="A469"/>
      <c r="B469"/>
      <c r="C469"/>
      <c r="D469"/>
      <c r="E469"/>
      <c r="F469"/>
      <c r="G469"/>
      <c r="H469"/>
      <c r="I469"/>
      <c r="J469"/>
      <c r="K469"/>
      <c r="L469"/>
      <c r="M469"/>
      <c r="N469" s="1">
        <f t="shared" si="132"/>
        <v>0</v>
      </c>
      <c r="O469" s="1">
        <f t="shared" si="132"/>
        <v>0</v>
      </c>
      <c r="P469" s="1" t="str">
        <f t="shared" si="131"/>
        <v/>
      </c>
      <c r="Q469" s="1" t="str">
        <f t="shared" si="131"/>
        <v/>
      </c>
      <c r="R469" s="1" t="str">
        <f t="shared" si="131"/>
        <v/>
      </c>
      <c r="S469" s="1" t="str">
        <f t="shared" si="131"/>
        <v/>
      </c>
      <c r="T469" s="1" t="str">
        <f t="shared" si="131"/>
        <v/>
      </c>
      <c r="U469" s="1" t="str">
        <f t="shared" si="130"/>
        <v/>
      </c>
      <c r="V469" s="1" t="str">
        <f t="shared" si="130"/>
        <v/>
      </c>
      <c r="W469" s="1" t="str">
        <f t="shared" si="130"/>
        <v/>
      </c>
      <c r="X469" s="1" t="str">
        <f t="shared" si="130"/>
        <v/>
      </c>
      <c r="Y469" s="1" t="str">
        <f t="shared" si="130"/>
        <v/>
      </c>
      <c r="Z469" s="1">
        <f t="shared" si="133"/>
        <v>0</v>
      </c>
      <c r="AA469" s="1">
        <f t="shared" si="134"/>
        <v>0</v>
      </c>
      <c r="AB469" s="1">
        <f t="shared" si="135"/>
        <v>0</v>
      </c>
      <c r="AC469" s="1" t="str">
        <f t="shared" si="136"/>
        <v/>
      </c>
      <c r="AD469" s="1" t="str">
        <f t="shared" si="137"/>
        <v/>
      </c>
      <c r="AE469" s="1" t="str">
        <f t="shared" si="138"/>
        <v/>
      </c>
      <c r="AF469" s="1" t="str">
        <f t="shared" si="139"/>
        <v/>
      </c>
      <c r="AG469" s="1" t="str">
        <f t="shared" si="140"/>
        <v/>
      </c>
      <c r="AH469" s="1" t="str">
        <f t="shared" si="141"/>
        <v/>
      </c>
      <c r="AI469" s="1" t="str">
        <f t="shared" si="142"/>
        <v/>
      </c>
      <c r="AJ469" s="1" t="str">
        <f t="shared" si="143"/>
        <v/>
      </c>
      <c r="AK469" s="1" t="str">
        <f t="shared" si="144"/>
        <v/>
      </c>
      <c r="AL469" s="1" t="str">
        <f t="shared" si="145"/>
        <v/>
      </c>
      <c r="AM469" s="1">
        <f t="shared" si="146"/>
        <v>0</v>
      </c>
    </row>
    <row r="470" spans="1:39" ht="14.5" x14ac:dyDescent="0.35">
      <c r="A470"/>
      <c r="B470"/>
      <c r="C470"/>
      <c r="D470"/>
      <c r="E470"/>
      <c r="F470"/>
      <c r="G470"/>
      <c r="H470"/>
      <c r="I470"/>
      <c r="J470"/>
      <c r="K470"/>
      <c r="L470"/>
      <c r="M470"/>
      <c r="N470" s="1">
        <f t="shared" si="132"/>
        <v>0</v>
      </c>
      <c r="O470" s="1">
        <f t="shared" si="132"/>
        <v>0</v>
      </c>
      <c r="P470" s="1" t="str">
        <f t="shared" si="131"/>
        <v/>
      </c>
      <c r="Q470" s="1" t="str">
        <f t="shared" si="131"/>
        <v/>
      </c>
      <c r="R470" s="1" t="str">
        <f t="shared" si="131"/>
        <v/>
      </c>
      <c r="S470" s="1" t="str">
        <f t="shared" si="131"/>
        <v/>
      </c>
      <c r="T470" s="1" t="str">
        <f t="shared" si="131"/>
        <v/>
      </c>
      <c r="U470" s="1" t="str">
        <f t="shared" si="130"/>
        <v/>
      </c>
      <c r="V470" s="1" t="str">
        <f t="shared" si="130"/>
        <v/>
      </c>
      <c r="W470" s="1" t="str">
        <f t="shared" si="130"/>
        <v/>
      </c>
      <c r="X470" s="1" t="str">
        <f t="shared" si="130"/>
        <v/>
      </c>
      <c r="Y470" s="1" t="str">
        <f t="shared" si="130"/>
        <v/>
      </c>
      <c r="Z470" s="1">
        <f t="shared" si="133"/>
        <v>0</v>
      </c>
      <c r="AA470" s="1">
        <f t="shared" si="134"/>
        <v>0</v>
      </c>
      <c r="AB470" s="1">
        <f t="shared" si="135"/>
        <v>0</v>
      </c>
      <c r="AC470" s="1" t="str">
        <f t="shared" si="136"/>
        <v/>
      </c>
      <c r="AD470" s="1" t="str">
        <f t="shared" si="137"/>
        <v/>
      </c>
      <c r="AE470" s="1" t="str">
        <f t="shared" si="138"/>
        <v/>
      </c>
      <c r="AF470" s="1" t="str">
        <f t="shared" si="139"/>
        <v/>
      </c>
      <c r="AG470" s="1" t="str">
        <f t="shared" si="140"/>
        <v/>
      </c>
      <c r="AH470" s="1" t="str">
        <f t="shared" si="141"/>
        <v/>
      </c>
      <c r="AI470" s="1" t="str">
        <f t="shared" si="142"/>
        <v/>
      </c>
      <c r="AJ470" s="1" t="str">
        <f t="shared" si="143"/>
        <v/>
      </c>
      <c r="AK470" s="1" t="str">
        <f t="shared" si="144"/>
        <v/>
      </c>
      <c r="AL470" s="1" t="str">
        <f t="shared" si="145"/>
        <v/>
      </c>
      <c r="AM470" s="1">
        <f t="shared" si="146"/>
        <v>0</v>
      </c>
    </row>
    <row r="471" spans="1:39" ht="14.5" x14ac:dyDescent="0.35">
      <c r="A471"/>
      <c r="B471"/>
      <c r="C471"/>
      <c r="D471"/>
      <c r="E471"/>
      <c r="F471"/>
      <c r="G471"/>
      <c r="H471"/>
      <c r="I471"/>
      <c r="J471"/>
      <c r="K471"/>
      <c r="L471"/>
      <c r="M471"/>
      <c r="N471" s="1">
        <f t="shared" si="132"/>
        <v>0</v>
      </c>
      <c r="O471" s="1">
        <f t="shared" si="132"/>
        <v>0</v>
      </c>
      <c r="P471" s="1" t="str">
        <f t="shared" si="131"/>
        <v/>
      </c>
      <c r="Q471" s="1" t="str">
        <f t="shared" si="131"/>
        <v/>
      </c>
      <c r="R471" s="1" t="str">
        <f t="shared" si="131"/>
        <v/>
      </c>
      <c r="S471" s="1" t="str">
        <f t="shared" si="131"/>
        <v/>
      </c>
      <c r="T471" s="1" t="str">
        <f t="shared" si="131"/>
        <v/>
      </c>
      <c r="U471" s="1" t="str">
        <f t="shared" si="130"/>
        <v/>
      </c>
      <c r="V471" s="1" t="str">
        <f t="shared" si="130"/>
        <v/>
      </c>
      <c r="W471" s="1" t="str">
        <f t="shared" si="130"/>
        <v/>
      </c>
      <c r="X471" s="1" t="str">
        <f t="shared" si="130"/>
        <v/>
      </c>
      <c r="Y471" s="1" t="str">
        <f t="shared" si="130"/>
        <v/>
      </c>
      <c r="Z471" s="1">
        <f t="shared" si="133"/>
        <v>0</v>
      </c>
      <c r="AA471" s="1">
        <f t="shared" si="134"/>
        <v>0</v>
      </c>
      <c r="AB471" s="1">
        <f t="shared" si="135"/>
        <v>0</v>
      </c>
      <c r="AC471" s="1" t="str">
        <f t="shared" si="136"/>
        <v/>
      </c>
      <c r="AD471" s="1" t="str">
        <f t="shared" si="137"/>
        <v/>
      </c>
      <c r="AE471" s="1" t="str">
        <f t="shared" si="138"/>
        <v/>
      </c>
      <c r="AF471" s="1" t="str">
        <f t="shared" si="139"/>
        <v/>
      </c>
      <c r="AG471" s="1" t="str">
        <f t="shared" si="140"/>
        <v/>
      </c>
      <c r="AH471" s="1" t="str">
        <f t="shared" si="141"/>
        <v/>
      </c>
      <c r="AI471" s="1" t="str">
        <f t="shared" si="142"/>
        <v/>
      </c>
      <c r="AJ471" s="1" t="str">
        <f t="shared" si="143"/>
        <v/>
      </c>
      <c r="AK471" s="1" t="str">
        <f t="shared" si="144"/>
        <v/>
      </c>
      <c r="AL471" s="1" t="str">
        <f t="shared" si="145"/>
        <v/>
      </c>
      <c r="AM471" s="1">
        <f t="shared" si="146"/>
        <v>0</v>
      </c>
    </row>
    <row r="472" spans="1:39" ht="14.5" x14ac:dyDescent="0.35">
      <c r="A472"/>
      <c r="B472"/>
      <c r="C472"/>
      <c r="D472"/>
      <c r="E472"/>
      <c r="F472"/>
      <c r="G472"/>
      <c r="H472"/>
      <c r="I472"/>
      <c r="J472"/>
      <c r="K472"/>
      <c r="L472"/>
      <c r="M472"/>
      <c r="N472" s="1">
        <f t="shared" si="132"/>
        <v>0</v>
      </c>
      <c r="O472" s="1">
        <f t="shared" si="132"/>
        <v>0</v>
      </c>
      <c r="P472" s="1" t="str">
        <f t="shared" si="131"/>
        <v/>
      </c>
      <c r="Q472" s="1" t="str">
        <f t="shared" si="131"/>
        <v/>
      </c>
      <c r="R472" s="1" t="str">
        <f t="shared" si="131"/>
        <v/>
      </c>
      <c r="S472" s="1" t="str">
        <f t="shared" si="131"/>
        <v/>
      </c>
      <c r="T472" s="1" t="str">
        <f t="shared" si="131"/>
        <v/>
      </c>
      <c r="U472" s="1" t="str">
        <f t="shared" si="130"/>
        <v/>
      </c>
      <c r="V472" s="1" t="str">
        <f t="shared" si="130"/>
        <v/>
      </c>
      <c r="W472" s="1" t="str">
        <f t="shared" si="130"/>
        <v/>
      </c>
      <c r="X472" s="1" t="str">
        <f t="shared" si="130"/>
        <v/>
      </c>
      <c r="Y472" s="1" t="str">
        <f t="shared" si="130"/>
        <v/>
      </c>
      <c r="Z472" s="1">
        <f t="shared" si="133"/>
        <v>0</v>
      </c>
      <c r="AA472" s="1">
        <f t="shared" si="134"/>
        <v>0</v>
      </c>
      <c r="AB472" s="1">
        <f t="shared" si="135"/>
        <v>0</v>
      </c>
      <c r="AC472" s="1" t="str">
        <f t="shared" si="136"/>
        <v/>
      </c>
      <c r="AD472" s="1" t="str">
        <f t="shared" si="137"/>
        <v/>
      </c>
      <c r="AE472" s="1" t="str">
        <f t="shared" si="138"/>
        <v/>
      </c>
      <c r="AF472" s="1" t="str">
        <f t="shared" si="139"/>
        <v/>
      </c>
      <c r="AG472" s="1" t="str">
        <f t="shared" si="140"/>
        <v/>
      </c>
      <c r="AH472" s="1" t="str">
        <f t="shared" si="141"/>
        <v/>
      </c>
      <c r="AI472" s="1" t="str">
        <f t="shared" si="142"/>
        <v/>
      </c>
      <c r="AJ472" s="1" t="str">
        <f t="shared" si="143"/>
        <v/>
      </c>
      <c r="AK472" s="1" t="str">
        <f t="shared" si="144"/>
        <v/>
      </c>
      <c r="AL472" s="1" t="str">
        <f t="shared" si="145"/>
        <v/>
      </c>
      <c r="AM472" s="1">
        <f t="shared" si="146"/>
        <v>0</v>
      </c>
    </row>
    <row r="473" spans="1:39" ht="14.5" x14ac:dyDescent="0.35">
      <c r="A473"/>
      <c r="B473"/>
      <c r="C473"/>
      <c r="D473"/>
      <c r="E473"/>
      <c r="F473"/>
      <c r="G473"/>
      <c r="H473"/>
      <c r="I473"/>
      <c r="J473"/>
      <c r="K473"/>
      <c r="L473"/>
      <c r="M473"/>
      <c r="N473" s="1">
        <f t="shared" si="132"/>
        <v>0</v>
      </c>
      <c r="O473" s="1">
        <f t="shared" si="132"/>
        <v>0</v>
      </c>
      <c r="P473" s="1" t="str">
        <f t="shared" si="131"/>
        <v/>
      </c>
      <c r="Q473" s="1" t="str">
        <f t="shared" si="131"/>
        <v/>
      </c>
      <c r="R473" s="1" t="str">
        <f t="shared" si="131"/>
        <v/>
      </c>
      <c r="S473" s="1" t="str">
        <f t="shared" si="131"/>
        <v/>
      </c>
      <c r="T473" s="1" t="str">
        <f t="shared" si="131"/>
        <v/>
      </c>
      <c r="U473" s="1" t="str">
        <f t="shared" si="130"/>
        <v/>
      </c>
      <c r="V473" s="1" t="str">
        <f t="shared" si="130"/>
        <v/>
      </c>
      <c r="W473" s="1" t="str">
        <f t="shared" si="130"/>
        <v/>
      </c>
      <c r="X473" s="1" t="str">
        <f t="shared" si="130"/>
        <v/>
      </c>
      <c r="Y473" s="1" t="str">
        <f t="shared" si="130"/>
        <v/>
      </c>
      <c r="Z473" s="1">
        <f t="shared" si="133"/>
        <v>0</v>
      </c>
      <c r="AA473" s="1">
        <f t="shared" si="134"/>
        <v>0</v>
      </c>
      <c r="AB473" s="1">
        <f t="shared" si="135"/>
        <v>0</v>
      </c>
      <c r="AC473" s="1" t="str">
        <f t="shared" si="136"/>
        <v/>
      </c>
      <c r="AD473" s="1" t="str">
        <f t="shared" si="137"/>
        <v/>
      </c>
      <c r="AE473" s="1" t="str">
        <f t="shared" si="138"/>
        <v/>
      </c>
      <c r="AF473" s="1" t="str">
        <f t="shared" si="139"/>
        <v/>
      </c>
      <c r="AG473" s="1" t="str">
        <f t="shared" si="140"/>
        <v/>
      </c>
      <c r="AH473" s="1" t="str">
        <f t="shared" si="141"/>
        <v/>
      </c>
      <c r="AI473" s="1" t="str">
        <f t="shared" si="142"/>
        <v/>
      </c>
      <c r="AJ473" s="1" t="str">
        <f t="shared" si="143"/>
        <v/>
      </c>
      <c r="AK473" s="1" t="str">
        <f t="shared" si="144"/>
        <v/>
      </c>
      <c r="AL473" s="1" t="str">
        <f t="shared" si="145"/>
        <v/>
      </c>
      <c r="AM473" s="1">
        <f t="shared" si="146"/>
        <v>0</v>
      </c>
    </row>
    <row r="474" spans="1:39" ht="14.5" x14ac:dyDescent="0.35">
      <c r="A474"/>
      <c r="B474"/>
      <c r="C474"/>
      <c r="D474"/>
      <c r="E474"/>
      <c r="F474"/>
      <c r="G474"/>
      <c r="H474"/>
      <c r="I474"/>
      <c r="J474"/>
      <c r="K474"/>
      <c r="L474"/>
      <c r="M474"/>
      <c r="N474" s="1">
        <f t="shared" si="132"/>
        <v>0</v>
      </c>
      <c r="O474" s="1">
        <f t="shared" si="132"/>
        <v>0</v>
      </c>
      <c r="P474" s="1" t="str">
        <f t="shared" si="131"/>
        <v/>
      </c>
      <c r="Q474" s="1" t="str">
        <f t="shared" si="131"/>
        <v/>
      </c>
      <c r="R474" s="1" t="str">
        <f t="shared" si="131"/>
        <v/>
      </c>
      <c r="S474" s="1" t="str">
        <f t="shared" si="131"/>
        <v/>
      </c>
      <c r="T474" s="1" t="str">
        <f t="shared" si="131"/>
        <v/>
      </c>
      <c r="U474" s="1" t="str">
        <f t="shared" si="130"/>
        <v/>
      </c>
      <c r="V474" s="1" t="str">
        <f t="shared" si="130"/>
        <v/>
      </c>
      <c r="W474" s="1" t="str">
        <f t="shared" si="130"/>
        <v/>
      </c>
      <c r="X474" s="1" t="str">
        <f t="shared" si="130"/>
        <v/>
      </c>
      <c r="Y474" s="1" t="str">
        <f t="shared" si="130"/>
        <v/>
      </c>
      <c r="Z474" s="1">
        <f t="shared" si="133"/>
        <v>0</v>
      </c>
      <c r="AA474" s="1">
        <f t="shared" si="134"/>
        <v>0</v>
      </c>
      <c r="AB474" s="1">
        <f t="shared" si="135"/>
        <v>0</v>
      </c>
      <c r="AC474" s="1" t="str">
        <f t="shared" si="136"/>
        <v/>
      </c>
      <c r="AD474" s="1" t="str">
        <f t="shared" si="137"/>
        <v/>
      </c>
      <c r="AE474" s="1" t="str">
        <f t="shared" si="138"/>
        <v/>
      </c>
      <c r="AF474" s="1" t="str">
        <f t="shared" si="139"/>
        <v/>
      </c>
      <c r="AG474" s="1" t="str">
        <f t="shared" si="140"/>
        <v/>
      </c>
      <c r="AH474" s="1" t="str">
        <f t="shared" si="141"/>
        <v/>
      </c>
      <c r="AI474" s="1" t="str">
        <f t="shared" si="142"/>
        <v/>
      </c>
      <c r="AJ474" s="1" t="str">
        <f t="shared" si="143"/>
        <v/>
      </c>
      <c r="AK474" s="1" t="str">
        <f t="shared" si="144"/>
        <v/>
      </c>
      <c r="AL474" s="1" t="str">
        <f t="shared" si="145"/>
        <v/>
      </c>
      <c r="AM474" s="1">
        <f t="shared" si="146"/>
        <v>0</v>
      </c>
    </row>
    <row r="475" spans="1:39" ht="14.5" x14ac:dyDescent="0.35">
      <c r="A475"/>
      <c r="B475"/>
      <c r="C475"/>
      <c r="D475"/>
      <c r="E475"/>
      <c r="F475"/>
      <c r="G475"/>
      <c r="H475"/>
      <c r="I475"/>
      <c r="J475"/>
      <c r="K475"/>
      <c r="L475"/>
      <c r="M475"/>
      <c r="N475" s="1">
        <f t="shared" si="132"/>
        <v>0</v>
      </c>
      <c r="O475" s="1">
        <f t="shared" si="132"/>
        <v>0</v>
      </c>
      <c r="P475" s="1" t="str">
        <f t="shared" si="131"/>
        <v/>
      </c>
      <c r="Q475" s="1" t="str">
        <f t="shared" si="131"/>
        <v/>
      </c>
      <c r="R475" s="1" t="str">
        <f t="shared" si="131"/>
        <v/>
      </c>
      <c r="S475" s="1" t="str">
        <f t="shared" si="131"/>
        <v/>
      </c>
      <c r="T475" s="1" t="str">
        <f t="shared" si="131"/>
        <v/>
      </c>
      <c r="U475" s="1" t="str">
        <f t="shared" si="130"/>
        <v/>
      </c>
      <c r="V475" s="1" t="str">
        <f t="shared" si="130"/>
        <v/>
      </c>
      <c r="W475" s="1" t="str">
        <f t="shared" si="130"/>
        <v/>
      </c>
      <c r="X475" s="1" t="str">
        <f t="shared" si="130"/>
        <v/>
      </c>
      <c r="Y475" s="1" t="str">
        <f t="shared" si="130"/>
        <v/>
      </c>
      <c r="Z475" s="1">
        <f t="shared" si="133"/>
        <v>0</v>
      </c>
      <c r="AA475" s="1">
        <f t="shared" si="134"/>
        <v>0</v>
      </c>
      <c r="AB475" s="1">
        <f t="shared" si="135"/>
        <v>0</v>
      </c>
      <c r="AC475" s="1" t="str">
        <f t="shared" si="136"/>
        <v/>
      </c>
      <c r="AD475" s="1" t="str">
        <f t="shared" si="137"/>
        <v/>
      </c>
      <c r="AE475" s="1" t="str">
        <f t="shared" si="138"/>
        <v/>
      </c>
      <c r="AF475" s="1" t="str">
        <f t="shared" si="139"/>
        <v/>
      </c>
      <c r="AG475" s="1" t="str">
        <f t="shared" si="140"/>
        <v/>
      </c>
      <c r="AH475" s="1" t="str">
        <f t="shared" si="141"/>
        <v/>
      </c>
      <c r="AI475" s="1" t="str">
        <f t="shared" si="142"/>
        <v/>
      </c>
      <c r="AJ475" s="1" t="str">
        <f t="shared" si="143"/>
        <v/>
      </c>
      <c r="AK475" s="1" t="str">
        <f t="shared" si="144"/>
        <v/>
      </c>
      <c r="AL475" s="1" t="str">
        <f t="shared" si="145"/>
        <v/>
      </c>
      <c r="AM475" s="1">
        <f t="shared" si="146"/>
        <v>0</v>
      </c>
    </row>
    <row r="476" spans="1:39" ht="14.5" x14ac:dyDescent="0.35">
      <c r="A476"/>
      <c r="B476"/>
      <c r="C476"/>
      <c r="D476"/>
      <c r="E476"/>
      <c r="F476"/>
      <c r="G476"/>
      <c r="H476"/>
      <c r="I476"/>
      <c r="J476"/>
      <c r="K476"/>
      <c r="L476"/>
      <c r="M476"/>
      <c r="N476" s="1">
        <f t="shared" si="132"/>
        <v>0</v>
      </c>
      <c r="O476" s="1">
        <f t="shared" si="132"/>
        <v>0</v>
      </c>
      <c r="P476" s="1" t="str">
        <f t="shared" si="131"/>
        <v/>
      </c>
      <c r="Q476" s="1" t="str">
        <f t="shared" si="131"/>
        <v/>
      </c>
      <c r="R476" s="1" t="str">
        <f t="shared" si="131"/>
        <v/>
      </c>
      <c r="S476" s="1" t="str">
        <f t="shared" si="131"/>
        <v/>
      </c>
      <c r="T476" s="1" t="str">
        <f t="shared" si="131"/>
        <v/>
      </c>
      <c r="U476" s="1" t="str">
        <f t="shared" si="130"/>
        <v/>
      </c>
      <c r="V476" s="1" t="str">
        <f t="shared" si="130"/>
        <v/>
      </c>
      <c r="W476" s="1" t="str">
        <f t="shared" si="130"/>
        <v/>
      </c>
      <c r="X476" s="1" t="str">
        <f t="shared" si="130"/>
        <v/>
      </c>
      <c r="Y476" s="1" t="str">
        <f t="shared" si="130"/>
        <v/>
      </c>
      <c r="Z476" s="1">
        <f t="shared" si="133"/>
        <v>0</v>
      </c>
      <c r="AA476" s="1">
        <f t="shared" si="134"/>
        <v>0</v>
      </c>
      <c r="AB476" s="1">
        <f t="shared" si="135"/>
        <v>0</v>
      </c>
      <c r="AC476" s="1" t="str">
        <f t="shared" si="136"/>
        <v/>
      </c>
      <c r="AD476" s="1" t="str">
        <f t="shared" si="137"/>
        <v/>
      </c>
      <c r="AE476" s="1" t="str">
        <f t="shared" si="138"/>
        <v/>
      </c>
      <c r="AF476" s="1" t="str">
        <f t="shared" si="139"/>
        <v/>
      </c>
      <c r="AG476" s="1" t="str">
        <f t="shared" si="140"/>
        <v/>
      </c>
      <c r="AH476" s="1" t="str">
        <f t="shared" si="141"/>
        <v/>
      </c>
      <c r="AI476" s="1" t="str">
        <f t="shared" si="142"/>
        <v/>
      </c>
      <c r="AJ476" s="1" t="str">
        <f t="shared" si="143"/>
        <v/>
      </c>
      <c r="AK476" s="1" t="str">
        <f t="shared" si="144"/>
        <v/>
      </c>
      <c r="AL476" s="1" t="str">
        <f t="shared" si="145"/>
        <v/>
      </c>
      <c r="AM476" s="1">
        <f t="shared" si="146"/>
        <v>0</v>
      </c>
    </row>
    <row r="477" spans="1:39" ht="14.5" x14ac:dyDescent="0.35">
      <c r="A477"/>
      <c r="B477"/>
      <c r="C477"/>
      <c r="D477"/>
      <c r="E477"/>
      <c r="F477"/>
      <c r="G477"/>
      <c r="H477"/>
      <c r="I477"/>
      <c r="J477"/>
      <c r="K477"/>
      <c r="L477"/>
      <c r="M477"/>
      <c r="N477" s="1">
        <f t="shared" si="132"/>
        <v>0</v>
      </c>
      <c r="O477" s="1">
        <f t="shared" si="132"/>
        <v>0</v>
      </c>
      <c r="P477" s="1" t="str">
        <f t="shared" si="131"/>
        <v/>
      </c>
      <c r="Q477" s="1" t="str">
        <f t="shared" si="131"/>
        <v/>
      </c>
      <c r="R477" s="1" t="str">
        <f t="shared" si="131"/>
        <v/>
      </c>
      <c r="S477" s="1" t="str">
        <f t="shared" si="131"/>
        <v/>
      </c>
      <c r="T477" s="1" t="str">
        <f t="shared" si="131"/>
        <v/>
      </c>
      <c r="U477" s="1" t="str">
        <f t="shared" si="130"/>
        <v/>
      </c>
      <c r="V477" s="1" t="str">
        <f t="shared" si="130"/>
        <v/>
      </c>
      <c r="W477" s="1" t="str">
        <f t="shared" si="130"/>
        <v/>
      </c>
      <c r="X477" s="1" t="str">
        <f t="shared" si="130"/>
        <v/>
      </c>
      <c r="Y477" s="1" t="str">
        <f t="shared" si="130"/>
        <v/>
      </c>
      <c r="Z477" s="1">
        <f t="shared" si="133"/>
        <v>0</v>
      </c>
      <c r="AA477" s="1">
        <f t="shared" si="134"/>
        <v>0</v>
      </c>
      <c r="AB477" s="1">
        <f t="shared" si="135"/>
        <v>0</v>
      </c>
      <c r="AC477" s="1" t="str">
        <f t="shared" si="136"/>
        <v/>
      </c>
      <c r="AD477" s="1" t="str">
        <f t="shared" si="137"/>
        <v/>
      </c>
      <c r="AE477" s="1" t="str">
        <f t="shared" si="138"/>
        <v/>
      </c>
      <c r="AF477" s="1" t="str">
        <f t="shared" si="139"/>
        <v/>
      </c>
      <c r="AG477" s="1" t="str">
        <f t="shared" si="140"/>
        <v/>
      </c>
      <c r="AH477" s="1" t="str">
        <f t="shared" si="141"/>
        <v/>
      </c>
      <c r="AI477" s="1" t="str">
        <f t="shared" si="142"/>
        <v/>
      </c>
      <c r="AJ477" s="1" t="str">
        <f t="shared" si="143"/>
        <v/>
      </c>
      <c r="AK477" s="1" t="str">
        <f t="shared" si="144"/>
        <v/>
      </c>
      <c r="AL477" s="1" t="str">
        <f t="shared" si="145"/>
        <v/>
      </c>
      <c r="AM477" s="1">
        <f t="shared" si="146"/>
        <v>0</v>
      </c>
    </row>
    <row r="478" spans="1:39" ht="14.5" x14ac:dyDescent="0.35">
      <c r="A478"/>
      <c r="B478"/>
      <c r="C478"/>
      <c r="D478"/>
      <c r="E478"/>
      <c r="F478"/>
      <c r="G478"/>
      <c r="H478"/>
      <c r="I478"/>
      <c r="J478"/>
      <c r="K478"/>
      <c r="L478"/>
      <c r="M478"/>
      <c r="N478" s="1">
        <f t="shared" si="132"/>
        <v>0</v>
      </c>
      <c r="O478" s="1">
        <f t="shared" si="132"/>
        <v>0</v>
      </c>
      <c r="P478" s="1" t="str">
        <f t="shared" si="131"/>
        <v/>
      </c>
      <c r="Q478" s="1" t="str">
        <f t="shared" si="131"/>
        <v/>
      </c>
      <c r="R478" s="1" t="str">
        <f t="shared" si="131"/>
        <v/>
      </c>
      <c r="S478" s="1" t="str">
        <f t="shared" si="131"/>
        <v/>
      </c>
      <c r="T478" s="1" t="str">
        <f t="shared" si="131"/>
        <v/>
      </c>
      <c r="U478" s="1" t="str">
        <f t="shared" si="130"/>
        <v/>
      </c>
      <c r="V478" s="1" t="str">
        <f t="shared" si="130"/>
        <v/>
      </c>
      <c r="W478" s="1" t="str">
        <f t="shared" si="130"/>
        <v/>
      </c>
      <c r="X478" s="1" t="str">
        <f t="shared" si="130"/>
        <v/>
      </c>
      <c r="Y478" s="1" t="str">
        <f t="shared" si="130"/>
        <v/>
      </c>
      <c r="Z478" s="1">
        <f t="shared" si="133"/>
        <v>0</v>
      </c>
      <c r="AA478" s="1">
        <f t="shared" si="134"/>
        <v>0</v>
      </c>
      <c r="AB478" s="1">
        <f t="shared" si="135"/>
        <v>0</v>
      </c>
      <c r="AC478" s="1" t="str">
        <f t="shared" si="136"/>
        <v/>
      </c>
      <c r="AD478" s="1" t="str">
        <f t="shared" si="137"/>
        <v/>
      </c>
      <c r="AE478" s="1" t="str">
        <f t="shared" si="138"/>
        <v/>
      </c>
      <c r="AF478" s="1" t="str">
        <f t="shared" si="139"/>
        <v/>
      </c>
      <c r="AG478" s="1" t="str">
        <f t="shared" si="140"/>
        <v/>
      </c>
      <c r="AH478" s="1" t="str">
        <f t="shared" si="141"/>
        <v/>
      </c>
      <c r="AI478" s="1" t="str">
        <f t="shared" si="142"/>
        <v/>
      </c>
      <c r="AJ478" s="1" t="str">
        <f t="shared" si="143"/>
        <v/>
      </c>
      <c r="AK478" s="1" t="str">
        <f t="shared" si="144"/>
        <v/>
      </c>
      <c r="AL478" s="1" t="str">
        <f t="shared" si="145"/>
        <v/>
      </c>
      <c r="AM478" s="1">
        <f t="shared" si="146"/>
        <v>0</v>
      </c>
    </row>
    <row r="479" spans="1:39" ht="14.5" x14ac:dyDescent="0.35">
      <c r="A479"/>
      <c r="B479"/>
      <c r="C479"/>
      <c r="D479"/>
      <c r="E479"/>
      <c r="F479"/>
      <c r="G479"/>
      <c r="H479"/>
      <c r="I479"/>
      <c r="J479"/>
      <c r="K479"/>
      <c r="L479"/>
      <c r="M479"/>
      <c r="N479" s="1">
        <f t="shared" si="132"/>
        <v>0</v>
      </c>
      <c r="O479" s="1">
        <f t="shared" si="132"/>
        <v>0</v>
      </c>
      <c r="P479" s="1" t="str">
        <f t="shared" si="131"/>
        <v/>
      </c>
      <c r="Q479" s="1" t="str">
        <f t="shared" si="131"/>
        <v/>
      </c>
      <c r="R479" s="1" t="str">
        <f t="shared" si="131"/>
        <v/>
      </c>
      <c r="S479" s="1" t="str">
        <f t="shared" si="131"/>
        <v/>
      </c>
      <c r="T479" s="1" t="str">
        <f t="shared" si="131"/>
        <v/>
      </c>
      <c r="U479" s="1" t="str">
        <f t="shared" si="130"/>
        <v/>
      </c>
      <c r="V479" s="1" t="str">
        <f t="shared" si="130"/>
        <v/>
      </c>
      <c r="W479" s="1" t="str">
        <f t="shared" si="130"/>
        <v/>
      </c>
      <c r="X479" s="1" t="str">
        <f t="shared" si="130"/>
        <v/>
      </c>
      <c r="Y479" s="1" t="str">
        <f t="shared" si="130"/>
        <v/>
      </c>
      <c r="Z479" s="1">
        <f t="shared" si="133"/>
        <v>0</v>
      </c>
      <c r="AA479" s="1">
        <f t="shared" si="134"/>
        <v>0</v>
      </c>
      <c r="AB479" s="1">
        <f t="shared" si="135"/>
        <v>0</v>
      </c>
      <c r="AC479" s="1" t="str">
        <f t="shared" si="136"/>
        <v/>
      </c>
      <c r="AD479" s="1" t="str">
        <f t="shared" si="137"/>
        <v/>
      </c>
      <c r="AE479" s="1" t="str">
        <f t="shared" si="138"/>
        <v/>
      </c>
      <c r="AF479" s="1" t="str">
        <f t="shared" si="139"/>
        <v/>
      </c>
      <c r="AG479" s="1" t="str">
        <f t="shared" si="140"/>
        <v/>
      </c>
      <c r="AH479" s="1" t="str">
        <f t="shared" si="141"/>
        <v/>
      </c>
      <c r="AI479" s="1" t="str">
        <f t="shared" si="142"/>
        <v/>
      </c>
      <c r="AJ479" s="1" t="str">
        <f t="shared" si="143"/>
        <v/>
      </c>
      <c r="AK479" s="1" t="str">
        <f t="shared" si="144"/>
        <v/>
      </c>
      <c r="AL479" s="1" t="str">
        <f t="shared" si="145"/>
        <v/>
      </c>
      <c r="AM479" s="1">
        <f t="shared" si="146"/>
        <v>0</v>
      </c>
    </row>
    <row r="480" spans="1:39" ht="14.5" x14ac:dyDescent="0.35">
      <c r="A480"/>
      <c r="B480"/>
      <c r="C480"/>
      <c r="D480"/>
      <c r="E480"/>
      <c r="F480"/>
      <c r="G480"/>
      <c r="H480"/>
      <c r="I480"/>
      <c r="J480"/>
      <c r="K480"/>
      <c r="L480"/>
      <c r="M480"/>
      <c r="N480" s="1">
        <f t="shared" si="132"/>
        <v>0</v>
      </c>
      <c r="O480" s="1">
        <f t="shared" si="132"/>
        <v>0</v>
      </c>
      <c r="P480" s="1" t="str">
        <f t="shared" si="131"/>
        <v/>
      </c>
      <c r="Q480" s="1" t="str">
        <f t="shared" si="131"/>
        <v/>
      </c>
      <c r="R480" s="1" t="str">
        <f t="shared" si="131"/>
        <v/>
      </c>
      <c r="S480" s="1" t="str">
        <f t="shared" si="131"/>
        <v/>
      </c>
      <c r="T480" s="1" t="str">
        <f t="shared" si="131"/>
        <v/>
      </c>
      <c r="U480" s="1" t="str">
        <f t="shared" si="130"/>
        <v/>
      </c>
      <c r="V480" s="1" t="str">
        <f t="shared" si="130"/>
        <v/>
      </c>
      <c r="W480" s="1" t="str">
        <f t="shared" si="130"/>
        <v/>
      </c>
      <c r="X480" s="1" t="str">
        <f t="shared" si="130"/>
        <v/>
      </c>
      <c r="Y480" s="1" t="str">
        <f t="shared" si="130"/>
        <v/>
      </c>
      <c r="Z480" s="1">
        <f t="shared" si="133"/>
        <v>0</v>
      </c>
      <c r="AA480" s="1">
        <f t="shared" si="134"/>
        <v>0</v>
      </c>
      <c r="AB480" s="1">
        <f t="shared" si="135"/>
        <v>0</v>
      </c>
      <c r="AC480" s="1" t="str">
        <f t="shared" si="136"/>
        <v/>
      </c>
      <c r="AD480" s="1" t="str">
        <f t="shared" si="137"/>
        <v/>
      </c>
      <c r="AE480" s="1" t="str">
        <f t="shared" si="138"/>
        <v/>
      </c>
      <c r="AF480" s="1" t="str">
        <f t="shared" si="139"/>
        <v/>
      </c>
      <c r="AG480" s="1" t="str">
        <f t="shared" si="140"/>
        <v/>
      </c>
      <c r="AH480" s="1" t="str">
        <f t="shared" si="141"/>
        <v/>
      </c>
      <c r="AI480" s="1" t="str">
        <f t="shared" si="142"/>
        <v/>
      </c>
      <c r="AJ480" s="1" t="str">
        <f t="shared" si="143"/>
        <v/>
      </c>
      <c r="AK480" s="1" t="str">
        <f t="shared" si="144"/>
        <v/>
      </c>
      <c r="AL480" s="1" t="str">
        <f t="shared" si="145"/>
        <v/>
      </c>
      <c r="AM480" s="1">
        <f t="shared" si="146"/>
        <v>0</v>
      </c>
    </row>
    <row r="481" spans="1:39" ht="14.5" x14ac:dyDescent="0.35">
      <c r="A481"/>
      <c r="B481"/>
      <c r="C481"/>
      <c r="D481"/>
      <c r="E481"/>
      <c r="F481"/>
      <c r="G481"/>
      <c r="H481"/>
      <c r="I481"/>
      <c r="J481"/>
      <c r="K481"/>
      <c r="L481"/>
      <c r="M481"/>
      <c r="N481" s="1">
        <f t="shared" si="132"/>
        <v>0</v>
      </c>
      <c r="O481" s="1">
        <f t="shared" si="132"/>
        <v>0</v>
      </c>
      <c r="P481" s="1" t="str">
        <f t="shared" si="131"/>
        <v/>
      </c>
      <c r="Q481" s="1" t="str">
        <f t="shared" si="131"/>
        <v/>
      </c>
      <c r="R481" s="1" t="str">
        <f t="shared" si="131"/>
        <v/>
      </c>
      <c r="S481" s="1" t="str">
        <f t="shared" si="131"/>
        <v/>
      </c>
      <c r="T481" s="1" t="str">
        <f t="shared" si="131"/>
        <v/>
      </c>
      <c r="U481" s="1" t="str">
        <f t="shared" si="130"/>
        <v/>
      </c>
      <c r="V481" s="1" t="str">
        <f t="shared" ref="V481:Y544" si="147">IF(ISBLANK(I481),"",1)</f>
        <v/>
      </c>
      <c r="W481" s="1" t="str">
        <f t="shared" si="147"/>
        <v/>
      </c>
      <c r="X481" s="1" t="str">
        <f t="shared" si="147"/>
        <v/>
      </c>
      <c r="Y481" s="1" t="str">
        <f t="shared" si="147"/>
        <v/>
      </c>
      <c r="Z481" s="1">
        <f t="shared" si="133"/>
        <v>0</v>
      </c>
      <c r="AA481" s="1">
        <f t="shared" si="134"/>
        <v>0</v>
      </c>
      <c r="AB481" s="1">
        <f t="shared" si="135"/>
        <v>0</v>
      </c>
      <c r="AC481" s="1" t="str">
        <f t="shared" si="136"/>
        <v/>
      </c>
      <c r="AD481" s="1" t="str">
        <f t="shared" si="137"/>
        <v/>
      </c>
      <c r="AE481" s="1" t="str">
        <f t="shared" si="138"/>
        <v/>
      </c>
      <c r="AF481" s="1" t="str">
        <f t="shared" si="139"/>
        <v/>
      </c>
      <c r="AG481" s="1" t="str">
        <f t="shared" si="140"/>
        <v/>
      </c>
      <c r="AH481" s="1" t="str">
        <f t="shared" si="141"/>
        <v/>
      </c>
      <c r="AI481" s="1" t="str">
        <f t="shared" si="142"/>
        <v/>
      </c>
      <c r="AJ481" s="1" t="str">
        <f t="shared" si="143"/>
        <v/>
      </c>
      <c r="AK481" s="1" t="str">
        <f t="shared" si="144"/>
        <v/>
      </c>
      <c r="AL481" s="1" t="str">
        <f t="shared" si="145"/>
        <v/>
      </c>
      <c r="AM481" s="1">
        <f t="shared" si="146"/>
        <v>0</v>
      </c>
    </row>
    <row r="482" spans="1:39" ht="14.5" x14ac:dyDescent="0.35">
      <c r="A482"/>
      <c r="B482"/>
      <c r="C482"/>
      <c r="D482"/>
      <c r="E482"/>
      <c r="F482"/>
      <c r="G482"/>
      <c r="H482"/>
      <c r="I482"/>
      <c r="J482"/>
      <c r="K482"/>
      <c r="L482"/>
      <c r="M482"/>
      <c r="N482" s="1">
        <f t="shared" si="132"/>
        <v>0</v>
      </c>
      <c r="O482" s="1">
        <f t="shared" si="132"/>
        <v>0</v>
      </c>
      <c r="P482" s="1" t="str">
        <f t="shared" ref="P482:U524" si="148">IF(ISBLANK(C482),"",1)</f>
        <v/>
      </c>
      <c r="Q482" s="1" t="str">
        <f t="shared" si="148"/>
        <v/>
      </c>
      <c r="R482" s="1" t="str">
        <f t="shared" si="148"/>
        <v/>
      </c>
      <c r="S482" s="1" t="str">
        <f t="shared" si="148"/>
        <v/>
      </c>
      <c r="T482" s="1" t="str">
        <f t="shared" si="148"/>
        <v/>
      </c>
      <c r="U482" s="1" t="str">
        <f t="shared" si="148"/>
        <v/>
      </c>
      <c r="V482" s="1" t="str">
        <f t="shared" si="147"/>
        <v/>
      </c>
      <c r="W482" s="1" t="str">
        <f t="shared" si="147"/>
        <v/>
      </c>
      <c r="X482" s="1" t="str">
        <f t="shared" si="147"/>
        <v/>
      </c>
      <c r="Y482" s="1" t="str">
        <f t="shared" si="147"/>
        <v/>
      </c>
      <c r="Z482" s="1">
        <f t="shared" si="133"/>
        <v>0</v>
      </c>
      <c r="AA482" s="1">
        <f t="shared" si="134"/>
        <v>0</v>
      </c>
      <c r="AB482" s="1">
        <f t="shared" si="135"/>
        <v>0</v>
      </c>
      <c r="AC482" s="1" t="str">
        <f t="shared" si="136"/>
        <v/>
      </c>
      <c r="AD482" s="1" t="str">
        <f t="shared" si="137"/>
        <v/>
      </c>
      <c r="AE482" s="1" t="str">
        <f t="shared" si="138"/>
        <v/>
      </c>
      <c r="AF482" s="1" t="str">
        <f t="shared" si="139"/>
        <v/>
      </c>
      <c r="AG482" s="1" t="str">
        <f t="shared" si="140"/>
        <v/>
      </c>
      <c r="AH482" s="1" t="str">
        <f t="shared" si="141"/>
        <v/>
      </c>
      <c r="AI482" s="1" t="str">
        <f t="shared" si="142"/>
        <v/>
      </c>
      <c r="AJ482" s="1" t="str">
        <f t="shared" si="143"/>
        <v/>
      </c>
      <c r="AK482" s="1" t="str">
        <f t="shared" si="144"/>
        <v/>
      </c>
      <c r="AL482" s="1" t="str">
        <f t="shared" si="145"/>
        <v/>
      </c>
      <c r="AM482" s="1">
        <f t="shared" si="146"/>
        <v>0</v>
      </c>
    </row>
    <row r="483" spans="1:39" ht="14.5" x14ac:dyDescent="0.35">
      <c r="A483"/>
      <c r="B483"/>
      <c r="C483"/>
      <c r="D483"/>
      <c r="E483"/>
      <c r="F483"/>
      <c r="G483"/>
      <c r="H483"/>
      <c r="I483"/>
      <c r="J483"/>
      <c r="K483"/>
      <c r="L483"/>
      <c r="M483"/>
      <c r="N483" s="1">
        <f t="shared" si="132"/>
        <v>0</v>
      </c>
      <c r="O483" s="1">
        <f t="shared" si="132"/>
        <v>0</v>
      </c>
      <c r="P483" s="1" t="str">
        <f t="shared" si="148"/>
        <v/>
      </c>
      <c r="Q483" s="1" t="str">
        <f t="shared" si="148"/>
        <v/>
      </c>
      <c r="R483" s="1" t="str">
        <f t="shared" si="148"/>
        <v/>
      </c>
      <c r="S483" s="1" t="str">
        <f t="shared" si="148"/>
        <v/>
      </c>
      <c r="T483" s="1" t="str">
        <f t="shared" si="148"/>
        <v/>
      </c>
      <c r="U483" s="1" t="str">
        <f t="shared" si="148"/>
        <v/>
      </c>
      <c r="V483" s="1" t="str">
        <f t="shared" si="147"/>
        <v/>
      </c>
      <c r="W483" s="1" t="str">
        <f t="shared" si="147"/>
        <v/>
      </c>
      <c r="X483" s="1" t="str">
        <f t="shared" si="147"/>
        <v/>
      </c>
      <c r="Y483" s="1" t="str">
        <f t="shared" si="147"/>
        <v/>
      </c>
      <c r="Z483" s="1">
        <f t="shared" si="133"/>
        <v>0</v>
      </c>
      <c r="AA483" s="1">
        <f t="shared" si="134"/>
        <v>0</v>
      </c>
      <c r="AB483" s="1">
        <f t="shared" si="135"/>
        <v>0</v>
      </c>
      <c r="AC483" s="1" t="str">
        <f t="shared" si="136"/>
        <v/>
      </c>
      <c r="AD483" s="1" t="str">
        <f t="shared" si="137"/>
        <v/>
      </c>
      <c r="AE483" s="1" t="str">
        <f t="shared" si="138"/>
        <v/>
      </c>
      <c r="AF483" s="1" t="str">
        <f t="shared" si="139"/>
        <v/>
      </c>
      <c r="AG483" s="1" t="str">
        <f t="shared" si="140"/>
        <v/>
      </c>
      <c r="AH483" s="1" t="str">
        <f t="shared" si="141"/>
        <v/>
      </c>
      <c r="AI483" s="1" t="str">
        <f t="shared" si="142"/>
        <v/>
      </c>
      <c r="AJ483" s="1" t="str">
        <f t="shared" si="143"/>
        <v/>
      </c>
      <c r="AK483" s="1" t="str">
        <f t="shared" si="144"/>
        <v/>
      </c>
      <c r="AL483" s="1" t="str">
        <f t="shared" si="145"/>
        <v/>
      </c>
      <c r="AM483" s="1">
        <f t="shared" si="146"/>
        <v>0</v>
      </c>
    </row>
    <row r="484" spans="1:39" ht="14.5" x14ac:dyDescent="0.35">
      <c r="A484"/>
      <c r="B484"/>
      <c r="C484"/>
      <c r="D484"/>
      <c r="E484"/>
      <c r="F484"/>
      <c r="G484"/>
      <c r="H484"/>
      <c r="I484"/>
      <c r="J484"/>
      <c r="K484"/>
      <c r="L484"/>
      <c r="M484"/>
      <c r="N484" s="1">
        <f t="shared" si="132"/>
        <v>0</v>
      </c>
      <c r="O484" s="1">
        <f t="shared" si="132"/>
        <v>0</v>
      </c>
      <c r="P484" s="1" t="str">
        <f t="shared" si="148"/>
        <v/>
      </c>
      <c r="Q484" s="1" t="str">
        <f t="shared" si="148"/>
        <v/>
      </c>
      <c r="R484" s="1" t="str">
        <f t="shared" si="148"/>
        <v/>
      </c>
      <c r="S484" s="1" t="str">
        <f t="shared" si="148"/>
        <v/>
      </c>
      <c r="T484" s="1" t="str">
        <f t="shared" si="148"/>
        <v/>
      </c>
      <c r="U484" s="1" t="str">
        <f t="shared" si="148"/>
        <v/>
      </c>
      <c r="V484" s="1" t="str">
        <f t="shared" si="147"/>
        <v/>
      </c>
      <c r="W484" s="1" t="str">
        <f t="shared" si="147"/>
        <v/>
      </c>
      <c r="X484" s="1" t="str">
        <f t="shared" si="147"/>
        <v/>
      </c>
      <c r="Y484" s="1" t="str">
        <f t="shared" si="147"/>
        <v/>
      </c>
      <c r="Z484" s="1">
        <f t="shared" si="133"/>
        <v>0</v>
      </c>
      <c r="AA484" s="1">
        <f t="shared" si="134"/>
        <v>0</v>
      </c>
      <c r="AB484" s="1">
        <f t="shared" si="135"/>
        <v>0</v>
      </c>
      <c r="AC484" s="1" t="str">
        <f t="shared" si="136"/>
        <v/>
      </c>
      <c r="AD484" s="1" t="str">
        <f t="shared" si="137"/>
        <v/>
      </c>
      <c r="AE484" s="1" t="str">
        <f t="shared" si="138"/>
        <v/>
      </c>
      <c r="AF484" s="1" t="str">
        <f t="shared" si="139"/>
        <v/>
      </c>
      <c r="AG484" s="1" t="str">
        <f t="shared" si="140"/>
        <v/>
      </c>
      <c r="AH484" s="1" t="str">
        <f t="shared" si="141"/>
        <v/>
      </c>
      <c r="AI484" s="1" t="str">
        <f t="shared" si="142"/>
        <v/>
      </c>
      <c r="AJ484" s="1" t="str">
        <f t="shared" si="143"/>
        <v/>
      </c>
      <c r="AK484" s="1" t="str">
        <f t="shared" si="144"/>
        <v/>
      </c>
      <c r="AL484" s="1" t="str">
        <f t="shared" si="145"/>
        <v/>
      </c>
      <c r="AM484" s="1">
        <f t="shared" si="146"/>
        <v>0</v>
      </c>
    </row>
    <row r="485" spans="1:39" ht="14.5" x14ac:dyDescent="0.35">
      <c r="A485"/>
      <c r="B485"/>
      <c r="C485"/>
      <c r="D485"/>
      <c r="E485"/>
      <c r="F485"/>
      <c r="G485"/>
      <c r="H485"/>
      <c r="I485"/>
      <c r="J485"/>
      <c r="K485"/>
      <c r="L485"/>
      <c r="M485"/>
      <c r="N485" s="1">
        <f t="shared" si="132"/>
        <v>0</v>
      </c>
      <c r="O485" s="1">
        <f t="shared" si="132"/>
        <v>0</v>
      </c>
      <c r="P485" s="1" t="str">
        <f t="shared" si="148"/>
        <v/>
      </c>
      <c r="Q485" s="1" t="str">
        <f t="shared" si="148"/>
        <v/>
      </c>
      <c r="R485" s="1" t="str">
        <f t="shared" si="148"/>
        <v/>
      </c>
      <c r="S485" s="1" t="str">
        <f t="shared" si="148"/>
        <v/>
      </c>
      <c r="T485" s="1" t="str">
        <f t="shared" si="148"/>
        <v/>
      </c>
      <c r="U485" s="1" t="str">
        <f t="shared" si="148"/>
        <v/>
      </c>
      <c r="V485" s="1" t="str">
        <f t="shared" si="147"/>
        <v/>
      </c>
      <c r="W485" s="1" t="str">
        <f t="shared" si="147"/>
        <v/>
      </c>
      <c r="X485" s="1" t="str">
        <f t="shared" si="147"/>
        <v/>
      </c>
      <c r="Y485" s="1" t="str">
        <f t="shared" si="147"/>
        <v/>
      </c>
      <c r="Z485" s="1">
        <f t="shared" si="133"/>
        <v>0</v>
      </c>
      <c r="AA485" s="1">
        <f t="shared" si="134"/>
        <v>0</v>
      </c>
      <c r="AB485" s="1">
        <f t="shared" si="135"/>
        <v>0</v>
      </c>
      <c r="AC485" s="1" t="str">
        <f t="shared" si="136"/>
        <v/>
      </c>
      <c r="AD485" s="1" t="str">
        <f t="shared" si="137"/>
        <v/>
      </c>
      <c r="AE485" s="1" t="str">
        <f t="shared" si="138"/>
        <v/>
      </c>
      <c r="AF485" s="1" t="str">
        <f t="shared" si="139"/>
        <v/>
      </c>
      <c r="AG485" s="1" t="str">
        <f t="shared" si="140"/>
        <v/>
      </c>
      <c r="AH485" s="1" t="str">
        <f t="shared" si="141"/>
        <v/>
      </c>
      <c r="AI485" s="1" t="str">
        <f t="shared" si="142"/>
        <v/>
      </c>
      <c r="AJ485" s="1" t="str">
        <f t="shared" si="143"/>
        <v/>
      </c>
      <c r="AK485" s="1" t="str">
        <f t="shared" si="144"/>
        <v/>
      </c>
      <c r="AL485" s="1" t="str">
        <f t="shared" si="145"/>
        <v/>
      </c>
      <c r="AM485" s="1">
        <f t="shared" si="146"/>
        <v>0</v>
      </c>
    </row>
    <row r="486" spans="1:39" ht="14.5" x14ac:dyDescent="0.35">
      <c r="A486"/>
      <c r="B486"/>
      <c r="C486"/>
      <c r="D486"/>
      <c r="E486"/>
      <c r="F486"/>
      <c r="G486"/>
      <c r="H486"/>
      <c r="I486"/>
      <c r="J486"/>
      <c r="K486"/>
      <c r="L486"/>
      <c r="M486"/>
      <c r="N486" s="1">
        <f t="shared" si="132"/>
        <v>0</v>
      </c>
      <c r="O486" s="1">
        <f t="shared" si="132"/>
        <v>0</v>
      </c>
      <c r="P486" s="1" t="str">
        <f t="shared" si="148"/>
        <v/>
      </c>
      <c r="Q486" s="1" t="str">
        <f t="shared" si="148"/>
        <v/>
      </c>
      <c r="R486" s="1" t="str">
        <f t="shared" si="148"/>
        <v/>
      </c>
      <c r="S486" s="1" t="str">
        <f t="shared" si="148"/>
        <v/>
      </c>
      <c r="T486" s="1" t="str">
        <f t="shared" si="148"/>
        <v/>
      </c>
      <c r="U486" s="1" t="str">
        <f t="shared" si="148"/>
        <v/>
      </c>
      <c r="V486" s="1" t="str">
        <f t="shared" si="147"/>
        <v/>
      </c>
      <c r="W486" s="1" t="str">
        <f t="shared" si="147"/>
        <v/>
      </c>
      <c r="X486" s="1" t="str">
        <f t="shared" si="147"/>
        <v/>
      </c>
      <c r="Y486" s="1" t="str">
        <f t="shared" si="147"/>
        <v/>
      </c>
      <c r="Z486" s="1">
        <f t="shared" si="133"/>
        <v>0</v>
      </c>
      <c r="AA486" s="1">
        <f t="shared" si="134"/>
        <v>0</v>
      </c>
      <c r="AB486" s="1">
        <f t="shared" si="135"/>
        <v>0</v>
      </c>
      <c r="AC486" s="1" t="str">
        <f t="shared" si="136"/>
        <v/>
      </c>
      <c r="AD486" s="1" t="str">
        <f t="shared" si="137"/>
        <v/>
      </c>
      <c r="AE486" s="1" t="str">
        <f t="shared" si="138"/>
        <v/>
      </c>
      <c r="AF486" s="1" t="str">
        <f t="shared" si="139"/>
        <v/>
      </c>
      <c r="AG486" s="1" t="str">
        <f t="shared" si="140"/>
        <v/>
      </c>
      <c r="AH486" s="1" t="str">
        <f t="shared" si="141"/>
        <v/>
      </c>
      <c r="AI486" s="1" t="str">
        <f t="shared" si="142"/>
        <v/>
      </c>
      <c r="AJ486" s="1" t="str">
        <f t="shared" si="143"/>
        <v/>
      </c>
      <c r="AK486" s="1" t="str">
        <f t="shared" si="144"/>
        <v/>
      </c>
      <c r="AL486" s="1" t="str">
        <f t="shared" si="145"/>
        <v/>
      </c>
      <c r="AM486" s="1">
        <f t="shared" si="146"/>
        <v>0</v>
      </c>
    </row>
    <row r="487" spans="1:39" ht="14.5" x14ac:dyDescent="0.35">
      <c r="A487"/>
      <c r="B487"/>
      <c r="C487"/>
      <c r="D487"/>
      <c r="E487"/>
      <c r="F487"/>
      <c r="G487"/>
      <c r="H487"/>
      <c r="I487"/>
      <c r="J487"/>
      <c r="K487"/>
      <c r="L487"/>
      <c r="M487"/>
      <c r="N487" s="1">
        <f t="shared" si="132"/>
        <v>0</v>
      </c>
      <c r="O487" s="1">
        <f t="shared" si="132"/>
        <v>0</v>
      </c>
      <c r="P487" s="1" t="str">
        <f t="shared" si="148"/>
        <v/>
      </c>
      <c r="Q487" s="1" t="str">
        <f t="shared" si="148"/>
        <v/>
      </c>
      <c r="R487" s="1" t="str">
        <f t="shared" si="148"/>
        <v/>
      </c>
      <c r="S487" s="1" t="str">
        <f t="shared" si="148"/>
        <v/>
      </c>
      <c r="T487" s="1" t="str">
        <f t="shared" si="148"/>
        <v/>
      </c>
      <c r="U487" s="1" t="str">
        <f t="shared" si="148"/>
        <v/>
      </c>
      <c r="V487" s="1" t="str">
        <f t="shared" si="147"/>
        <v/>
      </c>
      <c r="W487" s="1" t="str">
        <f t="shared" si="147"/>
        <v/>
      </c>
      <c r="X487" s="1" t="str">
        <f t="shared" si="147"/>
        <v/>
      </c>
      <c r="Y487" s="1" t="str">
        <f t="shared" si="147"/>
        <v/>
      </c>
      <c r="Z487" s="1">
        <f t="shared" si="133"/>
        <v>0</v>
      </c>
      <c r="AA487" s="1">
        <f t="shared" si="134"/>
        <v>0</v>
      </c>
      <c r="AB487" s="1">
        <f t="shared" si="135"/>
        <v>0</v>
      </c>
      <c r="AC487" s="1" t="str">
        <f t="shared" si="136"/>
        <v/>
      </c>
      <c r="AD487" s="1" t="str">
        <f t="shared" si="137"/>
        <v/>
      </c>
      <c r="AE487" s="1" t="str">
        <f t="shared" si="138"/>
        <v/>
      </c>
      <c r="AF487" s="1" t="str">
        <f t="shared" si="139"/>
        <v/>
      </c>
      <c r="AG487" s="1" t="str">
        <f t="shared" si="140"/>
        <v/>
      </c>
      <c r="AH487" s="1" t="str">
        <f t="shared" si="141"/>
        <v/>
      </c>
      <c r="AI487" s="1" t="str">
        <f t="shared" si="142"/>
        <v/>
      </c>
      <c r="AJ487" s="1" t="str">
        <f t="shared" si="143"/>
        <v/>
      </c>
      <c r="AK487" s="1" t="str">
        <f t="shared" si="144"/>
        <v/>
      </c>
      <c r="AL487" s="1" t="str">
        <f t="shared" si="145"/>
        <v/>
      </c>
      <c r="AM487" s="1">
        <f t="shared" si="146"/>
        <v>0</v>
      </c>
    </row>
    <row r="488" spans="1:39" ht="14.5" x14ac:dyDescent="0.35">
      <c r="A488"/>
      <c r="B488"/>
      <c r="C488"/>
      <c r="D488"/>
      <c r="E488"/>
      <c r="F488"/>
      <c r="G488"/>
      <c r="H488"/>
      <c r="I488"/>
      <c r="J488"/>
      <c r="K488"/>
      <c r="L488"/>
      <c r="M488"/>
      <c r="N488" s="1">
        <f t="shared" si="132"/>
        <v>0</v>
      </c>
      <c r="O488" s="1">
        <f t="shared" si="132"/>
        <v>0</v>
      </c>
      <c r="P488" s="1" t="str">
        <f t="shared" si="148"/>
        <v/>
      </c>
      <c r="Q488" s="1" t="str">
        <f t="shared" si="148"/>
        <v/>
      </c>
      <c r="R488" s="1" t="str">
        <f t="shared" si="148"/>
        <v/>
      </c>
      <c r="S488" s="1" t="str">
        <f t="shared" si="148"/>
        <v/>
      </c>
      <c r="T488" s="1" t="str">
        <f t="shared" si="148"/>
        <v/>
      </c>
      <c r="U488" s="1" t="str">
        <f t="shared" si="148"/>
        <v/>
      </c>
      <c r="V488" s="1" t="str">
        <f t="shared" si="147"/>
        <v/>
      </c>
      <c r="W488" s="1" t="str">
        <f t="shared" si="147"/>
        <v/>
      </c>
      <c r="X488" s="1" t="str">
        <f t="shared" si="147"/>
        <v/>
      </c>
      <c r="Y488" s="1" t="str">
        <f t="shared" si="147"/>
        <v/>
      </c>
      <c r="Z488" s="1">
        <f t="shared" si="133"/>
        <v>0</v>
      </c>
      <c r="AA488" s="1">
        <f t="shared" si="134"/>
        <v>0</v>
      </c>
      <c r="AB488" s="1">
        <f t="shared" si="135"/>
        <v>0</v>
      </c>
      <c r="AC488" s="1" t="str">
        <f t="shared" si="136"/>
        <v/>
      </c>
      <c r="AD488" s="1" t="str">
        <f t="shared" si="137"/>
        <v/>
      </c>
      <c r="AE488" s="1" t="str">
        <f t="shared" si="138"/>
        <v/>
      </c>
      <c r="AF488" s="1" t="str">
        <f t="shared" si="139"/>
        <v/>
      </c>
      <c r="AG488" s="1" t="str">
        <f t="shared" si="140"/>
        <v/>
      </c>
      <c r="AH488" s="1" t="str">
        <f t="shared" si="141"/>
        <v/>
      </c>
      <c r="AI488" s="1" t="str">
        <f t="shared" si="142"/>
        <v/>
      </c>
      <c r="AJ488" s="1" t="str">
        <f t="shared" si="143"/>
        <v/>
      </c>
      <c r="AK488" s="1" t="str">
        <f t="shared" si="144"/>
        <v/>
      </c>
      <c r="AL488" s="1" t="str">
        <f t="shared" si="145"/>
        <v/>
      </c>
      <c r="AM488" s="1">
        <f t="shared" si="146"/>
        <v>0</v>
      </c>
    </row>
    <row r="489" spans="1:39" ht="14.5" x14ac:dyDescent="0.35">
      <c r="A489"/>
      <c r="B489"/>
      <c r="C489"/>
      <c r="D489"/>
      <c r="E489"/>
      <c r="F489"/>
      <c r="G489"/>
      <c r="H489"/>
      <c r="I489"/>
      <c r="J489"/>
      <c r="K489"/>
      <c r="L489"/>
      <c r="M489"/>
      <c r="N489" s="1">
        <f t="shared" si="132"/>
        <v>0</v>
      </c>
      <c r="O489" s="1">
        <f t="shared" si="132"/>
        <v>0</v>
      </c>
      <c r="P489" s="1" t="str">
        <f t="shared" si="148"/>
        <v/>
      </c>
      <c r="Q489" s="1" t="str">
        <f t="shared" si="148"/>
        <v/>
      </c>
      <c r="R489" s="1" t="str">
        <f t="shared" si="148"/>
        <v/>
      </c>
      <c r="S489" s="1" t="str">
        <f t="shared" si="148"/>
        <v/>
      </c>
      <c r="T489" s="1" t="str">
        <f t="shared" si="148"/>
        <v/>
      </c>
      <c r="U489" s="1" t="str">
        <f t="shared" si="148"/>
        <v/>
      </c>
      <c r="V489" s="1" t="str">
        <f t="shared" si="147"/>
        <v/>
      </c>
      <c r="W489" s="1" t="str">
        <f t="shared" si="147"/>
        <v/>
      </c>
      <c r="X489" s="1" t="str">
        <f t="shared" si="147"/>
        <v/>
      </c>
      <c r="Y489" s="1" t="str">
        <f t="shared" si="147"/>
        <v/>
      </c>
      <c r="Z489" s="1">
        <f t="shared" si="133"/>
        <v>0</v>
      </c>
      <c r="AA489" s="1">
        <f t="shared" si="134"/>
        <v>0</v>
      </c>
      <c r="AB489" s="1">
        <f t="shared" si="135"/>
        <v>0</v>
      </c>
      <c r="AC489" s="1" t="str">
        <f t="shared" si="136"/>
        <v/>
      </c>
      <c r="AD489" s="1" t="str">
        <f t="shared" si="137"/>
        <v/>
      </c>
      <c r="AE489" s="1" t="str">
        <f t="shared" si="138"/>
        <v/>
      </c>
      <c r="AF489" s="1" t="str">
        <f t="shared" si="139"/>
        <v/>
      </c>
      <c r="AG489" s="1" t="str">
        <f t="shared" si="140"/>
        <v/>
      </c>
      <c r="AH489" s="1" t="str">
        <f t="shared" si="141"/>
        <v/>
      </c>
      <c r="AI489" s="1" t="str">
        <f t="shared" si="142"/>
        <v/>
      </c>
      <c r="AJ489" s="1" t="str">
        <f t="shared" si="143"/>
        <v/>
      </c>
      <c r="AK489" s="1" t="str">
        <f t="shared" si="144"/>
        <v/>
      </c>
      <c r="AL489" s="1" t="str">
        <f t="shared" si="145"/>
        <v/>
      </c>
      <c r="AM489" s="1">
        <f t="shared" si="146"/>
        <v>0</v>
      </c>
    </row>
    <row r="490" spans="1:39" ht="14.5" x14ac:dyDescent="0.35">
      <c r="A490"/>
      <c r="B490"/>
      <c r="C490"/>
      <c r="D490"/>
      <c r="E490"/>
      <c r="F490"/>
      <c r="G490"/>
      <c r="H490"/>
      <c r="I490"/>
      <c r="J490"/>
      <c r="K490"/>
      <c r="L490"/>
      <c r="M490"/>
      <c r="N490" s="1">
        <f t="shared" si="132"/>
        <v>0</v>
      </c>
      <c r="O490" s="1">
        <f t="shared" si="132"/>
        <v>0</v>
      </c>
      <c r="P490" s="1" t="str">
        <f t="shared" si="148"/>
        <v/>
      </c>
      <c r="Q490" s="1" t="str">
        <f t="shared" si="148"/>
        <v/>
      </c>
      <c r="R490" s="1" t="str">
        <f t="shared" si="148"/>
        <v/>
      </c>
      <c r="S490" s="1" t="str">
        <f t="shared" si="148"/>
        <v/>
      </c>
      <c r="T490" s="1" t="str">
        <f t="shared" si="148"/>
        <v/>
      </c>
      <c r="U490" s="1" t="str">
        <f t="shared" si="148"/>
        <v/>
      </c>
      <c r="V490" s="1" t="str">
        <f t="shared" si="147"/>
        <v/>
      </c>
      <c r="W490" s="1" t="str">
        <f t="shared" si="147"/>
        <v/>
      </c>
      <c r="X490" s="1" t="str">
        <f t="shared" si="147"/>
        <v/>
      </c>
      <c r="Y490" s="1" t="str">
        <f t="shared" si="147"/>
        <v/>
      </c>
      <c r="Z490" s="1">
        <f t="shared" si="133"/>
        <v>0</v>
      </c>
      <c r="AA490" s="1">
        <f t="shared" si="134"/>
        <v>0</v>
      </c>
      <c r="AB490" s="1">
        <f t="shared" si="135"/>
        <v>0</v>
      </c>
      <c r="AC490" s="1" t="str">
        <f t="shared" si="136"/>
        <v/>
      </c>
      <c r="AD490" s="1" t="str">
        <f t="shared" si="137"/>
        <v/>
      </c>
      <c r="AE490" s="1" t="str">
        <f t="shared" si="138"/>
        <v/>
      </c>
      <c r="AF490" s="1" t="str">
        <f t="shared" si="139"/>
        <v/>
      </c>
      <c r="AG490" s="1" t="str">
        <f t="shared" si="140"/>
        <v/>
      </c>
      <c r="AH490" s="1" t="str">
        <f t="shared" si="141"/>
        <v/>
      </c>
      <c r="AI490" s="1" t="str">
        <f t="shared" si="142"/>
        <v/>
      </c>
      <c r="AJ490" s="1" t="str">
        <f t="shared" si="143"/>
        <v/>
      </c>
      <c r="AK490" s="1" t="str">
        <f t="shared" si="144"/>
        <v/>
      </c>
      <c r="AL490" s="1" t="str">
        <f t="shared" si="145"/>
        <v/>
      </c>
      <c r="AM490" s="1">
        <f t="shared" si="146"/>
        <v>0</v>
      </c>
    </row>
    <row r="491" spans="1:39" ht="14.5" x14ac:dyDescent="0.35">
      <c r="A491"/>
      <c r="B491"/>
      <c r="C491"/>
      <c r="D491"/>
      <c r="E491"/>
      <c r="F491"/>
      <c r="G491"/>
      <c r="H491"/>
      <c r="I491"/>
      <c r="J491"/>
      <c r="K491"/>
      <c r="L491"/>
      <c r="M491"/>
      <c r="N491" s="1">
        <f t="shared" si="132"/>
        <v>0</v>
      </c>
      <c r="O491" s="1">
        <f t="shared" si="132"/>
        <v>0</v>
      </c>
      <c r="P491" s="1" t="str">
        <f t="shared" si="148"/>
        <v/>
      </c>
      <c r="Q491" s="1" t="str">
        <f t="shared" si="148"/>
        <v/>
      </c>
      <c r="R491" s="1" t="str">
        <f t="shared" si="148"/>
        <v/>
      </c>
      <c r="S491" s="1" t="str">
        <f t="shared" si="148"/>
        <v/>
      </c>
      <c r="T491" s="1" t="str">
        <f t="shared" si="148"/>
        <v/>
      </c>
      <c r="U491" s="1" t="str">
        <f t="shared" si="148"/>
        <v/>
      </c>
      <c r="V491" s="1" t="str">
        <f t="shared" si="147"/>
        <v/>
      </c>
      <c r="W491" s="1" t="str">
        <f t="shared" si="147"/>
        <v/>
      </c>
      <c r="X491" s="1" t="str">
        <f t="shared" si="147"/>
        <v/>
      </c>
      <c r="Y491" s="1" t="str">
        <f t="shared" si="147"/>
        <v/>
      </c>
      <c r="Z491" s="1">
        <f t="shared" si="133"/>
        <v>0</v>
      </c>
      <c r="AA491" s="1">
        <f t="shared" si="134"/>
        <v>0</v>
      </c>
      <c r="AB491" s="1">
        <f t="shared" si="135"/>
        <v>0</v>
      </c>
      <c r="AC491" s="1" t="str">
        <f t="shared" si="136"/>
        <v/>
      </c>
      <c r="AD491" s="1" t="str">
        <f t="shared" si="137"/>
        <v/>
      </c>
      <c r="AE491" s="1" t="str">
        <f t="shared" si="138"/>
        <v/>
      </c>
      <c r="AF491" s="1" t="str">
        <f t="shared" si="139"/>
        <v/>
      </c>
      <c r="AG491" s="1" t="str">
        <f t="shared" si="140"/>
        <v/>
      </c>
      <c r="AH491" s="1" t="str">
        <f t="shared" si="141"/>
        <v/>
      </c>
      <c r="AI491" s="1" t="str">
        <f t="shared" si="142"/>
        <v/>
      </c>
      <c r="AJ491" s="1" t="str">
        <f t="shared" si="143"/>
        <v/>
      </c>
      <c r="AK491" s="1" t="str">
        <f t="shared" si="144"/>
        <v/>
      </c>
      <c r="AL491" s="1" t="str">
        <f t="shared" si="145"/>
        <v/>
      </c>
      <c r="AM491" s="1">
        <f t="shared" si="146"/>
        <v>0</v>
      </c>
    </row>
    <row r="492" spans="1:39" ht="14.5" x14ac:dyDescent="0.35">
      <c r="A492"/>
      <c r="B492"/>
      <c r="C492"/>
      <c r="D492"/>
      <c r="E492"/>
      <c r="F492"/>
      <c r="G492"/>
      <c r="H492"/>
      <c r="I492"/>
      <c r="J492"/>
      <c r="K492"/>
      <c r="L492"/>
      <c r="M492"/>
      <c r="N492" s="1">
        <f t="shared" si="132"/>
        <v>0</v>
      </c>
      <c r="O492" s="1">
        <f t="shared" si="132"/>
        <v>0</v>
      </c>
      <c r="P492" s="1" t="str">
        <f t="shared" si="148"/>
        <v/>
      </c>
      <c r="Q492" s="1" t="str">
        <f t="shared" si="148"/>
        <v/>
      </c>
      <c r="R492" s="1" t="str">
        <f t="shared" si="148"/>
        <v/>
      </c>
      <c r="S492" s="1" t="str">
        <f t="shared" si="148"/>
        <v/>
      </c>
      <c r="T492" s="1" t="str">
        <f t="shared" si="148"/>
        <v/>
      </c>
      <c r="U492" s="1" t="str">
        <f t="shared" si="148"/>
        <v/>
      </c>
      <c r="V492" s="1" t="str">
        <f t="shared" si="147"/>
        <v/>
      </c>
      <c r="W492" s="1" t="str">
        <f t="shared" si="147"/>
        <v/>
      </c>
      <c r="X492" s="1" t="str">
        <f t="shared" si="147"/>
        <v/>
      </c>
      <c r="Y492" s="1" t="str">
        <f t="shared" si="147"/>
        <v/>
      </c>
      <c r="Z492" s="1">
        <f t="shared" si="133"/>
        <v>0</v>
      </c>
      <c r="AA492" s="1">
        <f t="shared" si="134"/>
        <v>0</v>
      </c>
      <c r="AB492" s="1">
        <f t="shared" si="135"/>
        <v>0</v>
      </c>
      <c r="AC492" s="1" t="str">
        <f t="shared" si="136"/>
        <v/>
      </c>
      <c r="AD492" s="1" t="str">
        <f t="shared" si="137"/>
        <v/>
      </c>
      <c r="AE492" s="1" t="str">
        <f t="shared" si="138"/>
        <v/>
      </c>
      <c r="AF492" s="1" t="str">
        <f t="shared" si="139"/>
        <v/>
      </c>
      <c r="AG492" s="1" t="str">
        <f t="shared" si="140"/>
        <v/>
      </c>
      <c r="AH492" s="1" t="str">
        <f t="shared" si="141"/>
        <v/>
      </c>
      <c r="AI492" s="1" t="str">
        <f t="shared" si="142"/>
        <v/>
      </c>
      <c r="AJ492" s="1" t="str">
        <f t="shared" si="143"/>
        <v/>
      </c>
      <c r="AK492" s="1" t="str">
        <f t="shared" si="144"/>
        <v/>
      </c>
      <c r="AL492" s="1" t="str">
        <f t="shared" si="145"/>
        <v/>
      </c>
      <c r="AM492" s="1">
        <f t="shared" si="146"/>
        <v>0</v>
      </c>
    </row>
    <row r="493" spans="1:39" ht="14.5" x14ac:dyDescent="0.35">
      <c r="A493"/>
      <c r="B493"/>
      <c r="C493"/>
      <c r="D493"/>
      <c r="E493"/>
      <c r="F493"/>
      <c r="G493"/>
      <c r="H493"/>
      <c r="I493"/>
      <c r="J493"/>
      <c r="K493"/>
      <c r="L493"/>
      <c r="M493"/>
      <c r="N493" s="1">
        <f t="shared" si="132"/>
        <v>0</v>
      </c>
      <c r="O493" s="1">
        <f t="shared" si="132"/>
        <v>0</v>
      </c>
      <c r="P493" s="1" t="str">
        <f t="shared" si="148"/>
        <v/>
      </c>
      <c r="Q493" s="1" t="str">
        <f t="shared" si="148"/>
        <v/>
      </c>
      <c r="R493" s="1" t="str">
        <f t="shared" si="148"/>
        <v/>
      </c>
      <c r="S493" s="1" t="str">
        <f t="shared" si="148"/>
        <v/>
      </c>
      <c r="T493" s="1" t="str">
        <f t="shared" si="148"/>
        <v/>
      </c>
      <c r="U493" s="1" t="str">
        <f t="shared" si="148"/>
        <v/>
      </c>
      <c r="V493" s="1" t="str">
        <f t="shared" si="147"/>
        <v/>
      </c>
      <c r="W493" s="1" t="str">
        <f t="shared" si="147"/>
        <v/>
      </c>
      <c r="X493" s="1" t="str">
        <f t="shared" si="147"/>
        <v/>
      </c>
      <c r="Y493" s="1" t="str">
        <f t="shared" si="147"/>
        <v/>
      </c>
      <c r="Z493" s="1">
        <f t="shared" si="133"/>
        <v>0</v>
      </c>
      <c r="AA493" s="1">
        <f t="shared" si="134"/>
        <v>0</v>
      </c>
      <c r="AB493" s="1">
        <f t="shared" si="135"/>
        <v>0</v>
      </c>
      <c r="AC493" s="1" t="str">
        <f t="shared" si="136"/>
        <v/>
      </c>
      <c r="AD493" s="1" t="str">
        <f t="shared" si="137"/>
        <v/>
      </c>
      <c r="AE493" s="1" t="str">
        <f t="shared" si="138"/>
        <v/>
      </c>
      <c r="AF493" s="1" t="str">
        <f t="shared" si="139"/>
        <v/>
      </c>
      <c r="AG493" s="1" t="str">
        <f t="shared" si="140"/>
        <v/>
      </c>
      <c r="AH493" s="1" t="str">
        <f t="shared" si="141"/>
        <v/>
      </c>
      <c r="AI493" s="1" t="str">
        <f t="shared" si="142"/>
        <v/>
      </c>
      <c r="AJ493" s="1" t="str">
        <f t="shared" si="143"/>
        <v/>
      </c>
      <c r="AK493" s="1" t="str">
        <f t="shared" si="144"/>
        <v/>
      </c>
      <c r="AL493" s="1" t="str">
        <f t="shared" si="145"/>
        <v/>
      </c>
      <c r="AM493" s="1">
        <f t="shared" si="146"/>
        <v>0</v>
      </c>
    </row>
    <row r="494" spans="1:39" ht="14.5" x14ac:dyDescent="0.35">
      <c r="A494"/>
      <c r="B494"/>
      <c r="C494"/>
      <c r="D494"/>
      <c r="E494"/>
      <c r="F494"/>
      <c r="G494"/>
      <c r="H494"/>
      <c r="I494"/>
      <c r="J494"/>
      <c r="K494"/>
      <c r="L494"/>
      <c r="M494"/>
      <c r="N494" s="1">
        <f t="shared" si="132"/>
        <v>0</v>
      </c>
      <c r="O494" s="1">
        <f t="shared" si="132"/>
        <v>0</v>
      </c>
      <c r="P494" s="1" t="str">
        <f t="shared" si="148"/>
        <v/>
      </c>
      <c r="Q494" s="1" t="str">
        <f t="shared" si="148"/>
        <v/>
      </c>
      <c r="R494" s="1" t="str">
        <f t="shared" si="148"/>
        <v/>
      </c>
      <c r="S494" s="1" t="str">
        <f t="shared" si="148"/>
        <v/>
      </c>
      <c r="T494" s="1" t="str">
        <f t="shared" si="148"/>
        <v/>
      </c>
      <c r="U494" s="1" t="str">
        <f t="shared" si="148"/>
        <v/>
      </c>
      <c r="V494" s="1" t="str">
        <f t="shared" si="147"/>
        <v/>
      </c>
      <c r="W494" s="1" t="str">
        <f t="shared" si="147"/>
        <v/>
      </c>
      <c r="X494" s="1" t="str">
        <f t="shared" si="147"/>
        <v/>
      </c>
      <c r="Y494" s="1" t="str">
        <f t="shared" si="147"/>
        <v/>
      </c>
      <c r="Z494" s="1">
        <f t="shared" si="133"/>
        <v>0</v>
      </c>
      <c r="AA494" s="1">
        <f t="shared" si="134"/>
        <v>0</v>
      </c>
      <c r="AB494" s="1">
        <f t="shared" si="135"/>
        <v>0</v>
      </c>
      <c r="AC494" s="1" t="str">
        <f t="shared" si="136"/>
        <v/>
      </c>
      <c r="AD494" s="1" t="str">
        <f t="shared" si="137"/>
        <v/>
      </c>
      <c r="AE494" s="1" t="str">
        <f t="shared" si="138"/>
        <v/>
      </c>
      <c r="AF494" s="1" t="str">
        <f t="shared" si="139"/>
        <v/>
      </c>
      <c r="AG494" s="1" t="str">
        <f t="shared" si="140"/>
        <v/>
      </c>
      <c r="AH494" s="1" t="str">
        <f t="shared" si="141"/>
        <v/>
      </c>
      <c r="AI494" s="1" t="str">
        <f t="shared" si="142"/>
        <v/>
      </c>
      <c r="AJ494" s="1" t="str">
        <f t="shared" si="143"/>
        <v/>
      </c>
      <c r="AK494" s="1" t="str">
        <f t="shared" si="144"/>
        <v/>
      </c>
      <c r="AL494" s="1" t="str">
        <f t="shared" si="145"/>
        <v/>
      </c>
      <c r="AM494" s="1">
        <f t="shared" si="146"/>
        <v>0</v>
      </c>
    </row>
    <row r="495" spans="1:39" ht="14.5" x14ac:dyDescent="0.35">
      <c r="A495"/>
      <c r="B495"/>
      <c r="C495"/>
      <c r="D495"/>
      <c r="E495"/>
      <c r="F495"/>
      <c r="G495"/>
      <c r="H495"/>
      <c r="I495"/>
      <c r="J495"/>
      <c r="K495"/>
      <c r="L495"/>
      <c r="M495"/>
      <c r="N495" s="1">
        <f t="shared" si="132"/>
        <v>0</v>
      </c>
      <c r="O495" s="1">
        <f t="shared" si="132"/>
        <v>0</v>
      </c>
      <c r="P495" s="1" t="str">
        <f t="shared" si="148"/>
        <v/>
      </c>
      <c r="Q495" s="1" t="str">
        <f t="shared" si="148"/>
        <v/>
      </c>
      <c r="R495" s="1" t="str">
        <f t="shared" si="148"/>
        <v/>
      </c>
      <c r="S495" s="1" t="str">
        <f t="shared" si="148"/>
        <v/>
      </c>
      <c r="T495" s="1" t="str">
        <f t="shared" si="148"/>
        <v/>
      </c>
      <c r="U495" s="1" t="str">
        <f t="shared" si="148"/>
        <v/>
      </c>
      <c r="V495" s="1" t="str">
        <f t="shared" si="147"/>
        <v/>
      </c>
      <c r="W495" s="1" t="str">
        <f t="shared" si="147"/>
        <v/>
      </c>
      <c r="X495" s="1" t="str">
        <f t="shared" si="147"/>
        <v/>
      </c>
      <c r="Y495" s="1" t="str">
        <f t="shared" si="147"/>
        <v/>
      </c>
      <c r="Z495" s="1">
        <f t="shared" si="133"/>
        <v>0</v>
      </c>
      <c r="AA495" s="1">
        <f t="shared" si="134"/>
        <v>0</v>
      </c>
      <c r="AB495" s="1">
        <f t="shared" si="135"/>
        <v>0</v>
      </c>
      <c r="AC495" s="1" t="str">
        <f t="shared" si="136"/>
        <v/>
      </c>
      <c r="AD495" s="1" t="str">
        <f t="shared" si="137"/>
        <v/>
      </c>
      <c r="AE495" s="1" t="str">
        <f t="shared" si="138"/>
        <v/>
      </c>
      <c r="AF495" s="1" t="str">
        <f t="shared" si="139"/>
        <v/>
      </c>
      <c r="AG495" s="1" t="str">
        <f t="shared" si="140"/>
        <v/>
      </c>
      <c r="AH495" s="1" t="str">
        <f t="shared" si="141"/>
        <v/>
      </c>
      <c r="AI495" s="1" t="str">
        <f t="shared" si="142"/>
        <v/>
      </c>
      <c r="AJ495" s="1" t="str">
        <f t="shared" si="143"/>
        <v/>
      </c>
      <c r="AK495" s="1" t="str">
        <f t="shared" si="144"/>
        <v/>
      </c>
      <c r="AL495" s="1" t="str">
        <f t="shared" si="145"/>
        <v/>
      </c>
      <c r="AM495" s="1">
        <f t="shared" si="146"/>
        <v>0</v>
      </c>
    </row>
    <row r="496" spans="1:39" ht="14.5" x14ac:dyDescent="0.35">
      <c r="A496"/>
      <c r="B496"/>
      <c r="C496"/>
      <c r="D496"/>
      <c r="E496"/>
      <c r="F496"/>
      <c r="G496"/>
      <c r="H496"/>
      <c r="I496"/>
      <c r="J496"/>
      <c r="K496"/>
      <c r="L496"/>
      <c r="M496"/>
      <c r="N496" s="1">
        <f t="shared" si="132"/>
        <v>0</v>
      </c>
      <c r="O496" s="1">
        <f t="shared" si="132"/>
        <v>0</v>
      </c>
      <c r="P496" s="1" t="str">
        <f t="shared" si="148"/>
        <v/>
      </c>
      <c r="Q496" s="1" t="str">
        <f t="shared" si="148"/>
        <v/>
      </c>
      <c r="R496" s="1" t="str">
        <f t="shared" si="148"/>
        <v/>
      </c>
      <c r="S496" s="1" t="str">
        <f t="shared" si="148"/>
        <v/>
      </c>
      <c r="T496" s="1" t="str">
        <f t="shared" si="148"/>
        <v/>
      </c>
      <c r="U496" s="1" t="str">
        <f t="shared" si="148"/>
        <v/>
      </c>
      <c r="V496" s="1" t="str">
        <f t="shared" si="147"/>
        <v/>
      </c>
      <c r="W496" s="1" t="str">
        <f t="shared" si="147"/>
        <v/>
      </c>
      <c r="X496" s="1" t="str">
        <f t="shared" si="147"/>
        <v/>
      </c>
      <c r="Y496" s="1" t="str">
        <f t="shared" si="147"/>
        <v/>
      </c>
      <c r="Z496" s="1">
        <f t="shared" si="133"/>
        <v>0</v>
      </c>
      <c r="AA496" s="1">
        <f t="shared" si="134"/>
        <v>0</v>
      </c>
      <c r="AB496" s="1">
        <f t="shared" si="135"/>
        <v>0</v>
      </c>
      <c r="AC496" s="1" t="str">
        <f t="shared" si="136"/>
        <v/>
      </c>
      <c r="AD496" s="1" t="str">
        <f t="shared" si="137"/>
        <v/>
      </c>
      <c r="AE496" s="1" t="str">
        <f t="shared" si="138"/>
        <v/>
      </c>
      <c r="AF496" s="1" t="str">
        <f t="shared" si="139"/>
        <v/>
      </c>
      <c r="AG496" s="1" t="str">
        <f t="shared" si="140"/>
        <v/>
      </c>
      <c r="AH496" s="1" t="str">
        <f t="shared" si="141"/>
        <v/>
      </c>
      <c r="AI496" s="1" t="str">
        <f t="shared" si="142"/>
        <v/>
      </c>
      <c r="AJ496" s="1" t="str">
        <f t="shared" si="143"/>
        <v/>
      </c>
      <c r="AK496" s="1" t="str">
        <f t="shared" si="144"/>
        <v/>
      </c>
      <c r="AL496" s="1" t="str">
        <f t="shared" si="145"/>
        <v/>
      </c>
      <c r="AM496" s="1">
        <f t="shared" si="146"/>
        <v>0</v>
      </c>
    </row>
    <row r="497" spans="1:39" ht="14.5" x14ac:dyDescent="0.35">
      <c r="A497"/>
      <c r="B497"/>
      <c r="C497"/>
      <c r="D497"/>
      <c r="E497"/>
      <c r="F497"/>
      <c r="G497"/>
      <c r="H497"/>
      <c r="I497"/>
      <c r="J497"/>
      <c r="K497"/>
      <c r="L497"/>
      <c r="M497"/>
      <c r="N497" s="1">
        <f t="shared" si="132"/>
        <v>0</v>
      </c>
      <c r="O497" s="1">
        <f t="shared" si="132"/>
        <v>0</v>
      </c>
      <c r="P497" s="1" t="str">
        <f t="shared" si="148"/>
        <v/>
      </c>
      <c r="Q497" s="1" t="str">
        <f t="shared" si="148"/>
        <v/>
      </c>
      <c r="R497" s="1" t="str">
        <f t="shared" si="148"/>
        <v/>
      </c>
      <c r="S497" s="1" t="str">
        <f t="shared" si="148"/>
        <v/>
      </c>
      <c r="T497" s="1" t="str">
        <f t="shared" si="148"/>
        <v/>
      </c>
      <c r="U497" s="1" t="str">
        <f t="shared" si="148"/>
        <v/>
      </c>
      <c r="V497" s="1" t="str">
        <f t="shared" si="147"/>
        <v/>
      </c>
      <c r="W497" s="1" t="str">
        <f t="shared" si="147"/>
        <v/>
      </c>
      <c r="X497" s="1" t="str">
        <f t="shared" si="147"/>
        <v/>
      </c>
      <c r="Y497" s="1" t="str">
        <f t="shared" si="147"/>
        <v/>
      </c>
      <c r="Z497" s="1">
        <f t="shared" si="133"/>
        <v>0</v>
      </c>
      <c r="AA497" s="1">
        <f t="shared" si="134"/>
        <v>0</v>
      </c>
      <c r="AB497" s="1">
        <f t="shared" si="135"/>
        <v>0</v>
      </c>
      <c r="AC497" s="1" t="str">
        <f t="shared" si="136"/>
        <v/>
      </c>
      <c r="AD497" s="1" t="str">
        <f t="shared" si="137"/>
        <v/>
      </c>
      <c r="AE497" s="1" t="str">
        <f t="shared" si="138"/>
        <v/>
      </c>
      <c r="AF497" s="1" t="str">
        <f t="shared" si="139"/>
        <v/>
      </c>
      <c r="AG497" s="1" t="str">
        <f t="shared" si="140"/>
        <v/>
      </c>
      <c r="AH497" s="1" t="str">
        <f t="shared" si="141"/>
        <v/>
      </c>
      <c r="AI497" s="1" t="str">
        <f t="shared" si="142"/>
        <v/>
      </c>
      <c r="AJ497" s="1" t="str">
        <f t="shared" si="143"/>
        <v/>
      </c>
      <c r="AK497" s="1" t="str">
        <f t="shared" si="144"/>
        <v/>
      </c>
      <c r="AL497" s="1" t="str">
        <f t="shared" si="145"/>
        <v/>
      </c>
      <c r="AM497" s="1">
        <f t="shared" si="146"/>
        <v>0</v>
      </c>
    </row>
    <row r="498" spans="1:39" ht="14.5" x14ac:dyDescent="0.35">
      <c r="A498"/>
      <c r="B498"/>
      <c r="C498"/>
      <c r="D498"/>
      <c r="E498"/>
      <c r="F498"/>
      <c r="G498"/>
      <c r="H498"/>
      <c r="I498"/>
      <c r="J498"/>
      <c r="K498"/>
      <c r="L498"/>
      <c r="M498"/>
      <c r="N498" s="1">
        <f t="shared" si="132"/>
        <v>0</v>
      </c>
      <c r="O498" s="1">
        <f t="shared" si="132"/>
        <v>0</v>
      </c>
      <c r="P498" s="1" t="str">
        <f t="shared" si="148"/>
        <v/>
      </c>
      <c r="Q498" s="1" t="str">
        <f t="shared" si="148"/>
        <v/>
      </c>
      <c r="R498" s="1" t="str">
        <f t="shared" si="148"/>
        <v/>
      </c>
      <c r="S498" s="1" t="str">
        <f t="shared" si="148"/>
        <v/>
      </c>
      <c r="T498" s="1" t="str">
        <f t="shared" si="148"/>
        <v/>
      </c>
      <c r="U498" s="1" t="str">
        <f t="shared" si="148"/>
        <v/>
      </c>
      <c r="V498" s="1" t="str">
        <f t="shared" si="147"/>
        <v/>
      </c>
      <c r="W498" s="1" t="str">
        <f t="shared" si="147"/>
        <v/>
      </c>
      <c r="X498" s="1" t="str">
        <f t="shared" si="147"/>
        <v/>
      </c>
      <c r="Y498" s="1" t="str">
        <f t="shared" si="147"/>
        <v/>
      </c>
      <c r="Z498" s="1">
        <f t="shared" si="133"/>
        <v>0</v>
      </c>
      <c r="AA498" s="1">
        <f t="shared" si="134"/>
        <v>0</v>
      </c>
      <c r="AB498" s="1">
        <f t="shared" si="135"/>
        <v>0</v>
      </c>
      <c r="AC498" s="1" t="str">
        <f t="shared" si="136"/>
        <v/>
      </c>
      <c r="AD498" s="1" t="str">
        <f t="shared" si="137"/>
        <v/>
      </c>
      <c r="AE498" s="1" t="str">
        <f t="shared" si="138"/>
        <v/>
      </c>
      <c r="AF498" s="1" t="str">
        <f t="shared" si="139"/>
        <v/>
      </c>
      <c r="AG498" s="1" t="str">
        <f t="shared" si="140"/>
        <v/>
      </c>
      <c r="AH498" s="1" t="str">
        <f t="shared" si="141"/>
        <v/>
      </c>
      <c r="AI498" s="1" t="str">
        <f t="shared" si="142"/>
        <v/>
      </c>
      <c r="AJ498" s="1" t="str">
        <f t="shared" si="143"/>
        <v/>
      </c>
      <c r="AK498" s="1" t="str">
        <f t="shared" si="144"/>
        <v/>
      </c>
      <c r="AL498" s="1" t="str">
        <f t="shared" si="145"/>
        <v/>
      </c>
      <c r="AM498" s="1">
        <f t="shared" si="146"/>
        <v>0</v>
      </c>
    </row>
    <row r="499" spans="1:39" ht="14.5" x14ac:dyDescent="0.35">
      <c r="A499"/>
      <c r="B499"/>
      <c r="C499"/>
      <c r="D499"/>
      <c r="E499"/>
      <c r="F499"/>
      <c r="G499"/>
      <c r="H499"/>
      <c r="I499"/>
      <c r="J499"/>
      <c r="K499"/>
      <c r="L499"/>
      <c r="M499"/>
      <c r="N499" s="1">
        <f t="shared" si="132"/>
        <v>0</v>
      </c>
      <c r="O499" s="1">
        <f t="shared" si="132"/>
        <v>0</v>
      </c>
      <c r="P499" s="1" t="str">
        <f t="shared" si="148"/>
        <v/>
      </c>
      <c r="Q499" s="1" t="str">
        <f t="shared" si="148"/>
        <v/>
      </c>
      <c r="R499" s="1" t="str">
        <f t="shared" si="148"/>
        <v/>
      </c>
      <c r="S499" s="1" t="str">
        <f t="shared" si="148"/>
        <v/>
      </c>
      <c r="T499" s="1" t="str">
        <f t="shared" si="148"/>
        <v/>
      </c>
      <c r="U499" s="1" t="str">
        <f t="shared" si="148"/>
        <v/>
      </c>
      <c r="V499" s="1" t="str">
        <f t="shared" si="147"/>
        <v/>
      </c>
      <c r="W499" s="1" t="str">
        <f t="shared" si="147"/>
        <v/>
      </c>
      <c r="X499" s="1" t="str">
        <f t="shared" si="147"/>
        <v/>
      </c>
      <c r="Y499" s="1" t="str">
        <f t="shared" si="147"/>
        <v/>
      </c>
      <c r="Z499" s="1">
        <f t="shared" si="133"/>
        <v>0</v>
      </c>
      <c r="AA499" s="1">
        <f t="shared" si="134"/>
        <v>0</v>
      </c>
      <c r="AB499" s="1">
        <f t="shared" si="135"/>
        <v>0</v>
      </c>
      <c r="AC499" s="1" t="str">
        <f t="shared" si="136"/>
        <v/>
      </c>
      <c r="AD499" s="1" t="str">
        <f t="shared" si="137"/>
        <v/>
      </c>
      <c r="AE499" s="1" t="str">
        <f t="shared" si="138"/>
        <v/>
      </c>
      <c r="AF499" s="1" t="str">
        <f t="shared" si="139"/>
        <v/>
      </c>
      <c r="AG499" s="1" t="str">
        <f t="shared" si="140"/>
        <v/>
      </c>
      <c r="AH499" s="1" t="str">
        <f t="shared" si="141"/>
        <v/>
      </c>
      <c r="AI499" s="1" t="str">
        <f t="shared" si="142"/>
        <v/>
      </c>
      <c r="AJ499" s="1" t="str">
        <f t="shared" si="143"/>
        <v/>
      </c>
      <c r="AK499" s="1" t="str">
        <f t="shared" si="144"/>
        <v/>
      </c>
      <c r="AL499" s="1" t="str">
        <f t="shared" si="145"/>
        <v/>
      </c>
      <c r="AM499" s="1">
        <f t="shared" si="146"/>
        <v>0</v>
      </c>
    </row>
    <row r="500" spans="1:39" ht="14.5" x14ac:dyDescent="0.35">
      <c r="A500"/>
      <c r="B500"/>
      <c r="C500"/>
      <c r="D500"/>
      <c r="E500"/>
      <c r="F500"/>
      <c r="G500"/>
      <c r="H500"/>
      <c r="I500"/>
      <c r="J500"/>
      <c r="K500"/>
      <c r="L500"/>
      <c r="M500"/>
      <c r="N500" s="1">
        <f t="shared" si="132"/>
        <v>0</v>
      </c>
      <c r="O500" s="1">
        <f t="shared" si="132"/>
        <v>0</v>
      </c>
      <c r="P500" s="1" t="str">
        <f t="shared" si="148"/>
        <v/>
      </c>
      <c r="Q500" s="1" t="str">
        <f t="shared" si="148"/>
        <v/>
      </c>
      <c r="R500" s="1" t="str">
        <f t="shared" si="148"/>
        <v/>
      </c>
      <c r="S500" s="1" t="str">
        <f t="shared" si="148"/>
        <v/>
      </c>
      <c r="T500" s="1" t="str">
        <f t="shared" si="148"/>
        <v/>
      </c>
      <c r="U500" s="1" t="str">
        <f t="shared" si="148"/>
        <v/>
      </c>
      <c r="V500" s="1" t="str">
        <f t="shared" si="147"/>
        <v/>
      </c>
      <c r="W500" s="1" t="str">
        <f t="shared" si="147"/>
        <v/>
      </c>
      <c r="X500" s="1" t="str">
        <f t="shared" si="147"/>
        <v/>
      </c>
      <c r="Y500" s="1" t="str">
        <f t="shared" si="147"/>
        <v/>
      </c>
      <c r="Z500" s="1">
        <f t="shared" si="133"/>
        <v>0</v>
      </c>
      <c r="AA500" s="1">
        <f t="shared" si="134"/>
        <v>0</v>
      </c>
      <c r="AB500" s="1">
        <f t="shared" si="135"/>
        <v>0</v>
      </c>
      <c r="AC500" s="1" t="str">
        <f t="shared" si="136"/>
        <v/>
      </c>
      <c r="AD500" s="1" t="str">
        <f t="shared" si="137"/>
        <v/>
      </c>
      <c r="AE500" s="1" t="str">
        <f t="shared" si="138"/>
        <v/>
      </c>
      <c r="AF500" s="1" t="str">
        <f t="shared" si="139"/>
        <v/>
      </c>
      <c r="AG500" s="1" t="str">
        <f t="shared" si="140"/>
        <v/>
      </c>
      <c r="AH500" s="1" t="str">
        <f t="shared" si="141"/>
        <v/>
      </c>
      <c r="AI500" s="1" t="str">
        <f t="shared" si="142"/>
        <v/>
      </c>
      <c r="AJ500" s="1" t="str">
        <f t="shared" si="143"/>
        <v/>
      </c>
      <c r="AK500" s="1" t="str">
        <f t="shared" si="144"/>
        <v/>
      </c>
      <c r="AL500" s="1" t="str">
        <f t="shared" si="145"/>
        <v/>
      </c>
      <c r="AM500" s="1">
        <f t="shared" si="146"/>
        <v>0</v>
      </c>
    </row>
    <row r="501" spans="1:39" ht="14.5" x14ac:dyDescent="0.35">
      <c r="A501"/>
      <c r="B501"/>
      <c r="C501"/>
      <c r="D501"/>
      <c r="E501"/>
      <c r="F501"/>
      <c r="G501"/>
      <c r="H501"/>
      <c r="I501"/>
      <c r="J501"/>
      <c r="K501"/>
      <c r="L501"/>
      <c r="M501"/>
      <c r="N501" s="1">
        <f t="shared" si="132"/>
        <v>0</v>
      </c>
      <c r="O501" s="1">
        <f t="shared" si="132"/>
        <v>0</v>
      </c>
      <c r="P501" s="1" t="str">
        <f t="shared" si="148"/>
        <v/>
      </c>
      <c r="Q501" s="1" t="str">
        <f t="shared" si="148"/>
        <v/>
      </c>
      <c r="R501" s="1" t="str">
        <f t="shared" si="148"/>
        <v/>
      </c>
      <c r="S501" s="1" t="str">
        <f t="shared" si="148"/>
        <v/>
      </c>
      <c r="T501" s="1" t="str">
        <f t="shared" si="148"/>
        <v/>
      </c>
      <c r="U501" s="1" t="str">
        <f t="shared" si="148"/>
        <v/>
      </c>
      <c r="V501" s="1" t="str">
        <f t="shared" si="147"/>
        <v/>
      </c>
      <c r="W501" s="1" t="str">
        <f t="shared" si="147"/>
        <v/>
      </c>
      <c r="X501" s="1" t="str">
        <f t="shared" si="147"/>
        <v/>
      </c>
      <c r="Y501" s="1" t="str">
        <f t="shared" si="147"/>
        <v/>
      </c>
      <c r="Z501" s="1">
        <f t="shared" si="133"/>
        <v>0</v>
      </c>
      <c r="AA501" s="1">
        <f t="shared" si="134"/>
        <v>0</v>
      </c>
      <c r="AB501" s="1">
        <f t="shared" si="135"/>
        <v>0</v>
      </c>
      <c r="AC501" s="1" t="str">
        <f t="shared" si="136"/>
        <v/>
      </c>
      <c r="AD501" s="1" t="str">
        <f t="shared" si="137"/>
        <v/>
      </c>
      <c r="AE501" s="1" t="str">
        <f t="shared" si="138"/>
        <v/>
      </c>
      <c r="AF501" s="1" t="str">
        <f t="shared" si="139"/>
        <v/>
      </c>
      <c r="AG501" s="1" t="str">
        <f t="shared" si="140"/>
        <v/>
      </c>
      <c r="AH501" s="1" t="str">
        <f t="shared" si="141"/>
        <v/>
      </c>
      <c r="AI501" s="1" t="str">
        <f t="shared" si="142"/>
        <v/>
      </c>
      <c r="AJ501" s="1" t="str">
        <f t="shared" si="143"/>
        <v/>
      </c>
      <c r="AK501" s="1" t="str">
        <f t="shared" si="144"/>
        <v/>
      </c>
      <c r="AL501" s="1" t="str">
        <f t="shared" si="145"/>
        <v/>
      </c>
      <c r="AM501" s="1">
        <f t="shared" si="146"/>
        <v>0</v>
      </c>
    </row>
    <row r="502" spans="1:39" ht="14.5" x14ac:dyDescent="0.35">
      <c r="A502"/>
      <c r="B502"/>
      <c r="C502"/>
      <c r="D502"/>
      <c r="E502"/>
      <c r="F502"/>
      <c r="G502"/>
      <c r="H502"/>
      <c r="I502"/>
      <c r="J502"/>
      <c r="K502"/>
      <c r="L502"/>
      <c r="M502"/>
      <c r="N502" s="1">
        <f t="shared" si="132"/>
        <v>0</v>
      </c>
      <c r="O502" s="1">
        <f t="shared" si="132"/>
        <v>0</v>
      </c>
      <c r="P502" s="1" t="str">
        <f t="shared" si="148"/>
        <v/>
      </c>
      <c r="Q502" s="1" t="str">
        <f t="shared" si="148"/>
        <v/>
      </c>
      <c r="R502" s="1" t="str">
        <f t="shared" si="148"/>
        <v/>
      </c>
      <c r="S502" s="1" t="str">
        <f t="shared" si="148"/>
        <v/>
      </c>
      <c r="T502" s="1" t="str">
        <f t="shared" si="148"/>
        <v/>
      </c>
      <c r="U502" s="1" t="str">
        <f t="shared" si="148"/>
        <v/>
      </c>
      <c r="V502" s="1" t="str">
        <f t="shared" si="147"/>
        <v/>
      </c>
      <c r="W502" s="1" t="str">
        <f t="shared" si="147"/>
        <v/>
      </c>
      <c r="X502" s="1" t="str">
        <f t="shared" si="147"/>
        <v/>
      </c>
      <c r="Y502" s="1" t="str">
        <f t="shared" si="147"/>
        <v/>
      </c>
      <c r="Z502" s="1">
        <f t="shared" si="133"/>
        <v>0</v>
      </c>
      <c r="AA502" s="1">
        <f t="shared" si="134"/>
        <v>0</v>
      </c>
      <c r="AB502" s="1">
        <f t="shared" si="135"/>
        <v>0</v>
      </c>
      <c r="AC502" s="1" t="str">
        <f t="shared" si="136"/>
        <v/>
      </c>
      <c r="AD502" s="1" t="str">
        <f t="shared" si="137"/>
        <v/>
      </c>
      <c r="AE502" s="1" t="str">
        <f t="shared" si="138"/>
        <v/>
      </c>
      <c r="AF502" s="1" t="str">
        <f t="shared" si="139"/>
        <v/>
      </c>
      <c r="AG502" s="1" t="str">
        <f t="shared" si="140"/>
        <v/>
      </c>
      <c r="AH502" s="1" t="str">
        <f t="shared" si="141"/>
        <v/>
      </c>
      <c r="AI502" s="1" t="str">
        <f t="shared" si="142"/>
        <v/>
      </c>
      <c r="AJ502" s="1" t="str">
        <f t="shared" si="143"/>
        <v/>
      </c>
      <c r="AK502" s="1" t="str">
        <f t="shared" si="144"/>
        <v/>
      </c>
      <c r="AL502" s="1" t="str">
        <f t="shared" si="145"/>
        <v/>
      </c>
      <c r="AM502" s="1">
        <f t="shared" si="146"/>
        <v>0</v>
      </c>
    </row>
    <row r="503" spans="1:39" ht="14.5" x14ac:dyDescent="0.35">
      <c r="A503"/>
      <c r="B503"/>
      <c r="C503"/>
      <c r="D503"/>
      <c r="E503"/>
      <c r="F503"/>
      <c r="G503"/>
      <c r="H503"/>
      <c r="I503"/>
      <c r="J503"/>
      <c r="K503"/>
      <c r="L503"/>
      <c r="M503"/>
      <c r="N503" s="1">
        <f t="shared" si="132"/>
        <v>0</v>
      </c>
      <c r="O503" s="1">
        <f t="shared" si="132"/>
        <v>0</v>
      </c>
      <c r="P503" s="1" t="str">
        <f t="shared" si="148"/>
        <v/>
      </c>
      <c r="Q503" s="1" t="str">
        <f t="shared" si="148"/>
        <v/>
      </c>
      <c r="R503" s="1" t="str">
        <f t="shared" si="148"/>
        <v/>
      </c>
      <c r="S503" s="1" t="str">
        <f t="shared" si="148"/>
        <v/>
      </c>
      <c r="T503" s="1" t="str">
        <f t="shared" si="148"/>
        <v/>
      </c>
      <c r="U503" s="1" t="str">
        <f t="shared" si="148"/>
        <v/>
      </c>
      <c r="V503" s="1" t="str">
        <f t="shared" si="147"/>
        <v/>
      </c>
      <c r="W503" s="1" t="str">
        <f t="shared" si="147"/>
        <v/>
      </c>
      <c r="X503" s="1" t="str">
        <f t="shared" si="147"/>
        <v/>
      </c>
      <c r="Y503" s="1" t="str">
        <f t="shared" si="147"/>
        <v/>
      </c>
      <c r="Z503" s="1">
        <f t="shared" si="133"/>
        <v>0</v>
      </c>
      <c r="AA503" s="1">
        <f t="shared" si="134"/>
        <v>0</v>
      </c>
      <c r="AB503" s="1">
        <f t="shared" si="135"/>
        <v>0</v>
      </c>
      <c r="AC503" s="1" t="str">
        <f t="shared" si="136"/>
        <v/>
      </c>
      <c r="AD503" s="1" t="str">
        <f t="shared" si="137"/>
        <v/>
      </c>
      <c r="AE503" s="1" t="str">
        <f t="shared" si="138"/>
        <v/>
      </c>
      <c r="AF503" s="1" t="str">
        <f t="shared" si="139"/>
        <v/>
      </c>
      <c r="AG503" s="1" t="str">
        <f t="shared" si="140"/>
        <v/>
      </c>
      <c r="AH503" s="1" t="str">
        <f t="shared" si="141"/>
        <v/>
      </c>
      <c r="AI503" s="1" t="str">
        <f t="shared" si="142"/>
        <v/>
      </c>
      <c r="AJ503" s="1" t="str">
        <f t="shared" si="143"/>
        <v/>
      </c>
      <c r="AK503" s="1" t="str">
        <f t="shared" si="144"/>
        <v/>
      </c>
      <c r="AL503" s="1" t="str">
        <f t="shared" si="145"/>
        <v/>
      </c>
      <c r="AM503" s="1">
        <f t="shared" si="146"/>
        <v>0</v>
      </c>
    </row>
    <row r="504" spans="1:39" ht="14.5" x14ac:dyDescent="0.35">
      <c r="A504"/>
      <c r="B504"/>
      <c r="C504"/>
      <c r="D504"/>
      <c r="E504"/>
      <c r="F504"/>
      <c r="G504"/>
      <c r="H504"/>
      <c r="I504"/>
      <c r="J504"/>
      <c r="K504"/>
      <c r="L504"/>
      <c r="M504"/>
      <c r="N504" s="1">
        <f t="shared" si="132"/>
        <v>0</v>
      </c>
      <c r="O504" s="1">
        <f t="shared" si="132"/>
        <v>0</v>
      </c>
      <c r="P504" s="1" t="str">
        <f t="shared" si="148"/>
        <v/>
      </c>
      <c r="Q504" s="1" t="str">
        <f t="shared" si="148"/>
        <v/>
      </c>
      <c r="R504" s="1" t="str">
        <f t="shared" si="148"/>
        <v/>
      </c>
      <c r="S504" s="1" t="str">
        <f t="shared" si="148"/>
        <v/>
      </c>
      <c r="T504" s="1" t="str">
        <f t="shared" si="148"/>
        <v/>
      </c>
      <c r="U504" s="1" t="str">
        <f t="shared" si="148"/>
        <v/>
      </c>
      <c r="V504" s="1" t="str">
        <f t="shared" si="147"/>
        <v/>
      </c>
      <c r="W504" s="1" t="str">
        <f t="shared" si="147"/>
        <v/>
      </c>
      <c r="X504" s="1" t="str">
        <f t="shared" si="147"/>
        <v/>
      </c>
      <c r="Y504" s="1" t="str">
        <f t="shared" si="147"/>
        <v/>
      </c>
      <c r="Z504" s="1">
        <f t="shared" si="133"/>
        <v>0</v>
      </c>
      <c r="AA504" s="1">
        <f t="shared" si="134"/>
        <v>0</v>
      </c>
      <c r="AB504" s="1">
        <f t="shared" si="135"/>
        <v>0</v>
      </c>
      <c r="AC504" s="1" t="str">
        <f t="shared" si="136"/>
        <v/>
      </c>
      <c r="AD504" s="1" t="str">
        <f t="shared" si="137"/>
        <v/>
      </c>
      <c r="AE504" s="1" t="str">
        <f t="shared" si="138"/>
        <v/>
      </c>
      <c r="AF504" s="1" t="str">
        <f t="shared" si="139"/>
        <v/>
      </c>
      <c r="AG504" s="1" t="str">
        <f t="shared" si="140"/>
        <v/>
      </c>
      <c r="AH504" s="1" t="str">
        <f t="shared" si="141"/>
        <v/>
      </c>
      <c r="AI504" s="1" t="str">
        <f t="shared" si="142"/>
        <v/>
      </c>
      <c r="AJ504" s="1" t="str">
        <f t="shared" si="143"/>
        <v/>
      </c>
      <c r="AK504" s="1" t="str">
        <f t="shared" si="144"/>
        <v/>
      </c>
      <c r="AL504" s="1" t="str">
        <f t="shared" si="145"/>
        <v/>
      </c>
      <c r="AM504" s="1">
        <f t="shared" si="146"/>
        <v>0</v>
      </c>
    </row>
    <row r="505" spans="1:39" ht="14.5" x14ac:dyDescent="0.35">
      <c r="A505"/>
      <c r="B505"/>
      <c r="C505"/>
      <c r="D505"/>
      <c r="E505"/>
      <c r="F505"/>
      <c r="G505"/>
      <c r="H505"/>
      <c r="I505"/>
      <c r="J505"/>
      <c r="K505"/>
      <c r="L505"/>
      <c r="M505"/>
      <c r="N505" s="1">
        <f t="shared" si="132"/>
        <v>0</v>
      </c>
      <c r="O505" s="1">
        <f t="shared" si="132"/>
        <v>0</v>
      </c>
      <c r="P505" s="1" t="str">
        <f t="shared" si="148"/>
        <v/>
      </c>
      <c r="Q505" s="1" t="str">
        <f t="shared" si="148"/>
        <v/>
      </c>
      <c r="R505" s="1" t="str">
        <f t="shared" si="148"/>
        <v/>
      </c>
      <c r="S505" s="1" t="str">
        <f t="shared" si="148"/>
        <v/>
      </c>
      <c r="T505" s="1" t="str">
        <f t="shared" si="148"/>
        <v/>
      </c>
      <c r="U505" s="1" t="str">
        <f t="shared" si="148"/>
        <v/>
      </c>
      <c r="V505" s="1" t="str">
        <f t="shared" si="147"/>
        <v/>
      </c>
      <c r="W505" s="1" t="str">
        <f t="shared" si="147"/>
        <v/>
      </c>
      <c r="X505" s="1" t="str">
        <f t="shared" si="147"/>
        <v/>
      </c>
      <c r="Y505" s="1" t="str">
        <f t="shared" si="147"/>
        <v/>
      </c>
      <c r="Z505" s="1">
        <f t="shared" si="133"/>
        <v>0</v>
      </c>
      <c r="AA505" s="1">
        <f t="shared" si="134"/>
        <v>0</v>
      </c>
      <c r="AB505" s="1">
        <f t="shared" si="135"/>
        <v>0</v>
      </c>
      <c r="AC505" s="1" t="str">
        <f t="shared" si="136"/>
        <v/>
      </c>
      <c r="AD505" s="1" t="str">
        <f t="shared" si="137"/>
        <v/>
      </c>
      <c r="AE505" s="1" t="str">
        <f t="shared" si="138"/>
        <v/>
      </c>
      <c r="AF505" s="1" t="str">
        <f t="shared" si="139"/>
        <v/>
      </c>
      <c r="AG505" s="1" t="str">
        <f t="shared" si="140"/>
        <v/>
      </c>
      <c r="AH505" s="1" t="str">
        <f t="shared" si="141"/>
        <v/>
      </c>
      <c r="AI505" s="1" t="str">
        <f t="shared" si="142"/>
        <v/>
      </c>
      <c r="AJ505" s="1" t="str">
        <f t="shared" si="143"/>
        <v/>
      </c>
      <c r="AK505" s="1" t="str">
        <f t="shared" si="144"/>
        <v/>
      </c>
      <c r="AL505" s="1" t="str">
        <f t="shared" si="145"/>
        <v/>
      </c>
      <c r="AM505" s="1">
        <f t="shared" si="146"/>
        <v>0</v>
      </c>
    </row>
    <row r="506" spans="1:39" ht="14.5" x14ac:dyDescent="0.35">
      <c r="A506"/>
      <c r="B506"/>
      <c r="C506"/>
      <c r="D506"/>
      <c r="E506"/>
      <c r="F506"/>
      <c r="G506"/>
      <c r="H506"/>
      <c r="I506"/>
      <c r="J506"/>
      <c r="K506"/>
      <c r="L506"/>
      <c r="M506"/>
      <c r="N506" s="1">
        <f t="shared" si="132"/>
        <v>0</v>
      </c>
      <c r="O506" s="1">
        <f t="shared" si="132"/>
        <v>0</v>
      </c>
      <c r="P506" s="1" t="str">
        <f t="shared" si="148"/>
        <v/>
      </c>
      <c r="Q506" s="1" t="str">
        <f t="shared" si="148"/>
        <v/>
      </c>
      <c r="R506" s="1" t="str">
        <f t="shared" si="148"/>
        <v/>
      </c>
      <c r="S506" s="1" t="str">
        <f t="shared" si="148"/>
        <v/>
      </c>
      <c r="T506" s="1" t="str">
        <f t="shared" si="148"/>
        <v/>
      </c>
      <c r="U506" s="1" t="str">
        <f t="shared" si="148"/>
        <v/>
      </c>
      <c r="V506" s="1" t="str">
        <f t="shared" si="147"/>
        <v/>
      </c>
      <c r="W506" s="1" t="str">
        <f t="shared" si="147"/>
        <v/>
      </c>
      <c r="X506" s="1" t="str">
        <f t="shared" si="147"/>
        <v/>
      </c>
      <c r="Y506" s="1" t="str">
        <f t="shared" si="147"/>
        <v/>
      </c>
      <c r="Z506" s="1">
        <f t="shared" si="133"/>
        <v>0</v>
      </c>
      <c r="AA506" s="1">
        <f t="shared" si="134"/>
        <v>0</v>
      </c>
      <c r="AB506" s="1">
        <f t="shared" si="135"/>
        <v>0</v>
      </c>
      <c r="AC506" s="1" t="str">
        <f t="shared" si="136"/>
        <v/>
      </c>
      <c r="AD506" s="1" t="str">
        <f t="shared" si="137"/>
        <v/>
      </c>
      <c r="AE506" s="1" t="str">
        <f t="shared" si="138"/>
        <v/>
      </c>
      <c r="AF506" s="1" t="str">
        <f t="shared" si="139"/>
        <v/>
      </c>
      <c r="AG506" s="1" t="str">
        <f t="shared" si="140"/>
        <v/>
      </c>
      <c r="AH506" s="1" t="str">
        <f t="shared" si="141"/>
        <v/>
      </c>
      <c r="AI506" s="1" t="str">
        <f t="shared" si="142"/>
        <v/>
      </c>
      <c r="AJ506" s="1" t="str">
        <f t="shared" si="143"/>
        <v/>
      </c>
      <c r="AK506" s="1" t="str">
        <f t="shared" si="144"/>
        <v/>
      </c>
      <c r="AL506" s="1" t="str">
        <f t="shared" si="145"/>
        <v/>
      </c>
      <c r="AM506" s="1">
        <f t="shared" si="146"/>
        <v>0</v>
      </c>
    </row>
    <row r="507" spans="1:39" ht="14.5" x14ac:dyDescent="0.35">
      <c r="A507"/>
      <c r="B507"/>
      <c r="C507"/>
      <c r="D507"/>
      <c r="E507"/>
      <c r="F507"/>
      <c r="G507"/>
      <c r="H507"/>
      <c r="I507"/>
      <c r="J507"/>
      <c r="K507"/>
      <c r="L507"/>
      <c r="M507"/>
      <c r="N507" s="1">
        <f t="shared" si="132"/>
        <v>0</v>
      </c>
      <c r="O507" s="1">
        <f t="shared" si="132"/>
        <v>0</v>
      </c>
      <c r="P507" s="1" t="str">
        <f t="shared" si="148"/>
        <v/>
      </c>
      <c r="Q507" s="1" t="str">
        <f t="shared" si="148"/>
        <v/>
      </c>
      <c r="R507" s="1" t="str">
        <f t="shared" si="148"/>
        <v/>
      </c>
      <c r="S507" s="1" t="str">
        <f t="shared" si="148"/>
        <v/>
      </c>
      <c r="T507" s="1" t="str">
        <f t="shared" si="148"/>
        <v/>
      </c>
      <c r="U507" s="1" t="str">
        <f t="shared" si="148"/>
        <v/>
      </c>
      <c r="V507" s="1" t="str">
        <f t="shared" si="147"/>
        <v/>
      </c>
      <c r="W507" s="1" t="str">
        <f t="shared" si="147"/>
        <v/>
      </c>
      <c r="X507" s="1" t="str">
        <f t="shared" si="147"/>
        <v/>
      </c>
      <c r="Y507" s="1" t="str">
        <f t="shared" si="147"/>
        <v/>
      </c>
      <c r="Z507" s="1">
        <f t="shared" si="133"/>
        <v>0</v>
      </c>
      <c r="AA507" s="1">
        <f t="shared" si="134"/>
        <v>0</v>
      </c>
      <c r="AB507" s="1">
        <f t="shared" si="135"/>
        <v>0</v>
      </c>
      <c r="AC507" s="1" t="str">
        <f t="shared" si="136"/>
        <v/>
      </c>
      <c r="AD507" s="1" t="str">
        <f t="shared" si="137"/>
        <v/>
      </c>
      <c r="AE507" s="1" t="str">
        <f t="shared" si="138"/>
        <v/>
      </c>
      <c r="AF507" s="1" t="str">
        <f t="shared" si="139"/>
        <v/>
      </c>
      <c r="AG507" s="1" t="str">
        <f t="shared" si="140"/>
        <v/>
      </c>
      <c r="AH507" s="1" t="str">
        <f t="shared" si="141"/>
        <v/>
      </c>
      <c r="AI507" s="1" t="str">
        <f t="shared" si="142"/>
        <v/>
      </c>
      <c r="AJ507" s="1" t="str">
        <f t="shared" si="143"/>
        <v/>
      </c>
      <c r="AK507" s="1" t="str">
        <f t="shared" si="144"/>
        <v/>
      </c>
      <c r="AL507" s="1" t="str">
        <f t="shared" si="145"/>
        <v/>
      </c>
      <c r="AM507" s="1">
        <f t="shared" si="146"/>
        <v>0</v>
      </c>
    </row>
    <row r="508" spans="1:39" ht="14.5" x14ac:dyDescent="0.35">
      <c r="A508"/>
      <c r="B508"/>
      <c r="C508"/>
      <c r="D508"/>
      <c r="E508"/>
      <c r="F508"/>
      <c r="G508"/>
      <c r="H508"/>
      <c r="I508"/>
      <c r="J508"/>
      <c r="K508"/>
      <c r="L508"/>
      <c r="M508"/>
      <c r="N508" s="1">
        <f t="shared" si="132"/>
        <v>0</v>
      </c>
      <c r="O508" s="1">
        <f t="shared" si="132"/>
        <v>0</v>
      </c>
      <c r="P508" s="1" t="str">
        <f t="shared" si="148"/>
        <v/>
      </c>
      <c r="Q508" s="1" t="str">
        <f t="shared" si="148"/>
        <v/>
      </c>
      <c r="R508" s="1" t="str">
        <f t="shared" si="148"/>
        <v/>
      </c>
      <c r="S508" s="1" t="str">
        <f t="shared" si="148"/>
        <v/>
      </c>
      <c r="T508" s="1" t="str">
        <f t="shared" si="148"/>
        <v/>
      </c>
      <c r="U508" s="1" t="str">
        <f t="shared" si="148"/>
        <v/>
      </c>
      <c r="V508" s="1" t="str">
        <f t="shared" si="147"/>
        <v/>
      </c>
      <c r="W508" s="1" t="str">
        <f t="shared" si="147"/>
        <v/>
      </c>
      <c r="X508" s="1" t="str">
        <f t="shared" si="147"/>
        <v/>
      </c>
      <c r="Y508" s="1" t="str">
        <f t="shared" si="147"/>
        <v/>
      </c>
      <c r="Z508" s="1">
        <f t="shared" si="133"/>
        <v>0</v>
      </c>
      <c r="AA508" s="1">
        <f t="shared" si="134"/>
        <v>0</v>
      </c>
      <c r="AB508" s="1">
        <f t="shared" si="135"/>
        <v>0</v>
      </c>
      <c r="AC508" s="1" t="str">
        <f t="shared" si="136"/>
        <v/>
      </c>
      <c r="AD508" s="1" t="str">
        <f t="shared" si="137"/>
        <v/>
      </c>
      <c r="AE508" s="1" t="str">
        <f t="shared" si="138"/>
        <v/>
      </c>
      <c r="AF508" s="1" t="str">
        <f t="shared" si="139"/>
        <v/>
      </c>
      <c r="AG508" s="1" t="str">
        <f t="shared" si="140"/>
        <v/>
      </c>
      <c r="AH508" s="1" t="str">
        <f t="shared" si="141"/>
        <v/>
      </c>
      <c r="AI508" s="1" t="str">
        <f t="shared" si="142"/>
        <v/>
      </c>
      <c r="AJ508" s="1" t="str">
        <f t="shared" si="143"/>
        <v/>
      </c>
      <c r="AK508" s="1" t="str">
        <f t="shared" si="144"/>
        <v/>
      </c>
      <c r="AL508" s="1" t="str">
        <f t="shared" si="145"/>
        <v/>
      </c>
      <c r="AM508" s="1">
        <f t="shared" si="146"/>
        <v>0</v>
      </c>
    </row>
    <row r="509" spans="1:39" ht="14.5" x14ac:dyDescent="0.35">
      <c r="A509"/>
      <c r="B509"/>
      <c r="C509"/>
      <c r="D509"/>
      <c r="E509"/>
      <c r="F509"/>
      <c r="G509"/>
      <c r="H509"/>
      <c r="I509"/>
      <c r="J509"/>
      <c r="K509"/>
      <c r="L509"/>
      <c r="M509"/>
      <c r="N509" s="1">
        <f t="shared" si="132"/>
        <v>0</v>
      </c>
      <c r="O509" s="1">
        <f t="shared" si="132"/>
        <v>0</v>
      </c>
      <c r="P509" s="1" t="str">
        <f t="shared" si="148"/>
        <v/>
      </c>
      <c r="Q509" s="1" t="str">
        <f t="shared" si="148"/>
        <v/>
      </c>
      <c r="R509" s="1" t="str">
        <f t="shared" si="148"/>
        <v/>
      </c>
      <c r="S509" s="1" t="str">
        <f t="shared" si="148"/>
        <v/>
      </c>
      <c r="T509" s="1" t="str">
        <f t="shared" si="148"/>
        <v/>
      </c>
      <c r="U509" s="1" t="str">
        <f t="shared" si="148"/>
        <v/>
      </c>
      <c r="V509" s="1" t="str">
        <f t="shared" si="147"/>
        <v/>
      </c>
      <c r="W509" s="1" t="str">
        <f t="shared" si="147"/>
        <v/>
      </c>
      <c r="X509" s="1" t="str">
        <f t="shared" si="147"/>
        <v/>
      </c>
      <c r="Y509" s="1" t="str">
        <f t="shared" si="147"/>
        <v/>
      </c>
      <c r="Z509" s="1">
        <f t="shared" si="133"/>
        <v>0</v>
      </c>
      <c r="AA509" s="1">
        <f t="shared" si="134"/>
        <v>0</v>
      </c>
      <c r="AB509" s="1">
        <f t="shared" si="135"/>
        <v>0</v>
      </c>
      <c r="AC509" s="1" t="str">
        <f t="shared" si="136"/>
        <v/>
      </c>
      <c r="AD509" s="1" t="str">
        <f t="shared" si="137"/>
        <v/>
      </c>
      <c r="AE509" s="1" t="str">
        <f t="shared" si="138"/>
        <v/>
      </c>
      <c r="AF509" s="1" t="str">
        <f t="shared" si="139"/>
        <v/>
      </c>
      <c r="AG509" s="1" t="str">
        <f t="shared" si="140"/>
        <v/>
      </c>
      <c r="AH509" s="1" t="str">
        <f t="shared" si="141"/>
        <v/>
      </c>
      <c r="AI509" s="1" t="str">
        <f t="shared" si="142"/>
        <v/>
      </c>
      <c r="AJ509" s="1" t="str">
        <f t="shared" si="143"/>
        <v/>
      </c>
      <c r="AK509" s="1" t="str">
        <f t="shared" si="144"/>
        <v/>
      </c>
      <c r="AL509" s="1" t="str">
        <f t="shared" si="145"/>
        <v/>
      </c>
      <c r="AM509" s="1">
        <f t="shared" si="146"/>
        <v>0</v>
      </c>
    </row>
    <row r="510" spans="1:39" ht="14.5" x14ac:dyDescent="0.35">
      <c r="A510"/>
      <c r="B510"/>
      <c r="C510"/>
      <c r="D510"/>
      <c r="E510"/>
      <c r="F510"/>
      <c r="G510"/>
      <c r="H510"/>
      <c r="I510"/>
      <c r="J510"/>
      <c r="K510"/>
      <c r="L510"/>
      <c r="M510"/>
      <c r="N510" s="1">
        <f t="shared" si="132"/>
        <v>0</v>
      </c>
      <c r="O510" s="1">
        <f t="shared" si="132"/>
        <v>0</v>
      </c>
      <c r="P510" s="1" t="str">
        <f t="shared" si="148"/>
        <v/>
      </c>
      <c r="Q510" s="1" t="str">
        <f t="shared" si="148"/>
        <v/>
      </c>
      <c r="R510" s="1" t="str">
        <f t="shared" si="148"/>
        <v/>
      </c>
      <c r="S510" s="1" t="str">
        <f t="shared" si="148"/>
        <v/>
      </c>
      <c r="T510" s="1" t="str">
        <f t="shared" si="148"/>
        <v/>
      </c>
      <c r="U510" s="1" t="str">
        <f t="shared" si="148"/>
        <v/>
      </c>
      <c r="V510" s="1" t="str">
        <f t="shared" si="147"/>
        <v/>
      </c>
      <c r="W510" s="1" t="str">
        <f t="shared" si="147"/>
        <v/>
      </c>
      <c r="X510" s="1" t="str">
        <f t="shared" si="147"/>
        <v/>
      </c>
      <c r="Y510" s="1" t="str">
        <f t="shared" si="147"/>
        <v/>
      </c>
      <c r="Z510" s="1">
        <f t="shared" si="133"/>
        <v>0</v>
      </c>
      <c r="AA510" s="1">
        <f t="shared" si="134"/>
        <v>0</v>
      </c>
      <c r="AB510" s="1">
        <f t="shared" si="135"/>
        <v>0</v>
      </c>
      <c r="AC510" s="1" t="str">
        <f t="shared" si="136"/>
        <v/>
      </c>
      <c r="AD510" s="1" t="str">
        <f t="shared" si="137"/>
        <v/>
      </c>
      <c r="AE510" s="1" t="str">
        <f t="shared" si="138"/>
        <v/>
      </c>
      <c r="AF510" s="1" t="str">
        <f t="shared" si="139"/>
        <v/>
      </c>
      <c r="AG510" s="1" t="str">
        <f t="shared" si="140"/>
        <v/>
      </c>
      <c r="AH510" s="1" t="str">
        <f t="shared" si="141"/>
        <v/>
      </c>
      <c r="AI510" s="1" t="str">
        <f t="shared" si="142"/>
        <v/>
      </c>
      <c r="AJ510" s="1" t="str">
        <f t="shared" si="143"/>
        <v/>
      </c>
      <c r="AK510" s="1" t="str">
        <f t="shared" si="144"/>
        <v/>
      </c>
      <c r="AL510" s="1" t="str">
        <f t="shared" si="145"/>
        <v/>
      </c>
      <c r="AM510" s="1">
        <f t="shared" si="146"/>
        <v>0</v>
      </c>
    </row>
    <row r="511" spans="1:39" ht="14.5" x14ac:dyDescent="0.35">
      <c r="A511"/>
      <c r="B511"/>
      <c r="C511"/>
      <c r="D511"/>
      <c r="E511"/>
      <c r="F511"/>
      <c r="G511"/>
      <c r="H511"/>
      <c r="I511"/>
      <c r="J511"/>
      <c r="K511"/>
      <c r="L511"/>
      <c r="M511"/>
      <c r="N511" s="1">
        <f t="shared" si="132"/>
        <v>0</v>
      </c>
      <c r="O511" s="1">
        <f t="shared" si="132"/>
        <v>0</v>
      </c>
      <c r="P511" s="1" t="str">
        <f t="shared" si="148"/>
        <v/>
      </c>
      <c r="Q511" s="1" t="str">
        <f t="shared" si="148"/>
        <v/>
      </c>
      <c r="R511" s="1" t="str">
        <f t="shared" si="148"/>
        <v/>
      </c>
      <c r="S511" s="1" t="str">
        <f t="shared" si="148"/>
        <v/>
      </c>
      <c r="T511" s="1" t="str">
        <f t="shared" si="148"/>
        <v/>
      </c>
      <c r="U511" s="1" t="str">
        <f t="shared" si="148"/>
        <v/>
      </c>
      <c r="V511" s="1" t="str">
        <f t="shared" si="147"/>
        <v/>
      </c>
      <c r="W511" s="1" t="str">
        <f t="shared" si="147"/>
        <v/>
      </c>
      <c r="X511" s="1" t="str">
        <f t="shared" si="147"/>
        <v/>
      </c>
      <c r="Y511" s="1" t="str">
        <f t="shared" si="147"/>
        <v/>
      </c>
      <c r="Z511" s="1">
        <f t="shared" si="133"/>
        <v>0</v>
      </c>
      <c r="AA511" s="1">
        <f t="shared" si="134"/>
        <v>0</v>
      </c>
      <c r="AB511" s="1">
        <f t="shared" si="135"/>
        <v>0</v>
      </c>
      <c r="AC511" s="1" t="str">
        <f t="shared" si="136"/>
        <v/>
      </c>
      <c r="AD511" s="1" t="str">
        <f t="shared" si="137"/>
        <v/>
      </c>
      <c r="AE511" s="1" t="str">
        <f t="shared" si="138"/>
        <v/>
      </c>
      <c r="AF511" s="1" t="str">
        <f t="shared" si="139"/>
        <v/>
      </c>
      <c r="AG511" s="1" t="str">
        <f t="shared" si="140"/>
        <v/>
      </c>
      <c r="AH511" s="1" t="str">
        <f t="shared" si="141"/>
        <v/>
      </c>
      <c r="AI511" s="1" t="str">
        <f t="shared" si="142"/>
        <v/>
      </c>
      <c r="AJ511" s="1" t="str">
        <f t="shared" si="143"/>
        <v/>
      </c>
      <c r="AK511" s="1" t="str">
        <f t="shared" si="144"/>
        <v/>
      </c>
      <c r="AL511" s="1" t="str">
        <f t="shared" si="145"/>
        <v/>
      </c>
      <c r="AM511" s="1">
        <f t="shared" si="146"/>
        <v>0</v>
      </c>
    </row>
    <row r="512" spans="1:39" ht="14.5" x14ac:dyDescent="0.35">
      <c r="A512"/>
      <c r="B512"/>
      <c r="C512"/>
      <c r="D512"/>
      <c r="E512"/>
      <c r="F512"/>
      <c r="G512"/>
      <c r="H512"/>
      <c r="I512"/>
      <c r="J512"/>
      <c r="K512"/>
      <c r="L512"/>
      <c r="M512"/>
      <c r="N512" s="1">
        <f t="shared" si="132"/>
        <v>0</v>
      </c>
      <c r="O512" s="1">
        <f t="shared" si="132"/>
        <v>0</v>
      </c>
      <c r="P512" s="1" t="str">
        <f t="shared" si="148"/>
        <v/>
      </c>
      <c r="Q512" s="1" t="str">
        <f t="shared" si="148"/>
        <v/>
      </c>
      <c r="R512" s="1" t="str">
        <f t="shared" si="148"/>
        <v/>
      </c>
      <c r="S512" s="1" t="str">
        <f t="shared" si="148"/>
        <v/>
      </c>
      <c r="T512" s="1" t="str">
        <f t="shared" si="148"/>
        <v/>
      </c>
      <c r="U512" s="1" t="str">
        <f t="shared" si="148"/>
        <v/>
      </c>
      <c r="V512" s="1" t="str">
        <f t="shared" si="147"/>
        <v/>
      </c>
      <c r="W512" s="1" t="str">
        <f t="shared" si="147"/>
        <v/>
      </c>
      <c r="X512" s="1" t="str">
        <f t="shared" si="147"/>
        <v/>
      </c>
      <c r="Y512" s="1" t="str">
        <f t="shared" si="147"/>
        <v/>
      </c>
      <c r="Z512" s="1">
        <f t="shared" si="133"/>
        <v>0</v>
      </c>
      <c r="AA512" s="1">
        <f t="shared" si="134"/>
        <v>0</v>
      </c>
      <c r="AB512" s="1">
        <f t="shared" si="135"/>
        <v>0</v>
      </c>
      <c r="AC512" s="1" t="str">
        <f t="shared" si="136"/>
        <v/>
      </c>
      <c r="AD512" s="1" t="str">
        <f t="shared" si="137"/>
        <v/>
      </c>
      <c r="AE512" s="1" t="str">
        <f t="shared" si="138"/>
        <v/>
      </c>
      <c r="AF512" s="1" t="str">
        <f t="shared" si="139"/>
        <v/>
      </c>
      <c r="AG512" s="1" t="str">
        <f t="shared" si="140"/>
        <v/>
      </c>
      <c r="AH512" s="1" t="str">
        <f t="shared" si="141"/>
        <v/>
      </c>
      <c r="AI512" s="1" t="str">
        <f t="shared" si="142"/>
        <v/>
      </c>
      <c r="AJ512" s="1" t="str">
        <f t="shared" si="143"/>
        <v/>
      </c>
      <c r="AK512" s="1" t="str">
        <f t="shared" si="144"/>
        <v/>
      </c>
      <c r="AL512" s="1" t="str">
        <f t="shared" si="145"/>
        <v/>
      </c>
      <c r="AM512" s="1">
        <f t="shared" si="146"/>
        <v>0</v>
      </c>
    </row>
    <row r="513" spans="1:39" ht="14.5" x14ac:dyDescent="0.35">
      <c r="A513"/>
      <c r="B513"/>
      <c r="C513"/>
      <c r="D513"/>
      <c r="E513"/>
      <c r="F513"/>
      <c r="G513"/>
      <c r="H513"/>
      <c r="I513"/>
      <c r="J513"/>
      <c r="K513"/>
      <c r="L513"/>
      <c r="M513"/>
      <c r="N513" s="1">
        <f t="shared" si="132"/>
        <v>0</v>
      </c>
      <c r="O513" s="1">
        <f t="shared" si="132"/>
        <v>0</v>
      </c>
      <c r="P513" s="1" t="str">
        <f t="shared" si="148"/>
        <v/>
      </c>
      <c r="Q513" s="1" t="str">
        <f t="shared" si="148"/>
        <v/>
      </c>
      <c r="R513" s="1" t="str">
        <f t="shared" si="148"/>
        <v/>
      </c>
      <c r="S513" s="1" t="str">
        <f t="shared" si="148"/>
        <v/>
      </c>
      <c r="T513" s="1" t="str">
        <f t="shared" si="148"/>
        <v/>
      </c>
      <c r="U513" s="1" t="str">
        <f t="shared" si="148"/>
        <v/>
      </c>
      <c r="V513" s="1" t="str">
        <f t="shared" si="147"/>
        <v/>
      </c>
      <c r="W513" s="1" t="str">
        <f t="shared" si="147"/>
        <v/>
      </c>
      <c r="X513" s="1" t="str">
        <f t="shared" si="147"/>
        <v/>
      </c>
      <c r="Y513" s="1" t="str">
        <f t="shared" si="147"/>
        <v/>
      </c>
      <c r="Z513" s="1">
        <f t="shared" si="133"/>
        <v>0</v>
      </c>
      <c r="AA513" s="1">
        <f t="shared" si="134"/>
        <v>0</v>
      </c>
      <c r="AB513" s="1">
        <f t="shared" si="135"/>
        <v>0</v>
      </c>
      <c r="AC513" s="1" t="str">
        <f t="shared" si="136"/>
        <v/>
      </c>
      <c r="AD513" s="1" t="str">
        <f t="shared" si="137"/>
        <v/>
      </c>
      <c r="AE513" s="1" t="str">
        <f t="shared" si="138"/>
        <v/>
      </c>
      <c r="AF513" s="1" t="str">
        <f t="shared" si="139"/>
        <v/>
      </c>
      <c r="AG513" s="1" t="str">
        <f t="shared" si="140"/>
        <v/>
      </c>
      <c r="AH513" s="1" t="str">
        <f t="shared" si="141"/>
        <v/>
      </c>
      <c r="AI513" s="1" t="str">
        <f t="shared" si="142"/>
        <v/>
      </c>
      <c r="AJ513" s="1" t="str">
        <f t="shared" si="143"/>
        <v/>
      </c>
      <c r="AK513" s="1" t="str">
        <f t="shared" si="144"/>
        <v/>
      </c>
      <c r="AL513" s="1" t="str">
        <f t="shared" si="145"/>
        <v/>
      </c>
      <c r="AM513" s="1">
        <f t="shared" si="146"/>
        <v>0</v>
      </c>
    </row>
    <row r="514" spans="1:39" ht="14.5" x14ac:dyDescent="0.35">
      <c r="A514"/>
      <c r="B514"/>
      <c r="C514"/>
      <c r="D514"/>
      <c r="E514"/>
      <c r="F514"/>
      <c r="G514"/>
      <c r="H514"/>
      <c r="I514"/>
      <c r="J514"/>
      <c r="K514"/>
      <c r="L514"/>
      <c r="M514"/>
      <c r="N514" s="1">
        <f t="shared" si="132"/>
        <v>0</v>
      </c>
      <c r="O514" s="1">
        <f t="shared" si="132"/>
        <v>0</v>
      </c>
      <c r="P514" s="1" t="str">
        <f t="shared" si="148"/>
        <v/>
      </c>
      <c r="Q514" s="1" t="str">
        <f t="shared" si="148"/>
        <v/>
      </c>
      <c r="R514" s="1" t="str">
        <f t="shared" si="148"/>
        <v/>
      </c>
      <c r="S514" s="1" t="str">
        <f t="shared" si="148"/>
        <v/>
      </c>
      <c r="T514" s="1" t="str">
        <f t="shared" si="148"/>
        <v/>
      </c>
      <c r="U514" s="1" t="str">
        <f t="shared" si="148"/>
        <v/>
      </c>
      <c r="V514" s="1" t="str">
        <f t="shared" si="147"/>
        <v/>
      </c>
      <c r="W514" s="1" t="str">
        <f t="shared" si="147"/>
        <v/>
      </c>
      <c r="X514" s="1" t="str">
        <f t="shared" si="147"/>
        <v/>
      </c>
      <c r="Y514" s="1" t="str">
        <f t="shared" si="147"/>
        <v/>
      </c>
      <c r="Z514" s="1">
        <f t="shared" si="133"/>
        <v>0</v>
      </c>
      <c r="AA514" s="1">
        <f t="shared" si="134"/>
        <v>0</v>
      </c>
      <c r="AB514" s="1">
        <f t="shared" si="135"/>
        <v>0</v>
      </c>
      <c r="AC514" s="1" t="str">
        <f t="shared" si="136"/>
        <v/>
      </c>
      <c r="AD514" s="1" t="str">
        <f t="shared" si="137"/>
        <v/>
      </c>
      <c r="AE514" s="1" t="str">
        <f t="shared" si="138"/>
        <v/>
      </c>
      <c r="AF514" s="1" t="str">
        <f t="shared" si="139"/>
        <v/>
      </c>
      <c r="AG514" s="1" t="str">
        <f t="shared" si="140"/>
        <v/>
      </c>
      <c r="AH514" s="1" t="str">
        <f t="shared" si="141"/>
        <v/>
      </c>
      <c r="AI514" s="1" t="str">
        <f t="shared" si="142"/>
        <v/>
      </c>
      <c r="AJ514" s="1" t="str">
        <f t="shared" si="143"/>
        <v/>
      </c>
      <c r="AK514" s="1" t="str">
        <f t="shared" si="144"/>
        <v/>
      </c>
      <c r="AL514" s="1" t="str">
        <f t="shared" si="145"/>
        <v/>
      </c>
      <c r="AM514" s="1">
        <f t="shared" si="146"/>
        <v>0</v>
      </c>
    </row>
    <row r="515" spans="1:39" ht="14.5" x14ac:dyDescent="0.35">
      <c r="A515"/>
      <c r="B515"/>
      <c r="C515"/>
      <c r="D515"/>
      <c r="E515"/>
      <c r="F515"/>
      <c r="G515"/>
      <c r="H515"/>
      <c r="I515"/>
      <c r="J515"/>
      <c r="K515"/>
      <c r="L515"/>
      <c r="M515"/>
      <c r="N515" s="1">
        <f t="shared" si="132"/>
        <v>0</v>
      </c>
      <c r="O515" s="1">
        <f t="shared" si="132"/>
        <v>0</v>
      </c>
      <c r="P515" s="1" t="str">
        <f t="shared" si="148"/>
        <v/>
      </c>
      <c r="Q515" s="1" t="str">
        <f t="shared" si="148"/>
        <v/>
      </c>
      <c r="R515" s="1" t="str">
        <f t="shared" si="148"/>
        <v/>
      </c>
      <c r="S515" s="1" t="str">
        <f t="shared" si="148"/>
        <v/>
      </c>
      <c r="T515" s="1" t="str">
        <f t="shared" si="148"/>
        <v/>
      </c>
      <c r="U515" s="1" t="str">
        <f t="shared" si="148"/>
        <v/>
      </c>
      <c r="V515" s="1" t="str">
        <f t="shared" si="147"/>
        <v/>
      </c>
      <c r="W515" s="1" t="str">
        <f t="shared" si="147"/>
        <v/>
      </c>
      <c r="X515" s="1" t="str">
        <f t="shared" si="147"/>
        <v/>
      </c>
      <c r="Y515" s="1" t="str">
        <f t="shared" si="147"/>
        <v/>
      </c>
      <c r="Z515" s="1">
        <f t="shared" si="133"/>
        <v>0</v>
      </c>
      <c r="AA515" s="1">
        <f t="shared" si="134"/>
        <v>0</v>
      </c>
      <c r="AB515" s="1">
        <f t="shared" si="135"/>
        <v>0</v>
      </c>
      <c r="AC515" s="1" t="str">
        <f t="shared" si="136"/>
        <v/>
      </c>
      <c r="AD515" s="1" t="str">
        <f t="shared" si="137"/>
        <v/>
      </c>
      <c r="AE515" s="1" t="str">
        <f t="shared" si="138"/>
        <v/>
      </c>
      <c r="AF515" s="1" t="str">
        <f t="shared" si="139"/>
        <v/>
      </c>
      <c r="AG515" s="1" t="str">
        <f t="shared" si="140"/>
        <v/>
      </c>
      <c r="AH515" s="1" t="str">
        <f t="shared" si="141"/>
        <v/>
      </c>
      <c r="AI515" s="1" t="str">
        <f t="shared" si="142"/>
        <v/>
      </c>
      <c r="AJ515" s="1" t="str">
        <f t="shared" si="143"/>
        <v/>
      </c>
      <c r="AK515" s="1" t="str">
        <f t="shared" si="144"/>
        <v/>
      </c>
      <c r="AL515" s="1" t="str">
        <f t="shared" si="145"/>
        <v/>
      </c>
      <c r="AM515" s="1">
        <f t="shared" si="146"/>
        <v>0</v>
      </c>
    </row>
    <row r="516" spans="1:39" ht="14.5" x14ac:dyDescent="0.35">
      <c r="A516"/>
      <c r="B516"/>
      <c r="C516"/>
      <c r="D516"/>
      <c r="E516"/>
      <c r="F516"/>
      <c r="G516"/>
      <c r="H516"/>
      <c r="I516"/>
      <c r="J516"/>
      <c r="K516"/>
      <c r="L516"/>
      <c r="M516"/>
      <c r="N516" s="1">
        <f t="shared" si="132"/>
        <v>0</v>
      </c>
      <c r="O516" s="1">
        <f t="shared" si="132"/>
        <v>0</v>
      </c>
      <c r="P516" s="1" t="str">
        <f t="shared" si="148"/>
        <v/>
      </c>
      <c r="Q516" s="1" t="str">
        <f t="shared" si="148"/>
        <v/>
      </c>
      <c r="R516" s="1" t="str">
        <f t="shared" si="148"/>
        <v/>
      </c>
      <c r="S516" s="1" t="str">
        <f t="shared" si="148"/>
        <v/>
      </c>
      <c r="T516" s="1" t="str">
        <f t="shared" si="148"/>
        <v/>
      </c>
      <c r="U516" s="1" t="str">
        <f t="shared" si="148"/>
        <v/>
      </c>
      <c r="V516" s="1" t="str">
        <f t="shared" si="147"/>
        <v/>
      </c>
      <c r="W516" s="1" t="str">
        <f t="shared" si="147"/>
        <v/>
      </c>
      <c r="X516" s="1" t="str">
        <f t="shared" si="147"/>
        <v/>
      </c>
      <c r="Y516" s="1" t="str">
        <f t="shared" si="147"/>
        <v/>
      </c>
      <c r="Z516" s="1">
        <f t="shared" si="133"/>
        <v>0</v>
      </c>
      <c r="AA516" s="1">
        <f t="shared" si="134"/>
        <v>0</v>
      </c>
      <c r="AB516" s="1">
        <f t="shared" si="135"/>
        <v>0</v>
      </c>
      <c r="AC516" s="1" t="str">
        <f t="shared" si="136"/>
        <v/>
      </c>
      <c r="AD516" s="1" t="str">
        <f t="shared" si="137"/>
        <v/>
      </c>
      <c r="AE516" s="1" t="str">
        <f t="shared" si="138"/>
        <v/>
      </c>
      <c r="AF516" s="1" t="str">
        <f t="shared" si="139"/>
        <v/>
      </c>
      <c r="AG516" s="1" t="str">
        <f t="shared" si="140"/>
        <v/>
      </c>
      <c r="AH516" s="1" t="str">
        <f t="shared" si="141"/>
        <v/>
      </c>
      <c r="AI516" s="1" t="str">
        <f t="shared" si="142"/>
        <v/>
      </c>
      <c r="AJ516" s="1" t="str">
        <f t="shared" si="143"/>
        <v/>
      </c>
      <c r="AK516" s="1" t="str">
        <f t="shared" si="144"/>
        <v/>
      </c>
      <c r="AL516" s="1" t="str">
        <f t="shared" si="145"/>
        <v/>
      </c>
      <c r="AM516" s="1">
        <f t="shared" si="146"/>
        <v>0</v>
      </c>
    </row>
    <row r="517" spans="1:39" ht="14.5" x14ac:dyDescent="0.35">
      <c r="A517"/>
      <c r="B517"/>
      <c r="C517"/>
      <c r="D517"/>
      <c r="E517"/>
      <c r="F517"/>
      <c r="G517"/>
      <c r="H517"/>
      <c r="I517"/>
      <c r="J517"/>
      <c r="K517"/>
      <c r="L517"/>
      <c r="M517"/>
      <c r="N517" s="1">
        <f t="shared" si="132"/>
        <v>0</v>
      </c>
      <c r="O517" s="1">
        <f t="shared" si="132"/>
        <v>0</v>
      </c>
      <c r="P517" s="1" t="str">
        <f t="shared" si="148"/>
        <v/>
      </c>
      <c r="Q517" s="1" t="str">
        <f t="shared" si="148"/>
        <v/>
      </c>
      <c r="R517" s="1" t="str">
        <f t="shared" si="148"/>
        <v/>
      </c>
      <c r="S517" s="1" t="str">
        <f t="shared" si="148"/>
        <v/>
      </c>
      <c r="T517" s="1" t="str">
        <f t="shared" si="148"/>
        <v/>
      </c>
      <c r="U517" s="1" t="str">
        <f t="shared" si="148"/>
        <v/>
      </c>
      <c r="V517" s="1" t="str">
        <f t="shared" si="147"/>
        <v/>
      </c>
      <c r="W517" s="1" t="str">
        <f t="shared" si="147"/>
        <v/>
      </c>
      <c r="X517" s="1" t="str">
        <f t="shared" si="147"/>
        <v/>
      </c>
      <c r="Y517" s="1" t="str">
        <f t="shared" si="147"/>
        <v/>
      </c>
      <c r="Z517" s="1">
        <f t="shared" si="133"/>
        <v>0</v>
      </c>
      <c r="AA517" s="1">
        <f t="shared" si="134"/>
        <v>0</v>
      </c>
      <c r="AB517" s="1">
        <f t="shared" si="135"/>
        <v>0</v>
      </c>
      <c r="AC517" s="1" t="str">
        <f t="shared" si="136"/>
        <v/>
      </c>
      <c r="AD517" s="1" t="str">
        <f t="shared" si="137"/>
        <v/>
      </c>
      <c r="AE517" s="1" t="str">
        <f t="shared" si="138"/>
        <v/>
      </c>
      <c r="AF517" s="1" t="str">
        <f t="shared" si="139"/>
        <v/>
      </c>
      <c r="AG517" s="1" t="str">
        <f t="shared" si="140"/>
        <v/>
      </c>
      <c r="AH517" s="1" t="str">
        <f t="shared" si="141"/>
        <v/>
      </c>
      <c r="AI517" s="1" t="str">
        <f t="shared" si="142"/>
        <v/>
      </c>
      <c r="AJ517" s="1" t="str">
        <f t="shared" si="143"/>
        <v/>
      </c>
      <c r="AK517" s="1" t="str">
        <f t="shared" si="144"/>
        <v/>
      </c>
      <c r="AL517" s="1" t="str">
        <f t="shared" si="145"/>
        <v/>
      </c>
      <c r="AM517" s="1">
        <f t="shared" si="146"/>
        <v>0</v>
      </c>
    </row>
    <row r="518" spans="1:39" ht="14.5" x14ac:dyDescent="0.35">
      <c r="A518"/>
      <c r="B518"/>
      <c r="C518"/>
      <c r="D518"/>
      <c r="E518"/>
      <c r="F518"/>
      <c r="G518"/>
      <c r="H518"/>
      <c r="I518"/>
      <c r="J518"/>
      <c r="K518"/>
      <c r="L518"/>
      <c r="M518"/>
      <c r="N518" s="1">
        <f t="shared" si="132"/>
        <v>0</v>
      </c>
      <c r="O518" s="1">
        <f t="shared" si="132"/>
        <v>0</v>
      </c>
      <c r="P518" s="1" t="str">
        <f t="shared" si="148"/>
        <v/>
      </c>
      <c r="Q518" s="1" t="str">
        <f t="shared" si="148"/>
        <v/>
      </c>
      <c r="R518" s="1" t="str">
        <f t="shared" si="148"/>
        <v/>
      </c>
      <c r="S518" s="1" t="str">
        <f t="shared" si="148"/>
        <v/>
      </c>
      <c r="T518" s="1" t="str">
        <f t="shared" si="148"/>
        <v/>
      </c>
      <c r="U518" s="1" t="str">
        <f t="shared" si="148"/>
        <v/>
      </c>
      <c r="V518" s="1" t="str">
        <f t="shared" si="147"/>
        <v/>
      </c>
      <c r="W518" s="1" t="str">
        <f t="shared" si="147"/>
        <v/>
      </c>
      <c r="X518" s="1" t="str">
        <f t="shared" si="147"/>
        <v/>
      </c>
      <c r="Y518" s="1" t="str">
        <f t="shared" si="147"/>
        <v/>
      </c>
      <c r="Z518" s="1">
        <f t="shared" si="133"/>
        <v>0</v>
      </c>
      <c r="AA518" s="1">
        <f t="shared" si="134"/>
        <v>0</v>
      </c>
      <c r="AB518" s="1">
        <f t="shared" si="135"/>
        <v>0</v>
      </c>
      <c r="AC518" s="1" t="str">
        <f t="shared" si="136"/>
        <v/>
      </c>
      <c r="AD518" s="1" t="str">
        <f t="shared" si="137"/>
        <v/>
      </c>
      <c r="AE518" s="1" t="str">
        <f t="shared" si="138"/>
        <v/>
      </c>
      <c r="AF518" s="1" t="str">
        <f t="shared" si="139"/>
        <v/>
      </c>
      <c r="AG518" s="1" t="str">
        <f t="shared" si="140"/>
        <v/>
      </c>
      <c r="AH518" s="1" t="str">
        <f t="shared" si="141"/>
        <v/>
      </c>
      <c r="AI518" s="1" t="str">
        <f t="shared" si="142"/>
        <v/>
      </c>
      <c r="AJ518" s="1" t="str">
        <f t="shared" si="143"/>
        <v/>
      </c>
      <c r="AK518" s="1" t="str">
        <f t="shared" si="144"/>
        <v/>
      </c>
      <c r="AL518" s="1" t="str">
        <f t="shared" si="145"/>
        <v/>
      </c>
      <c r="AM518" s="1">
        <f t="shared" si="146"/>
        <v>0</v>
      </c>
    </row>
    <row r="519" spans="1:39" ht="14.5" x14ac:dyDescent="0.35">
      <c r="A519"/>
      <c r="B519"/>
      <c r="C519"/>
      <c r="D519"/>
      <c r="E519"/>
      <c r="F519"/>
      <c r="G519"/>
      <c r="H519"/>
      <c r="I519"/>
      <c r="J519"/>
      <c r="K519"/>
      <c r="L519"/>
      <c r="M519"/>
      <c r="N519" s="1">
        <f t="shared" si="132"/>
        <v>0</v>
      </c>
      <c r="O519" s="1">
        <f t="shared" si="132"/>
        <v>0</v>
      </c>
      <c r="P519" s="1" t="str">
        <f t="shared" si="148"/>
        <v/>
      </c>
      <c r="Q519" s="1" t="str">
        <f t="shared" si="148"/>
        <v/>
      </c>
      <c r="R519" s="1" t="str">
        <f t="shared" si="148"/>
        <v/>
      </c>
      <c r="S519" s="1" t="str">
        <f t="shared" si="148"/>
        <v/>
      </c>
      <c r="T519" s="1" t="str">
        <f t="shared" si="148"/>
        <v/>
      </c>
      <c r="U519" s="1" t="str">
        <f t="shared" si="148"/>
        <v/>
      </c>
      <c r="V519" s="1" t="str">
        <f t="shared" si="147"/>
        <v/>
      </c>
      <c r="W519" s="1" t="str">
        <f t="shared" si="147"/>
        <v/>
      </c>
      <c r="X519" s="1" t="str">
        <f t="shared" si="147"/>
        <v/>
      </c>
      <c r="Y519" s="1" t="str">
        <f t="shared" si="147"/>
        <v/>
      </c>
      <c r="Z519" s="1">
        <f t="shared" si="133"/>
        <v>0</v>
      </c>
      <c r="AA519" s="1">
        <f t="shared" si="134"/>
        <v>0</v>
      </c>
      <c r="AB519" s="1">
        <f t="shared" si="135"/>
        <v>0</v>
      </c>
      <c r="AC519" s="1" t="str">
        <f t="shared" si="136"/>
        <v/>
      </c>
      <c r="AD519" s="1" t="str">
        <f t="shared" si="137"/>
        <v/>
      </c>
      <c r="AE519" s="1" t="str">
        <f t="shared" si="138"/>
        <v/>
      </c>
      <c r="AF519" s="1" t="str">
        <f t="shared" si="139"/>
        <v/>
      </c>
      <c r="AG519" s="1" t="str">
        <f t="shared" si="140"/>
        <v/>
      </c>
      <c r="AH519" s="1" t="str">
        <f t="shared" si="141"/>
        <v/>
      </c>
      <c r="AI519" s="1" t="str">
        <f t="shared" si="142"/>
        <v/>
      </c>
      <c r="AJ519" s="1" t="str">
        <f t="shared" si="143"/>
        <v/>
      </c>
      <c r="AK519" s="1" t="str">
        <f t="shared" si="144"/>
        <v/>
      </c>
      <c r="AL519" s="1" t="str">
        <f t="shared" si="145"/>
        <v/>
      </c>
      <c r="AM519" s="1">
        <f t="shared" si="146"/>
        <v>0</v>
      </c>
    </row>
    <row r="520" spans="1:39" ht="14.5" x14ac:dyDescent="0.35">
      <c r="A520"/>
      <c r="B520"/>
      <c r="C520"/>
      <c r="D520"/>
      <c r="E520"/>
      <c r="F520"/>
      <c r="G520"/>
      <c r="H520"/>
      <c r="I520"/>
      <c r="J520"/>
      <c r="K520"/>
      <c r="L520"/>
      <c r="M520"/>
      <c r="N520" s="1">
        <f t="shared" si="132"/>
        <v>0</v>
      </c>
      <c r="O520" s="1">
        <f t="shared" si="132"/>
        <v>0</v>
      </c>
      <c r="P520" s="1" t="str">
        <f t="shared" si="148"/>
        <v/>
      </c>
      <c r="Q520" s="1" t="str">
        <f t="shared" si="148"/>
        <v/>
      </c>
      <c r="R520" s="1" t="str">
        <f t="shared" si="148"/>
        <v/>
      </c>
      <c r="S520" s="1" t="str">
        <f t="shared" si="148"/>
        <v/>
      </c>
      <c r="T520" s="1" t="str">
        <f t="shared" si="148"/>
        <v/>
      </c>
      <c r="U520" s="1" t="str">
        <f t="shared" si="148"/>
        <v/>
      </c>
      <c r="V520" s="1" t="str">
        <f t="shared" si="147"/>
        <v/>
      </c>
      <c r="W520" s="1" t="str">
        <f t="shared" si="147"/>
        <v/>
      </c>
      <c r="X520" s="1" t="str">
        <f t="shared" si="147"/>
        <v/>
      </c>
      <c r="Y520" s="1" t="str">
        <f t="shared" si="147"/>
        <v/>
      </c>
      <c r="Z520" s="1">
        <f t="shared" si="133"/>
        <v>0</v>
      </c>
      <c r="AA520" s="1">
        <f t="shared" si="134"/>
        <v>0</v>
      </c>
      <c r="AB520" s="1">
        <f t="shared" si="135"/>
        <v>0</v>
      </c>
      <c r="AC520" s="1" t="str">
        <f t="shared" si="136"/>
        <v/>
      </c>
      <c r="AD520" s="1" t="str">
        <f t="shared" si="137"/>
        <v/>
      </c>
      <c r="AE520" s="1" t="str">
        <f t="shared" si="138"/>
        <v/>
      </c>
      <c r="AF520" s="1" t="str">
        <f t="shared" si="139"/>
        <v/>
      </c>
      <c r="AG520" s="1" t="str">
        <f t="shared" si="140"/>
        <v/>
      </c>
      <c r="AH520" s="1" t="str">
        <f t="shared" si="141"/>
        <v/>
      </c>
      <c r="AI520" s="1" t="str">
        <f t="shared" si="142"/>
        <v/>
      </c>
      <c r="AJ520" s="1" t="str">
        <f t="shared" si="143"/>
        <v/>
      </c>
      <c r="AK520" s="1" t="str">
        <f t="shared" si="144"/>
        <v/>
      </c>
      <c r="AL520" s="1" t="str">
        <f t="shared" si="145"/>
        <v/>
      </c>
      <c r="AM520" s="1">
        <f t="shared" si="146"/>
        <v>0</v>
      </c>
    </row>
    <row r="521" spans="1:39" ht="14.5" x14ac:dyDescent="0.35">
      <c r="A521"/>
      <c r="B521"/>
      <c r="C521"/>
      <c r="D521"/>
      <c r="E521"/>
      <c r="F521"/>
      <c r="G521"/>
      <c r="H521"/>
      <c r="I521"/>
      <c r="J521"/>
      <c r="K521"/>
      <c r="L521"/>
      <c r="M521"/>
      <c r="N521" s="1">
        <f t="shared" ref="N521:O584" si="149">A521</f>
        <v>0</v>
      </c>
      <c r="O521" s="1">
        <f t="shared" si="149"/>
        <v>0</v>
      </c>
      <c r="P521" s="1" t="str">
        <f t="shared" si="148"/>
        <v/>
      </c>
      <c r="Q521" s="1" t="str">
        <f t="shared" si="148"/>
        <v/>
      </c>
      <c r="R521" s="1" t="str">
        <f t="shared" si="148"/>
        <v/>
      </c>
      <c r="S521" s="1" t="str">
        <f t="shared" si="148"/>
        <v/>
      </c>
      <c r="T521" s="1" t="str">
        <f t="shared" si="148"/>
        <v/>
      </c>
      <c r="U521" s="1" t="str">
        <f t="shared" si="148"/>
        <v/>
      </c>
      <c r="V521" s="1" t="str">
        <f t="shared" si="147"/>
        <v/>
      </c>
      <c r="W521" s="1" t="str">
        <f t="shared" si="147"/>
        <v/>
      </c>
      <c r="X521" s="1" t="str">
        <f t="shared" si="147"/>
        <v/>
      </c>
      <c r="Y521" s="1" t="str">
        <f t="shared" si="147"/>
        <v/>
      </c>
      <c r="Z521" s="1">
        <f t="shared" ref="Z521:Z584" si="150">SUM(P521:Y521)</f>
        <v>0</v>
      </c>
      <c r="AA521" s="1">
        <f t="shared" ref="AA521:AA584" si="151">O521</f>
        <v>0</v>
      </c>
      <c r="AB521" s="1">
        <f t="shared" ref="AB521:AB584" si="152">N521</f>
        <v>0</v>
      </c>
      <c r="AC521" s="1" t="str">
        <f t="shared" ref="AC521:AC584" si="153">IF((P521=1),1,"")</f>
        <v/>
      </c>
      <c r="AD521" s="1" t="str">
        <f t="shared" ref="AD521:AD584" si="154">IF((P521=1), "", IF((Q521=1), 1,""))</f>
        <v/>
      </c>
      <c r="AE521" s="1" t="str">
        <f t="shared" ref="AE521:AE584" si="155">IF((P521=1), "", IF((Q521=1), "",IF(R521=1, 1, "")))</f>
        <v/>
      </c>
      <c r="AF521" s="1" t="str">
        <f t="shared" ref="AF521:AF584" si="156">IF((P521=1), "", IF((Q521=1), "", IF((R521=1), "", IF(S521=1, 1, ""))))</f>
        <v/>
      </c>
      <c r="AG521" s="1" t="str">
        <f t="shared" ref="AG521:AG584" si="157">IF((P521=1), "", IF((Q521=1), "", IF((R521=1), "", IF((S521=1), "", IF(T521=1, 1, "")))))</f>
        <v/>
      </c>
      <c r="AH521" s="1" t="str">
        <f t="shared" ref="AH521:AH584" si="158">IF((P521=1),"",IF((Q521=1),"",IF((R521=1),"",IF((S521=1),"",IF((T521=1),"",IF(U521=1,1,""))))))</f>
        <v/>
      </c>
      <c r="AI521" s="1" t="str">
        <f t="shared" ref="AI521:AI584" si="159">IF((P521=1),"",IF((Q521=1),"",IF((R521=1),"",IF((S521=1),"",IF((T521=1),"",IF((U521=1),"",IF(V521=1,1,"")))))))</f>
        <v/>
      </c>
      <c r="AJ521" s="1" t="str">
        <f t="shared" ref="AJ521:AJ584" si="160">IF((P521=1),"",IF((Q521=1),"",IF((R521=1),"",IF((S521=1),"",IF((T521=1),"",IF((U521=1),"",IF((V521=1),"",IF(W521=1,1,""))))))))</f>
        <v/>
      </c>
      <c r="AK521" s="1" t="str">
        <f t="shared" ref="AK521:AK584" si="161">IF((P521=1),"",IF((Q521=1),"",IF((R521=1),"",IF((S521=1),"",IF((T521=1),"",IF((U521=1),"",IF((V521=1),"",IF((W521=1),"",IF(X521=1,1,"")))))))))</f>
        <v/>
      </c>
      <c r="AL521" s="1" t="str">
        <f t="shared" ref="AL521:AL584" si="162">IF((P521=1),"",IF((Q521=1),"",IF((R521=1),"",IF((S521=1),"",IF((T521=1),"",IF((U521=1),"",IF((V521=1),"",IF((W521=1),"",IF((X521=1),"",IF(Y521=1,1,""))))))))))</f>
        <v/>
      </c>
      <c r="AM521" s="1">
        <f t="shared" ref="AM521:AM584" si="163">SUM(AC521:AL521)</f>
        <v>0</v>
      </c>
    </row>
    <row r="522" spans="1:39" ht="14.5" x14ac:dyDescent="0.35">
      <c r="A522"/>
      <c r="B522"/>
      <c r="C522"/>
      <c r="D522"/>
      <c r="E522"/>
      <c r="F522"/>
      <c r="G522"/>
      <c r="H522"/>
      <c r="I522"/>
      <c r="J522"/>
      <c r="K522"/>
      <c r="L522"/>
      <c r="M522"/>
      <c r="N522" s="1">
        <f t="shared" si="149"/>
        <v>0</v>
      </c>
      <c r="O522" s="1">
        <f t="shared" si="149"/>
        <v>0</v>
      </c>
      <c r="P522" s="1" t="str">
        <f t="shared" si="148"/>
        <v/>
      </c>
      <c r="Q522" s="1" t="str">
        <f t="shared" si="148"/>
        <v/>
      </c>
      <c r="R522" s="1" t="str">
        <f t="shared" si="148"/>
        <v/>
      </c>
      <c r="S522" s="1" t="str">
        <f t="shared" si="148"/>
        <v/>
      </c>
      <c r="T522" s="1" t="str">
        <f t="shared" si="148"/>
        <v/>
      </c>
      <c r="U522" s="1" t="str">
        <f t="shared" si="148"/>
        <v/>
      </c>
      <c r="V522" s="1" t="str">
        <f t="shared" si="147"/>
        <v/>
      </c>
      <c r="W522" s="1" t="str">
        <f t="shared" si="147"/>
        <v/>
      </c>
      <c r="X522" s="1" t="str">
        <f t="shared" si="147"/>
        <v/>
      </c>
      <c r="Y522" s="1" t="str">
        <f t="shared" si="147"/>
        <v/>
      </c>
      <c r="Z522" s="1">
        <f t="shared" si="150"/>
        <v>0</v>
      </c>
      <c r="AA522" s="1">
        <f t="shared" si="151"/>
        <v>0</v>
      </c>
      <c r="AB522" s="1">
        <f t="shared" si="152"/>
        <v>0</v>
      </c>
      <c r="AC522" s="1" t="str">
        <f t="shared" si="153"/>
        <v/>
      </c>
      <c r="AD522" s="1" t="str">
        <f t="shared" si="154"/>
        <v/>
      </c>
      <c r="AE522" s="1" t="str">
        <f t="shared" si="155"/>
        <v/>
      </c>
      <c r="AF522" s="1" t="str">
        <f t="shared" si="156"/>
        <v/>
      </c>
      <c r="AG522" s="1" t="str">
        <f t="shared" si="157"/>
        <v/>
      </c>
      <c r="AH522" s="1" t="str">
        <f t="shared" si="158"/>
        <v/>
      </c>
      <c r="AI522" s="1" t="str">
        <f t="shared" si="159"/>
        <v/>
      </c>
      <c r="AJ522" s="1" t="str">
        <f t="shared" si="160"/>
        <v/>
      </c>
      <c r="AK522" s="1" t="str">
        <f t="shared" si="161"/>
        <v/>
      </c>
      <c r="AL522" s="1" t="str">
        <f t="shared" si="162"/>
        <v/>
      </c>
      <c r="AM522" s="1">
        <f t="shared" si="163"/>
        <v>0</v>
      </c>
    </row>
    <row r="523" spans="1:39" ht="14.5" x14ac:dyDescent="0.35">
      <c r="A523"/>
      <c r="B523"/>
      <c r="C523"/>
      <c r="D523"/>
      <c r="E523"/>
      <c r="F523"/>
      <c r="G523"/>
      <c r="H523"/>
      <c r="I523"/>
      <c r="J523"/>
      <c r="K523"/>
      <c r="L523"/>
      <c r="M523"/>
      <c r="N523" s="1">
        <f t="shared" si="149"/>
        <v>0</v>
      </c>
      <c r="O523" s="1">
        <f t="shared" si="149"/>
        <v>0</v>
      </c>
      <c r="P523" s="1" t="str">
        <f t="shared" si="148"/>
        <v/>
      </c>
      <c r="Q523" s="1" t="str">
        <f t="shared" si="148"/>
        <v/>
      </c>
      <c r="R523" s="1" t="str">
        <f t="shared" si="148"/>
        <v/>
      </c>
      <c r="S523" s="1" t="str">
        <f t="shared" si="148"/>
        <v/>
      </c>
      <c r="T523" s="1" t="str">
        <f t="shared" si="148"/>
        <v/>
      </c>
      <c r="U523" s="1" t="str">
        <f t="shared" si="148"/>
        <v/>
      </c>
      <c r="V523" s="1" t="str">
        <f t="shared" si="147"/>
        <v/>
      </c>
      <c r="W523" s="1" t="str">
        <f t="shared" si="147"/>
        <v/>
      </c>
      <c r="X523" s="1" t="str">
        <f t="shared" si="147"/>
        <v/>
      </c>
      <c r="Y523" s="1" t="str">
        <f t="shared" si="147"/>
        <v/>
      </c>
      <c r="Z523" s="1">
        <f t="shared" si="150"/>
        <v>0</v>
      </c>
      <c r="AA523" s="1">
        <f t="shared" si="151"/>
        <v>0</v>
      </c>
      <c r="AB523" s="1">
        <f t="shared" si="152"/>
        <v>0</v>
      </c>
      <c r="AC523" s="1" t="str">
        <f t="shared" si="153"/>
        <v/>
      </c>
      <c r="AD523" s="1" t="str">
        <f t="shared" si="154"/>
        <v/>
      </c>
      <c r="AE523" s="1" t="str">
        <f t="shared" si="155"/>
        <v/>
      </c>
      <c r="AF523" s="1" t="str">
        <f t="shared" si="156"/>
        <v/>
      </c>
      <c r="AG523" s="1" t="str">
        <f t="shared" si="157"/>
        <v/>
      </c>
      <c r="AH523" s="1" t="str">
        <f t="shared" si="158"/>
        <v/>
      </c>
      <c r="AI523" s="1" t="str">
        <f t="shared" si="159"/>
        <v/>
      </c>
      <c r="AJ523" s="1" t="str">
        <f t="shared" si="160"/>
        <v/>
      </c>
      <c r="AK523" s="1" t="str">
        <f t="shared" si="161"/>
        <v/>
      </c>
      <c r="AL523" s="1" t="str">
        <f t="shared" si="162"/>
        <v/>
      </c>
      <c r="AM523" s="1">
        <f t="shared" si="163"/>
        <v>0</v>
      </c>
    </row>
    <row r="524" spans="1:39" ht="14.5" x14ac:dyDescent="0.35">
      <c r="A524"/>
      <c r="B524"/>
      <c r="C524"/>
      <c r="D524"/>
      <c r="E524"/>
      <c r="F524"/>
      <c r="G524"/>
      <c r="H524"/>
      <c r="I524"/>
      <c r="J524"/>
      <c r="K524"/>
      <c r="L524"/>
      <c r="M524"/>
      <c r="N524" s="1">
        <f t="shared" si="149"/>
        <v>0</v>
      </c>
      <c r="O524" s="1">
        <f t="shared" si="149"/>
        <v>0</v>
      </c>
      <c r="P524" s="1" t="str">
        <f t="shared" si="148"/>
        <v/>
      </c>
      <c r="Q524" s="1" t="str">
        <f t="shared" si="148"/>
        <v/>
      </c>
      <c r="R524" s="1" t="str">
        <f t="shared" si="148"/>
        <v/>
      </c>
      <c r="S524" s="1" t="str">
        <f t="shared" ref="S524:X576" si="164">IF(ISBLANK(F524),"",1)</f>
        <v/>
      </c>
      <c r="T524" s="1" t="str">
        <f t="shared" si="164"/>
        <v/>
      </c>
      <c r="U524" s="1" t="str">
        <f t="shared" si="164"/>
        <v/>
      </c>
      <c r="V524" s="1" t="str">
        <f t="shared" si="147"/>
        <v/>
      </c>
      <c r="W524" s="1" t="str">
        <f t="shared" si="147"/>
        <v/>
      </c>
      <c r="X524" s="1" t="str">
        <f t="shared" si="147"/>
        <v/>
      </c>
      <c r="Y524" s="1" t="str">
        <f t="shared" si="147"/>
        <v/>
      </c>
      <c r="Z524" s="1">
        <f t="shared" si="150"/>
        <v>0</v>
      </c>
      <c r="AA524" s="1">
        <f t="shared" si="151"/>
        <v>0</v>
      </c>
      <c r="AB524" s="1">
        <f t="shared" si="152"/>
        <v>0</v>
      </c>
      <c r="AC524" s="1" t="str">
        <f t="shared" si="153"/>
        <v/>
      </c>
      <c r="AD524" s="1" t="str">
        <f t="shared" si="154"/>
        <v/>
      </c>
      <c r="AE524" s="1" t="str">
        <f t="shared" si="155"/>
        <v/>
      </c>
      <c r="AF524" s="1" t="str">
        <f t="shared" si="156"/>
        <v/>
      </c>
      <c r="AG524" s="1" t="str">
        <f t="shared" si="157"/>
        <v/>
      </c>
      <c r="AH524" s="1" t="str">
        <f t="shared" si="158"/>
        <v/>
      </c>
      <c r="AI524" s="1" t="str">
        <f t="shared" si="159"/>
        <v/>
      </c>
      <c r="AJ524" s="1" t="str">
        <f t="shared" si="160"/>
        <v/>
      </c>
      <c r="AK524" s="1" t="str">
        <f t="shared" si="161"/>
        <v/>
      </c>
      <c r="AL524" s="1" t="str">
        <f t="shared" si="162"/>
        <v/>
      </c>
      <c r="AM524" s="1">
        <f t="shared" si="163"/>
        <v>0</v>
      </c>
    </row>
    <row r="525" spans="1:39" ht="14.5" x14ac:dyDescent="0.35">
      <c r="A525"/>
      <c r="B525"/>
      <c r="C525"/>
      <c r="D525"/>
      <c r="E525"/>
      <c r="F525"/>
      <c r="G525"/>
      <c r="H525"/>
      <c r="I525"/>
      <c r="J525"/>
      <c r="K525"/>
      <c r="L525"/>
      <c r="M525"/>
      <c r="N525" s="1">
        <f t="shared" si="149"/>
        <v>0</v>
      </c>
      <c r="O525" s="1">
        <f t="shared" si="149"/>
        <v>0</v>
      </c>
      <c r="P525" s="1" t="str">
        <f t="shared" ref="P525:X587" si="165">IF(ISBLANK(C525),"",1)</f>
        <v/>
      </c>
      <c r="Q525" s="1" t="str">
        <f t="shared" si="165"/>
        <v/>
      </c>
      <c r="R525" s="1" t="str">
        <f t="shared" si="165"/>
        <v/>
      </c>
      <c r="S525" s="1" t="str">
        <f t="shared" si="164"/>
        <v/>
      </c>
      <c r="T525" s="1" t="str">
        <f t="shared" si="164"/>
        <v/>
      </c>
      <c r="U525" s="1" t="str">
        <f t="shared" si="164"/>
        <v/>
      </c>
      <c r="V525" s="1" t="str">
        <f t="shared" si="147"/>
        <v/>
      </c>
      <c r="W525" s="1" t="str">
        <f t="shared" si="147"/>
        <v/>
      </c>
      <c r="X525" s="1" t="str">
        <f t="shared" si="147"/>
        <v/>
      </c>
      <c r="Y525" s="1" t="str">
        <f t="shared" si="147"/>
        <v/>
      </c>
      <c r="Z525" s="1">
        <f t="shared" si="150"/>
        <v>0</v>
      </c>
      <c r="AA525" s="1">
        <f t="shared" si="151"/>
        <v>0</v>
      </c>
      <c r="AB525" s="1">
        <f t="shared" si="152"/>
        <v>0</v>
      </c>
      <c r="AC525" s="1" t="str">
        <f t="shared" si="153"/>
        <v/>
      </c>
      <c r="AD525" s="1" t="str">
        <f t="shared" si="154"/>
        <v/>
      </c>
      <c r="AE525" s="1" t="str">
        <f t="shared" si="155"/>
        <v/>
      </c>
      <c r="AF525" s="1" t="str">
        <f t="shared" si="156"/>
        <v/>
      </c>
      <c r="AG525" s="1" t="str">
        <f t="shared" si="157"/>
        <v/>
      </c>
      <c r="AH525" s="1" t="str">
        <f t="shared" si="158"/>
        <v/>
      </c>
      <c r="AI525" s="1" t="str">
        <f t="shared" si="159"/>
        <v/>
      </c>
      <c r="AJ525" s="1" t="str">
        <f t="shared" si="160"/>
        <v/>
      </c>
      <c r="AK525" s="1" t="str">
        <f t="shared" si="161"/>
        <v/>
      </c>
      <c r="AL525" s="1" t="str">
        <f t="shared" si="162"/>
        <v/>
      </c>
      <c r="AM525" s="1">
        <f t="shared" si="163"/>
        <v>0</v>
      </c>
    </row>
    <row r="526" spans="1:39" ht="14.5" x14ac:dyDescent="0.35">
      <c r="A526"/>
      <c r="B526"/>
      <c r="C526"/>
      <c r="D526"/>
      <c r="E526"/>
      <c r="F526"/>
      <c r="G526"/>
      <c r="H526"/>
      <c r="I526"/>
      <c r="J526"/>
      <c r="K526"/>
      <c r="L526"/>
      <c r="M526"/>
      <c r="N526" s="1">
        <f t="shared" si="149"/>
        <v>0</v>
      </c>
      <c r="O526" s="1">
        <f t="shared" si="149"/>
        <v>0</v>
      </c>
      <c r="P526" s="1" t="str">
        <f t="shared" si="165"/>
        <v/>
      </c>
      <c r="Q526" s="1" t="str">
        <f t="shared" si="165"/>
        <v/>
      </c>
      <c r="R526" s="1" t="str">
        <f t="shared" si="165"/>
        <v/>
      </c>
      <c r="S526" s="1" t="str">
        <f t="shared" si="164"/>
        <v/>
      </c>
      <c r="T526" s="1" t="str">
        <f t="shared" si="164"/>
        <v/>
      </c>
      <c r="U526" s="1" t="str">
        <f t="shared" si="164"/>
        <v/>
      </c>
      <c r="V526" s="1" t="str">
        <f t="shared" si="147"/>
        <v/>
      </c>
      <c r="W526" s="1" t="str">
        <f t="shared" si="147"/>
        <v/>
      </c>
      <c r="X526" s="1" t="str">
        <f t="shared" si="147"/>
        <v/>
      </c>
      <c r="Y526" s="1" t="str">
        <f t="shared" si="147"/>
        <v/>
      </c>
      <c r="Z526" s="1">
        <f t="shared" si="150"/>
        <v>0</v>
      </c>
      <c r="AA526" s="1">
        <f t="shared" si="151"/>
        <v>0</v>
      </c>
      <c r="AB526" s="1">
        <f t="shared" si="152"/>
        <v>0</v>
      </c>
      <c r="AC526" s="1" t="str">
        <f t="shared" si="153"/>
        <v/>
      </c>
      <c r="AD526" s="1" t="str">
        <f t="shared" si="154"/>
        <v/>
      </c>
      <c r="AE526" s="1" t="str">
        <f t="shared" si="155"/>
        <v/>
      </c>
      <c r="AF526" s="1" t="str">
        <f t="shared" si="156"/>
        <v/>
      </c>
      <c r="AG526" s="1" t="str">
        <f t="shared" si="157"/>
        <v/>
      </c>
      <c r="AH526" s="1" t="str">
        <f t="shared" si="158"/>
        <v/>
      </c>
      <c r="AI526" s="1" t="str">
        <f t="shared" si="159"/>
        <v/>
      </c>
      <c r="AJ526" s="1" t="str">
        <f t="shared" si="160"/>
        <v/>
      </c>
      <c r="AK526" s="1" t="str">
        <f t="shared" si="161"/>
        <v/>
      </c>
      <c r="AL526" s="1" t="str">
        <f t="shared" si="162"/>
        <v/>
      </c>
      <c r="AM526" s="1">
        <f t="shared" si="163"/>
        <v>0</v>
      </c>
    </row>
    <row r="527" spans="1:39" ht="14.5" x14ac:dyDescent="0.35">
      <c r="A527"/>
      <c r="B527"/>
      <c r="C527"/>
      <c r="D527"/>
      <c r="E527"/>
      <c r="F527"/>
      <c r="G527"/>
      <c r="H527"/>
      <c r="I527"/>
      <c r="J527"/>
      <c r="K527"/>
      <c r="L527"/>
      <c r="M527"/>
      <c r="N527" s="1">
        <f t="shared" si="149"/>
        <v>0</v>
      </c>
      <c r="O527" s="1">
        <f t="shared" si="149"/>
        <v>0</v>
      </c>
      <c r="P527" s="1" t="str">
        <f t="shared" si="165"/>
        <v/>
      </c>
      <c r="Q527" s="1" t="str">
        <f t="shared" si="165"/>
        <v/>
      </c>
      <c r="R527" s="1" t="str">
        <f t="shared" si="165"/>
        <v/>
      </c>
      <c r="S527" s="1" t="str">
        <f t="shared" si="164"/>
        <v/>
      </c>
      <c r="T527" s="1" t="str">
        <f t="shared" si="164"/>
        <v/>
      </c>
      <c r="U527" s="1" t="str">
        <f t="shared" si="164"/>
        <v/>
      </c>
      <c r="V527" s="1" t="str">
        <f t="shared" si="147"/>
        <v/>
      </c>
      <c r="W527" s="1" t="str">
        <f t="shared" si="147"/>
        <v/>
      </c>
      <c r="X527" s="1" t="str">
        <f t="shared" si="147"/>
        <v/>
      </c>
      <c r="Y527" s="1" t="str">
        <f t="shared" si="147"/>
        <v/>
      </c>
      <c r="Z527" s="1">
        <f t="shared" si="150"/>
        <v>0</v>
      </c>
      <c r="AA527" s="1">
        <f t="shared" si="151"/>
        <v>0</v>
      </c>
      <c r="AB527" s="1">
        <f t="shared" si="152"/>
        <v>0</v>
      </c>
      <c r="AC527" s="1" t="str">
        <f t="shared" si="153"/>
        <v/>
      </c>
      <c r="AD527" s="1" t="str">
        <f t="shared" si="154"/>
        <v/>
      </c>
      <c r="AE527" s="1" t="str">
        <f t="shared" si="155"/>
        <v/>
      </c>
      <c r="AF527" s="1" t="str">
        <f t="shared" si="156"/>
        <v/>
      </c>
      <c r="AG527" s="1" t="str">
        <f t="shared" si="157"/>
        <v/>
      </c>
      <c r="AH527" s="1" t="str">
        <f t="shared" si="158"/>
        <v/>
      </c>
      <c r="AI527" s="1" t="str">
        <f t="shared" si="159"/>
        <v/>
      </c>
      <c r="AJ527" s="1" t="str">
        <f t="shared" si="160"/>
        <v/>
      </c>
      <c r="AK527" s="1" t="str">
        <f t="shared" si="161"/>
        <v/>
      </c>
      <c r="AL527" s="1" t="str">
        <f t="shared" si="162"/>
        <v/>
      </c>
      <c r="AM527" s="1">
        <f t="shared" si="163"/>
        <v>0</v>
      </c>
    </row>
    <row r="528" spans="1:39" ht="14.5" x14ac:dyDescent="0.35">
      <c r="A528"/>
      <c r="B528"/>
      <c r="C528"/>
      <c r="D528"/>
      <c r="E528"/>
      <c r="F528"/>
      <c r="G528"/>
      <c r="H528"/>
      <c r="I528"/>
      <c r="J528"/>
      <c r="K528"/>
      <c r="L528"/>
      <c r="M528"/>
      <c r="N528" s="1">
        <f t="shared" si="149"/>
        <v>0</v>
      </c>
      <c r="O528" s="1">
        <f t="shared" si="149"/>
        <v>0</v>
      </c>
      <c r="P528" s="1" t="str">
        <f t="shared" si="165"/>
        <v/>
      </c>
      <c r="Q528" s="1" t="str">
        <f t="shared" si="165"/>
        <v/>
      </c>
      <c r="R528" s="1" t="str">
        <f t="shared" si="165"/>
        <v/>
      </c>
      <c r="S528" s="1" t="str">
        <f t="shared" si="164"/>
        <v/>
      </c>
      <c r="T528" s="1" t="str">
        <f t="shared" si="164"/>
        <v/>
      </c>
      <c r="U528" s="1" t="str">
        <f t="shared" si="164"/>
        <v/>
      </c>
      <c r="V528" s="1" t="str">
        <f t="shared" si="147"/>
        <v/>
      </c>
      <c r="W528" s="1" t="str">
        <f t="shared" si="147"/>
        <v/>
      </c>
      <c r="X528" s="1" t="str">
        <f t="shared" si="147"/>
        <v/>
      </c>
      <c r="Y528" s="1" t="str">
        <f t="shared" si="147"/>
        <v/>
      </c>
      <c r="Z528" s="1">
        <f t="shared" si="150"/>
        <v>0</v>
      </c>
      <c r="AA528" s="1">
        <f t="shared" si="151"/>
        <v>0</v>
      </c>
      <c r="AB528" s="1">
        <f t="shared" si="152"/>
        <v>0</v>
      </c>
      <c r="AC528" s="1" t="str">
        <f t="shared" si="153"/>
        <v/>
      </c>
      <c r="AD528" s="1" t="str">
        <f t="shared" si="154"/>
        <v/>
      </c>
      <c r="AE528" s="1" t="str">
        <f t="shared" si="155"/>
        <v/>
      </c>
      <c r="AF528" s="1" t="str">
        <f t="shared" si="156"/>
        <v/>
      </c>
      <c r="AG528" s="1" t="str">
        <f t="shared" si="157"/>
        <v/>
      </c>
      <c r="AH528" s="1" t="str">
        <f t="shared" si="158"/>
        <v/>
      </c>
      <c r="AI528" s="1" t="str">
        <f t="shared" si="159"/>
        <v/>
      </c>
      <c r="AJ528" s="1" t="str">
        <f t="shared" si="160"/>
        <v/>
      </c>
      <c r="AK528" s="1" t="str">
        <f t="shared" si="161"/>
        <v/>
      </c>
      <c r="AL528" s="1" t="str">
        <f t="shared" si="162"/>
        <v/>
      </c>
      <c r="AM528" s="1">
        <f t="shared" si="163"/>
        <v>0</v>
      </c>
    </row>
    <row r="529" spans="1:39" ht="14.5" x14ac:dyDescent="0.35">
      <c r="A529"/>
      <c r="B529"/>
      <c r="C529"/>
      <c r="D529"/>
      <c r="E529"/>
      <c r="F529"/>
      <c r="G529"/>
      <c r="H529"/>
      <c r="I529"/>
      <c r="J529"/>
      <c r="K529"/>
      <c r="L529"/>
      <c r="M529"/>
      <c r="N529" s="1">
        <f t="shared" si="149"/>
        <v>0</v>
      </c>
      <c r="O529" s="1">
        <f t="shared" si="149"/>
        <v>0</v>
      </c>
      <c r="P529" s="1" t="str">
        <f t="shared" si="165"/>
        <v/>
      </c>
      <c r="Q529" s="1" t="str">
        <f t="shared" si="165"/>
        <v/>
      </c>
      <c r="R529" s="1" t="str">
        <f t="shared" si="165"/>
        <v/>
      </c>
      <c r="S529" s="1" t="str">
        <f t="shared" si="164"/>
        <v/>
      </c>
      <c r="T529" s="1" t="str">
        <f t="shared" si="164"/>
        <v/>
      </c>
      <c r="U529" s="1" t="str">
        <f t="shared" si="164"/>
        <v/>
      </c>
      <c r="V529" s="1" t="str">
        <f t="shared" si="147"/>
        <v/>
      </c>
      <c r="W529" s="1" t="str">
        <f t="shared" si="147"/>
        <v/>
      </c>
      <c r="X529" s="1" t="str">
        <f t="shared" si="147"/>
        <v/>
      </c>
      <c r="Y529" s="1" t="str">
        <f t="shared" si="147"/>
        <v/>
      </c>
      <c r="Z529" s="1">
        <f t="shared" si="150"/>
        <v>0</v>
      </c>
      <c r="AA529" s="1">
        <f t="shared" si="151"/>
        <v>0</v>
      </c>
      <c r="AB529" s="1">
        <f t="shared" si="152"/>
        <v>0</v>
      </c>
      <c r="AC529" s="1" t="str">
        <f t="shared" si="153"/>
        <v/>
      </c>
      <c r="AD529" s="1" t="str">
        <f t="shared" si="154"/>
        <v/>
      </c>
      <c r="AE529" s="1" t="str">
        <f t="shared" si="155"/>
        <v/>
      </c>
      <c r="AF529" s="1" t="str">
        <f t="shared" si="156"/>
        <v/>
      </c>
      <c r="AG529" s="1" t="str">
        <f t="shared" si="157"/>
        <v/>
      </c>
      <c r="AH529" s="1" t="str">
        <f t="shared" si="158"/>
        <v/>
      </c>
      <c r="AI529" s="1" t="str">
        <f t="shared" si="159"/>
        <v/>
      </c>
      <c r="AJ529" s="1" t="str">
        <f t="shared" si="160"/>
        <v/>
      </c>
      <c r="AK529" s="1" t="str">
        <f t="shared" si="161"/>
        <v/>
      </c>
      <c r="AL529" s="1" t="str">
        <f t="shared" si="162"/>
        <v/>
      </c>
      <c r="AM529" s="1">
        <f t="shared" si="163"/>
        <v>0</v>
      </c>
    </row>
    <row r="530" spans="1:39" ht="14.5" x14ac:dyDescent="0.35">
      <c r="A530"/>
      <c r="B530"/>
      <c r="C530"/>
      <c r="D530"/>
      <c r="E530"/>
      <c r="F530"/>
      <c r="G530"/>
      <c r="H530"/>
      <c r="I530"/>
      <c r="J530"/>
      <c r="K530"/>
      <c r="L530"/>
      <c r="M530"/>
      <c r="N530" s="1">
        <f t="shared" si="149"/>
        <v>0</v>
      </c>
      <c r="O530" s="1">
        <f t="shared" si="149"/>
        <v>0</v>
      </c>
      <c r="P530" s="1" t="str">
        <f t="shared" si="165"/>
        <v/>
      </c>
      <c r="Q530" s="1" t="str">
        <f t="shared" si="165"/>
        <v/>
      </c>
      <c r="R530" s="1" t="str">
        <f t="shared" si="165"/>
        <v/>
      </c>
      <c r="S530" s="1" t="str">
        <f t="shared" si="164"/>
        <v/>
      </c>
      <c r="T530" s="1" t="str">
        <f t="shared" si="164"/>
        <v/>
      </c>
      <c r="U530" s="1" t="str">
        <f t="shared" si="164"/>
        <v/>
      </c>
      <c r="V530" s="1" t="str">
        <f t="shared" si="147"/>
        <v/>
      </c>
      <c r="W530" s="1" t="str">
        <f t="shared" si="147"/>
        <v/>
      </c>
      <c r="X530" s="1" t="str">
        <f t="shared" si="147"/>
        <v/>
      </c>
      <c r="Y530" s="1" t="str">
        <f t="shared" si="147"/>
        <v/>
      </c>
      <c r="Z530" s="1">
        <f t="shared" si="150"/>
        <v>0</v>
      </c>
      <c r="AA530" s="1">
        <f t="shared" si="151"/>
        <v>0</v>
      </c>
      <c r="AB530" s="1">
        <f t="shared" si="152"/>
        <v>0</v>
      </c>
      <c r="AC530" s="1" t="str">
        <f t="shared" si="153"/>
        <v/>
      </c>
      <c r="AD530" s="1" t="str">
        <f t="shared" si="154"/>
        <v/>
      </c>
      <c r="AE530" s="1" t="str">
        <f t="shared" si="155"/>
        <v/>
      </c>
      <c r="AF530" s="1" t="str">
        <f t="shared" si="156"/>
        <v/>
      </c>
      <c r="AG530" s="1" t="str">
        <f t="shared" si="157"/>
        <v/>
      </c>
      <c r="AH530" s="1" t="str">
        <f t="shared" si="158"/>
        <v/>
      </c>
      <c r="AI530" s="1" t="str">
        <f t="shared" si="159"/>
        <v/>
      </c>
      <c r="AJ530" s="1" t="str">
        <f t="shared" si="160"/>
        <v/>
      </c>
      <c r="AK530" s="1" t="str">
        <f t="shared" si="161"/>
        <v/>
      </c>
      <c r="AL530" s="1" t="str">
        <f t="shared" si="162"/>
        <v/>
      </c>
      <c r="AM530" s="1">
        <f t="shared" si="163"/>
        <v>0</v>
      </c>
    </row>
    <row r="531" spans="1:39" ht="14.5" x14ac:dyDescent="0.35">
      <c r="A531"/>
      <c r="B531"/>
      <c r="C531"/>
      <c r="D531"/>
      <c r="E531"/>
      <c r="F531"/>
      <c r="G531"/>
      <c r="H531"/>
      <c r="I531"/>
      <c r="J531"/>
      <c r="K531"/>
      <c r="L531"/>
      <c r="M531"/>
      <c r="N531" s="1">
        <f t="shared" si="149"/>
        <v>0</v>
      </c>
      <c r="O531" s="1">
        <f t="shared" si="149"/>
        <v>0</v>
      </c>
      <c r="P531" s="1" t="str">
        <f t="shared" si="165"/>
        <v/>
      </c>
      <c r="Q531" s="1" t="str">
        <f t="shared" si="165"/>
        <v/>
      </c>
      <c r="R531" s="1" t="str">
        <f t="shared" si="165"/>
        <v/>
      </c>
      <c r="S531" s="1" t="str">
        <f t="shared" si="164"/>
        <v/>
      </c>
      <c r="T531" s="1" t="str">
        <f t="shared" si="164"/>
        <v/>
      </c>
      <c r="U531" s="1" t="str">
        <f t="shared" si="164"/>
        <v/>
      </c>
      <c r="V531" s="1" t="str">
        <f t="shared" si="147"/>
        <v/>
      </c>
      <c r="W531" s="1" t="str">
        <f t="shared" si="147"/>
        <v/>
      </c>
      <c r="X531" s="1" t="str">
        <f t="shared" si="147"/>
        <v/>
      </c>
      <c r="Y531" s="1" t="str">
        <f t="shared" si="147"/>
        <v/>
      </c>
      <c r="Z531" s="1">
        <f t="shared" si="150"/>
        <v>0</v>
      </c>
      <c r="AA531" s="1">
        <f t="shared" si="151"/>
        <v>0</v>
      </c>
      <c r="AB531" s="1">
        <f t="shared" si="152"/>
        <v>0</v>
      </c>
      <c r="AC531" s="1" t="str">
        <f t="shared" si="153"/>
        <v/>
      </c>
      <c r="AD531" s="1" t="str">
        <f t="shared" si="154"/>
        <v/>
      </c>
      <c r="AE531" s="1" t="str">
        <f t="shared" si="155"/>
        <v/>
      </c>
      <c r="AF531" s="1" t="str">
        <f t="shared" si="156"/>
        <v/>
      </c>
      <c r="AG531" s="1" t="str">
        <f t="shared" si="157"/>
        <v/>
      </c>
      <c r="AH531" s="1" t="str">
        <f t="shared" si="158"/>
        <v/>
      </c>
      <c r="AI531" s="1" t="str">
        <f t="shared" si="159"/>
        <v/>
      </c>
      <c r="AJ531" s="1" t="str">
        <f t="shared" si="160"/>
        <v/>
      </c>
      <c r="AK531" s="1" t="str">
        <f t="shared" si="161"/>
        <v/>
      </c>
      <c r="AL531" s="1" t="str">
        <f t="shared" si="162"/>
        <v/>
      </c>
      <c r="AM531" s="1">
        <f t="shared" si="163"/>
        <v>0</v>
      </c>
    </row>
    <row r="532" spans="1:39" ht="14.5" x14ac:dyDescent="0.35">
      <c r="A532"/>
      <c r="B532"/>
      <c r="C532"/>
      <c r="D532"/>
      <c r="E532"/>
      <c r="F532"/>
      <c r="G532"/>
      <c r="H532"/>
      <c r="I532"/>
      <c r="J532"/>
      <c r="K532"/>
      <c r="L532"/>
      <c r="M532"/>
      <c r="N532" s="1">
        <f t="shared" si="149"/>
        <v>0</v>
      </c>
      <c r="O532" s="1">
        <f t="shared" si="149"/>
        <v>0</v>
      </c>
      <c r="P532" s="1" t="str">
        <f t="shared" si="165"/>
        <v/>
      </c>
      <c r="Q532" s="1" t="str">
        <f t="shared" si="165"/>
        <v/>
      </c>
      <c r="R532" s="1" t="str">
        <f t="shared" si="165"/>
        <v/>
      </c>
      <c r="S532" s="1" t="str">
        <f t="shared" si="164"/>
        <v/>
      </c>
      <c r="T532" s="1" t="str">
        <f t="shared" si="164"/>
        <v/>
      </c>
      <c r="U532" s="1" t="str">
        <f t="shared" si="164"/>
        <v/>
      </c>
      <c r="V532" s="1" t="str">
        <f t="shared" si="147"/>
        <v/>
      </c>
      <c r="W532" s="1" t="str">
        <f t="shared" si="147"/>
        <v/>
      </c>
      <c r="X532" s="1" t="str">
        <f t="shared" si="147"/>
        <v/>
      </c>
      <c r="Y532" s="1" t="str">
        <f t="shared" si="147"/>
        <v/>
      </c>
      <c r="Z532" s="1">
        <f t="shared" si="150"/>
        <v>0</v>
      </c>
      <c r="AA532" s="1">
        <f t="shared" si="151"/>
        <v>0</v>
      </c>
      <c r="AB532" s="1">
        <f t="shared" si="152"/>
        <v>0</v>
      </c>
      <c r="AC532" s="1" t="str">
        <f t="shared" si="153"/>
        <v/>
      </c>
      <c r="AD532" s="1" t="str">
        <f t="shared" si="154"/>
        <v/>
      </c>
      <c r="AE532" s="1" t="str">
        <f t="shared" si="155"/>
        <v/>
      </c>
      <c r="AF532" s="1" t="str">
        <f t="shared" si="156"/>
        <v/>
      </c>
      <c r="AG532" s="1" t="str">
        <f t="shared" si="157"/>
        <v/>
      </c>
      <c r="AH532" s="1" t="str">
        <f t="shared" si="158"/>
        <v/>
      </c>
      <c r="AI532" s="1" t="str">
        <f t="shared" si="159"/>
        <v/>
      </c>
      <c r="AJ532" s="1" t="str">
        <f t="shared" si="160"/>
        <v/>
      </c>
      <c r="AK532" s="1" t="str">
        <f t="shared" si="161"/>
        <v/>
      </c>
      <c r="AL532" s="1" t="str">
        <f t="shared" si="162"/>
        <v/>
      </c>
      <c r="AM532" s="1">
        <f t="shared" si="163"/>
        <v>0</v>
      </c>
    </row>
    <row r="533" spans="1:39" ht="14.5" x14ac:dyDescent="0.35">
      <c r="A533"/>
      <c r="B533"/>
      <c r="C533"/>
      <c r="D533"/>
      <c r="E533"/>
      <c r="F533"/>
      <c r="G533"/>
      <c r="H533"/>
      <c r="I533"/>
      <c r="J533"/>
      <c r="K533"/>
      <c r="L533"/>
      <c r="M533"/>
      <c r="N533" s="1">
        <f t="shared" si="149"/>
        <v>0</v>
      </c>
      <c r="O533" s="1">
        <f t="shared" si="149"/>
        <v>0</v>
      </c>
      <c r="P533" s="1" t="str">
        <f t="shared" si="165"/>
        <v/>
      </c>
      <c r="Q533" s="1" t="str">
        <f t="shared" si="165"/>
        <v/>
      </c>
      <c r="R533" s="1" t="str">
        <f t="shared" si="165"/>
        <v/>
      </c>
      <c r="S533" s="1" t="str">
        <f t="shared" si="164"/>
        <v/>
      </c>
      <c r="T533" s="1" t="str">
        <f t="shared" si="164"/>
        <v/>
      </c>
      <c r="U533" s="1" t="str">
        <f t="shared" si="164"/>
        <v/>
      </c>
      <c r="V533" s="1" t="str">
        <f t="shared" si="147"/>
        <v/>
      </c>
      <c r="W533" s="1" t="str">
        <f t="shared" si="147"/>
        <v/>
      </c>
      <c r="X533" s="1" t="str">
        <f t="shared" si="147"/>
        <v/>
      </c>
      <c r="Y533" s="1" t="str">
        <f t="shared" si="147"/>
        <v/>
      </c>
      <c r="Z533" s="1">
        <f t="shared" si="150"/>
        <v>0</v>
      </c>
      <c r="AA533" s="1">
        <f t="shared" si="151"/>
        <v>0</v>
      </c>
      <c r="AB533" s="1">
        <f t="shared" si="152"/>
        <v>0</v>
      </c>
      <c r="AC533" s="1" t="str">
        <f t="shared" si="153"/>
        <v/>
      </c>
      <c r="AD533" s="1" t="str">
        <f t="shared" si="154"/>
        <v/>
      </c>
      <c r="AE533" s="1" t="str">
        <f t="shared" si="155"/>
        <v/>
      </c>
      <c r="AF533" s="1" t="str">
        <f t="shared" si="156"/>
        <v/>
      </c>
      <c r="AG533" s="1" t="str">
        <f t="shared" si="157"/>
        <v/>
      </c>
      <c r="AH533" s="1" t="str">
        <f t="shared" si="158"/>
        <v/>
      </c>
      <c r="AI533" s="1" t="str">
        <f t="shared" si="159"/>
        <v/>
      </c>
      <c r="AJ533" s="1" t="str">
        <f t="shared" si="160"/>
        <v/>
      </c>
      <c r="AK533" s="1" t="str">
        <f t="shared" si="161"/>
        <v/>
      </c>
      <c r="AL533" s="1" t="str">
        <f t="shared" si="162"/>
        <v/>
      </c>
      <c r="AM533" s="1">
        <f t="shared" si="163"/>
        <v>0</v>
      </c>
    </row>
    <row r="534" spans="1:39" ht="14.5" x14ac:dyDescent="0.35">
      <c r="A534"/>
      <c r="B534"/>
      <c r="C534"/>
      <c r="D534"/>
      <c r="E534"/>
      <c r="F534"/>
      <c r="G534"/>
      <c r="H534"/>
      <c r="I534"/>
      <c r="J534"/>
      <c r="K534"/>
      <c r="L534"/>
      <c r="M534"/>
      <c r="N534" s="1">
        <f t="shared" si="149"/>
        <v>0</v>
      </c>
      <c r="O534" s="1">
        <f t="shared" si="149"/>
        <v>0</v>
      </c>
      <c r="P534" s="1" t="str">
        <f t="shared" si="165"/>
        <v/>
      </c>
      <c r="Q534" s="1" t="str">
        <f t="shared" si="165"/>
        <v/>
      </c>
      <c r="R534" s="1" t="str">
        <f t="shared" si="165"/>
        <v/>
      </c>
      <c r="S534" s="1" t="str">
        <f t="shared" si="164"/>
        <v/>
      </c>
      <c r="T534" s="1" t="str">
        <f t="shared" si="164"/>
        <v/>
      </c>
      <c r="U534" s="1" t="str">
        <f t="shared" si="164"/>
        <v/>
      </c>
      <c r="V534" s="1" t="str">
        <f t="shared" si="147"/>
        <v/>
      </c>
      <c r="W534" s="1" t="str">
        <f t="shared" si="147"/>
        <v/>
      </c>
      <c r="X534" s="1" t="str">
        <f t="shared" si="147"/>
        <v/>
      </c>
      <c r="Y534" s="1" t="str">
        <f t="shared" si="147"/>
        <v/>
      </c>
      <c r="Z534" s="1">
        <f t="shared" si="150"/>
        <v>0</v>
      </c>
      <c r="AA534" s="1">
        <f t="shared" si="151"/>
        <v>0</v>
      </c>
      <c r="AB534" s="1">
        <f t="shared" si="152"/>
        <v>0</v>
      </c>
      <c r="AC534" s="1" t="str">
        <f t="shared" si="153"/>
        <v/>
      </c>
      <c r="AD534" s="1" t="str">
        <f t="shared" si="154"/>
        <v/>
      </c>
      <c r="AE534" s="1" t="str">
        <f t="shared" si="155"/>
        <v/>
      </c>
      <c r="AF534" s="1" t="str">
        <f t="shared" si="156"/>
        <v/>
      </c>
      <c r="AG534" s="1" t="str">
        <f t="shared" si="157"/>
        <v/>
      </c>
      <c r="AH534" s="1" t="str">
        <f t="shared" si="158"/>
        <v/>
      </c>
      <c r="AI534" s="1" t="str">
        <f t="shared" si="159"/>
        <v/>
      </c>
      <c r="AJ534" s="1" t="str">
        <f t="shared" si="160"/>
        <v/>
      </c>
      <c r="AK534" s="1" t="str">
        <f t="shared" si="161"/>
        <v/>
      </c>
      <c r="AL534" s="1" t="str">
        <f t="shared" si="162"/>
        <v/>
      </c>
      <c r="AM534" s="1">
        <f t="shared" si="163"/>
        <v>0</v>
      </c>
    </row>
    <row r="535" spans="1:39" ht="14.5" x14ac:dyDescent="0.35">
      <c r="A535"/>
      <c r="B535"/>
      <c r="C535"/>
      <c r="D535"/>
      <c r="E535"/>
      <c r="F535"/>
      <c r="G535"/>
      <c r="H535"/>
      <c r="I535"/>
      <c r="J535"/>
      <c r="K535"/>
      <c r="L535"/>
      <c r="M535"/>
      <c r="N535" s="1">
        <f t="shared" si="149"/>
        <v>0</v>
      </c>
      <c r="O535" s="1">
        <f t="shared" si="149"/>
        <v>0</v>
      </c>
      <c r="P535" s="1" t="str">
        <f t="shared" si="165"/>
        <v/>
      </c>
      <c r="Q535" s="1" t="str">
        <f t="shared" si="165"/>
        <v/>
      </c>
      <c r="R535" s="1" t="str">
        <f t="shared" si="165"/>
        <v/>
      </c>
      <c r="S535" s="1" t="str">
        <f t="shared" si="164"/>
        <v/>
      </c>
      <c r="T535" s="1" t="str">
        <f t="shared" si="164"/>
        <v/>
      </c>
      <c r="U535" s="1" t="str">
        <f t="shared" si="164"/>
        <v/>
      </c>
      <c r="V535" s="1" t="str">
        <f t="shared" si="147"/>
        <v/>
      </c>
      <c r="W535" s="1" t="str">
        <f t="shared" si="147"/>
        <v/>
      </c>
      <c r="X535" s="1" t="str">
        <f t="shared" si="147"/>
        <v/>
      </c>
      <c r="Y535" s="1" t="str">
        <f t="shared" si="147"/>
        <v/>
      </c>
      <c r="Z535" s="1">
        <f t="shared" si="150"/>
        <v>0</v>
      </c>
      <c r="AA535" s="1">
        <f t="shared" si="151"/>
        <v>0</v>
      </c>
      <c r="AB535" s="1">
        <f t="shared" si="152"/>
        <v>0</v>
      </c>
      <c r="AC535" s="1" t="str">
        <f t="shared" si="153"/>
        <v/>
      </c>
      <c r="AD535" s="1" t="str">
        <f t="shared" si="154"/>
        <v/>
      </c>
      <c r="AE535" s="1" t="str">
        <f t="shared" si="155"/>
        <v/>
      </c>
      <c r="AF535" s="1" t="str">
        <f t="shared" si="156"/>
        <v/>
      </c>
      <c r="AG535" s="1" t="str">
        <f t="shared" si="157"/>
        <v/>
      </c>
      <c r="AH535" s="1" t="str">
        <f t="shared" si="158"/>
        <v/>
      </c>
      <c r="AI535" s="1" t="str">
        <f t="shared" si="159"/>
        <v/>
      </c>
      <c r="AJ535" s="1" t="str">
        <f t="shared" si="160"/>
        <v/>
      </c>
      <c r="AK535" s="1" t="str">
        <f t="shared" si="161"/>
        <v/>
      </c>
      <c r="AL535" s="1" t="str">
        <f t="shared" si="162"/>
        <v/>
      </c>
      <c r="AM535" s="1">
        <f t="shared" si="163"/>
        <v>0</v>
      </c>
    </row>
    <row r="536" spans="1:39" ht="14.5" x14ac:dyDescent="0.35">
      <c r="A536"/>
      <c r="B536"/>
      <c r="C536"/>
      <c r="D536"/>
      <c r="E536"/>
      <c r="F536"/>
      <c r="G536"/>
      <c r="H536"/>
      <c r="I536"/>
      <c r="J536"/>
      <c r="K536"/>
      <c r="L536"/>
      <c r="M536"/>
      <c r="N536" s="1">
        <f t="shared" si="149"/>
        <v>0</v>
      </c>
      <c r="O536" s="1">
        <f t="shared" si="149"/>
        <v>0</v>
      </c>
      <c r="P536" s="1" t="str">
        <f t="shared" si="165"/>
        <v/>
      </c>
      <c r="Q536" s="1" t="str">
        <f t="shared" si="165"/>
        <v/>
      </c>
      <c r="R536" s="1" t="str">
        <f t="shared" si="165"/>
        <v/>
      </c>
      <c r="S536" s="1" t="str">
        <f t="shared" si="164"/>
        <v/>
      </c>
      <c r="T536" s="1" t="str">
        <f t="shared" si="164"/>
        <v/>
      </c>
      <c r="U536" s="1" t="str">
        <f t="shared" si="164"/>
        <v/>
      </c>
      <c r="V536" s="1" t="str">
        <f t="shared" si="147"/>
        <v/>
      </c>
      <c r="W536" s="1" t="str">
        <f t="shared" si="147"/>
        <v/>
      </c>
      <c r="X536" s="1" t="str">
        <f t="shared" si="147"/>
        <v/>
      </c>
      <c r="Y536" s="1" t="str">
        <f t="shared" si="147"/>
        <v/>
      </c>
      <c r="Z536" s="1">
        <f t="shared" si="150"/>
        <v>0</v>
      </c>
      <c r="AA536" s="1">
        <f t="shared" si="151"/>
        <v>0</v>
      </c>
      <c r="AB536" s="1">
        <f t="shared" si="152"/>
        <v>0</v>
      </c>
      <c r="AC536" s="1" t="str">
        <f t="shared" si="153"/>
        <v/>
      </c>
      <c r="AD536" s="1" t="str">
        <f t="shared" si="154"/>
        <v/>
      </c>
      <c r="AE536" s="1" t="str">
        <f t="shared" si="155"/>
        <v/>
      </c>
      <c r="AF536" s="1" t="str">
        <f t="shared" si="156"/>
        <v/>
      </c>
      <c r="AG536" s="1" t="str">
        <f t="shared" si="157"/>
        <v/>
      </c>
      <c r="AH536" s="1" t="str">
        <f t="shared" si="158"/>
        <v/>
      </c>
      <c r="AI536" s="1" t="str">
        <f t="shared" si="159"/>
        <v/>
      </c>
      <c r="AJ536" s="1" t="str">
        <f t="shared" si="160"/>
        <v/>
      </c>
      <c r="AK536" s="1" t="str">
        <f t="shared" si="161"/>
        <v/>
      </c>
      <c r="AL536" s="1" t="str">
        <f t="shared" si="162"/>
        <v/>
      </c>
      <c r="AM536" s="1">
        <f t="shared" si="163"/>
        <v>0</v>
      </c>
    </row>
    <row r="537" spans="1:39" ht="14.5" x14ac:dyDescent="0.35">
      <c r="A537"/>
      <c r="B537"/>
      <c r="C537"/>
      <c r="D537"/>
      <c r="E537"/>
      <c r="F537"/>
      <c r="G537"/>
      <c r="H537"/>
      <c r="I537"/>
      <c r="J537"/>
      <c r="K537"/>
      <c r="L537"/>
      <c r="M537"/>
      <c r="N537" s="1">
        <f t="shared" si="149"/>
        <v>0</v>
      </c>
      <c r="O537" s="1">
        <f t="shared" si="149"/>
        <v>0</v>
      </c>
      <c r="P537" s="1" t="str">
        <f t="shared" si="165"/>
        <v/>
      </c>
      <c r="Q537" s="1" t="str">
        <f t="shared" si="165"/>
        <v/>
      </c>
      <c r="R537" s="1" t="str">
        <f t="shared" si="165"/>
        <v/>
      </c>
      <c r="S537" s="1" t="str">
        <f t="shared" si="164"/>
        <v/>
      </c>
      <c r="T537" s="1" t="str">
        <f t="shared" si="164"/>
        <v/>
      </c>
      <c r="U537" s="1" t="str">
        <f t="shared" si="164"/>
        <v/>
      </c>
      <c r="V537" s="1" t="str">
        <f t="shared" si="147"/>
        <v/>
      </c>
      <c r="W537" s="1" t="str">
        <f t="shared" si="147"/>
        <v/>
      </c>
      <c r="X537" s="1" t="str">
        <f t="shared" si="147"/>
        <v/>
      </c>
      <c r="Y537" s="1" t="str">
        <f t="shared" si="147"/>
        <v/>
      </c>
      <c r="Z537" s="1">
        <f t="shared" si="150"/>
        <v>0</v>
      </c>
      <c r="AA537" s="1">
        <f t="shared" si="151"/>
        <v>0</v>
      </c>
      <c r="AB537" s="1">
        <f t="shared" si="152"/>
        <v>0</v>
      </c>
      <c r="AC537" s="1" t="str">
        <f t="shared" si="153"/>
        <v/>
      </c>
      <c r="AD537" s="1" t="str">
        <f t="shared" si="154"/>
        <v/>
      </c>
      <c r="AE537" s="1" t="str">
        <f t="shared" si="155"/>
        <v/>
      </c>
      <c r="AF537" s="1" t="str">
        <f t="shared" si="156"/>
        <v/>
      </c>
      <c r="AG537" s="1" t="str">
        <f t="shared" si="157"/>
        <v/>
      </c>
      <c r="AH537" s="1" t="str">
        <f t="shared" si="158"/>
        <v/>
      </c>
      <c r="AI537" s="1" t="str">
        <f t="shared" si="159"/>
        <v/>
      </c>
      <c r="AJ537" s="1" t="str">
        <f t="shared" si="160"/>
        <v/>
      </c>
      <c r="AK537" s="1" t="str">
        <f t="shared" si="161"/>
        <v/>
      </c>
      <c r="AL537" s="1" t="str">
        <f t="shared" si="162"/>
        <v/>
      </c>
      <c r="AM537" s="1">
        <f t="shared" si="163"/>
        <v>0</v>
      </c>
    </row>
    <row r="538" spans="1:39" ht="14.5" x14ac:dyDescent="0.35">
      <c r="A538"/>
      <c r="B538"/>
      <c r="C538"/>
      <c r="D538"/>
      <c r="E538"/>
      <c r="F538"/>
      <c r="G538"/>
      <c r="H538"/>
      <c r="I538"/>
      <c r="J538"/>
      <c r="K538"/>
      <c r="L538"/>
      <c r="M538"/>
      <c r="N538" s="1">
        <f t="shared" si="149"/>
        <v>0</v>
      </c>
      <c r="O538" s="1">
        <f t="shared" si="149"/>
        <v>0</v>
      </c>
      <c r="P538" s="1" t="str">
        <f t="shared" si="165"/>
        <v/>
      </c>
      <c r="Q538" s="1" t="str">
        <f t="shared" si="165"/>
        <v/>
      </c>
      <c r="R538" s="1" t="str">
        <f t="shared" si="165"/>
        <v/>
      </c>
      <c r="S538" s="1" t="str">
        <f t="shared" si="164"/>
        <v/>
      </c>
      <c r="T538" s="1" t="str">
        <f t="shared" si="164"/>
        <v/>
      </c>
      <c r="U538" s="1" t="str">
        <f t="shared" si="164"/>
        <v/>
      </c>
      <c r="V538" s="1" t="str">
        <f t="shared" si="147"/>
        <v/>
      </c>
      <c r="W538" s="1" t="str">
        <f t="shared" si="147"/>
        <v/>
      </c>
      <c r="X538" s="1" t="str">
        <f t="shared" si="147"/>
        <v/>
      </c>
      <c r="Y538" s="1" t="str">
        <f t="shared" si="147"/>
        <v/>
      </c>
      <c r="Z538" s="1">
        <f t="shared" si="150"/>
        <v>0</v>
      </c>
      <c r="AA538" s="1">
        <f t="shared" si="151"/>
        <v>0</v>
      </c>
      <c r="AB538" s="1">
        <f t="shared" si="152"/>
        <v>0</v>
      </c>
      <c r="AC538" s="1" t="str">
        <f t="shared" si="153"/>
        <v/>
      </c>
      <c r="AD538" s="1" t="str">
        <f t="shared" si="154"/>
        <v/>
      </c>
      <c r="AE538" s="1" t="str">
        <f t="shared" si="155"/>
        <v/>
      </c>
      <c r="AF538" s="1" t="str">
        <f t="shared" si="156"/>
        <v/>
      </c>
      <c r="AG538" s="1" t="str">
        <f t="shared" si="157"/>
        <v/>
      </c>
      <c r="AH538" s="1" t="str">
        <f t="shared" si="158"/>
        <v/>
      </c>
      <c r="AI538" s="1" t="str">
        <f t="shared" si="159"/>
        <v/>
      </c>
      <c r="AJ538" s="1" t="str">
        <f t="shared" si="160"/>
        <v/>
      </c>
      <c r="AK538" s="1" t="str">
        <f t="shared" si="161"/>
        <v/>
      </c>
      <c r="AL538" s="1" t="str">
        <f t="shared" si="162"/>
        <v/>
      </c>
      <c r="AM538" s="1">
        <f t="shared" si="163"/>
        <v>0</v>
      </c>
    </row>
    <row r="539" spans="1:39" ht="14.5" x14ac:dyDescent="0.35">
      <c r="A539"/>
      <c r="B539"/>
      <c r="C539"/>
      <c r="D539"/>
      <c r="E539"/>
      <c r="F539"/>
      <c r="G539"/>
      <c r="H539"/>
      <c r="I539"/>
      <c r="J539"/>
      <c r="K539"/>
      <c r="L539"/>
      <c r="M539"/>
      <c r="N539" s="1">
        <f t="shared" si="149"/>
        <v>0</v>
      </c>
      <c r="O539" s="1">
        <f t="shared" si="149"/>
        <v>0</v>
      </c>
      <c r="P539" s="1" t="str">
        <f t="shared" si="165"/>
        <v/>
      </c>
      <c r="Q539" s="1" t="str">
        <f t="shared" si="165"/>
        <v/>
      </c>
      <c r="R539" s="1" t="str">
        <f t="shared" si="165"/>
        <v/>
      </c>
      <c r="S539" s="1" t="str">
        <f t="shared" si="164"/>
        <v/>
      </c>
      <c r="T539" s="1" t="str">
        <f t="shared" si="164"/>
        <v/>
      </c>
      <c r="U539" s="1" t="str">
        <f t="shared" si="164"/>
        <v/>
      </c>
      <c r="V539" s="1" t="str">
        <f t="shared" si="147"/>
        <v/>
      </c>
      <c r="W539" s="1" t="str">
        <f t="shared" si="147"/>
        <v/>
      </c>
      <c r="X539" s="1" t="str">
        <f t="shared" si="147"/>
        <v/>
      </c>
      <c r="Y539" s="1" t="str">
        <f t="shared" si="147"/>
        <v/>
      </c>
      <c r="Z539" s="1">
        <f t="shared" si="150"/>
        <v>0</v>
      </c>
      <c r="AA539" s="1">
        <f t="shared" si="151"/>
        <v>0</v>
      </c>
      <c r="AB539" s="1">
        <f t="shared" si="152"/>
        <v>0</v>
      </c>
      <c r="AC539" s="1" t="str">
        <f t="shared" si="153"/>
        <v/>
      </c>
      <c r="AD539" s="1" t="str">
        <f t="shared" si="154"/>
        <v/>
      </c>
      <c r="AE539" s="1" t="str">
        <f t="shared" si="155"/>
        <v/>
      </c>
      <c r="AF539" s="1" t="str">
        <f t="shared" si="156"/>
        <v/>
      </c>
      <c r="AG539" s="1" t="str">
        <f t="shared" si="157"/>
        <v/>
      </c>
      <c r="AH539" s="1" t="str">
        <f t="shared" si="158"/>
        <v/>
      </c>
      <c r="AI539" s="1" t="str">
        <f t="shared" si="159"/>
        <v/>
      </c>
      <c r="AJ539" s="1" t="str">
        <f t="shared" si="160"/>
        <v/>
      </c>
      <c r="AK539" s="1" t="str">
        <f t="shared" si="161"/>
        <v/>
      </c>
      <c r="AL539" s="1" t="str">
        <f t="shared" si="162"/>
        <v/>
      </c>
      <c r="AM539" s="1">
        <f t="shared" si="163"/>
        <v>0</v>
      </c>
    </row>
    <row r="540" spans="1:39" ht="14.5" x14ac:dyDescent="0.35">
      <c r="A540"/>
      <c r="B540"/>
      <c r="C540"/>
      <c r="D540"/>
      <c r="E540"/>
      <c r="F540"/>
      <c r="G540"/>
      <c r="H540"/>
      <c r="I540"/>
      <c r="J540"/>
      <c r="K540"/>
      <c r="L540"/>
      <c r="M540"/>
      <c r="N540" s="1">
        <f t="shared" si="149"/>
        <v>0</v>
      </c>
      <c r="O540" s="1">
        <f t="shared" si="149"/>
        <v>0</v>
      </c>
      <c r="P540" s="1" t="str">
        <f t="shared" si="165"/>
        <v/>
      </c>
      <c r="Q540" s="1" t="str">
        <f t="shared" si="165"/>
        <v/>
      </c>
      <c r="R540" s="1" t="str">
        <f t="shared" si="165"/>
        <v/>
      </c>
      <c r="S540" s="1" t="str">
        <f t="shared" si="164"/>
        <v/>
      </c>
      <c r="T540" s="1" t="str">
        <f t="shared" si="164"/>
        <v/>
      </c>
      <c r="U540" s="1" t="str">
        <f t="shared" si="164"/>
        <v/>
      </c>
      <c r="V540" s="1" t="str">
        <f t="shared" si="147"/>
        <v/>
      </c>
      <c r="W540" s="1" t="str">
        <f t="shared" si="147"/>
        <v/>
      </c>
      <c r="X540" s="1" t="str">
        <f t="shared" si="147"/>
        <v/>
      </c>
      <c r="Y540" s="1" t="str">
        <f t="shared" si="147"/>
        <v/>
      </c>
      <c r="Z540" s="1">
        <f t="shared" si="150"/>
        <v>0</v>
      </c>
      <c r="AA540" s="1">
        <f t="shared" si="151"/>
        <v>0</v>
      </c>
      <c r="AB540" s="1">
        <f t="shared" si="152"/>
        <v>0</v>
      </c>
      <c r="AC540" s="1" t="str">
        <f t="shared" si="153"/>
        <v/>
      </c>
      <c r="AD540" s="1" t="str">
        <f t="shared" si="154"/>
        <v/>
      </c>
      <c r="AE540" s="1" t="str">
        <f t="shared" si="155"/>
        <v/>
      </c>
      <c r="AF540" s="1" t="str">
        <f t="shared" si="156"/>
        <v/>
      </c>
      <c r="AG540" s="1" t="str">
        <f t="shared" si="157"/>
        <v/>
      </c>
      <c r="AH540" s="1" t="str">
        <f t="shared" si="158"/>
        <v/>
      </c>
      <c r="AI540" s="1" t="str">
        <f t="shared" si="159"/>
        <v/>
      </c>
      <c r="AJ540" s="1" t="str">
        <f t="shared" si="160"/>
        <v/>
      </c>
      <c r="AK540" s="1" t="str">
        <f t="shared" si="161"/>
        <v/>
      </c>
      <c r="AL540" s="1" t="str">
        <f t="shared" si="162"/>
        <v/>
      </c>
      <c r="AM540" s="1">
        <f t="shared" si="163"/>
        <v>0</v>
      </c>
    </row>
    <row r="541" spans="1:39" ht="14.5" x14ac:dyDescent="0.35">
      <c r="A541"/>
      <c r="B541"/>
      <c r="C541"/>
      <c r="D541"/>
      <c r="E541"/>
      <c r="F541"/>
      <c r="G541"/>
      <c r="H541"/>
      <c r="I541"/>
      <c r="J541"/>
      <c r="K541"/>
      <c r="L541"/>
      <c r="M541"/>
      <c r="N541" s="1">
        <f t="shared" si="149"/>
        <v>0</v>
      </c>
      <c r="O541" s="1">
        <f t="shared" si="149"/>
        <v>0</v>
      </c>
      <c r="P541" s="1" t="str">
        <f t="shared" si="165"/>
        <v/>
      </c>
      <c r="Q541" s="1" t="str">
        <f t="shared" si="165"/>
        <v/>
      </c>
      <c r="R541" s="1" t="str">
        <f t="shared" si="165"/>
        <v/>
      </c>
      <c r="S541" s="1" t="str">
        <f t="shared" si="164"/>
        <v/>
      </c>
      <c r="T541" s="1" t="str">
        <f t="shared" si="164"/>
        <v/>
      </c>
      <c r="U541" s="1" t="str">
        <f t="shared" si="164"/>
        <v/>
      </c>
      <c r="V541" s="1" t="str">
        <f t="shared" si="147"/>
        <v/>
      </c>
      <c r="W541" s="1" t="str">
        <f t="shared" si="147"/>
        <v/>
      </c>
      <c r="X541" s="1" t="str">
        <f t="shared" si="147"/>
        <v/>
      </c>
      <c r="Y541" s="1" t="str">
        <f t="shared" si="147"/>
        <v/>
      </c>
      <c r="Z541" s="1">
        <f t="shared" si="150"/>
        <v>0</v>
      </c>
      <c r="AA541" s="1">
        <f t="shared" si="151"/>
        <v>0</v>
      </c>
      <c r="AB541" s="1">
        <f t="shared" si="152"/>
        <v>0</v>
      </c>
      <c r="AC541" s="1" t="str">
        <f t="shared" si="153"/>
        <v/>
      </c>
      <c r="AD541" s="1" t="str">
        <f t="shared" si="154"/>
        <v/>
      </c>
      <c r="AE541" s="1" t="str">
        <f t="shared" si="155"/>
        <v/>
      </c>
      <c r="AF541" s="1" t="str">
        <f t="shared" si="156"/>
        <v/>
      </c>
      <c r="AG541" s="1" t="str">
        <f t="shared" si="157"/>
        <v/>
      </c>
      <c r="AH541" s="1" t="str">
        <f t="shared" si="158"/>
        <v/>
      </c>
      <c r="AI541" s="1" t="str">
        <f t="shared" si="159"/>
        <v/>
      </c>
      <c r="AJ541" s="1" t="str">
        <f t="shared" si="160"/>
        <v/>
      </c>
      <c r="AK541" s="1" t="str">
        <f t="shared" si="161"/>
        <v/>
      </c>
      <c r="AL541" s="1" t="str">
        <f t="shared" si="162"/>
        <v/>
      </c>
      <c r="AM541" s="1">
        <f t="shared" si="163"/>
        <v>0</v>
      </c>
    </row>
    <row r="542" spans="1:39" ht="14.5" x14ac:dyDescent="0.35">
      <c r="A542"/>
      <c r="B542"/>
      <c r="C542"/>
      <c r="D542"/>
      <c r="E542"/>
      <c r="F542"/>
      <c r="G542"/>
      <c r="H542"/>
      <c r="I542"/>
      <c r="J542"/>
      <c r="K542"/>
      <c r="L542"/>
      <c r="M542"/>
      <c r="N542" s="1">
        <f t="shared" si="149"/>
        <v>0</v>
      </c>
      <c r="O542" s="1">
        <f t="shared" si="149"/>
        <v>0</v>
      </c>
      <c r="P542" s="1" t="str">
        <f t="shared" si="165"/>
        <v/>
      </c>
      <c r="Q542" s="1" t="str">
        <f t="shared" si="165"/>
        <v/>
      </c>
      <c r="R542" s="1" t="str">
        <f t="shared" si="165"/>
        <v/>
      </c>
      <c r="S542" s="1" t="str">
        <f t="shared" si="164"/>
        <v/>
      </c>
      <c r="T542" s="1" t="str">
        <f t="shared" si="164"/>
        <v/>
      </c>
      <c r="U542" s="1" t="str">
        <f t="shared" si="164"/>
        <v/>
      </c>
      <c r="V542" s="1" t="str">
        <f t="shared" si="147"/>
        <v/>
      </c>
      <c r="W542" s="1" t="str">
        <f t="shared" si="147"/>
        <v/>
      </c>
      <c r="X542" s="1" t="str">
        <f t="shared" si="147"/>
        <v/>
      </c>
      <c r="Y542" s="1" t="str">
        <f t="shared" si="147"/>
        <v/>
      </c>
      <c r="Z542" s="1">
        <f t="shared" si="150"/>
        <v>0</v>
      </c>
      <c r="AA542" s="1">
        <f t="shared" si="151"/>
        <v>0</v>
      </c>
      <c r="AB542" s="1">
        <f t="shared" si="152"/>
        <v>0</v>
      </c>
      <c r="AC542" s="1" t="str">
        <f t="shared" si="153"/>
        <v/>
      </c>
      <c r="AD542" s="1" t="str">
        <f t="shared" si="154"/>
        <v/>
      </c>
      <c r="AE542" s="1" t="str">
        <f t="shared" si="155"/>
        <v/>
      </c>
      <c r="AF542" s="1" t="str">
        <f t="shared" si="156"/>
        <v/>
      </c>
      <c r="AG542" s="1" t="str">
        <f t="shared" si="157"/>
        <v/>
      </c>
      <c r="AH542" s="1" t="str">
        <f t="shared" si="158"/>
        <v/>
      </c>
      <c r="AI542" s="1" t="str">
        <f t="shared" si="159"/>
        <v/>
      </c>
      <c r="AJ542" s="1" t="str">
        <f t="shared" si="160"/>
        <v/>
      </c>
      <c r="AK542" s="1" t="str">
        <f t="shared" si="161"/>
        <v/>
      </c>
      <c r="AL542" s="1" t="str">
        <f t="shared" si="162"/>
        <v/>
      </c>
      <c r="AM542" s="1">
        <f t="shared" si="163"/>
        <v>0</v>
      </c>
    </row>
    <row r="543" spans="1:39" ht="14.5" x14ac:dyDescent="0.35">
      <c r="A543"/>
      <c r="B543"/>
      <c r="C543"/>
      <c r="D543"/>
      <c r="E543"/>
      <c r="F543"/>
      <c r="G543"/>
      <c r="H543"/>
      <c r="I543"/>
      <c r="J543"/>
      <c r="K543"/>
      <c r="L543"/>
      <c r="M543"/>
      <c r="N543" s="1">
        <f t="shared" si="149"/>
        <v>0</v>
      </c>
      <c r="O543" s="1">
        <f t="shared" si="149"/>
        <v>0</v>
      </c>
      <c r="P543" s="1" t="str">
        <f t="shared" si="165"/>
        <v/>
      </c>
      <c r="Q543" s="1" t="str">
        <f t="shared" si="165"/>
        <v/>
      </c>
      <c r="R543" s="1" t="str">
        <f t="shared" si="165"/>
        <v/>
      </c>
      <c r="S543" s="1" t="str">
        <f t="shared" si="164"/>
        <v/>
      </c>
      <c r="T543" s="1" t="str">
        <f t="shared" si="164"/>
        <v/>
      </c>
      <c r="U543" s="1" t="str">
        <f t="shared" si="164"/>
        <v/>
      </c>
      <c r="V543" s="1" t="str">
        <f t="shared" si="147"/>
        <v/>
      </c>
      <c r="W543" s="1" t="str">
        <f t="shared" si="147"/>
        <v/>
      </c>
      <c r="X543" s="1" t="str">
        <f t="shared" si="147"/>
        <v/>
      </c>
      <c r="Y543" s="1" t="str">
        <f t="shared" si="147"/>
        <v/>
      </c>
      <c r="Z543" s="1">
        <f t="shared" si="150"/>
        <v>0</v>
      </c>
      <c r="AA543" s="1">
        <f t="shared" si="151"/>
        <v>0</v>
      </c>
      <c r="AB543" s="1">
        <f t="shared" si="152"/>
        <v>0</v>
      </c>
      <c r="AC543" s="1" t="str">
        <f t="shared" si="153"/>
        <v/>
      </c>
      <c r="AD543" s="1" t="str">
        <f t="shared" si="154"/>
        <v/>
      </c>
      <c r="AE543" s="1" t="str">
        <f t="shared" si="155"/>
        <v/>
      </c>
      <c r="AF543" s="1" t="str">
        <f t="shared" si="156"/>
        <v/>
      </c>
      <c r="AG543" s="1" t="str">
        <f t="shared" si="157"/>
        <v/>
      </c>
      <c r="AH543" s="1" t="str">
        <f t="shared" si="158"/>
        <v/>
      </c>
      <c r="AI543" s="1" t="str">
        <f t="shared" si="159"/>
        <v/>
      </c>
      <c r="AJ543" s="1" t="str">
        <f t="shared" si="160"/>
        <v/>
      </c>
      <c r="AK543" s="1" t="str">
        <f t="shared" si="161"/>
        <v/>
      </c>
      <c r="AL543" s="1" t="str">
        <f t="shared" si="162"/>
        <v/>
      </c>
      <c r="AM543" s="1">
        <f t="shared" si="163"/>
        <v>0</v>
      </c>
    </row>
    <row r="544" spans="1:39" ht="14.5" x14ac:dyDescent="0.35">
      <c r="A544"/>
      <c r="B544"/>
      <c r="C544"/>
      <c r="D544"/>
      <c r="E544"/>
      <c r="F544"/>
      <c r="G544"/>
      <c r="H544"/>
      <c r="I544"/>
      <c r="J544"/>
      <c r="K544"/>
      <c r="L544"/>
      <c r="M544"/>
      <c r="N544" s="1">
        <f t="shared" si="149"/>
        <v>0</v>
      </c>
      <c r="O544" s="1">
        <f t="shared" si="149"/>
        <v>0</v>
      </c>
      <c r="P544" s="1" t="str">
        <f t="shared" si="165"/>
        <v/>
      </c>
      <c r="Q544" s="1" t="str">
        <f t="shared" si="165"/>
        <v/>
      </c>
      <c r="R544" s="1" t="str">
        <f t="shared" si="165"/>
        <v/>
      </c>
      <c r="S544" s="1" t="str">
        <f t="shared" si="164"/>
        <v/>
      </c>
      <c r="T544" s="1" t="str">
        <f t="shared" si="164"/>
        <v/>
      </c>
      <c r="U544" s="1" t="str">
        <f t="shared" si="164"/>
        <v/>
      </c>
      <c r="V544" s="1" t="str">
        <f t="shared" si="147"/>
        <v/>
      </c>
      <c r="W544" s="1" t="str">
        <f t="shared" si="147"/>
        <v/>
      </c>
      <c r="X544" s="1" t="str">
        <f t="shared" si="147"/>
        <v/>
      </c>
      <c r="Y544" s="1" t="str">
        <f t="shared" ref="Y544:Y607" si="166">IF(ISBLANK(L544),"",1)</f>
        <v/>
      </c>
      <c r="Z544" s="1">
        <f t="shared" si="150"/>
        <v>0</v>
      </c>
      <c r="AA544" s="1">
        <f t="shared" si="151"/>
        <v>0</v>
      </c>
      <c r="AB544" s="1">
        <f t="shared" si="152"/>
        <v>0</v>
      </c>
      <c r="AC544" s="1" t="str">
        <f t="shared" si="153"/>
        <v/>
      </c>
      <c r="AD544" s="1" t="str">
        <f t="shared" si="154"/>
        <v/>
      </c>
      <c r="AE544" s="1" t="str">
        <f t="shared" si="155"/>
        <v/>
      </c>
      <c r="AF544" s="1" t="str">
        <f t="shared" si="156"/>
        <v/>
      </c>
      <c r="AG544" s="1" t="str">
        <f t="shared" si="157"/>
        <v/>
      </c>
      <c r="AH544" s="1" t="str">
        <f t="shared" si="158"/>
        <v/>
      </c>
      <c r="AI544" s="1" t="str">
        <f t="shared" si="159"/>
        <v/>
      </c>
      <c r="AJ544" s="1" t="str">
        <f t="shared" si="160"/>
        <v/>
      </c>
      <c r="AK544" s="1" t="str">
        <f t="shared" si="161"/>
        <v/>
      </c>
      <c r="AL544" s="1" t="str">
        <f t="shared" si="162"/>
        <v/>
      </c>
      <c r="AM544" s="1">
        <f t="shared" si="163"/>
        <v>0</v>
      </c>
    </row>
    <row r="545" spans="1:39" ht="14.5" x14ac:dyDescent="0.35">
      <c r="A545"/>
      <c r="B545"/>
      <c r="C545"/>
      <c r="D545"/>
      <c r="E545"/>
      <c r="F545"/>
      <c r="G545"/>
      <c r="H545"/>
      <c r="I545"/>
      <c r="J545"/>
      <c r="K545"/>
      <c r="L545"/>
      <c r="M545"/>
      <c r="N545" s="1">
        <f t="shared" si="149"/>
        <v>0</v>
      </c>
      <c r="O545" s="1">
        <f t="shared" si="149"/>
        <v>0</v>
      </c>
      <c r="P545" s="1" t="str">
        <f t="shared" si="165"/>
        <v/>
      </c>
      <c r="Q545" s="1" t="str">
        <f t="shared" si="165"/>
        <v/>
      </c>
      <c r="R545" s="1" t="str">
        <f t="shared" si="165"/>
        <v/>
      </c>
      <c r="S545" s="1" t="str">
        <f t="shared" si="164"/>
        <v/>
      </c>
      <c r="T545" s="1" t="str">
        <f t="shared" si="164"/>
        <v/>
      </c>
      <c r="U545" s="1" t="str">
        <f t="shared" si="164"/>
        <v/>
      </c>
      <c r="V545" s="1" t="str">
        <f t="shared" si="164"/>
        <v/>
      </c>
      <c r="W545" s="1" t="str">
        <f t="shared" si="164"/>
        <v/>
      </c>
      <c r="X545" s="1" t="str">
        <f t="shared" si="164"/>
        <v/>
      </c>
      <c r="Y545" s="1" t="str">
        <f t="shared" si="166"/>
        <v/>
      </c>
      <c r="Z545" s="1">
        <f t="shared" si="150"/>
        <v>0</v>
      </c>
      <c r="AA545" s="1">
        <f t="shared" si="151"/>
        <v>0</v>
      </c>
      <c r="AB545" s="1">
        <f t="shared" si="152"/>
        <v>0</v>
      </c>
      <c r="AC545" s="1" t="str">
        <f t="shared" si="153"/>
        <v/>
      </c>
      <c r="AD545" s="1" t="str">
        <f t="shared" si="154"/>
        <v/>
      </c>
      <c r="AE545" s="1" t="str">
        <f t="shared" si="155"/>
        <v/>
      </c>
      <c r="AF545" s="1" t="str">
        <f t="shared" si="156"/>
        <v/>
      </c>
      <c r="AG545" s="1" t="str">
        <f t="shared" si="157"/>
        <v/>
      </c>
      <c r="AH545" s="1" t="str">
        <f t="shared" si="158"/>
        <v/>
      </c>
      <c r="AI545" s="1" t="str">
        <f t="shared" si="159"/>
        <v/>
      </c>
      <c r="AJ545" s="1" t="str">
        <f t="shared" si="160"/>
        <v/>
      </c>
      <c r="AK545" s="1" t="str">
        <f t="shared" si="161"/>
        <v/>
      </c>
      <c r="AL545" s="1" t="str">
        <f t="shared" si="162"/>
        <v/>
      </c>
      <c r="AM545" s="1">
        <f t="shared" si="163"/>
        <v>0</v>
      </c>
    </row>
    <row r="546" spans="1:39" ht="14.5" x14ac:dyDescent="0.35">
      <c r="A546"/>
      <c r="B546"/>
      <c r="C546"/>
      <c r="D546"/>
      <c r="E546"/>
      <c r="F546"/>
      <c r="G546"/>
      <c r="H546"/>
      <c r="I546"/>
      <c r="J546"/>
      <c r="K546"/>
      <c r="L546"/>
      <c r="M546"/>
      <c r="N546" s="1">
        <f t="shared" si="149"/>
        <v>0</v>
      </c>
      <c r="O546" s="1">
        <f t="shared" si="149"/>
        <v>0</v>
      </c>
      <c r="P546" s="1" t="str">
        <f t="shared" si="165"/>
        <v/>
      </c>
      <c r="Q546" s="1" t="str">
        <f t="shared" si="165"/>
        <v/>
      </c>
      <c r="R546" s="1" t="str">
        <f t="shared" si="165"/>
        <v/>
      </c>
      <c r="S546" s="1" t="str">
        <f t="shared" si="164"/>
        <v/>
      </c>
      <c r="T546" s="1" t="str">
        <f t="shared" si="164"/>
        <v/>
      </c>
      <c r="U546" s="1" t="str">
        <f t="shared" si="164"/>
        <v/>
      </c>
      <c r="V546" s="1" t="str">
        <f t="shared" si="164"/>
        <v/>
      </c>
      <c r="W546" s="1" t="str">
        <f t="shared" si="164"/>
        <v/>
      </c>
      <c r="X546" s="1" t="str">
        <f t="shared" si="164"/>
        <v/>
      </c>
      <c r="Y546" s="1" t="str">
        <f t="shared" si="166"/>
        <v/>
      </c>
      <c r="Z546" s="1">
        <f t="shared" si="150"/>
        <v>0</v>
      </c>
      <c r="AA546" s="1">
        <f t="shared" si="151"/>
        <v>0</v>
      </c>
      <c r="AB546" s="1">
        <f t="shared" si="152"/>
        <v>0</v>
      </c>
      <c r="AC546" s="1" t="str">
        <f t="shared" si="153"/>
        <v/>
      </c>
      <c r="AD546" s="1" t="str">
        <f t="shared" si="154"/>
        <v/>
      </c>
      <c r="AE546" s="1" t="str">
        <f t="shared" si="155"/>
        <v/>
      </c>
      <c r="AF546" s="1" t="str">
        <f t="shared" si="156"/>
        <v/>
      </c>
      <c r="AG546" s="1" t="str">
        <f t="shared" si="157"/>
        <v/>
      </c>
      <c r="AH546" s="1" t="str">
        <f t="shared" si="158"/>
        <v/>
      </c>
      <c r="AI546" s="1" t="str">
        <f t="shared" si="159"/>
        <v/>
      </c>
      <c r="AJ546" s="1" t="str">
        <f t="shared" si="160"/>
        <v/>
      </c>
      <c r="AK546" s="1" t="str">
        <f t="shared" si="161"/>
        <v/>
      </c>
      <c r="AL546" s="1" t="str">
        <f t="shared" si="162"/>
        <v/>
      </c>
      <c r="AM546" s="1">
        <f t="shared" si="163"/>
        <v>0</v>
      </c>
    </row>
    <row r="547" spans="1:39" ht="14.5" x14ac:dyDescent="0.35">
      <c r="A547"/>
      <c r="B547"/>
      <c r="C547"/>
      <c r="D547"/>
      <c r="E547"/>
      <c r="F547"/>
      <c r="G547"/>
      <c r="H547"/>
      <c r="I547"/>
      <c r="J547"/>
      <c r="K547"/>
      <c r="L547"/>
      <c r="M547"/>
      <c r="N547" s="1">
        <f t="shared" si="149"/>
        <v>0</v>
      </c>
      <c r="O547" s="1">
        <f t="shared" si="149"/>
        <v>0</v>
      </c>
      <c r="P547" s="1" t="str">
        <f t="shared" si="165"/>
        <v/>
      </c>
      <c r="Q547" s="1" t="str">
        <f t="shared" si="165"/>
        <v/>
      </c>
      <c r="R547" s="1" t="str">
        <f t="shared" si="165"/>
        <v/>
      </c>
      <c r="S547" s="1" t="str">
        <f t="shared" si="164"/>
        <v/>
      </c>
      <c r="T547" s="1" t="str">
        <f t="shared" si="164"/>
        <v/>
      </c>
      <c r="U547" s="1" t="str">
        <f t="shared" si="164"/>
        <v/>
      </c>
      <c r="V547" s="1" t="str">
        <f t="shared" si="164"/>
        <v/>
      </c>
      <c r="W547" s="1" t="str">
        <f t="shared" si="164"/>
        <v/>
      </c>
      <c r="X547" s="1" t="str">
        <f t="shared" si="164"/>
        <v/>
      </c>
      <c r="Y547" s="1" t="str">
        <f t="shared" si="166"/>
        <v/>
      </c>
      <c r="Z547" s="1">
        <f t="shared" si="150"/>
        <v>0</v>
      </c>
      <c r="AA547" s="1">
        <f t="shared" si="151"/>
        <v>0</v>
      </c>
      <c r="AB547" s="1">
        <f t="shared" si="152"/>
        <v>0</v>
      </c>
      <c r="AC547" s="1" t="str">
        <f t="shared" si="153"/>
        <v/>
      </c>
      <c r="AD547" s="1" t="str">
        <f t="shared" si="154"/>
        <v/>
      </c>
      <c r="AE547" s="1" t="str">
        <f t="shared" si="155"/>
        <v/>
      </c>
      <c r="AF547" s="1" t="str">
        <f t="shared" si="156"/>
        <v/>
      </c>
      <c r="AG547" s="1" t="str">
        <f t="shared" si="157"/>
        <v/>
      </c>
      <c r="AH547" s="1" t="str">
        <f t="shared" si="158"/>
        <v/>
      </c>
      <c r="AI547" s="1" t="str">
        <f t="shared" si="159"/>
        <v/>
      </c>
      <c r="AJ547" s="1" t="str">
        <f t="shared" si="160"/>
        <v/>
      </c>
      <c r="AK547" s="1" t="str">
        <f t="shared" si="161"/>
        <v/>
      </c>
      <c r="AL547" s="1" t="str">
        <f t="shared" si="162"/>
        <v/>
      </c>
      <c r="AM547" s="1">
        <f t="shared" si="163"/>
        <v>0</v>
      </c>
    </row>
    <row r="548" spans="1:39" ht="14.5" x14ac:dyDescent="0.35">
      <c r="A548"/>
      <c r="B548"/>
      <c r="C548"/>
      <c r="D548"/>
      <c r="E548"/>
      <c r="F548"/>
      <c r="G548"/>
      <c r="H548"/>
      <c r="I548"/>
      <c r="J548"/>
      <c r="K548"/>
      <c r="L548"/>
      <c r="M548"/>
      <c r="N548" s="1">
        <f t="shared" si="149"/>
        <v>0</v>
      </c>
      <c r="O548" s="1">
        <f t="shared" si="149"/>
        <v>0</v>
      </c>
      <c r="P548" s="1" t="str">
        <f t="shared" si="165"/>
        <v/>
      </c>
      <c r="Q548" s="1" t="str">
        <f t="shared" si="165"/>
        <v/>
      </c>
      <c r="R548" s="1" t="str">
        <f t="shared" si="165"/>
        <v/>
      </c>
      <c r="S548" s="1" t="str">
        <f t="shared" si="164"/>
        <v/>
      </c>
      <c r="T548" s="1" t="str">
        <f t="shared" si="164"/>
        <v/>
      </c>
      <c r="U548" s="1" t="str">
        <f t="shared" si="164"/>
        <v/>
      </c>
      <c r="V548" s="1" t="str">
        <f t="shared" si="164"/>
        <v/>
      </c>
      <c r="W548" s="1" t="str">
        <f t="shared" si="164"/>
        <v/>
      </c>
      <c r="X548" s="1" t="str">
        <f t="shared" si="164"/>
        <v/>
      </c>
      <c r="Y548" s="1" t="str">
        <f t="shared" si="166"/>
        <v/>
      </c>
      <c r="Z548" s="1">
        <f t="shared" si="150"/>
        <v>0</v>
      </c>
      <c r="AA548" s="1">
        <f t="shared" si="151"/>
        <v>0</v>
      </c>
      <c r="AB548" s="1">
        <f t="shared" si="152"/>
        <v>0</v>
      </c>
      <c r="AC548" s="1" t="str">
        <f t="shared" si="153"/>
        <v/>
      </c>
      <c r="AD548" s="1" t="str">
        <f t="shared" si="154"/>
        <v/>
      </c>
      <c r="AE548" s="1" t="str">
        <f t="shared" si="155"/>
        <v/>
      </c>
      <c r="AF548" s="1" t="str">
        <f t="shared" si="156"/>
        <v/>
      </c>
      <c r="AG548" s="1" t="str">
        <f t="shared" si="157"/>
        <v/>
      </c>
      <c r="AH548" s="1" t="str">
        <f t="shared" si="158"/>
        <v/>
      </c>
      <c r="AI548" s="1" t="str">
        <f t="shared" si="159"/>
        <v/>
      </c>
      <c r="AJ548" s="1" t="str">
        <f t="shared" si="160"/>
        <v/>
      </c>
      <c r="AK548" s="1" t="str">
        <f t="shared" si="161"/>
        <v/>
      </c>
      <c r="AL548" s="1" t="str">
        <f t="shared" si="162"/>
        <v/>
      </c>
      <c r="AM548" s="1">
        <f t="shared" si="163"/>
        <v>0</v>
      </c>
    </row>
    <row r="549" spans="1:39" ht="14.5" x14ac:dyDescent="0.35">
      <c r="A549"/>
      <c r="B549"/>
      <c r="C549"/>
      <c r="D549"/>
      <c r="E549"/>
      <c r="F549"/>
      <c r="G549"/>
      <c r="H549"/>
      <c r="I549"/>
      <c r="J549"/>
      <c r="K549"/>
      <c r="L549"/>
      <c r="M549"/>
      <c r="N549" s="1">
        <f t="shared" si="149"/>
        <v>0</v>
      </c>
      <c r="O549" s="1">
        <f t="shared" si="149"/>
        <v>0</v>
      </c>
      <c r="P549" s="1" t="str">
        <f t="shared" si="165"/>
        <v/>
      </c>
      <c r="Q549" s="1" t="str">
        <f t="shared" si="165"/>
        <v/>
      </c>
      <c r="R549" s="1" t="str">
        <f t="shared" si="165"/>
        <v/>
      </c>
      <c r="S549" s="1" t="str">
        <f t="shared" si="164"/>
        <v/>
      </c>
      <c r="T549" s="1" t="str">
        <f t="shared" si="164"/>
        <v/>
      </c>
      <c r="U549" s="1" t="str">
        <f t="shared" si="164"/>
        <v/>
      </c>
      <c r="V549" s="1" t="str">
        <f t="shared" si="164"/>
        <v/>
      </c>
      <c r="W549" s="1" t="str">
        <f t="shared" si="164"/>
        <v/>
      </c>
      <c r="X549" s="1" t="str">
        <f t="shared" si="164"/>
        <v/>
      </c>
      <c r="Y549" s="1" t="str">
        <f t="shared" si="166"/>
        <v/>
      </c>
      <c r="Z549" s="1">
        <f t="shared" si="150"/>
        <v>0</v>
      </c>
      <c r="AA549" s="1">
        <f t="shared" si="151"/>
        <v>0</v>
      </c>
      <c r="AB549" s="1">
        <f t="shared" si="152"/>
        <v>0</v>
      </c>
      <c r="AC549" s="1" t="str">
        <f t="shared" si="153"/>
        <v/>
      </c>
      <c r="AD549" s="1" t="str">
        <f t="shared" si="154"/>
        <v/>
      </c>
      <c r="AE549" s="1" t="str">
        <f t="shared" si="155"/>
        <v/>
      </c>
      <c r="AF549" s="1" t="str">
        <f t="shared" si="156"/>
        <v/>
      </c>
      <c r="AG549" s="1" t="str">
        <f t="shared" si="157"/>
        <v/>
      </c>
      <c r="AH549" s="1" t="str">
        <f t="shared" si="158"/>
        <v/>
      </c>
      <c r="AI549" s="1" t="str">
        <f t="shared" si="159"/>
        <v/>
      </c>
      <c r="AJ549" s="1" t="str">
        <f t="shared" si="160"/>
        <v/>
      </c>
      <c r="AK549" s="1" t="str">
        <f t="shared" si="161"/>
        <v/>
      </c>
      <c r="AL549" s="1" t="str">
        <f t="shared" si="162"/>
        <v/>
      </c>
      <c r="AM549" s="1">
        <f t="shared" si="163"/>
        <v>0</v>
      </c>
    </row>
    <row r="550" spans="1:39" ht="14.5" x14ac:dyDescent="0.35">
      <c r="A550"/>
      <c r="B550"/>
      <c r="C550"/>
      <c r="D550"/>
      <c r="E550"/>
      <c r="F550"/>
      <c r="G550"/>
      <c r="H550"/>
      <c r="I550"/>
      <c r="J550"/>
      <c r="K550"/>
      <c r="L550"/>
      <c r="M550"/>
      <c r="N550" s="1">
        <f t="shared" si="149"/>
        <v>0</v>
      </c>
      <c r="O550" s="1">
        <f t="shared" si="149"/>
        <v>0</v>
      </c>
      <c r="P550" s="1" t="str">
        <f t="shared" si="165"/>
        <v/>
      </c>
      <c r="Q550" s="1" t="str">
        <f t="shared" si="165"/>
        <v/>
      </c>
      <c r="R550" s="1" t="str">
        <f t="shared" si="165"/>
        <v/>
      </c>
      <c r="S550" s="1" t="str">
        <f t="shared" si="164"/>
        <v/>
      </c>
      <c r="T550" s="1" t="str">
        <f t="shared" si="164"/>
        <v/>
      </c>
      <c r="U550" s="1" t="str">
        <f t="shared" si="164"/>
        <v/>
      </c>
      <c r="V550" s="1" t="str">
        <f t="shared" si="164"/>
        <v/>
      </c>
      <c r="W550" s="1" t="str">
        <f t="shared" si="164"/>
        <v/>
      </c>
      <c r="X550" s="1" t="str">
        <f t="shared" si="164"/>
        <v/>
      </c>
      <c r="Y550" s="1" t="str">
        <f t="shared" si="166"/>
        <v/>
      </c>
      <c r="Z550" s="1">
        <f t="shared" si="150"/>
        <v>0</v>
      </c>
      <c r="AA550" s="1">
        <f t="shared" si="151"/>
        <v>0</v>
      </c>
      <c r="AB550" s="1">
        <f t="shared" si="152"/>
        <v>0</v>
      </c>
      <c r="AC550" s="1" t="str">
        <f t="shared" si="153"/>
        <v/>
      </c>
      <c r="AD550" s="1" t="str">
        <f t="shared" si="154"/>
        <v/>
      </c>
      <c r="AE550" s="1" t="str">
        <f t="shared" si="155"/>
        <v/>
      </c>
      <c r="AF550" s="1" t="str">
        <f t="shared" si="156"/>
        <v/>
      </c>
      <c r="AG550" s="1" t="str">
        <f t="shared" si="157"/>
        <v/>
      </c>
      <c r="AH550" s="1" t="str">
        <f t="shared" si="158"/>
        <v/>
      </c>
      <c r="AI550" s="1" t="str">
        <f t="shared" si="159"/>
        <v/>
      </c>
      <c r="AJ550" s="1" t="str">
        <f t="shared" si="160"/>
        <v/>
      </c>
      <c r="AK550" s="1" t="str">
        <f t="shared" si="161"/>
        <v/>
      </c>
      <c r="AL550" s="1" t="str">
        <f t="shared" si="162"/>
        <v/>
      </c>
      <c r="AM550" s="1">
        <f t="shared" si="163"/>
        <v>0</v>
      </c>
    </row>
    <row r="551" spans="1:39" ht="14.5" x14ac:dyDescent="0.35">
      <c r="A551"/>
      <c r="B551"/>
      <c r="C551"/>
      <c r="D551"/>
      <c r="E551"/>
      <c r="F551"/>
      <c r="G551"/>
      <c r="H551"/>
      <c r="I551"/>
      <c r="J551"/>
      <c r="K551"/>
      <c r="L551"/>
      <c r="M551"/>
      <c r="N551" s="1">
        <f t="shared" si="149"/>
        <v>0</v>
      </c>
      <c r="O551" s="1">
        <f t="shared" si="149"/>
        <v>0</v>
      </c>
      <c r="P551" s="1" t="str">
        <f t="shared" si="165"/>
        <v/>
      </c>
      <c r="Q551" s="1" t="str">
        <f t="shared" si="165"/>
        <v/>
      </c>
      <c r="R551" s="1" t="str">
        <f t="shared" si="165"/>
        <v/>
      </c>
      <c r="S551" s="1" t="str">
        <f t="shared" si="164"/>
        <v/>
      </c>
      <c r="T551" s="1" t="str">
        <f t="shared" si="164"/>
        <v/>
      </c>
      <c r="U551" s="1" t="str">
        <f t="shared" si="164"/>
        <v/>
      </c>
      <c r="V551" s="1" t="str">
        <f t="shared" si="164"/>
        <v/>
      </c>
      <c r="W551" s="1" t="str">
        <f t="shared" si="164"/>
        <v/>
      </c>
      <c r="X551" s="1" t="str">
        <f t="shared" si="164"/>
        <v/>
      </c>
      <c r="Y551" s="1" t="str">
        <f t="shared" si="166"/>
        <v/>
      </c>
      <c r="Z551" s="1">
        <f t="shared" si="150"/>
        <v>0</v>
      </c>
      <c r="AA551" s="1">
        <f t="shared" si="151"/>
        <v>0</v>
      </c>
      <c r="AB551" s="1">
        <f t="shared" si="152"/>
        <v>0</v>
      </c>
      <c r="AC551" s="1" t="str">
        <f t="shared" si="153"/>
        <v/>
      </c>
      <c r="AD551" s="1" t="str">
        <f t="shared" si="154"/>
        <v/>
      </c>
      <c r="AE551" s="1" t="str">
        <f t="shared" si="155"/>
        <v/>
      </c>
      <c r="AF551" s="1" t="str">
        <f t="shared" si="156"/>
        <v/>
      </c>
      <c r="AG551" s="1" t="str">
        <f t="shared" si="157"/>
        <v/>
      </c>
      <c r="AH551" s="1" t="str">
        <f t="shared" si="158"/>
        <v/>
      </c>
      <c r="AI551" s="1" t="str">
        <f t="shared" si="159"/>
        <v/>
      </c>
      <c r="AJ551" s="1" t="str">
        <f t="shared" si="160"/>
        <v/>
      </c>
      <c r="AK551" s="1" t="str">
        <f t="shared" si="161"/>
        <v/>
      </c>
      <c r="AL551" s="1" t="str">
        <f t="shared" si="162"/>
        <v/>
      </c>
      <c r="AM551" s="1">
        <f t="shared" si="163"/>
        <v>0</v>
      </c>
    </row>
    <row r="552" spans="1:39" ht="14.5" x14ac:dyDescent="0.35">
      <c r="A552"/>
      <c r="B552"/>
      <c r="C552"/>
      <c r="D552"/>
      <c r="E552"/>
      <c r="F552"/>
      <c r="G552"/>
      <c r="H552"/>
      <c r="I552"/>
      <c r="J552"/>
      <c r="K552"/>
      <c r="L552"/>
      <c r="M552"/>
      <c r="N552" s="1">
        <f t="shared" si="149"/>
        <v>0</v>
      </c>
      <c r="O552" s="1">
        <f t="shared" si="149"/>
        <v>0</v>
      </c>
      <c r="P552" s="1" t="str">
        <f t="shared" si="165"/>
        <v/>
      </c>
      <c r="Q552" s="1" t="str">
        <f t="shared" si="165"/>
        <v/>
      </c>
      <c r="R552" s="1" t="str">
        <f t="shared" si="165"/>
        <v/>
      </c>
      <c r="S552" s="1" t="str">
        <f t="shared" si="164"/>
        <v/>
      </c>
      <c r="T552" s="1" t="str">
        <f t="shared" si="164"/>
        <v/>
      </c>
      <c r="U552" s="1" t="str">
        <f t="shared" si="164"/>
        <v/>
      </c>
      <c r="V552" s="1" t="str">
        <f t="shared" si="164"/>
        <v/>
      </c>
      <c r="W552" s="1" t="str">
        <f t="shared" si="164"/>
        <v/>
      </c>
      <c r="X552" s="1" t="str">
        <f t="shared" si="164"/>
        <v/>
      </c>
      <c r="Y552" s="1" t="str">
        <f t="shared" si="166"/>
        <v/>
      </c>
      <c r="Z552" s="1">
        <f t="shared" si="150"/>
        <v>0</v>
      </c>
      <c r="AA552" s="1">
        <f t="shared" si="151"/>
        <v>0</v>
      </c>
      <c r="AB552" s="1">
        <f t="shared" si="152"/>
        <v>0</v>
      </c>
      <c r="AC552" s="1" t="str">
        <f t="shared" si="153"/>
        <v/>
      </c>
      <c r="AD552" s="1" t="str">
        <f t="shared" si="154"/>
        <v/>
      </c>
      <c r="AE552" s="1" t="str">
        <f t="shared" si="155"/>
        <v/>
      </c>
      <c r="AF552" s="1" t="str">
        <f t="shared" si="156"/>
        <v/>
      </c>
      <c r="AG552" s="1" t="str">
        <f t="shared" si="157"/>
        <v/>
      </c>
      <c r="AH552" s="1" t="str">
        <f t="shared" si="158"/>
        <v/>
      </c>
      <c r="AI552" s="1" t="str">
        <f t="shared" si="159"/>
        <v/>
      </c>
      <c r="AJ552" s="1" t="str">
        <f t="shared" si="160"/>
        <v/>
      </c>
      <c r="AK552" s="1" t="str">
        <f t="shared" si="161"/>
        <v/>
      </c>
      <c r="AL552" s="1" t="str">
        <f t="shared" si="162"/>
        <v/>
      </c>
      <c r="AM552" s="1">
        <f t="shared" si="163"/>
        <v>0</v>
      </c>
    </row>
    <row r="553" spans="1:39" ht="14.5" x14ac:dyDescent="0.35">
      <c r="A553"/>
      <c r="B553"/>
      <c r="C553"/>
      <c r="D553"/>
      <c r="E553"/>
      <c r="F553"/>
      <c r="G553"/>
      <c r="H553"/>
      <c r="I553"/>
      <c r="J553"/>
      <c r="K553"/>
      <c r="L553"/>
      <c r="M553"/>
      <c r="N553" s="1">
        <f t="shared" si="149"/>
        <v>0</v>
      </c>
      <c r="O553" s="1">
        <f t="shared" si="149"/>
        <v>0</v>
      </c>
      <c r="P553" s="1" t="str">
        <f t="shared" si="165"/>
        <v/>
      </c>
      <c r="Q553" s="1" t="str">
        <f t="shared" si="165"/>
        <v/>
      </c>
      <c r="R553" s="1" t="str">
        <f t="shared" si="165"/>
        <v/>
      </c>
      <c r="S553" s="1" t="str">
        <f t="shared" si="164"/>
        <v/>
      </c>
      <c r="T553" s="1" t="str">
        <f t="shared" si="164"/>
        <v/>
      </c>
      <c r="U553" s="1" t="str">
        <f t="shared" si="164"/>
        <v/>
      </c>
      <c r="V553" s="1" t="str">
        <f t="shared" si="164"/>
        <v/>
      </c>
      <c r="W553" s="1" t="str">
        <f t="shared" si="164"/>
        <v/>
      </c>
      <c r="X553" s="1" t="str">
        <f t="shared" si="164"/>
        <v/>
      </c>
      <c r="Y553" s="1" t="str">
        <f t="shared" si="166"/>
        <v/>
      </c>
      <c r="Z553" s="1">
        <f t="shared" si="150"/>
        <v>0</v>
      </c>
      <c r="AA553" s="1">
        <f t="shared" si="151"/>
        <v>0</v>
      </c>
      <c r="AB553" s="1">
        <f t="shared" si="152"/>
        <v>0</v>
      </c>
      <c r="AC553" s="1" t="str">
        <f t="shared" si="153"/>
        <v/>
      </c>
      <c r="AD553" s="1" t="str">
        <f t="shared" si="154"/>
        <v/>
      </c>
      <c r="AE553" s="1" t="str">
        <f t="shared" si="155"/>
        <v/>
      </c>
      <c r="AF553" s="1" t="str">
        <f t="shared" si="156"/>
        <v/>
      </c>
      <c r="AG553" s="1" t="str">
        <f t="shared" si="157"/>
        <v/>
      </c>
      <c r="AH553" s="1" t="str">
        <f t="shared" si="158"/>
        <v/>
      </c>
      <c r="AI553" s="1" t="str">
        <f t="shared" si="159"/>
        <v/>
      </c>
      <c r="AJ553" s="1" t="str">
        <f t="shared" si="160"/>
        <v/>
      </c>
      <c r="AK553" s="1" t="str">
        <f t="shared" si="161"/>
        <v/>
      </c>
      <c r="AL553" s="1" t="str">
        <f t="shared" si="162"/>
        <v/>
      </c>
      <c r="AM553" s="1">
        <f t="shared" si="163"/>
        <v>0</v>
      </c>
    </row>
    <row r="554" spans="1:39" ht="14.5" x14ac:dyDescent="0.35">
      <c r="A554"/>
      <c r="B554"/>
      <c r="C554"/>
      <c r="D554"/>
      <c r="E554"/>
      <c r="F554"/>
      <c r="G554"/>
      <c r="H554"/>
      <c r="I554"/>
      <c r="J554"/>
      <c r="K554"/>
      <c r="L554"/>
      <c r="M554"/>
      <c r="N554" s="1">
        <f t="shared" si="149"/>
        <v>0</v>
      </c>
      <c r="O554" s="1">
        <f t="shared" si="149"/>
        <v>0</v>
      </c>
      <c r="P554" s="1" t="str">
        <f t="shared" si="165"/>
        <v/>
      </c>
      <c r="Q554" s="1" t="str">
        <f t="shared" si="165"/>
        <v/>
      </c>
      <c r="R554" s="1" t="str">
        <f t="shared" si="165"/>
        <v/>
      </c>
      <c r="S554" s="1" t="str">
        <f t="shared" si="164"/>
        <v/>
      </c>
      <c r="T554" s="1" t="str">
        <f t="shared" si="164"/>
        <v/>
      </c>
      <c r="U554" s="1" t="str">
        <f t="shared" si="164"/>
        <v/>
      </c>
      <c r="V554" s="1" t="str">
        <f t="shared" si="164"/>
        <v/>
      </c>
      <c r="W554" s="1" t="str">
        <f t="shared" si="164"/>
        <v/>
      </c>
      <c r="X554" s="1" t="str">
        <f t="shared" si="164"/>
        <v/>
      </c>
      <c r="Y554" s="1" t="str">
        <f t="shared" si="166"/>
        <v/>
      </c>
      <c r="Z554" s="1">
        <f t="shared" si="150"/>
        <v>0</v>
      </c>
      <c r="AA554" s="1">
        <f t="shared" si="151"/>
        <v>0</v>
      </c>
      <c r="AB554" s="1">
        <f t="shared" si="152"/>
        <v>0</v>
      </c>
      <c r="AC554" s="1" t="str">
        <f t="shared" si="153"/>
        <v/>
      </c>
      <c r="AD554" s="1" t="str">
        <f t="shared" si="154"/>
        <v/>
      </c>
      <c r="AE554" s="1" t="str">
        <f t="shared" si="155"/>
        <v/>
      </c>
      <c r="AF554" s="1" t="str">
        <f t="shared" si="156"/>
        <v/>
      </c>
      <c r="AG554" s="1" t="str">
        <f t="shared" si="157"/>
        <v/>
      </c>
      <c r="AH554" s="1" t="str">
        <f t="shared" si="158"/>
        <v/>
      </c>
      <c r="AI554" s="1" t="str">
        <f t="shared" si="159"/>
        <v/>
      </c>
      <c r="AJ554" s="1" t="str">
        <f t="shared" si="160"/>
        <v/>
      </c>
      <c r="AK554" s="1" t="str">
        <f t="shared" si="161"/>
        <v/>
      </c>
      <c r="AL554" s="1" t="str">
        <f t="shared" si="162"/>
        <v/>
      </c>
      <c r="AM554" s="1">
        <f t="shared" si="163"/>
        <v>0</v>
      </c>
    </row>
    <row r="555" spans="1:39" ht="14.5" x14ac:dyDescent="0.35">
      <c r="A555"/>
      <c r="B555"/>
      <c r="C555"/>
      <c r="D555"/>
      <c r="E555"/>
      <c r="F555"/>
      <c r="G555"/>
      <c r="H555"/>
      <c r="I555"/>
      <c r="J555"/>
      <c r="K555"/>
      <c r="L555"/>
      <c r="M555"/>
      <c r="N555" s="1">
        <f t="shared" si="149"/>
        <v>0</v>
      </c>
      <c r="O555" s="1">
        <f t="shared" si="149"/>
        <v>0</v>
      </c>
      <c r="P555" s="1" t="str">
        <f t="shared" si="165"/>
        <v/>
      </c>
      <c r="Q555" s="1" t="str">
        <f t="shared" si="165"/>
        <v/>
      </c>
      <c r="R555" s="1" t="str">
        <f t="shared" si="165"/>
        <v/>
      </c>
      <c r="S555" s="1" t="str">
        <f t="shared" si="164"/>
        <v/>
      </c>
      <c r="T555" s="1" t="str">
        <f t="shared" si="164"/>
        <v/>
      </c>
      <c r="U555" s="1" t="str">
        <f t="shared" si="164"/>
        <v/>
      </c>
      <c r="V555" s="1" t="str">
        <f t="shared" si="164"/>
        <v/>
      </c>
      <c r="W555" s="1" t="str">
        <f t="shared" si="164"/>
        <v/>
      </c>
      <c r="X555" s="1" t="str">
        <f t="shared" si="164"/>
        <v/>
      </c>
      <c r="Y555" s="1" t="str">
        <f t="shared" si="166"/>
        <v/>
      </c>
      <c r="Z555" s="1">
        <f t="shared" si="150"/>
        <v>0</v>
      </c>
      <c r="AA555" s="1">
        <f t="shared" si="151"/>
        <v>0</v>
      </c>
      <c r="AB555" s="1">
        <f t="shared" si="152"/>
        <v>0</v>
      </c>
      <c r="AC555" s="1" t="str">
        <f t="shared" si="153"/>
        <v/>
      </c>
      <c r="AD555" s="1" t="str">
        <f t="shared" si="154"/>
        <v/>
      </c>
      <c r="AE555" s="1" t="str">
        <f t="shared" si="155"/>
        <v/>
      </c>
      <c r="AF555" s="1" t="str">
        <f t="shared" si="156"/>
        <v/>
      </c>
      <c r="AG555" s="1" t="str">
        <f t="shared" si="157"/>
        <v/>
      </c>
      <c r="AH555" s="1" t="str">
        <f t="shared" si="158"/>
        <v/>
      </c>
      <c r="AI555" s="1" t="str">
        <f t="shared" si="159"/>
        <v/>
      </c>
      <c r="AJ555" s="1" t="str">
        <f t="shared" si="160"/>
        <v/>
      </c>
      <c r="AK555" s="1" t="str">
        <f t="shared" si="161"/>
        <v/>
      </c>
      <c r="AL555" s="1" t="str">
        <f t="shared" si="162"/>
        <v/>
      </c>
      <c r="AM555" s="1">
        <f t="shared" si="163"/>
        <v>0</v>
      </c>
    </row>
    <row r="556" spans="1:39" ht="14.5" x14ac:dyDescent="0.35">
      <c r="A556"/>
      <c r="B556"/>
      <c r="C556"/>
      <c r="D556"/>
      <c r="E556"/>
      <c r="F556"/>
      <c r="G556"/>
      <c r="H556"/>
      <c r="I556"/>
      <c r="J556"/>
      <c r="K556"/>
      <c r="L556"/>
      <c r="M556"/>
      <c r="N556" s="1">
        <f t="shared" si="149"/>
        <v>0</v>
      </c>
      <c r="O556" s="1">
        <f t="shared" si="149"/>
        <v>0</v>
      </c>
      <c r="P556" s="1" t="str">
        <f t="shared" si="165"/>
        <v/>
      </c>
      <c r="Q556" s="1" t="str">
        <f t="shared" si="165"/>
        <v/>
      </c>
      <c r="R556" s="1" t="str">
        <f t="shared" si="165"/>
        <v/>
      </c>
      <c r="S556" s="1" t="str">
        <f t="shared" si="164"/>
        <v/>
      </c>
      <c r="T556" s="1" t="str">
        <f t="shared" si="164"/>
        <v/>
      </c>
      <c r="U556" s="1" t="str">
        <f t="shared" si="164"/>
        <v/>
      </c>
      <c r="V556" s="1" t="str">
        <f t="shared" si="164"/>
        <v/>
      </c>
      <c r="W556" s="1" t="str">
        <f t="shared" si="164"/>
        <v/>
      </c>
      <c r="X556" s="1" t="str">
        <f t="shared" si="164"/>
        <v/>
      </c>
      <c r="Y556" s="1" t="str">
        <f t="shared" si="166"/>
        <v/>
      </c>
      <c r="Z556" s="1">
        <f t="shared" si="150"/>
        <v>0</v>
      </c>
      <c r="AA556" s="1">
        <f t="shared" si="151"/>
        <v>0</v>
      </c>
      <c r="AB556" s="1">
        <f t="shared" si="152"/>
        <v>0</v>
      </c>
      <c r="AC556" s="1" t="str">
        <f t="shared" si="153"/>
        <v/>
      </c>
      <c r="AD556" s="1" t="str">
        <f t="shared" si="154"/>
        <v/>
      </c>
      <c r="AE556" s="1" t="str">
        <f t="shared" si="155"/>
        <v/>
      </c>
      <c r="AF556" s="1" t="str">
        <f t="shared" si="156"/>
        <v/>
      </c>
      <c r="AG556" s="1" t="str">
        <f t="shared" si="157"/>
        <v/>
      </c>
      <c r="AH556" s="1" t="str">
        <f t="shared" si="158"/>
        <v/>
      </c>
      <c r="AI556" s="1" t="str">
        <f t="shared" si="159"/>
        <v/>
      </c>
      <c r="AJ556" s="1" t="str">
        <f t="shared" si="160"/>
        <v/>
      </c>
      <c r="AK556" s="1" t="str">
        <f t="shared" si="161"/>
        <v/>
      </c>
      <c r="AL556" s="1" t="str">
        <f t="shared" si="162"/>
        <v/>
      </c>
      <c r="AM556" s="1">
        <f t="shared" si="163"/>
        <v>0</v>
      </c>
    </row>
    <row r="557" spans="1:39" ht="14.5" x14ac:dyDescent="0.35">
      <c r="A557"/>
      <c r="B557"/>
      <c r="C557"/>
      <c r="D557"/>
      <c r="E557"/>
      <c r="F557"/>
      <c r="G557"/>
      <c r="H557"/>
      <c r="I557"/>
      <c r="J557"/>
      <c r="K557"/>
      <c r="L557"/>
      <c r="M557"/>
      <c r="N557" s="1">
        <f t="shared" si="149"/>
        <v>0</v>
      </c>
      <c r="O557" s="1">
        <f t="shared" si="149"/>
        <v>0</v>
      </c>
      <c r="P557" s="1" t="str">
        <f t="shared" si="165"/>
        <v/>
      </c>
      <c r="Q557" s="1" t="str">
        <f t="shared" si="165"/>
        <v/>
      </c>
      <c r="R557" s="1" t="str">
        <f t="shared" si="165"/>
        <v/>
      </c>
      <c r="S557" s="1" t="str">
        <f t="shared" si="164"/>
        <v/>
      </c>
      <c r="T557" s="1" t="str">
        <f t="shared" si="164"/>
        <v/>
      </c>
      <c r="U557" s="1" t="str">
        <f t="shared" si="164"/>
        <v/>
      </c>
      <c r="V557" s="1" t="str">
        <f t="shared" si="164"/>
        <v/>
      </c>
      <c r="W557" s="1" t="str">
        <f t="shared" si="164"/>
        <v/>
      </c>
      <c r="X557" s="1" t="str">
        <f t="shared" si="164"/>
        <v/>
      </c>
      <c r="Y557" s="1" t="str">
        <f t="shared" si="166"/>
        <v/>
      </c>
      <c r="Z557" s="1">
        <f t="shared" si="150"/>
        <v>0</v>
      </c>
      <c r="AA557" s="1">
        <f t="shared" si="151"/>
        <v>0</v>
      </c>
      <c r="AB557" s="1">
        <f t="shared" si="152"/>
        <v>0</v>
      </c>
      <c r="AC557" s="1" t="str">
        <f t="shared" si="153"/>
        <v/>
      </c>
      <c r="AD557" s="1" t="str">
        <f t="shared" si="154"/>
        <v/>
      </c>
      <c r="AE557" s="1" t="str">
        <f t="shared" si="155"/>
        <v/>
      </c>
      <c r="AF557" s="1" t="str">
        <f t="shared" si="156"/>
        <v/>
      </c>
      <c r="AG557" s="1" t="str">
        <f t="shared" si="157"/>
        <v/>
      </c>
      <c r="AH557" s="1" t="str">
        <f t="shared" si="158"/>
        <v/>
      </c>
      <c r="AI557" s="1" t="str">
        <f t="shared" si="159"/>
        <v/>
      </c>
      <c r="AJ557" s="1" t="str">
        <f t="shared" si="160"/>
        <v/>
      </c>
      <c r="AK557" s="1" t="str">
        <f t="shared" si="161"/>
        <v/>
      </c>
      <c r="AL557" s="1" t="str">
        <f t="shared" si="162"/>
        <v/>
      </c>
      <c r="AM557" s="1">
        <f t="shared" si="163"/>
        <v>0</v>
      </c>
    </row>
    <row r="558" spans="1:39" ht="14.5" x14ac:dyDescent="0.35">
      <c r="A558"/>
      <c r="B558"/>
      <c r="C558"/>
      <c r="D558"/>
      <c r="E558"/>
      <c r="F558"/>
      <c r="G558"/>
      <c r="H558"/>
      <c r="I558"/>
      <c r="J558"/>
      <c r="K558"/>
      <c r="L558"/>
      <c r="M558"/>
      <c r="N558" s="1">
        <f t="shared" si="149"/>
        <v>0</v>
      </c>
      <c r="O558" s="1">
        <f t="shared" si="149"/>
        <v>0</v>
      </c>
      <c r="P558" s="1" t="str">
        <f t="shared" si="165"/>
        <v/>
      </c>
      <c r="Q558" s="1" t="str">
        <f t="shared" si="165"/>
        <v/>
      </c>
      <c r="R558" s="1" t="str">
        <f t="shared" si="165"/>
        <v/>
      </c>
      <c r="S558" s="1" t="str">
        <f t="shared" si="164"/>
        <v/>
      </c>
      <c r="T558" s="1" t="str">
        <f t="shared" si="164"/>
        <v/>
      </c>
      <c r="U558" s="1" t="str">
        <f t="shared" si="164"/>
        <v/>
      </c>
      <c r="V558" s="1" t="str">
        <f t="shared" si="164"/>
        <v/>
      </c>
      <c r="W558" s="1" t="str">
        <f t="shared" si="164"/>
        <v/>
      </c>
      <c r="X558" s="1" t="str">
        <f t="shared" si="164"/>
        <v/>
      </c>
      <c r="Y558" s="1" t="str">
        <f t="shared" si="166"/>
        <v/>
      </c>
      <c r="Z558" s="1">
        <f t="shared" si="150"/>
        <v>0</v>
      </c>
      <c r="AA558" s="1">
        <f t="shared" si="151"/>
        <v>0</v>
      </c>
      <c r="AB558" s="1">
        <f t="shared" si="152"/>
        <v>0</v>
      </c>
      <c r="AC558" s="1" t="str">
        <f t="shared" si="153"/>
        <v/>
      </c>
      <c r="AD558" s="1" t="str">
        <f t="shared" si="154"/>
        <v/>
      </c>
      <c r="AE558" s="1" t="str">
        <f t="shared" si="155"/>
        <v/>
      </c>
      <c r="AF558" s="1" t="str">
        <f t="shared" si="156"/>
        <v/>
      </c>
      <c r="AG558" s="1" t="str">
        <f t="shared" si="157"/>
        <v/>
      </c>
      <c r="AH558" s="1" t="str">
        <f t="shared" si="158"/>
        <v/>
      </c>
      <c r="AI558" s="1" t="str">
        <f t="shared" si="159"/>
        <v/>
      </c>
      <c r="AJ558" s="1" t="str">
        <f t="shared" si="160"/>
        <v/>
      </c>
      <c r="AK558" s="1" t="str">
        <f t="shared" si="161"/>
        <v/>
      </c>
      <c r="AL558" s="1" t="str">
        <f t="shared" si="162"/>
        <v/>
      </c>
      <c r="AM558" s="1">
        <f t="shared" si="163"/>
        <v>0</v>
      </c>
    </row>
    <row r="559" spans="1:39" ht="14.5" x14ac:dyDescent="0.35">
      <c r="A559"/>
      <c r="B559"/>
      <c r="C559"/>
      <c r="D559"/>
      <c r="E559"/>
      <c r="F559"/>
      <c r="G559"/>
      <c r="H559"/>
      <c r="I559"/>
      <c r="J559"/>
      <c r="K559"/>
      <c r="L559"/>
      <c r="M559"/>
      <c r="N559" s="1">
        <f t="shared" si="149"/>
        <v>0</v>
      </c>
      <c r="O559" s="1">
        <f t="shared" si="149"/>
        <v>0</v>
      </c>
      <c r="P559" s="1" t="str">
        <f t="shared" si="165"/>
        <v/>
      </c>
      <c r="Q559" s="1" t="str">
        <f t="shared" si="165"/>
        <v/>
      </c>
      <c r="R559" s="1" t="str">
        <f t="shared" si="165"/>
        <v/>
      </c>
      <c r="S559" s="1" t="str">
        <f t="shared" si="164"/>
        <v/>
      </c>
      <c r="T559" s="1" t="str">
        <f t="shared" si="164"/>
        <v/>
      </c>
      <c r="U559" s="1" t="str">
        <f t="shared" si="164"/>
        <v/>
      </c>
      <c r="V559" s="1" t="str">
        <f t="shared" si="164"/>
        <v/>
      </c>
      <c r="W559" s="1" t="str">
        <f t="shared" si="164"/>
        <v/>
      </c>
      <c r="X559" s="1" t="str">
        <f t="shared" si="164"/>
        <v/>
      </c>
      <c r="Y559" s="1" t="str">
        <f t="shared" si="166"/>
        <v/>
      </c>
      <c r="Z559" s="1">
        <f t="shared" si="150"/>
        <v>0</v>
      </c>
      <c r="AA559" s="1">
        <f t="shared" si="151"/>
        <v>0</v>
      </c>
      <c r="AB559" s="1">
        <f t="shared" si="152"/>
        <v>0</v>
      </c>
      <c r="AC559" s="1" t="str">
        <f t="shared" si="153"/>
        <v/>
      </c>
      <c r="AD559" s="1" t="str">
        <f t="shared" si="154"/>
        <v/>
      </c>
      <c r="AE559" s="1" t="str">
        <f t="shared" si="155"/>
        <v/>
      </c>
      <c r="AF559" s="1" t="str">
        <f t="shared" si="156"/>
        <v/>
      </c>
      <c r="AG559" s="1" t="str">
        <f t="shared" si="157"/>
        <v/>
      </c>
      <c r="AH559" s="1" t="str">
        <f t="shared" si="158"/>
        <v/>
      </c>
      <c r="AI559" s="1" t="str">
        <f t="shared" si="159"/>
        <v/>
      </c>
      <c r="AJ559" s="1" t="str">
        <f t="shared" si="160"/>
        <v/>
      </c>
      <c r="AK559" s="1" t="str">
        <f t="shared" si="161"/>
        <v/>
      </c>
      <c r="AL559" s="1" t="str">
        <f t="shared" si="162"/>
        <v/>
      </c>
      <c r="AM559" s="1">
        <f t="shared" si="163"/>
        <v>0</v>
      </c>
    </row>
    <row r="560" spans="1:39" ht="14.5" x14ac:dyDescent="0.35">
      <c r="A560"/>
      <c r="B560"/>
      <c r="C560"/>
      <c r="D560"/>
      <c r="E560"/>
      <c r="F560"/>
      <c r="G560"/>
      <c r="H560"/>
      <c r="I560"/>
      <c r="J560"/>
      <c r="K560"/>
      <c r="L560"/>
      <c r="M560"/>
      <c r="N560" s="1">
        <f t="shared" si="149"/>
        <v>0</v>
      </c>
      <c r="O560" s="1">
        <f t="shared" si="149"/>
        <v>0</v>
      </c>
      <c r="P560" s="1" t="str">
        <f t="shared" si="165"/>
        <v/>
      </c>
      <c r="Q560" s="1" t="str">
        <f t="shared" si="165"/>
        <v/>
      </c>
      <c r="R560" s="1" t="str">
        <f t="shared" si="165"/>
        <v/>
      </c>
      <c r="S560" s="1" t="str">
        <f t="shared" si="164"/>
        <v/>
      </c>
      <c r="T560" s="1" t="str">
        <f t="shared" si="164"/>
        <v/>
      </c>
      <c r="U560" s="1" t="str">
        <f t="shared" si="164"/>
        <v/>
      </c>
      <c r="V560" s="1" t="str">
        <f t="shared" si="164"/>
        <v/>
      </c>
      <c r="W560" s="1" t="str">
        <f t="shared" si="164"/>
        <v/>
      </c>
      <c r="X560" s="1" t="str">
        <f t="shared" si="164"/>
        <v/>
      </c>
      <c r="Y560" s="1" t="str">
        <f t="shared" si="166"/>
        <v/>
      </c>
      <c r="Z560" s="1">
        <f t="shared" si="150"/>
        <v>0</v>
      </c>
      <c r="AA560" s="1">
        <f t="shared" si="151"/>
        <v>0</v>
      </c>
      <c r="AB560" s="1">
        <f t="shared" si="152"/>
        <v>0</v>
      </c>
      <c r="AC560" s="1" t="str">
        <f t="shared" si="153"/>
        <v/>
      </c>
      <c r="AD560" s="1" t="str">
        <f t="shared" si="154"/>
        <v/>
      </c>
      <c r="AE560" s="1" t="str">
        <f t="shared" si="155"/>
        <v/>
      </c>
      <c r="AF560" s="1" t="str">
        <f t="shared" si="156"/>
        <v/>
      </c>
      <c r="AG560" s="1" t="str">
        <f t="shared" si="157"/>
        <v/>
      </c>
      <c r="AH560" s="1" t="str">
        <f t="shared" si="158"/>
        <v/>
      </c>
      <c r="AI560" s="1" t="str">
        <f t="shared" si="159"/>
        <v/>
      </c>
      <c r="AJ560" s="1" t="str">
        <f t="shared" si="160"/>
        <v/>
      </c>
      <c r="AK560" s="1" t="str">
        <f t="shared" si="161"/>
        <v/>
      </c>
      <c r="AL560" s="1" t="str">
        <f t="shared" si="162"/>
        <v/>
      </c>
      <c r="AM560" s="1">
        <f t="shared" si="163"/>
        <v>0</v>
      </c>
    </row>
    <row r="561" spans="1:39" ht="14.5" x14ac:dyDescent="0.35">
      <c r="A561"/>
      <c r="B561"/>
      <c r="C561"/>
      <c r="D561"/>
      <c r="E561"/>
      <c r="F561"/>
      <c r="G561"/>
      <c r="H561"/>
      <c r="I561"/>
      <c r="J561"/>
      <c r="K561"/>
      <c r="L561"/>
      <c r="M561"/>
      <c r="N561" s="1">
        <f t="shared" si="149"/>
        <v>0</v>
      </c>
      <c r="O561" s="1">
        <f t="shared" si="149"/>
        <v>0</v>
      </c>
      <c r="P561" s="1" t="str">
        <f t="shared" si="165"/>
        <v/>
      </c>
      <c r="Q561" s="1" t="str">
        <f t="shared" si="165"/>
        <v/>
      </c>
      <c r="R561" s="1" t="str">
        <f t="shared" si="165"/>
        <v/>
      </c>
      <c r="S561" s="1" t="str">
        <f t="shared" si="164"/>
        <v/>
      </c>
      <c r="T561" s="1" t="str">
        <f t="shared" si="164"/>
        <v/>
      </c>
      <c r="U561" s="1" t="str">
        <f t="shared" si="164"/>
        <v/>
      </c>
      <c r="V561" s="1" t="str">
        <f t="shared" si="164"/>
        <v/>
      </c>
      <c r="W561" s="1" t="str">
        <f t="shared" si="164"/>
        <v/>
      </c>
      <c r="X561" s="1" t="str">
        <f t="shared" si="164"/>
        <v/>
      </c>
      <c r="Y561" s="1" t="str">
        <f t="shared" si="166"/>
        <v/>
      </c>
      <c r="Z561" s="1">
        <f t="shared" si="150"/>
        <v>0</v>
      </c>
      <c r="AA561" s="1">
        <f t="shared" si="151"/>
        <v>0</v>
      </c>
      <c r="AB561" s="1">
        <f t="shared" si="152"/>
        <v>0</v>
      </c>
      <c r="AC561" s="1" t="str">
        <f t="shared" si="153"/>
        <v/>
      </c>
      <c r="AD561" s="1" t="str">
        <f t="shared" si="154"/>
        <v/>
      </c>
      <c r="AE561" s="1" t="str">
        <f t="shared" si="155"/>
        <v/>
      </c>
      <c r="AF561" s="1" t="str">
        <f t="shared" si="156"/>
        <v/>
      </c>
      <c r="AG561" s="1" t="str">
        <f t="shared" si="157"/>
        <v/>
      </c>
      <c r="AH561" s="1" t="str">
        <f t="shared" si="158"/>
        <v/>
      </c>
      <c r="AI561" s="1" t="str">
        <f t="shared" si="159"/>
        <v/>
      </c>
      <c r="AJ561" s="1" t="str">
        <f t="shared" si="160"/>
        <v/>
      </c>
      <c r="AK561" s="1" t="str">
        <f t="shared" si="161"/>
        <v/>
      </c>
      <c r="AL561" s="1" t="str">
        <f t="shared" si="162"/>
        <v/>
      </c>
      <c r="AM561" s="1">
        <f t="shared" si="163"/>
        <v>0</v>
      </c>
    </row>
    <row r="562" spans="1:39" ht="14.5" x14ac:dyDescent="0.35">
      <c r="A562"/>
      <c r="B562"/>
      <c r="C562"/>
      <c r="D562"/>
      <c r="E562"/>
      <c r="F562"/>
      <c r="G562"/>
      <c r="H562"/>
      <c r="I562"/>
      <c r="J562"/>
      <c r="K562"/>
      <c r="L562"/>
      <c r="M562"/>
      <c r="N562" s="1">
        <f t="shared" si="149"/>
        <v>0</v>
      </c>
      <c r="O562" s="1">
        <f t="shared" si="149"/>
        <v>0</v>
      </c>
      <c r="P562" s="1" t="str">
        <f t="shared" si="165"/>
        <v/>
      </c>
      <c r="Q562" s="1" t="str">
        <f t="shared" si="165"/>
        <v/>
      </c>
      <c r="R562" s="1" t="str">
        <f t="shared" si="165"/>
        <v/>
      </c>
      <c r="S562" s="1" t="str">
        <f t="shared" si="164"/>
        <v/>
      </c>
      <c r="T562" s="1" t="str">
        <f t="shared" si="164"/>
        <v/>
      </c>
      <c r="U562" s="1" t="str">
        <f t="shared" si="164"/>
        <v/>
      </c>
      <c r="V562" s="1" t="str">
        <f t="shared" si="164"/>
        <v/>
      </c>
      <c r="W562" s="1" t="str">
        <f t="shared" si="164"/>
        <v/>
      </c>
      <c r="X562" s="1" t="str">
        <f t="shared" si="164"/>
        <v/>
      </c>
      <c r="Y562" s="1" t="str">
        <f t="shared" si="166"/>
        <v/>
      </c>
      <c r="Z562" s="1">
        <f t="shared" si="150"/>
        <v>0</v>
      </c>
      <c r="AA562" s="1">
        <f t="shared" si="151"/>
        <v>0</v>
      </c>
      <c r="AB562" s="1">
        <f t="shared" si="152"/>
        <v>0</v>
      </c>
      <c r="AC562" s="1" t="str">
        <f t="shared" si="153"/>
        <v/>
      </c>
      <c r="AD562" s="1" t="str">
        <f t="shared" si="154"/>
        <v/>
      </c>
      <c r="AE562" s="1" t="str">
        <f t="shared" si="155"/>
        <v/>
      </c>
      <c r="AF562" s="1" t="str">
        <f t="shared" si="156"/>
        <v/>
      </c>
      <c r="AG562" s="1" t="str">
        <f t="shared" si="157"/>
        <v/>
      </c>
      <c r="AH562" s="1" t="str">
        <f t="shared" si="158"/>
        <v/>
      </c>
      <c r="AI562" s="1" t="str">
        <f t="shared" si="159"/>
        <v/>
      </c>
      <c r="AJ562" s="1" t="str">
        <f t="shared" si="160"/>
        <v/>
      </c>
      <c r="AK562" s="1" t="str">
        <f t="shared" si="161"/>
        <v/>
      </c>
      <c r="AL562" s="1" t="str">
        <f t="shared" si="162"/>
        <v/>
      </c>
      <c r="AM562" s="1">
        <f t="shared" si="163"/>
        <v>0</v>
      </c>
    </row>
    <row r="563" spans="1:39" ht="14.5" x14ac:dyDescent="0.35">
      <c r="A563"/>
      <c r="B563"/>
      <c r="C563"/>
      <c r="D563"/>
      <c r="E563"/>
      <c r="F563"/>
      <c r="G563"/>
      <c r="H563"/>
      <c r="I563"/>
      <c r="J563"/>
      <c r="K563"/>
      <c r="L563"/>
      <c r="M563"/>
      <c r="N563" s="1">
        <f t="shared" si="149"/>
        <v>0</v>
      </c>
      <c r="O563" s="1">
        <f t="shared" si="149"/>
        <v>0</v>
      </c>
      <c r="P563" s="1" t="str">
        <f t="shared" si="165"/>
        <v/>
      </c>
      <c r="Q563" s="1" t="str">
        <f t="shared" si="165"/>
        <v/>
      </c>
      <c r="R563" s="1" t="str">
        <f t="shared" si="165"/>
        <v/>
      </c>
      <c r="S563" s="1" t="str">
        <f t="shared" si="164"/>
        <v/>
      </c>
      <c r="T563" s="1" t="str">
        <f t="shared" si="164"/>
        <v/>
      </c>
      <c r="U563" s="1" t="str">
        <f t="shared" si="164"/>
        <v/>
      </c>
      <c r="V563" s="1" t="str">
        <f t="shared" si="164"/>
        <v/>
      </c>
      <c r="W563" s="1" t="str">
        <f t="shared" si="164"/>
        <v/>
      </c>
      <c r="X563" s="1" t="str">
        <f t="shared" si="164"/>
        <v/>
      </c>
      <c r="Y563" s="1" t="str">
        <f t="shared" si="166"/>
        <v/>
      </c>
      <c r="Z563" s="1">
        <f t="shared" si="150"/>
        <v>0</v>
      </c>
      <c r="AA563" s="1">
        <f t="shared" si="151"/>
        <v>0</v>
      </c>
      <c r="AB563" s="1">
        <f t="shared" si="152"/>
        <v>0</v>
      </c>
      <c r="AC563" s="1" t="str">
        <f t="shared" si="153"/>
        <v/>
      </c>
      <c r="AD563" s="1" t="str">
        <f t="shared" si="154"/>
        <v/>
      </c>
      <c r="AE563" s="1" t="str">
        <f t="shared" si="155"/>
        <v/>
      </c>
      <c r="AF563" s="1" t="str">
        <f t="shared" si="156"/>
        <v/>
      </c>
      <c r="AG563" s="1" t="str">
        <f t="shared" si="157"/>
        <v/>
      </c>
      <c r="AH563" s="1" t="str">
        <f t="shared" si="158"/>
        <v/>
      </c>
      <c r="AI563" s="1" t="str">
        <f t="shared" si="159"/>
        <v/>
      </c>
      <c r="AJ563" s="1" t="str">
        <f t="shared" si="160"/>
        <v/>
      </c>
      <c r="AK563" s="1" t="str">
        <f t="shared" si="161"/>
        <v/>
      </c>
      <c r="AL563" s="1" t="str">
        <f t="shared" si="162"/>
        <v/>
      </c>
      <c r="AM563" s="1">
        <f t="shared" si="163"/>
        <v>0</v>
      </c>
    </row>
    <row r="564" spans="1:39" ht="14.5" x14ac:dyDescent="0.35">
      <c r="A564"/>
      <c r="B564"/>
      <c r="C564"/>
      <c r="D564"/>
      <c r="E564"/>
      <c r="F564"/>
      <c r="G564"/>
      <c r="H564"/>
      <c r="I564"/>
      <c r="J564"/>
      <c r="K564"/>
      <c r="L564"/>
      <c r="M564"/>
      <c r="N564" s="1">
        <f t="shared" si="149"/>
        <v>0</v>
      </c>
      <c r="O564" s="1">
        <f t="shared" si="149"/>
        <v>0</v>
      </c>
      <c r="P564" s="1" t="str">
        <f t="shared" si="165"/>
        <v/>
      </c>
      <c r="Q564" s="1" t="str">
        <f t="shared" si="165"/>
        <v/>
      </c>
      <c r="R564" s="1" t="str">
        <f t="shared" si="165"/>
        <v/>
      </c>
      <c r="S564" s="1" t="str">
        <f t="shared" si="164"/>
        <v/>
      </c>
      <c r="T564" s="1" t="str">
        <f t="shared" si="164"/>
        <v/>
      </c>
      <c r="U564" s="1" t="str">
        <f t="shared" si="164"/>
        <v/>
      </c>
      <c r="V564" s="1" t="str">
        <f t="shared" si="164"/>
        <v/>
      </c>
      <c r="W564" s="1" t="str">
        <f t="shared" si="164"/>
        <v/>
      </c>
      <c r="X564" s="1" t="str">
        <f t="shared" si="164"/>
        <v/>
      </c>
      <c r="Y564" s="1" t="str">
        <f t="shared" si="166"/>
        <v/>
      </c>
      <c r="Z564" s="1">
        <f t="shared" si="150"/>
        <v>0</v>
      </c>
      <c r="AA564" s="1">
        <f t="shared" si="151"/>
        <v>0</v>
      </c>
      <c r="AB564" s="1">
        <f t="shared" si="152"/>
        <v>0</v>
      </c>
      <c r="AC564" s="1" t="str">
        <f t="shared" si="153"/>
        <v/>
      </c>
      <c r="AD564" s="1" t="str">
        <f t="shared" si="154"/>
        <v/>
      </c>
      <c r="AE564" s="1" t="str">
        <f t="shared" si="155"/>
        <v/>
      </c>
      <c r="AF564" s="1" t="str">
        <f t="shared" si="156"/>
        <v/>
      </c>
      <c r="AG564" s="1" t="str">
        <f t="shared" si="157"/>
        <v/>
      </c>
      <c r="AH564" s="1" t="str">
        <f t="shared" si="158"/>
        <v/>
      </c>
      <c r="AI564" s="1" t="str">
        <f t="shared" si="159"/>
        <v/>
      </c>
      <c r="AJ564" s="1" t="str">
        <f t="shared" si="160"/>
        <v/>
      </c>
      <c r="AK564" s="1" t="str">
        <f t="shared" si="161"/>
        <v/>
      </c>
      <c r="AL564" s="1" t="str">
        <f t="shared" si="162"/>
        <v/>
      </c>
      <c r="AM564" s="1">
        <f t="shared" si="163"/>
        <v>0</v>
      </c>
    </row>
    <row r="565" spans="1:39" ht="14.5" x14ac:dyDescent="0.35">
      <c r="A565"/>
      <c r="B565"/>
      <c r="C565"/>
      <c r="D565"/>
      <c r="E565"/>
      <c r="F565"/>
      <c r="G565"/>
      <c r="H565"/>
      <c r="I565"/>
      <c r="J565"/>
      <c r="K565"/>
      <c r="L565"/>
      <c r="M565"/>
      <c r="N565" s="1">
        <f t="shared" si="149"/>
        <v>0</v>
      </c>
      <c r="O565" s="1">
        <f t="shared" si="149"/>
        <v>0</v>
      </c>
      <c r="P565" s="1" t="str">
        <f t="shared" si="165"/>
        <v/>
      </c>
      <c r="Q565" s="1" t="str">
        <f t="shared" si="165"/>
        <v/>
      </c>
      <c r="R565" s="1" t="str">
        <f t="shared" si="165"/>
        <v/>
      </c>
      <c r="S565" s="1" t="str">
        <f t="shared" si="164"/>
        <v/>
      </c>
      <c r="T565" s="1" t="str">
        <f t="shared" si="164"/>
        <v/>
      </c>
      <c r="U565" s="1" t="str">
        <f t="shared" si="164"/>
        <v/>
      </c>
      <c r="V565" s="1" t="str">
        <f t="shared" si="164"/>
        <v/>
      </c>
      <c r="W565" s="1" t="str">
        <f t="shared" si="164"/>
        <v/>
      </c>
      <c r="X565" s="1" t="str">
        <f t="shared" si="164"/>
        <v/>
      </c>
      <c r="Y565" s="1" t="str">
        <f t="shared" si="166"/>
        <v/>
      </c>
      <c r="Z565" s="1">
        <f t="shared" si="150"/>
        <v>0</v>
      </c>
      <c r="AA565" s="1">
        <f t="shared" si="151"/>
        <v>0</v>
      </c>
      <c r="AB565" s="1">
        <f t="shared" si="152"/>
        <v>0</v>
      </c>
      <c r="AC565" s="1" t="str">
        <f t="shared" si="153"/>
        <v/>
      </c>
      <c r="AD565" s="1" t="str">
        <f t="shared" si="154"/>
        <v/>
      </c>
      <c r="AE565" s="1" t="str">
        <f t="shared" si="155"/>
        <v/>
      </c>
      <c r="AF565" s="1" t="str">
        <f t="shared" si="156"/>
        <v/>
      </c>
      <c r="AG565" s="1" t="str">
        <f t="shared" si="157"/>
        <v/>
      </c>
      <c r="AH565" s="1" t="str">
        <f t="shared" si="158"/>
        <v/>
      </c>
      <c r="AI565" s="1" t="str">
        <f t="shared" si="159"/>
        <v/>
      </c>
      <c r="AJ565" s="1" t="str">
        <f t="shared" si="160"/>
        <v/>
      </c>
      <c r="AK565" s="1" t="str">
        <f t="shared" si="161"/>
        <v/>
      </c>
      <c r="AL565" s="1" t="str">
        <f t="shared" si="162"/>
        <v/>
      </c>
      <c r="AM565" s="1">
        <f t="shared" si="163"/>
        <v>0</v>
      </c>
    </row>
    <row r="566" spans="1:39" ht="14.5" x14ac:dyDescent="0.35">
      <c r="A566"/>
      <c r="B566"/>
      <c r="C566"/>
      <c r="D566"/>
      <c r="E566"/>
      <c r="F566"/>
      <c r="G566"/>
      <c r="H566"/>
      <c r="I566"/>
      <c r="J566"/>
      <c r="K566"/>
      <c r="L566"/>
      <c r="M566"/>
      <c r="N566" s="1">
        <f t="shared" si="149"/>
        <v>0</v>
      </c>
      <c r="O566" s="1">
        <f t="shared" si="149"/>
        <v>0</v>
      </c>
      <c r="P566" s="1" t="str">
        <f t="shared" si="165"/>
        <v/>
      </c>
      <c r="Q566" s="1" t="str">
        <f t="shared" si="165"/>
        <v/>
      </c>
      <c r="R566" s="1" t="str">
        <f t="shared" si="165"/>
        <v/>
      </c>
      <c r="S566" s="1" t="str">
        <f t="shared" si="164"/>
        <v/>
      </c>
      <c r="T566" s="1" t="str">
        <f t="shared" si="164"/>
        <v/>
      </c>
      <c r="U566" s="1" t="str">
        <f t="shared" si="164"/>
        <v/>
      </c>
      <c r="V566" s="1" t="str">
        <f t="shared" si="164"/>
        <v/>
      </c>
      <c r="W566" s="1" t="str">
        <f t="shared" si="164"/>
        <v/>
      </c>
      <c r="X566" s="1" t="str">
        <f t="shared" si="164"/>
        <v/>
      </c>
      <c r="Y566" s="1" t="str">
        <f t="shared" si="166"/>
        <v/>
      </c>
      <c r="Z566" s="1">
        <f t="shared" si="150"/>
        <v>0</v>
      </c>
      <c r="AA566" s="1">
        <f t="shared" si="151"/>
        <v>0</v>
      </c>
      <c r="AB566" s="1">
        <f t="shared" si="152"/>
        <v>0</v>
      </c>
      <c r="AC566" s="1" t="str">
        <f t="shared" si="153"/>
        <v/>
      </c>
      <c r="AD566" s="1" t="str">
        <f t="shared" si="154"/>
        <v/>
      </c>
      <c r="AE566" s="1" t="str">
        <f t="shared" si="155"/>
        <v/>
      </c>
      <c r="AF566" s="1" t="str">
        <f t="shared" si="156"/>
        <v/>
      </c>
      <c r="AG566" s="1" t="str">
        <f t="shared" si="157"/>
        <v/>
      </c>
      <c r="AH566" s="1" t="str">
        <f t="shared" si="158"/>
        <v/>
      </c>
      <c r="AI566" s="1" t="str">
        <f t="shared" si="159"/>
        <v/>
      </c>
      <c r="AJ566" s="1" t="str">
        <f t="shared" si="160"/>
        <v/>
      </c>
      <c r="AK566" s="1" t="str">
        <f t="shared" si="161"/>
        <v/>
      </c>
      <c r="AL566" s="1" t="str">
        <f t="shared" si="162"/>
        <v/>
      </c>
      <c r="AM566" s="1">
        <f t="shared" si="163"/>
        <v>0</v>
      </c>
    </row>
    <row r="567" spans="1:39" ht="14.5" x14ac:dyDescent="0.35">
      <c r="A567"/>
      <c r="B567"/>
      <c r="C567"/>
      <c r="D567"/>
      <c r="E567"/>
      <c r="F567"/>
      <c r="G567"/>
      <c r="H567"/>
      <c r="I567"/>
      <c r="J567"/>
      <c r="K567"/>
      <c r="L567"/>
      <c r="M567"/>
      <c r="N567" s="1">
        <f t="shared" si="149"/>
        <v>0</v>
      </c>
      <c r="O567" s="1">
        <f t="shared" si="149"/>
        <v>0</v>
      </c>
      <c r="P567" s="1" t="str">
        <f t="shared" si="165"/>
        <v/>
      </c>
      <c r="Q567" s="1" t="str">
        <f t="shared" si="165"/>
        <v/>
      </c>
      <c r="R567" s="1" t="str">
        <f t="shared" si="165"/>
        <v/>
      </c>
      <c r="S567" s="1" t="str">
        <f t="shared" si="164"/>
        <v/>
      </c>
      <c r="T567" s="1" t="str">
        <f t="shared" si="164"/>
        <v/>
      </c>
      <c r="U567" s="1" t="str">
        <f t="shared" si="164"/>
        <v/>
      </c>
      <c r="V567" s="1" t="str">
        <f t="shared" si="164"/>
        <v/>
      </c>
      <c r="W567" s="1" t="str">
        <f t="shared" si="164"/>
        <v/>
      </c>
      <c r="X567" s="1" t="str">
        <f t="shared" si="164"/>
        <v/>
      </c>
      <c r="Y567" s="1" t="str">
        <f t="shared" si="166"/>
        <v/>
      </c>
      <c r="Z567" s="1">
        <f t="shared" si="150"/>
        <v>0</v>
      </c>
      <c r="AA567" s="1">
        <f t="shared" si="151"/>
        <v>0</v>
      </c>
      <c r="AB567" s="1">
        <f t="shared" si="152"/>
        <v>0</v>
      </c>
      <c r="AC567" s="1" t="str">
        <f t="shared" si="153"/>
        <v/>
      </c>
      <c r="AD567" s="1" t="str">
        <f t="shared" si="154"/>
        <v/>
      </c>
      <c r="AE567" s="1" t="str">
        <f t="shared" si="155"/>
        <v/>
      </c>
      <c r="AF567" s="1" t="str">
        <f t="shared" si="156"/>
        <v/>
      </c>
      <c r="AG567" s="1" t="str">
        <f t="shared" si="157"/>
        <v/>
      </c>
      <c r="AH567" s="1" t="str">
        <f t="shared" si="158"/>
        <v/>
      </c>
      <c r="AI567" s="1" t="str">
        <f t="shared" si="159"/>
        <v/>
      </c>
      <c r="AJ567" s="1" t="str">
        <f t="shared" si="160"/>
        <v/>
      </c>
      <c r="AK567" s="1" t="str">
        <f t="shared" si="161"/>
        <v/>
      </c>
      <c r="AL567" s="1" t="str">
        <f t="shared" si="162"/>
        <v/>
      </c>
      <c r="AM567" s="1">
        <f t="shared" si="163"/>
        <v>0</v>
      </c>
    </row>
    <row r="568" spans="1:39" ht="14.5" x14ac:dyDescent="0.35">
      <c r="A568"/>
      <c r="B568"/>
      <c r="C568"/>
      <c r="D568"/>
      <c r="E568"/>
      <c r="F568"/>
      <c r="G568"/>
      <c r="H568"/>
      <c r="I568"/>
      <c r="J568"/>
      <c r="K568"/>
      <c r="L568"/>
      <c r="M568"/>
      <c r="N568" s="1">
        <f t="shared" si="149"/>
        <v>0</v>
      </c>
      <c r="O568" s="1">
        <f t="shared" si="149"/>
        <v>0</v>
      </c>
      <c r="P568" s="1" t="str">
        <f t="shared" si="165"/>
        <v/>
      </c>
      <c r="Q568" s="1" t="str">
        <f t="shared" si="165"/>
        <v/>
      </c>
      <c r="R568" s="1" t="str">
        <f t="shared" si="165"/>
        <v/>
      </c>
      <c r="S568" s="1" t="str">
        <f t="shared" si="164"/>
        <v/>
      </c>
      <c r="T568" s="1" t="str">
        <f t="shared" si="164"/>
        <v/>
      </c>
      <c r="U568" s="1" t="str">
        <f t="shared" si="164"/>
        <v/>
      </c>
      <c r="V568" s="1" t="str">
        <f t="shared" si="164"/>
        <v/>
      </c>
      <c r="W568" s="1" t="str">
        <f t="shared" si="164"/>
        <v/>
      </c>
      <c r="X568" s="1" t="str">
        <f t="shared" si="164"/>
        <v/>
      </c>
      <c r="Y568" s="1" t="str">
        <f t="shared" si="166"/>
        <v/>
      </c>
      <c r="Z568" s="1">
        <f t="shared" si="150"/>
        <v>0</v>
      </c>
      <c r="AA568" s="1">
        <f t="shared" si="151"/>
        <v>0</v>
      </c>
      <c r="AB568" s="1">
        <f t="shared" si="152"/>
        <v>0</v>
      </c>
      <c r="AC568" s="1" t="str">
        <f t="shared" si="153"/>
        <v/>
      </c>
      <c r="AD568" s="1" t="str">
        <f t="shared" si="154"/>
        <v/>
      </c>
      <c r="AE568" s="1" t="str">
        <f t="shared" si="155"/>
        <v/>
      </c>
      <c r="AF568" s="1" t="str">
        <f t="shared" si="156"/>
        <v/>
      </c>
      <c r="AG568" s="1" t="str">
        <f t="shared" si="157"/>
        <v/>
      </c>
      <c r="AH568" s="1" t="str">
        <f t="shared" si="158"/>
        <v/>
      </c>
      <c r="AI568" s="1" t="str">
        <f t="shared" si="159"/>
        <v/>
      </c>
      <c r="AJ568" s="1" t="str">
        <f t="shared" si="160"/>
        <v/>
      </c>
      <c r="AK568" s="1" t="str">
        <f t="shared" si="161"/>
        <v/>
      </c>
      <c r="AL568" s="1" t="str">
        <f t="shared" si="162"/>
        <v/>
      </c>
      <c r="AM568" s="1">
        <f t="shared" si="163"/>
        <v>0</v>
      </c>
    </row>
    <row r="569" spans="1:39" ht="14.5" x14ac:dyDescent="0.35">
      <c r="A569"/>
      <c r="B569"/>
      <c r="C569"/>
      <c r="D569"/>
      <c r="E569"/>
      <c r="F569"/>
      <c r="G569"/>
      <c r="H569"/>
      <c r="I569"/>
      <c r="J569"/>
      <c r="K569"/>
      <c r="L569"/>
      <c r="M569"/>
      <c r="N569" s="1">
        <f t="shared" si="149"/>
        <v>0</v>
      </c>
      <c r="O569" s="1">
        <f t="shared" si="149"/>
        <v>0</v>
      </c>
      <c r="P569" s="1" t="str">
        <f t="shared" si="165"/>
        <v/>
      </c>
      <c r="Q569" s="1" t="str">
        <f t="shared" si="165"/>
        <v/>
      </c>
      <c r="R569" s="1" t="str">
        <f t="shared" si="165"/>
        <v/>
      </c>
      <c r="S569" s="1" t="str">
        <f t="shared" si="164"/>
        <v/>
      </c>
      <c r="T569" s="1" t="str">
        <f t="shared" si="164"/>
        <v/>
      </c>
      <c r="U569" s="1" t="str">
        <f t="shared" si="164"/>
        <v/>
      </c>
      <c r="V569" s="1" t="str">
        <f t="shared" si="164"/>
        <v/>
      </c>
      <c r="W569" s="1" t="str">
        <f t="shared" si="164"/>
        <v/>
      </c>
      <c r="X569" s="1" t="str">
        <f t="shared" si="164"/>
        <v/>
      </c>
      <c r="Y569" s="1" t="str">
        <f t="shared" si="166"/>
        <v/>
      </c>
      <c r="Z569" s="1">
        <f t="shared" si="150"/>
        <v>0</v>
      </c>
      <c r="AA569" s="1">
        <f t="shared" si="151"/>
        <v>0</v>
      </c>
      <c r="AB569" s="1">
        <f t="shared" si="152"/>
        <v>0</v>
      </c>
      <c r="AC569" s="1" t="str">
        <f t="shared" si="153"/>
        <v/>
      </c>
      <c r="AD569" s="1" t="str">
        <f t="shared" si="154"/>
        <v/>
      </c>
      <c r="AE569" s="1" t="str">
        <f t="shared" si="155"/>
        <v/>
      </c>
      <c r="AF569" s="1" t="str">
        <f t="shared" si="156"/>
        <v/>
      </c>
      <c r="AG569" s="1" t="str">
        <f t="shared" si="157"/>
        <v/>
      </c>
      <c r="AH569" s="1" t="str">
        <f t="shared" si="158"/>
        <v/>
      </c>
      <c r="AI569" s="1" t="str">
        <f t="shared" si="159"/>
        <v/>
      </c>
      <c r="AJ569" s="1" t="str">
        <f t="shared" si="160"/>
        <v/>
      </c>
      <c r="AK569" s="1" t="str">
        <f t="shared" si="161"/>
        <v/>
      </c>
      <c r="AL569" s="1" t="str">
        <f t="shared" si="162"/>
        <v/>
      </c>
      <c r="AM569" s="1">
        <f t="shared" si="163"/>
        <v>0</v>
      </c>
    </row>
    <row r="570" spans="1:39" ht="14.5" x14ac:dyDescent="0.35">
      <c r="A570"/>
      <c r="B570"/>
      <c r="C570"/>
      <c r="D570"/>
      <c r="E570"/>
      <c r="F570"/>
      <c r="G570"/>
      <c r="H570"/>
      <c r="I570"/>
      <c r="J570"/>
      <c r="K570"/>
      <c r="L570"/>
      <c r="M570"/>
      <c r="N570" s="1">
        <f t="shared" si="149"/>
        <v>0</v>
      </c>
      <c r="O570" s="1">
        <f t="shared" si="149"/>
        <v>0</v>
      </c>
      <c r="P570" s="1" t="str">
        <f t="shared" si="165"/>
        <v/>
      </c>
      <c r="Q570" s="1" t="str">
        <f t="shared" si="165"/>
        <v/>
      </c>
      <c r="R570" s="1" t="str">
        <f t="shared" si="165"/>
        <v/>
      </c>
      <c r="S570" s="1" t="str">
        <f t="shared" si="164"/>
        <v/>
      </c>
      <c r="T570" s="1" t="str">
        <f t="shared" si="164"/>
        <v/>
      </c>
      <c r="U570" s="1" t="str">
        <f t="shared" si="164"/>
        <v/>
      </c>
      <c r="V570" s="1" t="str">
        <f t="shared" si="164"/>
        <v/>
      </c>
      <c r="W570" s="1" t="str">
        <f t="shared" si="164"/>
        <v/>
      </c>
      <c r="X570" s="1" t="str">
        <f t="shared" si="164"/>
        <v/>
      </c>
      <c r="Y570" s="1" t="str">
        <f t="shared" si="166"/>
        <v/>
      </c>
      <c r="Z570" s="1">
        <f t="shared" si="150"/>
        <v>0</v>
      </c>
      <c r="AA570" s="1">
        <f t="shared" si="151"/>
        <v>0</v>
      </c>
      <c r="AB570" s="1">
        <f t="shared" si="152"/>
        <v>0</v>
      </c>
      <c r="AC570" s="1" t="str">
        <f t="shared" si="153"/>
        <v/>
      </c>
      <c r="AD570" s="1" t="str">
        <f t="shared" si="154"/>
        <v/>
      </c>
      <c r="AE570" s="1" t="str">
        <f t="shared" si="155"/>
        <v/>
      </c>
      <c r="AF570" s="1" t="str">
        <f t="shared" si="156"/>
        <v/>
      </c>
      <c r="AG570" s="1" t="str">
        <f t="shared" si="157"/>
        <v/>
      </c>
      <c r="AH570" s="1" t="str">
        <f t="shared" si="158"/>
        <v/>
      </c>
      <c r="AI570" s="1" t="str">
        <f t="shared" si="159"/>
        <v/>
      </c>
      <c r="AJ570" s="1" t="str">
        <f t="shared" si="160"/>
        <v/>
      </c>
      <c r="AK570" s="1" t="str">
        <f t="shared" si="161"/>
        <v/>
      </c>
      <c r="AL570" s="1" t="str">
        <f t="shared" si="162"/>
        <v/>
      </c>
      <c r="AM570" s="1">
        <f t="shared" si="163"/>
        <v>0</v>
      </c>
    </row>
    <row r="571" spans="1:39" ht="14.5" x14ac:dyDescent="0.35">
      <c r="A571"/>
      <c r="B571"/>
      <c r="C571"/>
      <c r="D571"/>
      <c r="E571"/>
      <c r="F571"/>
      <c r="G571"/>
      <c r="H571"/>
      <c r="I571"/>
      <c r="J571"/>
      <c r="K571"/>
      <c r="L571"/>
      <c r="M571"/>
      <c r="N571" s="1">
        <f t="shared" si="149"/>
        <v>0</v>
      </c>
      <c r="O571" s="1">
        <f t="shared" si="149"/>
        <v>0</v>
      </c>
      <c r="P571" s="1" t="str">
        <f t="shared" si="165"/>
        <v/>
      </c>
      <c r="Q571" s="1" t="str">
        <f t="shared" si="165"/>
        <v/>
      </c>
      <c r="R571" s="1" t="str">
        <f t="shared" si="165"/>
        <v/>
      </c>
      <c r="S571" s="1" t="str">
        <f t="shared" si="164"/>
        <v/>
      </c>
      <c r="T571" s="1" t="str">
        <f t="shared" si="164"/>
        <v/>
      </c>
      <c r="U571" s="1" t="str">
        <f t="shared" si="164"/>
        <v/>
      </c>
      <c r="V571" s="1" t="str">
        <f t="shared" si="164"/>
        <v/>
      </c>
      <c r="W571" s="1" t="str">
        <f t="shared" si="164"/>
        <v/>
      </c>
      <c r="X571" s="1" t="str">
        <f t="shared" si="164"/>
        <v/>
      </c>
      <c r="Y571" s="1" t="str">
        <f t="shared" si="166"/>
        <v/>
      </c>
      <c r="Z571" s="1">
        <f t="shared" si="150"/>
        <v>0</v>
      </c>
      <c r="AA571" s="1">
        <f t="shared" si="151"/>
        <v>0</v>
      </c>
      <c r="AB571" s="1">
        <f t="shared" si="152"/>
        <v>0</v>
      </c>
      <c r="AC571" s="1" t="str">
        <f t="shared" si="153"/>
        <v/>
      </c>
      <c r="AD571" s="1" t="str">
        <f t="shared" si="154"/>
        <v/>
      </c>
      <c r="AE571" s="1" t="str">
        <f t="shared" si="155"/>
        <v/>
      </c>
      <c r="AF571" s="1" t="str">
        <f t="shared" si="156"/>
        <v/>
      </c>
      <c r="AG571" s="1" t="str">
        <f t="shared" si="157"/>
        <v/>
      </c>
      <c r="AH571" s="1" t="str">
        <f t="shared" si="158"/>
        <v/>
      </c>
      <c r="AI571" s="1" t="str">
        <f t="shared" si="159"/>
        <v/>
      </c>
      <c r="AJ571" s="1" t="str">
        <f t="shared" si="160"/>
        <v/>
      </c>
      <c r="AK571" s="1" t="str">
        <f t="shared" si="161"/>
        <v/>
      </c>
      <c r="AL571" s="1" t="str">
        <f t="shared" si="162"/>
        <v/>
      </c>
      <c r="AM571" s="1">
        <f t="shared" si="163"/>
        <v>0</v>
      </c>
    </row>
    <row r="572" spans="1:39" ht="14.5" x14ac:dyDescent="0.35">
      <c r="A572"/>
      <c r="B572"/>
      <c r="C572"/>
      <c r="D572"/>
      <c r="E572"/>
      <c r="F572"/>
      <c r="G572"/>
      <c r="H572"/>
      <c r="I572"/>
      <c r="J572"/>
      <c r="K572"/>
      <c r="L572"/>
      <c r="M572"/>
      <c r="N572" s="1">
        <f t="shared" si="149"/>
        <v>0</v>
      </c>
      <c r="O572" s="1">
        <f t="shared" si="149"/>
        <v>0</v>
      </c>
      <c r="P572" s="1" t="str">
        <f t="shared" si="165"/>
        <v/>
      </c>
      <c r="Q572" s="1" t="str">
        <f t="shared" si="165"/>
        <v/>
      </c>
      <c r="R572" s="1" t="str">
        <f t="shared" si="165"/>
        <v/>
      </c>
      <c r="S572" s="1" t="str">
        <f t="shared" si="164"/>
        <v/>
      </c>
      <c r="T572" s="1" t="str">
        <f t="shared" si="164"/>
        <v/>
      </c>
      <c r="U572" s="1" t="str">
        <f t="shared" si="164"/>
        <v/>
      </c>
      <c r="V572" s="1" t="str">
        <f t="shared" si="164"/>
        <v/>
      </c>
      <c r="W572" s="1" t="str">
        <f t="shared" si="164"/>
        <v/>
      </c>
      <c r="X572" s="1" t="str">
        <f t="shared" si="164"/>
        <v/>
      </c>
      <c r="Y572" s="1" t="str">
        <f t="shared" si="166"/>
        <v/>
      </c>
      <c r="Z572" s="1">
        <f t="shared" si="150"/>
        <v>0</v>
      </c>
      <c r="AA572" s="1">
        <f t="shared" si="151"/>
        <v>0</v>
      </c>
      <c r="AB572" s="1">
        <f t="shared" si="152"/>
        <v>0</v>
      </c>
      <c r="AC572" s="1" t="str">
        <f t="shared" si="153"/>
        <v/>
      </c>
      <c r="AD572" s="1" t="str">
        <f t="shared" si="154"/>
        <v/>
      </c>
      <c r="AE572" s="1" t="str">
        <f t="shared" si="155"/>
        <v/>
      </c>
      <c r="AF572" s="1" t="str">
        <f t="shared" si="156"/>
        <v/>
      </c>
      <c r="AG572" s="1" t="str">
        <f t="shared" si="157"/>
        <v/>
      </c>
      <c r="AH572" s="1" t="str">
        <f t="shared" si="158"/>
        <v/>
      </c>
      <c r="AI572" s="1" t="str">
        <f t="shared" si="159"/>
        <v/>
      </c>
      <c r="AJ572" s="1" t="str">
        <f t="shared" si="160"/>
        <v/>
      </c>
      <c r="AK572" s="1" t="str">
        <f t="shared" si="161"/>
        <v/>
      </c>
      <c r="AL572" s="1" t="str">
        <f t="shared" si="162"/>
        <v/>
      </c>
      <c r="AM572" s="1">
        <f t="shared" si="163"/>
        <v>0</v>
      </c>
    </row>
    <row r="573" spans="1:39" ht="14.5" x14ac:dyDescent="0.35">
      <c r="A573"/>
      <c r="B573"/>
      <c r="C573"/>
      <c r="D573"/>
      <c r="E573"/>
      <c r="F573"/>
      <c r="G573"/>
      <c r="H573"/>
      <c r="I573"/>
      <c r="J573"/>
      <c r="K573"/>
      <c r="L573"/>
      <c r="M573"/>
      <c r="N573" s="1">
        <f t="shared" si="149"/>
        <v>0</v>
      </c>
      <c r="O573" s="1">
        <f t="shared" si="149"/>
        <v>0</v>
      </c>
      <c r="P573" s="1" t="str">
        <f t="shared" si="165"/>
        <v/>
      </c>
      <c r="Q573" s="1" t="str">
        <f t="shared" si="165"/>
        <v/>
      </c>
      <c r="R573" s="1" t="str">
        <f t="shared" si="165"/>
        <v/>
      </c>
      <c r="S573" s="1" t="str">
        <f t="shared" si="164"/>
        <v/>
      </c>
      <c r="T573" s="1" t="str">
        <f t="shared" si="164"/>
        <v/>
      </c>
      <c r="U573" s="1" t="str">
        <f t="shared" si="164"/>
        <v/>
      </c>
      <c r="V573" s="1" t="str">
        <f t="shared" si="164"/>
        <v/>
      </c>
      <c r="W573" s="1" t="str">
        <f t="shared" si="164"/>
        <v/>
      </c>
      <c r="X573" s="1" t="str">
        <f t="shared" si="164"/>
        <v/>
      </c>
      <c r="Y573" s="1" t="str">
        <f t="shared" si="166"/>
        <v/>
      </c>
      <c r="Z573" s="1">
        <f t="shared" si="150"/>
        <v>0</v>
      </c>
      <c r="AA573" s="1">
        <f t="shared" si="151"/>
        <v>0</v>
      </c>
      <c r="AB573" s="1">
        <f t="shared" si="152"/>
        <v>0</v>
      </c>
      <c r="AC573" s="1" t="str">
        <f t="shared" si="153"/>
        <v/>
      </c>
      <c r="AD573" s="1" t="str">
        <f t="shared" si="154"/>
        <v/>
      </c>
      <c r="AE573" s="1" t="str">
        <f t="shared" si="155"/>
        <v/>
      </c>
      <c r="AF573" s="1" t="str">
        <f t="shared" si="156"/>
        <v/>
      </c>
      <c r="AG573" s="1" t="str">
        <f t="shared" si="157"/>
        <v/>
      </c>
      <c r="AH573" s="1" t="str">
        <f t="shared" si="158"/>
        <v/>
      </c>
      <c r="AI573" s="1" t="str">
        <f t="shared" si="159"/>
        <v/>
      </c>
      <c r="AJ573" s="1" t="str">
        <f t="shared" si="160"/>
        <v/>
      </c>
      <c r="AK573" s="1" t="str">
        <f t="shared" si="161"/>
        <v/>
      </c>
      <c r="AL573" s="1" t="str">
        <f t="shared" si="162"/>
        <v/>
      </c>
      <c r="AM573" s="1">
        <f t="shared" si="163"/>
        <v>0</v>
      </c>
    </row>
    <row r="574" spans="1:39" ht="14.5" x14ac:dyDescent="0.35">
      <c r="A574"/>
      <c r="B574"/>
      <c r="C574"/>
      <c r="D574"/>
      <c r="E574"/>
      <c r="F574"/>
      <c r="G574"/>
      <c r="H574"/>
      <c r="I574"/>
      <c r="J574"/>
      <c r="K574"/>
      <c r="L574"/>
      <c r="M574"/>
      <c r="N574" s="1">
        <f t="shared" si="149"/>
        <v>0</v>
      </c>
      <c r="O574" s="1">
        <f t="shared" si="149"/>
        <v>0</v>
      </c>
      <c r="P574" s="1" t="str">
        <f t="shared" si="165"/>
        <v/>
      </c>
      <c r="Q574" s="1" t="str">
        <f t="shared" si="165"/>
        <v/>
      </c>
      <c r="R574" s="1" t="str">
        <f t="shared" si="165"/>
        <v/>
      </c>
      <c r="S574" s="1" t="str">
        <f t="shared" si="164"/>
        <v/>
      </c>
      <c r="T574" s="1" t="str">
        <f t="shared" si="164"/>
        <v/>
      </c>
      <c r="U574" s="1" t="str">
        <f t="shared" si="164"/>
        <v/>
      </c>
      <c r="V574" s="1" t="str">
        <f t="shared" si="164"/>
        <v/>
      </c>
      <c r="W574" s="1" t="str">
        <f t="shared" si="164"/>
        <v/>
      </c>
      <c r="X574" s="1" t="str">
        <f t="shared" si="164"/>
        <v/>
      </c>
      <c r="Y574" s="1" t="str">
        <f t="shared" si="166"/>
        <v/>
      </c>
      <c r="Z574" s="1">
        <f t="shared" si="150"/>
        <v>0</v>
      </c>
      <c r="AA574" s="1">
        <f t="shared" si="151"/>
        <v>0</v>
      </c>
      <c r="AB574" s="1">
        <f t="shared" si="152"/>
        <v>0</v>
      </c>
      <c r="AC574" s="1" t="str">
        <f t="shared" si="153"/>
        <v/>
      </c>
      <c r="AD574" s="1" t="str">
        <f t="shared" si="154"/>
        <v/>
      </c>
      <c r="AE574" s="1" t="str">
        <f t="shared" si="155"/>
        <v/>
      </c>
      <c r="AF574" s="1" t="str">
        <f t="shared" si="156"/>
        <v/>
      </c>
      <c r="AG574" s="1" t="str">
        <f t="shared" si="157"/>
        <v/>
      </c>
      <c r="AH574" s="1" t="str">
        <f t="shared" si="158"/>
        <v/>
      </c>
      <c r="AI574" s="1" t="str">
        <f t="shared" si="159"/>
        <v/>
      </c>
      <c r="AJ574" s="1" t="str">
        <f t="shared" si="160"/>
        <v/>
      </c>
      <c r="AK574" s="1" t="str">
        <f t="shared" si="161"/>
        <v/>
      </c>
      <c r="AL574" s="1" t="str">
        <f t="shared" si="162"/>
        <v/>
      </c>
      <c r="AM574" s="1">
        <f t="shared" si="163"/>
        <v>0</v>
      </c>
    </row>
    <row r="575" spans="1:39" ht="14.5" x14ac:dyDescent="0.35">
      <c r="A575"/>
      <c r="B575"/>
      <c r="C575"/>
      <c r="D575"/>
      <c r="E575"/>
      <c r="F575"/>
      <c r="G575"/>
      <c r="H575"/>
      <c r="I575"/>
      <c r="J575"/>
      <c r="K575"/>
      <c r="L575"/>
      <c r="M575"/>
      <c r="N575" s="1">
        <f t="shared" si="149"/>
        <v>0</v>
      </c>
      <c r="O575" s="1">
        <f t="shared" si="149"/>
        <v>0</v>
      </c>
      <c r="P575" s="1" t="str">
        <f t="shared" si="165"/>
        <v/>
      </c>
      <c r="Q575" s="1" t="str">
        <f t="shared" si="165"/>
        <v/>
      </c>
      <c r="R575" s="1" t="str">
        <f t="shared" si="165"/>
        <v/>
      </c>
      <c r="S575" s="1" t="str">
        <f t="shared" si="164"/>
        <v/>
      </c>
      <c r="T575" s="1" t="str">
        <f t="shared" si="164"/>
        <v/>
      </c>
      <c r="U575" s="1" t="str">
        <f t="shared" si="164"/>
        <v/>
      </c>
      <c r="V575" s="1" t="str">
        <f t="shared" si="164"/>
        <v/>
      </c>
      <c r="W575" s="1" t="str">
        <f t="shared" si="164"/>
        <v/>
      </c>
      <c r="X575" s="1" t="str">
        <f t="shared" si="164"/>
        <v/>
      </c>
      <c r="Y575" s="1" t="str">
        <f t="shared" si="166"/>
        <v/>
      </c>
      <c r="Z575" s="1">
        <f t="shared" si="150"/>
        <v>0</v>
      </c>
      <c r="AA575" s="1">
        <f t="shared" si="151"/>
        <v>0</v>
      </c>
      <c r="AB575" s="1">
        <f t="shared" si="152"/>
        <v>0</v>
      </c>
      <c r="AC575" s="1" t="str">
        <f t="shared" si="153"/>
        <v/>
      </c>
      <c r="AD575" s="1" t="str">
        <f t="shared" si="154"/>
        <v/>
      </c>
      <c r="AE575" s="1" t="str">
        <f t="shared" si="155"/>
        <v/>
      </c>
      <c r="AF575" s="1" t="str">
        <f t="shared" si="156"/>
        <v/>
      </c>
      <c r="AG575" s="1" t="str">
        <f t="shared" si="157"/>
        <v/>
      </c>
      <c r="AH575" s="1" t="str">
        <f t="shared" si="158"/>
        <v/>
      </c>
      <c r="AI575" s="1" t="str">
        <f t="shared" si="159"/>
        <v/>
      </c>
      <c r="AJ575" s="1" t="str">
        <f t="shared" si="160"/>
        <v/>
      </c>
      <c r="AK575" s="1" t="str">
        <f t="shared" si="161"/>
        <v/>
      </c>
      <c r="AL575" s="1" t="str">
        <f t="shared" si="162"/>
        <v/>
      </c>
      <c r="AM575" s="1">
        <f t="shared" si="163"/>
        <v>0</v>
      </c>
    </row>
    <row r="576" spans="1:39" ht="14.5" x14ac:dyDescent="0.35">
      <c r="A576"/>
      <c r="B576"/>
      <c r="C576"/>
      <c r="D576"/>
      <c r="E576"/>
      <c r="F576"/>
      <c r="G576"/>
      <c r="H576"/>
      <c r="I576"/>
      <c r="J576"/>
      <c r="K576"/>
      <c r="L576"/>
      <c r="M576"/>
      <c r="N576" s="1">
        <f t="shared" si="149"/>
        <v>0</v>
      </c>
      <c r="O576" s="1">
        <f t="shared" si="149"/>
        <v>0</v>
      </c>
      <c r="P576" s="1" t="str">
        <f t="shared" si="165"/>
        <v/>
      </c>
      <c r="Q576" s="1" t="str">
        <f t="shared" si="165"/>
        <v/>
      </c>
      <c r="R576" s="1" t="str">
        <f t="shared" si="165"/>
        <v/>
      </c>
      <c r="S576" s="1" t="str">
        <f t="shared" si="164"/>
        <v/>
      </c>
      <c r="T576" s="1" t="str">
        <f t="shared" si="164"/>
        <v/>
      </c>
      <c r="U576" s="1" t="str">
        <f t="shared" si="164"/>
        <v/>
      </c>
      <c r="V576" s="1" t="str">
        <f t="shared" si="164"/>
        <v/>
      </c>
      <c r="W576" s="1" t="str">
        <f t="shared" si="164"/>
        <v/>
      </c>
      <c r="X576" s="1" t="str">
        <f t="shared" si="164"/>
        <v/>
      </c>
      <c r="Y576" s="1" t="str">
        <f t="shared" si="166"/>
        <v/>
      </c>
      <c r="Z576" s="1">
        <f t="shared" si="150"/>
        <v>0</v>
      </c>
      <c r="AA576" s="1">
        <f t="shared" si="151"/>
        <v>0</v>
      </c>
      <c r="AB576" s="1">
        <f t="shared" si="152"/>
        <v>0</v>
      </c>
      <c r="AC576" s="1" t="str">
        <f t="shared" si="153"/>
        <v/>
      </c>
      <c r="AD576" s="1" t="str">
        <f t="shared" si="154"/>
        <v/>
      </c>
      <c r="AE576" s="1" t="str">
        <f t="shared" si="155"/>
        <v/>
      </c>
      <c r="AF576" s="1" t="str">
        <f t="shared" si="156"/>
        <v/>
      </c>
      <c r="AG576" s="1" t="str">
        <f t="shared" si="157"/>
        <v/>
      </c>
      <c r="AH576" s="1" t="str">
        <f t="shared" si="158"/>
        <v/>
      </c>
      <c r="AI576" s="1" t="str">
        <f t="shared" si="159"/>
        <v/>
      </c>
      <c r="AJ576" s="1" t="str">
        <f t="shared" si="160"/>
        <v/>
      </c>
      <c r="AK576" s="1" t="str">
        <f t="shared" si="161"/>
        <v/>
      </c>
      <c r="AL576" s="1" t="str">
        <f t="shared" si="162"/>
        <v/>
      </c>
      <c r="AM576" s="1">
        <f t="shared" si="163"/>
        <v>0</v>
      </c>
    </row>
    <row r="577" spans="1:39" ht="14.5" x14ac:dyDescent="0.35">
      <c r="A577"/>
      <c r="B577"/>
      <c r="C577"/>
      <c r="D577"/>
      <c r="E577"/>
      <c r="F577"/>
      <c r="G577"/>
      <c r="H577"/>
      <c r="I577"/>
      <c r="J577"/>
      <c r="K577"/>
      <c r="L577"/>
      <c r="M577"/>
      <c r="N577" s="1">
        <f t="shared" si="149"/>
        <v>0</v>
      </c>
      <c r="O577" s="1">
        <f t="shared" si="149"/>
        <v>0</v>
      </c>
      <c r="P577" s="1" t="str">
        <f t="shared" si="165"/>
        <v/>
      </c>
      <c r="Q577" s="1" t="str">
        <f t="shared" si="165"/>
        <v/>
      </c>
      <c r="R577" s="1" t="str">
        <f t="shared" si="165"/>
        <v/>
      </c>
      <c r="S577" s="1" t="str">
        <f t="shared" si="165"/>
        <v/>
      </c>
      <c r="T577" s="1" t="str">
        <f t="shared" si="165"/>
        <v/>
      </c>
      <c r="U577" s="1" t="str">
        <f t="shared" si="165"/>
        <v/>
      </c>
      <c r="V577" s="1" t="str">
        <f t="shared" si="165"/>
        <v/>
      </c>
      <c r="W577" s="1" t="str">
        <f t="shared" si="165"/>
        <v/>
      </c>
      <c r="X577" s="1" t="str">
        <f t="shared" si="165"/>
        <v/>
      </c>
      <c r="Y577" s="1" t="str">
        <f t="shared" si="166"/>
        <v/>
      </c>
      <c r="Z577" s="1">
        <f t="shared" si="150"/>
        <v>0</v>
      </c>
      <c r="AA577" s="1">
        <f t="shared" si="151"/>
        <v>0</v>
      </c>
      <c r="AB577" s="1">
        <f t="shared" si="152"/>
        <v>0</v>
      </c>
      <c r="AC577" s="1" t="str">
        <f t="shared" si="153"/>
        <v/>
      </c>
      <c r="AD577" s="1" t="str">
        <f t="shared" si="154"/>
        <v/>
      </c>
      <c r="AE577" s="1" t="str">
        <f t="shared" si="155"/>
        <v/>
      </c>
      <c r="AF577" s="1" t="str">
        <f t="shared" si="156"/>
        <v/>
      </c>
      <c r="AG577" s="1" t="str">
        <f t="shared" si="157"/>
        <v/>
      </c>
      <c r="AH577" s="1" t="str">
        <f t="shared" si="158"/>
        <v/>
      </c>
      <c r="AI577" s="1" t="str">
        <f t="shared" si="159"/>
        <v/>
      </c>
      <c r="AJ577" s="1" t="str">
        <f t="shared" si="160"/>
        <v/>
      </c>
      <c r="AK577" s="1" t="str">
        <f t="shared" si="161"/>
        <v/>
      </c>
      <c r="AL577" s="1" t="str">
        <f t="shared" si="162"/>
        <v/>
      </c>
      <c r="AM577" s="1">
        <f t="shared" si="163"/>
        <v>0</v>
      </c>
    </row>
    <row r="578" spans="1:39" ht="14.5" x14ac:dyDescent="0.35">
      <c r="A578"/>
      <c r="B578"/>
      <c r="C578"/>
      <c r="D578"/>
      <c r="E578"/>
      <c r="F578"/>
      <c r="G578"/>
      <c r="H578"/>
      <c r="I578"/>
      <c r="J578"/>
      <c r="K578"/>
      <c r="L578"/>
      <c r="M578"/>
      <c r="N578" s="1">
        <f t="shared" si="149"/>
        <v>0</v>
      </c>
      <c r="O578" s="1">
        <f t="shared" si="149"/>
        <v>0</v>
      </c>
      <c r="P578" s="1" t="str">
        <f t="shared" si="165"/>
        <v/>
      </c>
      <c r="Q578" s="1" t="str">
        <f t="shared" si="165"/>
        <v/>
      </c>
      <c r="R578" s="1" t="str">
        <f t="shared" si="165"/>
        <v/>
      </c>
      <c r="S578" s="1" t="str">
        <f t="shared" si="165"/>
        <v/>
      </c>
      <c r="T578" s="1" t="str">
        <f t="shared" si="165"/>
        <v/>
      </c>
      <c r="U578" s="1" t="str">
        <f t="shared" si="165"/>
        <v/>
      </c>
      <c r="V578" s="1" t="str">
        <f t="shared" si="165"/>
        <v/>
      </c>
      <c r="W578" s="1" t="str">
        <f t="shared" si="165"/>
        <v/>
      </c>
      <c r="X578" s="1" t="str">
        <f t="shared" si="165"/>
        <v/>
      </c>
      <c r="Y578" s="1" t="str">
        <f t="shared" si="166"/>
        <v/>
      </c>
      <c r="Z578" s="1">
        <f t="shared" si="150"/>
        <v>0</v>
      </c>
      <c r="AA578" s="1">
        <f t="shared" si="151"/>
        <v>0</v>
      </c>
      <c r="AB578" s="1">
        <f t="shared" si="152"/>
        <v>0</v>
      </c>
      <c r="AC578" s="1" t="str">
        <f t="shared" si="153"/>
        <v/>
      </c>
      <c r="AD578" s="1" t="str">
        <f t="shared" si="154"/>
        <v/>
      </c>
      <c r="AE578" s="1" t="str">
        <f t="shared" si="155"/>
        <v/>
      </c>
      <c r="AF578" s="1" t="str">
        <f t="shared" si="156"/>
        <v/>
      </c>
      <c r="AG578" s="1" t="str">
        <f t="shared" si="157"/>
        <v/>
      </c>
      <c r="AH578" s="1" t="str">
        <f t="shared" si="158"/>
        <v/>
      </c>
      <c r="AI578" s="1" t="str">
        <f t="shared" si="159"/>
        <v/>
      </c>
      <c r="AJ578" s="1" t="str">
        <f t="shared" si="160"/>
        <v/>
      </c>
      <c r="AK578" s="1" t="str">
        <f t="shared" si="161"/>
        <v/>
      </c>
      <c r="AL578" s="1" t="str">
        <f t="shared" si="162"/>
        <v/>
      </c>
      <c r="AM578" s="1">
        <f t="shared" si="163"/>
        <v>0</v>
      </c>
    </row>
    <row r="579" spans="1:39" ht="14.5" x14ac:dyDescent="0.35">
      <c r="A579"/>
      <c r="B579"/>
      <c r="C579"/>
      <c r="D579"/>
      <c r="E579"/>
      <c r="F579"/>
      <c r="G579"/>
      <c r="H579"/>
      <c r="I579"/>
      <c r="J579"/>
      <c r="K579"/>
      <c r="L579"/>
      <c r="M579"/>
      <c r="N579" s="1">
        <f t="shared" si="149"/>
        <v>0</v>
      </c>
      <c r="O579" s="1">
        <f t="shared" si="149"/>
        <v>0</v>
      </c>
      <c r="P579" s="1" t="str">
        <f t="shared" si="165"/>
        <v/>
      </c>
      <c r="Q579" s="1" t="str">
        <f t="shared" si="165"/>
        <v/>
      </c>
      <c r="R579" s="1" t="str">
        <f t="shared" si="165"/>
        <v/>
      </c>
      <c r="S579" s="1" t="str">
        <f t="shared" si="165"/>
        <v/>
      </c>
      <c r="T579" s="1" t="str">
        <f t="shared" si="165"/>
        <v/>
      </c>
      <c r="U579" s="1" t="str">
        <f t="shared" si="165"/>
        <v/>
      </c>
      <c r="V579" s="1" t="str">
        <f t="shared" si="165"/>
        <v/>
      </c>
      <c r="W579" s="1" t="str">
        <f t="shared" si="165"/>
        <v/>
      </c>
      <c r="X579" s="1" t="str">
        <f t="shared" si="165"/>
        <v/>
      </c>
      <c r="Y579" s="1" t="str">
        <f t="shared" si="166"/>
        <v/>
      </c>
      <c r="Z579" s="1">
        <f t="shared" si="150"/>
        <v>0</v>
      </c>
      <c r="AA579" s="1">
        <f t="shared" si="151"/>
        <v>0</v>
      </c>
      <c r="AB579" s="1">
        <f t="shared" si="152"/>
        <v>0</v>
      </c>
      <c r="AC579" s="1" t="str">
        <f t="shared" si="153"/>
        <v/>
      </c>
      <c r="AD579" s="1" t="str">
        <f t="shared" si="154"/>
        <v/>
      </c>
      <c r="AE579" s="1" t="str">
        <f t="shared" si="155"/>
        <v/>
      </c>
      <c r="AF579" s="1" t="str">
        <f t="shared" si="156"/>
        <v/>
      </c>
      <c r="AG579" s="1" t="str">
        <f t="shared" si="157"/>
        <v/>
      </c>
      <c r="AH579" s="1" t="str">
        <f t="shared" si="158"/>
        <v/>
      </c>
      <c r="AI579" s="1" t="str">
        <f t="shared" si="159"/>
        <v/>
      </c>
      <c r="AJ579" s="1" t="str">
        <f t="shared" si="160"/>
        <v/>
      </c>
      <c r="AK579" s="1" t="str">
        <f t="shared" si="161"/>
        <v/>
      </c>
      <c r="AL579" s="1" t="str">
        <f t="shared" si="162"/>
        <v/>
      </c>
      <c r="AM579" s="1">
        <f t="shared" si="163"/>
        <v>0</v>
      </c>
    </row>
    <row r="580" spans="1:39" ht="14.5" x14ac:dyDescent="0.35">
      <c r="A580"/>
      <c r="B580"/>
      <c r="C580"/>
      <c r="D580"/>
      <c r="E580"/>
      <c r="F580"/>
      <c r="G580"/>
      <c r="H580"/>
      <c r="I580"/>
      <c r="J580"/>
      <c r="K580"/>
      <c r="L580"/>
      <c r="M580"/>
      <c r="N580" s="1">
        <f t="shared" si="149"/>
        <v>0</v>
      </c>
      <c r="O580" s="1">
        <f t="shared" si="149"/>
        <v>0</v>
      </c>
      <c r="P580" s="1" t="str">
        <f t="shared" si="165"/>
        <v/>
      </c>
      <c r="Q580" s="1" t="str">
        <f t="shared" si="165"/>
        <v/>
      </c>
      <c r="R580" s="1" t="str">
        <f t="shared" si="165"/>
        <v/>
      </c>
      <c r="S580" s="1" t="str">
        <f t="shared" si="165"/>
        <v/>
      </c>
      <c r="T580" s="1" t="str">
        <f t="shared" si="165"/>
        <v/>
      </c>
      <c r="U580" s="1" t="str">
        <f t="shared" si="165"/>
        <v/>
      </c>
      <c r="V580" s="1" t="str">
        <f t="shared" si="165"/>
        <v/>
      </c>
      <c r="W580" s="1" t="str">
        <f t="shared" si="165"/>
        <v/>
      </c>
      <c r="X580" s="1" t="str">
        <f t="shared" si="165"/>
        <v/>
      </c>
      <c r="Y580" s="1" t="str">
        <f t="shared" si="166"/>
        <v/>
      </c>
      <c r="Z580" s="1">
        <f t="shared" si="150"/>
        <v>0</v>
      </c>
      <c r="AA580" s="1">
        <f t="shared" si="151"/>
        <v>0</v>
      </c>
      <c r="AB580" s="1">
        <f t="shared" si="152"/>
        <v>0</v>
      </c>
      <c r="AC580" s="1" t="str">
        <f t="shared" si="153"/>
        <v/>
      </c>
      <c r="AD580" s="1" t="str">
        <f t="shared" si="154"/>
        <v/>
      </c>
      <c r="AE580" s="1" t="str">
        <f t="shared" si="155"/>
        <v/>
      </c>
      <c r="AF580" s="1" t="str">
        <f t="shared" si="156"/>
        <v/>
      </c>
      <c r="AG580" s="1" t="str">
        <f t="shared" si="157"/>
        <v/>
      </c>
      <c r="AH580" s="1" t="str">
        <f t="shared" si="158"/>
        <v/>
      </c>
      <c r="AI580" s="1" t="str">
        <f t="shared" si="159"/>
        <v/>
      </c>
      <c r="AJ580" s="1" t="str">
        <f t="shared" si="160"/>
        <v/>
      </c>
      <c r="AK580" s="1" t="str">
        <f t="shared" si="161"/>
        <v/>
      </c>
      <c r="AL580" s="1" t="str">
        <f t="shared" si="162"/>
        <v/>
      </c>
      <c r="AM580" s="1">
        <f t="shared" si="163"/>
        <v>0</v>
      </c>
    </row>
    <row r="581" spans="1:39" ht="14.5" x14ac:dyDescent="0.35">
      <c r="A581"/>
      <c r="B581"/>
      <c r="C581"/>
      <c r="D581"/>
      <c r="E581"/>
      <c r="F581"/>
      <c r="G581"/>
      <c r="H581"/>
      <c r="I581"/>
      <c r="J581"/>
      <c r="K581"/>
      <c r="L581"/>
      <c r="M581"/>
      <c r="N581" s="1">
        <f t="shared" si="149"/>
        <v>0</v>
      </c>
      <c r="O581" s="1">
        <f t="shared" si="149"/>
        <v>0</v>
      </c>
      <c r="P581" s="1" t="str">
        <f t="shared" si="165"/>
        <v/>
      </c>
      <c r="Q581" s="1" t="str">
        <f t="shared" si="165"/>
        <v/>
      </c>
      <c r="R581" s="1" t="str">
        <f t="shared" si="165"/>
        <v/>
      </c>
      <c r="S581" s="1" t="str">
        <f t="shared" si="165"/>
        <v/>
      </c>
      <c r="T581" s="1" t="str">
        <f t="shared" si="165"/>
        <v/>
      </c>
      <c r="U581" s="1" t="str">
        <f t="shared" si="165"/>
        <v/>
      </c>
      <c r="V581" s="1" t="str">
        <f t="shared" si="165"/>
        <v/>
      </c>
      <c r="W581" s="1" t="str">
        <f t="shared" si="165"/>
        <v/>
      </c>
      <c r="X581" s="1" t="str">
        <f t="shared" si="165"/>
        <v/>
      </c>
      <c r="Y581" s="1" t="str">
        <f t="shared" si="166"/>
        <v/>
      </c>
      <c r="Z581" s="1">
        <f t="shared" si="150"/>
        <v>0</v>
      </c>
      <c r="AA581" s="1">
        <f t="shared" si="151"/>
        <v>0</v>
      </c>
      <c r="AB581" s="1">
        <f t="shared" si="152"/>
        <v>0</v>
      </c>
      <c r="AC581" s="1" t="str">
        <f t="shared" si="153"/>
        <v/>
      </c>
      <c r="AD581" s="1" t="str">
        <f t="shared" si="154"/>
        <v/>
      </c>
      <c r="AE581" s="1" t="str">
        <f t="shared" si="155"/>
        <v/>
      </c>
      <c r="AF581" s="1" t="str">
        <f t="shared" si="156"/>
        <v/>
      </c>
      <c r="AG581" s="1" t="str">
        <f t="shared" si="157"/>
        <v/>
      </c>
      <c r="AH581" s="1" t="str">
        <f t="shared" si="158"/>
        <v/>
      </c>
      <c r="AI581" s="1" t="str">
        <f t="shared" si="159"/>
        <v/>
      </c>
      <c r="AJ581" s="1" t="str">
        <f t="shared" si="160"/>
        <v/>
      </c>
      <c r="AK581" s="1" t="str">
        <f t="shared" si="161"/>
        <v/>
      </c>
      <c r="AL581" s="1" t="str">
        <f t="shared" si="162"/>
        <v/>
      </c>
      <c r="AM581" s="1">
        <f t="shared" si="163"/>
        <v>0</v>
      </c>
    </row>
    <row r="582" spans="1:39" ht="14.5" x14ac:dyDescent="0.35">
      <c r="A582"/>
      <c r="B582"/>
      <c r="C582"/>
      <c r="D582"/>
      <c r="E582"/>
      <c r="F582"/>
      <c r="G582"/>
      <c r="H582"/>
      <c r="I582"/>
      <c r="J582"/>
      <c r="K582"/>
      <c r="L582"/>
      <c r="M582"/>
      <c r="N582" s="1">
        <f t="shared" si="149"/>
        <v>0</v>
      </c>
      <c r="O582" s="1">
        <f t="shared" si="149"/>
        <v>0</v>
      </c>
      <c r="P582" s="1" t="str">
        <f t="shared" si="165"/>
        <v/>
      </c>
      <c r="Q582" s="1" t="str">
        <f t="shared" si="165"/>
        <v/>
      </c>
      <c r="R582" s="1" t="str">
        <f t="shared" si="165"/>
        <v/>
      </c>
      <c r="S582" s="1" t="str">
        <f t="shared" si="165"/>
        <v/>
      </c>
      <c r="T582" s="1" t="str">
        <f t="shared" si="165"/>
        <v/>
      </c>
      <c r="U582" s="1" t="str">
        <f t="shared" si="165"/>
        <v/>
      </c>
      <c r="V582" s="1" t="str">
        <f t="shared" si="165"/>
        <v/>
      </c>
      <c r="W582" s="1" t="str">
        <f t="shared" si="165"/>
        <v/>
      </c>
      <c r="X582" s="1" t="str">
        <f t="shared" si="165"/>
        <v/>
      </c>
      <c r="Y582" s="1" t="str">
        <f t="shared" si="166"/>
        <v/>
      </c>
      <c r="Z582" s="1">
        <f t="shared" si="150"/>
        <v>0</v>
      </c>
      <c r="AA582" s="1">
        <f t="shared" si="151"/>
        <v>0</v>
      </c>
      <c r="AB582" s="1">
        <f t="shared" si="152"/>
        <v>0</v>
      </c>
      <c r="AC582" s="1" t="str">
        <f t="shared" si="153"/>
        <v/>
      </c>
      <c r="AD582" s="1" t="str">
        <f t="shared" si="154"/>
        <v/>
      </c>
      <c r="AE582" s="1" t="str">
        <f t="shared" si="155"/>
        <v/>
      </c>
      <c r="AF582" s="1" t="str">
        <f t="shared" si="156"/>
        <v/>
      </c>
      <c r="AG582" s="1" t="str">
        <f t="shared" si="157"/>
        <v/>
      </c>
      <c r="AH582" s="1" t="str">
        <f t="shared" si="158"/>
        <v/>
      </c>
      <c r="AI582" s="1" t="str">
        <f t="shared" si="159"/>
        <v/>
      </c>
      <c r="AJ582" s="1" t="str">
        <f t="shared" si="160"/>
        <v/>
      </c>
      <c r="AK582" s="1" t="str">
        <f t="shared" si="161"/>
        <v/>
      </c>
      <c r="AL582" s="1" t="str">
        <f t="shared" si="162"/>
        <v/>
      </c>
      <c r="AM582" s="1">
        <f t="shared" si="163"/>
        <v>0</v>
      </c>
    </row>
    <row r="583" spans="1:39" ht="14.5" x14ac:dyDescent="0.35">
      <c r="A583"/>
      <c r="B583"/>
      <c r="C583"/>
      <c r="D583"/>
      <c r="E583"/>
      <c r="F583"/>
      <c r="G583"/>
      <c r="H583"/>
      <c r="I583"/>
      <c r="J583"/>
      <c r="K583"/>
      <c r="L583"/>
      <c r="M583"/>
      <c r="N583" s="1">
        <f t="shared" si="149"/>
        <v>0</v>
      </c>
      <c r="O583" s="1">
        <f t="shared" si="149"/>
        <v>0</v>
      </c>
      <c r="P583" s="1" t="str">
        <f t="shared" si="165"/>
        <v/>
      </c>
      <c r="Q583" s="1" t="str">
        <f t="shared" si="165"/>
        <v/>
      </c>
      <c r="R583" s="1" t="str">
        <f t="shared" si="165"/>
        <v/>
      </c>
      <c r="S583" s="1" t="str">
        <f t="shared" si="165"/>
        <v/>
      </c>
      <c r="T583" s="1" t="str">
        <f t="shared" si="165"/>
        <v/>
      </c>
      <c r="U583" s="1" t="str">
        <f t="shared" si="165"/>
        <v/>
      </c>
      <c r="V583" s="1" t="str">
        <f t="shared" si="165"/>
        <v/>
      </c>
      <c r="W583" s="1" t="str">
        <f t="shared" si="165"/>
        <v/>
      </c>
      <c r="X583" s="1" t="str">
        <f t="shared" si="165"/>
        <v/>
      </c>
      <c r="Y583" s="1" t="str">
        <f t="shared" si="166"/>
        <v/>
      </c>
      <c r="Z583" s="1">
        <f t="shared" si="150"/>
        <v>0</v>
      </c>
      <c r="AA583" s="1">
        <f t="shared" si="151"/>
        <v>0</v>
      </c>
      <c r="AB583" s="1">
        <f t="shared" si="152"/>
        <v>0</v>
      </c>
      <c r="AC583" s="1" t="str">
        <f t="shared" si="153"/>
        <v/>
      </c>
      <c r="AD583" s="1" t="str">
        <f t="shared" si="154"/>
        <v/>
      </c>
      <c r="AE583" s="1" t="str">
        <f t="shared" si="155"/>
        <v/>
      </c>
      <c r="AF583" s="1" t="str">
        <f t="shared" si="156"/>
        <v/>
      </c>
      <c r="AG583" s="1" t="str">
        <f t="shared" si="157"/>
        <v/>
      </c>
      <c r="AH583" s="1" t="str">
        <f t="shared" si="158"/>
        <v/>
      </c>
      <c r="AI583" s="1" t="str">
        <f t="shared" si="159"/>
        <v/>
      </c>
      <c r="AJ583" s="1" t="str">
        <f t="shared" si="160"/>
        <v/>
      </c>
      <c r="AK583" s="1" t="str">
        <f t="shared" si="161"/>
        <v/>
      </c>
      <c r="AL583" s="1" t="str">
        <f t="shared" si="162"/>
        <v/>
      </c>
      <c r="AM583" s="1">
        <f t="shared" si="163"/>
        <v>0</v>
      </c>
    </row>
    <row r="584" spans="1:39" ht="14.5" x14ac:dyDescent="0.35">
      <c r="A584"/>
      <c r="B584"/>
      <c r="C584"/>
      <c r="D584"/>
      <c r="E584"/>
      <c r="F584"/>
      <c r="G584"/>
      <c r="H584"/>
      <c r="I584"/>
      <c r="J584"/>
      <c r="K584"/>
      <c r="L584"/>
      <c r="M584"/>
      <c r="N584" s="1">
        <f t="shared" si="149"/>
        <v>0</v>
      </c>
      <c r="O584" s="1">
        <f t="shared" si="149"/>
        <v>0</v>
      </c>
      <c r="P584" s="1" t="str">
        <f t="shared" si="165"/>
        <v/>
      </c>
      <c r="Q584" s="1" t="str">
        <f t="shared" si="165"/>
        <v/>
      </c>
      <c r="R584" s="1" t="str">
        <f t="shared" si="165"/>
        <v/>
      </c>
      <c r="S584" s="1" t="str">
        <f t="shared" si="165"/>
        <v/>
      </c>
      <c r="T584" s="1" t="str">
        <f t="shared" si="165"/>
        <v/>
      </c>
      <c r="U584" s="1" t="str">
        <f t="shared" si="165"/>
        <v/>
      </c>
      <c r="V584" s="1" t="str">
        <f t="shared" si="165"/>
        <v/>
      </c>
      <c r="W584" s="1" t="str">
        <f t="shared" si="165"/>
        <v/>
      </c>
      <c r="X584" s="1" t="str">
        <f t="shared" si="165"/>
        <v/>
      </c>
      <c r="Y584" s="1" t="str">
        <f t="shared" si="166"/>
        <v/>
      </c>
      <c r="Z584" s="1">
        <f t="shared" si="150"/>
        <v>0</v>
      </c>
      <c r="AA584" s="1">
        <f t="shared" si="151"/>
        <v>0</v>
      </c>
      <c r="AB584" s="1">
        <f t="shared" si="152"/>
        <v>0</v>
      </c>
      <c r="AC584" s="1" t="str">
        <f t="shared" si="153"/>
        <v/>
      </c>
      <c r="AD584" s="1" t="str">
        <f t="shared" si="154"/>
        <v/>
      </c>
      <c r="AE584" s="1" t="str">
        <f t="shared" si="155"/>
        <v/>
      </c>
      <c r="AF584" s="1" t="str">
        <f t="shared" si="156"/>
        <v/>
      </c>
      <c r="AG584" s="1" t="str">
        <f t="shared" si="157"/>
        <v/>
      </c>
      <c r="AH584" s="1" t="str">
        <f t="shared" si="158"/>
        <v/>
      </c>
      <c r="AI584" s="1" t="str">
        <f t="shared" si="159"/>
        <v/>
      </c>
      <c r="AJ584" s="1" t="str">
        <f t="shared" si="160"/>
        <v/>
      </c>
      <c r="AK584" s="1" t="str">
        <f t="shared" si="161"/>
        <v/>
      </c>
      <c r="AL584" s="1" t="str">
        <f t="shared" si="162"/>
        <v/>
      </c>
      <c r="AM584" s="1">
        <f t="shared" si="163"/>
        <v>0</v>
      </c>
    </row>
    <row r="585" spans="1:39" ht="14.5" x14ac:dyDescent="0.35">
      <c r="A585"/>
      <c r="B585"/>
      <c r="C585"/>
      <c r="D585"/>
      <c r="E585"/>
      <c r="F585"/>
      <c r="G585"/>
      <c r="H585"/>
      <c r="I585"/>
      <c r="J585"/>
      <c r="K585"/>
      <c r="L585"/>
      <c r="M585"/>
      <c r="N585" s="1">
        <f t="shared" ref="N585:O648" si="167">A585</f>
        <v>0</v>
      </c>
      <c r="O585" s="1">
        <f t="shared" si="167"/>
        <v>0</v>
      </c>
      <c r="P585" s="1" t="str">
        <f t="shared" si="165"/>
        <v/>
      </c>
      <c r="Q585" s="1" t="str">
        <f t="shared" si="165"/>
        <v/>
      </c>
      <c r="R585" s="1" t="str">
        <f t="shared" si="165"/>
        <v/>
      </c>
      <c r="S585" s="1" t="str">
        <f t="shared" si="165"/>
        <v/>
      </c>
      <c r="T585" s="1" t="str">
        <f t="shared" si="165"/>
        <v/>
      </c>
      <c r="U585" s="1" t="str">
        <f t="shared" si="165"/>
        <v/>
      </c>
      <c r="V585" s="1" t="str">
        <f t="shared" si="165"/>
        <v/>
      </c>
      <c r="W585" s="1" t="str">
        <f t="shared" si="165"/>
        <v/>
      </c>
      <c r="X585" s="1" t="str">
        <f t="shared" si="165"/>
        <v/>
      </c>
      <c r="Y585" s="1" t="str">
        <f t="shared" si="166"/>
        <v/>
      </c>
      <c r="Z585" s="1">
        <f t="shared" ref="Z585:Z648" si="168">SUM(P585:Y585)</f>
        <v>0</v>
      </c>
      <c r="AA585" s="1">
        <f t="shared" ref="AA585:AA648" si="169">O585</f>
        <v>0</v>
      </c>
      <c r="AB585" s="1">
        <f t="shared" ref="AB585:AB648" si="170">N585</f>
        <v>0</v>
      </c>
      <c r="AC585" s="1" t="str">
        <f t="shared" ref="AC585:AC648" si="171">IF((P585=1),1,"")</f>
        <v/>
      </c>
      <c r="AD585" s="1" t="str">
        <f t="shared" ref="AD585:AD648" si="172">IF((P585=1), "", IF((Q585=1), 1,""))</f>
        <v/>
      </c>
      <c r="AE585" s="1" t="str">
        <f t="shared" ref="AE585:AE648" si="173">IF((P585=1), "", IF((Q585=1), "",IF(R585=1, 1, "")))</f>
        <v/>
      </c>
      <c r="AF585" s="1" t="str">
        <f t="shared" ref="AF585:AF648" si="174">IF((P585=1), "", IF((Q585=1), "", IF((R585=1), "", IF(S585=1, 1, ""))))</f>
        <v/>
      </c>
      <c r="AG585" s="1" t="str">
        <f t="shared" ref="AG585:AG648" si="175">IF((P585=1), "", IF((Q585=1), "", IF((R585=1), "", IF((S585=1), "", IF(T585=1, 1, "")))))</f>
        <v/>
      </c>
      <c r="AH585" s="1" t="str">
        <f t="shared" ref="AH585:AH648" si="176">IF((P585=1),"",IF((Q585=1),"",IF((R585=1),"",IF((S585=1),"",IF((T585=1),"",IF(U585=1,1,""))))))</f>
        <v/>
      </c>
      <c r="AI585" s="1" t="str">
        <f t="shared" ref="AI585:AI648" si="177">IF((P585=1),"",IF((Q585=1),"",IF((R585=1),"",IF((S585=1),"",IF((T585=1),"",IF((U585=1),"",IF(V585=1,1,"")))))))</f>
        <v/>
      </c>
      <c r="AJ585" s="1" t="str">
        <f t="shared" ref="AJ585:AJ648" si="178">IF((P585=1),"",IF((Q585=1),"",IF((R585=1),"",IF((S585=1),"",IF((T585=1),"",IF((U585=1),"",IF((V585=1),"",IF(W585=1,1,""))))))))</f>
        <v/>
      </c>
      <c r="AK585" s="1" t="str">
        <f t="shared" ref="AK585:AK648" si="179">IF((P585=1),"",IF((Q585=1),"",IF((R585=1),"",IF((S585=1),"",IF((T585=1),"",IF((U585=1),"",IF((V585=1),"",IF((W585=1),"",IF(X585=1,1,"")))))))))</f>
        <v/>
      </c>
      <c r="AL585" s="1" t="str">
        <f t="shared" ref="AL585:AL648" si="180">IF((P585=1),"",IF((Q585=1),"",IF((R585=1),"",IF((S585=1),"",IF((T585=1),"",IF((U585=1),"",IF((V585=1),"",IF((W585=1),"",IF((X585=1),"",IF(Y585=1,1,""))))))))))</f>
        <v/>
      </c>
      <c r="AM585" s="1">
        <f t="shared" ref="AM585:AM648" si="181">SUM(AC585:AL585)</f>
        <v>0</v>
      </c>
    </row>
    <row r="586" spans="1:39" ht="14.5" x14ac:dyDescent="0.35">
      <c r="A586"/>
      <c r="B586"/>
      <c r="C586"/>
      <c r="D586"/>
      <c r="E586"/>
      <c r="F586"/>
      <c r="G586"/>
      <c r="H586"/>
      <c r="I586"/>
      <c r="J586"/>
      <c r="K586"/>
      <c r="L586"/>
      <c r="M586"/>
      <c r="N586" s="1">
        <f t="shared" si="167"/>
        <v>0</v>
      </c>
      <c r="O586" s="1">
        <f t="shared" si="167"/>
        <v>0</v>
      </c>
      <c r="P586" s="1" t="str">
        <f t="shared" si="165"/>
        <v/>
      </c>
      <c r="Q586" s="1" t="str">
        <f t="shared" si="165"/>
        <v/>
      </c>
      <c r="R586" s="1" t="str">
        <f t="shared" si="165"/>
        <v/>
      </c>
      <c r="S586" s="1" t="str">
        <f t="shared" si="165"/>
        <v/>
      </c>
      <c r="T586" s="1" t="str">
        <f t="shared" si="165"/>
        <v/>
      </c>
      <c r="U586" s="1" t="str">
        <f t="shared" si="165"/>
        <v/>
      </c>
      <c r="V586" s="1" t="str">
        <f t="shared" si="165"/>
        <v/>
      </c>
      <c r="W586" s="1" t="str">
        <f t="shared" si="165"/>
        <v/>
      </c>
      <c r="X586" s="1" t="str">
        <f t="shared" si="165"/>
        <v/>
      </c>
      <c r="Y586" s="1" t="str">
        <f t="shared" si="166"/>
        <v/>
      </c>
      <c r="Z586" s="1">
        <f t="shared" si="168"/>
        <v>0</v>
      </c>
      <c r="AA586" s="1">
        <f t="shared" si="169"/>
        <v>0</v>
      </c>
      <c r="AB586" s="1">
        <f t="shared" si="170"/>
        <v>0</v>
      </c>
      <c r="AC586" s="1" t="str">
        <f t="shared" si="171"/>
        <v/>
      </c>
      <c r="AD586" s="1" t="str">
        <f t="shared" si="172"/>
        <v/>
      </c>
      <c r="AE586" s="1" t="str">
        <f t="shared" si="173"/>
        <v/>
      </c>
      <c r="AF586" s="1" t="str">
        <f t="shared" si="174"/>
        <v/>
      </c>
      <c r="AG586" s="1" t="str">
        <f t="shared" si="175"/>
        <v/>
      </c>
      <c r="AH586" s="1" t="str">
        <f t="shared" si="176"/>
        <v/>
      </c>
      <c r="AI586" s="1" t="str">
        <f t="shared" si="177"/>
        <v/>
      </c>
      <c r="AJ586" s="1" t="str">
        <f t="shared" si="178"/>
        <v/>
      </c>
      <c r="AK586" s="1" t="str">
        <f t="shared" si="179"/>
        <v/>
      </c>
      <c r="AL586" s="1" t="str">
        <f t="shared" si="180"/>
        <v/>
      </c>
      <c r="AM586" s="1">
        <f t="shared" si="181"/>
        <v>0</v>
      </c>
    </row>
    <row r="587" spans="1:39" ht="14.5" x14ac:dyDescent="0.35">
      <c r="A587"/>
      <c r="B587"/>
      <c r="C587"/>
      <c r="D587"/>
      <c r="E587"/>
      <c r="F587"/>
      <c r="G587"/>
      <c r="H587"/>
      <c r="I587"/>
      <c r="J587"/>
      <c r="K587"/>
      <c r="L587"/>
      <c r="M587"/>
      <c r="N587" s="1">
        <f t="shared" si="167"/>
        <v>0</v>
      </c>
      <c r="O587" s="1">
        <f t="shared" si="167"/>
        <v>0</v>
      </c>
      <c r="P587" s="1" t="str">
        <f t="shared" si="165"/>
        <v/>
      </c>
      <c r="Q587" s="1" t="str">
        <f t="shared" si="165"/>
        <v/>
      </c>
      <c r="R587" s="1" t="str">
        <f t="shared" si="165"/>
        <v/>
      </c>
      <c r="S587" s="1" t="str">
        <f t="shared" si="165"/>
        <v/>
      </c>
      <c r="T587" s="1" t="str">
        <f t="shared" si="165"/>
        <v/>
      </c>
      <c r="U587" s="1" t="str">
        <f t="shared" si="165"/>
        <v/>
      </c>
      <c r="V587" s="1" t="str">
        <f t="shared" si="165"/>
        <v/>
      </c>
      <c r="W587" s="1" t="str">
        <f t="shared" si="165"/>
        <v/>
      </c>
      <c r="X587" s="1" t="str">
        <f t="shared" si="165"/>
        <v/>
      </c>
      <c r="Y587" s="1" t="str">
        <f t="shared" si="166"/>
        <v/>
      </c>
      <c r="Z587" s="1">
        <f t="shared" si="168"/>
        <v>0</v>
      </c>
      <c r="AA587" s="1">
        <f t="shared" si="169"/>
        <v>0</v>
      </c>
      <c r="AB587" s="1">
        <f t="shared" si="170"/>
        <v>0</v>
      </c>
      <c r="AC587" s="1" t="str">
        <f t="shared" si="171"/>
        <v/>
      </c>
      <c r="AD587" s="1" t="str">
        <f t="shared" si="172"/>
        <v/>
      </c>
      <c r="AE587" s="1" t="str">
        <f t="shared" si="173"/>
        <v/>
      </c>
      <c r="AF587" s="1" t="str">
        <f t="shared" si="174"/>
        <v/>
      </c>
      <c r="AG587" s="1" t="str">
        <f t="shared" si="175"/>
        <v/>
      </c>
      <c r="AH587" s="1" t="str">
        <f t="shared" si="176"/>
        <v/>
      </c>
      <c r="AI587" s="1" t="str">
        <f t="shared" si="177"/>
        <v/>
      </c>
      <c r="AJ587" s="1" t="str">
        <f t="shared" si="178"/>
        <v/>
      </c>
      <c r="AK587" s="1" t="str">
        <f t="shared" si="179"/>
        <v/>
      </c>
      <c r="AL587" s="1" t="str">
        <f t="shared" si="180"/>
        <v/>
      </c>
      <c r="AM587" s="1">
        <f t="shared" si="181"/>
        <v>0</v>
      </c>
    </row>
    <row r="588" spans="1:39" ht="14.5" x14ac:dyDescent="0.35">
      <c r="A588"/>
      <c r="B588"/>
      <c r="C588"/>
      <c r="D588"/>
      <c r="E588"/>
      <c r="F588"/>
      <c r="G588"/>
      <c r="H588"/>
      <c r="I588"/>
      <c r="J588"/>
      <c r="K588"/>
      <c r="L588"/>
      <c r="M588"/>
      <c r="N588" s="1">
        <f t="shared" si="167"/>
        <v>0</v>
      </c>
      <c r="O588" s="1">
        <f t="shared" si="167"/>
        <v>0</v>
      </c>
      <c r="P588" s="1" t="str">
        <f t="shared" ref="P588:Y615" si="182">IF(ISBLANK(C588),"",1)</f>
        <v/>
      </c>
      <c r="Q588" s="1" t="str">
        <f t="shared" si="182"/>
        <v/>
      </c>
      <c r="R588" s="1" t="str">
        <f t="shared" si="182"/>
        <v/>
      </c>
      <c r="S588" s="1" t="str">
        <f t="shared" si="182"/>
        <v/>
      </c>
      <c r="T588" s="1" t="str">
        <f t="shared" si="182"/>
        <v/>
      </c>
      <c r="U588" s="1" t="str">
        <f t="shared" si="182"/>
        <v/>
      </c>
      <c r="V588" s="1" t="str">
        <f t="shared" si="182"/>
        <v/>
      </c>
      <c r="W588" s="1" t="str">
        <f t="shared" si="182"/>
        <v/>
      </c>
      <c r="X588" s="1" t="str">
        <f t="shared" si="182"/>
        <v/>
      </c>
      <c r="Y588" s="1" t="str">
        <f t="shared" si="166"/>
        <v/>
      </c>
      <c r="Z588" s="1">
        <f t="shared" si="168"/>
        <v>0</v>
      </c>
      <c r="AA588" s="1">
        <f t="shared" si="169"/>
        <v>0</v>
      </c>
      <c r="AB588" s="1">
        <f t="shared" si="170"/>
        <v>0</v>
      </c>
      <c r="AC588" s="1" t="str">
        <f t="shared" si="171"/>
        <v/>
      </c>
      <c r="AD588" s="1" t="str">
        <f t="shared" si="172"/>
        <v/>
      </c>
      <c r="AE588" s="1" t="str">
        <f t="shared" si="173"/>
        <v/>
      </c>
      <c r="AF588" s="1" t="str">
        <f t="shared" si="174"/>
        <v/>
      </c>
      <c r="AG588" s="1" t="str">
        <f t="shared" si="175"/>
        <v/>
      </c>
      <c r="AH588" s="1" t="str">
        <f t="shared" si="176"/>
        <v/>
      </c>
      <c r="AI588" s="1" t="str">
        <f t="shared" si="177"/>
        <v/>
      </c>
      <c r="AJ588" s="1" t="str">
        <f t="shared" si="178"/>
        <v/>
      </c>
      <c r="AK588" s="1" t="str">
        <f t="shared" si="179"/>
        <v/>
      </c>
      <c r="AL588" s="1" t="str">
        <f t="shared" si="180"/>
        <v/>
      </c>
      <c r="AM588" s="1">
        <f t="shared" si="181"/>
        <v>0</v>
      </c>
    </row>
    <row r="589" spans="1:39" ht="14.5" x14ac:dyDescent="0.35">
      <c r="A589"/>
      <c r="B589"/>
      <c r="C589"/>
      <c r="D589"/>
      <c r="E589"/>
      <c r="F589"/>
      <c r="G589"/>
      <c r="H589"/>
      <c r="I589"/>
      <c r="J589"/>
      <c r="K589"/>
      <c r="L589"/>
      <c r="M589"/>
      <c r="N589" s="1">
        <f t="shared" si="167"/>
        <v>0</v>
      </c>
      <c r="O589" s="1">
        <f t="shared" si="167"/>
        <v>0</v>
      </c>
      <c r="P589" s="1" t="str">
        <f t="shared" si="182"/>
        <v/>
      </c>
      <c r="Q589" s="1" t="str">
        <f t="shared" si="182"/>
        <v/>
      </c>
      <c r="R589" s="1" t="str">
        <f t="shared" si="182"/>
        <v/>
      </c>
      <c r="S589" s="1" t="str">
        <f t="shared" si="182"/>
        <v/>
      </c>
      <c r="T589" s="1" t="str">
        <f t="shared" si="182"/>
        <v/>
      </c>
      <c r="U589" s="1" t="str">
        <f t="shared" si="182"/>
        <v/>
      </c>
      <c r="V589" s="1" t="str">
        <f t="shared" si="182"/>
        <v/>
      </c>
      <c r="W589" s="1" t="str">
        <f t="shared" si="182"/>
        <v/>
      </c>
      <c r="X589" s="1" t="str">
        <f t="shared" si="182"/>
        <v/>
      </c>
      <c r="Y589" s="1" t="str">
        <f t="shared" si="166"/>
        <v/>
      </c>
      <c r="Z589" s="1">
        <f t="shared" si="168"/>
        <v>0</v>
      </c>
      <c r="AA589" s="1">
        <f t="shared" si="169"/>
        <v>0</v>
      </c>
      <c r="AB589" s="1">
        <f t="shared" si="170"/>
        <v>0</v>
      </c>
      <c r="AC589" s="1" t="str">
        <f t="shared" si="171"/>
        <v/>
      </c>
      <c r="AD589" s="1" t="str">
        <f t="shared" si="172"/>
        <v/>
      </c>
      <c r="AE589" s="1" t="str">
        <f t="shared" si="173"/>
        <v/>
      </c>
      <c r="AF589" s="1" t="str">
        <f t="shared" si="174"/>
        <v/>
      </c>
      <c r="AG589" s="1" t="str">
        <f t="shared" si="175"/>
        <v/>
      </c>
      <c r="AH589" s="1" t="str">
        <f t="shared" si="176"/>
        <v/>
      </c>
      <c r="AI589" s="1" t="str">
        <f t="shared" si="177"/>
        <v/>
      </c>
      <c r="AJ589" s="1" t="str">
        <f t="shared" si="178"/>
        <v/>
      </c>
      <c r="AK589" s="1" t="str">
        <f t="shared" si="179"/>
        <v/>
      </c>
      <c r="AL589" s="1" t="str">
        <f t="shared" si="180"/>
        <v/>
      </c>
      <c r="AM589" s="1">
        <f t="shared" si="181"/>
        <v>0</v>
      </c>
    </row>
    <row r="590" spans="1:39" ht="14.5" x14ac:dyDescent="0.35">
      <c r="A590"/>
      <c r="B590"/>
      <c r="C590"/>
      <c r="D590"/>
      <c r="E590"/>
      <c r="F590"/>
      <c r="G590"/>
      <c r="H590"/>
      <c r="I590"/>
      <c r="J590"/>
      <c r="K590"/>
      <c r="L590"/>
      <c r="M590"/>
      <c r="N590" s="1">
        <f t="shared" si="167"/>
        <v>0</v>
      </c>
      <c r="O590" s="1">
        <f t="shared" si="167"/>
        <v>0</v>
      </c>
      <c r="P590" s="1" t="str">
        <f t="shared" si="182"/>
        <v/>
      </c>
      <c r="Q590" s="1" t="str">
        <f t="shared" si="182"/>
        <v/>
      </c>
      <c r="R590" s="1" t="str">
        <f t="shared" si="182"/>
        <v/>
      </c>
      <c r="S590" s="1" t="str">
        <f t="shared" si="182"/>
        <v/>
      </c>
      <c r="T590" s="1" t="str">
        <f t="shared" si="182"/>
        <v/>
      </c>
      <c r="U590" s="1" t="str">
        <f t="shared" si="182"/>
        <v/>
      </c>
      <c r="V590" s="1" t="str">
        <f t="shared" si="182"/>
        <v/>
      </c>
      <c r="W590" s="1" t="str">
        <f t="shared" si="182"/>
        <v/>
      </c>
      <c r="X590" s="1" t="str">
        <f t="shared" si="182"/>
        <v/>
      </c>
      <c r="Y590" s="1" t="str">
        <f t="shared" si="166"/>
        <v/>
      </c>
      <c r="Z590" s="1">
        <f t="shared" si="168"/>
        <v>0</v>
      </c>
      <c r="AA590" s="1">
        <f t="shared" si="169"/>
        <v>0</v>
      </c>
      <c r="AB590" s="1">
        <f t="shared" si="170"/>
        <v>0</v>
      </c>
      <c r="AC590" s="1" t="str">
        <f t="shared" si="171"/>
        <v/>
      </c>
      <c r="AD590" s="1" t="str">
        <f t="shared" si="172"/>
        <v/>
      </c>
      <c r="AE590" s="1" t="str">
        <f t="shared" si="173"/>
        <v/>
      </c>
      <c r="AF590" s="1" t="str">
        <f t="shared" si="174"/>
        <v/>
      </c>
      <c r="AG590" s="1" t="str">
        <f t="shared" si="175"/>
        <v/>
      </c>
      <c r="AH590" s="1" t="str">
        <f t="shared" si="176"/>
        <v/>
      </c>
      <c r="AI590" s="1" t="str">
        <f t="shared" si="177"/>
        <v/>
      </c>
      <c r="AJ590" s="1" t="str">
        <f t="shared" si="178"/>
        <v/>
      </c>
      <c r="AK590" s="1" t="str">
        <f t="shared" si="179"/>
        <v/>
      </c>
      <c r="AL590" s="1" t="str">
        <f t="shared" si="180"/>
        <v/>
      </c>
      <c r="AM590" s="1">
        <f t="shared" si="181"/>
        <v>0</v>
      </c>
    </row>
    <row r="591" spans="1:39" ht="14.5" x14ac:dyDescent="0.35">
      <c r="A591"/>
      <c r="B591"/>
      <c r="C591"/>
      <c r="D591"/>
      <c r="E591"/>
      <c r="F591"/>
      <c r="G591"/>
      <c r="H591"/>
      <c r="I591"/>
      <c r="J591"/>
      <c r="K591"/>
      <c r="L591"/>
      <c r="M591"/>
      <c r="N591" s="1">
        <f t="shared" si="167"/>
        <v>0</v>
      </c>
      <c r="O591" s="1">
        <f t="shared" si="167"/>
        <v>0</v>
      </c>
      <c r="P591" s="1" t="str">
        <f t="shared" si="182"/>
        <v/>
      </c>
      <c r="Q591" s="1" t="str">
        <f t="shared" si="182"/>
        <v/>
      </c>
      <c r="R591" s="1" t="str">
        <f t="shared" si="182"/>
        <v/>
      </c>
      <c r="S591" s="1" t="str">
        <f t="shared" si="182"/>
        <v/>
      </c>
      <c r="T591" s="1" t="str">
        <f t="shared" si="182"/>
        <v/>
      </c>
      <c r="U591" s="1" t="str">
        <f t="shared" si="182"/>
        <v/>
      </c>
      <c r="V591" s="1" t="str">
        <f t="shared" si="182"/>
        <v/>
      </c>
      <c r="W591" s="1" t="str">
        <f t="shared" si="182"/>
        <v/>
      </c>
      <c r="X591" s="1" t="str">
        <f t="shared" si="182"/>
        <v/>
      </c>
      <c r="Y591" s="1" t="str">
        <f t="shared" si="166"/>
        <v/>
      </c>
      <c r="Z591" s="1">
        <f t="shared" si="168"/>
        <v>0</v>
      </c>
      <c r="AA591" s="1">
        <f t="shared" si="169"/>
        <v>0</v>
      </c>
      <c r="AB591" s="1">
        <f t="shared" si="170"/>
        <v>0</v>
      </c>
      <c r="AC591" s="1" t="str">
        <f t="shared" si="171"/>
        <v/>
      </c>
      <c r="AD591" s="1" t="str">
        <f t="shared" si="172"/>
        <v/>
      </c>
      <c r="AE591" s="1" t="str">
        <f t="shared" si="173"/>
        <v/>
      </c>
      <c r="AF591" s="1" t="str">
        <f t="shared" si="174"/>
        <v/>
      </c>
      <c r="AG591" s="1" t="str">
        <f t="shared" si="175"/>
        <v/>
      </c>
      <c r="AH591" s="1" t="str">
        <f t="shared" si="176"/>
        <v/>
      </c>
      <c r="AI591" s="1" t="str">
        <f t="shared" si="177"/>
        <v/>
      </c>
      <c r="AJ591" s="1" t="str">
        <f t="shared" si="178"/>
        <v/>
      </c>
      <c r="AK591" s="1" t="str">
        <f t="shared" si="179"/>
        <v/>
      </c>
      <c r="AL591" s="1" t="str">
        <f t="shared" si="180"/>
        <v/>
      </c>
      <c r="AM591" s="1">
        <f t="shared" si="181"/>
        <v>0</v>
      </c>
    </row>
    <row r="592" spans="1:39" ht="14.5" x14ac:dyDescent="0.35">
      <c r="A592"/>
      <c r="B592"/>
      <c r="C592"/>
      <c r="D592"/>
      <c r="E592"/>
      <c r="F592"/>
      <c r="G592"/>
      <c r="H592"/>
      <c r="I592"/>
      <c r="J592"/>
      <c r="K592"/>
      <c r="L592"/>
      <c r="M592"/>
      <c r="N592" s="1">
        <f t="shared" si="167"/>
        <v>0</v>
      </c>
      <c r="O592" s="1">
        <f t="shared" si="167"/>
        <v>0</v>
      </c>
      <c r="P592" s="1" t="str">
        <f t="shared" si="182"/>
        <v/>
      </c>
      <c r="Q592" s="1" t="str">
        <f t="shared" si="182"/>
        <v/>
      </c>
      <c r="R592" s="1" t="str">
        <f t="shared" si="182"/>
        <v/>
      </c>
      <c r="S592" s="1" t="str">
        <f t="shared" si="182"/>
        <v/>
      </c>
      <c r="T592" s="1" t="str">
        <f t="shared" si="182"/>
        <v/>
      </c>
      <c r="U592" s="1" t="str">
        <f t="shared" si="182"/>
        <v/>
      </c>
      <c r="V592" s="1" t="str">
        <f t="shared" si="182"/>
        <v/>
      </c>
      <c r="W592" s="1" t="str">
        <f t="shared" si="182"/>
        <v/>
      </c>
      <c r="X592" s="1" t="str">
        <f t="shared" si="182"/>
        <v/>
      </c>
      <c r="Y592" s="1" t="str">
        <f t="shared" si="166"/>
        <v/>
      </c>
      <c r="Z592" s="1">
        <f t="shared" si="168"/>
        <v>0</v>
      </c>
      <c r="AA592" s="1">
        <f t="shared" si="169"/>
        <v>0</v>
      </c>
      <c r="AB592" s="1">
        <f t="shared" si="170"/>
        <v>0</v>
      </c>
      <c r="AC592" s="1" t="str">
        <f t="shared" si="171"/>
        <v/>
      </c>
      <c r="AD592" s="1" t="str">
        <f t="shared" si="172"/>
        <v/>
      </c>
      <c r="AE592" s="1" t="str">
        <f t="shared" si="173"/>
        <v/>
      </c>
      <c r="AF592" s="1" t="str">
        <f t="shared" si="174"/>
        <v/>
      </c>
      <c r="AG592" s="1" t="str">
        <f t="shared" si="175"/>
        <v/>
      </c>
      <c r="AH592" s="1" t="str">
        <f t="shared" si="176"/>
        <v/>
      </c>
      <c r="AI592" s="1" t="str">
        <f t="shared" si="177"/>
        <v/>
      </c>
      <c r="AJ592" s="1" t="str">
        <f t="shared" si="178"/>
        <v/>
      </c>
      <c r="AK592" s="1" t="str">
        <f t="shared" si="179"/>
        <v/>
      </c>
      <c r="AL592" s="1" t="str">
        <f t="shared" si="180"/>
        <v/>
      </c>
      <c r="AM592" s="1">
        <f t="shared" si="181"/>
        <v>0</v>
      </c>
    </row>
    <row r="593" spans="1:39" ht="14.5" x14ac:dyDescent="0.35">
      <c r="A593"/>
      <c r="B593"/>
      <c r="C593"/>
      <c r="D593"/>
      <c r="E593"/>
      <c r="F593"/>
      <c r="G593"/>
      <c r="H593"/>
      <c r="I593"/>
      <c r="J593"/>
      <c r="K593"/>
      <c r="L593"/>
      <c r="M593"/>
      <c r="N593" s="1">
        <f t="shared" si="167"/>
        <v>0</v>
      </c>
      <c r="O593" s="1">
        <f t="shared" si="167"/>
        <v>0</v>
      </c>
      <c r="P593" s="1" t="str">
        <f t="shared" si="182"/>
        <v/>
      </c>
      <c r="Q593" s="1" t="str">
        <f t="shared" si="182"/>
        <v/>
      </c>
      <c r="R593" s="1" t="str">
        <f t="shared" si="182"/>
        <v/>
      </c>
      <c r="S593" s="1" t="str">
        <f t="shared" si="182"/>
        <v/>
      </c>
      <c r="T593" s="1" t="str">
        <f t="shared" si="182"/>
        <v/>
      </c>
      <c r="U593" s="1" t="str">
        <f t="shared" si="182"/>
        <v/>
      </c>
      <c r="V593" s="1" t="str">
        <f t="shared" si="182"/>
        <v/>
      </c>
      <c r="W593" s="1" t="str">
        <f t="shared" si="182"/>
        <v/>
      </c>
      <c r="X593" s="1" t="str">
        <f t="shared" si="182"/>
        <v/>
      </c>
      <c r="Y593" s="1" t="str">
        <f t="shared" si="166"/>
        <v/>
      </c>
      <c r="Z593" s="1">
        <f t="shared" si="168"/>
        <v>0</v>
      </c>
      <c r="AA593" s="1">
        <f t="shared" si="169"/>
        <v>0</v>
      </c>
      <c r="AB593" s="1">
        <f t="shared" si="170"/>
        <v>0</v>
      </c>
      <c r="AC593" s="1" t="str">
        <f t="shared" si="171"/>
        <v/>
      </c>
      <c r="AD593" s="1" t="str">
        <f t="shared" si="172"/>
        <v/>
      </c>
      <c r="AE593" s="1" t="str">
        <f t="shared" si="173"/>
        <v/>
      </c>
      <c r="AF593" s="1" t="str">
        <f t="shared" si="174"/>
        <v/>
      </c>
      <c r="AG593" s="1" t="str">
        <f t="shared" si="175"/>
        <v/>
      </c>
      <c r="AH593" s="1" t="str">
        <f t="shared" si="176"/>
        <v/>
      </c>
      <c r="AI593" s="1" t="str">
        <f t="shared" si="177"/>
        <v/>
      </c>
      <c r="AJ593" s="1" t="str">
        <f t="shared" si="178"/>
        <v/>
      </c>
      <c r="AK593" s="1" t="str">
        <f t="shared" si="179"/>
        <v/>
      </c>
      <c r="AL593" s="1" t="str">
        <f t="shared" si="180"/>
        <v/>
      </c>
      <c r="AM593" s="1">
        <f t="shared" si="181"/>
        <v>0</v>
      </c>
    </row>
    <row r="594" spans="1:39" ht="14.5" x14ac:dyDescent="0.35">
      <c r="A594"/>
      <c r="B594"/>
      <c r="C594"/>
      <c r="D594"/>
      <c r="E594"/>
      <c r="F594"/>
      <c r="G594"/>
      <c r="H594"/>
      <c r="I594"/>
      <c r="J594"/>
      <c r="K594"/>
      <c r="L594"/>
      <c r="M594"/>
      <c r="N594" s="1">
        <f t="shared" si="167"/>
        <v>0</v>
      </c>
      <c r="O594" s="1">
        <f t="shared" si="167"/>
        <v>0</v>
      </c>
      <c r="P594" s="1" t="str">
        <f t="shared" si="182"/>
        <v/>
      </c>
      <c r="Q594" s="1" t="str">
        <f t="shared" si="182"/>
        <v/>
      </c>
      <c r="R594" s="1" t="str">
        <f t="shared" si="182"/>
        <v/>
      </c>
      <c r="S594" s="1" t="str">
        <f t="shared" si="182"/>
        <v/>
      </c>
      <c r="T594" s="1" t="str">
        <f t="shared" si="182"/>
        <v/>
      </c>
      <c r="U594" s="1" t="str">
        <f t="shared" si="182"/>
        <v/>
      </c>
      <c r="V594" s="1" t="str">
        <f t="shared" si="182"/>
        <v/>
      </c>
      <c r="W594" s="1" t="str">
        <f t="shared" si="182"/>
        <v/>
      </c>
      <c r="X594" s="1" t="str">
        <f t="shared" si="182"/>
        <v/>
      </c>
      <c r="Y594" s="1" t="str">
        <f t="shared" si="166"/>
        <v/>
      </c>
      <c r="Z594" s="1">
        <f t="shared" si="168"/>
        <v>0</v>
      </c>
      <c r="AA594" s="1">
        <f t="shared" si="169"/>
        <v>0</v>
      </c>
      <c r="AB594" s="1">
        <f t="shared" si="170"/>
        <v>0</v>
      </c>
      <c r="AC594" s="1" t="str">
        <f t="shared" si="171"/>
        <v/>
      </c>
      <c r="AD594" s="1" t="str">
        <f t="shared" si="172"/>
        <v/>
      </c>
      <c r="AE594" s="1" t="str">
        <f t="shared" si="173"/>
        <v/>
      </c>
      <c r="AF594" s="1" t="str">
        <f t="shared" si="174"/>
        <v/>
      </c>
      <c r="AG594" s="1" t="str">
        <f t="shared" si="175"/>
        <v/>
      </c>
      <c r="AH594" s="1" t="str">
        <f t="shared" si="176"/>
        <v/>
      </c>
      <c r="AI594" s="1" t="str">
        <f t="shared" si="177"/>
        <v/>
      </c>
      <c r="AJ594" s="1" t="str">
        <f t="shared" si="178"/>
        <v/>
      </c>
      <c r="AK594" s="1" t="str">
        <f t="shared" si="179"/>
        <v/>
      </c>
      <c r="AL594" s="1" t="str">
        <f t="shared" si="180"/>
        <v/>
      </c>
      <c r="AM594" s="1">
        <f t="shared" si="181"/>
        <v>0</v>
      </c>
    </row>
    <row r="595" spans="1:39" ht="14.5" x14ac:dyDescent="0.35">
      <c r="A595"/>
      <c r="B595"/>
      <c r="C595"/>
      <c r="D595"/>
      <c r="E595"/>
      <c r="F595"/>
      <c r="G595"/>
      <c r="H595"/>
      <c r="I595"/>
      <c r="J595"/>
      <c r="K595"/>
      <c r="L595"/>
      <c r="M595"/>
      <c r="N595" s="1">
        <f t="shared" si="167"/>
        <v>0</v>
      </c>
      <c r="O595" s="1">
        <f t="shared" si="167"/>
        <v>0</v>
      </c>
      <c r="P595" s="1" t="str">
        <f t="shared" si="182"/>
        <v/>
      </c>
      <c r="Q595" s="1" t="str">
        <f t="shared" si="182"/>
        <v/>
      </c>
      <c r="R595" s="1" t="str">
        <f t="shared" si="182"/>
        <v/>
      </c>
      <c r="S595" s="1" t="str">
        <f t="shared" si="182"/>
        <v/>
      </c>
      <c r="T595" s="1" t="str">
        <f t="shared" si="182"/>
        <v/>
      </c>
      <c r="U595" s="1" t="str">
        <f t="shared" si="182"/>
        <v/>
      </c>
      <c r="V595" s="1" t="str">
        <f t="shared" si="182"/>
        <v/>
      </c>
      <c r="W595" s="1" t="str">
        <f t="shared" si="182"/>
        <v/>
      </c>
      <c r="X595" s="1" t="str">
        <f t="shared" si="182"/>
        <v/>
      </c>
      <c r="Y595" s="1" t="str">
        <f t="shared" si="166"/>
        <v/>
      </c>
      <c r="Z595" s="1">
        <f t="shared" si="168"/>
        <v>0</v>
      </c>
      <c r="AA595" s="1">
        <f t="shared" si="169"/>
        <v>0</v>
      </c>
      <c r="AB595" s="1">
        <f t="shared" si="170"/>
        <v>0</v>
      </c>
      <c r="AC595" s="1" t="str">
        <f t="shared" si="171"/>
        <v/>
      </c>
      <c r="AD595" s="1" t="str">
        <f t="shared" si="172"/>
        <v/>
      </c>
      <c r="AE595" s="1" t="str">
        <f t="shared" si="173"/>
        <v/>
      </c>
      <c r="AF595" s="1" t="str">
        <f t="shared" si="174"/>
        <v/>
      </c>
      <c r="AG595" s="1" t="str">
        <f t="shared" si="175"/>
        <v/>
      </c>
      <c r="AH595" s="1" t="str">
        <f t="shared" si="176"/>
        <v/>
      </c>
      <c r="AI595" s="1" t="str">
        <f t="shared" si="177"/>
        <v/>
      </c>
      <c r="AJ595" s="1" t="str">
        <f t="shared" si="178"/>
        <v/>
      </c>
      <c r="AK595" s="1" t="str">
        <f t="shared" si="179"/>
        <v/>
      </c>
      <c r="AL595" s="1" t="str">
        <f t="shared" si="180"/>
        <v/>
      </c>
      <c r="AM595" s="1">
        <f t="shared" si="181"/>
        <v>0</v>
      </c>
    </row>
    <row r="596" spans="1:39" ht="14.5" x14ac:dyDescent="0.35">
      <c r="A596"/>
      <c r="B596"/>
      <c r="C596"/>
      <c r="D596"/>
      <c r="E596"/>
      <c r="F596"/>
      <c r="G596"/>
      <c r="H596"/>
      <c r="I596"/>
      <c r="J596"/>
      <c r="K596"/>
      <c r="L596"/>
      <c r="M596"/>
      <c r="N596" s="1">
        <f t="shared" si="167"/>
        <v>0</v>
      </c>
      <c r="O596" s="1">
        <f t="shared" si="167"/>
        <v>0</v>
      </c>
      <c r="P596" s="1" t="str">
        <f t="shared" si="182"/>
        <v/>
      </c>
      <c r="Q596" s="1" t="str">
        <f t="shared" si="182"/>
        <v/>
      </c>
      <c r="R596" s="1" t="str">
        <f t="shared" si="182"/>
        <v/>
      </c>
      <c r="S596" s="1" t="str">
        <f t="shared" si="182"/>
        <v/>
      </c>
      <c r="T596" s="1" t="str">
        <f t="shared" si="182"/>
        <v/>
      </c>
      <c r="U596" s="1" t="str">
        <f t="shared" si="182"/>
        <v/>
      </c>
      <c r="V596" s="1" t="str">
        <f t="shared" si="182"/>
        <v/>
      </c>
      <c r="W596" s="1" t="str">
        <f t="shared" si="182"/>
        <v/>
      </c>
      <c r="X596" s="1" t="str">
        <f t="shared" si="182"/>
        <v/>
      </c>
      <c r="Y596" s="1" t="str">
        <f t="shared" si="166"/>
        <v/>
      </c>
      <c r="Z596" s="1">
        <f t="shared" si="168"/>
        <v>0</v>
      </c>
      <c r="AA596" s="1">
        <f t="shared" si="169"/>
        <v>0</v>
      </c>
      <c r="AB596" s="1">
        <f t="shared" si="170"/>
        <v>0</v>
      </c>
      <c r="AC596" s="1" t="str">
        <f t="shared" si="171"/>
        <v/>
      </c>
      <c r="AD596" s="1" t="str">
        <f t="shared" si="172"/>
        <v/>
      </c>
      <c r="AE596" s="1" t="str">
        <f t="shared" si="173"/>
        <v/>
      </c>
      <c r="AF596" s="1" t="str">
        <f t="shared" si="174"/>
        <v/>
      </c>
      <c r="AG596" s="1" t="str">
        <f t="shared" si="175"/>
        <v/>
      </c>
      <c r="AH596" s="1" t="str">
        <f t="shared" si="176"/>
        <v/>
      </c>
      <c r="AI596" s="1" t="str">
        <f t="shared" si="177"/>
        <v/>
      </c>
      <c r="AJ596" s="1" t="str">
        <f t="shared" si="178"/>
        <v/>
      </c>
      <c r="AK596" s="1" t="str">
        <f t="shared" si="179"/>
        <v/>
      </c>
      <c r="AL596" s="1" t="str">
        <f t="shared" si="180"/>
        <v/>
      </c>
      <c r="AM596" s="1">
        <f t="shared" si="181"/>
        <v>0</v>
      </c>
    </row>
    <row r="597" spans="1:39" ht="14.5" x14ac:dyDescent="0.35">
      <c r="A597"/>
      <c r="B597"/>
      <c r="C597"/>
      <c r="D597"/>
      <c r="E597"/>
      <c r="F597"/>
      <c r="G597"/>
      <c r="H597"/>
      <c r="I597"/>
      <c r="J597"/>
      <c r="K597"/>
      <c r="L597"/>
      <c r="M597"/>
      <c r="N597" s="1">
        <f t="shared" si="167"/>
        <v>0</v>
      </c>
      <c r="O597" s="1">
        <f t="shared" si="167"/>
        <v>0</v>
      </c>
      <c r="P597" s="1" t="str">
        <f t="shared" si="182"/>
        <v/>
      </c>
      <c r="Q597" s="1" t="str">
        <f t="shared" si="182"/>
        <v/>
      </c>
      <c r="R597" s="1" t="str">
        <f t="shared" si="182"/>
        <v/>
      </c>
      <c r="S597" s="1" t="str">
        <f t="shared" si="182"/>
        <v/>
      </c>
      <c r="T597" s="1" t="str">
        <f t="shared" si="182"/>
        <v/>
      </c>
      <c r="U597" s="1" t="str">
        <f t="shared" si="182"/>
        <v/>
      </c>
      <c r="V597" s="1" t="str">
        <f t="shared" si="182"/>
        <v/>
      </c>
      <c r="W597" s="1" t="str">
        <f t="shared" si="182"/>
        <v/>
      </c>
      <c r="X597" s="1" t="str">
        <f t="shared" si="182"/>
        <v/>
      </c>
      <c r="Y597" s="1" t="str">
        <f t="shared" si="166"/>
        <v/>
      </c>
      <c r="Z597" s="1">
        <f t="shared" si="168"/>
        <v>0</v>
      </c>
      <c r="AA597" s="1">
        <f t="shared" si="169"/>
        <v>0</v>
      </c>
      <c r="AB597" s="1">
        <f t="shared" si="170"/>
        <v>0</v>
      </c>
      <c r="AC597" s="1" t="str">
        <f t="shared" si="171"/>
        <v/>
      </c>
      <c r="AD597" s="1" t="str">
        <f t="shared" si="172"/>
        <v/>
      </c>
      <c r="AE597" s="1" t="str">
        <f t="shared" si="173"/>
        <v/>
      </c>
      <c r="AF597" s="1" t="str">
        <f t="shared" si="174"/>
        <v/>
      </c>
      <c r="AG597" s="1" t="str">
        <f t="shared" si="175"/>
        <v/>
      </c>
      <c r="AH597" s="1" t="str">
        <f t="shared" si="176"/>
        <v/>
      </c>
      <c r="AI597" s="1" t="str">
        <f t="shared" si="177"/>
        <v/>
      </c>
      <c r="AJ597" s="1" t="str">
        <f t="shared" si="178"/>
        <v/>
      </c>
      <c r="AK597" s="1" t="str">
        <f t="shared" si="179"/>
        <v/>
      </c>
      <c r="AL597" s="1" t="str">
        <f t="shared" si="180"/>
        <v/>
      </c>
      <c r="AM597" s="1">
        <f t="shared" si="181"/>
        <v>0</v>
      </c>
    </row>
    <row r="598" spans="1:39" ht="14.5" x14ac:dyDescent="0.35">
      <c r="A598"/>
      <c r="B598"/>
      <c r="C598"/>
      <c r="D598"/>
      <c r="E598"/>
      <c r="F598"/>
      <c r="G598"/>
      <c r="H598"/>
      <c r="I598"/>
      <c r="J598"/>
      <c r="K598"/>
      <c r="L598"/>
      <c r="M598"/>
      <c r="N598" s="1">
        <f t="shared" si="167"/>
        <v>0</v>
      </c>
      <c r="O598" s="1">
        <f t="shared" si="167"/>
        <v>0</v>
      </c>
      <c r="P598" s="1" t="str">
        <f t="shared" si="182"/>
        <v/>
      </c>
      <c r="Q598" s="1" t="str">
        <f t="shared" si="182"/>
        <v/>
      </c>
      <c r="R598" s="1" t="str">
        <f t="shared" si="182"/>
        <v/>
      </c>
      <c r="S598" s="1" t="str">
        <f t="shared" si="182"/>
        <v/>
      </c>
      <c r="T598" s="1" t="str">
        <f t="shared" si="182"/>
        <v/>
      </c>
      <c r="U598" s="1" t="str">
        <f t="shared" si="182"/>
        <v/>
      </c>
      <c r="V598" s="1" t="str">
        <f t="shared" si="182"/>
        <v/>
      </c>
      <c r="W598" s="1" t="str">
        <f t="shared" si="182"/>
        <v/>
      </c>
      <c r="X598" s="1" t="str">
        <f t="shared" si="182"/>
        <v/>
      </c>
      <c r="Y598" s="1" t="str">
        <f t="shared" si="166"/>
        <v/>
      </c>
      <c r="Z598" s="1">
        <f t="shared" si="168"/>
        <v>0</v>
      </c>
      <c r="AA598" s="1">
        <f t="shared" si="169"/>
        <v>0</v>
      </c>
      <c r="AB598" s="1">
        <f t="shared" si="170"/>
        <v>0</v>
      </c>
      <c r="AC598" s="1" t="str">
        <f t="shared" si="171"/>
        <v/>
      </c>
      <c r="AD598" s="1" t="str">
        <f t="shared" si="172"/>
        <v/>
      </c>
      <c r="AE598" s="1" t="str">
        <f t="shared" si="173"/>
        <v/>
      </c>
      <c r="AF598" s="1" t="str">
        <f t="shared" si="174"/>
        <v/>
      </c>
      <c r="AG598" s="1" t="str">
        <f t="shared" si="175"/>
        <v/>
      </c>
      <c r="AH598" s="1" t="str">
        <f t="shared" si="176"/>
        <v/>
      </c>
      <c r="AI598" s="1" t="str">
        <f t="shared" si="177"/>
        <v/>
      </c>
      <c r="AJ598" s="1" t="str">
        <f t="shared" si="178"/>
        <v/>
      </c>
      <c r="AK598" s="1" t="str">
        <f t="shared" si="179"/>
        <v/>
      </c>
      <c r="AL598" s="1" t="str">
        <f t="shared" si="180"/>
        <v/>
      </c>
      <c r="AM598" s="1">
        <f t="shared" si="181"/>
        <v>0</v>
      </c>
    </row>
    <row r="599" spans="1:39" ht="14.5" x14ac:dyDescent="0.35">
      <c r="A599"/>
      <c r="B599"/>
      <c r="C599"/>
      <c r="D599"/>
      <c r="E599"/>
      <c r="F599"/>
      <c r="G599"/>
      <c r="H599"/>
      <c r="I599"/>
      <c r="J599"/>
      <c r="K599"/>
      <c r="L599"/>
      <c r="M599"/>
      <c r="N599" s="1">
        <f t="shared" si="167"/>
        <v>0</v>
      </c>
      <c r="O599" s="1">
        <f t="shared" si="167"/>
        <v>0</v>
      </c>
      <c r="P599" s="1" t="str">
        <f t="shared" si="182"/>
        <v/>
      </c>
      <c r="Q599" s="1" t="str">
        <f t="shared" si="182"/>
        <v/>
      </c>
      <c r="R599" s="1" t="str">
        <f t="shared" si="182"/>
        <v/>
      </c>
      <c r="S599" s="1" t="str">
        <f t="shared" si="182"/>
        <v/>
      </c>
      <c r="T599" s="1" t="str">
        <f t="shared" si="182"/>
        <v/>
      </c>
      <c r="U599" s="1" t="str">
        <f t="shared" si="182"/>
        <v/>
      </c>
      <c r="V599" s="1" t="str">
        <f t="shared" si="182"/>
        <v/>
      </c>
      <c r="W599" s="1" t="str">
        <f t="shared" si="182"/>
        <v/>
      </c>
      <c r="X599" s="1" t="str">
        <f t="shared" si="182"/>
        <v/>
      </c>
      <c r="Y599" s="1" t="str">
        <f t="shared" si="166"/>
        <v/>
      </c>
      <c r="Z599" s="1">
        <f t="shared" si="168"/>
        <v>0</v>
      </c>
      <c r="AA599" s="1">
        <f t="shared" si="169"/>
        <v>0</v>
      </c>
      <c r="AB599" s="1">
        <f t="shared" si="170"/>
        <v>0</v>
      </c>
      <c r="AC599" s="1" t="str">
        <f t="shared" si="171"/>
        <v/>
      </c>
      <c r="AD599" s="1" t="str">
        <f t="shared" si="172"/>
        <v/>
      </c>
      <c r="AE599" s="1" t="str">
        <f t="shared" si="173"/>
        <v/>
      </c>
      <c r="AF599" s="1" t="str">
        <f t="shared" si="174"/>
        <v/>
      </c>
      <c r="AG599" s="1" t="str">
        <f t="shared" si="175"/>
        <v/>
      </c>
      <c r="AH599" s="1" t="str">
        <f t="shared" si="176"/>
        <v/>
      </c>
      <c r="AI599" s="1" t="str">
        <f t="shared" si="177"/>
        <v/>
      </c>
      <c r="AJ599" s="1" t="str">
        <f t="shared" si="178"/>
        <v/>
      </c>
      <c r="AK599" s="1" t="str">
        <f t="shared" si="179"/>
        <v/>
      </c>
      <c r="AL599" s="1" t="str">
        <f t="shared" si="180"/>
        <v/>
      </c>
      <c r="AM599" s="1">
        <f t="shared" si="181"/>
        <v>0</v>
      </c>
    </row>
    <row r="600" spans="1:39" ht="14.5" x14ac:dyDescent="0.35">
      <c r="A600"/>
      <c r="B600"/>
      <c r="C600"/>
      <c r="D600"/>
      <c r="E600"/>
      <c r="F600"/>
      <c r="G600"/>
      <c r="H600"/>
      <c r="I600"/>
      <c r="J600"/>
      <c r="K600"/>
      <c r="L600"/>
      <c r="M600"/>
      <c r="N600" s="1">
        <f t="shared" si="167"/>
        <v>0</v>
      </c>
      <c r="O600" s="1">
        <f t="shared" si="167"/>
        <v>0</v>
      </c>
      <c r="P600" s="1" t="str">
        <f t="shared" si="182"/>
        <v/>
      </c>
      <c r="Q600" s="1" t="str">
        <f t="shared" si="182"/>
        <v/>
      </c>
      <c r="R600" s="1" t="str">
        <f t="shared" si="182"/>
        <v/>
      </c>
      <c r="S600" s="1" t="str">
        <f t="shared" si="182"/>
        <v/>
      </c>
      <c r="T600" s="1" t="str">
        <f t="shared" si="182"/>
        <v/>
      </c>
      <c r="U600" s="1" t="str">
        <f t="shared" si="182"/>
        <v/>
      </c>
      <c r="V600" s="1" t="str">
        <f t="shared" si="182"/>
        <v/>
      </c>
      <c r="W600" s="1" t="str">
        <f t="shared" si="182"/>
        <v/>
      </c>
      <c r="X600" s="1" t="str">
        <f t="shared" si="182"/>
        <v/>
      </c>
      <c r="Y600" s="1" t="str">
        <f t="shared" si="166"/>
        <v/>
      </c>
      <c r="Z600" s="1">
        <f t="shared" si="168"/>
        <v>0</v>
      </c>
      <c r="AA600" s="1">
        <f t="shared" si="169"/>
        <v>0</v>
      </c>
      <c r="AB600" s="1">
        <f t="shared" si="170"/>
        <v>0</v>
      </c>
      <c r="AC600" s="1" t="str">
        <f t="shared" si="171"/>
        <v/>
      </c>
      <c r="AD600" s="1" t="str">
        <f t="shared" si="172"/>
        <v/>
      </c>
      <c r="AE600" s="1" t="str">
        <f t="shared" si="173"/>
        <v/>
      </c>
      <c r="AF600" s="1" t="str">
        <f t="shared" si="174"/>
        <v/>
      </c>
      <c r="AG600" s="1" t="str">
        <f t="shared" si="175"/>
        <v/>
      </c>
      <c r="AH600" s="1" t="str">
        <f t="shared" si="176"/>
        <v/>
      </c>
      <c r="AI600" s="1" t="str">
        <f t="shared" si="177"/>
        <v/>
      </c>
      <c r="AJ600" s="1" t="str">
        <f t="shared" si="178"/>
        <v/>
      </c>
      <c r="AK600" s="1" t="str">
        <f t="shared" si="179"/>
        <v/>
      </c>
      <c r="AL600" s="1" t="str">
        <f t="shared" si="180"/>
        <v/>
      </c>
      <c r="AM600" s="1">
        <f t="shared" si="181"/>
        <v>0</v>
      </c>
    </row>
    <row r="601" spans="1:39" ht="14.5" x14ac:dyDescent="0.35">
      <c r="A601"/>
      <c r="B601"/>
      <c r="C601"/>
      <c r="D601"/>
      <c r="E601"/>
      <c r="F601"/>
      <c r="G601"/>
      <c r="H601"/>
      <c r="I601"/>
      <c r="J601"/>
      <c r="K601"/>
      <c r="L601"/>
      <c r="M601"/>
      <c r="N601" s="1">
        <f t="shared" si="167"/>
        <v>0</v>
      </c>
      <c r="O601" s="1">
        <f t="shared" si="167"/>
        <v>0</v>
      </c>
      <c r="P601" s="1" t="str">
        <f t="shared" si="182"/>
        <v/>
      </c>
      <c r="Q601" s="1" t="str">
        <f t="shared" si="182"/>
        <v/>
      </c>
      <c r="R601" s="1" t="str">
        <f t="shared" si="182"/>
        <v/>
      </c>
      <c r="S601" s="1" t="str">
        <f t="shared" si="182"/>
        <v/>
      </c>
      <c r="T601" s="1" t="str">
        <f t="shared" si="182"/>
        <v/>
      </c>
      <c r="U601" s="1" t="str">
        <f t="shared" si="182"/>
        <v/>
      </c>
      <c r="V601" s="1" t="str">
        <f t="shared" si="182"/>
        <v/>
      </c>
      <c r="W601" s="1" t="str">
        <f t="shared" si="182"/>
        <v/>
      </c>
      <c r="X601" s="1" t="str">
        <f t="shared" si="182"/>
        <v/>
      </c>
      <c r="Y601" s="1" t="str">
        <f t="shared" si="166"/>
        <v/>
      </c>
      <c r="Z601" s="1">
        <f t="shared" si="168"/>
        <v>0</v>
      </c>
      <c r="AA601" s="1">
        <f t="shared" si="169"/>
        <v>0</v>
      </c>
      <c r="AB601" s="1">
        <f t="shared" si="170"/>
        <v>0</v>
      </c>
      <c r="AC601" s="1" t="str">
        <f t="shared" si="171"/>
        <v/>
      </c>
      <c r="AD601" s="1" t="str">
        <f t="shared" si="172"/>
        <v/>
      </c>
      <c r="AE601" s="1" t="str">
        <f t="shared" si="173"/>
        <v/>
      </c>
      <c r="AF601" s="1" t="str">
        <f t="shared" si="174"/>
        <v/>
      </c>
      <c r="AG601" s="1" t="str">
        <f t="shared" si="175"/>
        <v/>
      </c>
      <c r="AH601" s="1" t="str">
        <f t="shared" si="176"/>
        <v/>
      </c>
      <c r="AI601" s="1" t="str">
        <f t="shared" si="177"/>
        <v/>
      </c>
      <c r="AJ601" s="1" t="str">
        <f t="shared" si="178"/>
        <v/>
      </c>
      <c r="AK601" s="1" t="str">
        <f t="shared" si="179"/>
        <v/>
      </c>
      <c r="AL601" s="1" t="str">
        <f t="shared" si="180"/>
        <v/>
      </c>
      <c r="AM601" s="1">
        <f t="shared" si="181"/>
        <v>0</v>
      </c>
    </row>
    <row r="602" spans="1:39" ht="14.5" x14ac:dyDescent="0.35">
      <c r="A602"/>
      <c r="B602"/>
      <c r="C602"/>
      <c r="D602"/>
      <c r="E602"/>
      <c r="F602"/>
      <c r="G602"/>
      <c r="H602"/>
      <c r="I602"/>
      <c r="J602"/>
      <c r="K602"/>
      <c r="L602"/>
      <c r="M602"/>
      <c r="N602" s="1">
        <f t="shared" si="167"/>
        <v>0</v>
      </c>
      <c r="O602" s="1">
        <f t="shared" si="167"/>
        <v>0</v>
      </c>
      <c r="P602" s="1" t="str">
        <f t="shared" si="182"/>
        <v/>
      </c>
      <c r="Q602" s="1" t="str">
        <f t="shared" si="182"/>
        <v/>
      </c>
      <c r="R602" s="1" t="str">
        <f t="shared" si="182"/>
        <v/>
      </c>
      <c r="S602" s="1" t="str">
        <f t="shared" si="182"/>
        <v/>
      </c>
      <c r="T602" s="1" t="str">
        <f t="shared" si="182"/>
        <v/>
      </c>
      <c r="U602" s="1" t="str">
        <f t="shared" si="182"/>
        <v/>
      </c>
      <c r="V602" s="1" t="str">
        <f t="shared" si="182"/>
        <v/>
      </c>
      <c r="W602" s="1" t="str">
        <f t="shared" si="182"/>
        <v/>
      </c>
      <c r="X602" s="1" t="str">
        <f t="shared" si="182"/>
        <v/>
      </c>
      <c r="Y602" s="1" t="str">
        <f t="shared" si="166"/>
        <v/>
      </c>
      <c r="Z602" s="1">
        <f t="shared" si="168"/>
        <v>0</v>
      </c>
      <c r="AA602" s="1">
        <f t="shared" si="169"/>
        <v>0</v>
      </c>
      <c r="AB602" s="1">
        <f t="shared" si="170"/>
        <v>0</v>
      </c>
      <c r="AC602" s="1" t="str">
        <f t="shared" si="171"/>
        <v/>
      </c>
      <c r="AD602" s="1" t="str">
        <f t="shared" si="172"/>
        <v/>
      </c>
      <c r="AE602" s="1" t="str">
        <f t="shared" si="173"/>
        <v/>
      </c>
      <c r="AF602" s="1" t="str">
        <f t="shared" si="174"/>
        <v/>
      </c>
      <c r="AG602" s="1" t="str">
        <f t="shared" si="175"/>
        <v/>
      </c>
      <c r="AH602" s="1" t="str">
        <f t="shared" si="176"/>
        <v/>
      </c>
      <c r="AI602" s="1" t="str">
        <f t="shared" si="177"/>
        <v/>
      </c>
      <c r="AJ602" s="1" t="str">
        <f t="shared" si="178"/>
        <v/>
      </c>
      <c r="AK602" s="1" t="str">
        <f t="shared" si="179"/>
        <v/>
      </c>
      <c r="AL602" s="1" t="str">
        <f t="shared" si="180"/>
        <v/>
      </c>
      <c r="AM602" s="1">
        <f t="shared" si="181"/>
        <v>0</v>
      </c>
    </row>
    <row r="603" spans="1:39" ht="14.5" x14ac:dyDescent="0.35">
      <c r="A603"/>
      <c r="B603"/>
      <c r="C603"/>
      <c r="D603"/>
      <c r="E603"/>
      <c r="F603"/>
      <c r="G603"/>
      <c r="H603"/>
      <c r="I603"/>
      <c r="J603"/>
      <c r="K603"/>
      <c r="L603"/>
      <c r="M603"/>
      <c r="N603" s="1">
        <f t="shared" si="167"/>
        <v>0</v>
      </c>
      <c r="O603" s="1">
        <f t="shared" si="167"/>
        <v>0</v>
      </c>
      <c r="P603" s="1" t="str">
        <f t="shared" si="182"/>
        <v/>
      </c>
      <c r="Q603" s="1" t="str">
        <f t="shared" si="182"/>
        <v/>
      </c>
      <c r="R603" s="1" t="str">
        <f t="shared" si="182"/>
        <v/>
      </c>
      <c r="S603" s="1" t="str">
        <f t="shared" si="182"/>
        <v/>
      </c>
      <c r="T603" s="1" t="str">
        <f t="shared" si="182"/>
        <v/>
      </c>
      <c r="U603" s="1" t="str">
        <f t="shared" si="182"/>
        <v/>
      </c>
      <c r="V603" s="1" t="str">
        <f t="shared" si="182"/>
        <v/>
      </c>
      <c r="W603" s="1" t="str">
        <f t="shared" si="182"/>
        <v/>
      </c>
      <c r="X603" s="1" t="str">
        <f t="shared" si="182"/>
        <v/>
      </c>
      <c r="Y603" s="1" t="str">
        <f t="shared" si="166"/>
        <v/>
      </c>
      <c r="Z603" s="1">
        <f t="shared" si="168"/>
        <v>0</v>
      </c>
      <c r="AA603" s="1">
        <f t="shared" si="169"/>
        <v>0</v>
      </c>
      <c r="AB603" s="1">
        <f t="shared" si="170"/>
        <v>0</v>
      </c>
      <c r="AC603" s="1" t="str">
        <f t="shared" si="171"/>
        <v/>
      </c>
      <c r="AD603" s="1" t="str">
        <f t="shared" si="172"/>
        <v/>
      </c>
      <c r="AE603" s="1" t="str">
        <f t="shared" si="173"/>
        <v/>
      </c>
      <c r="AF603" s="1" t="str">
        <f t="shared" si="174"/>
        <v/>
      </c>
      <c r="AG603" s="1" t="str">
        <f t="shared" si="175"/>
        <v/>
      </c>
      <c r="AH603" s="1" t="str">
        <f t="shared" si="176"/>
        <v/>
      </c>
      <c r="AI603" s="1" t="str">
        <f t="shared" si="177"/>
        <v/>
      </c>
      <c r="AJ603" s="1" t="str">
        <f t="shared" si="178"/>
        <v/>
      </c>
      <c r="AK603" s="1" t="str">
        <f t="shared" si="179"/>
        <v/>
      </c>
      <c r="AL603" s="1" t="str">
        <f t="shared" si="180"/>
        <v/>
      </c>
      <c r="AM603" s="1">
        <f t="shared" si="181"/>
        <v>0</v>
      </c>
    </row>
    <row r="604" spans="1:39" ht="14.5" x14ac:dyDescent="0.35">
      <c r="A604"/>
      <c r="B604"/>
      <c r="C604"/>
      <c r="D604"/>
      <c r="E604"/>
      <c r="F604"/>
      <c r="G604"/>
      <c r="H604"/>
      <c r="I604"/>
      <c r="J604"/>
      <c r="K604"/>
      <c r="L604"/>
      <c r="M604"/>
      <c r="N604" s="1">
        <f t="shared" si="167"/>
        <v>0</v>
      </c>
      <c r="O604" s="1">
        <f t="shared" si="167"/>
        <v>0</v>
      </c>
      <c r="P604" s="1" t="str">
        <f t="shared" si="182"/>
        <v/>
      </c>
      <c r="Q604" s="1" t="str">
        <f t="shared" si="182"/>
        <v/>
      </c>
      <c r="R604" s="1" t="str">
        <f t="shared" si="182"/>
        <v/>
      </c>
      <c r="S604" s="1" t="str">
        <f t="shared" si="182"/>
        <v/>
      </c>
      <c r="T604" s="1" t="str">
        <f t="shared" si="182"/>
        <v/>
      </c>
      <c r="U604" s="1" t="str">
        <f t="shared" si="182"/>
        <v/>
      </c>
      <c r="V604" s="1" t="str">
        <f t="shared" si="182"/>
        <v/>
      </c>
      <c r="W604" s="1" t="str">
        <f t="shared" si="182"/>
        <v/>
      </c>
      <c r="X604" s="1" t="str">
        <f t="shared" si="182"/>
        <v/>
      </c>
      <c r="Y604" s="1" t="str">
        <f t="shared" si="166"/>
        <v/>
      </c>
      <c r="Z604" s="1">
        <f t="shared" si="168"/>
        <v>0</v>
      </c>
      <c r="AA604" s="1">
        <f t="shared" si="169"/>
        <v>0</v>
      </c>
      <c r="AB604" s="1">
        <f t="shared" si="170"/>
        <v>0</v>
      </c>
      <c r="AC604" s="1" t="str">
        <f t="shared" si="171"/>
        <v/>
      </c>
      <c r="AD604" s="1" t="str">
        <f t="shared" si="172"/>
        <v/>
      </c>
      <c r="AE604" s="1" t="str">
        <f t="shared" si="173"/>
        <v/>
      </c>
      <c r="AF604" s="1" t="str">
        <f t="shared" si="174"/>
        <v/>
      </c>
      <c r="AG604" s="1" t="str">
        <f t="shared" si="175"/>
        <v/>
      </c>
      <c r="AH604" s="1" t="str">
        <f t="shared" si="176"/>
        <v/>
      </c>
      <c r="AI604" s="1" t="str">
        <f t="shared" si="177"/>
        <v/>
      </c>
      <c r="AJ604" s="1" t="str">
        <f t="shared" si="178"/>
        <v/>
      </c>
      <c r="AK604" s="1" t="str">
        <f t="shared" si="179"/>
        <v/>
      </c>
      <c r="AL604" s="1" t="str">
        <f t="shared" si="180"/>
        <v/>
      </c>
      <c r="AM604" s="1">
        <f t="shared" si="181"/>
        <v>0</v>
      </c>
    </row>
    <row r="605" spans="1:39" ht="14.5" x14ac:dyDescent="0.35">
      <c r="A605"/>
      <c r="B605"/>
      <c r="C605"/>
      <c r="D605"/>
      <c r="E605"/>
      <c r="F605"/>
      <c r="G605"/>
      <c r="H605"/>
      <c r="I605"/>
      <c r="J605"/>
      <c r="K605"/>
      <c r="L605"/>
      <c r="M605"/>
      <c r="N605" s="1">
        <f t="shared" si="167"/>
        <v>0</v>
      </c>
      <c r="O605" s="1">
        <f t="shared" si="167"/>
        <v>0</v>
      </c>
      <c r="P605" s="1" t="str">
        <f t="shared" si="182"/>
        <v/>
      </c>
      <c r="Q605" s="1" t="str">
        <f t="shared" si="182"/>
        <v/>
      </c>
      <c r="R605" s="1" t="str">
        <f t="shared" si="182"/>
        <v/>
      </c>
      <c r="S605" s="1" t="str">
        <f t="shared" si="182"/>
        <v/>
      </c>
      <c r="T605" s="1" t="str">
        <f t="shared" si="182"/>
        <v/>
      </c>
      <c r="U605" s="1" t="str">
        <f t="shared" si="182"/>
        <v/>
      </c>
      <c r="V605" s="1" t="str">
        <f t="shared" si="182"/>
        <v/>
      </c>
      <c r="W605" s="1" t="str">
        <f t="shared" si="182"/>
        <v/>
      </c>
      <c r="X605" s="1" t="str">
        <f t="shared" si="182"/>
        <v/>
      </c>
      <c r="Y605" s="1" t="str">
        <f t="shared" si="166"/>
        <v/>
      </c>
      <c r="Z605" s="1">
        <f t="shared" si="168"/>
        <v>0</v>
      </c>
      <c r="AA605" s="1">
        <f t="shared" si="169"/>
        <v>0</v>
      </c>
      <c r="AB605" s="1">
        <f t="shared" si="170"/>
        <v>0</v>
      </c>
      <c r="AC605" s="1" t="str">
        <f t="shared" si="171"/>
        <v/>
      </c>
      <c r="AD605" s="1" t="str">
        <f t="shared" si="172"/>
        <v/>
      </c>
      <c r="AE605" s="1" t="str">
        <f t="shared" si="173"/>
        <v/>
      </c>
      <c r="AF605" s="1" t="str">
        <f t="shared" si="174"/>
        <v/>
      </c>
      <c r="AG605" s="1" t="str">
        <f t="shared" si="175"/>
        <v/>
      </c>
      <c r="AH605" s="1" t="str">
        <f t="shared" si="176"/>
        <v/>
      </c>
      <c r="AI605" s="1" t="str">
        <f t="shared" si="177"/>
        <v/>
      </c>
      <c r="AJ605" s="1" t="str">
        <f t="shared" si="178"/>
        <v/>
      </c>
      <c r="AK605" s="1" t="str">
        <f t="shared" si="179"/>
        <v/>
      </c>
      <c r="AL605" s="1" t="str">
        <f t="shared" si="180"/>
        <v/>
      </c>
      <c r="AM605" s="1">
        <f t="shared" si="181"/>
        <v>0</v>
      </c>
    </row>
    <row r="606" spans="1:39" ht="14.5" x14ac:dyDescent="0.35">
      <c r="A606"/>
      <c r="B606"/>
      <c r="C606"/>
      <c r="D606"/>
      <c r="E606"/>
      <c r="F606"/>
      <c r="G606"/>
      <c r="H606"/>
      <c r="I606"/>
      <c r="J606"/>
      <c r="K606"/>
      <c r="L606"/>
      <c r="M606"/>
      <c r="N606" s="1">
        <f t="shared" si="167"/>
        <v>0</v>
      </c>
      <c r="O606" s="1">
        <f t="shared" si="167"/>
        <v>0</v>
      </c>
      <c r="P606" s="1" t="str">
        <f t="shared" si="182"/>
        <v/>
      </c>
      <c r="Q606" s="1" t="str">
        <f t="shared" si="182"/>
        <v/>
      </c>
      <c r="R606" s="1" t="str">
        <f t="shared" si="182"/>
        <v/>
      </c>
      <c r="S606" s="1" t="str">
        <f t="shared" si="182"/>
        <v/>
      </c>
      <c r="T606" s="1" t="str">
        <f t="shared" si="182"/>
        <v/>
      </c>
      <c r="U606" s="1" t="str">
        <f t="shared" si="182"/>
        <v/>
      </c>
      <c r="V606" s="1" t="str">
        <f t="shared" si="182"/>
        <v/>
      </c>
      <c r="W606" s="1" t="str">
        <f t="shared" si="182"/>
        <v/>
      </c>
      <c r="X606" s="1" t="str">
        <f t="shared" si="182"/>
        <v/>
      </c>
      <c r="Y606" s="1" t="str">
        <f t="shared" si="166"/>
        <v/>
      </c>
      <c r="Z606" s="1">
        <f t="shared" si="168"/>
        <v>0</v>
      </c>
      <c r="AA606" s="1">
        <f t="shared" si="169"/>
        <v>0</v>
      </c>
      <c r="AB606" s="1">
        <f t="shared" si="170"/>
        <v>0</v>
      </c>
      <c r="AC606" s="1" t="str">
        <f t="shared" si="171"/>
        <v/>
      </c>
      <c r="AD606" s="1" t="str">
        <f t="shared" si="172"/>
        <v/>
      </c>
      <c r="AE606" s="1" t="str">
        <f t="shared" si="173"/>
        <v/>
      </c>
      <c r="AF606" s="1" t="str">
        <f t="shared" si="174"/>
        <v/>
      </c>
      <c r="AG606" s="1" t="str">
        <f t="shared" si="175"/>
        <v/>
      </c>
      <c r="AH606" s="1" t="str">
        <f t="shared" si="176"/>
        <v/>
      </c>
      <c r="AI606" s="1" t="str">
        <f t="shared" si="177"/>
        <v/>
      </c>
      <c r="AJ606" s="1" t="str">
        <f t="shared" si="178"/>
        <v/>
      </c>
      <c r="AK606" s="1" t="str">
        <f t="shared" si="179"/>
        <v/>
      </c>
      <c r="AL606" s="1" t="str">
        <f t="shared" si="180"/>
        <v/>
      </c>
      <c r="AM606" s="1">
        <f t="shared" si="181"/>
        <v>0</v>
      </c>
    </row>
    <row r="607" spans="1:39" ht="14.5" x14ac:dyDescent="0.35">
      <c r="A607"/>
      <c r="B607"/>
      <c r="C607"/>
      <c r="D607"/>
      <c r="E607"/>
      <c r="F607"/>
      <c r="G607"/>
      <c r="H607"/>
      <c r="I607"/>
      <c r="J607"/>
      <c r="K607"/>
      <c r="L607"/>
      <c r="M607"/>
      <c r="N607" s="1">
        <f t="shared" si="167"/>
        <v>0</v>
      </c>
      <c r="O607" s="1">
        <f t="shared" si="167"/>
        <v>0</v>
      </c>
      <c r="P607" s="1" t="str">
        <f t="shared" si="182"/>
        <v/>
      </c>
      <c r="Q607" s="1" t="str">
        <f t="shared" si="182"/>
        <v/>
      </c>
      <c r="R607" s="1" t="str">
        <f t="shared" si="182"/>
        <v/>
      </c>
      <c r="S607" s="1" t="str">
        <f t="shared" si="182"/>
        <v/>
      </c>
      <c r="T607" s="1" t="str">
        <f t="shared" si="182"/>
        <v/>
      </c>
      <c r="U607" s="1" t="str">
        <f t="shared" si="182"/>
        <v/>
      </c>
      <c r="V607" s="1" t="str">
        <f t="shared" si="182"/>
        <v/>
      </c>
      <c r="W607" s="1" t="str">
        <f t="shared" si="182"/>
        <v/>
      </c>
      <c r="X607" s="1" t="str">
        <f t="shared" si="182"/>
        <v/>
      </c>
      <c r="Y607" s="1" t="str">
        <f t="shared" si="166"/>
        <v/>
      </c>
      <c r="Z607" s="1">
        <f t="shared" si="168"/>
        <v>0</v>
      </c>
      <c r="AA607" s="1">
        <f t="shared" si="169"/>
        <v>0</v>
      </c>
      <c r="AB607" s="1">
        <f t="shared" si="170"/>
        <v>0</v>
      </c>
      <c r="AC607" s="1" t="str">
        <f t="shared" si="171"/>
        <v/>
      </c>
      <c r="AD607" s="1" t="str">
        <f t="shared" si="172"/>
        <v/>
      </c>
      <c r="AE607" s="1" t="str">
        <f t="shared" si="173"/>
        <v/>
      </c>
      <c r="AF607" s="1" t="str">
        <f t="shared" si="174"/>
        <v/>
      </c>
      <c r="AG607" s="1" t="str">
        <f t="shared" si="175"/>
        <v/>
      </c>
      <c r="AH607" s="1" t="str">
        <f t="shared" si="176"/>
        <v/>
      </c>
      <c r="AI607" s="1" t="str">
        <f t="shared" si="177"/>
        <v/>
      </c>
      <c r="AJ607" s="1" t="str">
        <f t="shared" si="178"/>
        <v/>
      </c>
      <c r="AK607" s="1" t="str">
        <f t="shared" si="179"/>
        <v/>
      </c>
      <c r="AL607" s="1" t="str">
        <f t="shared" si="180"/>
        <v/>
      </c>
      <c r="AM607" s="1">
        <f t="shared" si="181"/>
        <v>0</v>
      </c>
    </row>
    <row r="608" spans="1:39" ht="14.5" x14ac:dyDescent="0.35">
      <c r="A608"/>
      <c r="B608"/>
      <c r="C608"/>
      <c r="D608"/>
      <c r="E608"/>
      <c r="F608"/>
      <c r="G608"/>
      <c r="H608"/>
      <c r="I608"/>
      <c r="J608"/>
      <c r="K608"/>
      <c r="L608"/>
      <c r="M608"/>
      <c r="N608" s="1">
        <f t="shared" si="167"/>
        <v>0</v>
      </c>
      <c r="O608" s="1">
        <f t="shared" si="167"/>
        <v>0</v>
      </c>
      <c r="P608" s="1" t="str">
        <f t="shared" si="182"/>
        <v/>
      </c>
      <c r="Q608" s="1" t="str">
        <f t="shared" si="182"/>
        <v/>
      </c>
      <c r="R608" s="1" t="str">
        <f t="shared" si="182"/>
        <v/>
      </c>
      <c r="S608" s="1" t="str">
        <f t="shared" si="182"/>
        <v/>
      </c>
      <c r="T608" s="1" t="str">
        <f t="shared" si="182"/>
        <v/>
      </c>
      <c r="U608" s="1" t="str">
        <f t="shared" si="182"/>
        <v/>
      </c>
      <c r="V608" s="1" t="str">
        <f t="shared" si="182"/>
        <v/>
      </c>
      <c r="W608" s="1" t="str">
        <f t="shared" si="182"/>
        <v/>
      </c>
      <c r="X608" s="1" t="str">
        <f t="shared" si="182"/>
        <v/>
      </c>
      <c r="Y608" s="1" t="str">
        <f t="shared" si="182"/>
        <v/>
      </c>
      <c r="Z608" s="1">
        <f t="shared" si="168"/>
        <v>0</v>
      </c>
      <c r="AA608" s="1">
        <f t="shared" si="169"/>
        <v>0</v>
      </c>
      <c r="AB608" s="1">
        <f t="shared" si="170"/>
        <v>0</v>
      </c>
      <c r="AC608" s="1" t="str">
        <f t="shared" si="171"/>
        <v/>
      </c>
      <c r="AD608" s="1" t="str">
        <f t="shared" si="172"/>
        <v/>
      </c>
      <c r="AE608" s="1" t="str">
        <f t="shared" si="173"/>
        <v/>
      </c>
      <c r="AF608" s="1" t="str">
        <f t="shared" si="174"/>
        <v/>
      </c>
      <c r="AG608" s="1" t="str">
        <f t="shared" si="175"/>
        <v/>
      </c>
      <c r="AH608" s="1" t="str">
        <f t="shared" si="176"/>
        <v/>
      </c>
      <c r="AI608" s="1" t="str">
        <f t="shared" si="177"/>
        <v/>
      </c>
      <c r="AJ608" s="1" t="str">
        <f t="shared" si="178"/>
        <v/>
      </c>
      <c r="AK608" s="1" t="str">
        <f t="shared" si="179"/>
        <v/>
      </c>
      <c r="AL608" s="1" t="str">
        <f t="shared" si="180"/>
        <v/>
      </c>
      <c r="AM608" s="1">
        <f t="shared" si="181"/>
        <v>0</v>
      </c>
    </row>
    <row r="609" spans="1:39" ht="14.5" x14ac:dyDescent="0.35">
      <c r="A609"/>
      <c r="B609"/>
      <c r="C609"/>
      <c r="D609"/>
      <c r="E609"/>
      <c r="F609"/>
      <c r="G609"/>
      <c r="H609"/>
      <c r="I609"/>
      <c r="J609"/>
      <c r="K609"/>
      <c r="L609"/>
      <c r="M609"/>
      <c r="N609" s="1">
        <f t="shared" si="167"/>
        <v>0</v>
      </c>
      <c r="O609" s="1">
        <f t="shared" si="167"/>
        <v>0</v>
      </c>
      <c r="P609" s="1" t="str">
        <f t="shared" si="182"/>
        <v/>
      </c>
      <c r="Q609" s="1" t="str">
        <f t="shared" si="182"/>
        <v/>
      </c>
      <c r="R609" s="1" t="str">
        <f t="shared" si="182"/>
        <v/>
      </c>
      <c r="S609" s="1" t="str">
        <f t="shared" si="182"/>
        <v/>
      </c>
      <c r="T609" s="1" t="str">
        <f t="shared" si="182"/>
        <v/>
      </c>
      <c r="U609" s="1" t="str">
        <f t="shared" si="182"/>
        <v/>
      </c>
      <c r="V609" s="1" t="str">
        <f t="shared" si="182"/>
        <v/>
      </c>
      <c r="W609" s="1" t="str">
        <f t="shared" si="182"/>
        <v/>
      </c>
      <c r="X609" s="1" t="str">
        <f t="shared" si="182"/>
        <v/>
      </c>
      <c r="Y609" s="1" t="str">
        <f t="shared" si="182"/>
        <v/>
      </c>
      <c r="Z609" s="1">
        <f t="shared" si="168"/>
        <v>0</v>
      </c>
      <c r="AA609" s="1">
        <f t="shared" si="169"/>
        <v>0</v>
      </c>
      <c r="AB609" s="1">
        <f t="shared" si="170"/>
        <v>0</v>
      </c>
      <c r="AC609" s="1" t="str">
        <f t="shared" si="171"/>
        <v/>
      </c>
      <c r="AD609" s="1" t="str">
        <f t="shared" si="172"/>
        <v/>
      </c>
      <c r="AE609" s="1" t="str">
        <f t="shared" si="173"/>
        <v/>
      </c>
      <c r="AF609" s="1" t="str">
        <f t="shared" si="174"/>
        <v/>
      </c>
      <c r="AG609" s="1" t="str">
        <f t="shared" si="175"/>
        <v/>
      </c>
      <c r="AH609" s="1" t="str">
        <f t="shared" si="176"/>
        <v/>
      </c>
      <c r="AI609" s="1" t="str">
        <f t="shared" si="177"/>
        <v/>
      </c>
      <c r="AJ609" s="1" t="str">
        <f t="shared" si="178"/>
        <v/>
      </c>
      <c r="AK609" s="1" t="str">
        <f t="shared" si="179"/>
        <v/>
      </c>
      <c r="AL609" s="1" t="str">
        <f t="shared" si="180"/>
        <v/>
      </c>
      <c r="AM609" s="1">
        <f t="shared" si="181"/>
        <v>0</v>
      </c>
    </row>
    <row r="610" spans="1:39" ht="14.5" x14ac:dyDescent="0.35">
      <c r="A610"/>
      <c r="B610"/>
      <c r="C610"/>
      <c r="D610"/>
      <c r="E610"/>
      <c r="F610"/>
      <c r="G610"/>
      <c r="H610"/>
      <c r="I610"/>
      <c r="J610"/>
      <c r="K610"/>
      <c r="L610"/>
      <c r="M610"/>
      <c r="N610" s="1">
        <f t="shared" si="167"/>
        <v>0</v>
      </c>
      <c r="O610" s="1">
        <f t="shared" si="167"/>
        <v>0</v>
      </c>
      <c r="P610" s="1" t="str">
        <f t="shared" si="182"/>
        <v/>
      </c>
      <c r="Q610" s="1" t="str">
        <f t="shared" si="182"/>
        <v/>
      </c>
      <c r="R610" s="1" t="str">
        <f t="shared" si="182"/>
        <v/>
      </c>
      <c r="S610" s="1" t="str">
        <f t="shared" si="182"/>
        <v/>
      </c>
      <c r="T610" s="1" t="str">
        <f t="shared" si="182"/>
        <v/>
      </c>
      <c r="U610" s="1" t="str">
        <f t="shared" si="182"/>
        <v/>
      </c>
      <c r="V610" s="1" t="str">
        <f t="shared" si="182"/>
        <v/>
      </c>
      <c r="W610" s="1" t="str">
        <f t="shared" si="182"/>
        <v/>
      </c>
      <c r="X610" s="1" t="str">
        <f t="shared" si="182"/>
        <v/>
      </c>
      <c r="Y610" s="1" t="str">
        <f t="shared" si="182"/>
        <v/>
      </c>
      <c r="Z610" s="1">
        <f t="shared" si="168"/>
        <v>0</v>
      </c>
      <c r="AA610" s="1">
        <f t="shared" si="169"/>
        <v>0</v>
      </c>
      <c r="AB610" s="1">
        <f t="shared" si="170"/>
        <v>0</v>
      </c>
      <c r="AC610" s="1" t="str">
        <f t="shared" si="171"/>
        <v/>
      </c>
      <c r="AD610" s="1" t="str">
        <f t="shared" si="172"/>
        <v/>
      </c>
      <c r="AE610" s="1" t="str">
        <f t="shared" si="173"/>
        <v/>
      </c>
      <c r="AF610" s="1" t="str">
        <f t="shared" si="174"/>
        <v/>
      </c>
      <c r="AG610" s="1" t="str">
        <f t="shared" si="175"/>
        <v/>
      </c>
      <c r="AH610" s="1" t="str">
        <f t="shared" si="176"/>
        <v/>
      </c>
      <c r="AI610" s="1" t="str">
        <f t="shared" si="177"/>
        <v/>
      </c>
      <c r="AJ610" s="1" t="str">
        <f t="shared" si="178"/>
        <v/>
      </c>
      <c r="AK610" s="1" t="str">
        <f t="shared" si="179"/>
        <v/>
      </c>
      <c r="AL610" s="1" t="str">
        <f t="shared" si="180"/>
        <v/>
      </c>
      <c r="AM610" s="1">
        <f t="shared" si="181"/>
        <v>0</v>
      </c>
    </row>
    <row r="611" spans="1:39" ht="14.5" x14ac:dyDescent="0.35">
      <c r="A611"/>
      <c r="B611"/>
      <c r="C611"/>
      <c r="D611"/>
      <c r="E611"/>
      <c r="F611"/>
      <c r="G611"/>
      <c r="H611"/>
      <c r="I611"/>
      <c r="J611"/>
      <c r="K611"/>
      <c r="L611"/>
      <c r="M611"/>
      <c r="N611" s="1">
        <f t="shared" si="167"/>
        <v>0</v>
      </c>
      <c r="O611" s="1">
        <f t="shared" si="167"/>
        <v>0</v>
      </c>
      <c r="P611" s="1" t="str">
        <f t="shared" si="182"/>
        <v/>
      </c>
      <c r="Q611" s="1" t="str">
        <f t="shared" si="182"/>
        <v/>
      </c>
      <c r="R611" s="1" t="str">
        <f t="shared" si="182"/>
        <v/>
      </c>
      <c r="S611" s="1" t="str">
        <f t="shared" si="182"/>
        <v/>
      </c>
      <c r="T611" s="1" t="str">
        <f t="shared" si="182"/>
        <v/>
      </c>
      <c r="U611" s="1" t="str">
        <f t="shared" si="182"/>
        <v/>
      </c>
      <c r="V611" s="1" t="str">
        <f t="shared" si="182"/>
        <v/>
      </c>
      <c r="W611" s="1" t="str">
        <f t="shared" si="182"/>
        <v/>
      </c>
      <c r="X611" s="1" t="str">
        <f t="shared" si="182"/>
        <v/>
      </c>
      <c r="Y611" s="1" t="str">
        <f t="shared" si="182"/>
        <v/>
      </c>
      <c r="Z611" s="1">
        <f t="shared" si="168"/>
        <v>0</v>
      </c>
      <c r="AA611" s="1">
        <f t="shared" si="169"/>
        <v>0</v>
      </c>
      <c r="AB611" s="1">
        <f t="shared" si="170"/>
        <v>0</v>
      </c>
      <c r="AC611" s="1" t="str">
        <f t="shared" si="171"/>
        <v/>
      </c>
      <c r="AD611" s="1" t="str">
        <f t="shared" si="172"/>
        <v/>
      </c>
      <c r="AE611" s="1" t="str">
        <f t="shared" si="173"/>
        <v/>
      </c>
      <c r="AF611" s="1" t="str">
        <f t="shared" si="174"/>
        <v/>
      </c>
      <c r="AG611" s="1" t="str">
        <f t="shared" si="175"/>
        <v/>
      </c>
      <c r="AH611" s="1" t="str">
        <f t="shared" si="176"/>
        <v/>
      </c>
      <c r="AI611" s="1" t="str">
        <f t="shared" si="177"/>
        <v/>
      </c>
      <c r="AJ611" s="1" t="str">
        <f t="shared" si="178"/>
        <v/>
      </c>
      <c r="AK611" s="1" t="str">
        <f t="shared" si="179"/>
        <v/>
      </c>
      <c r="AL611" s="1" t="str">
        <f t="shared" si="180"/>
        <v/>
      </c>
      <c r="AM611" s="1">
        <f t="shared" si="181"/>
        <v>0</v>
      </c>
    </row>
    <row r="612" spans="1:39" ht="14.5" x14ac:dyDescent="0.35">
      <c r="A612"/>
      <c r="B612"/>
      <c r="C612"/>
      <c r="D612"/>
      <c r="E612"/>
      <c r="F612"/>
      <c r="G612"/>
      <c r="H612"/>
      <c r="I612"/>
      <c r="J612"/>
      <c r="K612"/>
      <c r="L612"/>
      <c r="M612"/>
      <c r="N612" s="1">
        <f t="shared" si="167"/>
        <v>0</v>
      </c>
      <c r="O612" s="1">
        <f t="shared" si="167"/>
        <v>0</v>
      </c>
      <c r="P612" s="1" t="str">
        <f t="shared" si="182"/>
        <v/>
      </c>
      <c r="Q612" s="1" t="str">
        <f t="shared" si="182"/>
        <v/>
      </c>
      <c r="R612" s="1" t="str">
        <f t="shared" si="182"/>
        <v/>
      </c>
      <c r="S612" s="1" t="str">
        <f t="shared" si="182"/>
        <v/>
      </c>
      <c r="T612" s="1" t="str">
        <f t="shared" si="182"/>
        <v/>
      </c>
      <c r="U612" s="1" t="str">
        <f t="shared" si="182"/>
        <v/>
      </c>
      <c r="V612" s="1" t="str">
        <f t="shared" si="182"/>
        <v/>
      </c>
      <c r="W612" s="1" t="str">
        <f t="shared" si="182"/>
        <v/>
      </c>
      <c r="X612" s="1" t="str">
        <f t="shared" si="182"/>
        <v/>
      </c>
      <c r="Y612" s="1" t="str">
        <f t="shared" si="182"/>
        <v/>
      </c>
      <c r="Z612" s="1">
        <f t="shared" si="168"/>
        <v>0</v>
      </c>
      <c r="AA612" s="1">
        <f t="shared" si="169"/>
        <v>0</v>
      </c>
      <c r="AB612" s="1">
        <f t="shared" si="170"/>
        <v>0</v>
      </c>
      <c r="AC612" s="1" t="str">
        <f t="shared" si="171"/>
        <v/>
      </c>
      <c r="AD612" s="1" t="str">
        <f t="shared" si="172"/>
        <v/>
      </c>
      <c r="AE612" s="1" t="str">
        <f t="shared" si="173"/>
        <v/>
      </c>
      <c r="AF612" s="1" t="str">
        <f t="shared" si="174"/>
        <v/>
      </c>
      <c r="AG612" s="1" t="str">
        <f t="shared" si="175"/>
        <v/>
      </c>
      <c r="AH612" s="1" t="str">
        <f t="shared" si="176"/>
        <v/>
      </c>
      <c r="AI612" s="1" t="str">
        <f t="shared" si="177"/>
        <v/>
      </c>
      <c r="AJ612" s="1" t="str">
        <f t="shared" si="178"/>
        <v/>
      </c>
      <c r="AK612" s="1" t="str">
        <f t="shared" si="179"/>
        <v/>
      </c>
      <c r="AL612" s="1" t="str">
        <f t="shared" si="180"/>
        <v/>
      </c>
      <c r="AM612" s="1">
        <f t="shared" si="181"/>
        <v>0</v>
      </c>
    </row>
    <row r="613" spans="1:39" ht="14.5" x14ac:dyDescent="0.35">
      <c r="A613"/>
      <c r="B613"/>
      <c r="C613"/>
      <c r="D613"/>
      <c r="E613"/>
      <c r="F613"/>
      <c r="G613"/>
      <c r="H613"/>
      <c r="I613"/>
      <c r="J613"/>
      <c r="K613"/>
      <c r="L613"/>
      <c r="M613"/>
      <c r="N613" s="1">
        <f t="shared" si="167"/>
        <v>0</v>
      </c>
      <c r="O613" s="1">
        <f t="shared" si="167"/>
        <v>0</v>
      </c>
      <c r="P613" s="1" t="str">
        <f t="shared" si="182"/>
        <v/>
      </c>
      <c r="Q613" s="1" t="str">
        <f t="shared" si="182"/>
        <v/>
      </c>
      <c r="R613" s="1" t="str">
        <f t="shared" si="182"/>
        <v/>
      </c>
      <c r="S613" s="1" t="str">
        <f t="shared" si="182"/>
        <v/>
      </c>
      <c r="T613" s="1" t="str">
        <f t="shared" si="182"/>
        <v/>
      </c>
      <c r="U613" s="1" t="str">
        <f t="shared" si="182"/>
        <v/>
      </c>
      <c r="V613" s="1" t="str">
        <f t="shared" si="182"/>
        <v/>
      </c>
      <c r="W613" s="1" t="str">
        <f t="shared" si="182"/>
        <v/>
      </c>
      <c r="X613" s="1" t="str">
        <f t="shared" si="182"/>
        <v/>
      </c>
      <c r="Y613" s="1" t="str">
        <f t="shared" si="182"/>
        <v/>
      </c>
      <c r="Z613" s="1">
        <f t="shared" si="168"/>
        <v>0</v>
      </c>
      <c r="AA613" s="1">
        <f t="shared" si="169"/>
        <v>0</v>
      </c>
      <c r="AB613" s="1">
        <f t="shared" si="170"/>
        <v>0</v>
      </c>
      <c r="AC613" s="1" t="str">
        <f t="shared" si="171"/>
        <v/>
      </c>
      <c r="AD613" s="1" t="str">
        <f t="shared" si="172"/>
        <v/>
      </c>
      <c r="AE613" s="1" t="str">
        <f t="shared" si="173"/>
        <v/>
      </c>
      <c r="AF613" s="1" t="str">
        <f t="shared" si="174"/>
        <v/>
      </c>
      <c r="AG613" s="1" t="str">
        <f t="shared" si="175"/>
        <v/>
      </c>
      <c r="AH613" s="1" t="str">
        <f t="shared" si="176"/>
        <v/>
      </c>
      <c r="AI613" s="1" t="str">
        <f t="shared" si="177"/>
        <v/>
      </c>
      <c r="AJ613" s="1" t="str">
        <f t="shared" si="178"/>
        <v/>
      </c>
      <c r="AK613" s="1" t="str">
        <f t="shared" si="179"/>
        <v/>
      </c>
      <c r="AL613" s="1" t="str">
        <f t="shared" si="180"/>
        <v/>
      </c>
      <c r="AM613" s="1">
        <f t="shared" si="181"/>
        <v>0</v>
      </c>
    </row>
    <row r="614" spans="1:39" ht="14.5" x14ac:dyDescent="0.35">
      <c r="A614"/>
      <c r="B614"/>
      <c r="C614"/>
      <c r="D614"/>
      <c r="E614"/>
      <c r="F614"/>
      <c r="G614"/>
      <c r="H614"/>
      <c r="I614"/>
      <c r="J614"/>
      <c r="K614"/>
      <c r="L614"/>
      <c r="M614"/>
      <c r="N614" s="1">
        <f t="shared" si="167"/>
        <v>0</v>
      </c>
      <c r="O614" s="1">
        <f t="shared" si="167"/>
        <v>0</v>
      </c>
      <c r="P614" s="1" t="str">
        <f t="shared" si="182"/>
        <v/>
      </c>
      <c r="Q614" s="1" t="str">
        <f t="shared" si="182"/>
        <v/>
      </c>
      <c r="R614" s="1" t="str">
        <f t="shared" si="182"/>
        <v/>
      </c>
      <c r="S614" s="1" t="str">
        <f t="shared" si="182"/>
        <v/>
      </c>
      <c r="T614" s="1" t="str">
        <f t="shared" si="182"/>
        <v/>
      </c>
      <c r="U614" s="1" t="str">
        <f t="shared" si="182"/>
        <v/>
      </c>
      <c r="V614" s="1" t="str">
        <f t="shared" si="182"/>
        <v/>
      </c>
      <c r="W614" s="1" t="str">
        <f t="shared" si="182"/>
        <v/>
      </c>
      <c r="X614" s="1" t="str">
        <f t="shared" si="182"/>
        <v/>
      </c>
      <c r="Y614" s="1" t="str">
        <f t="shared" si="182"/>
        <v/>
      </c>
      <c r="Z614" s="1">
        <f t="shared" si="168"/>
        <v>0</v>
      </c>
      <c r="AA614" s="1">
        <f t="shared" si="169"/>
        <v>0</v>
      </c>
      <c r="AB614" s="1">
        <f t="shared" si="170"/>
        <v>0</v>
      </c>
      <c r="AC614" s="1" t="str">
        <f t="shared" si="171"/>
        <v/>
      </c>
      <c r="AD614" s="1" t="str">
        <f t="shared" si="172"/>
        <v/>
      </c>
      <c r="AE614" s="1" t="str">
        <f t="shared" si="173"/>
        <v/>
      </c>
      <c r="AF614" s="1" t="str">
        <f t="shared" si="174"/>
        <v/>
      </c>
      <c r="AG614" s="1" t="str">
        <f t="shared" si="175"/>
        <v/>
      </c>
      <c r="AH614" s="1" t="str">
        <f t="shared" si="176"/>
        <v/>
      </c>
      <c r="AI614" s="1" t="str">
        <f t="shared" si="177"/>
        <v/>
      </c>
      <c r="AJ614" s="1" t="str">
        <f t="shared" si="178"/>
        <v/>
      </c>
      <c r="AK614" s="1" t="str">
        <f t="shared" si="179"/>
        <v/>
      </c>
      <c r="AL614" s="1" t="str">
        <f t="shared" si="180"/>
        <v/>
      </c>
      <c r="AM614" s="1">
        <f t="shared" si="181"/>
        <v>0</v>
      </c>
    </row>
    <row r="615" spans="1:39" ht="14.5" x14ac:dyDescent="0.35">
      <c r="A615"/>
      <c r="B615"/>
      <c r="C615"/>
      <c r="D615"/>
      <c r="E615"/>
      <c r="F615"/>
      <c r="G615"/>
      <c r="H615"/>
      <c r="I615"/>
      <c r="J615"/>
      <c r="K615"/>
      <c r="L615"/>
      <c r="M615"/>
      <c r="N615" s="1">
        <f t="shared" si="167"/>
        <v>0</v>
      </c>
      <c r="O615" s="1">
        <f t="shared" si="167"/>
        <v>0</v>
      </c>
      <c r="P615" s="1" t="str">
        <f t="shared" si="182"/>
        <v/>
      </c>
      <c r="Q615" s="1" t="str">
        <f t="shared" si="182"/>
        <v/>
      </c>
      <c r="R615" s="1" t="str">
        <f t="shared" si="182"/>
        <v/>
      </c>
      <c r="S615" s="1" t="str">
        <f t="shared" si="182"/>
        <v/>
      </c>
      <c r="T615" s="1" t="str">
        <f t="shared" si="182"/>
        <v/>
      </c>
      <c r="U615" s="1" t="str">
        <f t="shared" ref="U615:Y665" si="183">IF(ISBLANK(H615),"",1)</f>
        <v/>
      </c>
      <c r="V615" s="1" t="str">
        <f t="shared" si="183"/>
        <v/>
      </c>
      <c r="W615" s="1" t="str">
        <f t="shared" si="183"/>
        <v/>
      </c>
      <c r="X615" s="1" t="str">
        <f t="shared" si="183"/>
        <v/>
      </c>
      <c r="Y615" s="1" t="str">
        <f t="shared" si="183"/>
        <v/>
      </c>
      <c r="Z615" s="1">
        <f t="shared" si="168"/>
        <v>0</v>
      </c>
      <c r="AA615" s="1">
        <f t="shared" si="169"/>
        <v>0</v>
      </c>
      <c r="AB615" s="1">
        <f t="shared" si="170"/>
        <v>0</v>
      </c>
      <c r="AC615" s="1" t="str">
        <f t="shared" si="171"/>
        <v/>
      </c>
      <c r="AD615" s="1" t="str">
        <f t="shared" si="172"/>
        <v/>
      </c>
      <c r="AE615" s="1" t="str">
        <f t="shared" si="173"/>
        <v/>
      </c>
      <c r="AF615" s="1" t="str">
        <f t="shared" si="174"/>
        <v/>
      </c>
      <c r="AG615" s="1" t="str">
        <f t="shared" si="175"/>
        <v/>
      </c>
      <c r="AH615" s="1" t="str">
        <f t="shared" si="176"/>
        <v/>
      </c>
      <c r="AI615" s="1" t="str">
        <f t="shared" si="177"/>
        <v/>
      </c>
      <c r="AJ615" s="1" t="str">
        <f t="shared" si="178"/>
        <v/>
      </c>
      <c r="AK615" s="1" t="str">
        <f t="shared" si="179"/>
        <v/>
      </c>
      <c r="AL615" s="1" t="str">
        <f t="shared" si="180"/>
        <v/>
      </c>
      <c r="AM615" s="1">
        <f t="shared" si="181"/>
        <v>0</v>
      </c>
    </row>
    <row r="616" spans="1:39" ht="14.5" x14ac:dyDescent="0.35">
      <c r="A616"/>
      <c r="B616"/>
      <c r="C616"/>
      <c r="D616"/>
      <c r="E616"/>
      <c r="F616"/>
      <c r="G616"/>
      <c r="H616"/>
      <c r="I616"/>
      <c r="J616"/>
      <c r="K616"/>
      <c r="L616"/>
      <c r="M616"/>
      <c r="N616" s="1">
        <f t="shared" si="167"/>
        <v>0</v>
      </c>
      <c r="O616" s="1">
        <f t="shared" si="167"/>
        <v>0</v>
      </c>
      <c r="P616" s="1" t="str">
        <f t="shared" ref="P616:T666" si="184">IF(ISBLANK(C616),"",1)</f>
        <v/>
      </c>
      <c r="Q616" s="1" t="str">
        <f t="shared" si="184"/>
        <v/>
      </c>
      <c r="R616" s="1" t="str">
        <f t="shared" si="184"/>
        <v/>
      </c>
      <c r="S616" s="1" t="str">
        <f t="shared" si="184"/>
        <v/>
      </c>
      <c r="T616" s="1" t="str">
        <f t="shared" si="184"/>
        <v/>
      </c>
      <c r="U616" s="1" t="str">
        <f t="shared" si="183"/>
        <v/>
      </c>
      <c r="V616" s="1" t="str">
        <f t="shared" si="183"/>
        <v/>
      </c>
      <c r="W616" s="1" t="str">
        <f t="shared" si="183"/>
        <v/>
      </c>
      <c r="X616" s="1" t="str">
        <f t="shared" si="183"/>
        <v/>
      </c>
      <c r="Y616" s="1" t="str">
        <f t="shared" si="183"/>
        <v/>
      </c>
      <c r="Z616" s="1">
        <f t="shared" si="168"/>
        <v>0</v>
      </c>
      <c r="AA616" s="1">
        <f t="shared" si="169"/>
        <v>0</v>
      </c>
      <c r="AB616" s="1">
        <f t="shared" si="170"/>
        <v>0</v>
      </c>
      <c r="AC616" s="1" t="str">
        <f t="shared" si="171"/>
        <v/>
      </c>
      <c r="AD616" s="1" t="str">
        <f t="shared" si="172"/>
        <v/>
      </c>
      <c r="AE616" s="1" t="str">
        <f t="shared" si="173"/>
        <v/>
      </c>
      <c r="AF616" s="1" t="str">
        <f t="shared" si="174"/>
        <v/>
      </c>
      <c r="AG616" s="1" t="str">
        <f t="shared" si="175"/>
        <v/>
      </c>
      <c r="AH616" s="1" t="str">
        <f t="shared" si="176"/>
        <v/>
      </c>
      <c r="AI616" s="1" t="str">
        <f t="shared" si="177"/>
        <v/>
      </c>
      <c r="AJ616" s="1" t="str">
        <f t="shared" si="178"/>
        <v/>
      </c>
      <c r="AK616" s="1" t="str">
        <f t="shared" si="179"/>
        <v/>
      </c>
      <c r="AL616" s="1" t="str">
        <f t="shared" si="180"/>
        <v/>
      </c>
      <c r="AM616" s="1">
        <f t="shared" si="181"/>
        <v>0</v>
      </c>
    </row>
    <row r="617" spans="1:39" ht="14.5" x14ac:dyDescent="0.35">
      <c r="A617"/>
      <c r="B617"/>
      <c r="C617"/>
      <c r="D617"/>
      <c r="E617"/>
      <c r="F617"/>
      <c r="G617"/>
      <c r="H617"/>
      <c r="I617"/>
      <c r="J617"/>
      <c r="K617"/>
      <c r="L617"/>
      <c r="M617"/>
      <c r="N617" s="1">
        <f t="shared" si="167"/>
        <v>0</v>
      </c>
      <c r="O617" s="1">
        <f t="shared" si="167"/>
        <v>0</v>
      </c>
      <c r="P617" s="1" t="str">
        <f t="shared" si="184"/>
        <v/>
      </c>
      <c r="Q617" s="1" t="str">
        <f t="shared" si="184"/>
        <v/>
      </c>
      <c r="R617" s="1" t="str">
        <f t="shared" si="184"/>
        <v/>
      </c>
      <c r="S617" s="1" t="str">
        <f t="shared" si="184"/>
        <v/>
      </c>
      <c r="T617" s="1" t="str">
        <f t="shared" si="184"/>
        <v/>
      </c>
      <c r="U617" s="1" t="str">
        <f t="shared" si="183"/>
        <v/>
      </c>
      <c r="V617" s="1" t="str">
        <f t="shared" si="183"/>
        <v/>
      </c>
      <c r="W617" s="1" t="str">
        <f t="shared" si="183"/>
        <v/>
      </c>
      <c r="X617" s="1" t="str">
        <f t="shared" si="183"/>
        <v/>
      </c>
      <c r="Y617" s="1" t="str">
        <f t="shared" si="183"/>
        <v/>
      </c>
      <c r="Z617" s="1">
        <f t="shared" si="168"/>
        <v>0</v>
      </c>
      <c r="AA617" s="1">
        <f t="shared" si="169"/>
        <v>0</v>
      </c>
      <c r="AB617" s="1">
        <f t="shared" si="170"/>
        <v>0</v>
      </c>
      <c r="AC617" s="1" t="str">
        <f t="shared" si="171"/>
        <v/>
      </c>
      <c r="AD617" s="1" t="str">
        <f t="shared" si="172"/>
        <v/>
      </c>
      <c r="AE617" s="1" t="str">
        <f t="shared" si="173"/>
        <v/>
      </c>
      <c r="AF617" s="1" t="str">
        <f t="shared" si="174"/>
        <v/>
      </c>
      <c r="AG617" s="1" t="str">
        <f t="shared" si="175"/>
        <v/>
      </c>
      <c r="AH617" s="1" t="str">
        <f t="shared" si="176"/>
        <v/>
      </c>
      <c r="AI617" s="1" t="str">
        <f t="shared" si="177"/>
        <v/>
      </c>
      <c r="AJ617" s="1" t="str">
        <f t="shared" si="178"/>
        <v/>
      </c>
      <c r="AK617" s="1" t="str">
        <f t="shared" si="179"/>
        <v/>
      </c>
      <c r="AL617" s="1" t="str">
        <f t="shared" si="180"/>
        <v/>
      </c>
      <c r="AM617" s="1">
        <f t="shared" si="181"/>
        <v>0</v>
      </c>
    </row>
    <row r="618" spans="1:39" ht="14.5" x14ac:dyDescent="0.35">
      <c r="A618"/>
      <c r="B618"/>
      <c r="C618"/>
      <c r="D618"/>
      <c r="E618"/>
      <c r="F618"/>
      <c r="G618"/>
      <c r="H618"/>
      <c r="I618"/>
      <c r="J618"/>
      <c r="K618"/>
      <c r="L618"/>
      <c r="M618"/>
      <c r="N618" s="1">
        <f t="shared" si="167"/>
        <v>0</v>
      </c>
      <c r="O618" s="1">
        <f t="shared" si="167"/>
        <v>0</v>
      </c>
      <c r="P618" s="1" t="str">
        <f t="shared" si="184"/>
        <v/>
      </c>
      <c r="Q618" s="1" t="str">
        <f t="shared" si="184"/>
        <v/>
      </c>
      <c r="R618" s="1" t="str">
        <f t="shared" si="184"/>
        <v/>
      </c>
      <c r="S618" s="1" t="str">
        <f t="shared" si="184"/>
        <v/>
      </c>
      <c r="T618" s="1" t="str">
        <f t="shared" si="184"/>
        <v/>
      </c>
      <c r="U618" s="1" t="str">
        <f t="shared" si="183"/>
        <v/>
      </c>
      <c r="V618" s="1" t="str">
        <f t="shared" si="183"/>
        <v/>
      </c>
      <c r="W618" s="1" t="str">
        <f t="shared" si="183"/>
        <v/>
      </c>
      <c r="X618" s="1" t="str">
        <f t="shared" si="183"/>
        <v/>
      </c>
      <c r="Y618" s="1" t="str">
        <f t="shared" si="183"/>
        <v/>
      </c>
      <c r="Z618" s="1">
        <f t="shared" si="168"/>
        <v>0</v>
      </c>
      <c r="AA618" s="1">
        <f t="shared" si="169"/>
        <v>0</v>
      </c>
      <c r="AB618" s="1">
        <f t="shared" si="170"/>
        <v>0</v>
      </c>
      <c r="AC618" s="1" t="str">
        <f t="shared" si="171"/>
        <v/>
      </c>
      <c r="AD618" s="1" t="str">
        <f t="shared" si="172"/>
        <v/>
      </c>
      <c r="AE618" s="1" t="str">
        <f t="shared" si="173"/>
        <v/>
      </c>
      <c r="AF618" s="1" t="str">
        <f t="shared" si="174"/>
        <v/>
      </c>
      <c r="AG618" s="1" t="str">
        <f t="shared" si="175"/>
        <v/>
      </c>
      <c r="AH618" s="1" t="str">
        <f t="shared" si="176"/>
        <v/>
      </c>
      <c r="AI618" s="1" t="str">
        <f t="shared" si="177"/>
        <v/>
      </c>
      <c r="AJ618" s="1" t="str">
        <f t="shared" si="178"/>
        <v/>
      </c>
      <c r="AK618" s="1" t="str">
        <f t="shared" si="179"/>
        <v/>
      </c>
      <c r="AL618" s="1" t="str">
        <f t="shared" si="180"/>
        <v/>
      </c>
      <c r="AM618" s="1">
        <f t="shared" si="181"/>
        <v>0</v>
      </c>
    </row>
    <row r="619" spans="1:39" ht="14.5" x14ac:dyDescent="0.35">
      <c r="A619"/>
      <c r="B619"/>
      <c r="C619"/>
      <c r="D619"/>
      <c r="E619"/>
      <c r="F619"/>
      <c r="G619"/>
      <c r="H619"/>
      <c r="I619"/>
      <c r="J619"/>
      <c r="K619"/>
      <c r="L619"/>
      <c r="M619"/>
      <c r="N619" s="1">
        <f t="shared" si="167"/>
        <v>0</v>
      </c>
      <c r="O619" s="1">
        <f t="shared" si="167"/>
        <v>0</v>
      </c>
      <c r="P619" s="1" t="str">
        <f t="shared" si="184"/>
        <v/>
      </c>
      <c r="Q619" s="1" t="str">
        <f t="shared" si="184"/>
        <v/>
      </c>
      <c r="R619" s="1" t="str">
        <f t="shared" si="184"/>
        <v/>
      </c>
      <c r="S619" s="1" t="str">
        <f t="shared" si="184"/>
        <v/>
      </c>
      <c r="T619" s="1" t="str">
        <f t="shared" si="184"/>
        <v/>
      </c>
      <c r="U619" s="1" t="str">
        <f t="shared" si="183"/>
        <v/>
      </c>
      <c r="V619" s="1" t="str">
        <f t="shared" si="183"/>
        <v/>
      </c>
      <c r="W619" s="1" t="str">
        <f t="shared" si="183"/>
        <v/>
      </c>
      <c r="X619" s="1" t="str">
        <f t="shared" si="183"/>
        <v/>
      </c>
      <c r="Y619" s="1" t="str">
        <f t="shared" si="183"/>
        <v/>
      </c>
      <c r="Z619" s="1">
        <f t="shared" si="168"/>
        <v>0</v>
      </c>
      <c r="AA619" s="1">
        <f t="shared" si="169"/>
        <v>0</v>
      </c>
      <c r="AB619" s="1">
        <f t="shared" si="170"/>
        <v>0</v>
      </c>
      <c r="AC619" s="1" t="str">
        <f t="shared" si="171"/>
        <v/>
      </c>
      <c r="AD619" s="1" t="str">
        <f t="shared" si="172"/>
        <v/>
      </c>
      <c r="AE619" s="1" t="str">
        <f t="shared" si="173"/>
        <v/>
      </c>
      <c r="AF619" s="1" t="str">
        <f t="shared" si="174"/>
        <v/>
      </c>
      <c r="AG619" s="1" t="str">
        <f t="shared" si="175"/>
        <v/>
      </c>
      <c r="AH619" s="1" t="str">
        <f t="shared" si="176"/>
        <v/>
      </c>
      <c r="AI619" s="1" t="str">
        <f t="shared" si="177"/>
        <v/>
      </c>
      <c r="AJ619" s="1" t="str">
        <f t="shared" si="178"/>
        <v/>
      </c>
      <c r="AK619" s="1" t="str">
        <f t="shared" si="179"/>
        <v/>
      </c>
      <c r="AL619" s="1" t="str">
        <f t="shared" si="180"/>
        <v/>
      </c>
      <c r="AM619" s="1">
        <f t="shared" si="181"/>
        <v>0</v>
      </c>
    </row>
    <row r="620" spans="1:39" ht="14.5" x14ac:dyDescent="0.35">
      <c r="A620"/>
      <c r="B620"/>
      <c r="C620"/>
      <c r="D620"/>
      <c r="E620"/>
      <c r="F620"/>
      <c r="G620"/>
      <c r="H620"/>
      <c r="I620"/>
      <c r="J620"/>
      <c r="K620"/>
      <c r="L620"/>
      <c r="M620"/>
      <c r="N620" s="1">
        <f t="shared" si="167"/>
        <v>0</v>
      </c>
      <c r="O620" s="1">
        <f t="shared" si="167"/>
        <v>0</v>
      </c>
      <c r="P620" s="1" t="str">
        <f t="shared" si="184"/>
        <v/>
      </c>
      <c r="Q620" s="1" t="str">
        <f t="shared" si="184"/>
        <v/>
      </c>
      <c r="R620" s="1" t="str">
        <f t="shared" si="184"/>
        <v/>
      </c>
      <c r="S620" s="1" t="str">
        <f t="shared" si="184"/>
        <v/>
      </c>
      <c r="T620" s="1" t="str">
        <f t="shared" si="184"/>
        <v/>
      </c>
      <c r="U620" s="1" t="str">
        <f t="shared" si="183"/>
        <v/>
      </c>
      <c r="V620" s="1" t="str">
        <f t="shared" si="183"/>
        <v/>
      </c>
      <c r="W620" s="1" t="str">
        <f t="shared" si="183"/>
        <v/>
      </c>
      <c r="X620" s="1" t="str">
        <f t="shared" si="183"/>
        <v/>
      </c>
      <c r="Y620" s="1" t="str">
        <f t="shared" si="183"/>
        <v/>
      </c>
      <c r="Z620" s="1">
        <f t="shared" si="168"/>
        <v>0</v>
      </c>
      <c r="AA620" s="1">
        <f t="shared" si="169"/>
        <v>0</v>
      </c>
      <c r="AB620" s="1">
        <f t="shared" si="170"/>
        <v>0</v>
      </c>
      <c r="AC620" s="1" t="str">
        <f t="shared" si="171"/>
        <v/>
      </c>
      <c r="AD620" s="1" t="str">
        <f t="shared" si="172"/>
        <v/>
      </c>
      <c r="AE620" s="1" t="str">
        <f t="shared" si="173"/>
        <v/>
      </c>
      <c r="AF620" s="1" t="str">
        <f t="shared" si="174"/>
        <v/>
      </c>
      <c r="AG620" s="1" t="str">
        <f t="shared" si="175"/>
        <v/>
      </c>
      <c r="AH620" s="1" t="str">
        <f t="shared" si="176"/>
        <v/>
      </c>
      <c r="AI620" s="1" t="str">
        <f t="shared" si="177"/>
        <v/>
      </c>
      <c r="AJ620" s="1" t="str">
        <f t="shared" si="178"/>
        <v/>
      </c>
      <c r="AK620" s="1" t="str">
        <f t="shared" si="179"/>
        <v/>
      </c>
      <c r="AL620" s="1" t="str">
        <f t="shared" si="180"/>
        <v/>
      </c>
      <c r="AM620" s="1">
        <f t="shared" si="181"/>
        <v>0</v>
      </c>
    </row>
    <row r="621" spans="1:39" ht="14.5" x14ac:dyDescent="0.35">
      <c r="A621"/>
      <c r="B621"/>
      <c r="C621"/>
      <c r="D621"/>
      <c r="E621"/>
      <c r="F621"/>
      <c r="G621"/>
      <c r="H621"/>
      <c r="I621"/>
      <c r="J621"/>
      <c r="K621"/>
      <c r="L621"/>
      <c r="M621"/>
      <c r="N621" s="1">
        <f t="shared" si="167"/>
        <v>0</v>
      </c>
      <c r="O621" s="1">
        <f t="shared" si="167"/>
        <v>0</v>
      </c>
      <c r="P621" s="1" t="str">
        <f t="shared" si="184"/>
        <v/>
      </c>
      <c r="Q621" s="1" t="str">
        <f t="shared" si="184"/>
        <v/>
      </c>
      <c r="R621" s="1" t="str">
        <f t="shared" si="184"/>
        <v/>
      </c>
      <c r="S621" s="1" t="str">
        <f t="shared" si="184"/>
        <v/>
      </c>
      <c r="T621" s="1" t="str">
        <f t="shared" si="184"/>
        <v/>
      </c>
      <c r="U621" s="1" t="str">
        <f t="shared" si="183"/>
        <v/>
      </c>
      <c r="V621" s="1" t="str">
        <f t="shared" si="183"/>
        <v/>
      </c>
      <c r="W621" s="1" t="str">
        <f t="shared" si="183"/>
        <v/>
      </c>
      <c r="X621" s="1" t="str">
        <f t="shared" si="183"/>
        <v/>
      </c>
      <c r="Y621" s="1" t="str">
        <f t="shared" si="183"/>
        <v/>
      </c>
      <c r="Z621" s="1">
        <f t="shared" si="168"/>
        <v>0</v>
      </c>
      <c r="AA621" s="1">
        <f t="shared" si="169"/>
        <v>0</v>
      </c>
      <c r="AB621" s="1">
        <f t="shared" si="170"/>
        <v>0</v>
      </c>
      <c r="AC621" s="1" t="str">
        <f t="shared" si="171"/>
        <v/>
      </c>
      <c r="AD621" s="1" t="str">
        <f t="shared" si="172"/>
        <v/>
      </c>
      <c r="AE621" s="1" t="str">
        <f t="shared" si="173"/>
        <v/>
      </c>
      <c r="AF621" s="1" t="str">
        <f t="shared" si="174"/>
        <v/>
      </c>
      <c r="AG621" s="1" t="str">
        <f t="shared" si="175"/>
        <v/>
      </c>
      <c r="AH621" s="1" t="str">
        <f t="shared" si="176"/>
        <v/>
      </c>
      <c r="AI621" s="1" t="str">
        <f t="shared" si="177"/>
        <v/>
      </c>
      <c r="AJ621" s="1" t="str">
        <f t="shared" si="178"/>
        <v/>
      </c>
      <c r="AK621" s="1" t="str">
        <f t="shared" si="179"/>
        <v/>
      </c>
      <c r="AL621" s="1" t="str">
        <f t="shared" si="180"/>
        <v/>
      </c>
      <c r="AM621" s="1">
        <f t="shared" si="181"/>
        <v>0</v>
      </c>
    </row>
    <row r="622" spans="1:39" ht="14.5" x14ac:dyDescent="0.35">
      <c r="A622"/>
      <c r="B622"/>
      <c r="C622"/>
      <c r="D622"/>
      <c r="E622"/>
      <c r="F622"/>
      <c r="G622"/>
      <c r="H622"/>
      <c r="I622"/>
      <c r="J622"/>
      <c r="K622"/>
      <c r="L622"/>
      <c r="M622"/>
      <c r="N622" s="1">
        <f t="shared" si="167"/>
        <v>0</v>
      </c>
      <c r="O622" s="1">
        <f t="shared" si="167"/>
        <v>0</v>
      </c>
      <c r="P622" s="1" t="str">
        <f t="shared" si="184"/>
        <v/>
      </c>
      <c r="Q622" s="1" t="str">
        <f t="shared" si="184"/>
        <v/>
      </c>
      <c r="R622" s="1" t="str">
        <f t="shared" si="184"/>
        <v/>
      </c>
      <c r="S622" s="1" t="str">
        <f t="shared" si="184"/>
        <v/>
      </c>
      <c r="T622" s="1" t="str">
        <f t="shared" si="184"/>
        <v/>
      </c>
      <c r="U622" s="1" t="str">
        <f t="shared" si="183"/>
        <v/>
      </c>
      <c r="V622" s="1" t="str">
        <f t="shared" si="183"/>
        <v/>
      </c>
      <c r="W622" s="1" t="str">
        <f t="shared" si="183"/>
        <v/>
      </c>
      <c r="X622" s="1" t="str">
        <f t="shared" si="183"/>
        <v/>
      </c>
      <c r="Y622" s="1" t="str">
        <f t="shared" si="183"/>
        <v/>
      </c>
      <c r="Z622" s="1">
        <f t="shared" si="168"/>
        <v>0</v>
      </c>
      <c r="AA622" s="1">
        <f t="shared" si="169"/>
        <v>0</v>
      </c>
      <c r="AB622" s="1">
        <f t="shared" si="170"/>
        <v>0</v>
      </c>
      <c r="AC622" s="1" t="str">
        <f t="shared" si="171"/>
        <v/>
      </c>
      <c r="AD622" s="1" t="str">
        <f t="shared" si="172"/>
        <v/>
      </c>
      <c r="AE622" s="1" t="str">
        <f t="shared" si="173"/>
        <v/>
      </c>
      <c r="AF622" s="1" t="str">
        <f t="shared" si="174"/>
        <v/>
      </c>
      <c r="AG622" s="1" t="str">
        <f t="shared" si="175"/>
        <v/>
      </c>
      <c r="AH622" s="1" t="str">
        <f t="shared" si="176"/>
        <v/>
      </c>
      <c r="AI622" s="1" t="str">
        <f t="shared" si="177"/>
        <v/>
      </c>
      <c r="AJ622" s="1" t="str">
        <f t="shared" si="178"/>
        <v/>
      </c>
      <c r="AK622" s="1" t="str">
        <f t="shared" si="179"/>
        <v/>
      </c>
      <c r="AL622" s="1" t="str">
        <f t="shared" si="180"/>
        <v/>
      </c>
      <c r="AM622" s="1">
        <f t="shared" si="181"/>
        <v>0</v>
      </c>
    </row>
    <row r="623" spans="1:39" ht="14.5" x14ac:dyDescent="0.35">
      <c r="A623"/>
      <c r="B623"/>
      <c r="C623"/>
      <c r="D623"/>
      <c r="E623"/>
      <c r="F623"/>
      <c r="G623"/>
      <c r="H623"/>
      <c r="I623"/>
      <c r="J623"/>
      <c r="K623"/>
      <c r="L623"/>
      <c r="M623"/>
      <c r="N623" s="1">
        <f t="shared" si="167"/>
        <v>0</v>
      </c>
      <c r="O623" s="1">
        <f t="shared" si="167"/>
        <v>0</v>
      </c>
      <c r="P623" s="1" t="str">
        <f t="shared" si="184"/>
        <v/>
      </c>
      <c r="Q623" s="1" t="str">
        <f t="shared" si="184"/>
        <v/>
      </c>
      <c r="R623" s="1" t="str">
        <f t="shared" si="184"/>
        <v/>
      </c>
      <c r="S623" s="1" t="str">
        <f t="shared" si="184"/>
        <v/>
      </c>
      <c r="T623" s="1" t="str">
        <f t="shared" si="184"/>
        <v/>
      </c>
      <c r="U623" s="1" t="str">
        <f t="shared" si="183"/>
        <v/>
      </c>
      <c r="V623" s="1" t="str">
        <f t="shared" si="183"/>
        <v/>
      </c>
      <c r="W623" s="1" t="str">
        <f t="shared" si="183"/>
        <v/>
      </c>
      <c r="X623" s="1" t="str">
        <f t="shared" si="183"/>
        <v/>
      </c>
      <c r="Y623" s="1" t="str">
        <f t="shared" si="183"/>
        <v/>
      </c>
      <c r="Z623" s="1">
        <f t="shared" si="168"/>
        <v>0</v>
      </c>
      <c r="AA623" s="1">
        <f t="shared" si="169"/>
        <v>0</v>
      </c>
      <c r="AB623" s="1">
        <f t="shared" si="170"/>
        <v>0</v>
      </c>
      <c r="AC623" s="1" t="str">
        <f t="shared" si="171"/>
        <v/>
      </c>
      <c r="AD623" s="1" t="str">
        <f t="shared" si="172"/>
        <v/>
      </c>
      <c r="AE623" s="1" t="str">
        <f t="shared" si="173"/>
        <v/>
      </c>
      <c r="AF623" s="1" t="str">
        <f t="shared" si="174"/>
        <v/>
      </c>
      <c r="AG623" s="1" t="str">
        <f t="shared" si="175"/>
        <v/>
      </c>
      <c r="AH623" s="1" t="str">
        <f t="shared" si="176"/>
        <v/>
      </c>
      <c r="AI623" s="1" t="str">
        <f t="shared" si="177"/>
        <v/>
      </c>
      <c r="AJ623" s="1" t="str">
        <f t="shared" si="178"/>
        <v/>
      </c>
      <c r="AK623" s="1" t="str">
        <f t="shared" si="179"/>
        <v/>
      </c>
      <c r="AL623" s="1" t="str">
        <f t="shared" si="180"/>
        <v/>
      </c>
      <c r="AM623" s="1">
        <f t="shared" si="181"/>
        <v>0</v>
      </c>
    </row>
    <row r="624" spans="1:39" ht="14.5" x14ac:dyDescent="0.35">
      <c r="A624"/>
      <c r="B624"/>
      <c r="C624"/>
      <c r="D624"/>
      <c r="E624"/>
      <c r="F624"/>
      <c r="G624"/>
      <c r="H624"/>
      <c r="I624"/>
      <c r="J624"/>
      <c r="K624"/>
      <c r="L624"/>
      <c r="M624"/>
      <c r="N624" s="1">
        <f t="shared" si="167"/>
        <v>0</v>
      </c>
      <c r="O624" s="1">
        <f t="shared" si="167"/>
        <v>0</v>
      </c>
      <c r="P624" s="1" t="str">
        <f t="shared" si="184"/>
        <v/>
      </c>
      <c r="Q624" s="1" t="str">
        <f t="shared" si="184"/>
        <v/>
      </c>
      <c r="R624" s="1" t="str">
        <f t="shared" si="184"/>
        <v/>
      </c>
      <c r="S624" s="1" t="str">
        <f t="shared" si="184"/>
        <v/>
      </c>
      <c r="T624" s="1" t="str">
        <f t="shared" si="184"/>
        <v/>
      </c>
      <c r="U624" s="1" t="str">
        <f t="shared" si="183"/>
        <v/>
      </c>
      <c r="V624" s="1" t="str">
        <f t="shared" si="183"/>
        <v/>
      </c>
      <c r="W624" s="1" t="str">
        <f t="shared" si="183"/>
        <v/>
      </c>
      <c r="X624" s="1" t="str">
        <f t="shared" si="183"/>
        <v/>
      </c>
      <c r="Y624" s="1" t="str">
        <f t="shared" si="183"/>
        <v/>
      </c>
      <c r="Z624" s="1">
        <f t="shared" si="168"/>
        <v>0</v>
      </c>
      <c r="AA624" s="1">
        <f t="shared" si="169"/>
        <v>0</v>
      </c>
      <c r="AB624" s="1">
        <f t="shared" si="170"/>
        <v>0</v>
      </c>
      <c r="AC624" s="1" t="str">
        <f t="shared" si="171"/>
        <v/>
      </c>
      <c r="AD624" s="1" t="str">
        <f t="shared" si="172"/>
        <v/>
      </c>
      <c r="AE624" s="1" t="str">
        <f t="shared" si="173"/>
        <v/>
      </c>
      <c r="AF624" s="1" t="str">
        <f t="shared" si="174"/>
        <v/>
      </c>
      <c r="AG624" s="1" t="str">
        <f t="shared" si="175"/>
        <v/>
      </c>
      <c r="AH624" s="1" t="str">
        <f t="shared" si="176"/>
        <v/>
      </c>
      <c r="AI624" s="1" t="str">
        <f t="shared" si="177"/>
        <v/>
      </c>
      <c r="AJ624" s="1" t="str">
        <f t="shared" si="178"/>
        <v/>
      </c>
      <c r="AK624" s="1" t="str">
        <f t="shared" si="179"/>
        <v/>
      </c>
      <c r="AL624" s="1" t="str">
        <f t="shared" si="180"/>
        <v/>
      </c>
      <c r="AM624" s="1">
        <f t="shared" si="181"/>
        <v>0</v>
      </c>
    </row>
    <row r="625" spans="1:39" ht="14.5" x14ac:dyDescent="0.35">
      <c r="A625"/>
      <c r="B625"/>
      <c r="C625"/>
      <c r="D625"/>
      <c r="E625"/>
      <c r="F625"/>
      <c r="G625"/>
      <c r="H625"/>
      <c r="I625"/>
      <c r="J625"/>
      <c r="K625"/>
      <c r="L625"/>
      <c r="M625"/>
      <c r="N625" s="1">
        <f t="shared" si="167"/>
        <v>0</v>
      </c>
      <c r="O625" s="1">
        <f t="shared" si="167"/>
        <v>0</v>
      </c>
      <c r="P625" s="1" t="str">
        <f t="shared" si="184"/>
        <v/>
      </c>
      <c r="Q625" s="1" t="str">
        <f t="shared" si="184"/>
        <v/>
      </c>
      <c r="R625" s="1" t="str">
        <f t="shared" si="184"/>
        <v/>
      </c>
      <c r="S625" s="1" t="str">
        <f t="shared" si="184"/>
        <v/>
      </c>
      <c r="T625" s="1" t="str">
        <f t="shared" si="184"/>
        <v/>
      </c>
      <c r="U625" s="1" t="str">
        <f t="shared" si="183"/>
        <v/>
      </c>
      <c r="V625" s="1" t="str">
        <f t="shared" si="183"/>
        <v/>
      </c>
      <c r="W625" s="1" t="str">
        <f t="shared" si="183"/>
        <v/>
      </c>
      <c r="X625" s="1" t="str">
        <f t="shared" si="183"/>
        <v/>
      </c>
      <c r="Y625" s="1" t="str">
        <f t="shared" si="183"/>
        <v/>
      </c>
      <c r="Z625" s="1">
        <f t="shared" si="168"/>
        <v>0</v>
      </c>
      <c r="AA625" s="1">
        <f t="shared" si="169"/>
        <v>0</v>
      </c>
      <c r="AB625" s="1">
        <f t="shared" si="170"/>
        <v>0</v>
      </c>
      <c r="AC625" s="1" t="str">
        <f t="shared" si="171"/>
        <v/>
      </c>
      <c r="AD625" s="1" t="str">
        <f t="shared" si="172"/>
        <v/>
      </c>
      <c r="AE625" s="1" t="str">
        <f t="shared" si="173"/>
        <v/>
      </c>
      <c r="AF625" s="1" t="str">
        <f t="shared" si="174"/>
        <v/>
      </c>
      <c r="AG625" s="1" t="str">
        <f t="shared" si="175"/>
        <v/>
      </c>
      <c r="AH625" s="1" t="str">
        <f t="shared" si="176"/>
        <v/>
      </c>
      <c r="AI625" s="1" t="str">
        <f t="shared" si="177"/>
        <v/>
      </c>
      <c r="AJ625" s="1" t="str">
        <f t="shared" si="178"/>
        <v/>
      </c>
      <c r="AK625" s="1" t="str">
        <f t="shared" si="179"/>
        <v/>
      </c>
      <c r="AL625" s="1" t="str">
        <f t="shared" si="180"/>
        <v/>
      </c>
      <c r="AM625" s="1">
        <f t="shared" si="181"/>
        <v>0</v>
      </c>
    </row>
    <row r="626" spans="1:39" ht="14.5" x14ac:dyDescent="0.35">
      <c r="A626"/>
      <c r="B626"/>
      <c r="C626"/>
      <c r="D626"/>
      <c r="E626"/>
      <c r="F626"/>
      <c r="G626"/>
      <c r="H626"/>
      <c r="I626"/>
      <c r="J626"/>
      <c r="K626"/>
      <c r="L626"/>
      <c r="M626"/>
      <c r="N626" s="1">
        <f t="shared" si="167"/>
        <v>0</v>
      </c>
      <c r="O626" s="1">
        <f t="shared" si="167"/>
        <v>0</v>
      </c>
      <c r="P626" s="1" t="str">
        <f t="shared" si="184"/>
        <v/>
      </c>
      <c r="Q626" s="1" t="str">
        <f t="shared" si="184"/>
        <v/>
      </c>
      <c r="R626" s="1" t="str">
        <f t="shared" si="184"/>
        <v/>
      </c>
      <c r="S626" s="1" t="str">
        <f t="shared" si="184"/>
        <v/>
      </c>
      <c r="T626" s="1" t="str">
        <f t="shared" si="184"/>
        <v/>
      </c>
      <c r="U626" s="1" t="str">
        <f t="shared" si="183"/>
        <v/>
      </c>
      <c r="V626" s="1" t="str">
        <f t="shared" si="183"/>
        <v/>
      </c>
      <c r="W626" s="1" t="str">
        <f t="shared" si="183"/>
        <v/>
      </c>
      <c r="X626" s="1" t="str">
        <f t="shared" si="183"/>
        <v/>
      </c>
      <c r="Y626" s="1" t="str">
        <f t="shared" si="183"/>
        <v/>
      </c>
      <c r="Z626" s="1">
        <f t="shared" si="168"/>
        <v>0</v>
      </c>
      <c r="AA626" s="1">
        <f t="shared" si="169"/>
        <v>0</v>
      </c>
      <c r="AB626" s="1">
        <f t="shared" si="170"/>
        <v>0</v>
      </c>
      <c r="AC626" s="1" t="str">
        <f t="shared" si="171"/>
        <v/>
      </c>
      <c r="AD626" s="1" t="str">
        <f t="shared" si="172"/>
        <v/>
      </c>
      <c r="AE626" s="1" t="str">
        <f t="shared" si="173"/>
        <v/>
      </c>
      <c r="AF626" s="1" t="str">
        <f t="shared" si="174"/>
        <v/>
      </c>
      <c r="AG626" s="1" t="str">
        <f t="shared" si="175"/>
        <v/>
      </c>
      <c r="AH626" s="1" t="str">
        <f t="shared" si="176"/>
        <v/>
      </c>
      <c r="AI626" s="1" t="str">
        <f t="shared" si="177"/>
        <v/>
      </c>
      <c r="AJ626" s="1" t="str">
        <f t="shared" si="178"/>
        <v/>
      </c>
      <c r="AK626" s="1" t="str">
        <f t="shared" si="179"/>
        <v/>
      </c>
      <c r="AL626" s="1" t="str">
        <f t="shared" si="180"/>
        <v/>
      </c>
      <c r="AM626" s="1">
        <f t="shared" si="181"/>
        <v>0</v>
      </c>
    </row>
    <row r="627" spans="1:39" ht="14.5" x14ac:dyDescent="0.35">
      <c r="A627"/>
      <c r="B627"/>
      <c r="C627"/>
      <c r="D627"/>
      <c r="E627"/>
      <c r="F627"/>
      <c r="G627"/>
      <c r="H627"/>
      <c r="I627"/>
      <c r="J627"/>
      <c r="K627"/>
      <c r="L627"/>
      <c r="M627"/>
      <c r="N627" s="1">
        <f t="shared" si="167"/>
        <v>0</v>
      </c>
      <c r="O627" s="1">
        <f t="shared" si="167"/>
        <v>0</v>
      </c>
      <c r="P627" s="1" t="str">
        <f t="shared" si="184"/>
        <v/>
      </c>
      <c r="Q627" s="1" t="str">
        <f t="shared" si="184"/>
        <v/>
      </c>
      <c r="R627" s="1" t="str">
        <f t="shared" si="184"/>
        <v/>
      </c>
      <c r="S627" s="1" t="str">
        <f t="shared" si="184"/>
        <v/>
      </c>
      <c r="T627" s="1" t="str">
        <f t="shared" si="184"/>
        <v/>
      </c>
      <c r="U627" s="1" t="str">
        <f t="shared" si="183"/>
        <v/>
      </c>
      <c r="V627" s="1" t="str">
        <f t="shared" si="183"/>
        <v/>
      </c>
      <c r="W627" s="1" t="str">
        <f t="shared" si="183"/>
        <v/>
      </c>
      <c r="X627" s="1" t="str">
        <f t="shared" si="183"/>
        <v/>
      </c>
      <c r="Y627" s="1" t="str">
        <f t="shared" si="183"/>
        <v/>
      </c>
      <c r="Z627" s="1">
        <f t="shared" si="168"/>
        <v>0</v>
      </c>
      <c r="AA627" s="1">
        <f t="shared" si="169"/>
        <v>0</v>
      </c>
      <c r="AB627" s="1">
        <f t="shared" si="170"/>
        <v>0</v>
      </c>
      <c r="AC627" s="1" t="str">
        <f t="shared" si="171"/>
        <v/>
      </c>
      <c r="AD627" s="1" t="str">
        <f t="shared" si="172"/>
        <v/>
      </c>
      <c r="AE627" s="1" t="str">
        <f t="shared" si="173"/>
        <v/>
      </c>
      <c r="AF627" s="1" t="str">
        <f t="shared" si="174"/>
        <v/>
      </c>
      <c r="AG627" s="1" t="str">
        <f t="shared" si="175"/>
        <v/>
      </c>
      <c r="AH627" s="1" t="str">
        <f t="shared" si="176"/>
        <v/>
      </c>
      <c r="AI627" s="1" t="str">
        <f t="shared" si="177"/>
        <v/>
      </c>
      <c r="AJ627" s="1" t="str">
        <f t="shared" si="178"/>
        <v/>
      </c>
      <c r="AK627" s="1" t="str">
        <f t="shared" si="179"/>
        <v/>
      </c>
      <c r="AL627" s="1" t="str">
        <f t="shared" si="180"/>
        <v/>
      </c>
      <c r="AM627" s="1">
        <f t="shared" si="181"/>
        <v>0</v>
      </c>
    </row>
    <row r="628" spans="1:39" ht="14.5" x14ac:dyDescent="0.35">
      <c r="A628"/>
      <c r="B628"/>
      <c r="C628"/>
      <c r="D628"/>
      <c r="E628"/>
      <c r="F628"/>
      <c r="G628"/>
      <c r="H628"/>
      <c r="I628"/>
      <c r="J628"/>
      <c r="K628"/>
      <c r="L628"/>
      <c r="M628"/>
      <c r="N628" s="1">
        <f t="shared" si="167"/>
        <v>0</v>
      </c>
      <c r="O628" s="1">
        <f t="shared" si="167"/>
        <v>0</v>
      </c>
      <c r="P628" s="1" t="str">
        <f t="shared" si="184"/>
        <v/>
      </c>
      <c r="Q628" s="1" t="str">
        <f t="shared" si="184"/>
        <v/>
      </c>
      <c r="R628" s="1" t="str">
        <f t="shared" si="184"/>
        <v/>
      </c>
      <c r="S628" s="1" t="str">
        <f t="shared" si="184"/>
        <v/>
      </c>
      <c r="T628" s="1" t="str">
        <f t="shared" si="184"/>
        <v/>
      </c>
      <c r="U628" s="1" t="str">
        <f t="shared" si="183"/>
        <v/>
      </c>
      <c r="V628" s="1" t="str">
        <f t="shared" si="183"/>
        <v/>
      </c>
      <c r="W628" s="1" t="str">
        <f t="shared" si="183"/>
        <v/>
      </c>
      <c r="X628" s="1" t="str">
        <f t="shared" si="183"/>
        <v/>
      </c>
      <c r="Y628" s="1" t="str">
        <f t="shared" si="183"/>
        <v/>
      </c>
      <c r="Z628" s="1">
        <f t="shared" si="168"/>
        <v>0</v>
      </c>
      <c r="AA628" s="1">
        <f t="shared" si="169"/>
        <v>0</v>
      </c>
      <c r="AB628" s="1">
        <f t="shared" si="170"/>
        <v>0</v>
      </c>
      <c r="AC628" s="1" t="str">
        <f t="shared" si="171"/>
        <v/>
      </c>
      <c r="AD628" s="1" t="str">
        <f t="shared" si="172"/>
        <v/>
      </c>
      <c r="AE628" s="1" t="str">
        <f t="shared" si="173"/>
        <v/>
      </c>
      <c r="AF628" s="1" t="str">
        <f t="shared" si="174"/>
        <v/>
      </c>
      <c r="AG628" s="1" t="str">
        <f t="shared" si="175"/>
        <v/>
      </c>
      <c r="AH628" s="1" t="str">
        <f t="shared" si="176"/>
        <v/>
      </c>
      <c r="AI628" s="1" t="str">
        <f t="shared" si="177"/>
        <v/>
      </c>
      <c r="AJ628" s="1" t="str">
        <f t="shared" si="178"/>
        <v/>
      </c>
      <c r="AK628" s="1" t="str">
        <f t="shared" si="179"/>
        <v/>
      </c>
      <c r="AL628" s="1" t="str">
        <f t="shared" si="180"/>
        <v/>
      </c>
      <c r="AM628" s="1">
        <f t="shared" si="181"/>
        <v>0</v>
      </c>
    </row>
    <row r="629" spans="1:39" ht="14.5" x14ac:dyDescent="0.35">
      <c r="A629"/>
      <c r="B629"/>
      <c r="C629"/>
      <c r="D629"/>
      <c r="E629"/>
      <c r="F629"/>
      <c r="G629"/>
      <c r="H629"/>
      <c r="I629"/>
      <c r="J629"/>
      <c r="K629"/>
      <c r="L629"/>
      <c r="M629"/>
      <c r="N629" s="1">
        <f t="shared" si="167"/>
        <v>0</v>
      </c>
      <c r="O629" s="1">
        <f t="shared" si="167"/>
        <v>0</v>
      </c>
      <c r="P629" s="1" t="str">
        <f t="shared" si="184"/>
        <v/>
      </c>
      <c r="Q629" s="1" t="str">
        <f t="shared" si="184"/>
        <v/>
      </c>
      <c r="R629" s="1" t="str">
        <f t="shared" si="184"/>
        <v/>
      </c>
      <c r="S629" s="1" t="str">
        <f t="shared" si="184"/>
        <v/>
      </c>
      <c r="T629" s="1" t="str">
        <f t="shared" si="184"/>
        <v/>
      </c>
      <c r="U629" s="1" t="str">
        <f t="shared" si="183"/>
        <v/>
      </c>
      <c r="V629" s="1" t="str">
        <f t="shared" si="183"/>
        <v/>
      </c>
      <c r="W629" s="1" t="str">
        <f t="shared" si="183"/>
        <v/>
      </c>
      <c r="X629" s="1" t="str">
        <f t="shared" si="183"/>
        <v/>
      </c>
      <c r="Y629" s="1" t="str">
        <f t="shared" si="183"/>
        <v/>
      </c>
      <c r="Z629" s="1">
        <f t="shared" si="168"/>
        <v>0</v>
      </c>
      <c r="AA629" s="1">
        <f t="shared" si="169"/>
        <v>0</v>
      </c>
      <c r="AB629" s="1">
        <f t="shared" si="170"/>
        <v>0</v>
      </c>
      <c r="AC629" s="1" t="str">
        <f t="shared" si="171"/>
        <v/>
      </c>
      <c r="AD629" s="1" t="str">
        <f t="shared" si="172"/>
        <v/>
      </c>
      <c r="AE629" s="1" t="str">
        <f t="shared" si="173"/>
        <v/>
      </c>
      <c r="AF629" s="1" t="str">
        <f t="shared" si="174"/>
        <v/>
      </c>
      <c r="AG629" s="1" t="str">
        <f t="shared" si="175"/>
        <v/>
      </c>
      <c r="AH629" s="1" t="str">
        <f t="shared" si="176"/>
        <v/>
      </c>
      <c r="AI629" s="1" t="str">
        <f t="shared" si="177"/>
        <v/>
      </c>
      <c r="AJ629" s="1" t="str">
        <f t="shared" si="178"/>
        <v/>
      </c>
      <c r="AK629" s="1" t="str">
        <f t="shared" si="179"/>
        <v/>
      </c>
      <c r="AL629" s="1" t="str">
        <f t="shared" si="180"/>
        <v/>
      </c>
      <c r="AM629" s="1">
        <f t="shared" si="181"/>
        <v>0</v>
      </c>
    </row>
    <row r="630" spans="1:39" ht="14.5" x14ac:dyDescent="0.35">
      <c r="A630"/>
      <c r="B630"/>
      <c r="C630"/>
      <c r="D630"/>
      <c r="E630"/>
      <c r="F630"/>
      <c r="G630"/>
      <c r="H630"/>
      <c r="I630"/>
      <c r="J630"/>
      <c r="K630"/>
      <c r="L630"/>
      <c r="M630"/>
      <c r="N630" s="1">
        <f t="shared" si="167"/>
        <v>0</v>
      </c>
      <c r="O630" s="1">
        <f t="shared" si="167"/>
        <v>0</v>
      </c>
      <c r="P630" s="1" t="str">
        <f t="shared" si="184"/>
        <v/>
      </c>
      <c r="Q630" s="1" t="str">
        <f t="shared" si="184"/>
        <v/>
      </c>
      <c r="R630" s="1" t="str">
        <f t="shared" si="184"/>
        <v/>
      </c>
      <c r="S630" s="1" t="str">
        <f t="shared" si="184"/>
        <v/>
      </c>
      <c r="T630" s="1" t="str">
        <f t="shared" si="184"/>
        <v/>
      </c>
      <c r="U630" s="1" t="str">
        <f t="shared" si="183"/>
        <v/>
      </c>
      <c r="V630" s="1" t="str">
        <f t="shared" si="183"/>
        <v/>
      </c>
      <c r="W630" s="1" t="str">
        <f t="shared" si="183"/>
        <v/>
      </c>
      <c r="X630" s="1" t="str">
        <f t="shared" si="183"/>
        <v/>
      </c>
      <c r="Y630" s="1" t="str">
        <f t="shared" si="183"/>
        <v/>
      </c>
      <c r="Z630" s="1">
        <f t="shared" si="168"/>
        <v>0</v>
      </c>
      <c r="AA630" s="1">
        <f t="shared" si="169"/>
        <v>0</v>
      </c>
      <c r="AB630" s="1">
        <f t="shared" si="170"/>
        <v>0</v>
      </c>
      <c r="AC630" s="1" t="str">
        <f t="shared" si="171"/>
        <v/>
      </c>
      <c r="AD630" s="1" t="str">
        <f t="shared" si="172"/>
        <v/>
      </c>
      <c r="AE630" s="1" t="str">
        <f t="shared" si="173"/>
        <v/>
      </c>
      <c r="AF630" s="1" t="str">
        <f t="shared" si="174"/>
        <v/>
      </c>
      <c r="AG630" s="1" t="str">
        <f t="shared" si="175"/>
        <v/>
      </c>
      <c r="AH630" s="1" t="str">
        <f t="shared" si="176"/>
        <v/>
      </c>
      <c r="AI630" s="1" t="str">
        <f t="shared" si="177"/>
        <v/>
      </c>
      <c r="AJ630" s="1" t="str">
        <f t="shared" si="178"/>
        <v/>
      </c>
      <c r="AK630" s="1" t="str">
        <f t="shared" si="179"/>
        <v/>
      </c>
      <c r="AL630" s="1" t="str">
        <f t="shared" si="180"/>
        <v/>
      </c>
      <c r="AM630" s="1">
        <f t="shared" si="181"/>
        <v>0</v>
      </c>
    </row>
    <row r="631" spans="1:39" ht="14.5" x14ac:dyDescent="0.35">
      <c r="A631"/>
      <c r="B631"/>
      <c r="C631"/>
      <c r="D631"/>
      <c r="E631"/>
      <c r="F631"/>
      <c r="G631"/>
      <c r="H631"/>
      <c r="I631"/>
      <c r="J631"/>
      <c r="K631"/>
      <c r="L631"/>
      <c r="M631"/>
      <c r="N631" s="1">
        <f t="shared" si="167"/>
        <v>0</v>
      </c>
      <c r="O631" s="1">
        <f t="shared" si="167"/>
        <v>0</v>
      </c>
      <c r="P631" s="1" t="str">
        <f t="shared" si="184"/>
        <v/>
      </c>
      <c r="Q631" s="1" t="str">
        <f t="shared" si="184"/>
        <v/>
      </c>
      <c r="R631" s="1" t="str">
        <f t="shared" si="184"/>
        <v/>
      </c>
      <c r="S631" s="1" t="str">
        <f t="shared" si="184"/>
        <v/>
      </c>
      <c r="T631" s="1" t="str">
        <f t="shared" si="184"/>
        <v/>
      </c>
      <c r="U631" s="1" t="str">
        <f t="shared" si="183"/>
        <v/>
      </c>
      <c r="V631" s="1" t="str">
        <f t="shared" si="183"/>
        <v/>
      </c>
      <c r="W631" s="1" t="str">
        <f t="shared" si="183"/>
        <v/>
      </c>
      <c r="X631" s="1" t="str">
        <f t="shared" si="183"/>
        <v/>
      </c>
      <c r="Y631" s="1" t="str">
        <f t="shared" si="183"/>
        <v/>
      </c>
      <c r="Z631" s="1">
        <f t="shared" si="168"/>
        <v>0</v>
      </c>
      <c r="AA631" s="1">
        <f t="shared" si="169"/>
        <v>0</v>
      </c>
      <c r="AB631" s="1">
        <f t="shared" si="170"/>
        <v>0</v>
      </c>
      <c r="AC631" s="1" t="str">
        <f t="shared" si="171"/>
        <v/>
      </c>
      <c r="AD631" s="1" t="str">
        <f t="shared" si="172"/>
        <v/>
      </c>
      <c r="AE631" s="1" t="str">
        <f t="shared" si="173"/>
        <v/>
      </c>
      <c r="AF631" s="1" t="str">
        <f t="shared" si="174"/>
        <v/>
      </c>
      <c r="AG631" s="1" t="str">
        <f t="shared" si="175"/>
        <v/>
      </c>
      <c r="AH631" s="1" t="str">
        <f t="shared" si="176"/>
        <v/>
      </c>
      <c r="AI631" s="1" t="str">
        <f t="shared" si="177"/>
        <v/>
      </c>
      <c r="AJ631" s="1" t="str">
        <f t="shared" si="178"/>
        <v/>
      </c>
      <c r="AK631" s="1" t="str">
        <f t="shared" si="179"/>
        <v/>
      </c>
      <c r="AL631" s="1" t="str">
        <f t="shared" si="180"/>
        <v/>
      </c>
      <c r="AM631" s="1">
        <f t="shared" si="181"/>
        <v>0</v>
      </c>
    </row>
    <row r="632" spans="1:39" ht="14.5" x14ac:dyDescent="0.35">
      <c r="A632"/>
      <c r="B632"/>
      <c r="C632"/>
      <c r="D632"/>
      <c r="E632"/>
      <c r="F632"/>
      <c r="G632"/>
      <c r="H632"/>
      <c r="I632"/>
      <c r="J632"/>
      <c r="K632"/>
      <c r="L632"/>
      <c r="M632"/>
      <c r="N632" s="1">
        <f t="shared" si="167"/>
        <v>0</v>
      </c>
      <c r="O632" s="1">
        <f t="shared" si="167"/>
        <v>0</v>
      </c>
      <c r="P632" s="1" t="str">
        <f t="shared" si="184"/>
        <v/>
      </c>
      <c r="Q632" s="1" t="str">
        <f t="shared" si="184"/>
        <v/>
      </c>
      <c r="R632" s="1" t="str">
        <f t="shared" si="184"/>
        <v/>
      </c>
      <c r="S632" s="1" t="str">
        <f t="shared" si="184"/>
        <v/>
      </c>
      <c r="T632" s="1" t="str">
        <f t="shared" si="184"/>
        <v/>
      </c>
      <c r="U632" s="1" t="str">
        <f t="shared" si="183"/>
        <v/>
      </c>
      <c r="V632" s="1" t="str">
        <f t="shared" si="183"/>
        <v/>
      </c>
      <c r="W632" s="1" t="str">
        <f t="shared" si="183"/>
        <v/>
      </c>
      <c r="X632" s="1" t="str">
        <f t="shared" si="183"/>
        <v/>
      </c>
      <c r="Y632" s="1" t="str">
        <f t="shared" si="183"/>
        <v/>
      </c>
      <c r="Z632" s="1">
        <f t="shared" si="168"/>
        <v>0</v>
      </c>
      <c r="AA632" s="1">
        <f t="shared" si="169"/>
        <v>0</v>
      </c>
      <c r="AB632" s="1">
        <f t="shared" si="170"/>
        <v>0</v>
      </c>
      <c r="AC632" s="1" t="str">
        <f t="shared" si="171"/>
        <v/>
      </c>
      <c r="AD632" s="1" t="str">
        <f t="shared" si="172"/>
        <v/>
      </c>
      <c r="AE632" s="1" t="str">
        <f t="shared" si="173"/>
        <v/>
      </c>
      <c r="AF632" s="1" t="str">
        <f t="shared" si="174"/>
        <v/>
      </c>
      <c r="AG632" s="1" t="str">
        <f t="shared" si="175"/>
        <v/>
      </c>
      <c r="AH632" s="1" t="str">
        <f t="shared" si="176"/>
        <v/>
      </c>
      <c r="AI632" s="1" t="str">
        <f t="shared" si="177"/>
        <v/>
      </c>
      <c r="AJ632" s="1" t="str">
        <f t="shared" si="178"/>
        <v/>
      </c>
      <c r="AK632" s="1" t="str">
        <f t="shared" si="179"/>
        <v/>
      </c>
      <c r="AL632" s="1" t="str">
        <f t="shared" si="180"/>
        <v/>
      </c>
      <c r="AM632" s="1">
        <f t="shared" si="181"/>
        <v>0</v>
      </c>
    </row>
    <row r="633" spans="1:39" ht="14.5" x14ac:dyDescent="0.35">
      <c r="A633"/>
      <c r="B633"/>
      <c r="C633"/>
      <c r="D633"/>
      <c r="E633"/>
      <c r="F633"/>
      <c r="G633"/>
      <c r="H633"/>
      <c r="I633"/>
      <c r="J633"/>
      <c r="K633"/>
      <c r="L633"/>
      <c r="M633"/>
      <c r="N633" s="1">
        <f t="shared" si="167"/>
        <v>0</v>
      </c>
      <c r="O633" s="1">
        <f t="shared" si="167"/>
        <v>0</v>
      </c>
      <c r="P633" s="1" t="str">
        <f t="shared" si="184"/>
        <v/>
      </c>
      <c r="Q633" s="1" t="str">
        <f t="shared" si="184"/>
        <v/>
      </c>
      <c r="R633" s="1" t="str">
        <f t="shared" si="184"/>
        <v/>
      </c>
      <c r="S633" s="1" t="str">
        <f t="shared" si="184"/>
        <v/>
      </c>
      <c r="T633" s="1" t="str">
        <f t="shared" si="184"/>
        <v/>
      </c>
      <c r="U633" s="1" t="str">
        <f t="shared" si="183"/>
        <v/>
      </c>
      <c r="V633" s="1" t="str">
        <f t="shared" si="183"/>
        <v/>
      </c>
      <c r="W633" s="1" t="str">
        <f t="shared" si="183"/>
        <v/>
      </c>
      <c r="X633" s="1" t="str">
        <f t="shared" si="183"/>
        <v/>
      </c>
      <c r="Y633" s="1" t="str">
        <f t="shared" si="183"/>
        <v/>
      </c>
      <c r="Z633" s="1">
        <f t="shared" si="168"/>
        <v>0</v>
      </c>
      <c r="AA633" s="1">
        <f t="shared" si="169"/>
        <v>0</v>
      </c>
      <c r="AB633" s="1">
        <f t="shared" si="170"/>
        <v>0</v>
      </c>
      <c r="AC633" s="1" t="str">
        <f t="shared" si="171"/>
        <v/>
      </c>
      <c r="AD633" s="1" t="str">
        <f t="shared" si="172"/>
        <v/>
      </c>
      <c r="AE633" s="1" t="str">
        <f t="shared" si="173"/>
        <v/>
      </c>
      <c r="AF633" s="1" t="str">
        <f t="shared" si="174"/>
        <v/>
      </c>
      <c r="AG633" s="1" t="str">
        <f t="shared" si="175"/>
        <v/>
      </c>
      <c r="AH633" s="1" t="str">
        <f t="shared" si="176"/>
        <v/>
      </c>
      <c r="AI633" s="1" t="str">
        <f t="shared" si="177"/>
        <v/>
      </c>
      <c r="AJ633" s="1" t="str">
        <f t="shared" si="178"/>
        <v/>
      </c>
      <c r="AK633" s="1" t="str">
        <f t="shared" si="179"/>
        <v/>
      </c>
      <c r="AL633" s="1" t="str">
        <f t="shared" si="180"/>
        <v/>
      </c>
      <c r="AM633" s="1">
        <f t="shared" si="181"/>
        <v>0</v>
      </c>
    </row>
    <row r="634" spans="1:39" ht="14.5" x14ac:dyDescent="0.35">
      <c r="A634"/>
      <c r="B634"/>
      <c r="C634"/>
      <c r="D634"/>
      <c r="E634"/>
      <c r="F634"/>
      <c r="G634"/>
      <c r="H634"/>
      <c r="I634"/>
      <c r="J634"/>
      <c r="K634"/>
      <c r="L634"/>
      <c r="M634"/>
      <c r="N634" s="1">
        <f t="shared" si="167"/>
        <v>0</v>
      </c>
      <c r="O634" s="1">
        <f t="shared" si="167"/>
        <v>0</v>
      </c>
      <c r="P634" s="1" t="str">
        <f t="shared" si="184"/>
        <v/>
      </c>
      <c r="Q634" s="1" t="str">
        <f t="shared" si="184"/>
        <v/>
      </c>
      <c r="R634" s="1" t="str">
        <f t="shared" si="184"/>
        <v/>
      </c>
      <c r="S634" s="1" t="str">
        <f t="shared" si="184"/>
        <v/>
      </c>
      <c r="T634" s="1" t="str">
        <f t="shared" si="184"/>
        <v/>
      </c>
      <c r="U634" s="1" t="str">
        <f t="shared" si="183"/>
        <v/>
      </c>
      <c r="V634" s="1" t="str">
        <f t="shared" si="183"/>
        <v/>
      </c>
      <c r="W634" s="1" t="str">
        <f t="shared" si="183"/>
        <v/>
      </c>
      <c r="X634" s="1" t="str">
        <f t="shared" si="183"/>
        <v/>
      </c>
      <c r="Y634" s="1" t="str">
        <f t="shared" si="183"/>
        <v/>
      </c>
      <c r="Z634" s="1">
        <f t="shared" si="168"/>
        <v>0</v>
      </c>
      <c r="AA634" s="1">
        <f t="shared" si="169"/>
        <v>0</v>
      </c>
      <c r="AB634" s="1">
        <f t="shared" si="170"/>
        <v>0</v>
      </c>
      <c r="AC634" s="1" t="str">
        <f t="shared" si="171"/>
        <v/>
      </c>
      <c r="AD634" s="1" t="str">
        <f t="shared" si="172"/>
        <v/>
      </c>
      <c r="AE634" s="1" t="str">
        <f t="shared" si="173"/>
        <v/>
      </c>
      <c r="AF634" s="1" t="str">
        <f t="shared" si="174"/>
        <v/>
      </c>
      <c r="AG634" s="1" t="str">
        <f t="shared" si="175"/>
        <v/>
      </c>
      <c r="AH634" s="1" t="str">
        <f t="shared" si="176"/>
        <v/>
      </c>
      <c r="AI634" s="1" t="str">
        <f t="shared" si="177"/>
        <v/>
      </c>
      <c r="AJ634" s="1" t="str">
        <f t="shared" si="178"/>
        <v/>
      </c>
      <c r="AK634" s="1" t="str">
        <f t="shared" si="179"/>
        <v/>
      </c>
      <c r="AL634" s="1" t="str">
        <f t="shared" si="180"/>
        <v/>
      </c>
      <c r="AM634" s="1">
        <f t="shared" si="181"/>
        <v>0</v>
      </c>
    </row>
    <row r="635" spans="1:39" ht="14.5" x14ac:dyDescent="0.35">
      <c r="A635"/>
      <c r="B635"/>
      <c r="C635"/>
      <c r="D635"/>
      <c r="E635"/>
      <c r="F635"/>
      <c r="G635"/>
      <c r="H635"/>
      <c r="I635"/>
      <c r="J635"/>
      <c r="K635"/>
      <c r="L635"/>
      <c r="M635"/>
      <c r="N635" s="1">
        <f t="shared" si="167"/>
        <v>0</v>
      </c>
      <c r="O635" s="1">
        <f t="shared" si="167"/>
        <v>0</v>
      </c>
      <c r="P635" s="1" t="str">
        <f t="shared" si="184"/>
        <v/>
      </c>
      <c r="Q635" s="1" t="str">
        <f t="shared" si="184"/>
        <v/>
      </c>
      <c r="R635" s="1" t="str">
        <f t="shared" si="184"/>
        <v/>
      </c>
      <c r="S635" s="1" t="str">
        <f t="shared" si="184"/>
        <v/>
      </c>
      <c r="T635" s="1" t="str">
        <f t="shared" si="184"/>
        <v/>
      </c>
      <c r="U635" s="1" t="str">
        <f t="shared" si="183"/>
        <v/>
      </c>
      <c r="V635" s="1" t="str">
        <f t="shared" si="183"/>
        <v/>
      </c>
      <c r="W635" s="1" t="str">
        <f t="shared" si="183"/>
        <v/>
      </c>
      <c r="X635" s="1" t="str">
        <f t="shared" si="183"/>
        <v/>
      </c>
      <c r="Y635" s="1" t="str">
        <f t="shared" si="183"/>
        <v/>
      </c>
      <c r="Z635" s="1">
        <f t="shared" si="168"/>
        <v>0</v>
      </c>
      <c r="AA635" s="1">
        <f t="shared" si="169"/>
        <v>0</v>
      </c>
      <c r="AB635" s="1">
        <f t="shared" si="170"/>
        <v>0</v>
      </c>
      <c r="AC635" s="1" t="str">
        <f t="shared" si="171"/>
        <v/>
      </c>
      <c r="AD635" s="1" t="str">
        <f t="shared" si="172"/>
        <v/>
      </c>
      <c r="AE635" s="1" t="str">
        <f t="shared" si="173"/>
        <v/>
      </c>
      <c r="AF635" s="1" t="str">
        <f t="shared" si="174"/>
        <v/>
      </c>
      <c r="AG635" s="1" t="str">
        <f t="shared" si="175"/>
        <v/>
      </c>
      <c r="AH635" s="1" t="str">
        <f t="shared" si="176"/>
        <v/>
      </c>
      <c r="AI635" s="1" t="str">
        <f t="shared" si="177"/>
        <v/>
      </c>
      <c r="AJ635" s="1" t="str">
        <f t="shared" si="178"/>
        <v/>
      </c>
      <c r="AK635" s="1" t="str">
        <f t="shared" si="179"/>
        <v/>
      </c>
      <c r="AL635" s="1" t="str">
        <f t="shared" si="180"/>
        <v/>
      </c>
      <c r="AM635" s="1">
        <f t="shared" si="181"/>
        <v>0</v>
      </c>
    </row>
    <row r="636" spans="1:39" ht="14.5" x14ac:dyDescent="0.35">
      <c r="A636"/>
      <c r="B636"/>
      <c r="C636"/>
      <c r="D636"/>
      <c r="E636"/>
      <c r="F636"/>
      <c r="G636"/>
      <c r="H636"/>
      <c r="I636"/>
      <c r="J636"/>
      <c r="K636"/>
      <c r="L636"/>
      <c r="M636"/>
      <c r="N636" s="1">
        <f t="shared" si="167"/>
        <v>0</v>
      </c>
      <c r="O636" s="1">
        <f t="shared" si="167"/>
        <v>0</v>
      </c>
      <c r="P636" s="1" t="str">
        <f t="shared" si="184"/>
        <v/>
      </c>
      <c r="Q636" s="1" t="str">
        <f t="shared" si="184"/>
        <v/>
      </c>
      <c r="R636" s="1" t="str">
        <f t="shared" si="184"/>
        <v/>
      </c>
      <c r="S636" s="1" t="str">
        <f t="shared" si="184"/>
        <v/>
      </c>
      <c r="T636" s="1" t="str">
        <f t="shared" si="184"/>
        <v/>
      </c>
      <c r="U636" s="1" t="str">
        <f t="shared" si="183"/>
        <v/>
      </c>
      <c r="V636" s="1" t="str">
        <f t="shared" si="183"/>
        <v/>
      </c>
      <c r="W636" s="1" t="str">
        <f t="shared" si="183"/>
        <v/>
      </c>
      <c r="X636" s="1" t="str">
        <f t="shared" si="183"/>
        <v/>
      </c>
      <c r="Y636" s="1" t="str">
        <f t="shared" si="183"/>
        <v/>
      </c>
      <c r="Z636" s="1">
        <f t="shared" si="168"/>
        <v>0</v>
      </c>
      <c r="AA636" s="1">
        <f t="shared" si="169"/>
        <v>0</v>
      </c>
      <c r="AB636" s="1">
        <f t="shared" si="170"/>
        <v>0</v>
      </c>
      <c r="AC636" s="1" t="str">
        <f t="shared" si="171"/>
        <v/>
      </c>
      <c r="AD636" s="1" t="str">
        <f t="shared" si="172"/>
        <v/>
      </c>
      <c r="AE636" s="1" t="str">
        <f t="shared" si="173"/>
        <v/>
      </c>
      <c r="AF636" s="1" t="str">
        <f t="shared" si="174"/>
        <v/>
      </c>
      <c r="AG636" s="1" t="str">
        <f t="shared" si="175"/>
        <v/>
      </c>
      <c r="AH636" s="1" t="str">
        <f t="shared" si="176"/>
        <v/>
      </c>
      <c r="AI636" s="1" t="str">
        <f t="shared" si="177"/>
        <v/>
      </c>
      <c r="AJ636" s="1" t="str">
        <f t="shared" si="178"/>
        <v/>
      </c>
      <c r="AK636" s="1" t="str">
        <f t="shared" si="179"/>
        <v/>
      </c>
      <c r="AL636" s="1" t="str">
        <f t="shared" si="180"/>
        <v/>
      </c>
      <c r="AM636" s="1">
        <f t="shared" si="181"/>
        <v>0</v>
      </c>
    </row>
    <row r="637" spans="1:39" ht="14.5" x14ac:dyDescent="0.35">
      <c r="A637"/>
      <c r="B637"/>
      <c r="C637"/>
      <c r="D637"/>
      <c r="E637"/>
      <c r="F637"/>
      <c r="G637"/>
      <c r="H637"/>
      <c r="I637"/>
      <c r="J637"/>
      <c r="K637"/>
      <c r="L637"/>
      <c r="M637"/>
      <c r="N637" s="1">
        <f t="shared" si="167"/>
        <v>0</v>
      </c>
      <c r="O637" s="1">
        <f t="shared" si="167"/>
        <v>0</v>
      </c>
      <c r="P637" s="1" t="str">
        <f t="shared" si="184"/>
        <v/>
      </c>
      <c r="Q637" s="1" t="str">
        <f t="shared" si="184"/>
        <v/>
      </c>
      <c r="R637" s="1" t="str">
        <f t="shared" si="184"/>
        <v/>
      </c>
      <c r="S637" s="1" t="str">
        <f t="shared" si="184"/>
        <v/>
      </c>
      <c r="T637" s="1" t="str">
        <f t="shared" si="184"/>
        <v/>
      </c>
      <c r="U637" s="1" t="str">
        <f t="shared" si="183"/>
        <v/>
      </c>
      <c r="V637" s="1" t="str">
        <f t="shared" si="183"/>
        <v/>
      </c>
      <c r="W637" s="1" t="str">
        <f t="shared" si="183"/>
        <v/>
      </c>
      <c r="X637" s="1" t="str">
        <f t="shared" si="183"/>
        <v/>
      </c>
      <c r="Y637" s="1" t="str">
        <f t="shared" si="183"/>
        <v/>
      </c>
      <c r="Z637" s="1">
        <f t="shared" si="168"/>
        <v>0</v>
      </c>
      <c r="AA637" s="1">
        <f t="shared" si="169"/>
        <v>0</v>
      </c>
      <c r="AB637" s="1">
        <f t="shared" si="170"/>
        <v>0</v>
      </c>
      <c r="AC637" s="1" t="str">
        <f t="shared" si="171"/>
        <v/>
      </c>
      <c r="AD637" s="1" t="str">
        <f t="shared" si="172"/>
        <v/>
      </c>
      <c r="AE637" s="1" t="str">
        <f t="shared" si="173"/>
        <v/>
      </c>
      <c r="AF637" s="1" t="str">
        <f t="shared" si="174"/>
        <v/>
      </c>
      <c r="AG637" s="1" t="str">
        <f t="shared" si="175"/>
        <v/>
      </c>
      <c r="AH637" s="1" t="str">
        <f t="shared" si="176"/>
        <v/>
      </c>
      <c r="AI637" s="1" t="str">
        <f t="shared" si="177"/>
        <v/>
      </c>
      <c r="AJ637" s="1" t="str">
        <f t="shared" si="178"/>
        <v/>
      </c>
      <c r="AK637" s="1" t="str">
        <f t="shared" si="179"/>
        <v/>
      </c>
      <c r="AL637" s="1" t="str">
        <f t="shared" si="180"/>
        <v/>
      </c>
      <c r="AM637" s="1">
        <f t="shared" si="181"/>
        <v>0</v>
      </c>
    </row>
    <row r="638" spans="1:39" ht="14.5" x14ac:dyDescent="0.35">
      <c r="A638"/>
      <c r="B638"/>
      <c r="C638"/>
      <c r="D638"/>
      <c r="E638"/>
      <c r="F638"/>
      <c r="G638"/>
      <c r="H638"/>
      <c r="I638"/>
      <c r="J638"/>
      <c r="K638"/>
      <c r="L638"/>
      <c r="M638"/>
      <c r="N638" s="1">
        <f t="shared" si="167"/>
        <v>0</v>
      </c>
      <c r="O638" s="1">
        <f t="shared" si="167"/>
        <v>0</v>
      </c>
      <c r="P638" s="1" t="str">
        <f t="shared" si="184"/>
        <v/>
      </c>
      <c r="Q638" s="1" t="str">
        <f t="shared" si="184"/>
        <v/>
      </c>
      <c r="R638" s="1" t="str">
        <f t="shared" si="184"/>
        <v/>
      </c>
      <c r="S638" s="1" t="str">
        <f t="shared" si="184"/>
        <v/>
      </c>
      <c r="T638" s="1" t="str">
        <f t="shared" si="184"/>
        <v/>
      </c>
      <c r="U638" s="1" t="str">
        <f t="shared" si="183"/>
        <v/>
      </c>
      <c r="V638" s="1" t="str">
        <f t="shared" si="183"/>
        <v/>
      </c>
      <c r="W638" s="1" t="str">
        <f t="shared" si="183"/>
        <v/>
      </c>
      <c r="X638" s="1" t="str">
        <f t="shared" si="183"/>
        <v/>
      </c>
      <c r="Y638" s="1" t="str">
        <f t="shared" si="183"/>
        <v/>
      </c>
      <c r="Z638" s="1">
        <f t="shared" si="168"/>
        <v>0</v>
      </c>
      <c r="AA638" s="1">
        <f t="shared" si="169"/>
        <v>0</v>
      </c>
      <c r="AB638" s="1">
        <f t="shared" si="170"/>
        <v>0</v>
      </c>
      <c r="AC638" s="1" t="str">
        <f t="shared" si="171"/>
        <v/>
      </c>
      <c r="AD638" s="1" t="str">
        <f t="shared" si="172"/>
        <v/>
      </c>
      <c r="AE638" s="1" t="str">
        <f t="shared" si="173"/>
        <v/>
      </c>
      <c r="AF638" s="1" t="str">
        <f t="shared" si="174"/>
        <v/>
      </c>
      <c r="AG638" s="1" t="str">
        <f t="shared" si="175"/>
        <v/>
      </c>
      <c r="AH638" s="1" t="str">
        <f t="shared" si="176"/>
        <v/>
      </c>
      <c r="AI638" s="1" t="str">
        <f t="shared" si="177"/>
        <v/>
      </c>
      <c r="AJ638" s="1" t="str">
        <f t="shared" si="178"/>
        <v/>
      </c>
      <c r="AK638" s="1" t="str">
        <f t="shared" si="179"/>
        <v/>
      </c>
      <c r="AL638" s="1" t="str">
        <f t="shared" si="180"/>
        <v/>
      </c>
      <c r="AM638" s="1">
        <f t="shared" si="181"/>
        <v>0</v>
      </c>
    </row>
    <row r="639" spans="1:39" ht="14.5" x14ac:dyDescent="0.35">
      <c r="A639"/>
      <c r="B639"/>
      <c r="C639"/>
      <c r="D639"/>
      <c r="E639"/>
      <c r="F639"/>
      <c r="G639"/>
      <c r="H639"/>
      <c r="I639"/>
      <c r="J639"/>
      <c r="K639"/>
      <c r="L639"/>
      <c r="M639"/>
      <c r="N639" s="1">
        <f t="shared" si="167"/>
        <v>0</v>
      </c>
      <c r="O639" s="1">
        <f t="shared" si="167"/>
        <v>0</v>
      </c>
      <c r="P639" s="1" t="str">
        <f t="shared" si="184"/>
        <v/>
      </c>
      <c r="Q639" s="1" t="str">
        <f t="shared" si="184"/>
        <v/>
      </c>
      <c r="R639" s="1" t="str">
        <f t="shared" si="184"/>
        <v/>
      </c>
      <c r="S639" s="1" t="str">
        <f t="shared" si="184"/>
        <v/>
      </c>
      <c r="T639" s="1" t="str">
        <f t="shared" si="184"/>
        <v/>
      </c>
      <c r="U639" s="1" t="str">
        <f t="shared" si="183"/>
        <v/>
      </c>
      <c r="V639" s="1" t="str">
        <f t="shared" si="183"/>
        <v/>
      </c>
      <c r="W639" s="1" t="str">
        <f t="shared" si="183"/>
        <v/>
      </c>
      <c r="X639" s="1" t="str">
        <f t="shared" si="183"/>
        <v/>
      </c>
      <c r="Y639" s="1" t="str">
        <f t="shared" si="183"/>
        <v/>
      </c>
      <c r="Z639" s="1">
        <f t="shared" si="168"/>
        <v>0</v>
      </c>
      <c r="AA639" s="1">
        <f t="shared" si="169"/>
        <v>0</v>
      </c>
      <c r="AB639" s="1">
        <f t="shared" si="170"/>
        <v>0</v>
      </c>
      <c r="AC639" s="1" t="str">
        <f t="shared" si="171"/>
        <v/>
      </c>
      <c r="AD639" s="1" t="str">
        <f t="shared" si="172"/>
        <v/>
      </c>
      <c r="AE639" s="1" t="str">
        <f t="shared" si="173"/>
        <v/>
      </c>
      <c r="AF639" s="1" t="str">
        <f t="shared" si="174"/>
        <v/>
      </c>
      <c r="AG639" s="1" t="str">
        <f t="shared" si="175"/>
        <v/>
      </c>
      <c r="AH639" s="1" t="str">
        <f t="shared" si="176"/>
        <v/>
      </c>
      <c r="AI639" s="1" t="str">
        <f t="shared" si="177"/>
        <v/>
      </c>
      <c r="AJ639" s="1" t="str">
        <f t="shared" si="178"/>
        <v/>
      </c>
      <c r="AK639" s="1" t="str">
        <f t="shared" si="179"/>
        <v/>
      </c>
      <c r="AL639" s="1" t="str">
        <f t="shared" si="180"/>
        <v/>
      </c>
      <c r="AM639" s="1">
        <f t="shared" si="181"/>
        <v>0</v>
      </c>
    </row>
    <row r="640" spans="1:39" ht="14.5" x14ac:dyDescent="0.35">
      <c r="A640"/>
      <c r="B640"/>
      <c r="C640"/>
      <c r="D640"/>
      <c r="E640"/>
      <c r="F640"/>
      <c r="G640"/>
      <c r="H640"/>
      <c r="I640"/>
      <c r="J640"/>
      <c r="K640"/>
      <c r="L640"/>
      <c r="M640"/>
      <c r="N640" s="1">
        <f t="shared" si="167"/>
        <v>0</v>
      </c>
      <c r="O640" s="1">
        <f t="shared" si="167"/>
        <v>0</v>
      </c>
      <c r="P640" s="1" t="str">
        <f t="shared" si="184"/>
        <v/>
      </c>
      <c r="Q640" s="1" t="str">
        <f t="shared" si="184"/>
        <v/>
      </c>
      <c r="R640" s="1" t="str">
        <f t="shared" si="184"/>
        <v/>
      </c>
      <c r="S640" s="1" t="str">
        <f t="shared" si="184"/>
        <v/>
      </c>
      <c r="T640" s="1" t="str">
        <f t="shared" si="184"/>
        <v/>
      </c>
      <c r="U640" s="1" t="str">
        <f t="shared" si="183"/>
        <v/>
      </c>
      <c r="V640" s="1" t="str">
        <f t="shared" si="183"/>
        <v/>
      </c>
      <c r="W640" s="1" t="str">
        <f t="shared" si="183"/>
        <v/>
      </c>
      <c r="X640" s="1" t="str">
        <f t="shared" si="183"/>
        <v/>
      </c>
      <c r="Y640" s="1" t="str">
        <f t="shared" si="183"/>
        <v/>
      </c>
      <c r="Z640" s="1">
        <f t="shared" si="168"/>
        <v>0</v>
      </c>
      <c r="AA640" s="1">
        <f t="shared" si="169"/>
        <v>0</v>
      </c>
      <c r="AB640" s="1">
        <f t="shared" si="170"/>
        <v>0</v>
      </c>
      <c r="AC640" s="1" t="str">
        <f t="shared" si="171"/>
        <v/>
      </c>
      <c r="AD640" s="1" t="str">
        <f t="shared" si="172"/>
        <v/>
      </c>
      <c r="AE640" s="1" t="str">
        <f t="shared" si="173"/>
        <v/>
      </c>
      <c r="AF640" s="1" t="str">
        <f t="shared" si="174"/>
        <v/>
      </c>
      <c r="AG640" s="1" t="str">
        <f t="shared" si="175"/>
        <v/>
      </c>
      <c r="AH640" s="1" t="str">
        <f t="shared" si="176"/>
        <v/>
      </c>
      <c r="AI640" s="1" t="str">
        <f t="shared" si="177"/>
        <v/>
      </c>
      <c r="AJ640" s="1" t="str">
        <f t="shared" si="178"/>
        <v/>
      </c>
      <c r="AK640" s="1" t="str">
        <f t="shared" si="179"/>
        <v/>
      </c>
      <c r="AL640" s="1" t="str">
        <f t="shared" si="180"/>
        <v/>
      </c>
      <c r="AM640" s="1">
        <f t="shared" si="181"/>
        <v>0</v>
      </c>
    </row>
    <row r="641" spans="1:39" ht="14.5" x14ac:dyDescent="0.35">
      <c r="A641"/>
      <c r="B641"/>
      <c r="C641"/>
      <c r="D641"/>
      <c r="E641"/>
      <c r="F641"/>
      <c r="G641"/>
      <c r="H641"/>
      <c r="I641"/>
      <c r="J641"/>
      <c r="K641"/>
      <c r="L641"/>
      <c r="M641"/>
      <c r="N641" s="1">
        <f t="shared" si="167"/>
        <v>0</v>
      </c>
      <c r="O641" s="1">
        <f t="shared" si="167"/>
        <v>0</v>
      </c>
      <c r="P641" s="1" t="str">
        <f t="shared" si="184"/>
        <v/>
      </c>
      <c r="Q641" s="1" t="str">
        <f t="shared" si="184"/>
        <v/>
      </c>
      <c r="R641" s="1" t="str">
        <f t="shared" si="184"/>
        <v/>
      </c>
      <c r="S641" s="1" t="str">
        <f t="shared" si="184"/>
        <v/>
      </c>
      <c r="T641" s="1" t="str">
        <f t="shared" si="184"/>
        <v/>
      </c>
      <c r="U641" s="1" t="str">
        <f t="shared" si="183"/>
        <v/>
      </c>
      <c r="V641" s="1" t="str">
        <f t="shared" si="183"/>
        <v/>
      </c>
      <c r="W641" s="1" t="str">
        <f t="shared" si="183"/>
        <v/>
      </c>
      <c r="X641" s="1" t="str">
        <f t="shared" si="183"/>
        <v/>
      </c>
      <c r="Y641" s="1" t="str">
        <f t="shared" si="183"/>
        <v/>
      </c>
      <c r="Z641" s="1">
        <f t="shared" si="168"/>
        <v>0</v>
      </c>
      <c r="AA641" s="1">
        <f t="shared" si="169"/>
        <v>0</v>
      </c>
      <c r="AB641" s="1">
        <f t="shared" si="170"/>
        <v>0</v>
      </c>
      <c r="AC641" s="1" t="str">
        <f t="shared" si="171"/>
        <v/>
      </c>
      <c r="AD641" s="1" t="str">
        <f t="shared" si="172"/>
        <v/>
      </c>
      <c r="AE641" s="1" t="str">
        <f t="shared" si="173"/>
        <v/>
      </c>
      <c r="AF641" s="1" t="str">
        <f t="shared" si="174"/>
        <v/>
      </c>
      <c r="AG641" s="1" t="str">
        <f t="shared" si="175"/>
        <v/>
      </c>
      <c r="AH641" s="1" t="str">
        <f t="shared" si="176"/>
        <v/>
      </c>
      <c r="AI641" s="1" t="str">
        <f t="shared" si="177"/>
        <v/>
      </c>
      <c r="AJ641" s="1" t="str">
        <f t="shared" si="178"/>
        <v/>
      </c>
      <c r="AK641" s="1" t="str">
        <f t="shared" si="179"/>
        <v/>
      </c>
      <c r="AL641" s="1" t="str">
        <f t="shared" si="180"/>
        <v/>
      </c>
      <c r="AM641" s="1">
        <f t="shared" si="181"/>
        <v>0</v>
      </c>
    </row>
    <row r="642" spans="1:39" ht="14.5" x14ac:dyDescent="0.35">
      <c r="A642"/>
      <c r="B642"/>
      <c r="C642"/>
      <c r="D642"/>
      <c r="E642"/>
      <c r="F642"/>
      <c r="G642"/>
      <c r="H642"/>
      <c r="I642"/>
      <c r="J642"/>
      <c r="K642"/>
      <c r="L642"/>
      <c r="M642"/>
      <c r="N642" s="1">
        <f t="shared" si="167"/>
        <v>0</v>
      </c>
      <c r="O642" s="1">
        <f t="shared" si="167"/>
        <v>0</v>
      </c>
      <c r="P642" s="1" t="str">
        <f t="shared" si="184"/>
        <v/>
      </c>
      <c r="Q642" s="1" t="str">
        <f t="shared" si="184"/>
        <v/>
      </c>
      <c r="R642" s="1" t="str">
        <f t="shared" si="184"/>
        <v/>
      </c>
      <c r="S642" s="1" t="str">
        <f t="shared" si="184"/>
        <v/>
      </c>
      <c r="T642" s="1" t="str">
        <f t="shared" si="184"/>
        <v/>
      </c>
      <c r="U642" s="1" t="str">
        <f t="shared" si="183"/>
        <v/>
      </c>
      <c r="V642" s="1" t="str">
        <f t="shared" si="183"/>
        <v/>
      </c>
      <c r="W642" s="1" t="str">
        <f t="shared" si="183"/>
        <v/>
      </c>
      <c r="X642" s="1" t="str">
        <f t="shared" si="183"/>
        <v/>
      </c>
      <c r="Y642" s="1" t="str">
        <f t="shared" si="183"/>
        <v/>
      </c>
      <c r="Z642" s="1">
        <f t="shared" si="168"/>
        <v>0</v>
      </c>
      <c r="AA642" s="1">
        <f t="shared" si="169"/>
        <v>0</v>
      </c>
      <c r="AB642" s="1">
        <f t="shared" si="170"/>
        <v>0</v>
      </c>
      <c r="AC642" s="1" t="str">
        <f t="shared" si="171"/>
        <v/>
      </c>
      <c r="AD642" s="1" t="str">
        <f t="shared" si="172"/>
        <v/>
      </c>
      <c r="AE642" s="1" t="str">
        <f t="shared" si="173"/>
        <v/>
      </c>
      <c r="AF642" s="1" t="str">
        <f t="shared" si="174"/>
        <v/>
      </c>
      <c r="AG642" s="1" t="str">
        <f t="shared" si="175"/>
        <v/>
      </c>
      <c r="AH642" s="1" t="str">
        <f t="shared" si="176"/>
        <v/>
      </c>
      <c r="AI642" s="1" t="str">
        <f t="shared" si="177"/>
        <v/>
      </c>
      <c r="AJ642" s="1" t="str">
        <f t="shared" si="178"/>
        <v/>
      </c>
      <c r="AK642" s="1" t="str">
        <f t="shared" si="179"/>
        <v/>
      </c>
      <c r="AL642" s="1" t="str">
        <f t="shared" si="180"/>
        <v/>
      </c>
      <c r="AM642" s="1">
        <f t="shared" si="181"/>
        <v>0</v>
      </c>
    </row>
    <row r="643" spans="1:39" ht="14.5" x14ac:dyDescent="0.35">
      <c r="A643"/>
      <c r="B643"/>
      <c r="C643"/>
      <c r="D643"/>
      <c r="E643"/>
      <c r="F643"/>
      <c r="G643"/>
      <c r="H643"/>
      <c r="I643"/>
      <c r="J643"/>
      <c r="K643"/>
      <c r="L643"/>
      <c r="M643"/>
      <c r="N643" s="1">
        <f t="shared" si="167"/>
        <v>0</v>
      </c>
      <c r="O643" s="1">
        <f t="shared" si="167"/>
        <v>0</v>
      </c>
      <c r="P643" s="1" t="str">
        <f t="shared" si="184"/>
        <v/>
      </c>
      <c r="Q643" s="1" t="str">
        <f t="shared" si="184"/>
        <v/>
      </c>
      <c r="R643" s="1" t="str">
        <f t="shared" si="184"/>
        <v/>
      </c>
      <c r="S643" s="1" t="str">
        <f t="shared" si="184"/>
        <v/>
      </c>
      <c r="T643" s="1" t="str">
        <f t="shared" si="184"/>
        <v/>
      </c>
      <c r="U643" s="1" t="str">
        <f t="shared" si="183"/>
        <v/>
      </c>
      <c r="V643" s="1" t="str">
        <f t="shared" si="183"/>
        <v/>
      </c>
      <c r="W643" s="1" t="str">
        <f t="shared" si="183"/>
        <v/>
      </c>
      <c r="X643" s="1" t="str">
        <f t="shared" si="183"/>
        <v/>
      </c>
      <c r="Y643" s="1" t="str">
        <f t="shared" si="183"/>
        <v/>
      </c>
      <c r="Z643" s="1">
        <f t="shared" si="168"/>
        <v>0</v>
      </c>
      <c r="AA643" s="1">
        <f t="shared" si="169"/>
        <v>0</v>
      </c>
      <c r="AB643" s="1">
        <f t="shared" si="170"/>
        <v>0</v>
      </c>
      <c r="AC643" s="1" t="str">
        <f t="shared" si="171"/>
        <v/>
      </c>
      <c r="AD643" s="1" t="str">
        <f t="shared" si="172"/>
        <v/>
      </c>
      <c r="AE643" s="1" t="str">
        <f t="shared" si="173"/>
        <v/>
      </c>
      <c r="AF643" s="1" t="str">
        <f t="shared" si="174"/>
        <v/>
      </c>
      <c r="AG643" s="1" t="str">
        <f t="shared" si="175"/>
        <v/>
      </c>
      <c r="AH643" s="1" t="str">
        <f t="shared" si="176"/>
        <v/>
      </c>
      <c r="AI643" s="1" t="str">
        <f t="shared" si="177"/>
        <v/>
      </c>
      <c r="AJ643" s="1" t="str">
        <f t="shared" si="178"/>
        <v/>
      </c>
      <c r="AK643" s="1" t="str">
        <f t="shared" si="179"/>
        <v/>
      </c>
      <c r="AL643" s="1" t="str">
        <f t="shared" si="180"/>
        <v/>
      </c>
      <c r="AM643" s="1">
        <f t="shared" si="181"/>
        <v>0</v>
      </c>
    </row>
    <row r="644" spans="1:39" ht="14.5" x14ac:dyDescent="0.35">
      <c r="A644"/>
      <c r="B644"/>
      <c r="C644"/>
      <c r="D644"/>
      <c r="E644"/>
      <c r="F644"/>
      <c r="G644"/>
      <c r="H644"/>
      <c r="I644"/>
      <c r="J644"/>
      <c r="K644"/>
      <c r="L644"/>
      <c r="M644"/>
      <c r="N644" s="1">
        <f t="shared" si="167"/>
        <v>0</v>
      </c>
      <c r="O644" s="1">
        <f t="shared" si="167"/>
        <v>0</v>
      </c>
      <c r="P644" s="1" t="str">
        <f t="shared" si="184"/>
        <v/>
      </c>
      <c r="Q644" s="1" t="str">
        <f t="shared" si="184"/>
        <v/>
      </c>
      <c r="R644" s="1" t="str">
        <f t="shared" si="184"/>
        <v/>
      </c>
      <c r="S644" s="1" t="str">
        <f t="shared" si="184"/>
        <v/>
      </c>
      <c r="T644" s="1" t="str">
        <f t="shared" si="184"/>
        <v/>
      </c>
      <c r="U644" s="1" t="str">
        <f t="shared" si="183"/>
        <v/>
      </c>
      <c r="V644" s="1" t="str">
        <f t="shared" si="183"/>
        <v/>
      </c>
      <c r="W644" s="1" t="str">
        <f t="shared" si="183"/>
        <v/>
      </c>
      <c r="X644" s="1" t="str">
        <f t="shared" si="183"/>
        <v/>
      </c>
      <c r="Y644" s="1" t="str">
        <f t="shared" si="183"/>
        <v/>
      </c>
      <c r="Z644" s="1">
        <f t="shared" si="168"/>
        <v>0</v>
      </c>
      <c r="AA644" s="1">
        <f t="shared" si="169"/>
        <v>0</v>
      </c>
      <c r="AB644" s="1">
        <f t="shared" si="170"/>
        <v>0</v>
      </c>
      <c r="AC644" s="1" t="str">
        <f t="shared" si="171"/>
        <v/>
      </c>
      <c r="AD644" s="1" t="str">
        <f t="shared" si="172"/>
        <v/>
      </c>
      <c r="AE644" s="1" t="str">
        <f t="shared" si="173"/>
        <v/>
      </c>
      <c r="AF644" s="1" t="str">
        <f t="shared" si="174"/>
        <v/>
      </c>
      <c r="AG644" s="1" t="str">
        <f t="shared" si="175"/>
        <v/>
      </c>
      <c r="AH644" s="1" t="str">
        <f t="shared" si="176"/>
        <v/>
      </c>
      <c r="AI644" s="1" t="str">
        <f t="shared" si="177"/>
        <v/>
      </c>
      <c r="AJ644" s="1" t="str">
        <f t="shared" si="178"/>
        <v/>
      </c>
      <c r="AK644" s="1" t="str">
        <f t="shared" si="179"/>
        <v/>
      </c>
      <c r="AL644" s="1" t="str">
        <f t="shared" si="180"/>
        <v/>
      </c>
      <c r="AM644" s="1">
        <f t="shared" si="181"/>
        <v>0</v>
      </c>
    </row>
    <row r="645" spans="1:39" ht="14.5" x14ac:dyDescent="0.35">
      <c r="A645"/>
      <c r="B645"/>
      <c r="C645"/>
      <c r="D645"/>
      <c r="E645"/>
      <c r="F645"/>
      <c r="G645"/>
      <c r="H645"/>
      <c r="I645"/>
      <c r="J645"/>
      <c r="K645"/>
      <c r="L645"/>
      <c r="M645"/>
      <c r="N645" s="1">
        <f t="shared" si="167"/>
        <v>0</v>
      </c>
      <c r="O645" s="1">
        <f t="shared" si="167"/>
        <v>0</v>
      </c>
      <c r="P645" s="1" t="str">
        <f t="shared" si="184"/>
        <v/>
      </c>
      <c r="Q645" s="1" t="str">
        <f t="shared" si="184"/>
        <v/>
      </c>
      <c r="R645" s="1" t="str">
        <f t="shared" si="184"/>
        <v/>
      </c>
      <c r="S645" s="1" t="str">
        <f t="shared" si="184"/>
        <v/>
      </c>
      <c r="T645" s="1" t="str">
        <f t="shared" si="184"/>
        <v/>
      </c>
      <c r="U645" s="1" t="str">
        <f t="shared" si="183"/>
        <v/>
      </c>
      <c r="V645" s="1" t="str">
        <f t="shared" si="183"/>
        <v/>
      </c>
      <c r="W645" s="1" t="str">
        <f t="shared" si="183"/>
        <v/>
      </c>
      <c r="X645" s="1" t="str">
        <f t="shared" si="183"/>
        <v/>
      </c>
      <c r="Y645" s="1" t="str">
        <f t="shared" si="183"/>
        <v/>
      </c>
      <c r="Z645" s="1">
        <f t="shared" si="168"/>
        <v>0</v>
      </c>
      <c r="AA645" s="1">
        <f t="shared" si="169"/>
        <v>0</v>
      </c>
      <c r="AB645" s="1">
        <f t="shared" si="170"/>
        <v>0</v>
      </c>
      <c r="AC645" s="1" t="str">
        <f t="shared" si="171"/>
        <v/>
      </c>
      <c r="AD645" s="1" t="str">
        <f t="shared" si="172"/>
        <v/>
      </c>
      <c r="AE645" s="1" t="str">
        <f t="shared" si="173"/>
        <v/>
      </c>
      <c r="AF645" s="1" t="str">
        <f t="shared" si="174"/>
        <v/>
      </c>
      <c r="AG645" s="1" t="str">
        <f t="shared" si="175"/>
        <v/>
      </c>
      <c r="AH645" s="1" t="str">
        <f t="shared" si="176"/>
        <v/>
      </c>
      <c r="AI645" s="1" t="str">
        <f t="shared" si="177"/>
        <v/>
      </c>
      <c r="AJ645" s="1" t="str">
        <f t="shared" si="178"/>
        <v/>
      </c>
      <c r="AK645" s="1" t="str">
        <f t="shared" si="179"/>
        <v/>
      </c>
      <c r="AL645" s="1" t="str">
        <f t="shared" si="180"/>
        <v/>
      </c>
      <c r="AM645" s="1">
        <f t="shared" si="181"/>
        <v>0</v>
      </c>
    </row>
    <row r="646" spans="1:39" ht="14.5" x14ac:dyDescent="0.35">
      <c r="A646"/>
      <c r="B646"/>
      <c r="C646"/>
      <c r="D646"/>
      <c r="E646"/>
      <c r="F646"/>
      <c r="G646"/>
      <c r="H646"/>
      <c r="I646"/>
      <c r="J646"/>
      <c r="K646"/>
      <c r="L646"/>
      <c r="M646"/>
      <c r="N646" s="1">
        <f t="shared" si="167"/>
        <v>0</v>
      </c>
      <c r="O646" s="1">
        <f t="shared" si="167"/>
        <v>0</v>
      </c>
      <c r="P646" s="1" t="str">
        <f t="shared" si="184"/>
        <v/>
      </c>
      <c r="Q646" s="1" t="str">
        <f t="shared" si="184"/>
        <v/>
      </c>
      <c r="R646" s="1" t="str">
        <f t="shared" si="184"/>
        <v/>
      </c>
      <c r="S646" s="1" t="str">
        <f t="shared" si="184"/>
        <v/>
      </c>
      <c r="T646" s="1" t="str">
        <f t="shared" si="184"/>
        <v/>
      </c>
      <c r="U646" s="1" t="str">
        <f t="shared" si="183"/>
        <v/>
      </c>
      <c r="V646" s="1" t="str">
        <f t="shared" si="183"/>
        <v/>
      </c>
      <c r="W646" s="1" t="str">
        <f t="shared" si="183"/>
        <v/>
      </c>
      <c r="X646" s="1" t="str">
        <f t="shared" si="183"/>
        <v/>
      </c>
      <c r="Y646" s="1" t="str">
        <f t="shared" si="183"/>
        <v/>
      </c>
      <c r="Z646" s="1">
        <f t="shared" si="168"/>
        <v>0</v>
      </c>
      <c r="AA646" s="1">
        <f t="shared" si="169"/>
        <v>0</v>
      </c>
      <c r="AB646" s="1">
        <f t="shared" si="170"/>
        <v>0</v>
      </c>
      <c r="AC646" s="1" t="str">
        <f t="shared" si="171"/>
        <v/>
      </c>
      <c r="AD646" s="1" t="str">
        <f t="shared" si="172"/>
        <v/>
      </c>
      <c r="AE646" s="1" t="str">
        <f t="shared" si="173"/>
        <v/>
      </c>
      <c r="AF646" s="1" t="str">
        <f t="shared" si="174"/>
        <v/>
      </c>
      <c r="AG646" s="1" t="str">
        <f t="shared" si="175"/>
        <v/>
      </c>
      <c r="AH646" s="1" t="str">
        <f t="shared" si="176"/>
        <v/>
      </c>
      <c r="AI646" s="1" t="str">
        <f t="shared" si="177"/>
        <v/>
      </c>
      <c r="AJ646" s="1" t="str">
        <f t="shared" si="178"/>
        <v/>
      </c>
      <c r="AK646" s="1" t="str">
        <f t="shared" si="179"/>
        <v/>
      </c>
      <c r="AL646" s="1" t="str">
        <f t="shared" si="180"/>
        <v/>
      </c>
      <c r="AM646" s="1">
        <f t="shared" si="181"/>
        <v>0</v>
      </c>
    </row>
    <row r="647" spans="1:39" ht="14.5" x14ac:dyDescent="0.35">
      <c r="A647"/>
      <c r="B647"/>
      <c r="C647"/>
      <c r="D647"/>
      <c r="E647"/>
      <c r="F647"/>
      <c r="G647"/>
      <c r="H647"/>
      <c r="I647"/>
      <c r="J647"/>
      <c r="K647"/>
      <c r="L647"/>
      <c r="M647"/>
      <c r="N647" s="1">
        <f t="shared" si="167"/>
        <v>0</v>
      </c>
      <c r="O647" s="1">
        <f t="shared" si="167"/>
        <v>0</v>
      </c>
      <c r="P647" s="1" t="str">
        <f t="shared" si="184"/>
        <v/>
      </c>
      <c r="Q647" s="1" t="str">
        <f t="shared" si="184"/>
        <v/>
      </c>
      <c r="R647" s="1" t="str">
        <f t="shared" si="184"/>
        <v/>
      </c>
      <c r="S647" s="1" t="str">
        <f t="shared" si="184"/>
        <v/>
      </c>
      <c r="T647" s="1" t="str">
        <f t="shared" si="184"/>
        <v/>
      </c>
      <c r="U647" s="1" t="str">
        <f t="shared" si="183"/>
        <v/>
      </c>
      <c r="V647" s="1" t="str">
        <f t="shared" si="183"/>
        <v/>
      </c>
      <c r="W647" s="1" t="str">
        <f t="shared" si="183"/>
        <v/>
      </c>
      <c r="X647" s="1" t="str">
        <f t="shared" si="183"/>
        <v/>
      </c>
      <c r="Y647" s="1" t="str">
        <f t="shared" si="183"/>
        <v/>
      </c>
      <c r="Z647" s="1">
        <f t="shared" si="168"/>
        <v>0</v>
      </c>
      <c r="AA647" s="1">
        <f t="shared" si="169"/>
        <v>0</v>
      </c>
      <c r="AB647" s="1">
        <f t="shared" si="170"/>
        <v>0</v>
      </c>
      <c r="AC647" s="1" t="str">
        <f t="shared" si="171"/>
        <v/>
      </c>
      <c r="AD647" s="1" t="str">
        <f t="shared" si="172"/>
        <v/>
      </c>
      <c r="AE647" s="1" t="str">
        <f t="shared" si="173"/>
        <v/>
      </c>
      <c r="AF647" s="1" t="str">
        <f t="shared" si="174"/>
        <v/>
      </c>
      <c r="AG647" s="1" t="str">
        <f t="shared" si="175"/>
        <v/>
      </c>
      <c r="AH647" s="1" t="str">
        <f t="shared" si="176"/>
        <v/>
      </c>
      <c r="AI647" s="1" t="str">
        <f t="shared" si="177"/>
        <v/>
      </c>
      <c r="AJ647" s="1" t="str">
        <f t="shared" si="178"/>
        <v/>
      </c>
      <c r="AK647" s="1" t="str">
        <f t="shared" si="179"/>
        <v/>
      </c>
      <c r="AL647" s="1" t="str">
        <f t="shared" si="180"/>
        <v/>
      </c>
      <c r="AM647" s="1">
        <f t="shared" si="181"/>
        <v>0</v>
      </c>
    </row>
    <row r="648" spans="1:39" ht="14.5" x14ac:dyDescent="0.35">
      <c r="A648"/>
      <c r="B648"/>
      <c r="C648"/>
      <c r="D648"/>
      <c r="E648"/>
      <c r="F648"/>
      <c r="G648"/>
      <c r="H648"/>
      <c r="I648"/>
      <c r="J648"/>
      <c r="K648"/>
      <c r="L648"/>
      <c r="M648"/>
      <c r="N648" s="1">
        <f t="shared" si="167"/>
        <v>0</v>
      </c>
      <c r="O648" s="1">
        <f t="shared" si="167"/>
        <v>0</v>
      </c>
      <c r="P648" s="1" t="str">
        <f t="shared" si="184"/>
        <v/>
      </c>
      <c r="Q648" s="1" t="str">
        <f t="shared" si="184"/>
        <v/>
      </c>
      <c r="R648" s="1" t="str">
        <f t="shared" si="184"/>
        <v/>
      </c>
      <c r="S648" s="1" t="str">
        <f t="shared" si="184"/>
        <v/>
      </c>
      <c r="T648" s="1" t="str">
        <f t="shared" si="184"/>
        <v/>
      </c>
      <c r="U648" s="1" t="str">
        <f t="shared" si="183"/>
        <v/>
      </c>
      <c r="V648" s="1" t="str">
        <f t="shared" si="183"/>
        <v/>
      </c>
      <c r="W648" s="1" t="str">
        <f t="shared" si="183"/>
        <v/>
      </c>
      <c r="X648" s="1" t="str">
        <f t="shared" si="183"/>
        <v/>
      </c>
      <c r="Y648" s="1" t="str">
        <f t="shared" si="183"/>
        <v/>
      </c>
      <c r="Z648" s="1">
        <f t="shared" si="168"/>
        <v>0</v>
      </c>
      <c r="AA648" s="1">
        <f t="shared" si="169"/>
        <v>0</v>
      </c>
      <c r="AB648" s="1">
        <f t="shared" si="170"/>
        <v>0</v>
      </c>
      <c r="AC648" s="1" t="str">
        <f t="shared" si="171"/>
        <v/>
      </c>
      <c r="AD648" s="1" t="str">
        <f t="shared" si="172"/>
        <v/>
      </c>
      <c r="AE648" s="1" t="str">
        <f t="shared" si="173"/>
        <v/>
      </c>
      <c r="AF648" s="1" t="str">
        <f t="shared" si="174"/>
        <v/>
      </c>
      <c r="AG648" s="1" t="str">
        <f t="shared" si="175"/>
        <v/>
      </c>
      <c r="AH648" s="1" t="str">
        <f t="shared" si="176"/>
        <v/>
      </c>
      <c r="AI648" s="1" t="str">
        <f t="shared" si="177"/>
        <v/>
      </c>
      <c r="AJ648" s="1" t="str">
        <f t="shared" si="178"/>
        <v/>
      </c>
      <c r="AK648" s="1" t="str">
        <f t="shared" si="179"/>
        <v/>
      </c>
      <c r="AL648" s="1" t="str">
        <f t="shared" si="180"/>
        <v/>
      </c>
      <c r="AM648" s="1">
        <f t="shared" si="181"/>
        <v>0</v>
      </c>
    </row>
    <row r="649" spans="1:39" ht="14.5" x14ac:dyDescent="0.35">
      <c r="A649"/>
      <c r="B649"/>
      <c r="C649"/>
      <c r="D649"/>
      <c r="E649"/>
      <c r="F649"/>
      <c r="G649"/>
      <c r="H649"/>
      <c r="I649"/>
      <c r="J649"/>
      <c r="K649"/>
      <c r="L649"/>
      <c r="M649"/>
      <c r="N649" s="1">
        <f t="shared" ref="N649:O712" si="185">A649</f>
        <v>0</v>
      </c>
      <c r="O649" s="1">
        <f t="shared" si="185"/>
        <v>0</v>
      </c>
      <c r="P649" s="1" t="str">
        <f t="shared" si="184"/>
        <v/>
      </c>
      <c r="Q649" s="1" t="str">
        <f t="shared" si="184"/>
        <v/>
      </c>
      <c r="R649" s="1" t="str">
        <f t="shared" si="184"/>
        <v/>
      </c>
      <c r="S649" s="1" t="str">
        <f t="shared" si="184"/>
        <v/>
      </c>
      <c r="T649" s="1" t="str">
        <f t="shared" si="184"/>
        <v/>
      </c>
      <c r="U649" s="1" t="str">
        <f t="shared" si="183"/>
        <v/>
      </c>
      <c r="V649" s="1" t="str">
        <f t="shared" si="183"/>
        <v/>
      </c>
      <c r="W649" s="1" t="str">
        <f t="shared" si="183"/>
        <v/>
      </c>
      <c r="X649" s="1" t="str">
        <f t="shared" si="183"/>
        <v/>
      </c>
      <c r="Y649" s="1" t="str">
        <f t="shared" si="183"/>
        <v/>
      </c>
      <c r="Z649" s="1">
        <f t="shared" ref="Z649:Z712" si="186">SUM(P649:Y649)</f>
        <v>0</v>
      </c>
      <c r="AA649" s="1">
        <f t="shared" ref="AA649:AA712" si="187">O649</f>
        <v>0</v>
      </c>
      <c r="AB649" s="1">
        <f t="shared" ref="AB649:AB712" si="188">N649</f>
        <v>0</v>
      </c>
      <c r="AC649" s="1" t="str">
        <f t="shared" ref="AC649:AC712" si="189">IF((P649=1),1,"")</f>
        <v/>
      </c>
      <c r="AD649" s="1" t="str">
        <f t="shared" ref="AD649:AD712" si="190">IF((P649=1), "", IF((Q649=1), 1,""))</f>
        <v/>
      </c>
      <c r="AE649" s="1" t="str">
        <f t="shared" ref="AE649:AE712" si="191">IF((P649=1), "", IF((Q649=1), "",IF(R649=1, 1, "")))</f>
        <v/>
      </c>
      <c r="AF649" s="1" t="str">
        <f t="shared" ref="AF649:AF712" si="192">IF((P649=1), "", IF((Q649=1), "", IF((R649=1), "", IF(S649=1, 1, ""))))</f>
        <v/>
      </c>
      <c r="AG649" s="1" t="str">
        <f t="shared" ref="AG649:AG712" si="193">IF((P649=1), "", IF((Q649=1), "", IF((R649=1), "", IF((S649=1), "", IF(T649=1, 1, "")))))</f>
        <v/>
      </c>
      <c r="AH649" s="1" t="str">
        <f t="shared" ref="AH649:AH712" si="194">IF((P649=1),"",IF((Q649=1),"",IF((R649=1),"",IF((S649=1),"",IF((T649=1),"",IF(U649=1,1,""))))))</f>
        <v/>
      </c>
      <c r="AI649" s="1" t="str">
        <f t="shared" ref="AI649:AI712" si="195">IF((P649=1),"",IF((Q649=1),"",IF((R649=1),"",IF((S649=1),"",IF((T649=1),"",IF((U649=1),"",IF(V649=1,1,"")))))))</f>
        <v/>
      </c>
      <c r="AJ649" s="1" t="str">
        <f t="shared" ref="AJ649:AJ712" si="196">IF((P649=1),"",IF((Q649=1),"",IF((R649=1),"",IF((S649=1),"",IF((T649=1),"",IF((U649=1),"",IF((V649=1),"",IF(W649=1,1,""))))))))</f>
        <v/>
      </c>
      <c r="AK649" s="1" t="str">
        <f t="shared" ref="AK649:AK712" si="197">IF((P649=1),"",IF((Q649=1),"",IF((R649=1),"",IF((S649=1),"",IF((T649=1),"",IF((U649=1),"",IF((V649=1),"",IF((W649=1),"",IF(X649=1,1,"")))))))))</f>
        <v/>
      </c>
      <c r="AL649" s="1" t="str">
        <f t="shared" ref="AL649:AL712" si="198">IF((P649=1),"",IF((Q649=1),"",IF((R649=1),"",IF((S649=1),"",IF((T649=1),"",IF((U649=1),"",IF((V649=1),"",IF((W649=1),"",IF((X649=1),"",IF(Y649=1,1,""))))))))))</f>
        <v/>
      </c>
      <c r="AM649" s="1">
        <f t="shared" ref="AM649:AM712" si="199">SUM(AC649:AL649)</f>
        <v>0</v>
      </c>
    </row>
    <row r="650" spans="1:39" ht="14.5" x14ac:dyDescent="0.35">
      <c r="A650"/>
      <c r="B650"/>
      <c r="C650"/>
      <c r="D650"/>
      <c r="E650"/>
      <c r="F650"/>
      <c r="G650"/>
      <c r="H650"/>
      <c r="I650"/>
      <c r="J650"/>
      <c r="K650"/>
      <c r="L650"/>
      <c r="M650"/>
      <c r="N650" s="1">
        <f t="shared" si="185"/>
        <v>0</v>
      </c>
      <c r="O650" s="1">
        <f t="shared" si="185"/>
        <v>0</v>
      </c>
      <c r="P650" s="1" t="str">
        <f t="shared" si="184"/>
        <v/>
      </c>
      <c r="Q650" s="1" t="str">
        <f t="shared" si="184"/>
        <v/>
      </c>
      <c r="R650" s="1" t="str">
        <f t="shared" si="184"/>
        <v/>
      </c>
      <c r="S650" s="1" t="str">
        <f t="shared" si="184"/>
        <v/>
      </c>
      <c r="T650" s="1" t="str">
        <f t="shared" si="184"/>
        <v/>
      </c>
      <c r="U650" s="1" t="str">
        <f t="shared" si="183"/>
        <v/>
      </c>
      <c r="V650" s="1" t="str">
        <f t="shared" si="183"/>
        <v/>
      </c>
      <c r="W650" s="1" t="str">
        <f t="shared" si="183"/>
        <v/>
      </c>
      <c r="X650" s="1" t="str">
        <f t="shared" si="183"/>
        <v/>
      </c>
      <c r="Y650" s="1" t="str">
        <f t="shared" si="183"/>
        <v/>
      </c>
      <c r="Z650" s="1">
        <f t="shared" si="186"/>
        <v>0</v>
      </c>
      <c r="AA650" s="1">
        <f t="shared" si="187"/>
        <v>0</v>
      </c>
      <c r="AB650" s="1">
        <f t="shared" si="188"/>
        <v>0</v>
      </c>
      <c r="AC650" s="1" t="str">
        <f t="shared" si="189"/>
        <v/>
      </c>
      <c r="AD650" s="1" t="str">
        <f t="shared" si="190"/>
        <v/>
      </c>
      <c r="AE650" s="1" t="str">
        <f t="shared" si="191"/>
        <v/>
      </c>
      <c r="AF650" s="1" t="str">
        <f t="shared" si="192"/>
        <v/>
      </c>
      <c r="AG650" s="1" t="str">
        <f t="shared" si="193"/>
        <v/>
      </c>
      <c r="AH650" s="1" t="str">
        <f t="shared" si="194"/>
        <v/>
      </c>
      <c r="AI650" s="1" t="str">
        <f t="shared" si="195"/>
        <v/>
      </c>
      <c r="AJ650" s="1" t="str">
        <f t="shared" si="196"/>
        <v/>
      </c>
      <c r="AK650" s="1" t="str">
        <f t="shared" si="197"/>
        <v/>
      </c>
      <c r="AL650" s="1" t="str">
        <f t="shared" si="198"/>
        <v/>
      </c>
      <c r="AM650" s="1">
        <f t="shared" si="199"/>
        <v>0</v>
      </c>
    </row>
    <row r="651" spans="1:39" ht="14.5" x14ac:dyDescent="0.35">
      <c r="A651"/>
      <c r="B651"/>
      <c r="C651"/>
      <c r="D651"/>
      <c r="E651"/>
      <c r="F651"/>
      <c r="G651"/>
      <c r="H651"/>
      <c r="I651"/>
      <c r="J651"/>
      <c r="K651"/>
      <c r="L651"/>
      <c r="M651"/>
      <c r="N651" s="1">
        <f t="shared" si="185"/>
        <v>0</v>
      </c>
      <c r="O651" s="1">
        <f t="shared" si="185"/>
        <v>0</v>
      </c>
      <c r="P651" s="1" t="str">
        <f t="shared" si="184"/>
        <v/>
      </c>
      <c r="Q651" s="1" t="str">
        <f t="shared" si="184"/>
        <v/>
      </c>
      <c r="R651" s="1" t="str">
        <f t="shared" si="184"/>
        <v/>
      </c>
      <c r="S651" s="1" t="str">
        <f t="shared" si="184"/>
        <v/>
      </c>
      <c r="T651" s="1" t="str">
        <f t="shared" si="184"/>
        <v/>
      </c>
      <c r="U651" s="1" t="str">
        <f t="shared" si="183"/>
        <v/>
      </c>
      <c r="V651" s="1" t="str">
        <f t="shared" si="183"/>
        <v/>
      </c>
      <c r="W651" s="1" t="str">
        <f t="shared" si="183"/>
        <v/>
      </c>
      <c r="X651" s="1" t="str">
        <f t="shared" si="183"/>
        <v/>
      </c>
      <c r="Y651" s="1" t="str">
        <f t="shared" si="183"/>
        <v/>
      </c>
      <c r="Z651" s="1">
        <f t="shared" si="186"/>
        <v>0</v>
      </c>
      <c r="AA651" s="1">
        <f t="shared" si="187"/>
        <v>0</v>
      </c>
      <c r="AB651" s="1">
        <f t="shared" si="188"/>
        <v>0</v>
      </c>
      <c r="AC651" s="1" t="str">
        <f t="shared" si="189"/>
        <v/>
      </c>
      <c r="AD651" s="1" t="str">
        <f t="shared" si="190"/>
        <v/>
      </c>
      <c r="AE651" s="1" t="str">
        <f t="shared" si="191"/>
        <v/>
      </c>
      <c r="AF651" s="1" t="str">
        <f t="shared" si="192"/>
        <v/>
      </c>
      <c r="AG651" s="1" t="str">
        <f t="shared" si="193"/>
        <v/>
      </c>
      <c r="AH651" s="1" t="str">
        <f t="shared" si="194"/>
        <v/>
      </c>
      <c r="AI651" s="1" t="str">
        <f t="shared" si="195"/>
        <v/>
      </c>
      <c r="AJ651" s="1" t="str">
        <f t="shared" si="196"/>
        <v/>
      </c>
      <c r="AK651" s="1" t="str">
        <f t="shared" si="197"/>
        <v/>
      </c>
      <c r="AL651" s="1" t="str">
        <f t="shared" si="198"/>
        <v/>
      </c>
      <c r="AM651" s="1">
        <f t="shared" si="199"/>
        <v>0</v>
      </c>
    </row>
    <row r="652" spans="1:39" ht="14.5" x14ac:dyDescent="0.35">
      <c r="A652"/>
      <c r="B652"/>
      <c r="C652"/>
      <c r="D652"/>
      <c r="E652"/>
      <c r="F652"/>
      <c r="G652"/>
      <c r="H652"/>
      <c r="I652"/>
      <c r="J652"/>
      <c r="K652"/>
      <c r="L652"/>
      <c r="M652"/>
      <c r="N652" s="1">
        <f t="shared" si="185"/>
        <v>0</v>
      </c>
      <c r="O652" s="1">
        <f t="shared" si="185"/>
        <v>0</v>
      </c>
      <c r="P652" s="1" t="str">
        <f t="shared" si="184"/>
        <v/>
      </c>
      <c r="Q652" s="1" t="str">
        <f t="shared" si="184"/>
        <v/>
      </c>
      <c r="R652" s="1" t="str">
        <f t="shared" si="184"/>
        <v/>
      </c>
      <c r="S652" s="1" t="str">
        <f t="shared" si="184"/>
        <v/>
      </c>
      <c r="T652" s="1" t="str">
        <f t="shared" si="184"/>
        <v/>
      </c>
      <c r="U652" s="1" t="str">
        <f t="shared" si="183"/>
        <v/>
      </c>
      <c r="V652" s="1" t="str">
        <f t="shared" si="183"/>
        <v/>
      </c>
      <c r="W652" s="1" t="str">
        <f t="shared" si="183"/>
        <v/>
      </c>
      <c r="X652" s="1" t="str">
        <f t="shared" si="183"/>
        <v/>
      </c>
      <c r="Y652" s="1" t="str">
        <f t="shared" si="183"/>
        <v/>
      </c>
      <c r="Z652" s="1">
        <f t="shared" si="186"/>
        <v>0</v>
      </c>
      <c r="AA652" s="1">
        <f t="shared" si="187"/>
        <v>0</v>
      </c>
      <c r="AB652" s="1">
        <f t="shared" si="188"/>
        <v>0</v>
      </c>
      <c r="AC652" s="1" t="str">
        <f t="shared" si="189"/>
        <v/>
      </c>
      <c r="AD652" s="1" t="str">
        <f t="shared" si="190"/>
        <v/>
      </c>
      <c r="AE652" s="1" t="str">
        <f t="shared" si="191"/>
        <v/>
      </c>
      <c r="AF652" s="1" t="str">
        <f t="shared" si="192"/>
        <v/>
      </c>
      <c r="AG652" s="1" t="str">
        <f t="shared" si="193"/>
        <v/>
      </c>
      <c r="AH652" s="1" t="str">
        <f t="shared" si="194"/>
        <v/>
      </c>
      <c r="AI652" s="1" t="str">
        <f t="shared" si="195"/>
        <v/>
      </c>
      <c r="AJ652" s="1" t="str">
        <f t="shared" si="196"/>
        <v/>
      </c>
      <c r="AK652" s="1" t="str">
        <f t="shared" si="197"/>
        <v/>
      </c>
      <c r="AL652" s="1" t="str">
        <f t="shared" si="198"/>
        <v/>
      </c>
      <c r="AM652" s="1">
        <f t="shared" si="199"/>
        <v>0</v>
      </c>
    </row>
    <row r="653" spans="1:39" ht="14.5" x14ac:dyDescent="0.35">
      <c r="A653"/>
      <c r="B653"/>
      <c r="C653"/>
      <c r="D653"/>
      <c r="E653"/>
      <c r="F653"/>
      <c r="G653"/>
      <c r="H653"/>
      <c r="I653"/>
      <c r="J653"/>
      <c r="K653"/>
      <c r="L653"/>
      <c r="M653"/>
      <c r="N653" s="1">
        <f t="shared" si="185"/>
        <v>0</v>
      </c>
      <c r="O653" s="1">
        <f t="shared" si="185"/>
        <v>0</v>
      </c>
      <c r="P653" s="1" t="str">
        <f t="shared" si="184"/>
        <v/>
      </c>
      <c r="Q653" s="1" t="str">
        <f t="shared" si="184"/>
        <v/>
      </c>
      <c r="R653" s="1" t="str">
        <f t="shared" si="184"/>
        <v/>
      </c>
      <c r="S653" s="1" t="str">
        <f t="shared" si="184"/>
        <v/>
      </c>
      <c r="T653" s="1" t="str">
        <f t="shared" si="184"/>
        <v/>
      </c>
      <c r="U653" s="1" t="str">
        <f t="shared" si="183"/>
        <v/>
      </c>
      <c r="V653" s="1" t="str">
        <f t="shared" si="183"/>
        <v/>
      </c>
      <c r="W653" s="1" t="str">
        <f t="shared" si="183"/>
        <v/>
      </c>
      <c r="X653" s="1" t="str">
        <f t="shared" si="183"/>
        <v/>
      </c>
      <c r="Y653" s="1" t="str">
        <f t="shared" si="183"/>
        <v/>
      </c>
      <c r="Z653" s="1">
        <f t="shared" si="186"/>
        <v>0</v>
      </c>
      <c r="AA653" s="1">
        <f t="shared" si="187"/>
        <v>0</v>
      </c>
      <c r="AB653" s="1">
        <f t="shared" si="188"/>
        <v>0</v>
      </c>
      <c r="AC653" s="1" t="str">
        <f t="shared" si="189"/>
        <v/>
      </c>
      <c r="AD653" s="1" t="str">
        <f t="shared" si="190"/>
        <v/>
      </c>
      <c r="AE653" s="1" t="str">
        <f t="shared" si="191"/>
        <v/>
      </c>
      <c r="AF653" s="1" t="str">
        <f t="shared" si="192"/>
        <v/>
      </c>
      <c r="AG653" s="1" t="str">
        <f t="shared" si="193"/>
        <v/>
      </c>
      <c r="AH653" s="1" t="str">
        <f t="shared" si="194"/>
        <v/>
      </c>
      <c r="AI653" s="1" t="str">
        <f t="shared" si="195"/>
        <v/>
      </c>
      <c r="AJ653" s="1" t="str">
        <f t="shared" si="196"/>
        <v/>
      </c>
      <c r="AK653" s="1" t="str">
        <f t="shared" si="197"/>
        <v/>
      </c>
      <c r="AL653" s="1" t="str">
        <f t="shared" si="198"/>
        <v/>
      </c>
      <c r="AM653" s="1">
        <f t="shared" si="199"/>
        <v>0</v>
      </c>
    </row>
    <row r="654" spans="1:39" ht="14.5" x14ac:dyDescent="0.35">
      <c r="A654"/>
      <c r="B654"/>
      <c r="C654"/>
      <c r="D654"/>
      <c r="E654"/>
      <c r="F654"/>
      <c r="G654"/>
      <c r="H654"/>
      <c r="I654"/>
      <c r="J654"/>
      <c r="K654"/>
      <c r="L654"/>
      <c r="M654"/>
      <c r="N654" s="1">
        <f t="shared" si="185"/>
        <v>0</v>
      </c>
      <c r="O654" s="1">
        <f t="shared" si="185"/>
        <v>0</v>
      </c>
      <c r="P654" s="1" t="str">
        <f t="shared" si="184"/>
        <v/>
      </c>
      <c r="Q654" s="1" t="str">
        <f t="shared" si="184"/>
        <v/>
      </c>
      <c r="R654" s="1" t="str">
        <f t="shared" si="184"/>
        <v/>
      </c>
      <c r="S654" s="1" t="str">
        <f t="shared" si="184"/>
        <v/>
      </c>
      <c r="T654" s="1" t="str">
        <f t="shared" si="184"/>
        <v/>
      </c>
      <c r="U654" s="1" t="str">
        <f t="shared" si="183"/>
        <v/>
      </c>
      <c r="V654" s="1" t="str">
        <f t="shared" si="183"/>
        <v/>
      </c>
      <c r="W654" s="1" t="str">
        <f t="shared" si="183"/>
        <v/>
      </c>
      <c r="X654" s="1" t="str">
        <f t="shared" si="183"/>
        <v/>
      </c>
      <c r="Y654" s="1" t="str">
        <f t="shared" si="183"/>
        <v/>
      </c>
      <c r="Z654" s="1">
        <f t="shared" si="186"/>
        <v>0</v>
      </c>
      <c r="AA654" s="1">
        <f t="shared" si="187"/>
        <v>0</v>
      </c>
      <c r="AB654" s="1">
        <f t="shared" si="188"/>
        <v>0</v>
      </c>
      <c r="AC654" s="1" t="str">
        <f t="shared" si="189"/>
        <v/>
      </c>
      <c r="AD654" s="1" t="str">
        <f t="shared" si="190"/>
        <v/>
      </c>
      <c r="AE654" s="1" t="str">
        <f t="shared" si="191"/>
        <v/>
      </c>
      <c r="AF654" s="1" t="str">
        <f t="shared" si="192"/>
        <v/>
      </c>
      <c r="AG654" s="1" t="str">
        <f t="shared" si="193"/>
        <v/>
      </c>
      <c r="AH654" s="1" t="str">
        <f t="shared" si="194"/>
        <v/>
      </c>
      <c r="AI654" s="1" t="str">
        <f t="shared" si="195"/>
        <v/>
      </c>
      <c r="AJ654" s="1" t="str">
        <f t="shared" si="196"/>
        <v/>
      </c>
      <c r="AK654" s="1" t="str">
        <f t="shared" si="197"/>
        <v/>
      </c>
      <c r="AL654" s="1" t="str">
        <f t="shared" si="198"/>
        <v/>
      </c>
      <c r="AM654" s="1">
        <f t="shared" si="199"/>
        <v>0</v>
      </c>
    </row>
    <row r="655" spans="1:39" ht="14.5" x14ac:dyDescent="0.35">
      <c r="A655"/>
      <c r="B655"/>
      <c r="C655"/>
      <c r="D655"/>
      <c r="E655"/>
      <c r="F655"/>
      <c r="G655"/>
      <c r="H655"/>
      <c r="I655"/>
      <c r="J655"/>
      <c r="K655"/>
      <c r="L655"/>
      <c r="M655"/>
      <c r="N655" s="1">
        <f t="shared" si="185"/>
        <v>0</v>
      </c>
      <c r="O655" s="1">
        <f t="shared" si="185"/>
        <v>0</v>
      </c>
      <c r="P655" s="1" t="str">
        <f t="shared" si="184"/>
        <v/>
      </c>
      <c r="Q655" s="1" t="str">
        <f t="shared" si="184"/>
        <v/>
      </c>
      <c r="R655" s="1" t="str">
        <f t="shared" si="184"/>
        <v/>
      </c>
      <c r="S655" s="1" t="str">
        <f t="shared" si="184"/>
        <v/>
      </c>
      <c r="T655" s="1" t="str">
        <f t="shared" si="184"/>
        <v/>
      </c>
      <c r="U655" s="1" t="str">
        <f t="shared" si="183"/>
        <v/>
      </c>
      <c r="V655" s="1" t="str">
        <f t="shared" si="183"/>
        <v/>
      </c>
      <c r="W655" s="1" t="str">
        <f t="shared" si="183"/>
        <v/>
      </c>
      <c r="X655" s="1" t="str">
        <f t="shared" si="183"/>
        <v/>
      </c>
      <c r="Y655" s="1" t="str">
        <f t="shared" si="183"/>
        <v/>
      </c>
      <c r="Z655" s="1">
        <f t="shared" si="186"/>
        <v>0</v>
      </c>
      <c r="AA655" s="1">
        <f t="shared" si="187"/>
        <v>0</v>
      </c>
      <c r="AB655" s="1">
        <f t="shared" si="188"/>
        <v>0</v>
      </c>
      <c r="AC655" s="1" t="str">
        <f t="shared" si="189"/>
        <v/>
      </c>
      <c r="AD655" s="1" t="str">
        <f t="shared" si="190"/>
        <v/>
      </c>
      <c r="AE655" s="1" t="str">
        <f t="shared" si="191"/>
        <v/>
      </c>
      <c r="AF655" s="1" t="str">
        <f t="shared" si="192"/>
        <v/>
      </c>
      <c r="AG655" s="1" t="str">
        <f t="shared" si="193"/>
        <v/>
      </c>
      <c r="AH655" s="1" t="str">
        <f t="shared" si="194"/>
        <v/>
      </c>
      <c r="AI655" s="1" t="str">
        <f t="shared" si="195"/>
        <v/>
      </c>
      <c r="AJ655" s="1" t="str">
        <f t="shared" si="196"/>
        <v/>
      </c>
      <c r="AK655" s="1" t="str">
        <f t="shared" si="197"/>
        <v/>
      </c>
      <c r="AL655" s="1" t="str">
        <f t="shared" si="198"/>
        <v/>
      </c>
      <c r="AM655" s="1">
        <f t="shared" si="199"/>
        <v>0</v>
      </c>
    </row>
    <row r="656" spans="1:39" ht="14.5" x14ac:dyDescent="0.35">
      <c r="A656"/>
      <c r="B656"/>
      <c r="C656"/>
      <c r="D656"/>
      <c r="E656"/>
      <c r="F656"/>
      <c r="G656"/>
      <c r="H656"/>
      <c r="I656"/>
      <c r="J656"/>
      <c r="K656"/>
      <c r="L656"/>
      <c r="M656"/>
      <c r="N656" s="1">
        <f t="shared" si="185"/>
        <v>0</v>
      </c>
      <c r="O656" s="1">
        <f t="shared" si="185"/>
        <v>0</v>
      </c>
      <c r="P656" s="1" t="str">
        <f t="shared" si="184"/>
        <v/>
      </c>
      <c r="Q656" s="1" t="str">
        <f t="shared" si="184"/>
        <v/>
      </c>
      <c r="R656" s="1" t="str">
        <f t="shared" si="184"/>
        <v/>
      </c>
      <c r="S656" s="1" t="str">
        <f t="shared" si="184"/>
        <v/>
      </c>
      <c r="T656" s="1" t="str">
        <f t="shared" si="184"/>
        <v/>
      </c>
      <c r="U656" s="1" t="str">
        <f t="shared" si="183"/>
        <v/>
      </c>
      <c r="V656" s="1" t="str">
        <f t="shared" si="183"/>
        <v/>
      </c>
      <c r="W656" s="1" t="str">
        <f t="shared" si="183"/>
        <v/>
      </c>
      <c r="X656" s="1" t="str">
        <f t="shared" si="183"/>
        <v/>
      </c>
      <c r="Y656" s="1" t="str">
        <f t="shared" si="183"/>
        <v/>
      </c>
      <c r="Z656" s="1">
        <f t="shared" si="186"/>
        <v>0</v>
      </c>
      <c r="AA656" s="1">
        <f t="shared" si="187"/>
        <v>0</v>
      </c>
      <c r="AB656" s="1">
        <f t="shared" si="188"/>
        <v>0</v>
      </c>
      <c r="AC656" s="1" t="str">
        <f t="shared" si="189"/>
        <v/>
      </c>
      <c r="AD656" s="1" t="str">
        <f t="shared" si="190"/>
        <v/>
      </c>
      <c r="AE656" s="1" t="str">
        <f t="shared" si="191"/>
        <v/>
      </c>
      <c r="AF656" s="1" t="str">
        <f t="shared" si="192"/>
        <v/>
      </c>
      <c r="AG656" s="1" t="str">
        <f t="shared" si="193"/>
        <v/>
      </c>
      <c r="AH656" s="1" t="str">
        <f t="shared" si="194"/>
        <v/>
      </c>
      <c r="AI656" s="1" t="str">
        <f t="shared" si="195"/>
        <v/>
      </c>
      <c r="AJ656" s="1" t="str">
        <f t="shared" si="196"/>
        <v/>
      </c>
      <c r="AK656" s="1" t="str">
        <f t="shared" si="197"/>
        <v/>
      </c>
      <c r="AL656" s="1" t="str">
        <f t="shared" si="198"/>
        <v/>
      </c>
      <c r="AM656" s="1">
        <f t="shared" si="199"/>
        <v>0</v>
      </c>
    </row>
    <row r="657" spans="1:39" ht="14.5" x14ac:dyDescent="0.35">
      <c r="A657"/>
      <c r="B657"/>
      <c r="C657"/>
      <c r="D657"/>
      <c r="E657"/>
      <c r="F657"/>
      <c r="G657"/>
      <c r="H657"/>
      <c r="I657"/>
      <c r="J657"/>
      <c r="K657"/>
      <c r="L657"/>
      <c r="M657"/>
      <c r="N657" s="1">
        <f t="shared" si="185"/>
        <v>0</v>
      </c>
      <c r="O657" s="1">
        <f t="shared" si="185"/>
        <v>0</v>
      </c>
      <c r="P657" s="1" t="str">
        <f t="shared" si="184"/>
        <v/>
      </c>
      <c r="Q657" s="1" t="str">
        <f t="shared" si="184"/>
        <v/>
      </c>
      <c r="R657" s="1" t="str">
        <f t="shared" si="184"/>
        <v/>
      </c>
      <c r="S657" s="1" t="str">
        <f t="shared" si="184"/>
        <v/>
      </c>
      <c r="T657" s="1" t="str">
        <f t="shared" si="184"/>
        <v/>
      </c>
      <c r="U657" s="1" t="str">
        <f t="shared" si="183"/>
        <v/>
      </c>
      <c r="V657" s="1" t="str">
        <f t="shared" si="183"/>
        <v/>
      </c>
      <c r="W657" s="1" t="str">
        <f t="shared" si="183"/>
        <v/>
      </c>
      <c r="X657" s="1" t="str">
        <f t="shared" si="183"/>
        <v/>
      </c>
      <c r="Y657" s="1" t="str">
        <f t="shared" si="183"/>
        <v/>
      </c>
      <c r="Z657" s="1">
        <f t="shared" si="186"/>
        <v>0</v>
      </c>
      <c r="AA657" s="1">
        <f t="shared" si="187"/>
        <v>0</v>
      </c>
      <c r="AB657" s="1">
        <f t="shared" si="188"/>
        <v>0</v>
      </c>
      <c r="AC657" s="1" t="str">
        <f t="shared" si="189"/>
        <v/>
      </c>
      <c r="AD657" s="1" t="str">
        <f t="shared" si="190"/>
        <v/>
      </c>
      <c r="AE657" s="1" t="str">
        <f t="shared" si="191"/>
        <v/>
      </c>
      <c r="AF657" s="1" t="str">
        <f t="shared" si="192"/>
        <v/>
      </c>
      <c r="AG657" s="1" t="str">
        <f t="shared" si="193"/>
        <v/>
      </c>
      <c r="AH657" s="1" t="str">
        <f t="shared" si="194"/>
        <v/>
      </c>
      <c r="AI657" s="1" t="str">
        <f t="shared" si="195"/>
        <v/>
      </c>
      <c r="AJ657" s="1" t="str">
        <f t="shared" si="196"/>
        <v/>
      </c>
      <c r="AK657" s="1" t="str">
        <f t="shared" si="197"/>
        <v/>
      </c>
      <c r="AL657" s="1" t="str">
        <f t="shared" si="198"/>
        <v/>
      </c>
      <c r="AM657" s="1">
        <f t="shared" si="199"/>
        <v>0</v>
      </c>
    </row>
    <row r="658" spans="1:39" ht="14.5" x14ac:dyDescent="0.35">
      <c r="A658"/>
      <c r="B658"/>
      <c r="C658"/>
      <c r="D658"/>
      <c r="E658"/>
      <c r="F658"/>
      <c r="G658"/>
      <c r="H658"/>
      <c r="I658"/>
      <c r="J658"/>
      <c r="K658"/>
      <c r="L658"/>
      <c r="M658"/>
      <c r="N658" s="1">
        <f t="shared" si="185"/>
        <v>0</v>
      </c>
      <c r="O658" s="1">
        <f t="shared" si="185"/>
        <v>0</v>
      </c>
      <c r="P658" s="1" t="str">
        <f t="shared" si="184"/>
        <v/>
      </c>
      <c r="Q658" s="1" t="str">
        <f t="shared" si="184"/>
        <v/>
      </c>
      <c r="R658" s="1" t="str">
        <f t="shared" si="184"/>
        <v/>
      </c>
      <c r="S658" s="1" t="str">
        <f t="shared" si="184"/>
        <v/>
      </c>
      <c r="T658" s="1" t="str">
        <f t="shared" si="184"/>
        <v/>
      </c>
      <c r="U658" s="1" t="str">
        <f t="shared" si="183"/>
        <v/>
      </c>
      <c r="V658" s="1" t="str">
        <f t="shared" si="183"/>
        <v/>
      </c>
      <c r="W658" s="1" t="str">
        <f t="shared" si="183"/>
        <v/>
      </c>
      <c r="X658" s="1" t="str">
        <f t="shared" si="183"/>
        <v/>
      </c>
      <c r="Y658" s="1" t="str">
        <f t="shared" si="183"/>
        <v/>
      </c>
      <c r="Z658" s="1">
        <f t="shared" si="186"/>
        <v>0</v>
      </c>
      <c r="AA658" s="1">
        <f t="shared" si="187"/>
        <v>0</v>
      </c>
      <c r="AB658" s="1">
        <f t="shared" si="188"/>
        <v>0</v>
      </c>
      <c r="AC658" s="1" t="str">
        <f t="shared" si="189"/>
        <v/>
      </c>
      <c r="AD658" s="1" t="str">
        <f t="shared" si="190"/>
        <v/>
      </c>
      <c r="AE658" s="1" t="str">
        <f t="shared" si="191"/>
        <v/>
      </c>
      <c r="AF658" s="1" t="str">
        <f t="shared" si="192"/>
        <v/>
      </c>
      <c r="AG658" s="1" t="str">
        <f t="shared" si="193"/>
        <v/>
      </c>
      <c r="AH658" s="1" t="str">
        <f t="shared" si="194"/>
        <v/>
      </c>
      <c r="AI658" s="1" t="str">
        <f t="shared" si="195"/>
        <v/>
      </c>
      <c r="AJ658" s="1" t="str">
        <f t="shared" si="196"/>
        <v/>
      </c>
      <c r="AK658" s="1" t="str">
        <f t="shared" si="197"/>
        <v/>
      </c>
      <c r="AL658" s="1" t="str">
        <f t="shared" si="198"/>
        <v/>
      </c>
      <c r="AM658" s="1">
        <f t="shared" si="199"/>
        <v>0</v>
      </c>
    </row>
    <row r="659" spans="1:39" ht="14.5" x14ac:dyDescent="0.35">
      <c r="A659"/>
      <c r="B659"/>
      <c r="C659"/>
      <c r="D659"/>
      <c r="E659"/>
      <c r="F659"/>
      <c r="G659"/>
      <c r="H659"/>
      <c r="I659"/>
      <c r="J659"/>
      <c r="K659"/>
      <c r="L659"/>
      <c r="M659"/>
      <c r="N659" s="1">
        <f t="shared" si="185"/>
        <v>0</v>
      </c>
      <c r="O659" s="1">
        <f t="shared" si="185"/>
        <v>0</v>
      </c>
      <c r="P659" s="1" t="str">
        <f t="shared" si="184"/>
        <v/>
      </c>
      <c r="Q659" s="1" t="str">
        <f t="shared" si="184"/>
        <v/>
      </c>
      <c r="R659" s="1" t="str">
        <f t="shared" si="184"/>
        <v/>
      </c>
      <c r="S659" s="1" t="str">
        <f t="shared" si="184"/>
        <v/>
      </c>
      <c r="T659" s="1" t="str">
        <f t="shared" si="184"/>
        <v/>
      </c>
      <c r="U659" s="1" t="str">
        <f t="shared" si="183"/>
        <v/>
      </c>
      <c r="V659" s="1" t="str">
        <f t="shared" si="183"/>
        <v/>
      </c>
      <c r="W659" s="1" t="str">
        <f t="shared" si="183"/>
        <v/>
      </c>
      <c r="X659" s="1" t="str">
        <f t="shared" si="183"/>
        <v/>
      </c>
      <c r="Y659" s="1" t="str">
        <f t="shared" si="183"/>
        <v/>
      </c>
      <c r="Z659" s="1">
        <f t="shared" si="186"/>
        <v>0</v>
      </c>
      <c r="AA659" s="1">
        <f t="shared" si="187"/>
        <v>0</v>
      </c>
      <c r="AB659" s="1">
        <f t="shared" si="188"/>
        <v>0</v>
      </c>
      <c r="AC659" s="1" t="str">
        <f t="shared" si="189"/>
        <v/>
      </c>
      <c r="AD659" s="1" t="str">
        <f t="shared" si="190"/>
        <v/>
      </c>
      <c r="AE659" s="1" t="str">
        <f t="shared" si="191"/>
        <v/>
      </c>
      <c r="AF659" s="1" t="str">
        <f t="shared" si="192"/>
        <v/>
      </c>
      <c r="AG659" s="1" t="str">
        <f t="shared" si="193"/>
        <v/>
      </c>
      <c r="AH659" s="1" t="str">
        <f t="shared" si="194"/>
        <v/>
      </c>
      <c r="AI659" s="1" t="str">
        <f t="shared" si="195"/>
        <v/>
      </c>
      <c r="AJ659" s="1" t="str">
        <f t="shared" si="196"/>
        <v/>
      </c>
      <c r="AK659" s="1" t="str">
        <f t="shared" si="197"/>
        <v/>
      </c>
      <c r="AL659" s="1" t="str">
        <f t="shared" si="198"/>
        <v/>
      </c>
      <c r="AM659" s="1">
        <f t="shared" si="199"/>
        <v>0</v>
      </c>
    </row>
    <row r="660" spans="1:39" ht="14.5" x14ac:dyDescent="0.35">
      <c r="A660"/>
      <c r="B660"/>
      <c r="C660"/>
      <c r="D660"/>
      <c r="E660"/>
      <c r="F660"/>
      <c r="G660"/>
      <c r="H660"/>
      <c r="I660"/>
      <c r="J660"/>
      <c r="K660"/>
      <c r="L660"/>
      <c r="M660"/>
      <c r="N660" s="1">
        <f t="shared" si="185"/>
        <v>0</v>
      </c>
      <c r="O660" s="1">
        <f t="shared" si="185"/>
        <v>0</v>
      </c>
      <c r="P660" s="1" t="str">
        <f t="shared" si="184"/>
        <v/>
      </c>
      <c r="Q660" s="1" t="str">
        <f t="shared" si="184"/>
        <v/>
      </c>
      <c r="R660" s="1" t="str">
        <f t="shared" si="184"/>
        <v/>
      </c>
      <c r="S660" s="1" t="str">
        <f t="shared" si="184"/>
        <v/>
      </c>
      <c r="T660" s="1" t="str">
        <f t="shared" si="184"/>
        <v/>
      </c>
      <c r="U660" s="1" t="str">
        <f t="shared" si="183"/>
        <v/>
      </c>
      <c r="V660" s="1" t="str">
        <f t="shared" si="183"/>
        <v/>
      </c>
      <c r="W660" s="1" t="str">
        <f t="shared" si="183"/>
        <v/>
      </c>
      <c r="X660" s="1" t="str">
        <f t="shared" si="183"/>
        <v/>
      </c>
      <c r="Y660" s="1" t="str">
        <f t="shared" si="183"/>
        <v/>
      </c>
      <c r="Z660" s="1">
        <f t="shared" si="186"/>
        <v>0</v>
      </c>
      <c r="AA660" s="1">
        <f t="shared" si="187"/>
        <v>0</v>
      </c>
      <c r="AB660" s="1">
        <f t="shared" si="188"/>
        <v>0</v>
      </c>
      <c r="AC660" s="1" t="str">
        <f t="shared" si="189"/>
        <v/>
      </c>
      <c r="AD660" s="1" t="str">
        <f t="shared" si="190"/>
        <v/>
      </c>
      <c r="AE660" s="1" t="str">
        <f t="shared" si="191"/>
        <v/>
      </c>
      <c r="AF660" s="1" t="str">
        <f t="shared" si="192"/>
        <v/>
      </c>
      <c r="AG660" s="1" t="str">
        <f t="shared" si="193"/>
        <v/>
      </c>
      <c r="AH660" s="1" t="str">
        <f t="shared" si="194"/>
        <v/>
      </c>
      <c r="AI660" s="1" t="str">
        <f t="shared" si="195"/>
        <v/>
      </c>
      <c r="AJ660" s="1" t="str">
        <f t="shared" si="196"/>
        <v/>
      </c>
      <c r="AK660" s="1" t="str">
        <f t="shared" si="197"/>
        <v/>
      </c>
      <c r="AL660" s="1" t="str">
        <f t="shared" si="198"/>
        <v/>
      </c>
      <c r="AM660" s="1">
        <f t="shared" si="199"/>
        <v>0</v>
      </c>
    </row>
    <row r="661" spans="1:39" ht="14.5" x14ac:dyDescent="0.35">
      <c r="A661"/>
      <c r="B661"/>
      <c r="C661"/>
      <c r="D661"/>
      <c r="E661"/>
      <c r="F661"/>
      <c r="G661"/>
      <c r="H661"/>
      <c r="I661"/>
      <c r="J661"/>
      <c r="K661"/>
      <c r="L661"/>
      <c r="M661"/>
      <c r="N661" s="1">
        <f t="shared" si="185"/>
        <v>0</v>
      </c>
      <c r="O661" s="1">
        <f t="shared" si="185"/>
        <v>0</v>
      </c>
      <c r="P661" s="1" t="str">
        <f t="shared" si="184"/>
        <v/>
      </c>
      <c r="Q661" s="1" t="str">
        <f t="shared" si="184"/>
        <v/>
      </c>
      <c r="R661" s="1" t="str">
        <f t="shared" si="184"/>
        <v/>
      </c>
      <c r="S661" s="1" t="str">
        <f t="shared" si="184"/>
        <v/>
      </c>
      <c r="T661" s="1" t="str">
        <f t="shared" si="184"/>
        <v/>
      </c>
      <c r="U661" s="1" t="str">
        <f t="shared" si="183"/>
        <v/>
      </c>
      <c r="V661" s="1" t="str">
        <f t="shared" si="183"/>
        <v/>
      </c>
      <c r="W661" s="1" t="str">
        <f t="shared" si="183"/>
        <v/>
      </c>
      <c r="X661" s="1" t="str">
        <f t="shared" si="183"/>
        <v/>
      </c>
      <c r="Y661" s="1" t="str">
        <f t="shared" si="183"/>
        <v/>
      </c>
      <c r="Z661" s="1">
        <f t="shared" si="186"/>
        <v>0</v>
      </c>
      <c r="AA661" s="1">
        <f t="shared" si="187"/>
        <v>0</v>
      </c>
      <c r="AB661" s="1">
        <f t="shared" si="188"/>
        <v>0</v>
      </c>
      <c r="AC661" s="1" t="str">
        <f t="shared" si="189"/>
        <v/>
      </c>
      <c r="AD661" s="1" t="str">
        <f t="shared" si="190"/>
        <v/>
      </c>
      <c r="AE661" s="1" t="str">
        <f t="shared" si="191"/>
        <v/>
      </c>
      <c r="AF661" s="1" t="str">
        <f t="shared" si="192"/>
        <v/>
      </c>
      <c r="AG661" s="1" t="str">
        <f t="shared" si="193"/>
        <v/>
      </c>
      <c r="AH661" s="1" t="str">
        <f t="shared" si="194"/>
        <v/>
      </c>
      <c r="AI661" s="1" t="str">
        <f t="shared" si="195"/>
        <v/>
      </c>
      <c r="AJ661" s="1" t="str">
        <f t="shared" si="196"/>
        <v/>
      </c>
      <c r="AK661" s="1" t="str">
        <f t="shared" si="197"/>
        <v/>
      </c>
      <c r="AL661" s="1" t="str">
        <f t="shared" si="198"/>
        <v/>
      </c>
      <c r="AM661" s="1">
        <f t="shared" si="199"/>
        <v>0</v>
      </c>
    </row>
    <row r="662" spans="1:39" ht="14.5" x14ac:dyDescent="0.35">
      <c r="A662"/>
      <c r="B662"/>
      <c r="C662"/>
      <c r="D662"/>
      <c r="E662"/>
      <c r="F662"/>
      <c r="G662"/>
      <c r="H662"/>
      <c r="I662"/>
      <c r="J662"/>
      <c r="K662"/>
      <c r="L662"/>
      <c r="M662"/>
      <c r="N662" s="1">
        <f t="shared" si="185"/>
        <v>0</v>
      </c>
      <c r="O662" s="1">
        <f t="shared" si="185"/>
        <v>0</v>
      </c>
      <c r="P662" s="1" t="str">
        <f t="shared" si="184"/>
        <v/>
      </c>
      <c r="Q662" s="1" t="str">
        <f t="shared" si="184"/>
        <v/>
      </c>
      <c r="R662" s="1" t="str">
        <f t="shared" si="184"/>
        <v/>
      </c>
      <c r="S662" s="1" t="str">
        <f t="shared" si="184"/>
        <v/>
      </c>
      <c r="T662" s="1" t="str">
        <f t="shared" si="184"/>
        <v/>
      </c>
      <c r="U662" s="1" t="str">
        <f t="shared" si="183"/>
        <v/>
      </c>
      <c r="V662" s="1" t="str">
        <f t="shared" si="183"/>
        <v/>
      </c>
      <c r="W662" s="1" t="str">
        <f t="shared" si="183"/>
        <v/>
      </c>
      <c r="X662" s="1" t="str">
        <f t="shared" si="183"/>
        <v/>
      </c>
      <c r="Y662" s="1" t="str">
        <f t="shared" si="183"/>
        <v/>
      </c>
      <c r="Z662" s="1">
        <f t="shared" si="186"/>
        <v>0</v>
      </c>
      <c r="AA662" s="1">
        <f t="shared" si="187"/>
        <v>0</v>
      </c>
      <c r="AB662" s="1">
        <f t="shared" si="188"/>
        <v>0</v>
      </c>
      <c r="AC662" s="1" t="str">
        <f t="shared" si="189"/>
        <v/>
      </c>
      <c r="AD662" s="1" t="str">
        <f t="shared" si="190"/>
        <v/>
      </c>
      <c r="AE662" s="1" t="str">
        <f t="shared" si="191"/>
        <v/>
      </c>
      <c r="AF662" s="1" t="str">
        <f t="shared" si="192"/>
        <v/>
      </c>
      <c r="AG662" s="1" t="str">
        <f t="shared" si="193"/>
        <v/>
      </c>
      <c r="AH662" s="1" t="str">
        <f t="shared" si="194"/>
        <v/>
      </c>
      <c r="AI662" s="1" t="str">
        <f t="shared" si="195"/>
        <v/>
      </c>
      <c r="AJ662" s="1" t="str">
        <f t="shared" si="196"/>
        <v/>
      </c>
      <c r="AK662" s="1" t="str">
        <f t="shared" si="197"/>
        <v/>
      </c>
      <c r="AL662" s="1" t="str">
        <f t="shared" si="198"/>
        <v/>
      </c>
      <c r="AM662" s="1">
        <f t="shared" si="199"/>
        <v>0</v>
      </c>
    </row>
    <row r="663" spans="1:39" ht="14.5" x14ac:dyDescent="0.35">
      <c r="A663"/>
      <c r="B663"/>
      <c r="C663"/>
      <c r="D663"/>
      <c r="E663"/>
      <c r="F663"/>
      <c r="G663"/>
      <c r="H663"/>
      <c r="I663"/>
      <c r="J663"/>
      <c r="K663"/>
      <c r="L663"/>
      <c r="M663"/>
      <c r="N663" s="1">
        <f t="shared" si="185"/>
        <v>0</v>
      </c>
      <c r="O663" s="1">
        <f t="shared" si="185"/>
        <v>0</v>
      </c>
      <c r="P663" s="1" t="str">
        <f t="shared" si="184"/>
        <v/>
      </c>
      <c r="Q663" s="1" t="str">
        <f t="shared" si="184"/>
        <v/>
      </c>
      <c r="R663" s="1" t="str">
        <f t="shared" si="184"/>
        <v/>
      </c>
      <c r="S663" s="1" t="str">
        <f t="shared" si="184"/>
        <v/>
      </c>
      <c r="T663" s="1" t="str">
        <f t="shared" si="184"/>
        <v/>
      </c>
      <c r="U663" s="1" t="str">
        <f t="shared" si="183"/>
        <v/>
      </c>
      <c r="V663" s="1" t="str">
        <f t="shared" si="183"/>
        <v/>
      </c>
      <c r="W663" s="1" t="str">
        <f t="shared" si="183"/>
        <v/>
      </c>
      <c r="X663" s="1" t="str">
        <f t="shared" si="183"/>
        <v/>
      </c>
      <c r="Y663" s="1" t="str">
        <f t="shared" si="183"/>
        <v/>
      </c>
      <c r="Z663" s="1">
        <f t="shared" si="186"/>
        <v>0</v>
      </c>
      <c r="AA663" s="1">
        <f t="shared" si="187"/>
        <v>0</v>
      </c>
      <c r="AB663" s="1">
        <f t="shared" si="188"/>
        <v>0</v>
      </c>
      <c r="AC663" s="1" t="str">
        <f t="shared" si="189"/>
        <v/>
      </c>
      <c r="AD663" s="1" t="str">
        <f t="shared" si="190"/>
        <v/>
      </c>
      <c r="AE663" s="1" t="str">
        <f t="shared" si="191"/>
        <v/>
      </c>
      <c r="AF663" s="1" t="str">
        <f t="shared" si="192"/>
        <v/>
      </c>
      <c r="AG663" s="1" t="str">
        <f t="shared" si="193"/>
        <v/>
      </c>
      <c r="AH663" s="1" t="str">
        <f t="shared" si="194"/>
        <v/>
      </c>
      <c r="AI663" s="1" t="str">
        <f t="shared" si="195"/>
        <v/>
      </c>
      <c r="AJ663" s="1" t="str">
        <f t="shared" si="196"/>
        <v/>
      </c>
      <c r="AK663" s="1" t="str">
        <f t="shared" si="197"/>
        <v/>
      </c>
      <c r="AL663" s="1" t="str">
        <f t="shared" si="198"/>
        <v/>
      </c>
      <c r="AM663" s="1">
        <f t="shared" si="199"/>
        <v>0</v>
      </c>
    </row>
    <row r="664" spans="1:39" ht="14.5" x14ac:dyDescent="0.35">
      <c r="A664"/>
      <c r="B664"/>
      <c r="C664"/>
      <c r="D664"/>
      <c r="E664"/>
      <c r="F664"/>
      <c r="G664"/>
      <c r="H664"/>
      <c r="I664"/>
      <c r="J664"/>
      <c r="K664"/>
      <c r="L664"/>
      <c r="M664"/>
      <c r="N664" s="1">
        <f t="shared" si="185"/>
        <v>0</v>
      </c>
      <c r="O664" s="1">
        <f t="shared" si="185"/>
        <v>0</v>
      </c>
      <c r="P664" s="1" t="str">
        <f t="shared" si="184"/>
        <v/>
      </c>
      <c r="Q664" s="1" t="str">
        <f t="shared" si="184"/>
        <v/>
      </c>
      <c r="R664" s="1" t="str">
        <f t="shared" si="184"/>
        <v/>
      </c>
      <c r="S664" s="1" t="str">
        <f t="shared" si="184"/>
        <v/>
      </c>
      <c r="T664" s="1" t="str">
        <f t="shared" si="184"/>
        <v/>
      </c>
      <c r="U664" s="1" t="str">
        <f t="shared" si="183"/>
        <v/>
      </c>
      <c r="V664" s="1" t="str">
        <f t="shared" si="183"/>
        <v/>
      </c>
      <c r="W664" s="1" t="str">
        <f t="shared" si="183"/>
        <v/>
      </c>
      <c r="X664" s="1" t="str">
        <f t="shared" si="183"/>
        <v/>
      </c>
      <c r="Y664" s="1" t="str">
        <f t="shared" si="183"/>
        <v/>
      </c>
      <c r="Z664" s="1">
        <f t="shared" si="186"/>
        <v>0</v>
      </c>
      <c r="AA664" s="1">
        <f t="shared" si="187"/>
        <v>0</v>
      </c>
      <c r="AB664" s="1">
        <f t="shared" si="188"/>
        <v>0</v>
      </c>
      <c r="AC664" s="1" t="str">
        <f t="shared" si="189"/>
        <v/>
      </c>
      <c r="AD664" s="1" t="str">
        <f t="shared" si="190"/>
        <v/>
      </c>
      <c r="AE664" s="1" t="str">
        <f t="shared" si="191"/>
        <v/>
      </c>
      <c r="AF664" s="1" t="str">
        <f t="shared" si="192"/>
        <v/>
      </c>
      <c r="AG664" s="1" t="str">
        <f t="shared" si="193"/>
        <v/>
      </c>
      <c r="AH664" s="1" t="str">
        <f t="shared" si="194"/>
        <v/>
      </c>
      <c r="AI664" s="1" t="str">
        <f t="shared" si="195"/>
        <v/>
      </c>
      <c r="AJ664" s="1" t="str">
        <f t="shared" si="196"/>
        <v/>
      </c>
      <c r="AK664" s="1" t="str">
        <f t="shared" si="197"/>
        <v/>
      </c>
      <c r="AL664" s="1" t="str">
        <f t="shared" si="198"/>
        <v/>
      </c>
      <c r="AM664" s="1">
        <f t="shared" si="199"/>
        <v>0</v>
      </c>
    </row>
    <row r="665" spans="1:39" ht="14.5" x14ac:dyDescent="0.35">
      <c r="A665"/>
      <c r="B665"/>
      <c r="C665"/>
      <c r="D665"/>
      <c r="E665"/>
      <c r="F665"/>
      <c r="G665"/>
      <c r="H665"/>
      <c r="I665"/>
      <c r="J665"/>
      <c r="K665"/>
      <c r="L665"/>
      <c r="M665"/>
      <c r="N665" s="1">
        <f t="shared" si="185"/>
        <v>0</v>
      </c>
      <c r="O665" s="1">
        <f t="shared" si="185"/>
        <v>0</v>
      </c>
      <c r="P665" s="1" t="str">
        <f t="shared" si="184"/>
        <v/>
      </c>
      <c r="Q665" s="1" t="str">
        <f t="shared" si="184"/>
        <v/>
      </c>
      <c r="R665" s="1" t="str">
        <f t="shared" si="184"/>
        <v/>
      </c>
      <c r="S665" s="1" t="str">
        <f t="shared" si="184"/>
        <v/>
      </c>
      <c r="T665" s="1" t="str">
        <f t="shared" si="184"/>
        <v/>
      </c>
      <c r="U665" s="1" t="str">
        <f t="shared" si="183"/>
        <v/>
      </c>
      <c r="V665" s="1" t="str">
        <f t="shared" si="183"/>
        <v/>
      </c>
      <c r="W665" s="1" t="str">
        <f t="shared" si="183"/>
        <v/>
      </c>
      <c r="X665" s="1" t="str">
        <f t="shared" si="183"/>
        <v/>
      </c>
      <c r="Y665" s="1" t="str">
        <f t="shared" si="183"/>
        <v/>
      </c>
      <c r="Z665" s="1">
        <f t="shared" si="186"/>
        <v>0</v>
      </c>
      <c r="AA665" s="1">
        <f t="shared" si="187"/>
        <v>0</v>
      </c>
      <c r="AB665" s="1">
        <f t="shared" si="188"/>
        <v>0</v>
      </c>
      <c r="AC665" s="1" t="str">
        <f t="shared" si="189"/>
        <v/>
      </c>
      <c r="AD665" s="1" t="str">
        <f t="shared" si="190"/>
        <v/>
      </c>
      <c r="AE665" s="1" t="str">
        <f t="shared" si="191"/>
        <v/>
      </c>
      <c r="AF665" s="1" t="str">
        <f t="shared" si="192"/>
        <v/>
      </c>
      <c r="AG665" s="1" t="str">
        <f t="shared" si="193"/>
        <v/>
      </c>
      <c r="AH665" s="1" t="str">
        <f t="shared" si="194"/>
        <v/>
      </c>
      <c r="AI665" s="1" t="str">
        <f t="shared" si="195"/>
        <v/>
      </c>
      <c r="AJ665" s="1" t="str">
        <f t="shared" si="196"/>
        <v/>
      </c>
      <c r="AK665" s="1" t="str">
        <f t="shared" si="197"/>
        <v/>
      </c>
      <c r="AL665" s="1" t="str">
        <f t="shared" si="198"/>
        <v/>
      </c>
      <c r="AM665" s="1">
        <f t="shared" si="199"/>
        <v>0</v>
      </c>
    </row>
    <row r="666" spans="1:39" ht="14.5" x14ac:dyDescent="0.35">
      <c r="A666"/>
      <c r="B666"/>
      <c r="C666"/>
      <c r="D666"/>
      <c r="E666"/>
      <c r="F666"/>
      <c r="G666"/>
      <c r="H666"/>
      <c r="I666"/>
      <c r="J666"/>
      <c r="K666"/>
      <c r="L666"/>
      <c r="M666"/>
      <c r="N666" s="1">
        <f t="shared" si="185"/>
        <v>0</v>
      </c>
      <c r="O666" s="1">
        <f t="shared" si="185"/>
        <v>0</v>
      </c>
      <c r="P666" s="1" t="str">
        <f t="shared" si="184"/>
        <v/>
      </c>
      <c r="Q666" s="1" t="str">
        <f t="shared" si="184"/>
        <v/>
      </c>
      <c r="R666" s="1" t="str">
        <f t="shared" si="184"/>
        <v/>
      </c>
      <c r="S666" s="1" t="str">
        <f t="shared" si="184"/>
        <v/>
      </c>
      <c r="T666" s="1" t="str">
        <f t="shared" si="184"/>
        <v/>
      </c>
      <c r="U666" s="1" t="str">
        <f t="shared" ref="U666:Y716" si="200">IF(ISBLANK(H666),"",1)</f>
        <v/>
      </c>
      <c r="V666" s="1" t="str">
        <f t="shared" si="200"/>
        <v/>
      </c>
      <c r="W666" s="1" t="str">
        <f t="shared" si="200"/>
        <v/>
      </c>
      <c r="X666" s="1" t="str">
        <f t="shared" si="200"/>
        <v/>
      </c>
      <c r="Y666" s="1" t="str">
        <f t="shared" si="200"/>
        <v/>
      </c>
      <c r="Z666" s="1">
        <f t="shared" si="186"/>
        <v>0</v>
      </c>
      <c r="AA666" s="1">
        <f t="shared" si="187"/>
        <v>0</v>
      </c>
      <c r="AB666" s="1">
        <f t="shared" si="188"/>
        <v>0</v>
      </c>
      <c r="AC666" s="1" t="str">
        <f t="shared" si="189"/>
        <v/>
      </c>
      <c r="AD666" s="1" t="str">
        <f t="shared" si="190"/>
        <v/>
      </c>
      <c r="AE666" s="1" t="str">
        <f t="shared" si="191"/>
        <v/>
      </c>
      <c r="AF666" s="1" t="str">
        <f t="shared" si="192"/>
        <v/>
      </c>
      <c r="AG666" s="1" t="str">
        <f t="shared" si="193"/>
        <v/>
      </c>
      <c r="AH666" s="1" t="str">
        <f t="shared" si="194"/>
        <v/>
      </c>
      <c r="AI666" s="1" t="str">
        <f t="shared" si="195"/>
        <v/>
      </c>
      <c r="AJ666" s="1" t="str">
        <f t="shared" si="196"/>
        <v/>
      </c>
      <c r="AK666" s="1" t="str">
        <f t="shared" si="197"/>
        <v/>
      </c>
      <c r="AL666" s="1" t="str">
        <f t="shared" si="198"/>
        <v/>
      </c>
      <c r="AM666" s="1">
        <f t="shared" si="199"/>
        <v>0</v>
      </c>
    </row>
    <row r="667" spans="1:39" ht="14.5" x14ac:dyDescent="0.35">
      <c r="A667"/>
      <c r="B667"/>
      <c r="C667"/>
      <c r="D667"/>
      <c r="E667"/>
      <c r="F667"/>
      <c r="G667"/>
      <c r="H667"/>
      <c r="I667"/>
      <c r="J667"/>
      <c r="K667"/>
      <c r="L667"/>
      <c r="M667"/>
      <c r="N667" s="1">
        <f t="shared" si="185"/>
        <v>0</v>
      </c>
      <c r="O667" s="1">
        <f t="shared" si="185"/>
        <v>0</v>
      </c>
      <c r="P667" s="1" t="str">
        <f t="shared" ref="P667:T717" si="201">IF(ISBLANK(C667),"",1)</f>
        <v/>
      </c>
      <c r="Q667" s="1" t="str">
        <f t="shared" si="201"/>
        <v/>
      </c>
      <c r="R667" s="1" t="str">
        <f t="shared" si="201"/>
        <v/>
      </c>
      <c r="S667" s="1" t="str">
        <f t="shared" si="201"/>
        <v/>
      </c>
      <c r="T667" s="1" t="str">
        <f t="shared" si="201"/>
        <v/>
      </c>
      <c r="U667" s="1" t="str">
        <f t="shared" si="200"/>
        <v/>
      </c>
      <c r="V667" s="1" t="str">
        <f t="shared" si="200"/>
        <v/>
      </c>
      <c r="W667" s="1" t="str">
        <f t="shared" si="200"/>
        <v/>
      </c>
      <c r="X667" s="1" t="str">
        <f t="shared" si="200"/>
        <v/>
      </c>
      <c r="Y667" s="1" t="str">
        <f t="shared" si="200"/>
        <v/>
      </c>
      <c r="Z667" s="1">
        <f t="shared" si="186"/>
        <v>0</v>
      </c>
      <c r="AA667" s="1">
        <f t="shared" si="187"/>
        <v>0</v>
      </c>
      <c r="AB667" s="1">
        <f t="shared" si="188"/>
        <v>0</v>
      </c>
      <c r="AC667" s="1" t="str">
        <f t="shared" si="189"/>
        <v/>
      </c>
      <c r="AD667" s="1" t="str">
        <f t="shared" si="190"/>
        <v/>
      </c>
      <c r="AE667" s="1" t="str">
        <f t="shared" si="191"/>
        <v/>
      </c>
      <c r="AF667" s="1" t="str">
        <f t="shared" si="192"/>
        <v/>
      </c>
      <c r="AG667" s="1" t="str">
        <f t="shared" si="193"/>
        <v/>
      </c>
      <c r="AH667" s="1" t="str">
        <f t="shared" si="194"/>
        <v/>
      </c>
      <c r="AI667" s="1" t="str">
        <f t="shared" si="195"/>
        <v/>
      </c>
      <c r="AJ667" s="1" t="str">
        <f t="shared" si="196"/>
        <v/>
      </c>
      <c r="AK667" s="1" t="str">
        <f t="shared" si="197"/>
        <v/>
      </c>
      <c r="AL667" s="1" t="str">
        <f t="shared" si="198"/>
        <v/>
      </c>
      <c r="AM667" s="1">
        <f t="shared" si="199"/>
        <v>0</v>
      </c>
    </row>
    <row r="668" spans="1:39" ht="14.5" x14ac:dyDescent="0.35">
      <c r="A668"/>
      <c r="B668"/>
      <c r="C668"/>
      <c r="D668"/>
      <c r="E668"/>
      <c r="F668"/>
      <c r="G668"/>
      <c r="H668"/>
      <c r="I668"/>
      <c r="J668"/>
      <c r="K668"/>
      <c r="L668"/>
      <c r="M668"/>
      <c r="N668" s="1">
        <f t="shared" si="185"/>
        <v>0</v>
      </c>
      <c r="O668" s="1">
        <f t="shared" si="185"/>
        <v>0</v>
      </c>
      <c r="P668" s="1" t="str">
        <f t="shared" si="201"/>
        <v/>
      </c>
      <c r="Q668" s="1" t="str">
        <f t="shared" si="201"/>
        <v/>
      </c>
      <c r="R668" s="1" t="str">
        <f t="shared" si="201"/>
        <v/>
      </c>
      <c r="S668" s="1" t="str">
        <f t="shared" si="201"/>
        <v/>
      </c>
      <c r="T668" s="1" t="str">
        <f t="shared" si="201"/>
        <v/>
      </c>
      <c r="U668" s="1" t="str">
        <f t="shared" si="200"/>
        <v/>
      </c>
      <c r="V668" s="1" t="str">
        <f t="shared" si="200"/>
        <v/>
      </c>
      <c r="W668" s="1" t="str">
        <f t="shared" si="200"/>
        <v/>
      </c>
      <c r="X668" s="1" t="str">
        <f t="shared" si="200"/>
        <v/>
      </c>
      <c r="Y668" s="1" t="str">
        <f t="shared" si="200"/>
        <v/>
      </c>
      <c r="Z668" s="1">
        <f t="shared" si="186"/>
        <v>0</v>
      </c>
      <c r="AA668" s="1">
        <f t="shared" si="187"/>
        <v>0</v>
      </c>
      <c r="AB668" s="1">
        <f t="shared" si="188"/>
        <v>0</v>
      </c>
      <c r="AC668" s="1" t="str">
        <f t="shared" si="189"/>
        <v/>
      </c>
      <c r="AD668" s="1" t="str">
        <f t="shared" si="190"/>
        <v/>
      </c>
      <c r="AE668" s="1" t="str">
        <f t="shared" si="191"/>
        <v/>
      </c>
      <c r="AF668" s="1" t="str">
        <f t="shared" si="192"/>
        <v/>
      </c>
      <c r="AG668" s="1" t="str">
        <f t="shared" si="193"/>
        <v/>
      </c>
      <c r="AH668" s="1" t="str">
        <f t="shared" si="194"/>
        <v/>
      </c>
      <c r="AI668" s="1" t="str">
        <f t="shared" si="195"/>
        <v/>
      </c>
      <c r="AJ668" s="1" t="str">
        <f t="shared" si="196"/>
        <v/>
      </c>
      <c r="AK668" s="1" t="str">
        <f t="shared" si="197"/>
        <v/>
      </c>
      <c r="AL668" s="1" t="str">
        <f t="shared" si="198"/>
        <v/>
      </c>
      <c r="AM668" s="1">
        <f t="shared" si="199"/>
        <v>0</v>
      </c>
    </row>
    <row r="669" spans="1:39" ht="14.5" x14ac:dyDescent="0.35">
      <c r="A669"/>
      <c r="B669"/>
      <c r="C669"/>
      <c r="D669"/>
      <c r="E669"/>
      <c r="F669"/>
      <c r="G669"/>
      <c r="H669"/>
      <c r="I669"/>
      <c r="J669"/>
      <c r="K669"/>
      <c r="L669"/>
      <c r="M669"/>
      <c r="N669" s="1">
        <f t="shared" si="185"/>
        <v>0</v>
      </c>
      <c r="O669" s="1">
        <f t="shared" si="185"/>
        <v>0</v>
      </c>
      <c r="P669" s="1" t="str">
        <f t="shared" si="201"/>
        <v/>
      </c>
      <c r="Q669" s="1" t="str">
        <f t="shared" si="201"/>
        <v/>
      </c>
      <c r="R669" s="1" t="str">
        <f t="shared" si="201"/>
        <v/>
      </c>
      <c r="S669" s="1" t="str">
        <f t="shared" si="201"/>
        <v/>
      </c>
      <c r="T669" s="1" t="str">
        <f t="shared" si="201"/>
        <v/>
      </c>
      <c r="U669" s="1" t="str">
        <f t="shared" si="200"/>
        <v/>
      </c>
      <c r="V669" s="1" t="str">
        <f t="shared" si="200"/>
        <v/>
      </c>
      <c r="W669" s="1" t="str">
        <f t="shared" si="200"/>
        <v/>
      </c>
      <c r="X669" s="1" t="str">
        <f t="shared" si="200"/>
        <v/>
      </c>
      <c r="Y669" s="1" t="str">
        <f t="shared" si="200"/>
        <v/>
      </c>
      <c r="Z669" s="1">
        <f t="shared" si="186"/>
        <v>0</v>
      </c>
      <c r="AA669" s="1">
        <f t="shared" si="187"/>
        <v>0</v>
      </c>
      <c r="AB669" s="1">
        <f t="shared" si="188"/>
        <v>0</v>
      </c>
      <c r="AC669" s="1" t="str">
        <f t="shared" si="189"/>
        <v/>
      </c>
      <c r="AD669" s="1" t="str">
        <f t="shared" si="190"/>
        <v/>
      </c>
      <c r="AE669" s="1" t="str">
        <f t="shared" si="191"/>
        <v/>
      </c>
      <c r="AF669" s="1" t="str">
        <f t="shared" si="192"/>
        <v/>
      </c>
      <c r="AG669" s="1" t="str">
        <f t="shared" si="193"/>
        <v/>
      </c>
      <c r="AH669" s="1" t="str">
        <f t="shared" si="194"/>
        <v/>
      </c>
      <c r="AI669" s="1" t="str">
        <f t="shared" si="195"/>
        <v/>
      </c>
      <c r="AJ669" s="1" t="str">
        <f t="shared" si="196"/>
        <v/>
      </c>
      <c r="AK669" s="1" t="str">
        <f t="shared" si="197"/>
        <v/>
      </c>
      <c r="AL669" s="1" t="str">
        <f t="shared" si="198"/>
        <v/>
      </c>
      <c r="AM669" s="1">
        <f t="shared" si="199"/>
        <v>0</v>
      </c>
    </row>
    <row r="670" spans="1:39" ht="14.5" x14ac:dyDescent="0.35">
      <c r="A670"/>
      <c r="B670"/>
      <c r="C670"/>
      <c r="D670"/>
      <c r="E670"/>
      <c r="F670"/>
      <c r="G670"/>
      <c r="H670"/>
      <c r="I670"/>
      <c r="J670"/>
      <c r="K670"/>
      <c r="L670"/>
      <c r="M670"/>
      <c r="N670" s="1">
        <f t="shared" si="185"/>
        <v>0</v>
      </c>
      <c r="O670" s="1">
        <f t="shared" si="185"/>
        <v>0</v>
      </c>
      <c r="P670" s="1" t="str">
        <f t="shared" si="201"/>
        <v/>
      </c>
      <c r="Q670" s="1" t="str">
        <f t="shared" si="201"/>
        <v/>
      </c>
      <c r="R670" s="1" t="str">
        <f t="shared" si="201"/>
        <v/>
      </c>
      <c r="S670" s="1" t="str">
        <f t="shared" si="201"/>
        <v/>
      </c>
      <c r="T670" s="1" t="str">
        <f t="shared" si="201"/>
        <v/>
      </c>
      <c r="U670" s="1" t="str">
        <f t="shared" si="200"/>
        <v/>
      </c>
      <c r="V670" s="1" t="str">
        <f t="shared" si="200"/>
        <v/>
      </c>
      <c r="W670" s="1" t="str">
        <f t="shared" si="200"/>
        <v/>
      </c>
      <c r="X670" s="1" t="str">
        <f t="shared" si="200"/>
        <v/>
      </c>
      <c r="Y670" s="1" t="str">
        <f t="shared" si="200"/>
        <v/>
      </c>
      <c r="Z670" s="1">
        <f t="shared" si="186"/>
        <v>0</v>
      </c>
      <c r="AA670" s="1">
        <f t="shared" si="187"/>
        <v>0</v>
      </c>
      <c r="AB670" s="1">
        <f t="shared" si="188"/>
        <v>0</v>
      </c>
      <c r="AC670" s="1" t="str">
        <f t="shared" si="189"/>
        <v/>
      </c>
      <c r="AD670" s="1" t="str">
        <f t="shared" si="190"/>
        <v/>
      </c>
      <c r="AE670" s="1" t="str">
        <f t="shared" si="191"/>
        <v/>
      </c>
      <c r="AF670" s="1" t="str">
        <f t="shared" si="192"/>
        <v/>
      </c>
      <c r="AG670" s="1" t="str">
        <f t="shared" si="193"/>
        <v/>
      </c>
      <c r="AH670" s="1" t="str">
        <f t="shared" si="194"/>
        <v/>
      </c>
      <c r="AI670" s="1" t="str">
        <f t="shared" si="195"/>
        <v/>
      </c>
      <c r="AJ670" s="1" t="str">
        <f t="shared" si="196"/>
        <v/>
      </c>
      <c r="AK670" s="1" t="str">
        <f t="shared" si="197"/>
        <v/>
      </c>
      <c r="AL670" s="1" t="str">
        <f t="shared" si="198"/>
        <v/>
      </c>
      <c r="AM670" s="1">
        <f t="shared" si="199"/>
        <v>0</v>
      </c>
    </row>
    <row r="671" spans="1:39" ht="14.5" x14ac:dyDescent="0.35">
      <c r="A671"/>
      <c r="B671"/>
      <c r="C671"/>
      <c r="D671"/>
      <c r="E671"/>
      <c r="F671"/>
      <c r="G671"/>
      <c r="H671"/>
      <c r="I671"/>
      <c r="J671"/>
      <c r="K671"/>
      <c r="L671"/>
      <c r="M671"/>
      <c r="N671" s="1">
        <f t="shared" si="185"/>
        <v>0</v>
      </c>
      <c r="O671" s="1">
        <f t="shared" si="185"/>
        <v>0</v>
      </c>
      <c r="P671" s="1" t="str">
        <f t="shared" si="201"/>
        <v/>
      </c>
      <c r="Q671" s="1" t="str">
        <f t="shared" si="201"/>
        <v/>
      </c>
      <c r="R671" s="1" t="str">
        <f t="shared" si="201"/>
        <v/>
      </c>
      <c r="S671" s="1" t="str">
        <f t="shared" si="201"/>
        <v/>
      </c>
      <c r="T671" s="1" t="str">
        <f t="shared" si="201"/>
        <v/>
      </c>
      <c r="U671" s="1" t="str">
        <f t="shared" si="200"/>
        <v/>
      </c>
      <c r="V671" s="1" t="str">
        <f t="shared" si="200"/>
        <v/>
      </c>
      <c r="W671" s="1" t="str">
        <f t="shared" si="200"/>
        <v/>
      </c>
      <c r="X671" s="1" t="str">
        <f t="shared" si="200"/>
        <v/>
      </c>
      <c r="Y671" s="1" t="str">
        <f t="shared" si="200"/>
        <v/>
      </c>
      <c r="Z671" s="1">
        <f t="shared" si="186"/>
        <v>0</v>
      </c>
      <c r="AA671" s="1">
        <f t="shared" si="187"/>
        <v>0</v>
      </c>
      <c r="AB671" s="1">
        <f t="shared" si="188"/>
        <v>0</v>
      </c>
      <c r="AC671" s="1" t="str">
        <f t="shared" si="189"/>
        <v/>
      </c>
      <c r="AD671" s="1" t="str">
        <f t="shared" si="190"/>
        <v/>
      </c>
      <c r="AE671" s="1" t="str">
        <f t="shared" si="191"/>
        <v/>
      </c>
      <c r="AF671" s="1" t="str">
        <f t="shared" si="192"/>
        <v/>
      </c>
      <c r="AG671" s="1" t="str">
        <f t="shared" si="193"/>
        <v/>
      </c>
      <c r="AH671" s="1" t="str">
        <f t="shared" si="194"/>
        <v/>
      </c>
      <c r="AI671" s="1" t="str">
        <f t="shared" si="195"/>
        <v/>
      </c>
      <c r="AJ671" s="1" t="str">
        <f t="shared" si="196"/>
        <v/>
      </c>
      <c r="AK671" s="1" t="str">
        <f t="shared" si="197"/>
        <v/>
      </c>
      <c r="AL671" s="1" t="str">
        <f t="shared" si="198"/>
        <v/>
      </c>
      <c r="AM671" s="1">
        <f t="shared" si="199"/>
        <v>0</v>
      </c>
    </row>
    <row r="672" spans="1:39" ht="14.5" x14ac:dyDescent="0.35">
      <c r="A672"/>
      <c r="B672"/>
      <c r="C672"/>
      <c r="D672"/>
      <c r="E672"/>
      <c r="F672"/>
      <c r="G672"/>
      <c r="H672"/>
      <c r="I672"/>
      <c r="J672"/>
      <c r="K672"/>
      <c r="L672"/>
      <c r="M672"/>
      <c r="N672" s="1">
        <f t="shared" si="185"/>
        <v>0</v>
      </c>
      <c r="O672" s="1">
        <f t="shared" si="185"/>
        <v>0</v>
      </c>
      <c r="P672" s="1" t="str">
        <f t="shared" si="201"/>
        <v/>
      </c>
      <c r="Q672" s="1" t="str">
        <f t="shared" si="201"/>
        <v/>
      </c>
      <c r="R672" s="1" t="str">
        <f t="shared" si="201"/>
        <v/>
      </c>
      <c r="S672" s="1" t="str">
        <f t="shared" si="201"/>
        <v/>
      </c>
      <c r="T672" s="1" t="str">
        <f t="shared" si="201"/>
        <v/>
      </c>
      <c r="U672" s="1" t="str">
        <f t="shared" si="200"/>
        <v/>
      </c>
      <c r="V672" s="1" t="str">
        <f t="shared" si="200"/>
        <v/>
      </c>
      <c r="W672" s="1" t="str">
        <f t="shared" si="200"/>
        <v/>
      </c>
      <c r="X672" s="1" t="str">
        <f t="shared" si="200"/>
        <v/>
      </c>
      <c r="Y672" s="1" t="str">
        <f t="shared" si="200"/>
        <v/>
      </c>
      <c r="Z672" s="1">
        <f t="shared" si="186"/>
        <v>0</v>
      </c>
      <c r="AA672" s="1">
        <f t="shared" si="187"/>
        <v>0</v>
      </c>
      <c r="AB672" s="1">
        <f t="shared" si="188"/>
        <v>0</v>
      </c>
      <c r="AC672" s="1" t="str">
        <f t="shared" si="189"/>
        <v/>
      </c>
      <c r="AD672" s="1" t="str">
        <f t="shared" si="190"/>
        <v/>
      </c>
      <c r="AE672" s="1" t="str">
        <f t="shared" si="191"/>
        <v/>
      </c>
      <c r="AF672" s="1" t="str">
        <f t="shared" si="192"/>
        <v/>
      </c>
      <c r="AG672" s="1" t="str">
        <f t="shared" si="193"/>
        <v/>
      </c>
      <c r="AH672" s="1" t="str">
        <f t="shared" si="194"/>
        <v/>
      </c>
      <c r="AI672" s="1" t="str">
        <f t="shared" si="195"/>
        <v/>
      </c>
      <c r="AJ672" s="1" t="str">
        <f t="shared" si="196"/>
        <v/>
      </c>
      <c r="AK672" s="1" t="str">
        <f t="shared" si="197"/>
        <v/>
      </c>
      <c r="AL672" s="1" t="str">
        <f t="shared" si="198"/>
        <v/>
      </c>
      <c r="AM672" s="1">
        <f t="shared" si="199"/>
        <v>0</v>
      </c>
    </row>
    <row r="673" spans="1:39" ht="14.5" x14ac:dyDescent="0.35">
      <c r="A673"/>
      <c r="B673"/>
      <c r="C673"/>
      <c r="D673"/>
      <c r="E673"/>
      <c r="F673"/>
      <c r="G673"/>
      <c r="H673"/>
      <c r="I673"/>
      <c r="J673"/>
      <c r="K673"/>
      <c r="L673"/>
      <c r="M673"/>
      <c r="N673" s="1">
        <f t="shared" si="185"/>
        <v>0</v>
      </c>
      <c r="O673" s="1">
        <f t="shared" si="185"/>
        <v>0</v>
      </c>
      <c r="P673" s="1" t="str">
        <f t="shared" si="201"/>
        <v/>
      </c>
      <c r="Q673" s="1" t="str">
        <f t="shared" si="201"/>
        <v/>
      </c>
      <c r="R673" s="1" t="str">
        <f t="shared" si="201"/>
        <v/>
      </c>
      <c r="S673" s="1" t="str">
        <f t="shared" si="201"/>
        <v/>
      </c>
      <c r="T673" s="1" t="str">
        <f t="shared" si="201"/>
        <v/>
      </c>
      <c r="U673" s="1" t="str">
        <f t="shared" si="200"/>
        <v/>
      </c>
      <c r="V673" s="1" t="str">
        <f t="shared" si="200"/>
        <v/>
      </c>
      <c r="W673" s="1" t="str">
        <f t="shared" si="200"/>
        <v/>
      </c>
      <c r="X673" s="1" t="str">
        <f t="shared" si="200"/>
        <v/>
      </c>
      <c r="Y673" s="1" t="str">
        <f t="shared" si="200"/>
        <v/>
      </c>
      <c r="Z673" s="1">
        <f t="shared" si="186"/>
        <v>0</v>
      </c>
      <c r="AA673" s="1">
        <f t="shared" si="187"/>
        <v>0</v>
      </c>
      <c r="AB673" s="1">
        <f t="shared" si="188"/>
        <v>0</v>
      </c>
      <c r="AC673" s="1" t="str">
        <f t="shared" si="189"/>
        <v/>
      </c>
      <c r="AD673" s="1" t="str">
        <f t="shared" si="190"/>
        <v/>
      </c>
      <c r="AE673" s="1" t="str">
        <f t="shared" si="191"/>
        <v/>
      </c>
      <c r="AF673" s="1" t="str">
        <f t="shared" si="192"/>
        <v/>
      </c>
      <c r="AG673" s="1" t="str">
        <f t="shared" si="193"/>
        <v/>
      </c>
      <c r="AH673" s="1" t="str">
        <f t="shared" si="194"/>
        <v/>
      </c>
      <c r="AI673" s="1" t="str">
        <f t="shared" si="195"/>
        <v/>
      </c>
      <c r="AJ673" s="1" t="str">
        <f t="shared" si="196"/>
        <v/>
      </c>
      <c r="AK673" s="1" t="str">
        <f t="shared" si="197"/>
        <v/>
      </c>
      <c r="AL673" s="1" t="str">
        <f t="shared" si="198"/>
        <v/>
      </c>
      <c r="AM673" s="1">
        <f t="shared" si="199"/>
        <v>0</v>
      </c>
    </row>
    <row r="674" spans="1:39" ht="14.5" x14ac:dyDescent="0.35">
      <c r="A674"/>
      <c r="B674"/>
      <c r="C674"/>
      <c r="D674"/>
      <c r="E674"/>
      <c r="F674"/>
      <c r="G674"/>
      <c r="H674"/>
      <c r="I674"/>
      <c r="J674"/>
      <c r="K674"/>
      <c r="L674"/>
      <c r="M674"/>
      <c r="N674" s="1">
        <f t="shared" si="185"/>
        <v>0</v>
      </c>
      <c r="O674" s="1">
        <f t="shared" si="185"/>
        <v>0</v>
      </c>
      <c r="P674" s="1" t="str">
        <f t="shared" si="201"/>
        <v/>
      </c>
      <c r="Q674" s="1" t="str">
        <f t="shared" si="201"/>
        <v/>
      </c>
      <c r="R674" s="1" t="str">
        <f t="shared" si="201"/>
        <v/>
      </c>
      <c r="S674" s="1" t="str">
        <f t="shared" si="201"/>
        <v/>
      </c>
      <c r="T674" s="1" t="str">
        <f t="shared" si="201"/>
        <v/>
      </c>
      <c r="U674" s="1" t="str">
        <f t="shared" si="200"/>
        <v/>
      </c>
      <c r="V674" s="1" t="str">
        <f t="shared" si="200"/>
        <v/>
      </c>
      <c r="W674" s="1" t="str">
        <f t="shared" si="200"/>
        <v/>
      </c>
      <c r="X674" s="1" t="str">
        <f t="shared" si="200"/>
        <v/>
      </c>
      <c r="Y674" s="1" t="str">
        <f t="shared" si="200"/>
        <v/>
      </c>
      <c r="Z674" s="1">
        <f t="shared" si="186"/>
        <v>0</v>
      </c>
      <c r="AA674" s="1">
        <f t="shared" si="187"/>
        <v>0</v>
      </c>
      <c r="AB674" s="1">
        <f t="shared" si="188"/>
        <v>0</v>
      </c>
      <c r="AC674" s="1" t="str">
        <f t="shared" si="189"/>
        <v/>
      </c>
      <c r="AD674" s="1" t="str">
        <f t="shared" si="190"/>
        <v/>
      </c>
      <c r="AE674" s="1" t="str">
        <f t="shared" si="191"/>
        <v/>
      </c>
      <c r="AF674" s="1" t="str">
        <f t="shared" si="192"/>
        <v/>
      </c>
      <c r="AG674" s="1" t="str">
        <f t="shared" si="193"/>
        <v/>
      </c>
      <c r="AH674" s="1" t="str">
        <f t="shared" si="194"/>
        <v/>
      </c>
      <c r="AI674" s="1" t="str">
        <f t="shared" si="195"/>
        <v/>
      </c>
      <c r="AJ674" s="1" t="str">
        <f t="shared" si="196"/>
        <v/>
      </c>
      <c r="AK674" s="1" t="str">
        <f t="shared" si="197"/>
        <v/>
      </c>
      <c r="AL674" s="1" t="str">
        <f t="shared" si="198"/>
        <v/>
      </c>
      <c r="AM674" s="1">
        <f t="shared" si="199"/>
        <v>0</v>
      </c>
    </row>
    <row r="675" spans="1:39" ht="14.5" x14ac:dyDescent="0.35">
      <c r="A675"/>
      <c r="B675"/>
      <c r="C675"/>
      <c r="D675"/>
      <c r="E675"/>
      <c r="F675"/>
      <c r="G675"/>
      <c r="H675"/>
      <c r="I675"/>
      <c r="J675"/>
      <c r="K675"/>
      <c r="L675"/>
      <c r="M675"/>
      <c r="N675" s="1">
        <f t="shared" si="185"/>
        <v>0</v>
      </c>
      <c r="O675" s="1">
        <f t="shared" si="185"/>
        <v>0</v>
      </c>
      <c r="P675" s="1" t="str">
        <f t="shared" si="201"/>
        <v/>
      </c>
      <c r="Q675" s="1" t="str">
        <f t="shared" si="201"/>
        <v/>
      </c>
      <c r="R675" s="1" t="str">
        <f t="shared" si="201"/>
        <v/>
      </c>
      <c r="S675" s="1" t="str">
        <f t="shared" si="201"/>
        <v/>
      </c>
      <c r="T675" s="1" t="str">
        <f t="shared" si="201"/>
        <v/>
      </c>
      <c r="U675" s="1" t="str">
        <f t="shared" si="200"/>
        <v/>
      </c>
      <c r="V675" s="1" t="str">
        <f t="shared" si="200"/>
        <v/>
      </c>
      <c r="W675" s="1" t="str">
        <f t="shared" si="200"/>
        <v/>
      </c>
      <c r="X675" s="1" t="str">
        <f t="shared" si="200"/>
        <v/>
      </c>
      <c r="Y675" s="1" t="str">
        <f t="shared" si="200"/>
        <v/>
      </c>
      <c r="Z675" s="1">
        <f t="shared" si="186"/>
        <v>0</v>
      </c>
      <c r="AA675" s="1">
        <f t="shared" si="187"/>
        <v>0</v>
      </c>
      <c r="AB675" s="1">
        <f t="shared" si="188"/>
        <v>0</v>
      </c>
      <c r="AC675" s="1" t="str">
        <f t="shared" si="189"/>
        <v/>
      </c>
      <c r="AD675" s="1" t="str">
        <f t="shared" si="190"/>
        <v/>
      </c>
      <c r="AE675" s="1" t="str">
        <f t="shared" si="191"/>
        <v/>
      </c>
      <c r="AF675" s="1" t="str">
        <f t="shared" si="192"/>
        <v/>
      </c>
      <c r="AG675" s="1" t="str">
        <f t="shared" si="193"/>
        <v/>
      </c>
      <c r="AH675" s="1" t="str">
        <f t="shared" si="194"/>
        <v/>
      </c>
      <c r="AI675" s="1" t="str">
        <f t="shared" si="195"/>
        <v/>
      </c>
      <c r="AJ675" s="1" t="str">
        <f t="shared" si="196"/>
        <v/>
      </c>
      <c r="AK675" s="1" t="str">
        <f t="shared" si="197"/>
        <v/>
      </c>
      <c r="AL675" s="1" t="str">
        <f t="shared" si="198"/>
        <v/>
      </c>
      <c r="AM675" s="1">
        <f t="shared" si="199"/>
        <v>0</v>
      </c>
    </row>
    <row r="676" spans="1:39" ht="14.5" x14ac:dyDescent="0.35">
      <c r="A676"/>
      <c r="B676"/>
      <c r="C676"/>
      <c r="D676"/>
      <c r="E676"/>
      <c r="F676"/>
      <c r="G676"/>
      <c r="H676"/>
      <c r="I676"/>
      <c r="J676"/>
      <c r="K676"/>
      <c r="L676"/>
      <c r="M676"/>
      <c r="N676" s="1">
        <f t="shared" si="185"/>
        <v>0</v>
      </c>
      <c r="O676" s="1">
        <f t="shared" si="185"/>
        <v>0</v>
      </c>
      <c r="P676" s="1" t="str">
        <f t="shared" si="201"/>
        <v/>
      </c>
      <c r="Q676" s="1" t="str">
        <f t="shared" si="201"/>
        <v/>
      </c>
      <c r="R676" s="1" t="str">
        <f t="shared" si="201"/>
        <v/>
      </c>
      <c r="S676" s="1" t="str">
        <f t="shared" si="201"/>
        <v/>
      </c>
      <c r="T676" s="1" t="str">
        <f t="shared" si="201"/>
        <v/>
      </c>
      <c r="U676" s="1" t="str">
        <f t="shared" si="200"/>
        <v/>
      </c>
      <c r="V676" s="1" t="str">
        <f t="shared" si="200"/>
        <v/>
      </c>
      <c r="W676" s="1" t="str">
        <f t="shared" si="200"/>
        <v/>
      </c>
      <c r="X676" s="1" t="str">
        <f t="shared" si="200"/>
        <v/>
      </c>
      <c r="Y676" s="1" t="str">
        <f t="shared" si="200"/>
        <v/>
      </c>
      <c r="Z676" s="1">
        <f t="shared" si="186"/>
        <v>0</v>
      </c>
      <c r="AA676" s="1">
        <f t="shared" si="187"/>
        <v>0</v>
      </c>
      <c r="AB676" s="1">
        <f t="shared" si="188"/>
        <v>0</v>
      </c>
      <c r="AC676" s="1" t="str">
        <f t="shared" si="189"/>
        <v/>
      </c>
      <c r="AD676" s="1" t="str">
        <f t="shared" si="190"/>
        <v/>
      </c>
      <c r="AE676" s="1" t="str">
        <f t="shared" si="191"/>
        <v/>
      </c>
      <c r="AF676" s="1" t="str">
        <f t="shared" si="192"/>
        <v/>
      </c>
      <c r="AG676" s="1" t="str">
        <f t="shared" si="193"/>
        <v/>
      </c>
      <c r="AH676" s="1" t="str">
        <f t="shared" si="194"/>
        <v/>
      </c>
      <c r="AI676" s="1" t="str">
        <f t="shared" si="195"/>
        <v/>
      </c>
      <c r="AJ676" s="1" t="str">
        <f t="shared" si="196"/>
        <v/>
      </c>
      <c r="AK676" s="1" t="str">
        <f t="shared" si="197"/>
        <v/>
      </c>
      <c r="AL676" s="1" t="str">
        <f t="shared" si="198"/>
        <v/>
      </c>
      <c r="AM676" s="1">
        <f t="shared" si="199"/>
        <v>0</v>
      </c>
    </row>
    <row r="677" spans="1:39" ht="14.5" x14ac:dyDescent="0.35">
      <c r="A677"/>
      <c r="B677"/>
      <c r="C677"/>
      <c r="D677"/>
      <c r="E677"/>
      <c r="F677"/>
      <c r="G677"/>
      <c r="H677"/>
      <c r="I677"/>
      <c r="J677"/>
      <c r="K677"/>
      <c r="L677"/>
      <c r="M677"/>
      <c r="N677" s="1">
        <f t="shared" si="185"/>
        <v>0</v>
      </c>
      <c r="O677" s="1">
        <f t="shared" si="185"/>
        <v>0</v>
      </c>
      <c r="P677" s="1" t="str">
        <f t="shared" si="201"/>
        <v/>
      </c>
      <c r="Q677" s="1" t="str">
        <f t="shared" si="201"/>
        <v/>
      </c>
      <c r="R677" s="1" t="str">
        <f t="shared" si="201"/>
        <v/>
      </c>
      <c r="S677" s="1" t="str">
        <f t="shared" si="201"/>
        <v/>
      </c>
      <c r="T677" s="1" t="str">
        <f t="shared" si="201"/>
        <v/>
      </c>
      <c r="U677" s="1" t="str">
        <f t="shared" si="200"/>
        <v/>
      </c>
      <c r="V677" s="1" t="str">
        <f t="shared" si="200"/>
        <v/>
      </c>
      <c r="W677" s="1" t="str">
        <f t="shared" si="200"/>
        <v/>
      </c>
      <c r="X677" s="1" t="str">
        <f t="shared" si="200"/>
        <v/>
      </c>
      <c r="Y677" s="1" t="str">
        <f t="shared" si="200"/>
        <v/>
      </c>
      <c r="Z677" s="1">
        <f t="shared" si="186"/>
        <v>0</v>
      </c>
      <c r="AA677" s="1">
        <f t="shared" si="187"/>
        <v>0</v>
      </c>
      <c r="AB677" s="1">
        <f t="shared" si="188"/>
        <v>0</v>
      </c>
      <c r="AC677" s="1" t="str">
        <f t="shared" si="189"/>
        <v/>
      </c>
      <c r="AD677" s="1" t="str">
        <f t="shared" si="190"/>
        <v/>
      </c>
      <c r="AE677" s="1" t="str">
        <f t="shared" si="191"/>
        <v/>
      </c>
      <c r="AF677" s="1" t="str">
        <f t="shared" si="192"/>
        <v/>
      </c>
      <c r="AG677" s="1" t="str">
        <f t="shared" si="193"/>
        <v/>
      </c>
      <c r="AH677" s="1" t="str">
        <f t="shared" si="194"/>
        <v/>
      </c>
      <c r="AI677" s="1" t="str">
        <f t="shared" si="195"/>
        <v/>
      </c>
      <c r="AJ677" s="1" t="str">
        <f t="shared" si="196"/>
        <v/>
      </c>
      <c r="AK677" s="1" t="str">
        <f t="shared" si="197"/>
        <v/>
      </c>
      <c r="AL677" s="1" t="str">
        <f t="shared" si="198"/>
        <v/>
      </c>
      <c r="AM677" s="1">
        <f t="shared" si="199"/>
        <v>0</v>
      </c>
    </row>
    <row r="678" spans="1:39" ht="14.5" x14ac:dyDescent="0.35">
      <c r="A678"/>
      <c r="B678"/>
      <c r="C678"/>
      <c r="D678"/>
      <c r="E678"/>
      <c r="F678"/>
      <c r="G678"/>
      <c r="H678"/>
      <c r="I678"/>
      <c r="J678"/>
      <c r="K678"/>
      <c r="L678"/>
      <c r="M678"/>
      <c r="N678" s="1">
        <f t="shared" si="185"/>
        <v>0</v>
      </c>
      <c r="O678" s="1">
        <f t="shared" si="185"/>
        <v>0</v>
      </c>
      <c r="P678" s="1" t="str">
        <f t="shared" si="201"/>
        <v/>
      </c>
      <c r="Q678" s="1" t="str">
        <f t="shared" si="201"/>
        <v/>
      </c>
      <c r="R678" s="1" t="str">
        <f t="shared" si="201"/>
        <v/>
      </c>
      <c r="S678" s="1" t="str">
        <f t="shared" si="201"/>
        <v/>
      </c>
      <c r="T678" s="1" t="str">
        <f t="shared" si="201"/>
        <v/>
      </c>
      <c r="U678" s="1" t="str">
        <f t="shared" si="200"/>
        <v/>
      </c>
      <c r="V678" s="1" t="str">
        <f t="shared" si="200"/>
        <v/>
      </c>
      <c r="W678" s="1" t="str">
        <f t="shared" si="200"/>
        <v/>
      </c>
      <c r="X678" s="1" t="str">
        <f t="shared" si="200"/>
        <v/>
      </c>
      <c r="Y678" s="1" t="str">
        <f t="shared" si="200"/>
        <v/>
      </c>
      <c r="Z678" s="1">
        <f t="shared" si="186"/>
        <v>0</v>
      </c>
      <c r="AA678" s="1">
        <f t="shared" si="187"/>
        <v>0</v>
      </c>
      <c r="AB678" s="1">
        <f t="shared" si="188"/>
        <v>0</v>
      </c>
      <c r="AC678" s="1" t="str">
        <f t="shared" si="189"/>
        <v/>
      </c>
      <c r="AD678" s="1" t="str">
        <f t="shared" si="190"/>
        <v/>
      </c>
      <c r="AE678" s="1" t="str">
        <f t="shared" si="191"/>
        <v/>
      </c>
      <c r="AF678" s="1" t="str">
        <f t="shared" si="192"/>
        <v/>
      </c>
      <c r="AG678" s="1" t="str">
        <f t="shared" si="193"/>
        <v/>
      </c>
      <c r="AH678" s="1" t="str">
        <f t="shared" si="194"/>
        <v/>
      </c>
      <c r="AI678" s="1" t="str">
        <f t="shared" si="195"/>
        <v/>
      </c>
      <c r="AJ678" s="1" t="str">
        <f t="shared" si="196"/>
        <v/>
      </c>
      <c r="AK678" s="1" t="str">
        <f t="shared" si="197"/>
        <v/>
      </c>
      <c r="AL678" s="1" t="str">
        <f t="shared" si="198"/>
        <v/>
      </c>
      <c r="AM678" s="1">
        <f t="shared" si="199"/>
        <v>0</v>
      </c>
    </row>
    <row r="679" spans="1:39" ht="14.5" x14ac:dyDescent="0.35">
      <c r="A679"/>
      <c r="B679"/>
      <c r="C679"/>
      <c r="D679"/>
      <c r="E679"/>
      <c r="F679"/>
      <c r="G679"/>
      <c r="H679"/>
      <c r="I679"/>
      <c r="J679"/>
      <c r="K679"/>
      <c r="L679"/>
      <c r="M679"/>
      <c r="N679" s="1">
        <f t="shared" si="185"/>
        <v>0</v>
      </c>
      <c r="O679" s="1">
        <f t="shared" si="185"/>
        <v>0</v>
      </c>
      <c r="P679" s="1" t="str">
        <f t="shared" si="201"/>
        <v/>
      </c>
      <c r="Q679" s="1" t="str">
        <f t="shared" si="201"/>
        <v/>
      </c>
      <c r="R679" s="1" t="str">
        <f t="shared" si="201"/>
        <v/>
      </c>
      <c r="S679" s="1" t="str">
        <f t="shared" si="201"/>
        <v/>
      </c>
      <c r="T679" s="1" t="str">
        <f t="shared" si="201"/>
        <v/>
      </c>
      <c r="U679" s="1" t="str">
        <f t="shared" si="200"/>
        <v/>
      </c>
      <c r="V679" s="1" t="str">
        <f t="shared" si="200"/>
        <v/>
      </c>
      <c r="W679" s="1" t="str">
        <f t="shared" si="200"/>
        <v/>
      </c>
      <c r="X679" s="1" t="str">
        <f t="shared" si="200"/>
        <v/>
      </c>
      <c r="Y679" s="1" t="str">
        <f t="shared" si="200"/>
        <v/>
      </c>
      <c r="Z679" s="1">
        <f t="shared" si="186"/>
        <v>0</v>
      </c>
      <c r="AA679" s="1">
        <f t="shared" si="187"/>
        <v>0</v>
      </c>
      <c r="AB679" s="1">
        <f t="shared" si="188"/>
        <v>0</v>
      </c>
      <c r="AC679" s="1" t="str">
        <f t="shared" si="189"/>
        <v/>
      </c>
      <c r="AD679" s="1" t="str">
        <f t="shared" si="190"/>
        <v/>
      </c>
      <c r="AE679" s="1" t="str">
        <f t="shared" si="191"/>
        <v/>
      </c>
      <c r="AF679" s="1" t="str">
        <f t="shared" si="192"/>
        <v/>
      </c>
      <c r="AG679" s="1" t="str">
        <f t="shared" si="193"/>
        <v/>
      </c>
      <c r="AH679" s="1" t="str">
        <f t="shared" si="194"/>
        <v/>
      </c>
      <c r="AI679" s="1" t="str">
        <f t="shared" si="195"/>
        <v/>
      </c>
      <c r="AJ679" s="1" t="str">
        <f t="shared" si="196"/>
        <v/>
      </c>
      <c r="AK679" s="1" t="str">
        <f t="shared" si="197"/>
        <v/>
      </c>
      <c r="AL679" s="1" t="str">
        <f t="shared" si="198"/>
        <v/>
      </c>
      <c r="AM679" s="1">
        <f t="shared" si="199"/>
        <v>0</v>
      </c>
    </row>
    <row r="680" spans="1:39" ht="14.5" x14ac:dyDescent="0.35">
      <c r="A680"/>
      <c r="B680"/>
      <c r="C680"/>
      <c r="D680"/>
      <c r="E680"/>
      <c r="F680"/>
      <c r="G680"/>
      <c r="H680"/>
      <c r="I680"/>
      <c r="J680"/>
      <c r="K680"/>
      <c r="L680"/>
      <c r="M680"/>
      <c r="N680" s="1">
        <f t="shared" si="185"/>
        <v>0</v>
      </c>
      <c r="O680" s="1">
        <f t="shared" si="185"/>
        <v>0</v>
      </c>
      <c r="P680" s="1" t="str">
        <f t="shared" si="201"/>
        <v/>
      </c>
      <c r="Q680" s="1" t="str">
        <f t="shared" si="201"/>
        <v/>
      </c>
      <c r="R680" s="1" t="str">
        <f t="shared" si="201"/>
        <v/>
      </c>
      <c r="S680" s="1" t="str">
        <f t="shared" si="201"/>
        <v/>
      </c>
      <c r="T680" s="1" t="str">
        <f t="shared" si="201"/>
        <v/>
      </c>
      <c r="U680" s="1" t="str">
        <f t="shared" si="200"/>
        <v/>
      </c>
      <c r="V680" s="1" t="str">
        <f t="shared" si="200"/>
        <v/>
      </c>
      <c r="W680" s="1" t="str">
        <f t="shared" si="200"/>
        <v/>
      </c>
      <c r="X680" s="1" t="str">
        <f t="shared" si="200"/>
        <v/>
      </c>
      <c r="Y680" s="1" t="str">
        <f t="shared" si="200"/>
        <v/>
      </c>
      <c r="Z680" s="1">
        <f t="shared" si="186"/>
        <v>0</v>
      </c>
      <c r="AA680" s="1">
        <f t="shared" si="187"/>
        <v>0</v>
      </c>
      <c r="AB680" s="1">
        <f t="shared" si="188"/>
        <v>0</v>
      </c>
      <c r="AC680" s="1" t="str">
        <f t="shared" si="189"/>
        <v/>
      </c>
      <c r="AD680" s="1" t="str">
        <f t="shared" si="190"/>
        <v/>
      </c>
      <c r="AE680" s="1" t="str">
        <f t="shared" si="191"/>
        <v/>
      </c>
      <c r="AF680" s="1" t="str">
        <f t="shared" si="192"/>
        <v/>
      </c>
      <c r="AG680" s="1" t="str">
        <f t="shared" si="193"/>
        <v/>
      </c>
      <c r="AH680" s="1" t="str">
        <f t="shared" si="194"/>
        <v/>
      </c>
      <c r="AI680" s="1" t="str">
        <f t="shared" si="195"/>
        <v/>
      </c>
      <c r="AJ680" s="1" t="str">
        <f t="shared" si="196"/>
        <v/>
      </c>
      <c r="AK680" s="1" t="str">
        <f t="shared" si="197"/>
        <v/>
      </c>
      <c r="AL680" s="1" t="str">
        <f t="shared" si="198"/>
        <v/>
      </c>
      <c r="AM680" s="1">
        <f t="shared" si="199"/>
        <v>0</v>
      </c>
    </row>
    <row r="681" spans="1:39" ht="14.5" x14ac:dyDescent="0.35">
      <c r="A681"/>
      <c r="B681"/>
      <c r="C681"/>
      <c r="D681"/>
      <c r="E681"/>
      <c r="F681"/>
      <c r="G681"/>
      <c r="H681"/>
      <c r="I681"/>
      <c r="J681"/>
      <c r="K681"/>
      <c r="L681"/>
      <c r="M681"/>
      <c r="N681" s="1">
        <f t="shared" si="185"/>
        <v>0</v>
      </c>
      <c r="O681" s="1">
        <f t="shared" si="185"/>
        <v>0</v>
      </c>
      <c r="P681" s="1" t="str">
        <f t="shared" si="201"/>
        <v/>
      </c>
      <c r="Q681" s="1" t="str">
        <f t="shared" si="201"/>
        <v/>
      </c>
      <c r="R681" s="1" t="str">
        <f t="shared" si="201"/>
        <v/>
      </c>
      <c r="S681" s="1" t="str">
        <f t="shared" si="201"/>
        <v/>
      </c>
      <c r="T681" s="1" t="str">
        <f t="shared" si="201"/>
        <v/>
      </c>
      <c r="U681" s="1" t="str">
        <f t="shared" si="200"/>
        <v/>
      </c>
      <c r="V681" s="1" t="str">
        <f t="shared" si="200"/>
        <v/>
      </c>
      <c r="W681" s="1" t="str">
        <f t="shared" si="200"/>
        <v/>
      </c>
      <c r="X681" s="1" t="str">
        <f t="shared" si="200"/>
        <v/>
      </c>
      <c r="Y681" s="1" t="str">
        <f t="shared" si="200"/>
        <v/>
      </c>
      <c r="Z681" s="1">
        <f t="shared" si="186"/>
        <v>0</v>
      </c>
      <c r="AA681" s="1">
        <f t="shared" si="187"/>
        <v>0</v>
      </c>
      <c r="AB681" s="1">
        <f t="shared" si="188"/>
        <v>0</v>
      </c>
      <c r="AC681" s="1" t="str">
        <f t="shared" si="189"/>
        <v/>
      </c>
      <c r="AD681" s="1" t="str">
        <f t="shared" si="190"/>
        <v/>
      </c>
      <c r="AE681" s="1" t="str">
        <f t="shared" si="191"/>
        <v/>
      </c>
      <c r="AF681" s="1" t="str">
        <f t="shared" si="192"/>
        <v/>
      </c>
      <c r="AG681" s="1" t="str">
        <f t="shared" si="193"/>
        <v/>
      </c>
      <c r="AH681" s="1" t="str">
        <f t="shared" si="194"/>
        <v/>
      </c>
      <c r="AI681" s="1" t="str">
        <f t="shared" si="195"/>
        <v/>
      </c>
      <c r="AJ681" s="1" t="str">
        <f t="shared" si="196"/>
        <v/>
      </c>
      <c r="AK681" s="1" t="str">
        <f t="shared" si="197"/>
        <v/>
      </c>
      <c r="AL681" s="1" t="str">
        <f t="shared" si="198"/>
        <v/>
      </c>
      <c r="AM681" s="1">
        <f t="shared" si="199"/>
        <v>0</v>
      </c>
    </row>
    <row r="682" spans="1:39" ht="14.5" x14ac:dyDescent="0.35">
      <c r="A682"/>
      <c r="B682"/>
      <c r="C682"/>
      <c r="D682"/>
      <c r="E682"/>
      <c r="F682"/>
      <c r="G682"/>
      <c r="H682"/>
      <c r="I682"/>
      <c r="J682"/>
      <c r="K682"/>
      <c r="L682"/>
      <c r="M682"/>
      <c r="N682" s="1">
        <f t="shared" si="185"/>
        <v>0</v>
      </c>
      <c r="O682" s="1">
        <f t="shared" si="185"/>
        <v>0</v>
      </c>
      <c r="P682" s="1" t="str">
        <f t="shared" si="201"/>
        <v/>
      </c>
      <c r="Q682" s="1" t="str">
        <f t="shared" si="201"/>
        <v/>
      </c>
      <c r="R682" s="1" t="str">
        <f t="shared" si="201"/>
        <v/>
      </c>
      <c r="S682" s="1" t="str">
        <f t="shared" si="201"/>
        <v/>
      </c>
      <c r="T682" s="1" t="str">
        <f t="shared" si="201"/>
        <v/>
      </c>
      <c r="U682" s="1" t="str">
        <f t="shared" si="200"/>
        <v/>
      </c>
      <c r="V682" s="1" t="str">
        <f t="shared" si="200"/>
        <v/>
      </c>
      <c r="W682" s="1" t="str">
        <f t="shared" si="200"/>
        <v/>
      </c>
      <c r="X682" s="1" t="str">
        <f t="shared" si="200"/>
        <v/>
      </c>
      <c r="Y682" s="1" t="str">
        <f t="shared" si="200"/>
        <v/>
      </c>
      <c r="Z682" s="1">
        <f t="shared" si="186"/>
        <v>0</v>
      </c>
      <c r="AA682" s="1">
        <f t="shared" si="187"/>
        <v>0</v>
      </c>
      <c r="AB682" s="1">
        <f t="shared" si="188"/>
        <v>0</v>
      </c>
      <c r="AC682" s="1" t="str">
        <f t="shared" si="189"/>
        <v/>
      </c>
      <c r="AD682" s="1" t="str">
        <f t="shared" si="190"/>
        <v/>
      </c>
      <c r="AE682" s="1" t="str">
        <f t="shared" si="191"/>
        <v/>
      </c>
      <c r="AF682" s="1" t="str">
        <f t="shared" si="192"/>
        <v/>
      </c>
      <c r="AG682" s="1" t="str">
        <f t="shared" si="193"/>
        <v/>
      </c>
      <c r="AH682" s="1" t="str">
        <f t="shared" si="194"/>
        <v/>
      </c>
      <c r="AI682" s="1" t="str">
        <f t="shared" si="195"/>
        <v/>
      </c>
      <c r="AJ682" s="1" t="str">
        <f t="shared" si="196"/>
        <v/>
      </c>
      <c r="AK682" s="1" t="str">
        <f t="shared" si="197"/>
        <v/>
      </c>
      <c r="AL682" s="1" t="str">
        <f t="shared" si="198"/>
        <v/>
      </c>
      <c r="AM682" s="1">
        <f t="shared" si="199"/>
        <v>0</v>
      </c>
    </row>
    <row r="683" spans="1:39" ht="14.5" x14ac:dyDescent="0.35">
      <c r="A683"/>
      <c r="B683"/>
      <c r="C683"/>
      <c r="D683"/>
      <c r="E683"/>
      <c r="F683"/>
      <c r="G683"/>
      <c r="H683"/>
      <c r="I683"/>
      <c r="J683"/>
      <c r="K683"/>
      <c r="L683"/>
      <c r="M683"/>
      <c r="N683" s="1">
        <f t="shared" si="185"/>
        <v>0</v>
      </c>
      <c r="O683" s="1">
        <f t="shared" si="185"/>
        <v>0</v>
      </c>
      <c r="P683" s="1" t="str">
        <f t="shared" si="201"/>
        <v/>
      </c>
      <c r="Q683" s="1" t="str">
        <f t="shared" si="201"/>
        <v/>
      </c>
      <c r="R683" s="1" t="str">
        <f t="shared" si="201"/>
        <v/>
      </c>
      <c r="S683" s="1" t="str">
        <f t="shared" si="201"/>
        <v/>
      </c>
      <c r="T683" s="1" t="str">
        <f t="shared" si="201"/>
        <v/>
      </c>
      <c r="U683" s="1" t="str">
        <f t="shared" si="200"/>
        <v/>
      </c>
      <c r="V683" s="1" t="str">
        <f t="shared" si="200"/>
        <v/>
      </c>
      <c r="W683" s="1" t="str">
        <f t="shared" si="200"/>
        <v/>
      </c>
      <c r="X683" s="1" t="str">
        <f t="shared" si="200"/>
        <v/>
      </c>
      <c r="Y683" s="1" t="str">
        <f t="shared" si="200"/>
        <v/>
      </c>
      <c r="Z683" s="1">
        <f t="shared" si="186"/>
        <v>0</v>
      </c>
      <c r="AA683" s="1">
        <f t="shared" si="187"/>
        <v>0</v>
      </c>
      <c r="AB683" s="1">
        <f t="shared" si="188"/>
        <v>0</v>
      </c>
      <c r="AC683" s="1" t="str">
        <f t="shared" si="189"/>
        <v/>
      </c>
      <c r="AD683" s="1" t="str">
        <f t="shared" si="190"/>
        <v/>
      </c>
      <c r="AE683" s="1" t="str">
        <f t="shared" si="191"/>
        <v/>
      </c>
      <c r="AF683" s="1" t="str">
        <f t="shared" si="192"/>
        <v/>
      </c>
      <c r="AG683" s="1" t="str">
        <f t="shared" si="193"/>
        <v/>
      </c>
      <c r="AH683" s="1" t="str">
        <f t="shared" si="194"/>
        <v/>
      </c>
      <c r="AI683" s="1" t="str">
        <f t="shared" si="195"/>
        <v/>
      </c>
      <c r="AJ683" s="1" t="str">
        <f t="shared" si="196"/>
        <v/>
      </c>
      <c r="AK683" s="1" t="str">
        <f t="shared" si="197"/>
        <v/>
      </c>
      <c r="AL683" s="1" t="str">
        <f t="shared" si="198"/>
        <v/>
      </c>
      <c r="AM683" s="1">
        <f t="shared" si="199"/>
        <v>0</v>
      </c>
    </row>
    <row r="684" spans="1:39" ht="14.5" x14ac:dyDescent="0.35">
      <c r="A684"/>
      <c r="B684"/>
      <c r="C684"/>
      <c r="D684"/>
      <c r="E684"/>
      <c r="F684"/>
      <c r="G684"/>
      <c r="H684"/>
      <c r="I684"/>
      <c r="J684"/>
      <c r="K684"/>
      <c r="L684"/>
      <c r="M684"/>
      <c r="N684" s="1">
        <f t="shared" si="185"/>
        <v>0</v>
      </c>
      <c r="O684" s="1">
        <f t="shared" si="185"/>
        <v>0</v>
      </c>
      <c r="P684" s="1" t="str">
        <f t="shared" si="201"/>
        <v/>
      </c>
      <c r="Q684" s="1" t="str">
        <f t="shared" si="201"/>
        <v/>
      </c>
      <c r="R684" s="1" t="str">
        <f t="shared" si="201"/>
        <v/>
      </c>
      <c r="S684" s="1" t="str">
        <f t="shared" si="201"/>
        <v/>
      </c>
      <c r="T684" s="1" t="str">
        <f t="shared" si="201"/>
        <v/>
      </c>
      <c r="U684" s="1" t="str">
        <f t="shared" si="200"/>
        <v/>
      </c>
      <c r="V684" s="1" t="str">
        <f t="shared" si="200"/>
        <v/>
      </c>
      <c r="W684" s="1" t="str">
        <f t="shared" si="200"/>
        <v/>
      </c>
      <c r="X684" s="1" t="str">
        <f t="shared" si="200"/>
        <v/>
      </c>
      <c r="Y684" s="1" t="str">
        <f t="shared" si="200"/>
        <v/>
      </c>
      <c r="Z684" s="1">
        <f t="shared" si="186"/>
        <v>0</v>
      </c>
      <c r="AA684" s="1">
        <f t="shared" si="187"/>
        <v>0</v>
      </c>
      <c r="AB684" s="1">
        <f t="shared" si="188"/>
        <v>0</v>
      </c>
      <c r="AC684" s="1" t="str">
        <f t="shared" si="189"/>
        <v/>
      </c>
      <c r="AD684" s="1" t="str">
        <f t="shared" si="190"/>
        <v/>
      </c>
      <c r="AE684" s="1" t="str">
        <f t="shared" si="191"/>
        <v/>
      </c>
      <c r="AF684" s="1" t="str">
        <f t="shared" si="192"/>
        <v/>
      </c>
      <c r="AG684" s="1" t="str">
        <f t="shared" si="193"/>
        <v/>
      </c>
      <c r="AH684" s="1" t="str">
        <f t="shared" si="194"/>
        <v/>
      </c>
      <c r="AI684" s="1" t="str">
        <f t="shared" si="195"/>
        <v/>
      </c>
      <c r="AJ684" s="1" t="str">
        <f t="shared" si="196"/>
        <v/>
      </c>
      <c r="AK684" s="1" t="str">
        <f t="shared" si="197"/>
        <v/>
      </c>
      <c r="AL684" s="1" t="str">
        <f t="shared" si="198"/>
        <v/>
      </c>
      <c r="AM684" s="1">
        <f t="shared" si="199"/>
        <v>0</v>
      </c>
    </row>
    <row r="685" spans="1:39" ht="14.5" x14ac:dyDescent="0.35">
      <c r="A685"/>
      <c r="B685"/>
      <c r="C685"/>
      <c r="D685"/>
      <c r="E685"/>
      <c r="F685"/>
      <c r="G685"/>
      <c r="H685"/>
      <c r="I685"/>
      <c r="J685"/>
      <c r="K685"/>
      <c r="L685"/>
      <c r="M685"/>
      <c r="N685" s="1">
        <f t="shared" si="185"/>
        <v>0</v>
      </c>
      <c r="O685" s="1">
        <f t="shared" si="185"/>
        <v>0</v>
      </c>
      <c r="P685" s="1" t="str">
        <f t="shared" si="201"/>
        <v/>
      </c>
      <c r="Q685" s="1" t="str">
        <f t="shared" si="201"/>
        <v/>
      </c>
      <c r="R685" s="1" t="str">
        <f t="shared" si="201"/>
        <v/>
      </c>
      <c r="S685" s="1" t="str">
        <f t="shared" si="201"/>
        <v/>
      </c>
      <c r="T685" s="1" t="str">
        <f t="shared" si="201"/>
        <v/>
      </c>
      <c r="U685" s="1" t="str">
        <f t="shared" si="200"/>
        <v/>
      </c>
      <c r="V685" s="1" t="str">
        <f t="shared" si="200"/>
        <v/>
      </c>
      <c r="W685" s="1" t="str">
        <f t="shared" si="200"/>
        <v/>
      </c>
      <c r="X685" s="1" t="str">
        <f t="shared" si="200"/>
        <v/>
      </c>
      <c r="Y685" s="1" t="str">
        <f t="shared" si="200"/>
        <v/>
      </c>
      <c r="Z685" s="1">
        <f t="shared" si="186"/>
        <v>0</v>
      </c>
      <c r="AA685" s="1">
        <f t="shared" si="187"/>
        <v>0</v>
      </c>
      <c r="AB685" s="1">
        <f t="shared" si="188"/>
        <v>0</v>
      </c>
      <c r="AC685" s="1" t="str">
        <f t="shared" si="189"/>
        <v/>
      </c>
      <c r="AD685" s="1" t="str">
        <f t="shared" si="190"/>
        <v/>
      </c>
      <c r="AE685" s="1" t="str">
        <f t="shared" si="191"/>
        <v/>
      </c>
      <c r="AF685" s="1" t="str">
        <f t="shared" si="192"/>
        <v/>
      </c>
      <c r="AG685" s="1" t="str">
        <f t="shared" si="193"/>
        <v/>
      </c>
      <c r="AH685" s="1" t="str">
        <f t="shared" si="194"/>
        <v/>
      </c>
      <c r="AI685" s="1" t="str">
        <f t="shared" si="195"/>
        <v/>
      </c>
      <c r="AJ685" s="1" t="str">
        <f t="shared" si="196"/>
        <v/>
      </c>
      <c r="AK685" s="1" t="str">
        <f t="shared" si="197"/>
        <v/>
      </c>
      <c r="AL685" s="1" t="str">
        <f t="shared" si="198"/>
        <v/>
      </c>
      <c r="AM685" s="1">
        <f t="shared" si="199"/>
        <v>0</v>
      </c>
    </row>
    <row r="686" spans="1:39" ht="14.5" x14ac:dyDescent="0.35">
      <c r="A686"/>
      <c r="B686"/>
      <c r="C686"/>
      <c r="D686"/>
      <c r="E686"/>
      <c r="F686"/>
      <c r="G686"/>
      <c r="H686"/>
      <c r="I686"/>
      <c r="J686"/>
      <c r="K686"/>
      <c r="L686"/>
      <c r="M686"/>
      <c r="N686" s="1">
        <f t="shared" si="185"/>
        <v>0</v>
      </c>
      <c r="O686" s="1">
        <f t="shared" si="185"/>
        <v>0</v>
      </c>
      <c r="P686" s="1" t="str">
        <f t="shared" si="201"/>
        <v/>
      </c>
      <c r="Q686" s="1" t="str">
        <f t="shared" si="201"/>
        <v/>
      </c>
      <c r="R686" s="1" t="str">
        <f t="shared" si="201"/>
        <v/>
      </c>
      <c r="S686" s="1" t="str">
        <f t="shared" si="201"/>
        <v/>
      </c>
      <c r="T686" s="1" t="str">
        <f t="shared" si="201"/>
        <v/>
      </c>
      <c r="U686" s="1" t="str">
        <f t="shared" si="200"/>
        <v/>
      </c>
      <c r="V686" s="1" t="str">
        <f t="shared" si="200"/>
        <v/>
      </c>
      <c r="W686" s="1" t="str">
        <f t="shared" si="200"/>
        <v/>
      </c>
      <c r="X686" s="1" t="str">
        <f t="shared" si="200"/>
        <v/>
      </c>
      <c r="Y686" s="1" t="str">
        <f t="shared" si="200"/>
        <v/>
      </c>
      <c r="Z686" s="1">
        <f t="shared" si="186"/>
        <v>0</v>
      </c>
      <c r="AA686" s="1">
        <f t="shared" si="187"/>
        <v>0</v>
      </c>
      <c r="AB686" s="1">
        <f t="shared" si="188"/>
        <v>0</v>
      </c>
      <c r="AC686" s="1" t="str">
        <f t="shared" si="189"/>
        <v/>
      </c>
      <c r="AD686" s="1" t="str">
        <f t="shared" si="190"/>
        <v/>
      </c>
      <c r="AE686" s="1" t="str">
        <f t="shared" si="191"/>
        <v/>
      </c>
      <c r="AF686" s="1" t="str">
        <f t="shared" si="192"/>
        <v/>
      </c>
      <c r="AG686" s="1" t="str">
        <f t="shared" si="193"/>
        <v/>
      </c>
      <c r="AH686" s="1" t="str">
        <f t="shared" si="194"/>
        <v/>
      </c>
      <c r="AI686" s="1" t="str">
        <f t="shared" si="195"/>
        <v/>
      </c>
      <c r="AJ686" s="1" t="str">
        <f t="shared" si="196"/>
        <v/>
      </c>
      <c r="AK686" s="1" t="str">
        <f t="shared" si="197"/>
        <v/>
      </c>
      <c r="AL686" s="1" t="str">
        <f t="shared" si="198"/>
        <v/>
      </c>
      <c r="AM686" s="1">
        <f t="shared" si="199"/>
        <v>0</v>
      </c>
    </row>
    <row r="687" spans="1:39" ht="14.5" x14ac:dyDescent="0.35">
      <c r="A687"/>
      <c r="B687"/>
      <c r="C687"/>
      <c r="D687"/>
      <c r="E687"/>
      <c r="F687"/>
      <c r="G687"/>
      <c r="H687"/>
      <c r="I687"/>
      <c r="J687"/>
      <c r="K687"/>
      <c r="L687"/>
      <c r="M687"/>
      <c r="N687" s="1">
        <f t="shared" si="185"/>
        <v>0</v>
      </c>
      <c r="O687" s="1">
        <f t="shared" si="185"/>
        <v>0</v>
      </c>
      <c r="P687" s="1" t="str">
        <f t="shared" si="201"/>
        <v/>
      </c>
      <c r="Q687" s="1" t="str">
        <f t="shared" si="201"/>
        <v/>
      </c>
      <c r="R687" s="1" t="str">
        <f t="shared" si="201"/>
        <v/>
      </c>
      <c r="S687" s="1" t="str">
        <f t="shared" si="201"/>
        <v/>
      </c>
      <c r="T687" s="1" t="str">
        <f t="shared" si="201"/>
        <v/>
      </c>
      <c r="U687" s="1" t="str">
        <f t="shared" si="200"/>
        <v/>
      </c>
      <c r="V687" s="1" t="str">
        <f t="shared" si="200"/>
        <v/>
      </c>
      <c r="W687" s="1" t="str">
        <f t="shared" si="200"/>
        <v/>
      </c>
      <c r="X687" s="1" t="str">
        <f t="shared" si="200"/>
        <v/>
      </c>
      <c r="Y687" s="1" t="str">
        <f t="shared" si="200"/>
        <v/>
      </c>
      <c r="Z687" s="1">
        <f t="shared" si="186"/>
        <v>0</v>
      </c>
      <c r="AA687" s="1">
        <f t="shared" si="187"/>
        <v>0</v>
      </c>
      <c r="AB687" s="1">
        <f t="shared" si="188"/>
        <v>0</v>
      </c>
      <c r="AC687" s="1" t="str">
        <f t="shared" si="189"/>
        <v/>
      </c>
      <c r="AD687" s="1" t="str">
        <f t="shared" si="190"/>
        <v/>
      </c>
      <c r="AE687" s="1" t="str">
        <f t="shared" si="191"/>
        <v/>
      </c>
      <c r="AF687" s="1" t="str">
        <f t="shared" si="192"/>
        <v/>
      </c>
      <c r="AG687" s="1" t="str">
        <f t="shared" si="193"/>
        <v/>
      </c>
      <c r="AH687" s="1" t="str">
        <f t="shared" si="194"/>
        <v/>
      </c>
      <c r="AI687" s="1" t="str">
        <f t="shared" si="195"/>
        <v/>
      </c>
      <c r="AJ687" s="1" t="str">
        <f t="shared" si="196"/>
        <v/>
      </c>
      <c r="AK687" s="1" t="str">
        <f t="shared" si="197"/>
        <v/>
      </c>
      <c r="AL687" s="1" t="str">
        <f t="shared" si="198"/>
        <v/>
      </c>
      <c r="AM687" s="1">
        <f t="shared" si="199"/>
        <v>0</v>
      </c>
    </row>
    <row r="688" spans="1:39" ht="14.5" x14ac:dyDescent="0.35">
      <c r="A688"/>
      <c r="B688"/>
      <c r="C688"/>
      <c r="D688"/>
      <c r="E688"/>
      <c r="F688"/>
      <c r="G688"/>
      <c r="H688"/>
      <c r="I688"/>
      <c r="J688"/>
      <c r="K688"/>
      <c r="L688"/>
      <c r="M688"/>
      <c r="N688" s="1">
        <f t="shared" si="185"/>
        <v>0</v>
      </c>
      <c r="O688" s="1">
        <f t="shared" si="185"/>
        <v>0</v>
      </c>
      <c r="P688" s="1" t="str">
        <f t="shared" si="201"/>
        <v/>
      </c>
      <c r="Q688" s="1" t="str">
        <f t="shared" si="201"/>
        <v/>
      </c>
      <c r="R688" s="1" t="str">
        <f t="shared" si="201"/>
        <v/>
      </c>
      <c r="S688" s="1" t="str">
        <f t="shared" si="201"/>
        <v/>
      </c>
      <c r="T688" s="1" t="str">
        <f t="shared" si="201"/>
        <v/>
      </c>
      <c r="U688" s="1" t="str">
        <f t="shared" si="200"/>
        <v/>
      </c>
      <c r="V688" s="1" t="str">
        <f t="shared" si="200"/>
        <v/>
      </c>
      <c r="W688" s="1" t="str">
        <f t="shared" si="200"/>
        <v/>
      </c>
      <c r="X688" s="1" t="str">
        <f t="shared" si="200"/>
        <v/>
      </c>
      <c r="Y688" s="1" t="str">
        <f t="shared" si="200"/>
        <v/>
      </c>
      <c r="Z688" s="1">
        <f t="shared" si="186"/>
        <v>0</v>
      </c>
      <c r="AA688" s="1">
        <f t="shared" si="187"/>
        <v>0</v>
      </c>
      <c r="AB688" s="1">
        <f t="shared" si="188"/>
        <v>0</v>
      </c>
      <c r="AC688" s="1" t="str">
        <f t="shared" si="189"/>
        <v/>
      </c>
      <c r="AD688" s="1" t="str">
        <f t="shared" si="190"/>
        <v/>
      </c>
      <c r="AE688" s="1" t="str">
        <f t="shared" si="191"/>
        <v/>
      </c>
      <c r="AF688" s="1" t="str">
        <f t="shared" si="192"/>
        <v/>
      </c>
      <c r="AG688" s="1" t="str">
        <f t="shared" si="193"/>
        <v/>
      </c>
      <c r="AH688" s="1" t="str">
        <f t="shared" si="194"/>
        <v/>
      </c>
      <c r="AI688" s="1" t="str">
        <f t="shared" si="195"/>
        <v/>
      </c>
      <c r="AJ688" s="1" t="str">
        <f t="shared" si="196"/>
        <v/>
      </c>
      <c r="AK688" s="1" t="str">
        <f t="shared" si="197"/>
        <v/>
      </c>
      <c r="AL688" s="1" t="str">
        <f t="shared" si="198"/>
        <v/>
      </c>
      <c r="AM688" s="1">
        <f t="shared" si="199"/>
        <v>0</v>
      </c>
    </row>
    <row r="689" spans="1:39" ht="14.5" x14ac:dyDescent="0.35">
      <c r="A689"/>
      <c r="B689"/>
      <c r="C689"/>
      <c r="D689"/>
      <c r="E689"/>
      <c r="F689"/>
      <c r="G689"/>
      <c r="H689"/>
      <c r="I689"/>
      <c r="J689"/>
      <c r="K689"/>
      <c r="L689"/>
      <c r="M689"/>
      <c r="N689" s="1">
        <f t="shared" si="185"/>
        <v>0</v>
      </c>
      <c r="O689" s="1">
        <f t="shared" si="185"/>
        <v>0</v>
      </c>
      <c r="P689" s="1" t="str">
        <f t="shared" si="201"/>
        <v/>
      </c>
      <c r="Q689" s="1" t="str">
        <f t="shared" si="201"/>
        <v/>
      </c>
      <c r="R689" s="1" t="str">
        <f t="shared" si="201"/>
        <v/>
      </c>
      <c r="S689" s="1" t="str">
        <f t="shared" si="201"/>
        <v/>
      </c>
      <c r="T689" s="1" t="str">
        <f t="shared" si="201"/>
        <v/>
      </c>
      <c r="U689" s="1" t="str">
        <f t="shared" si="200"/>
        <v/>
      </c>
      <c r="V689" s="1" t="str">
        <f t="shared" si="200"/>
        <v/>
      </c>
      <c r="W689" s="1" t="str">
        <f t="shared" si="200"/>
        <v/>
      </c>
      <c r="X689" s="1" t="str">
        <f t="shared" si="200"/>
        <v/>
      </c>
      <c r="Y689" s="1" t="str">
        <f t="shared" si="200"/>
        <v/>
      </c>
      <c r="Z689" s="1">
        <f t="shared" si="186"/>
        <v>0</v>
      </c>
      <c r="AA689" s="1">
        <f t="shared" si="187"/>
        <v>0</v>
      </c>
      <c r="AB689" s="1">
        <f t="shared" si="188"/>
        <v>0</v>
      </c>
      <c r="AC689" s="1" t="str">
        <f t="shared" si="189"/>
        <v/>
      </c>
      <c r="AD689" s="1" t="str">
        <f t="shared" si="190"/>
        <v/>
      </c>
      <c r="AE689" s="1" t="str">
        <f t="shared" si="191"/>
        <v/>
      </c>
      <c r="AF689" s="1" t="str">
        <f t="shared" si="192"/>
        <v/>
      </c>
      <c r="AG689" s="1" t="str">
        <f t="shared" si="193"/>
        <v/>
      </c>
      <c r="AH689" s="1" t="str">
        <f t="shared" si="194"/>
        <v/>
      </c>
      <c r="AI689" s="1" t="str">
        <f t="shared" si="195"/>
        <v/>
      </c>
      <c r="AJ689" s="1" t="str">
        <f t="shared" si="196"/>
        <v/>
      </c>
      <c r="AK689" s="1" t="str">
        <f t="shared" si="197"/>
        <v/>
      </c>
      <c r="AL689" s="1" t="str">
        <f t="shared" si="198"/>
        <v/>
      </c>
      <c r="AM689" s="1">
        <f t="shared" si="199"/>
        <v>0</v>
      </c>
    </row>
    <row r="690" spans="1:39" ht="14.5" x14ac:dyDescent="0.35">
      <c r="A690"/>
      <c r="B690"/>
      <c r="C690"/>
      <c r="D690"/>
      <c r="E690"/>
      <c r="F690"/>
      <c r="G690"/>
      <c r="H690"/>
      <c r="I690"/>
      <c r="J690"/>
      <c r="K690"/>
      <c r="L690"/>
      <c r="M690"/>
      <c r="N690" s="1">
        <f t="shared" si="185"/>
        <v>0</v>
      </c>
      <c r="O690" s="1">
        <f t="shared" si="185"/>
        <v>0</v>
      </c>
      <c r="P690" s="1" t="str">
        <f t="shared" si="201"/>
        <v/>
      </c>
      <c r="Q690" s="1" t="str">
        <f t="shared" si="201"/>
        <v/>
      </c>
      <c r="R690" s="1" t="str">
        <f t="shared" si="201"/>
        <v/>
      </c>
      <c r="S690" s="1" t="str">
        <f t="shared" si="201"/>
        <v/>
      </c>
      <c r="T690" s="1" t="str">
        <f t="shared" si="201"/>
        <v/>
      </c>
      <c r="U690" s="1" t="str">
        <f t="shared" si="200"/>
        <v/>
      </c>
      <c r="V690" s="1" t="str">
        <f t="shared" si="200"/>
        <v/>
      </c>
      <c r="W690" s="1" t="str">
        <f t="shared" si="200"/>
        <v/>
      </c>
      <c r="X690" s="1" t="str">
        <f t="shared" si="200"/>
        <v/>
      </c>
      <c r="Y690" s="1" t="str">
        <f t="shared" si="200"/>
        <v/>
      </c>
      <c r="Z690" s="1">
        <f t="shared" si="186"/>
        <v>0</v>
      </c>
      <c r="AA690" s="1">
        <f t="shared" si="187"/>
        <v>0</v>
      </c>
      <c r="AB690" s="1">
        <f t="shared" si="188"/>
        <v>0</v>
      </c>
      <c r="AC690" s="1" t="str">
        <f t="shared" si="189"/>
        <v/>
      </c>
      <c r="AD690" s="1" t="str">
        <f t="shared" si="190"/>
        <v/>
      </c>
      <c r="AE690" s="1" t="str">
        <f t="shared" si="191"/>
        <v/>
      </c>
      <c r="AF690" s="1" t="str">
        <f t="shared" si="192"/>
        <v/>
      </c>
      <c r="AG690" s="1" t="str">
        <f t="shared" si="193"/>
        <v/>
      </c>
      <c r="AH690" s="1" t="str">
        <f t="shared" si="194"/>
        <v/>
      </c>
      <c r="AI690" s="1" t="str">
        <f t="shared" si="195"/>
        <v/>
      </c>
      <c r="AJ690" s="1" t="str">
        <f t="shared" si="196"/>
        <v/>
      </c>
      <c r="AK690" s="1" t="str">
        <f t="shared" si="197"/>
        <v/>
      </c>
      <c r="AL690" s="1" t="str">
        <f t="shared" si="198"/>
        <v/>
      </c>
      <c r="AM690" s="1">
        <f t="shared" si="199"/>
        <v>0</v>
      </c>
    </row>
    <row r="691" spans="1:39" ht="14.5" x14ac:dyDescent="0.35">
      <c r="A691"/>
      <c r="B691"/>
      <c r="C691"/>
      <c r="D691"/>
      <c r="E691"/>
      <c r="F691"/>
      <c r="G691"/>
      <c r="H691"/>
      <c r="I691"/>
      <c r="J691"/>
      <c r="K691"/>
      <c r="L691"/>
      <c r="M691"/>
      <c r="N691" s="1">
        <f t="shared" si="185"/>
        <v>0</v>
      </c>
      <c r="O691" s="1">
        <f t="shared" si="185"/>
        <v>0</v>
      </c>
      <c r="P691" s="1" t="str">
        <f t="shared" si="201"/>
        <v/>
      </c>
      <c r="Q691" s="1" t="str">
        <f t="shared" si="201"/>
        <v/>
      </c>
      <c r="R691" s="1" t="str">
        <f t="shared" si="201"/>
        <v/>
      </c>
      <c r="S691" s="1" t="str">
        <f t="shared" si="201"/>
        <v/>
      </c>
      <c r="T691" s="1" t="str">
        <f t="shared" si="201"/>
        <v/>
      </c>
      <c r="U691" s="1" t="str">
        <f t="shared" si="200"/>
        <v/>
      </c>
      <c r="V691" s="1" t="str">
        <f t="shared" si="200"/>
        <v/>
      </c>
      <c r="W691" s="1" t="str">
        <f t="shared" si="200"/>
        <v/>
      </c>
      <c r="X691" s="1" t="str">
        <f t="shared" si="200"/>
        <v/>
      </c>
      <c r="Y691" s="1" t="str">
        <f t="shared" si="200"/>
        <v/>
      </c>
      <c r="Z691" s="1">
        <f t="shared" si="186"/>
        <v>0</v>
      </c>
      <c r="AA691" s="1">
        <f t="shared" si="187"/>
        <v>0</v>
      </c>
      <c r="AB691" s="1">
        <f t="shared" si="188"/>
        <v>0</v>
      </c>
      <c r="AC691" s="1" t="str">
        <f t="shared" si="189"/>
        <v/>
      </c>
      <c r="AD691" s="1" t="str">
        <f t="shared" si="190"/>
        <v/>
      </c>
      <c r="AE691" s="1" t="str">
        <f t="shared" si="191"/>
        <v/>
      </c>
      <c r="AF691" s="1" t="str">
        <f t="shared" si="192"/>
        <v/>
      </c>
      <c r="AG691" s="1" t="str">
        <f t="shared" si="193"/>
        <v/>
      </c>
      <c r="AH691" s="1" t="str">
        <f t="shared" si="194"/>
        <v/>
      </c>
      <c r="AI691" s="1" t="str">
        <f t="shared" si="195"/>
        <v/>
      </c>
      <c r="AJ691" s="1" t="str">
        <f t="shared" si="196"/>
        <v/>
      </c>
      <c r="AK691" s="1" t="str">
        <f t="shared" si="197"/>
        <v/>
      </c>
      <c r="AL691" s="1" t="str">
        <f t="shared" si="198"/>
        <v/>
      </c>
      <c r="AM691" s="1">
        <f t="shared" si="199"/>
        <v>0</v>
      </c>
    </row>
    <row r="692" spans="1:39" ht="14.5" x14ac:dyDescent="0.35">
      <c r="A692"/>
      <c r="B692"/>
      <c r="C692"/>
      <c r="D692"/>
      <c r="E692"/>
      <c r="F692"/>
      <c r="G692"/>
      <c r="H692"/>
      <c r="I692"/>
      <c r="J692"/>
      <c r="K692"/>
      <c r="L692"/>
      <c r="M692"/>
      <c r="N692" s="1">
        <f t="shared" si="185"/>
        <v>0</v>
      </c>
      <c r="O692" s="1">
        <f t="shared" si="185"/>
        <v>0</v>
      </c>
      <c r="P692" s="1" t="str">
        <f t="shared" si="201"/>
        <v/>
      </c>
      <c r="Q692" s="1" t="str">
        <f t="shared" si="201"/>
        <v/>
      </c>
      <c r="R692" s="1" t="str">
        <f t="shared" si="201"/>
        <v/>
      </c>
      <c r="S692" s="1" t="str">
        <f t="shared" si="201"/>
        <v/>
      </c>
      <c r="T692" s="1" t="str">
        <f t="shared" si="201"/>
        <v/>
      </c>
      <c r="U692" s="1" t="str">
        <f t="shared" si="200"/>
        <v/>
      </c>
      <c r="V692" s="1" t="str">
        <f t="shared" si="200"/>
        <v/>
      </c>
      <c r="W692" s="1" t="str">
        <f t="shared" si="200"/>
        <v/>
      </c>
      <c r="X692" s="1" t="str">
        <f t="shared" si="200"/>
        <v/>
      </c>
      <c r="Y692" s="1" t="str">
        <f t="shared" si="200"/>
        <v/>
      </c>
      <c r="Z692" s="1">
        <f t="shared" si="186"/>
        <v>0</v>
      </c>
      <c r="AA692" s="1">
        <f t="shared" si="187"/>
        <v>0</v>
      </c>
      <c r="AB692" s="1">
        <f t="shared" si="188"/>
        <v>0</v>
      </c>
      <c r="AC692" s="1" t="str">
        <f t="shared" si="189"/>
        <v/>
      </c>
      <c r="AD692" s="1" t="str">
        <f t="shared" si="190"/>
        <v/>
      </c>
      <c r="AE692" s="1" t="str">
        <f t="shared" si="191"/>
        <v/>
      </c>
      <c r="AF692" s="1" t="str">
        <f t="shared" si="192"/>
        <v/>
      </c>
      <c r="AG692" s="1" t="str">
        <f t="shared" si="193"/>
        <v/>
      </c>
      <c r="AH692" s="1" t="str">
        <f t="shared" si="194"/>
        <v/>
      </c>
      <c r="AI692" s="1" t="str">
        <f t="shared" si="195"/>
        <v/>
      </c>
      <c r="AJ692" s="1" t="str">
        <f t="shared" si="196"/>
        <v/>
      </c>
      <c r="AK692" s="1" t="str">
        <f t="shared" si="197"/>
        <v/>
      </c>
      <c r="AL692" s="1" t="str">
        <f t="shared" si="198"/>
        <v/>
      </c>
      <c r="AM692" s="1">
        <f t="shared" si="199"/>
        <v>0</v>
      </c>
    </row>
    <row r="693" spans="1:39" ht="14.5" x14ac:dyDescent="0.35">
      <c r="A693"/>
      <c r="B693"/>
      <c r="C693"/>
      <c r="D693"/>
      <c r="E693"/>
      <c r="F693"/>
      <c r="G693"/>
      <c r="H693"/>
      <c r="I693"/>
      <c r="J693"/>
      <c r="K693"/>
      <c r="L693"/>
      <c r="M693"/>
      <c r="N693" s="1">
        <f t="shared" si="185"/>
        <v>0</v>
      </c>
      <c r="O693" s="1">
        <f t="shared" si="185"/>
        <v>0</v>
      </c>
      <c r="P693" s="1" t="str">
        <f t="shared" si="201"/>
        <v/>
      </c>
      <c r="Q693" s="1" t="str">
        <f t="shared" si="201"/>
        <v/>
      </c>
      <c r="R693" s="1" t="str">
        <f t="shared" si="201"/>
        <v/>
      </c>
      <c r="S693" s="1" t="str">
        <f t="shared" si="201"/>
        <v/>
      </c>
      <c r="T693" s="1" t="str">
        <f t="shared" si="201"/>
        <v/>
      </c>
      <c r="U693" s="1" t="str">
        <f t="shared" si="200"/>
        <v/>
      </c>
      <c r="V693" s="1" t="str">
        <f t="shared" si="200"/>
        <v/>
      </c>
      <c r="W693" s="1" t="str">
        <f t="shared" si="200"/>
        <v/>
      </c>
      <c r="X693" s="1" t="str">
        <f t="shared" si="200"/>
        <v/>
      </c>
      <c r="Y693" s="1" t="str">
        <f t="shared" si="200"/>
        <v/>
      </c>
      <c r="Z693" s="1">
        <f t="shared" si="186"/>
        <v>0</v>
      </c>
      <c r="AA693" s="1">
        <f t="shared" si="187"/>
        <v>0</v>
      </c>
      <c r="AB693" s="1">
        <f t="shared" si="188"/>
        <v>0</v>
      </c>
      <c r="AC693" s="1" t="str">
        <f t="shared" si="189"/>
        <v/>
      </c>
      <c r="AD693" s="1" t="str">
        <f t="shared" si="190"/>
        <v/>
      </c>
      <c r="AE693" s="1" t="str">
        <f t="shared" si="191"/>
        <v/>
      </c>
      <c r="AF693" s="1" t="str">
        <f t="shared" si="192"/>
        <v/>
      </c>
      <c r="AG693" s="1" t="str">
        <f t="shared" si="193"/>
        <v/>
      </c>
      <c r="AH693" s="1" t="str">
        <f t="shared" si="194"/>
        <v/>
      </c>
      <c r="AI693" s="1" t="str">
        <f t="shared" si="195"/>
        <v/>
      </c>
      <c r="AJ693" s="1" t="str">
        <f t="shared" si="196"/>
        <v/>
      </c>
      <c r="AK693" s="1" t="str">
        <f t="shared" si="197"/>
        <v/>
      </c>
      <c r="AL693" s="1" t="str">
        <f t="shared" si="198"/>
        <v/>
      </c>
      <c r="AM693" s="1">
        <f t="shared" si="199"/>
        <v>0</v>
      </c>
    </row>
    <row r="694" spans="1:39" ht="14.5" x14ac:dyDescent="0.35">
      <c r="A694"/>
      <c r="B694"/>
      <c r="C694"/>
      <c r="D694"/>
      <c r="E694"/>
      <c r="F694"/>
      <c r="G694"/>
      <c r="H694"/>
      <c r="I694"/>
      <c r="J694"/>
      <c r="K694"/>
      <c r="L694"/>
      <c r="M694"/>
      <c r="N694" s="1">
        <f t="shared" si="185"/>
        <v>0</v>
      </c>
      <c r="O694" s="1">
        <f t="shared" si="185"/>
        <v>0</v>
      </c>
      <c r="P694" s="1" t="str">
        <f t="shared" si="201"/>
        <v/>
      </c>
      <c r="Q694" s="1" t="str">
        <f t="shared" si="201"/>
        <v/>
      </c>
      <c r="R694" s="1" t="str">
        <f t="shared" si="201"/>
        <v/>
      </c>
      <c r="S694" s="1" t="str">
        <f t="shared" si="201"/>
        <v/>
      </c>
      <c r="T694" s="1" t="str">
        <f t="shared" si="201"/>
        <v/>
      </c>
      <c r="U694" s="1" t="str">
        <f t="shared" si="200"/>
        <v/>
      </c>
      <c r="V694" s="1" t="str">
        <f t="shared" si="200"/>
        <v/>
      </c>
      <c r="W694" s="1" t="str">
        <f t="shared" si="200"/>
        <v/>
      </c>
      <c r="X694" s="1" t="str">
        <f t="shared" si="200"/>
        <v/>
      </c>
      <c r="Y694" s="1" t="str">
        <f t="shared" si="200"/>
        <v/>
      </c>
      <c r="Z694" s="1">
        <f t="shared" si="186"/>
        <v>0</v>
      </c>
      <c r="AA694" s="1">
        <f t="shared" si="187"/>
        <v>0</v>
      </c>
      <c r="AB694" s="1">
        <f t="shared" si="188"/>
        <v>0</v>
      </c>
      <c r="AC694" s="1" t="str">
        <f t="shared" si="189"/>
        <v/>
      </c>
      <c r="AD694" s="1" t="str">
        <f t="shared" si="190"/>
        <v/>
      </c>
      <c r="AE694" s="1" t="str">
        <f t="shared" si="191"/>
        <v/>
      </c>
      <c r="AF694" s="1" t="str">
        <f t="shared" si="192"/>
        <v/>
      </c>
      <c r="AG694" s="1" t="str">
        <f t="shared" si="193"/>
        <v/>
      </c>
      <c r="AH694" s="1" t="str">
        <f t="shared" si="194"/>
        <v/>
      </c>
      <c r="AI694" s="1" t="str">
        <f t="shared" si="195"/>
        <v/>
      </c>
      <c r="AJ694" s="1" t="str">
        <f t="shared" si="196"/>
        <v/>
      </c>
      <c r="AK694" s="1" t="str">
        <f t="shared" si="197"/>
        <v/>
      </c>
      <c r="AL694" s="1" t="str">
        <f t="shared" si="198"/>
        <v/>
      </c>
      <c r="AM694" s="1">
        <f t="shared" si="199"/>
        <v>0</v>
      </c>
    </row>
    <row r="695" spans="1:39" ht="14.5" x14ac:dyDescent="0.35">
      <c r="A695"/>
      <c r="B695"/>
      <c r="C695"/>
      <c r="D695"/>
      <c r="E695"/>
      <c r="F695"/>
      <c r="G695"/>
      <c r="H695"/>
      <c r="I695"/>
      <c r="J695"/>
      <c r="K695"/>
      <c r="L695"/>
      <c r="M695"/>
      <c r="N695" s="1">
        <f t="shared" si="185"/>
        <v>0</v>
      </c>
      <c r="O695" s="1">
        <f t="shared" si="185"/>
        <v>0</v>
      </c>
      <c r="P695" s="1" t="str">
        <f t="shared" si="201"/>
        <v/>
      </c>
      <c r="Q695" s="1" t="str">
        <f t="shared" si="201"/>
        <v/>
      </c>
      <c r="R695" s="1" t="str">
        <f t="shared" si="201"/>
        <v/>
      </c>
      <c r="S695" s="1" t="str">
        <f t="shared" si="201"/>
        <v/>
      </c>
      <c r="T695" s="1" t="str">
        <f t="shared" si="201"/>
        <v/>
      </c>
      <c r="U695" s="1" t="str">
        <f t="shared" si="200"/>
        <v/>
      </c>
      <c r="V695" s="1" t="str">
        <f t="shared" si="200"/>
        <v/>
      </c>
      <c r="W695" s="1" t="str">
        <f t="shared" si="200"/>
        <v/>
      </c>
      <c r="X695" s="1" t="str">
        <f t="shared" si="200"/>
        <v/>
      </c>
      <c r="Y695" s="1" t="str">
        <f t="shared" si="200"/>
        <v/>
      </c>
      <c r="Z695" s="1">
        <f t="shared" si="186"/>
        <v>0</v>
      </c>
      <c r="AA695" s="1">
        <f t="shared" si="187"/>
        <v>0</v>
      </c>
      <c r="AB695" s="1">
        <f t="shared" si="188"/>
        <v>0</v>
      </c>
      <c r="AC695" s="1" t="str">
        <f t="shared" si="189"/>
        <v/>
      </c>
      <c r="AD695" s="1" t="str">
        <f t="shared" si="190"/>
        <v/>
      </c>
      <c r="AE695" s="1" t="str">
        <f t="shared" si="191"/>
        <v/>
      </c>
      <c r="AF695" s="1" t="str">
        <f t="shared" si="192"/>
        <v/>
      </c>
      <c r="AG695" s="1" t="str">
        <f t="shared" si="193"/>
        <v/>
      </c>
      <c r="AH695" s="1" t="str">
        <f t="shared" si="194"/>
        <v/>
      </c>
      <c r="AI695" s="1" t="str">
        <f t="shared" si="195"/>
        <v/>
      </c>
      <c r="AJ695" s="1" t="str">
        <f t="shared" si="196"/>
        <v/>
      </c>
      <c r="AK695" s="1" t="str">
        <f t="shared" si="197"/>
        <v/>
      </c>
      <c r="AL695" s="1" t="str">
        <f t="shared" si="198"/>
        <v/>
      </c>
      <c r="AM695" s="1">
        <f t="shared" si="199"/>
        <v>0</v>
      </c>
    </row>
    <row r="696" spans="1:39" ht="14.5" x14ac:dyDescent="0.35">
      <c r="A696"/>
      <c r="B696"/>
      <c r="C696"/>
      <c r="D696"/>
      <c r="E696"/>
      <c r="F696"/>
      <c r="G696"/>
      <c r="H696"/>
      <c r="I696"/>
      <c r="J696"/>
      <c r="K696"/>
      <c r="L696"/>
      <c r="M696"/>
      <c r="N696" s="1">
        <f t="shared" si="185"/>
        <v>0</v>
      </c>
      <c r="O696" s="1">
        <f t="shared" si="185"/>
        <v>0</v>
      </c>
      <c r="P696" s="1" t="str">
        <f t="shared" si="201"/>
        <v/>
      </c>
      <c r="Q696" s="1" t="str">
        <f t="shared" si="201"/>
        <v/>
      </c>
      <c r="R696" s="1" t="str">
        <f t="shared" si="201"/>
        <v/>
      </c>
      <c r="S696" s="1" t="str">
        <f t="shared" si="201"/>
        <v/>
      </c>
      <c r="T696" s="1" t="str">
        <f t="shared" si="201"/>
        <v/>
      </c>
      <c r="U696" s="1" t="str">
        <f t="shared" si="200"/>
        <v/>
      </c>
      <c r="V696" s="1" t="str">
        <f t="shared" si="200"/>
        <v/>
      </c>
      <c r="W696" s="1" t="str">
        <f t="shared" si="200"/>
        <v/>
      </c>
      <c r="X696" s="1" t="str">
        <f t="shared" si="200"/>
        <v/>
      </c>
      <c r="Y696" s="1" t="str">
        <f t="shared" si="200"/>
        <v/>
      </c>
      <c r="Z696" s="1">
        <f t="shared" si="186"/>
        <v>0</v>
      </c>
      <c r="AA696" s="1">
        <f t="shared" si="187"/>
        <v>0</v>
      </c>
      <c r="AB696" s="1">
        <f t="shared" si="188"/>
        <v>0</v>
      </c>
      <c r="AC696" s="1" t="str">
        <f t="shared" si="189"/>
        <v/>
      </c>
      <c r="AD696" s="1" t="str">
        <f t="shared" si="190"/>
        <v/>
      </c>
      <c r="AE696" s="1" t="str">
        <f t="shared" si="191"/>
        <v/>
      </c>
      <c r="AF696" s="1" t="str">
        <f t="shared" si="192"/>
        <v/>
      </c>
      <c r="AG696" s="1" t="str">
        <f t="shared" si="193"/>
        <v/>
      </c>
      <c r="AH696" s="1" t="str">
        <f t="shared" si="194"/>
        <v/>
      </c>
      <c r="AI696" s="1" t="str">
        <f t="shared" si="195"/>
        <v/>
      </c>
      <c r="AJ696" s="1" t="str">
        <f t="shared" si="196"/>
        <v/>
      </c>
      <c r="AK696" s="1" t="str">
        <f t="shared" si="197"/>
        <v/>
      </c>
      <c r="AL696" s="1" t="str">
        <f t="shared" si="198"/>
        <v/>
      </c>
      <c r="AM696" s="1">
        <f t="shared" si="199"/>
        <v>0</v>
      </c>
    </row>
    <row r="697" spans="1:39" ht="14.5" x14ac:dyDescent="0.35">
      <c r="A697"/>
      <c r="B697"/>
      <c r="C697"/>
      <c r="D697"/>
      <c r="E697"/>
      <c r="F697"/>
      <c r="G697"/>
      <c r="H697"/>
      <c r="I697"/>
      <c r="J697"/>
      <c r="K697"/>
      <c r="L697"/>
      <c r="M697"/>
      <c r="N697" s="1">
        <f t="shared" si="185"/>
        <v>0</v>
      </c>
      <c r="O697" s="1">
        <f t="shared" si="185"/>
        <v>0</v>
      </c>
      <c r="P697" s="1" t="str">
        <f t="shared" si="201"/>
        <v/>
      </c>
      <c r="Q697" s="1" t="str">
        <f t="shared" si="201"/>
        <v/>
      </c>
      <c r="R697" s="1" t="str">
        <f t="shared" si="201"/>
        <v/>
      </c>
      <c r="S697" s="1" t="str">
        <f t="shared" si="201"/>
        <v/>
      </c>
      <c r="T697" s="1" t="str">
        <f t="shared" si="201"/>
        <v/>
      </c>
      <c r="U697" s="1" t="str">
        <f t="shared" si="200"/>
        <v/>
      </c>
      <c r="V697" s="1" t="str">
        <f t="shared" si="200"/>
        <v/>
      </c>
      <c r="W697" s="1" t="str">
        <f t="shared" si="200"/>
        <v/>
      </c>
      <c r="X697" s="1" t="str">
        <f t="shared" si="200"/>
        <v/>
      </c>
      <c r="Y697" s="1" t="str">
        <f t="shared" si="200"/>
        <v/>
      </c>
      <c r="Z697" s="1">
        <f t="shared" si="186"/>
        <v>0</v>
      </c>
      <c r="AA697" s="1">
        <f t="shared" si="187"/>
        <v>0</v>
      </c>
      <c r="AB697" s="1">
        <f t="shared" si="188"/>
        <v>0</v>
      </c>
      <c r="AC697" s="1" t="str">
        <f t="shared" si="189"/>
        <v/>
      </c>
      <c r="AD697" s="1" t="str">
        <f t="shared" si="190"/>
        <v/>
      </c>
      <c r="AE697" s="1" t="str">
        <f t="shared" si="191"/>
        <v/>
      </c>
      <c r="AF697" s="1" t="str">
        <f t="shared" si="192"/>
        <v/>
      </c>
      <c r="AG697" s="1" t="str">
        <f t="shared" si="193"/>
        <v/>
      </c>
      <c r="AH697" s="1" t="str">
        <f t="shared" si="194"/>
        <v/>
      </c>
      <c r="AI697" s="1" t="str">
        <f t="shared" si="195"/>
        <v/>
      </c>
      <c r="AJ697" s="1" t="str">
        <f t="shared" si="196"/>
        <v/>
      </c>
      <c r="AK697" s="1" t="str">
        <f t="shared" si="197"/>
        <v/>
      </c>
      <c r="AL697" s="1" t="str">
        <f t="shared" si="198"/>
        <v/>
      </c>
      <c r="AM697" s="1">
        <f t="shared" si="199"/>
        <v>0</v>
      </c>
    </row>
    <row r="698" spans="1:39" ht="14.5" x14ac:dyDescent="0.35">
      <c r="A698"/>
      <c r="B698"/>
      <c r="C698"/>
      <c r="D698"/>
      <c r="E698"/>
      <c r="F698"/>
      <c r="G698"/>
      <c r="H698"/>
      <c r="I698"/>
      <c r="J698"/>
      <c r="K698"/>
      <c r="L698"/>
      <c r="M698"/>
      <c r="N698" s="1">
        <f t="shared" si="185"/>
        <v>0</v>
      </c>
      <c r="O698" s="1">
        <f t="shared" si="185"/>
        <v>0</v>
      </c>
      <c r="P698" s="1" t="str">
        <f t="shared" si="201"/>
        <v/>
      </c>
      <c r="Q698" s="1" t="str">
        <f t="shared" si="201"/>
        <v/>
      </c>
      <c r="R698" s="1" t="str">
        <f t="shared" si="201"/>
        <v/>
      </c>
      <c r="S698" s="1" t="str">
        <f t="shared" si="201"/>
        <v/>
      </c>
      <c r="T698" s="1" t="str">
        <f t="shared" si="201"/>
        <v/>
      </c>
      <c r="U698" s="1" t="str">
        <f t="shared" si="200"/>
        <v/>
      </c>
      <c r="V698" s="1" t="str">
        <f t="shared" si="200"/>
        <v/>
      </c>
      <c r="W698" s="1" t="str">
        <f t="shared" si="200"/>
        <v/>
      </c>
      <c r="X698" s="1" t="str">
        <f t="shared" si="200"/>
        <v/>
      </c>
      <c r="Y698" s="1" t="str">
        <f t="shared" si="200"/>
        <v/>
      </c>
      <c r="Z698" s="1">
        <f t="shared" si="186"/>
        <v>0</v>
      </c>
      <c r="AA698" s="1">
        <f t="shared" si="187"/>
        <v>0</v>
      </c>
      <c r="AB698" s="1">
        <f t="shared" si="188"/>
        <v>0</v>
      </c>
      <c r="AC698" s="1" t="str">
        <f t="shared" si="189"/>
        <v/>
      </c>
      <c r="AD698" s="1" t="str">
        <f t="shared" si="190"/>
        <v/>
      </c>
      <c r="AE698" s="1" t="str">
        <f t="shared" si="191"/>
        <v/>
      </c>
      <c r="AF698" s="1" t="str">
        <f t="shared" si="192"/>
        <v/>
      </c>
      <c r="AG698" s="1" t="str">
        <f t="shared" si="193"/>
        <v/>
      </c>
      <c r="AH698" s="1" t="str">
        <f t="shared" si="194"/>
        <v/>
      </c>
      <c r="AI698" s="1" t="str">
        <f t="shared" si="195"/>
        <v/>
      </c>
      <c r="AJ698" s="1" t="str">
        <f t="shared" si="196"/>
        <v/>
      </c>
      <c r="AK698" s="1" t="str">
        <f t="shared" si="197"/>
        <v/>
      </c>
      <c r="AL698" s="1" t="str">
        <f t="shared" si="198"/>
        <v/>
      </c>
      <c r="AM698" s="1">
        <f t="shared" si="199"/>
        <v>0</v>
      </c>
    </row>
    <row r="699" spans="1:39" ht="14.5" x14ac:dyDescent="0.35">
      <c r="A699"/>
      <c r="B699"/>
      <c r="C699"/>
      <c r="D699"/>
      <c r="E699"/>
      <c r="F699"/>
      <c r="G699"/>
      <c r="H699"/>
      <c r="I699"/>
      <c r="J699"/>
      <c r="K699"/>
      <c r="L699"/>
      <c r="M699"/>
      <c r="N699" s="1">
        <f t="shared" si="185"/>
        <v>0</v>
      </c>
      <c r="O699" s="1">
        <f t="shared" si="185"/>
        <v>0</v>
      </c>
      <c r="P699" s="1" t="str">
        <f t="shared" si="201"/>
        <v/>
      </c>
      <c r="Q699" s="1" t="str">
        <f t="shared" si="201"/>
        <v/>
      </c>
      <c r="R699" s="1" t="str">
        <f t="shared" si="201"/>
        <v/>
      </c>
      <c r="S699" s="1" t="str">
        <f t="shared" si="201"/>
        <v/>
      </c>
      <c r="T699" s="1" t="str">
        <f t="shared" si="201"/>
        <v/>
      </c>
      <c r="U699" s="1" t="str">
        <f t="shared" si="200"/>
        <v/>
      </c>
      <c r="V699" s="1" t="str">
        <f t="shared" si="200"/>
        <v/>
      </c>
      <c r="W699" s="1" t="str">
        <f t="shared" si="200"/>
        <v/>
      </c>
      <c r="X699" s="1" t="str">
        <f t="shared" si="200"/>
        <v/>
      </c>
      <c r="Y699" s="1" t="str">
        <f t="shared" si="200"/>
        <v/>
      </c>
      <c r="Z699" s="1">
        <f t="shared" si="186"/>
        <v>0</v>
      </c>
      <c r="AA699" s="1">
        <f t="shared" si="187"/>
        <v>0</v>
      </c>
      <c r="AB699" s="1">
        <f t="shared" si="188"/>
        <v>0</v>
      </c>
      <c r="AC699" s="1" t="str">
        <f t="shared" si="189"/>
        <v/>
      </c>
      <c r="AD699" s="1" t="str">
        <f t="shared" si="190"/>
        <v/>
      </c>
      <c r="AE699" s="1" t="str">
        <f t="shared" si="191"/>
        <v/>
      </c>
      <c r="AF699" s="1" t="str">
        <f t="shared" si="192"/>
        <v/>
      </c>
      <c r="AG699" s="1" t="str">
        <f t="shared" si="193"/>
        <v/>
      </c>
      <c r="AH699" s="1" t="str">
        <f t="shared" si="194"/>
        <v/>
      </c>
      <c r="AI699" s="1" t="str">
        <f t="shared" si="195"/>
        <v/>
      </c>
      <c r="AJ699" s="1" t="str">
        <f t="shared" si="196"/>
        <v/>
      </c>
      <c r="AK699" s="1" t="str">
        <f t="shared" si="197"/>
        <v/>
      </c>
      <c r="AL699" s="1" t="str">
        <f t="shared" si="198"/>
        <v/>
      </c>
      <c r="AM699" s="1">
        <f t="shared" si="199"/>
        <v>0</v>
      </c>
    </row>
    <row r="700" spans="1:39" ht="14.5" x14ac:dyDescent="0.35">
      <c r="A700"/>
      <c r="B700"/>
      <c r="C700"/>
      <c r="D700"/>
      <c r="E700"/>
      <c r="F700"/>
      <c r="G700"/>
      <c r="H700"/>
      <c r="I700"/>
      <c r="J700"/>
      <c r="K700"/>
      <c r="L700"/>
      <c r="M700"/>
      <c r="N700" s="1">
        <f t="shared" si="185"/>
        <v>0</v>
      </c>
      <c r="O700" s="1">
        <f t="shared" si="185"/>
        <v>0</v>
      </c>
      <c r="P700" s="1" t="str">
        <f t="shared" si="201"/>
        <v/>
      </c>
      <c r="Q700" s="1" t="str">
        <f t="shared" si="201"/>
        <v/>
      </c>
      <c r="R700" s="1" t="str">
        <f t="shared" si="201"/>
        <v/>
      </c>
      <c r="S700" s="1" t="str">
        <f t="shared" si="201"/>
        <v/>
      </c>
      <c r="T700" s="1" t="str">
        <f t="shared" si="201"/>
        <v/>
      </c>
      <c r="U700" s="1" t="str">
        <f t="shared" si="200"/>
        <v/>
      </c>
      <c r="V700" s="1" t="str">
        <f t="shared" si="200"/>
        <v/>
      </c>
      <c r="W700" s="1" t="str">
        <f t="shared" si="200"/>
        <v/>
      </c>
      <c r="X700" s="1" t="str">
        <f t="shared" si="200"/>
        <v/>
      </c>
      <c r="Y700" s="1" t="str">
        <f t="shared" si="200"/>
        <v/>
      </c>
      <c r="Z700" s="1">
        <f t="shared" si="186"/>
        <v>0</v>
      </c>
      <c r="AA700" s="1">
        <f t="shared" si="187"/>
        <v>0</v>
      </c>
      <c r="AB700" s="1">
        <f t="shared" si="188"/>
        <v>0</v>
      </c>
      <c r="AC700" s="1" t="str">
        <f t="shared" si="189"/>
        <v/>
      </c>
      <c r="AD700" s="1" t="str">
        <f t="shared" si="190"/>
        <v/>
      </c>
      <c r="AE700" s="1" t="str">
        <f t="shared" si="191"/>
        <v/>
      </c>
      <c r="AF700" s="1" t="str">
        <f t="shared" si="192"/>
        <v/>
      </c>
      <c r="AG700" s="1" t="str">
        <f t="shared" si="193"/>
        <v/>
      </c>
      <c r="AH700" s="1" t="str">
        <f t="shared" si="194"/>
        <v/>
      </c>
      <c r="AI700" s="1" t="str">
        <f t="shared" si="195"/>
        <v/>
      </c>
      <c r="AJ700" s="1" t="str">
        <f t="shared" si="196"/>
        <v/>
      </c>
      <c r="AK700" s="1" t="str">
        <f t="shared" si="197"/>
        <v/>
      </c>
      <c r="AL700" s="1" t="str">
        <f t="shared" si="198"/>
        <v/>
      </c>
      <c r="AM700" s="1">
        <f t="shared" si="199"/>
        <v>0</v>
      </c>
    </row>
    <row r="701" spans="1:39" ht="14.5" x14ac:dyDescent="0.35">
      <c r="A701"/>
      <c r="B701"/>
      <c r="C701"/>
      <c r="D701"/>
      <c r="E701"/>
      <c r="F701"/>
      <c r="G701"/>
      <c r="H701"/>
      <c r="I701"/>
      <c r="J701"/>
      <c r="K701"/>
      <c r="L701"/>
      <c r="M701"/>
      <c r="N701" s="1">
        <f t="shared" si="185"/>
        <v>0</v>
      </c>
      <c r="O701" s="1">
        <f t="shared" si="185"/>
        <v>0</v>
      </c>
      <c r="P701" s="1" t="str">
        <f t="shared" si="201"/>
        <v/>
      </c>
      <c r="Q701" s="1" t="str">
        <f t="shared" si="201"/>
        <v/>
      </c>
      <c r="R701" s="1" t="str">
        <f t="shared" si="201"/>
        <v/>
      </c>
      <c r="S701" s="1" t="str">
        <f t="shared" si="201"/>
        <v/>
      </c>
      <c r="T701" s="1" t="str">
        <f t="shared" si="201"/>
        <v/>
      </c>
      <c r="U701" s="1" t="str">
        <f t="shared" si="200"/>
        <v/>
      </c>
      <c r="V701" s="1" t="str">
        <f t="shared" si="200"/>
        <v/>
      </c>
      <c r="W701" s="1" t="str">
        <f t="shared" si="200"/>
        <v/>
      </c>
      <c r="X701" s="1" t="str">
        <f t="shared" si="200"/>
        <v/>
      </c>
      <c r="Y701" s="1" t="str">
        <f t="shared" si="200"/>
        <v/>
      </c>
      <c r="Z701" s="1">
        <f t="shared" si="186"/>
        <v>0</v>
      </c>
      <c r="AA701" s="1">
        <f t="shared" si="187"/>
        <v>0</v>
      </c>
      <c r="AB701" s="1">
        <f t="shared" si="188"/>
        <v>0</v>
      </c>
      <c r="AC701" s="1" t="str">
        <f t="shared" si="189"/>
        <v/>
      </c>
      <c r="AD701" s="1" t="str">
        <f t="shared" si="190"/>
        <v/>
      </c>
      <c r="AE701" s="1" t="str">
        <f t="shared" si="191"/>
        <v/>
      </c>
      <c r="AF701" s="1" t="str">
        <f t="shared" si="192"/>
        <v/>
      </c>
      <c r="AG701" s="1" t="str">
        <f t="shared" si="193"/>
        <v/>
      </c>
      <c r="AH701" s="1" t="str">
        <f t="shared" si="194"/>
        <v/>
      </c>
      <c r="AI701" s="1" t="str">
        <f t="shared" si="195"/>
        <v/>
      </c>
      <c r="AJ701" s="1" t="str">
        <f t="shared" si="196"/>
        <v/>
      </c>
      <c r="AK701" s="1" t="str">
        <f t="shared" si="197"/>
        <v/>
      </c>
      <c r="AL701" s="1" t="str">
        <f t="shared" si="198"/>
        <v/>
      </c>
      <c r="AM701" s="1">
        <f t="shared" si="199"/>
        <v>0</v>
      </c>
    </row>
    <row r="702" spans="1:39" ht="14.5" x14ac:dyDescent="0.35">
      <c r="A702"/>
      <c r="B702"/>
      <c r="C702"/>
      <c r="D702"/>
      <c r="E702"/>
      <c r="F702"/>
      <c r="G702"/>
      <c r="H702"/>
      <c r="I702"/>
      <c r="J702"/>
      <c r="K702"/>
      <c r="L702"/>
      <c r="M702"/>
      <c r="N702" s="1">
        <f t="shared" si="185"/>
        <v>0</v>
      </c>
      <c r="O702" s="1">
        <f t="shared" si="185"/>
        <v>0</v>
      </c>
      <c r="P702" s="1" t="str">
        <f t="shared" si="201"/>
        <v/>
      </c>
      <c r="Q702" s="1" t="str">
        <f t="shared" si="201"/>
        <v/>
      </c>
      <c r="R702" s="1" t="str">
        <f t="shared" si="201"/>
        <v/>
      </c>
      <c r="S702" s="1" t="str">
        <f t="shared" si="201"/>
        <v/>
      </c>
      <c r="T702" s="1" t="str">
        <f t="shared" si="201"/>
        <v/>
      </c>
      <c r="U702" s="1" t="str">
        <f t="shared" si="200"/>
        <v/>
      </c>
      <c r="V702" s="1" t="str">
        <f t="shared" si="200"/>
        <v/>
      </c>
      <c r="W702" s="1" t="str">
        <f t="shared" si="200"/>
        <v/>
      </c>
      <c r="X702" s="1" t="str">
        <f t="shared" si="200"/>
        <v/>
      </c>
      <c r="Y702" s="1" t="str">
        <f t="shared" si="200"/>
        <v/>
      </c>
      <c r="Z702" s="1">
        <f t="shared" si="186"/>
        <v>0</v>
      </c>
      <c r="AA702" s="1">
        <f t="shared" si="187"/>
        <v>0</v>
      </c>
      <c r="AB702" s="1">
        <f t="shared" si="188"/>
        <v>0</v>
      </c>
      <c r="AC702" s="1" t="str">
        <f t="shared" si="189"/>
        <v/>
      </c>
      <c r="AD702" s="1" t="str">
        <f t="shared" si="190"/>
        <v/>
      </c>
      <c r="AE702" s="1" t="str">
        <f t="shared" si="191"/>
        <v/>
      </c>
      <c r="AF702" s="1" t="str">
        <f t="shared" si="192"/>
        <v/>
      </c>
      <c r="AG702" s="1" t="str">
        <f t="shared" si="193"/>
        <v/>
      </c>
      <c r="AH702" s="1" t="str">
        <f t="shared" si="194"/>
        <v/>
      </c>
      <c r="AI702" s="1" t="str">
        <f t="shared" si="195"/>
        <v/>
      </c>
      <c r="AJ702" s="1" t="str">
        <f t="shared" si="196"/>
        <v/>
      </c>
      <c r="AK702" s="1" t="str">
        <f t="shared" si="197"/>
        <v/>
      </c>
      <c r="AL702" s="1" t="str">
        <f t="shared" si="198"/>
        <v/>
      </c>
      <c r="AM702" s="1">
        <f t="shared" si="199"/>
        <v>0</v>
      </c>
    </row>
    <row r="703" spans="1:39" ht="14.5" x14ac:dyDescent="0.35">
      <c r="A703"/>
      <c r="B703"/>
      <c r="C703"/>
      <c r="D703"/>
      <c r="E703"/>
      <c r="F703"/>
      <c r="G703"/>
      <c r="H703"/>
      <c r="I703"/>
      <c r="J703"/>
      <c r="K703"/>
      <c r="L703"/>
      <c r="M703"/>
      <c r="N703" s="1">
        <f t="shared" si="185"/>
        <v>0</v>
      </c>
      <c r="O703" s="1">
        <f t="shared" si="185"/>
        <v>0</v>
      </c>
      <c r="P703" s="1" t="str">
        <f t="shared" si="201"/>
        <v/>
      </c>
      <c r="Q703" s="1" t="str">
        <f t="shared" si="201"/>
        <v/>
      </c>
      <c r="R703" s="1" t="str">
        <f t="shared" si="201"/>
        <v/>
      </c>
      <c r="S703" s="1" t="str">
        <f t="shared" si="201"/>
        <v/>
      </c>
      <c r="T703" s="1" t="str">
        <f t="shared" si="201"/>
        <v/>
      </c>
      <c r="U703" s="1" t="str">
        <f t="shared" si="200"/>
        <v/>
      </c>
      <c r="V703" s="1" t="str">
        <f t="shared" si="200"/>
        <v/>
      </c>
      <c r="W703" s="1" t="str">
        <f t="shared" si="200"/>
        <v/>
      </c>
      <c r="X703" s="1" t="str">
        <f t="shared" si="200"/>
        <v/>
      </c>
      <c r="Y703" s="1" t="str">
        <f t="shared" si="200"/>
        <v/>
      </c>
      <c r="Z703" s="1">
        <f t="shared" si="186"/>
        <v>0</v>
      </c>
      <c r="AA703" s="1">
        <f t="shared" si="187"/>
        <v>0</v>
      </c>
      <c r="AB703" s="1">
        <f t="shared" si="188"/>
        <v>0</v>
      </c>
      <c r="AC703" s="1" t="str">
        <f t="shared" si="189"/>
        <v/>
      </c>
      <c r="AD703" s="1" t="str">
        <f t="shared" si="190"/>
        <v/>
      </c>
      <c r="AE703" s="1" t="str">
        <f t="shared" si="191"/>
        <v/>
      </c>
      <c r="AF703" s="1" t="str">
        <f t="shared" si="192"/>
        <v/>
      </c>
      <c r="AG703" s="1" t="str">
        <f t="shared" si="193"/>
        <v/>
      </c>
      <c r="AH703" s="1" t="str">
        <f t="shared" si="194"/>
        <v/>
      </c>
      <c r="AI703" s="1" t="str">
        <f t="shared" si="195"/>
        <v/>
      </c>
      <c r="AJ703" s="1" t="str">
        <f t="shared" si="196"/>
        <v/>
      </c>
      <c r="AK703" s="1" t="str">
        <f t="shared" si="197"/>
        <v/>
      </c>
      <c r="AL703" s="1" t="str">
        <f t="shared" si="198"/>
        <v/>
      </c>
      <c r="AM703" s="1">
        <f t="shared" si="199"/>
        <v>0</v>
      </c>
    </row>
    <row r="704" spans="1:39" ht="14.5" x14ac:dyDescent="0.35">
      <c r="A704"/>
      <c r="B704"/>
      <c r="C704"/>
      <c r="D704"/>
      <c r="E704"/>
      <c r="F704"/>
      <c r="G704"/>
      <c r="H704"/>
      <c r="I704"/>
      <c r="J704"/>
      <c r="K704"/>
      <c r="L704"/>
      <c r="M704"/>
      <c r="N704" s="1">
        <f t="shared" si="185"/>
        <v>0</v>
      </c>
      <c r="O704" s="1">
        <f t="shared" si="185"/>
        <v>0</v>
      </c>
      <c r="P704" s="1" t="str">
        <f t="shared" si="201"/>
        <v/>
      </c>
      <c r="Q704" s="1" t="str">
        <f t="shared" si="201"/>
        <v/>
      </c>
      <c r="R704" s="1" t="str">
        <f t="shared" si="201"/>
        <v/>
      </c>
      <c r="S704" s="1" t="str">
        <f t="shared" si="201"/>
        <v/>
      </c>
      <c r="T704" s="1" t="str">
        <f t="shared" si="201"/>
        <v/>
      </c>
      <c r="U704" s="1" t="str">
        <f t="shared" si="200"/>
        <v/>
      </c>
      <c r="V704" s="1" t="str">
        <f t="shared" si="200"/>
        <v/>
      </c>
      <c r="W704" s="1" t="str">
        <f t="shared" si="200"/>
        <v/>
      </c>
      <c r="X704" s="1" t="str">
        <f t="shared" si="200"/>
        <v/>
      </c>
      <c r="Y704" s="1" t="str">
        <f t="shared" si="200"/>
        <v/>
      </c>
      <c r="Z704" s="1">
        <f t="shared" si="186"/>
        <v>0</v>
      </c>
      <c r="AA704" s="1">
        <f t="shared" si="187"/>
        <v>0</v>
      </c>
      <c r="AB704" s="1">
        <f t="shared" si="188"/>
        <v>0</v>
      </c>
      <c r="AC704" s="1" t="str">
        <f t="shared" si="189"/>
        <v/>
      </c>
      <c r="AD704" s="1" t="str">
        <f t="shared" si="190"/>
        <v/>
      </c>
      <c r="AE704" s="1" t="str">
        <f t="shared" si="191"/>
        <v/>
      </c>
      <c r="AF704" s="1" t="str">
        <f t="shared" si="192"/>
        <v/>
      </c>
      <c r="AG704" s="1" t="str">
        <f t="shared" si="193"/>
        <v/>
      </c>
      <c r="AH704" s="1" t="str">
        <f t="shared" si="194"/>
        <v/>
      </c>
      <c r="AI704" s="1" t="str">
        <f t="shared" si="195"/>
        <v/>
      </c>
      <c r="AJ704" s="1" t="str">
        <f t="shared" si="196"/>
        <v/>
      </c>
      <c r="AK704" s="1" t="str">
        <f t="shared" si="197"/>
        <v/>
      </c>
      <c r="AL704" s="1" t="str">
        <f t="shared" si="198"/>
        <v/>
      </c>
      <c r="AM704" s="1">
        <f t="shared" si="199"/>
        <v>0</v>
      </c>
    </row>
    <row r="705" spans="1:39" ht="14.5" x14ac:dyDescent="0.35">
      <c r="A705"/>
      <c r="B705"/>
      <c r="C705"/>
      <c r="D705"/>
      <c r="E705"/>
      <c r="F705"/>
      <c r="G705"/>
      <c r="H705"/>
      <c r="I705"/>
      <c r="J705"/>
      <c r="K705"/>
      <c r="L705"/>
      <c r="M705"/>
      <c r="N705" s="1">
        <f t="shared" si="185"/>
        <v>0</v>
      </c>
      <c r="O705" s="1">
        <f t="shared" si="185"/>
        <v>0</v>
      </c>
      <c r="P705" s="1" t="str">
        <f t="shared" si="201"/>
        <v/>
      </c>
      <c r="Q705" s="1" t="str">
        <f t="shared" si="201"/>
        <v/>
      </c>
      <c r="R705" s="1" t="str">
        <f t="shared" si="201"/>
        <v/>
      </c>
      <c r="S705" s="1" t="str">
        <f t="shared" si="201"/>
        <v/>
      </c>
      <c r="T705" s="1" t="str">
        <f t="shared" si="201"/>
        <v/>
      </c>
      <c r="U705" s="1" t="str">
        <f t="shared" si="200"/>
        <v/>
      </c>
      <c r="V705" s="1" t="str">
        <f t="shared" si="200"/>
        <v/>
      </c>
      <c r="W705" s="1" t="str">
        <f t="shared" si="200"/>
        <v/>
      </c>
      <c r="X705" s="1" t="str">
        <f t="shared" si="200"/>
        <v/>
      </c>
      <c r="Y705" s="1" t="str">
        <f t="shared" si="200"/>
        <v/>
      </c>
      <c r="Z705" s="1">
        <f t="shared" si="186"/>
        <v>0</v>
      </c>
      <c r="AA705" s="1">
        <f t="shared" si="187"/>
        <v>0</v>
      </c>
      <c r="AB705" s="1">
        <f t="shared" si="188"/>
        <v>0</v>
      </c>
      <c r="AC705" s="1" t="str">
        <f t="shared" si="189"/>
        <v/>
      </c>
      <c r="AD705" s="1" t="str">
        <f t="shared" si="190"/>
        <v/>
      </c>
      <c r="AE705" s="1" t="str">
        <f t="shared" si="191"/>
        <v/>
      </c>
      <c r="AF705" s="1" t="str">
        <f t="shared" si="192"/>
        <v/>
      </c>
      <c r="AG705" s="1" t="str">
        <f t="shared" si="193"/>
        <v/>
      </c>
      <c r="AH705" s="1" t="str">
        <f t="shared" si="194"/>
        <v/>
      </c>
      <c r="AI705" s="1" t="str">
        <f t="shared" si="195"/>
        <v/>
      </c>
      <c r="AJ705" s="1" t="str">
        <f t="shared" si="196"/>
        <v/>
      </c>
      <c r="AK705" s="1" t="str">
        <f t="shared" si="197"/>
        <v/>
      </c>
      <c r="AL705" s="1" t="str">
        <f t="shared" si="198"/>
        <v/>
      </c>
      <c r="AM705" s="1">
        <f t="shared" si="199"/>
        <v>0</v>
      </c>
    </row>
    <row r="706" spans="1:39" ht="14.5" x14ac:dyDescent="0.35">
      <c r="A706"/>
      <c r="B706"/>
      <c r="C706"/>
      <c r="D706"/>
      <c r="E706"/>
      <c r="F706"/>
      <c r="G706"/>
      <c r="H706"/>
      <c r="I706"/>
      <c r="J706"/>
      <c r="K706"/>
      <c r="L706"/>
      <c r="M706"/>
      <c r="N706" s="1">
        <f t="shared" si="185"/>
        <v>0</v>
      </c>
      <c r="O706" s="1">
        <f t="shared" si="185"/>
        <v>0</v>
      </c>
      <c r="P706" s="1" t="str">
        <f t="shared" si="201"/>
        <v/>
      </c>
      <c r="Q706" s="1" t="str">
        <f t="shared" si="201"/>
        <v/>
      </c>
      <c r="R706" s="1" t="str">
        <f t="shared" si="201"/>
        <v/>
      </c>
      <c r="S706" s="1" t="str">
        <f t="shared" si="201"/>
        <v/>
      </c>
      <c r="T706" s="1" t="str">
        <f t="shared" si="201"/>
        <v/>
      </c>
      <c r="U706" s="1" t="str">
        <f t="shared" si="200"/>
        <v/>
      </c>
      <c r="V706" s="1" t="str">
        <f t="shared" si="200"/>
        <v/>
      </c>
      <c r="W706" s="1" t="str">
        <f t="shared" si="200"/>
        <v/>
      </c>
      <c r="X706" s="1" t="str">
        <f t="shared" si="200"/>
        <v/>
      </c>
      <c r="Y706" s="1" t="str">
        <f t="shared" si="200"/>
        <v/>
      </c>
      <c r="Z706" s="1">
        <f t="shared" si="186"/>
        <v>0</v>
      </c>
      <c r="AA706" s="1">
        <f t="shared" si="187"/>
        <v>0</v>
      </c>
      <c r="AB706" s="1">
        <f t="shared" si="188"/>
        <v>0</v>
      </c>
      <c r="AC706" s="1" t="str">
        <f t="shared" si="189"/>
        <v/>
      </c>
      <c r="AD706" s="1" t="str">
        <f t="shared" si="190"/>
        <v/>
      </c>
      <c r="AE706" s="1" t="str">
        <f t="shared" si="191"/>
        <v/>
      </c>
      <c r="AF706" s="1" t="str">
        <f t="shared" si="192"/>
        <v/>
      </c>
      <c r="AG706" s="1" t="str">
        <f t="shared" si="193"/>
        <v/>
      </c>
      <c r="AH706" s="1" t="str">
        <f t="shared" si="194"/>
        <v/>
      </c>
      <c r="AI706" s="1" t="str">
        <f t="shared" si="195"/>
        <v/>
      </c>
      <c r="AJ706" s="1" t="str">
        <f t="shared" si="196"/>
        <v/>
      </c>
      <c r="AK706" s="1" t="str">
        <f t="shared" si="197"/>
        <v/>
      </c>
      <c r="AL706" s="1" t="str">
        <f t="shared" si="198"/>
        <v/>
      </c>
      <c r="AM706" s="1">
        <f t="shared" si="199"/>
        <v>0</v>
      </c>
    </row>
    <row r="707" spans="1:39" ht="14.5" x14ac:dyDescent="0.35">
      <c r="A707"/>
      <c r="B707"/>
      <c r="C707"/>
      <c r="D707"/>
      <c r="E707"/>
      <c r="F707"/>
      <c r="G707"/>
      <c r="H707"/>
      <c r="I707"/>
      <c r="J707"/>
      <c r="K707"/>
      <c r="L707"/>
      <c r="M707"/>
      <c r="N707" s="1">
        <f t="shared" si="185"/>
        <v>0</v>
      </c>
      <c r="O707" s="1">
        <f t="shared" si="185"/>
        <v>0</v>
      </c>
      <c r="P707" s="1" t="str">
        <f t="shared" si="201"/>
        <v/>
      </c>
      <c r="Q707" s="1" t="str">
        <f t="shared" si="201"/>
        <v/>
      </c>
      <c r="R707" s="1" t="str">
        <f t="shared" si="201"/>
        <v/>
      </c>
      <c r="S707" s="1" t="str">
        <f t="shared" si="201"/>
        <v/>
      </c>
      <c r="T707" s="1" t="str">
        <f t="shared" si="201"/>
        <v/>
      </c>
      <c r="U707" s="1" t="str">
        <f t="shared" si="200"/>
        <v/>
      </c>
      <c r="V707" s="1" t="str">
        <f t="shared" si="200"/>
        <v/>
      </c>
      <c r="W707" s="1" t="str">
        <f t="shared" si="200"/>
        <v/>
      </c>
      <c r="X707" s="1" t="str">
        <f t="shared" si="200"/>
        <v/>
      </c>
      <c r="Y707" s="1" t="str">
        <f t="shared" si="200"/>
        <v/>
      </c>
      <c r="Z707" s="1">
        <f t="shared" si="186"/>
        <v>0</v>
      </c>
      <c r="AA707" s="1">
        <f t="shared" si="187"/>
        <v>0</v>
      </c>
      <c r="AB707" s="1">
        <f t="shared" si="188"/>
        <v>0</v>
      </c>
      <c r="AC707" s="1" t="str">
        <f t="shared" si="189"/>
        <v/>
      </c>
      <c r="AD707" s="1" t="str">
        <f t="shared" si="190"/>
        <v/>
      </c>
      <c r="AE707" s="1" t="str">
        <f t="shared" si="191"/>
        <v/>
      </c>
      <c r="AF707" s="1" t="str">
        <f t="shared" si="192"/>
        <v/>
      </c>
      <c r="AG707" s="1" t="str">
        <f t="shared" si="193"/>
        <v/>
      </c>
      <c r="AH707" s="1" t="str">
        <f t="shared" si="194"/>
        <v/>
      </c>
      <c r="AI707" s="1" t="str">
        <f t="shared" si="195"/>
        <v/>
      </c>
      <c r="AJ707" s="1" t="str">
        <f t="shared" si="196"/>
        <v/>
      </c>
      <c r="AK707" s="1" t="str">
        <f t="shared" si="197"/>
        <v/>
      </c>
      <c r="AL707" s="1" t="str">
        <f t="shared" si="198"/>
        <v/>
      </c>
      <c r="AM707" s="1">
        <f t="shared" si="199"/>
        <v>0</v>
      </c>
    </row>
    <row r="708" spans="1:39" ht="14.5" x14ac:dyDescent="0.35">
      <c r="A708"/>
      <c r="B708"/>
      <c r="C708"/>
      <c r="D708"/>
      <c r="E708"/>
      <c r="F708"/>
      <c r="G708"/>
      <c r="H708"/>
      <c r="I708"/>
      <c r="J708"/>
      <c r="K708"/>
      <c r="L708"/>
      <c r="M708"/>
      <c r="N708" s="1">
        <f t="shared" si="185"/>
        <v>0</v>
      </c>
      <c r="O708" s="1">
        <f t="shared" si="185"/>
        <v>0</v>
      </c>
      <c r="P708" s="1" t="str">
        <f t="shared" si="201"/>
        <v/>
      </c>
      <c r="Q708" s="1" t="str">
        <f t="shared" si="201"/>
        <v/>
      </c>
      <c r="R708" s="1" t="str">
        <f t="shared" si="201"/>
        <v/>
      </c>
      <c r="S708" s="1" t="str">
        <f t="shared" si="201"/>
        <v/>
      </c>
      <c r="T708" s="1" t="str">
        <f t="shared" si="201"/>
        <v/>
      </c>
      <c r="U708" s="1" t="str">
        <f t="shared" si="200"/>
        <v/>
      </c>
      <c r="V708" s="1" t="str">
        <f t="shared" si="200"/>
        <v/>
      </c>
      <c r="W708" s="1" t="str">
        <f t="shared" si="200"/>
        <v/>
      </c>
      <c r="X708" s="1" t="str">
        <f t="shared" si="200"/>
        <v/>
      </c>
      <c r="Y708" s="1" t="str">
        <f t="shared" si="200"/>
        <v/>
      </c>
      <c r="Z708" s="1">
        <f t="shared" si="186"/>
        <v>0</v>
      </c>
      <c r="AA708" s="1">
        <f t="shared" si="187"/>
        <v>0</v>
      </c>
      <c r="AB708" s="1">
        <f t="shared" si="188"/>
        <v>0</v>
      </c>
      <c r="AC708" s="1" t="str">
        <f t="shared" si="189"/>
        <v/>
      </c>
      <c r="AD708" s="1" t="str">
        <f t="shared" si="190"/>
        <v/>
      </c>
      <c r="AE708" s="1" t="str">
        <f t="shared" si="191"/>
        <v/>
      </c>
      <c r="AF708" s="1" t="str">
        <f t="shared" si="192"/>
        <v/>
      </c>
      <c r="AG708" s="1" t="str">
        <f t="shared" si="193"/>
        <v/>
      </c>
      <c r="AH708" s="1" t="str">
        <f t="shared" si="194"/>
        <v/>
      </c>
      <c r="AI708" s="1" t="str">
        <f t="shared" si="195"/>
        <v/>
      </c>
      <c r="AJ708" s="1" t="str">
        <f t="shared" si="196"/>
        <v/>
      </c>
      <c r="AK708" s="1" t="str">
        <f t="shared" si="197"/>
        <v/>
      </c>
      <c r="AL708" s="1" t="str">
        <f t="shared" si="198"/>
        <v/>
      </c>
      <c r="AM708" s="1">
        <f t="shared" si="199"/>
        <v>0</v>
      </c>
    </row>
    <row r="709" spans="1:39" ht="14.5" x14ac:dyDescent="0.35">
      <c r="A709"/>
      <c r="B709"/>
      <c r="C709"/>
      <c r="D709"/>
      <c r="E709"/>
      <c r="F709"/>
      <c r="G709"/>
      <c r="H709"/>
      <c r="I709"/>
      <c r="J709"/>
      <c r="K709"/>
      <c r="L709"/>
      <c r="M709"/>
      <c r="N709" s="1">
        <f t="shared" si="185"/>
        <v>0</v>
      </c>
      <c r="O709" s="1">
        <f t="shared" si="185"/>
        <v>0</v>
      </c>
      <c r="P709" s="1" t="str">
        <f t="shared" si="201"/>
        <v/>
      </c>
      <c r="Q709" s="1" t="str">
        <f t="shared" si="201"/>
        <v/>
      </c>
      <c r="R709" s="1" t="str">
        <f t="shared" si="201"/>
        <v/>
      </c>
      <c r="S709" s="1" t="str">
        <f t="shared" si="201"/>
        <v/>
      </c>
      <c r="T709" s="1" t="str">
        <f t="shared" si="201"/>
        <v/>
      </c>
      <c r="U709" s="1" t="str">
        <f t="shared" si="200"/>
        <v/>
      </c>
      <c r="V709" s="1" t="str">
        <f t="shared" si="200"/>
        <v/>
      </c>
      <c r="W709" s="1" t="str">
        <f t="shared" si="200"/>
        <v/>
      </c>
      <c r="X709" s="1" t="str">
        <f t="shared" si="200"/>
        <v/>
      </c>
      <c r="Y709" s="1" t="str">
        <f t="shared" si="200"/>
        <v/>
      </c>
      <c r="Z709" s="1">
        <f t="shared" si="186"/>
        <v>0</v>
      </c>
      <c r="AA709" s="1">
        <f t="shared" si="187"/>
        <v>0</v>
      </c>
      <c r="AB709" s="1">
        <f t="shared" si="188"/>
        <v>0</v>
      </c>
      <c r="AC709" s="1" t="str">
        <f t="shared" si="189"/>
        <v/>
      </c>
      <c r="AD709" s="1" t="str">
        <f t="shared" si="190"/>
        <v/>
      </c>
      <c r="AE709" s="1" t="str">
        <f t="shared" si="191"/>
        <v/>
      </c>
      <c r="AF709" s="1" t="str">
        <f t="shared" si="192"/>
        <v/>
      </c>
      <c r="AG709" s="1" t="str">
        <f t="shared" si="193"/>
        <v/>
      </c>
      <c r="AH709" s="1" t="str">
        <f t="shared" si="194"/>
        <v/>
      </c>
      <c r="AI709" s="1" t="str">
        <f t="shared" si="195"/>
        <v/>
      </c>
      <c r="AJ709" s="1" t="str">
        <f t="shared" si="196"/>
        <v/>
      </c>
      <c r="AK709" s="1" t="str">
        <f t="shared" si="197"/>
        <v/>
      </c>
      <c r="AL709" s="1" t="str">
        <f t="shared" si="198"/>
        <v/>
      </c>
      <c r="AM709" s="1">
        <f t="shared" si="199"/>
        <v>0</v>
      </c>
    </row>
    <row r="710" spans="1:39" ht="14.5" x14ac:dyDescent="0.35">
      <c r="A710"/>
      <c r="B710"/>
      <c r="C710"/>
      <c r="D710"/>
      <c r="E710"/>
      <c r="F710"/>
      <c r="G710"/>
      <c r="H710"/>
      <c r="I710"/>
      <c r="J710"/>
      <c r="K710"/>
      <c r="L710"/>
      <c r="M710"/>
      <c r="N710" s="1">
        <f t="shared" si="185"/>
        <v>0</v>
      </c>
      <c r="O710" s="1">
        <f t="shared" si="185"/>
        <v>0</v>
      </c>
      <c r="P710" s="1" t="str">
        <f t="shared" si="201"/>
        <v/>
      </c>
      <c r="Q710" s="1" t="str">
        <f t="shared" si="201"/>
        <v/>
      </c>
      <c r="R710" s="1" t="str">
        <f t="shared" si="201"/>
        <v/>
      </c>
      <c r="S710" s="1" t="str">
        <f t="shared" si="201"/>
        <v/>
      </c>
      <c r="T710" s="1" t="str">
        <f t="shared" si="201"/>
        <v/>
      </c>
      <c r="U710" s="1" t="str">
        <f t="shared" si="200"/>
        <v/>
      </c>
      <c r="V710" s="1" t="str">
        <f t="shared" si="200"/>
        <v/>
      </c>
      <c r="W710" s="1" t="str">
        <f t="shared" si="200"/>
        <v/>
      </c>
      <c r="X710" s="1" t="str">
        <f t="shared" si="200"/>
        <v/>
      </c>
      <c r="Y710" s="1" t="str">
        <f t="shared" si="200"/>
        <v/>
      </c>
      <c r="Z710" s="1">
        <f t="shared" si="186"/>
        <v>0</v>
      </c>
      <c r="AA710" s="1">
        <f t="shared" si="187"/>
        <v>0</v>
      </c>
      <c r="AB710" s="1">
        <f t="shared" si="188"/>
        <v>0</v>
      </c>
      <c r="AC710" s="1" t="str">
        <f t="shared" si="189"/>
        <v/>
      </c>
      <c r="AD710" s="1" t="str">
        <f t="shared" si="190"/>
        <v/>
      </c>
      <c r="AE710" s="1" t="str">
        <f t="shared" si="191"/>
        <v/>
      </c>
      <c r="AF710" s="1" t="str">
        <f t="shared" si="192"/>
        <v/>
      </c>
      <c r="AG710" s="1" t="str">
        <f t="shared" si="193"/>
        <v/>
      </c>
      <c r="AH710" s="1" t="str">
        <f t="shared" si="194"/>
        <v/>
      </c>
      <c r="AI710" s="1" t="str">
        <f t="shared" si="195"/>
        <v/>
      </c>
      <c r="AJ710" s="1" t="str">
        <f t="shared" si="196"/>
        <v/>
      </c>
      <c r="AK710" s="1" t="str">
        <f t="shared" si="197"/>
        <v/>
      </c>
      <c r="AL710" s="1" t="str">
        <f t="shared" si="198"/>
        <v/>
      </c>
      <c r="AM710" s="1">
        <f t="shared" si="199"/>
        <v>0</v>
      </c>
    </row>
    <row r="711" spans="1:39" ht="14.5" x14ac:dyDescent="0.35">
      <c r="A711"/>
      <c r="B711"/>
      <c r="C711"/>
      <c r="D711"/>
      <c r="E711"/>
      <c r="F711"/>
      <c r="G711"/>
      <c r="H711"/>
      <c r="I711"/>
      <c r="J711"/>
      <c r="K711"/>
      <c r="L711"/>
      <c r="M711"/>
      <c r="N711" s="1">
        <f t="shared" si="185"/>
        <v>0</v>
      </c>
      <c r="O711" s="1">
        <f t="shared" si="185"/>
        <v>0</v>
      </c>
      <c r="P711" s="1" t="str">
        <f t="shared" si="201"/>
        <v/>
      </c>
      <c r="Q711" s="1" t="str">
        <f t="shared" si="201"/>
        <v/>
      </c>
      <c r="R711" s="1" t="str">
        <f t="shared" si="201"/>
        <v/>
      </c>
      <c r="S711" s="1" t="str">
        <f t="shared" si="201"/>
        <v/>
      </c>
      <c r="T711" s="1" t="str">
        <f t="shared" si="201"/>
        <v/>
      </c>
      <c r="U711" s="1" t="str">
        <f t="shared" si="200"/>
        <v/>
      </c>
      <c r="V711" s="1" t="str">
        <f t="shared" si="200"/>
        <v/>
      </c>
      <c r="W711" s="1" t="str">
        <f t="shared" si="200"/>
        <v/>
      </c>
      <c r="X711" s="1" t="str">
        <f t="shared" si="200"/>
        <v/>
      </c>
      <c r="Y711" s="1" t="str">
        <f t="shared" si="200"/>
        <v/>
      </c>
      <c r="Z711" s="1">
        <f t="shared" si="186"/>
        <v>0</v>
      </c>
      <c r="AA711" s="1">
        <f t="shared" si="187"/>
        <v>0</v>
      </c>
      <c r="AB711" s="1">
        <f t="shared" si="188"/>
        <v>0</v>
      </c>
      <c r="AC711" s="1" t="str">
        <f t="shared" si="189"/>
        <v/>
      </c>
      <c r="AD711" s="1" t="str">
        <f t="shared" si="190"/>
        <v/>
      </c>
      <c r="AE711" s="1" t="str">
        <f t="shared" si="191"/>
        <v/>
      </c>
      <c r="AF711" s="1" t="str">
        <f t="shared" si="192"/>
        <v/>
      </c>
      <c r="AG711" s="1" t="str">
        <f t="shared" si="193"/>
        <v/>
      </c>
      <c r="AH711" s="1" t="str">
        <f t="shared" si="194"/>
        <v/>
      </c>
      <c r="AI711" s="1" t="str">
        <f t="shared" si="195"/>
        <v/>
      </c>
      <c r="AJ711" s="1" t="str">
        <f t="shared" si="196"/>
        <v/>
      </c>
      <c r="AK711" s="1" t="str">
        <f t="shared" si="197"/>
        <v/>
      </c>
      <c r="AL711" s="1" t="str">
        <f t="shared" si="198"/>
        <v/>
      </c>
      <c r="AM711" s="1">
        <f t="shared" si="199"/>
        <v>0</v>
      </c>
    </row>
    <row r="712" spans="1:39" ht="14.5" x14ac:dyDescent="0.35">
      <c r="A712"/>
      <c r="B712"/>
      <c r="C712"/>
      <c r="D712"/>
      <c r="E712"/>
      <c r="F712"/>
      <c r="G712"/>
      <c r="H712"/>
      <c r="I712"/>
      <c r="J712"/>
      <c r="K712"/>
      <c r="L712"/>
      <c r="M712"/>
      <c r="N712" s="1">
        <f t="shared" si="185"/>
        <v>0</v>
      </c>
      <c r="O712" s="1">
        <f t="shared" si="185"/>
        <v>0</v>
      </c>
      <c r="P712" s="1" t="str">
        <f t="shared" si="201"/>
        <v/>
      </c>
      <c r="Q712" s="1" t="str">
        <f t="shared" si="201"/>
        <v/>
      </c>
      <c r="R712" s="1" t="str">
        <f t="shared" si="201"/>
        <v/>
      </c>
      <c r="S712" s="1" t="str">
        <f t="shared" si="201"/>
        <v/>
      </c>
      <c r="T712" s="1" t="str">
        <f t="shared" si="201"/>
        <v/>
      </c>
      <c r="U712" s="1" t="str">
        <f t="shared" si="200"/>
        <v/>
      </c>
      <c r="V712" s="1" t="str">
        <f t="shared" si="200"/>
        <v/>
      </c>
      <c r="W712" s="1" t="str">
        <f t="shared" si="200"/>
        <v/>
      </c>
      <c r="X712" s="1" t="str">
        <f t="shared" si="200"/>
        <v/>
      </c>
      <c r="Y712" s="1" t="str">
        <f t="shared" si="200"/>
        <v/>
      </c>
      <c r="Z712" s="1">
        <f t="shared" si="186"/>
        <v>0</v>
      </c>
      <c r="AA712" s="1">
        <f t="shared" si="187"/>
        <v>0</v>
      </c>
      <c r="AB712" s="1">
        <f t="shared" si="188"/>
        <v>0</v>
      </c>
      <c r="AC712" s="1" t="str">
        <f t="shared" si="189"/>
        <v/>
      </c>
      <c r="AD712" s="1" t="str">
        <f t="shared" si="190"/>
        <v/>
      </c>
      <c r="AE712" s="1" t="str">
        <f t="shared" si="191"/>
        <v/>
      </c>
      <c r="AF712" s="1" t="str">
        <f t="shared" si="192"/>
        <v/>
      </c>
      <c r="AG712" s="1" t="str">
        <f t="shared" si="193"/>
        <v/>
      </c>
      <c r="AH712" s="1" t="str">
        <f t="shared" si="194"/>
        <v/>
      </c>
      <c r="AI712" s="1" t="str">
        <f t="shared" si="195"/>
        <v/>
      </c>
      <c r="AJ712" s="1" t="str">
        <f t="shared" si="196"/>
        <v/>
      </c>
      <c r="AK712" s="1" t="str">
        <f t="shared" si="197"/>
        <v/>
      </c>
      <c r="AL712" s="1" t="str">
        <f t="shared" si="198"/>
        <v/>
      </c>
      <c r="AM712" s="1">
        <f t="shared" si="199"/>
        <v>0</v>
      </c>
    </row>
    <row r="713" spans="1:39" ht="14.5" x14ac:dyDescent="0.35">
      <c r="A713"/>
      <c r="B713"/>
      <c r="C713"/>
      <c r="D713"/>
      <c r="E713"/>
      <c r="F713"/>
      <c r="G713"/>
      <c r="H713"/>
      <c r="I713"/>
      <c r="J713"/>
      <c r="K713"/>
      <c r="L713"/>
      <c r="M713"/>
      <c r="N713" s="1">
        <f t="shared" ref="N713:O776" si="202">A713</f>
        <v>0</v>
      </c>
      <c r="O713" s="1">
        <f t="shared" si="202"/>
        <v>0</v>
      </c>
      <c r="P713" s="1" t="str">
        <f t="shared" si="201"/>
        <v/>
      </c>
      <c r="Q713" s="1" t="str">
        <f t="shared" si="201"/>
        <v/>
      </c>
      <c r="R713" s="1" t="str">
        <f t="shared" si="201"/>
        <v/>
      </c>
      <c r="S713" s="1" t="str">
        <f t="shared" si="201"/>
        <v/>
      </c>
      <c r="T713" s="1" t="str">
        <f t="shared" si="201"/>
        <v/>
      </c>
      <c r="U713" s="1" t="str">
        <f t="shared" si="200"/>
        <v/>
      </c>
      <c r="V713" s="1" t="str">
        <f t="shared" si="200"/>
        <v/>
      </c>
      <c r="W713" s="1" t="str">
        <f t="shared" si="200"/>
        <v/>
      </c>
      <c r="X713" s="1" t="str">
        <f t="shared" si="200"/>
        <v/>
      </c>
      <c r="Y713" s="1" t="str">
        <f t="shared" si="200"/>
        <v/>
      </c>
      <c r="Z713" s="1">
        <f t="shared" ref="Z713:Z776" si="203">SUM(P713:Y713)</f>
        <v>0</v>
      </c>
      <c r="AA713" s="1">
        <f t="shared" ref="AA713:AA776" si="204">O713</f>
        <v>0</v>
      </c>
      <c r="AB713" s="1">
        <f t="shared" ref="AB713:AB776" si="205">N713</f>
        <v>0</v>
      </c>
      <c r="AC713" s="1" t="str">
        <f t="shared" ref="AC713:AC776" si="206">IF((P713=1),1,"")</f>
        <v/>
      </c>
      <c r="AD713" s="1" t="str">
        <f t="shared" ref="AD713:AD776" si="207">IF((P713=1), "", IF((Q713=1), 1,""))</f>
        <v/>
      </c>
      <c r="AE713" s="1" t="str">
        <f t="shared" ref="AE713:AE776" si="208">IF((P713=1), "", IF((Q713=1), "",IF(R713=1, 1, "")))</f>
        <v/>
      </c>
      <c r="AF713" s="1" t="str">
        <f t="shared" ref="AF713:AF776" si="209">IF((P713=1), "", IF((Q713=1), "", IF((R713=1), "", IF(S713=1, 1, ""))))</f>
        <v/>
      </c>
      <c r="AG713" s="1" t="str">
        <f t="shared" ref="AG713:AG776" si="210">IF((P713=1), "", IF((Q713=1), "", IF((R713=1), "", IF((S713=1), "", IF(T713=1, 1, "")))))</f>
        <v/>
      </c>
      <c r="AH713" s="1" t="str">
        <f t="shared" ref="AH713:AH776" si="211">IF((P713=1),"",IF((Q713=1),"",IF((R713=1),"",IF((S713=1),"",IF((T713=1),"",IF(U713=1,1,""))))))</f>
        <v/>
      </c>
      <c r="AI713" s="1" t="str">
        <f t="shared" ref="AI713:AI776" si="212">IF((P713=1),"",IF((Q713=1),"",IF((R713=1),"",IF((S713=1),"",IF((T713=1),"",IF((U713=1),"",IF(V713=1,1,"")))))))</f>
        <v/>
      </c>
      <c r="AJ713" s="1" t="str">
        <f t="shared" ref="AJ713:AJ776" si="213">IF((P713=1),"",IF((Q713=1),"",IF((R713=1),"",IF((S713=1),"",IF((T713=1),"",IF((U713=1),"",IF((V713=1),"",IF(W713=1,1,""))))))))</f>
        <v/>
      </c>
      <c r="AK713" s="1" t="str">
        <f t="shared" ref="AK713:AK776" si="214">IF((P713=1),"",IF((Q713=1),"",IF((R713=1),"",IF((S713=1),"",IF((T713=1),"",IF((U713=1),"",IF((V713=1),"",IF((W713=1),"",IF(X713=1,1,"")))))))))</f>
        <v/>
      </c>
      <c r="AL713" s="1" t="str">
        <f t="shared" ref="AL713:AL776" si="215">IF((P713=1),"",IF((Q713=1),"",IF((R713=1),"",IF((S713=1),"",IF((T713=1),"",IF((U713=1),"",IF((V713=1),"",IF((W713=1),"",IF((X713=1),"",IF(Y713=1,1,""))))))))))</f>
        <v/>
      </c>
      <c r="AM713" s="1">
        <f t="shared" ref="AM713:AM776" si="216">SUM(AC713:AL713)</f>
        <v>0</v>
      </c>
    </row>
    <row r="714" spans="1:39" ht="14.5" x14ac:dyDescent="0.35">
      <c r="A714"/>
      <c r="B714"/>
      <c r="C714"/>
      <c r="D714"/>
      <c r="E714"/>
      <c r="F714"/>
      <c r="G714"/>
      <c r="H714"/>
      <c r="I714"/>
      <c r="J714"/>
      <c r="K714"/>
      <c r="L714"/>
      <c r="M714"/>
      <c r="N714" s="1">
        <f t="shared" si="202"/>
        <v>0</v>
      </c>
      <c r="O714" s="1">
        <f t="shared" si="202"/>
        <v>0</v>
      </c>
      <c r="P714" s="1" t="str">
        <f t="shared" si="201"/>
        <v/>
      </c>
      <c r="Q714" s="1" t="str">
        <f t="shared" si="201"/>
        <v/>
      </c>
      <c r="R714" s="1" t="str">
        <f t="shared" si="201"/>
        <v/>
      </c>
      <c r="S714" s="1" t="str">
        <f t="shared" si="201"/>
        <v/>
      </c>
      <c r="T714" s="1" t="str">
        <f t="shared" si="201"/>
        <v/>
      </c>
      <c r="U714" s="1" t="str">
        <f t="shared" si="200"/>
        <v/>
      </c>
      <c r="V714" s="1" t="str">
        <f t="shared" si="200"/>
        <v/>
      </c>
      <c r="W714" s="1" t="str">
        <f t="shared" si="200"/>
        <v/>
      </c>
      <c r="X714" s="1" t="str">
        <f t="shared" si="200"/>
        <v/>
      </c>
      <c r="Y714" s="1" t="str">
        <f t="shared" si="200"/>
        <v/>
      </c>
      <c r="Z714" s="1">
        <f t="shared" si="203"/>
        <v>0</v>
      </c>
      <c r="AA714" s="1">
        <f t="shared" si="204"/>
        <v>0</v>
      </c>
      <c r="AB714" s="1">
        <f t="shared" si="205"/>
        <v>0</v>
      </c>
      <c r="AC714" s="1" t="str">
        <f t="shared" si="206"/>
        <v/>
      </c>
      <c r="AD714" s="1" t="str">
        <f t="shared" si="207"/>
        <v/>
      </c>
      <c r="AE714" s="1" t="str">
        <f t="shared" si="208"/>
        <v/>
      </c>
      <c r="AF714" s="1" t="str">
        <f t="shared" si="209"/>
        <v/>
      </c>
      <c r="AG714" s="1" t="str">
        <f t="shared" si="210"/>
        <v/>
      </c>
      <c r="AH714" s="1" t="str">
        <f t="shared" si="211"/>
        <v/>
      </c>
      <c r="AI714" s="1" t="str">
        <f t="shared" si="212"/>
        <v/>
      </c>
      <c r="AJ714" s="1" t="str">
        <f t="shared" si="213"/>
        <v/>
      </c>
      <c r="AK714" s="1" t="str">
        <f t="shared" si="214"/>
        <v/>
      </c>
      <c r="AL714" s="1" t="str">
        <f t="shared" si="215"/>
        <v/>
      </c>
      <c r="AM714" s="1">
        <f t="shared" si="216"/>
        <v>0</v>
      </c>
    </row>
    <row r="715" spans="1:39" ht="14.5" x14ac:dyDescent="0.35">
      <c r="A715"/>
      <c r="B715"/>
      <c r="C715"/>
      <c r="D715"/>
      <c r="E715"/>
      <c r="F715"/>
      <c r="G715"/>
      <c r="H715"/>
      <c r="I715"/>
      <c r="J715"/>
      <c r="K715"/>
      <c r="L715"/>
      <c r="M715"/>
      <c r="N715" s="1">
        <f t="shared" si="202"/>
        <v>0</v>
      </c>
      <c r="O715" s="1">
        <f t="shared" si="202"/>
        <v>0</v>
      </c>
      <c r="P715" s="1" t="str">
        <f t="shared" si="201"/>
        <v/>
      </c>
      <c r="Q715" s="1" t="str">
        <f t="shared" si="201"/>
        <v/>
      </c>
      <c r="R715" s="1" t="str">
        <f t="shared" si="201"/>
        <v/>
      </c>
      <c r="S715" s="1" t="str">
        <f t="shared" si="201"/>
        <v/>
      </c>
      <c r="T715" s="1" t="str">
        <f t="shared" si="201"/>
        <v/>
      </c>
      <c r="U715" s="1" t="str">
        <f t="shared" si="200"/>
        <v/>
      </c>
      <c r="V715" s="1" t="str">
        <f t="shared" si="200"/>
        <v/>
      </c>
      <c r="W715" s="1" t="str">
        <f t="shared" si="200"/>
        <v/>
      </c>
      <c r="X715" s="1" t="str">
        <f t="shared" si="200"/>
        <v/>
      </c>
      <c r="Y715" s="1" t="str">
        <f t="shared" si="200"/>
        <v/>
      </c>
      <c r="Z715" s="1">
        <f t="shared" si="203"/>
        <v>0</v>
      </c>
      <c r="AA715" s="1">
        <f t="shared" si="204"/>
        <v>0</v>
      </c>
      <c r="AB715" s="1">
        <f t="shared" si="205"/>
        <v>0</v>
      </c>
      <c r="AC715" s="1" t="str">
        <f t="shared" si="206"/>
        <v/>
      </c>
      <c r="AD715" s="1" t="str">
        <f t="shared" si="207"/>
        <v/>
      </c>
      <c r="AE715" s="1" t="str">
        <f t="shared" si="208"/>
        <v/>
      </c>
      <c r="AF715" s="1" t="str">
        <f t="shared" si="209"/>
        <v/>
      </c>
      <c r="AG715" s="1" t="str">
        <f t="shared" si="210"/>
        <v/>
      </c>
      <c r="AH715" s="1" t="str">
        <f t="shared" si="211"/>
        <v/>
      </c>
      <c r="AI715" s="1" t="str">
        <f t="shared" si="212"/>
        <v/>
      </c>
      <c r="AJ715" s="1" t="str">
        <f t="shared" si="213"/>
        <v/>
      </c>
      <c r="AK715" s="1" t="str">
        <f t="shared" si="214"/>
        <v/>
      </c>
      <c r="AL715" s="1" t="str">
        <f t="shared" si="215"/>
        <v/>
      </c>
      <c r="AM715" s="1">
        <f t="shared" si="216"/>
        <v>0</v>
      </c>
    </row>
    <row r="716" spans="1:39" ht="14.5" x14ac:dyDescent="0.35">
      <c r="A716"/>
      <c r="B716"/>
      <c r="C716"/>
      <c r="D716"/>
      <c r="E716"/>
      <c r="F716"/>
      <c r="G716"/>
      <c r="H716"/>
      <c r="I716"/>
      <c r="J716"/>
      <c r="K716"/>
      <c r="L716"/>
      <c r="M716"/>
      <c r="N716" s="1">
        <f t="shared" si="202"/>
        <v>0</v>
      </c>
      <c r="O716" s="1">
        <f t="shared" si="202"/>
        <v>0</v>
      </c>
      <c r="P716" s="1" t="str">
        <f t="shared" si="201"/>
        <v/>
      </c>
      <c r="Q716" s="1" t="str">
        <f t="shared" si="201"/>
        <v/>
      </c>
      <c r="R716" s="1" t="str">
        <f t="shared" si="201"/>
        <v/>
      </c>
      <c r="S716" s="1" t="str">
        <f t="shared" si="201"/>
        <v/>
      </c>
      <c r="T716" s="1" t="str">
        <f t="shared" si="201"/>
        <v/>
      </c>
      <c r="U716" s="1" t="str">
        <f t="shared" si="200"/>
        <v/>
      </c>
      <c r="V716" s="1" t="str">
        <f t="shared" si="200"/>
        <v/>
      </c>
      <c r="W716" s="1" t="str">
        <f t="shared" si="200"/>
        <v/>
      </c>
      <c r="X716" s="1" t="str">
        <f t="shared" si="200"/>
        <v/>
      </c>
      <c r="Y716" s="1" t="str">
        <f t="shared" si="200"/>
        <v/>
      </c>
      <c r="Z716" s="1">
        <f t="shared" si="203"/>
        <v>0</v>
      </c>
      <c r="AA716" s="1">
        <f t="shared" si="204"/>
        <v>0</v>
      </c>
      <c r="AB716" s="1">
        <f t="shared" si="205"/>
        <v>0</v>
      </c>
      <c r="AC716" s="1" t="str">
        <f t="shared" si="206"/>
        <v/>
      </c>
      <c r="AD716" s="1" t="str">
        <f t="shared" si="207"/>
        <v/>
      </c>
      <c r="AE716" s="1" t="str">
        <f t="shared" si="208"/>
        <v/>
      </c>
      <c r="AF716" s="1" t="str">
        <f t="shared" si="209"/>
        <v/>
      </c>
      <c r="AG716" s="1" t="str">
        <f t="shared" si="210"/>
        <v/>
      </c>
      <c r="AH716" s="1" t="str">
        <f t="shared" si="211"/>
        <v/>
      </c>
      <c r="AI716" s="1" t="str">
        <f t="shared" si="212"/>
        <v/>
      </c>
      <c r="AJ716" s="1" t="str">
        <f t="shared" si="213"/>
        <v/>
      </c>
      <c r="AK716" s="1" t="str">
        <f t="shared" si="214"/>
        <v/>
      </c>
      <c r="AL716" s="1" t="str">
        <f t="shared" si="215"/>
        <v/>
      </c>
      <c r="AM716" s="1">
        <f t="shared" si="216"/>
        <v>0</v>
      </c>
    </row>
    <row r="717" spans="1:39" ht="14.5" x14ac:dyDescent="0.35">
      <c r="A717"/>
      <c r="B717"/>
      <c r="C717"/>
      <c r="D717"/>
      <c r="E717"/>
      <c r="F717"/>
      <c r="G717"/>
      <c r="H717"/>
      <c r="I717"/>
      <c r="J717"/>
      <c r="K717"/>
      <c r="L717"/>
      <c r="M717"/>
      <c r="N717" s="1">
        <f t="shared" si="202"/>
        <v>0</v>
      </c>
      <c r="O717" s="1">
        <f t="shared" si="202"/>
        <v>0</v>
      </c>
      <c r="P717" s="1" t="str">
        <f t="shared" si="201"/>
        <v/>
      </c>
      <c r="Q717" s="1" t="str">
        <f t="shared" si="201"/>
        <v/>
      </c>
      <c r="R717" s="1" t="str">
        <f t="shared" si="201"/>
        <v/>
      </c>
      <c r="S717" s="1" t="str">
        <f t="shared" si="201"/>
        <v/>
      </c>
      <c r="T717" s="1" t="str">
        <f t="shared" si="201"/>
        <v/>
      </c>
      <c r="U717" s="1" t="str">
        <f t="shared" ref="U717:Y767" si="217">IF(ISBLANK(H717),"",1)</f>
        <v/>
      </c>
      <c r="V717" s="1" t="str">
        <f t="shared" si="217"/>
        <v/>
      </c>
      <c r="W717" s="1" t="str">
        <f t="shared" si="217"/>
        <v/>
      </c>
      <c r="X717" s="1" t="str">
        <f t="shared" si="217"/>
        <v/>
      </c>
      <c r="Y717" s="1" t="str">
        <f t="shared" si="217"/>
        <v/>
      </c>
      <c r="Z717" s="1">
        <f t="shared" si="203"/>
        <v>0</v>
      </c>
      <c r="AA717" s="1">
        <f t="shared" si="204"/>
        <v>0</v>
      </c>
      <c r="AB717" s="1">
        <f t="shared" si="205"/>
        <v>0</v>
      </c>
      <c r="AC717" s="1" t="str">
        <f t="shared" si="206"/>
        <v/>
      </c>
      <c r="AD717" s="1" t="str">
        <f t="shared" si="207"/>
        <v/>
      </c>
      <c r="AE717" s="1" t="str">
        <f t="shared" si="208"/>
        <v/>
      </c>
      <c r="AF717" s="1" t="str">
        <f t="shared" si="209"/>
        <v/>
      </c>
      <c r="AG717" s="1" t="str">
        <f t="shared" si="210"/>
        <v/>
      </c>
      <c r="AH717" s="1" t="str">
        <f t="shared" si="211"/>
        <v/>
      </c>
      <c r="AI717" s="1" t="str">
        <f t="shared" si="212"/>
        <v/>
      </c>
      <c r="AJ717" s="1" t="str">
        <f t="shared" si="213"/>
        <v/>
      </c>
      <c r="AK717" s="1" t="str">
        <f t="shared" si="214"/>
        <v/>
      </c>
      <c r="AL717" s="1" t="str">
        <f t="shared" si="215"/>
        <v/>
      </c>
      <c r="AM717" s="1">
        <f t="shared" si="216"/>
        <v>0</v>
      </c>
    </row>
    <row r="718" spans="1:39" ht="14.5" x14ac:dyDescent="0.35">
      <c r="A718"/>
      <c r="B718"/>
      <c r="C718"/>
      <c r="D718"/>
      <c r="E718"/>
      <c r="F718"/>
      <c r="G718"/>
      <c r="H718"/>
      <c r="I718"/>
      <c r="J718"/>
      <c r="K718"/>
      <c r="L718"/>
      <c r="M718"/>
      <c r="N718" s="1">
        <f t="shared" si="202"/>
        <v>0</v>
      </c>
      <c r="O718" s="1">
        <f t="shared" si="202"/>
        <v>0</v>
      </c>
      <c r="P718" s="1" t="str">
        <f t="shared" ref="P718:T768" si="218">IF(ISBLANK(C718),"",1)</f>
        <v/>
      </c>
      <c r="Q718" s="1" t="str">
        <f t="shared" si="218"/>
        <v/>
      </c>
      <c r="R718" s="1" t="str">
        <f t="shared" si="218"/>
        <v/>
      </c>
      <c r="S718" s="1" t="str">
        <f t="shared" si="218"/>
        <v/>
      </c>
      <c r="T718" s="1" t="str">
        <f t="shared" si="218"/>
        <v/>
      </c>
      <c r="U718" s="1" t="str">
        <f t="shared" si="217"/>
        <v/>
      </c>
      <c r="V718" s="1" t="str">
        <f t="shared" si="217"/>
        <v/>
      </c>
      <c r="W718" s="1" t="str">
        <f t="shared" si="217"/>
        <v/>
      </c>
      <c r="X718" s="1" t="str">
        <f t="shared" si="217"/>
        <v/>
      </c>
      <c r="Y718" s="1" t="str">
        <f t="shared" si="217"/>
        <v/>
      </c>
      <c r="Z718" s="1">
        <f t="shared" si="203"/>
        <v>0</v>
      </c>
      <c r="AA718" s="1">
        <f t="shared" si="204"/>
        <v>0</v>
      </c>
      <c r="AB718" s="1">
        <f t="shared" si="205"/>
        <v>0</v>
      </c>
      <c r="AC718" s="1" t="str">
        <f t="shared" si="206"/>
        <v/>
      </c>
      <c r="AD718" s="1" t="str">
        <f t="shared" si="207"/>
        <v/>
      </c>
      <c r="AE718" s="1" t="str">
        <f t="shared" si="208"/>
        <v/>
      </c>
      <c r="AF718" s="1" t="str">
        <f t="shared" si="209"/>
        <v/>
      </c>
      <c r="AG718" s="1" t="str">
        <f t="shared" si="210"/>
        <v/>
      </c>
      <c r="AH718" s="1" t="str">
        <f t="shared" si="211"/>
        <v/>
      </c>
      <c r="AI718" s="1" t="str">
        <f t="shared" si="212"/>
        <v/>
      </c>
      <c r="AJ718" s="1" t="str">
        <f t="shared" si="213"/>
        <v/>
      </c>
      <c r="AK718" s="1" t="str">
        <f t="shared" si="214"/>
        <v/>
      </c>
      <c r="AL718" s="1" t="str">
        <f t="shared" si="215"/>
        <v/>
      </c>
      <c r="AM718" s="1">
        <f t="shared" si="216"/>
        <v>0</v>
      </c>
    </row>
    <row r="719" spans="1:39" ht="14.5" x14ac:dyDescent="0.35">
      <c r="A719"/>
      <c r="B719"/>
      <c r="C719"/>
      <c r="D719"/>
      <c r="E719"/>
      <c r="F719"/>
      <c r="G719"/>
      <c r="H719"/>
      <c r="I719"/>
      <c r="J719"/>
      <c r="K719"/>
      <c r="L719"/>
      <c r="M719"/>
      <c r="N719" s="1">
        <f t="shared" si="202"/>
        <v>0</v>
      </c>
      <c r="O719" s="1">
        <f t="shared" si="202"/>
        <v>0</v>
      </c>
      <c r="P719" s="1" t="str">
        <f t="shared" si="218"/>
        <v/>
      </c>
      <c r="Q719" s="1" t="str">
        <f t="shared" si="218"/>
        <v/>
      </c>
      <c r="R719" s="1" t="str">
        <f t="shared" si="218"/>
        <v/>
      </c>
      <c r="S719" s="1" t="str">
        <f t="shared" si="218"/>
        <v/>
      </c>
      <c r="T719" s="1" t="str">
        <f t="shared" si="218"/>
        <v/>
      </c>
      <c r="U719" s="1" t="str">
        <f t="shared" si="217"/>
        <v/>
      </c>
      <c r="V719" s="1" t="str">
        <f t="shared" si="217"/>
        <v/>
      </c>
      <c r="W719" s="1" t="str">
        <f t="shared" si="217"/>
        <v/>
      </c>
      <c r="X719" s="1" t="str">
        <f t="shared" si="217"/>
        <v/>
      </c>
      <c r="Y719" s="1" t="str">
        <f t="shared" si="217"/>
        <v/>
      </c>
      <c r="Z719" s="1">
        <f t="shared" si="203"/>
        <v>0</v>
      </c>
      <c r="AA719" s="1">
        <f t="shared" si="204"/>
        <v>0</v>
      </c>
      <c r="AB719" s="1">
        <f t="shared" si="205"/>
        <v>0</v>
      </c>
      <c r="AC719" s="1" t="str">
        <f t="shared" si="206"/>
        <v/>
      </c>
      <c r="AD719" s="1" t="str">
        <f t="shared" si="207"/>
        <v/>
      </c>
      <c r="AE719" s="1" t="str">
        <f t="shared" si="208"/>
        <v/>
      </c>
      <c r="AF719" s="1" t="str">
        <f t="shared" si="209"/>
        <v/>
      </c>
      <c r="AG719" s="1" t="str">
        <f t="shared" si="210"/>
        <v/>
      </c>
      <c r="AH719" s="1" t="str">
        <f t="shared" si="211"/>
        <v/>
      </c>
      <c r="AI719" s="1" t="str">
        <f t="shared" si="212"/>
        <v/>
      </c>
      <c r="AJ719" s="1" t="str">
        <f t="shared" si="213"/>
        <v/>
      </c>
      <c r="AK719" s="1" t="str">
        <f t="shared" si="214"/>
        <v/>
      </c>
      <c r="AL719" s="1" t="str">
        <f t="shared" si="215"/>
        <v/>
      </c>
      <c r="AM719" s="1">
        <f t="shared" si="216"/>
        <v>0</v>
      </c>
    </row>
    <row r="720" spans="1:39" ht="14.5" x14ac:dyDescent="0.35">
      <c r="A720"/>
      <c r="B720"/>
      <c r="C720"/>
      <c r="D720"/>
      <c r="E720"/>
      <c r="F720"/>
      <c r="G720"/>
      <c r="H720"/>
      <c r="I720"/>
      <c r="J720"/>
      <c r="K720"/>
      <c r="L720"/>
      <c r="M720"/>
      <c r="N720" s="1">
        <f t="shared" si="202"/>
        <v>0</v>
      </c>
      <c r="O720" s="1">
        <f t="shared" si="202"/>
        <v>0</v>
      </c>
      <c r="P720" s="1" t="str">
        <f t="shared" si="218"/>
        <v/>
      </c>
      <c r="Q720" s="1" t="str">
        <f t="shared" si="218"/>
        <v/>
      </c>
      <c r="R720" s="1" t="str">
        <f t="shared" si="218"/>
        <v/>
      </c>
      <c r="S720" s="1" t="str">
        <f t="shared" si="218"/>
        <v/>
      </c>
      <c r="T720" s="1" t="str">
        <f t="shared" si="218"/>
        <v/>
      </c>
      <c r="U720" s="1" t="str">
        <f t="shared" si="217"/>
        <v/>
      </c>
      <c r="V720" s="1" t="str">
        <f t="shared" si="217"/>
        <v/>
      </c>
      <c r="W720" s="1" t="str">
        <f t="shared" si="217"/>
        <v/>
      </c>
      <c r="X720" s="1" t="str">
        <f t="shared" si="217"/>
        <v/>
      </c>
      <c r="Y720" s="1" t="str">
        <f t="shared" si="217"/>
        <v/>
      </c>
      <c r="Z720" s="1">
        <f t="shared" si="203"/>
        <v>0</v>
      </c>
      <c r="AA720" s="1">
        <f t="shared" si="204"/>
        <v>0</v>
      </c>
      <c r="AB720" s="1">
        <f t="shared" si="205"/>
        <v>0</v>
      </c>
      <c r="AC720" s="1" t="str">
        <f t="shared" si="206"/>
        <v/>
      </c>
      <c r="AD720" s="1" t="str">
        <f t="shared" si="207"/>
        <v/>
      </c>
      <c r="AE720" s="1" t="str">
        <f t="shared" si="208"/>
        <v/>
      </c>
      <c r="AF720" s="1" t="str">
        <f t="shared" si="209"/>
        <v/>
      </c>
      <c r="AG720" s="1" t="str">
        <f t="shared" si="210"/>
        <v/>
      </c>
      <c r="AH720" s="1" t="str">
        <f t="shared" si="211"/>
        <v/>
      </c>
      <c r="AI720" s="1" t="str">
        <f t="shared" si="212"/>
        <v/>
      </c>
      <c r="AJ720" s="1" t="str">
        <f t="shared" si="213"/>
        <v/>
      </c>
      <c r="AK720" s="1" t="str">
        <f t="shared" si="214"/>
        <v/>
      </c>
      <c r="AL720" s="1" t="str">
        <f t="shared" si="215"/>
        <v/>
      </c>
      <c r="AM720" s="1">
        <f t="shared" si="216"/>
        <v>0</v>
      </c>
    </row>
    <row r="721" spans="1:39" ht="14.5" x14ac:dyDescent="0.35">
      <c r="A721"/>
      <c r="B721"/>
      <c r="C721"/>
      <c r="D721"/>
      <c r="E721"/>
      <c r="F721"/>
      <c r="G721"/>
      <c r="H721"/>
      <c r="I721"/>
      <c r="J721"/>
      <c r="K721"/>
      <c r="L721"/>
      <c r="M721"/>
      <c r="N721" s="1">
        <f t="shared" si="202"/>
        <v>0</v>
      </c>
      <c r="O721" s="1">
        <f t="shared" si="202"/>
        <v>0</v>
      </c>
      <c r="P721" s="1" t="str">
        <f t="shared" si="218"/>
        <v/>
      </c>
      <c r="Q721" s="1" t="str">
        <f t="shared" si="218"/>
        <v/>
      </c>
      <c r="R721" s="1" t="str">
        <f t="shared" si="218"/>
        <v/>
      </c>
      <c r="S721" s="1" t="str">
        <f t="shared" si="218"/>
        <v/>
      </c>
      <c r="T721" s="1" t="str">
        <f t="shared" si="218"/>
        <v/>
      </c>
      <c r="U721" s="1" t="str">
        <f t="shared" si="217"/>
        <v/>
      </c>
      <c r="V721" s="1" t="str">
        <f t="shared" si="217"/>
        <v/>
      </c>
      <c r="W721" s="1" t="str">
        <f t="shared" si="217"/>
        <v/>
      </c>
      <c r="X721" s="1" t="str">
        <f t="shared" si="217"/>
        <v/>
      </c>
      <c r="Y721" s="1" t="str">
        <f t="shared" si="217"/>
        <v/>
      </c>
      <c r="Z721" s="1">
        <f t="shared" si="203"/>
        <v>0</v>
      </c>
      <c r="AA721" s="1">
        <f t="shared" si="204"/>
        <v>0</v>
      </c>
      <c r="AB721" s="1">
        <f t="shared" si="205"/>
        <v>0</v>
      </c>
      <c r="AC721" s="1" t="str">
        <f t="shared" si="206"/>
        <v/>
      </c>
      <c r="AD721" s="1" t="str">
        <f t="shared" si="207"/>
        <v/>
      </c>
      <c r="AE721" s="1" t="str">
        <f t="shared" si="208"/>
        <v/>
      </c>
      <c r="AF721" s="1" t="str">
        <f t="shared" si="209"/>
        <v/>
      </c>
      <c r="AG721" s="1" t="str">
        <f t="shared" si="210"/>
        <v/>
      </c>
      <c r="AH721" s="1" t="str">
        <f t="shared" si="211"/>
        <v/>
      </c>
      <c r="AI721" s="1" t="str">
        <f t="shared" si="212"/>
        <v/>
      </c>
      <c r="AJ721" s="1" t="str">
        <f t="shared" si="213"/>
        <v/>
      </c>
      <c r="AK721" s="1" t="str">
        <f t="shared" si="214"/>
        <v/>
      </c>
      <c r="AL721" s="1" t="str">
        <f t="shared" si="215"/>
        <v/>
      </c>
      <c r="AM721" s="1">
        <f t="shared" si="216"/>
        <v>0</v>
      </c>
    </row>
    <row r="722" spans="1:39" ht="14.5" x14ac:dyDescent="0.35">
      <c r="A722"/>
      <c r="B722"/>
      <c r="C722"/>
      <c r="D722"/>
      <c r="E722"/>
      <c r="F722"/>
      <c r="G722"/>
      <c r="H722"/>
      <c r="I722"/>
      <c r="J722"/>
      <c r="K722"/>
      <c r="L722"/>
      <c r="M722"/>
      <c r="N722" s="1">
        <f t="shared" si="202"/>
        <v>0</v>
      </c>
      <c r="O722" s="1">
        <f t="shared" si="202"/>
        <v>0</v>
      </c>
      <c r="P722" s="1" t="str">
        <f t="shared" si="218"/>
        <v/>
      </c>
      <c r="Q722" s="1" t="str">
        <f t="shared" si="218"/>
        <v/>
      </c>
      <c r="R722" s="1" t="str">
        <f t="shared" si="218"/>
        <v/>
      </c>
      <c r="S722" s="1" t="str">
        <f t="shared" si="218"/>
        <v/>
      </c>
      <c r="T722" s="1" t="str">
        <f t="shared" si="218"/>
        <v/>
      </c>
      <c r="U722" s="1" t="str">
        <f t="shared" si="217"/>
        <v/>
      </c>
      <c r="V722" s="1" t="str">
        <f t="shared" si="217"/>
        <v/>
      </c>
      <c r="W722" s="1" t="str">
        <f t="shared" si="217"/>
        <v/>
      </c>
      <c r="X722" s="1" t="str">
        <f t="shared" si="217"/>
        <v/>
      </c>
      <c r="Y722" s="1" t="str">
        <f t="shared" si="217"/>
        <v/>
      </c>
      <c r="Z722" s="1">
        <f t="shared" si="203"/>
        <v>0</v>
      </c>
      <c r="AA722" s="1">
        <f t="shared" si="204"/>
        <v>0</v>
      </c>
      <c r="AB722" s="1">
        <f t="shared" si="205"/>
        <v>0</v>
      </c>
      <c r="AC722" s="1" t="str">
        <f t="shared" si="206"/>
        <v/>
      </c>
      <c r="AD722" s="1" t="str">
        <f t="shared" si="207"/>
        <v/>
      </c>
      <c r="AE722" s="1" t="str">
        <f t="shared" si="208"/>
        <v/>
      </c>
      <c r="AF722" s="1" t="str">
        <f t="shared" si="209"/>
        <v/>
      </c>
      <c r="AG722" s="1" t="str">
        <f t="shared" si="210"/>
        <v/>
      </c>
      <c r="AH722" s="1" t="str">
        <f t="shared" si="211"/>
        <v/>
      </c>
      <c r="AI722" s="1" t="str">
        <f t="shared" si="212"/>
        <v/>
      </c>
      <c r="AJ722" s="1" t="str">
        <f t="shared" si="213"/>
        <v/>
      </c>
      <c r="AK722" s="1" t="str">
        <f t="shared" si="214"/>
        <v/>
      </c>
      <c r="AL722" s="1" t="str">
        <f t="shared" si="215"/>
        <v/>
      </c>
      <c r="AM722" s="1">
        <f t="shared" si="216"/>
        <v>0</v>
      </c>
    </row>
    <row r="723" spans="1:39" ht="14.5" x14ac:dyDescent="0.35">
      <c r="A723"/>
      <c r="B723"/>
      <c r="C723"/>
      <c r="D723"/>
      <c r="E723"/>
      <c r="F723"/>
      <c r="G723"/>
      <c r="H723"/>
      <c r="I723"/>
      <c r="J723"/>
      <c r="K723"/>
      <c r="L723"/>
      <c r="M723"/>
      <c r="N723" s="1">
        <f t="shared" si="202"/>
        <v>0</v>
      </c>
      <c r="O723" s="1">
        <f t="shared" si="202"/>
        <v>0</v>
      </c>
      <c r="P723" s="1" t="str">
        <f t="shared" si="218"/>
        <v/>
      </c>
      <c r="Q723" s="1" t="str">
        <f t="shared" si="218"/>
        <v/>
      </c>
      <c r="R723" s="1" t="str">
        <f t="shared" si="218"/>
        <v/>
      </c>
      <c r="S723" s="1" t="str">
        <f t="shared" si="218"/>
        <v/>
      </c>
      <c r="T723" s="1" t="str">
        <f t="shared" si="218"/>
        <v/>
      </c>
      <c r="U723" s="1" t="str">
        <f t="shared" si="217"/>
        <v/>
      </c>
      <c r="V723" s="1" t="str">
        <f t="shared" si="217"/>
        <v/>
      </c>
      <c r="W723" s="1" t="str">
        <f t="shared" si="217"/>
        <v/>
      </c>
      <c r="X723" s="1" t="str">
        <f t="shared" si="217"/>
        <v/>
      </c>
      <c r="Y723" s="1" t="str">
        <f t="shared" si="217"/>
        <v/>
      </c>
      <c r="Z723" s="1">
        <f t="shared" si="203"/>
        <v>0</v>
      </c>
      <c r="AA723" s="1">
        <f t="shared" si="204"/>
        <v>0</v>
      </c>
      <c r="AB723" s="1">
        <f t="shared" si="205"/>
        <v>0</v>
      </c>
      <c r="AC723" s="1" t="str">
        <f t="shared" si="206"/>
        <v/>
      </c>
      <c r="AD723" s="1" t="str">
        <f t="shared" si="207"/>
        <v/>
      </c>
      <c r="AE723" s="1" t="str">
        <f t="shared" si="208"/>
        <v/>
      </c>
      <c r="AF723" s="1" t="str">
        <f t="shared" si="209"/>
        <v/>
      </c>
      <c r="AG723" s="1" t="str">
        <f t="shared" si="210"/>
        <v/>
      </c>
      <c r="AH723" s="1" t="str">
        <f t="shared" si="211"/>
        <v/>
      </c>
      <c r="AI723" s="1" t="str">
        <f t="shared" si="212"/>
        <v/>
      </c>
      <c r="AJ723" s="1" t="str">
        <f t="shared" si="213"/>
        <v/>
      </c>
      <c r="AK723" s="1" t="str">
        <f t="shared" si="214"/>
        <v/>
      </c>
      <c r="AL723" s="1" t="str">
        <f t="shared" si="215"/>
        <v/>
      </c>
      <c r="AM723" s="1">
        <f t="shared" si="216"/>
        <v>0</v>
      </c>
    </row>
    <row r="724" spans="1:39" ht="14.5" x14ac:dyDescent="0.35">
      <c r="A724"/>
      <c r="B724"/>
      <c r="C724"/>
      <c r="D724"/>
      <c r="E724"/>
      <c r="F724"/>
      <c r="G724"/>
      <c r="H724"/>
      <c r="I724"/>
      <c r="J724"/>
      <c r="K724"/>
      <c r="L724"/>
      <c r="M724"/>
      <c r="N724" s="1">
        <f t="shared" si="202"/>
        <v>0</v>
      </c>
      <c r="O724" s="1">
        <f t="shared" si="202"/>
        <v>0</v>
      </c>
      <c r="P724" s="1" t="str">
        <f t="shared" si="218"/>
        <v/>
      </c>
      <c r="Q724" s="1" t="str">
        <f t="shared" si="218"/>
        <v/>
      </c>
      <c r="R724" s="1" t="str">
        <f t="shared" si="218"/>
        <v/>
      </c>
      <c r="S724" s="1" t="str">
        <f t="shared" si="218"/>
        <v/>
      </c>
      <c r="T724" s="1" t="str">
        <f t="shared" si="218"/>
        <v/>
      </c>
      <c r="U724" s="1" t="str">
        <f t="shared" si="217"/>
        <v/>
      </c>
      <c r="V724" s="1" t="str">
        <f t="shared" si="217"/>
        <v/>
      </c>
      <c r="W724" s="1" t="str">
        <f t="shared" si="217"/>
        <v/>
      </c>
      <c r="X724" s="1" t="str">
        <f t="shared" si="217"/>
        <v/>
      </c>
      <c r="Y724" s="1" t="str">
        <f t="shared" si="217"/>
        <v/>
      </c>
      <c r="Z724" s="1">
        <f t="shared" si="203"/>
        <v>0</v>
      </c>
      <c r="AA724" s="1">
        <f t="shared" si="204"/>
        <v>0</v>
      </c>
      <c r="AB724" s="1">
        <f t="shared" si="205"/>
        <v>0</v>
      </c>
      <c r="AC724" s="1" t="str">
        <f t="shared" si="206"/>
        <v/>
      </c>
      <c r="AD724" s="1" t="str">
        <f t="shared" si="207"/>
        <v/>
      </c>
      <c r="AE724" s="1" t="str">
        <f t="shared" si="208"/>
        <v/>
      </c>
      <c r="AF724" s="1" t="str">
        <f t="shared" si="209"/>
        <v/>
      </c>
      <c r="AG724" s="1" t="str">
        <f t="shared" si="210"/>
        <v/>
      </c>
      <c r="AH724" s="1" t="str">
        <f t="shared" si="211"/>
        <v/>
      </c>
      <c r="AI724" s="1" t="str">
        <f t="shared" si="212"/>
        <v/>
      </c>
      <c r="AJ724" s="1" t="str">
        <f t="shared" si="213"/>
        <v/>
      </c>
      <c r="AK724" s="1" t="str">
        <f t="shared" si="214"/>
        <v/>
      </c>
      <c r="AL724" s="1" t="str">
        <f t="shared" si="215"/>
        <v/>
      </c>
      <c r="AM724" s="1">
        <f t="shared" si="216"/>
        <v>0</v>
      </c>
    </row>
    <row r="725" spans="1:39" ht="14.5" x14ac:dyDescent="0.35">
      <c r="A725"/>
      <c r="B725"/>
      <c r="C725"/>
      <c r="D725"/>
      <c r="E725"/>
      <c r="F725"/>
      <c r="G725"/>
      <c r="H725"/>
      <c r="I725"/>
      <c r="J725"/>
      <c r="K725"/>
      <c r="L725"/>
      <c r="M725"/>
      <c r="N725" s="1">
        <f t="shared" si="202"/>
        <v>0</v>
      </c>
      <c r="O725" s="1">
        <f t="shared" si="202"/>
        <v>0</v>
      </c>
      <c r="P725" s="1" t="str">
        <f t="shared" si="218"/>
        <v/>
      </c>
      <c r="Q725" s="1" t="str">
        <f t="shared" si="218"/>
        <v/>
      </c>
      <c r="R725" s="1" t="str">
        <f t="shared" si="218"/>
        <v/>
      </c>
      <c r="S725" s="1" t="str">
        <f t="shared" si="218"/>
        <v/>
      </c>
      <c r="T725" s="1" t="str">
        <f t="shared" si="218"/>
        <v/>
      </c>
      <c r="U725" s="1" t="str">
        <f t="shared" si="217"/>
        <v/>
      </c>
      <c r="V725" s="1" t="str">
        <f t="shared" si="217"/>
        <v/>
      </c>
      <c r="W725" s="1" t="str">
        <f t="shared" si="217"/>
        <v/>
      </c>
      <c r="X725" s="1" t="str">
        <f t="shared" si="217"/>
        <v/>
      </c>
      <c r="Y725" s="1" t="str">
        <f t="shared" si="217"/>
        <v/>
      </c>
      <c r="Z725" s="1">
        <f t="shared" si="203"/>
        <v>0</v>
      </c>
      <c r="AA725" s="1">
        <f t="shared" si="204"/>
        <v>0</v>
      </c>
      <c r="AB725" s="1">
        <f t="shared" si="205"/>
        <v>0</v>
      </c>
      <c r="AC725" s="1" t="str">
        <f t="shared" si="206"/>
        <v/>
      </c>
      <c r="AD725" s="1" t="str">
        <f t="shared" si="207"/>
        <v/>
      </c>
      <c r="AE725" s="1" t="str">
        <f t="shared" si="208"/>
        <v/>
      </c>
      <c r="AF725" s="1" t="str">
        <f t="shared" si="209"/>
        <v/>
      </c>
      <c r="AG725" s="1" t="str">
        <f t="shared" si="210"/>
        <v/>
      </c>
      <c r="AH725" s="1" t="str">
        <f t="shared" si="211"/>
        <v/>
      </c>
      <c r="AI725" s="1" t="str">
        <f t="shared" si="212"/>
        <v/>
      </c>
      <c r="AJ725" s="1" t="str">
        <f t="shared" si="213"/>
        <v/>
      </c>
      <c r="AK725" s="1" t="str">
        <f t="shared" si="214"/>
        <v/>
      </c>
      <c r="AL725" s="1" t="str">
        <f t="shared" si="215"/>
        <v/>
      </c>
      <c r="AM725" s="1">
        <f t="shared" si="216"/>
        <v>0</v>
      </c>
    </row>
    <row r="726" spans="1:39" ht="14.5" x14ac:dyDescent="0.35">
      <c r="A726"/>
      <c r="B726"/>
      <c r="C726"/>
      <c r="D726"/>
      <c r="E726"/>
      <c r="F726"/>
      <c r="G726"/>
      <c r="H726"/>
      <c r="I726"/>
      <c r="J726"/>
      <c r="K726"/>
      <c r="L726"/>
      <c r="M726"/>
      <c r="N726" s="1">
        <f t="shared" si="202"/>
        <v>0</v>
      </c>
      <c r="O726" s="1">
        <f t="shared" si="202"/>
        <v>0</v>
      </c>
      <c r="P726" s="1" t="str">
        <f t="shared" si="218"/>
        <v/>
      </c>
      <c r="Q726" s="1" t="str">
        <f t="shared" si="218"/>
        <v/>
      </c>
      <c r="R726" s="1" t="str">
        <f t="shared" si="218"/>
        <v/>
      </c>
      <c r="S726" s="1" t="str">
        <f t="shared" si="218"/>
        <v/>
      </c>
      <c r="T726" s="1" t="str">
        <f t="shared" si="218"/>
        <v/>
      </c>
      <c r="U726" s="1" t="str">
        <f t="shared" si="217"/>
        <v/>
      </c>
      <c r="V726" s="1" t="str">
        <f t="shared" si="217"/>
        <v/>
      </c>
      <c r="W726" s="1" t="str">
        <f t="shared" si="217"/>
        <v/>
      </c>
      <c r="X726" s="1" t="str">
        <f t="shared" si="217"/>
        <v/>
      </c>
      <c r="Y726" s="1" t="str">
        <f t="shared" si="217"/>
        <v/>
      </c>
      <c r="Z726" s="1">
        <f t="shared" si="203"/>
        <v>0</v>
      </c>
      <c r="AA726" s="1">
        <f t="shared" si="204"/>
        <v>0</v>
      </c>
      <c r="AB726" s="1">
        <f t="shared" si="205"/>
        <v>0</v>
      </c>
      <c r="AC726" s="1" t="str">
        <f t="shared" si="206"/>
        <v/>
      </c>
      <c r="AD726" s="1" t="str">
        <f t="shared" si="207"/>
        <v/>
      </c>
      <c r="AE726" s="1" t="str">
        <f t="shared" si="208"/>
        <v/>
      </c>
      <c r="AF726" s="1" t="str">
        <f t="shared" si="209"/>
        <v/>
      </c>
      <c r="AG726" s="1" t="str">
        <f t="shared" si="210"/>
        <v/>
      </c>
      <c r="AH726" s="1" t="str">
        <f t="shared" si="211"/>
        <v/>
      </c>
      <c r="AI726" s="1" t="str">
        <f t="shared" si="212"/>
        <v/>
      </c>
      <c r="AJ726" s="1" t="str">
        <f t="shared" si="213"/>
        <v/>
      </c>
      <c r="AK726" s="1" t="str">
        <f t="shared" si="214"/>
        <v/>
      </c>
      <c r="AL726" s="1" t="str">
        <f t="shared" si="215"/>
        <v/>
      </c>
      <c r="AM726" s="1">
        <f t="shared" si="216"/>
        <v>0</v>
      </c>
    </row>
    <row r="727" spans="1:39" ht="14.5" x14ac:dyDescent="0.35">
      <c r="A727"/>
      <c r="B727"/>
      <c r="C727"/>
      <c r="D727"/>
      <c r="E727"/>
      <c r="F727"/>
      <c r="G727"/>
      <c r="H727"/>
      <c r="I727"/>
      <c r="J727"/>
      <c r="K727"/>
      <c r="L727"/>
      <c r="M727"/>
      <c r="N727" s="1">
        <f t="shared" si="202"/>
        <v>0</v>
      </c>
      <c r="O727" s="1">
        <f t="shared" si="202"/>
        <v>0</v>
      </c>
      <c r="P727" s="1" t="str">
        <f t="shared" si="218"/>
        <v/>
      </c>
      <c r="Q727" s="1" t="str">
        <f t="shared" si="218"/>
        <v/>
      </c>
      <c r="R727" s="1" t="str">
        <f t="shared" si="218"/>
        <v/>
      </c>
      <c r="S727" s="1" t="str">
        <f t="shared" si="218"/>
        <v/>
      </c>
      <c r="T727" s="1" t="str">
        <f t="shared" si="218"/>
        <v/>
      </c>
      <c r="U727" s="1" t="str">
        <f t="shared" si="217"/>
        <v/>
      </c>
      <c r="V727" s="1" t="str">
        <f t="shared" si="217"/>
        <v/>
      </c>
      <c r="W727" s="1" t="str">
        <f t="shared" si="217"/>
        <v/>
      </c>
      <c r="X727" s="1" t="str">
        <f t="shared" si="217"/>
        <v/>
      </c>
      <c r="Y727" s="1" t="str">
        <f t="shared" si="217"/>
        <v/>
      </c>
      <c r="Z727" s="1">
        <f t="shared" si="203"/>
        <v>0</v>
      </c>
      <c r="AA727" s="1">
        <f t="shared" si="204"/>
        <v>0</v>
      </c>
      <c r="AB727" s="1">
        <f t="shared" si="205"/>
        <v>0</v>
      </c>
      <c r="AC727" s="1" t="str">
        <f t="shared" si="206"/>
        <v/>
      </c>
      <c r="AD727" s="1" t="str">
        <f t="shared" si="207"/>
        <v/>
      </c>
      <c r="AE727" s="1" t="str">
        <f t="shared" si="208"/>
        <v/>
      </c>
      <c r="AF727" s="1" t="str">
        <f t="shared" si="209"/>
        <v/>
      </c>
      <c r="AG727" s="1" t="str">
        <f t="shared" si="210"/>
        <v/>
      </c>
      <c r="AH727" s="1" t="str">
        <f t="shared" si="211"/>
        <v/>
      </c>
      <c r="AI727" s="1" t="str">
        <f t="shared" si="212"/>
        <v/>
      </c>
      <c r="AJ727" s="1" t="str">
        <f t="shared" si="213"/>
        <v/>
      </c>
      <c r="AK727" s="1" t="str">
        <f t="shared" si="214"/>
        <v/>
      </c>
      <c r="AL727" s="1" t="str">
        <f t="shared" si="215"/>
        <v/>
      </c>
      <c r="AM727" s="1">
        <f t="shared" si="216"/>
        <v>0</v>
      </c>
    </row>
    <row r="728" spans="1:39" ht="14.5" x14ac:dyDescent="0.35">
      <c r="A728"/>
      <c r="B728"/>
      <c r="C728"/>
      <c r="D728"/>
      <c r="E728"/>
      <c r="F728"/>
      <c r="G728"/>
      <c r="H728"/>
      <c r="I728"/>
      <c r="J728"/>
      <c r="K728"/>
      <c r="L728"/>
      <c r="M728"/>
      <c r="N728" s="1">
        <f t="shared" si="202"/>
        <v>0</v>
      </c>
      <c r="O728" s="1">
        <f t="shared" si="202"/>
        <v>0</v>
      </c>
      <c r="P728" s="1" t="str">
        <f t="shared" si="218"/>
        <v/>
      </c>
      <c r="Q728" s="1" t="str">
        <f t="shared" si="218"/>
        <v/>
      </c>
      <c r="R728" s="1" t="str">
        <f t="shared" si="218"/>
        <v/>
      </c>
      <c r="S728" s="1" t="str">
        <f t="shared" si="218"/>
        <v/>
      </c>
      <c r="T728" s="1" t="str">
        <f t="shared" si="218"/>
        <v/>
      </c>
      <c r="U728" s="1" t="str">
        <f t="shared" si="217"/>
        <v/>
      </c>
      <c r="V728" s="1" t="str">
        <f t="shared" si="217"/>
        <v/>
      </c>
      <c r="W728" s="1" t="str">
        <f t="shared" si="217"/>
        <v/>
      </c>
      <c r="X728" s="1" t="str">
        <f t="shared" si="217"/>
        <v/>
      </c>
      <c r="Y728" s="1" t="str">
        <f t="shared" si="217"/>
        <v/>
      </c>
      <c r="Z728" s="1">
        <f t="shared" si="203"/>
        <v>0</v>
      </c>
      <c r="AA728" s="1">
        <f t="shared" si="204"/>
        <v>0</v>
      </c>
      <c r="AB728" s="1">
        <f t="shared" si="205"/>
        <v>0</v>
      </c>
      <c r="AC728" s="1" t="str">
        <f t="shared" si="206"/>
        <v/>
      </c>
      <c r="AD728" s="1" t="str">
        <f t="shared" si="207"/>
        <v/>
      </c>
      <c r="AE728" s="1" t="str">
        <f t="shared" si="208"/>
        <v/>
      </c>
      <c r="AF728" s="1" t="str">
        <f t="shared" si="209"/>
        <v/>
      </c>
      <c r="AG728" s="1" t="str">
        <f t="shared" si="210"/>
        <v/>
      </c>
      <c r="AH728" s="1" t="str">
        <f t="shared" si="211"/>
        <v/>
      </c>
      <c r="AI728" s="1" t="str">
        <f t="shared" si="212"/>
        <v/>
      </c>
      <c r="AJ728" s="1" t="str">
        <f t="shared" si="213"/>
        <v/>
      </c>
      <c r="AK728" s="1" t="str">
        <f t="shared" si="214"/>
        <v/>
      </c>
      <c r="AL728" s="1" t="str">
        <f t="shared" si="215"/>
        <v/>
      </c>
      <c r="AM728" s="1">
        <f t="shared" si="216"/>
        <v>0</v>
      </c>
    </row>
    <row r="729" spans="1:39" ht="14.5" x14ac:dyDescent="0.35">
      <c r="A729"/>
      <c r="B729"/>
      <c r="C729"/>
      <c r="D729"/>
      <c r="E729"/>
      <c r="F729"/>
      <c r="G729"/>
      <c r="H729"/>
      <c r="I729"/>
      <c r="J729"/>
      <c r="K729"/>
      <c r="L729"/>
      <c r="M729"/>
      <c r="N729" s="1">
        <f t="shared" si="202"/>
        <v>0</v>
      </c>
      <c r="O729" s="1">
        <f t="shared" si="202"/>
        <v>0</v>
      </c>
      <c r="P729" s="1" t="str">
        <f t="shared" si="218"/>
        <v/>
      </c>
      <c r="Q729" s="1" t="str">
        <f t="shared" si="218"/>
        <v/>
      </c>
      <c r="R729" s="1" t="str">
        <f t="shared" si="218"/>
        <v/>
      </c>
      <c r="S729" s="1" t="str">
        <f t="shared" si="218"/>
        <v/>
      </c>
      <c r="T729" s="1" t="str">
        <f t="shared" si="218"/>
        <v/>
      </c>
      <c r="U729" s="1" t="str">
        <f t="shared" si="217"/>
        <v/>
      </c>
      <c r="V729" s="1" t="str">
        <f t="shared" si="217"/>
        <v/>
      </c>
      <c r="W729" s="1" t="str">
        <f t="shared" si="217"/>
        <v/>
      </c>
      <c r="X729" s="1" t="str">
        <f t="shared" si="217"/>
        <v/>
      </c>
      <c r="Y729" s="1" t="str">
        <f t="shared" si="217"/>
        <v/>
      </c>
      <c r="Z729" s="1">
        <f t="shared" si="203"/>
        <v>0</v>
      </c>
      <c r="AA729" s="1">
        <f t="shared" si="204"/>
        <v>0</v>
      </c>
      <c r="AB729" s="1">
        <f t="shared" si="205"/>
        <v>0</v>
      </c>
      <c r="AC729" s="1" t="str">
        <f t="shared" si="206"/>
        <v/>
      </c>
      <c r="AD729" s="1" t="str">
        <f t="shared" si="207"/>
        <v/>
      </c>
      <c r="AE729" s="1" t="str">
        <f t="shared" si="208"/>
        <v/>
      </c>
      <c r="AF729" s="1" t="str">
        <f t="shared" si="209"/>
        <v/>
      </c>
      <c r="AG729" s="1" t="str">
        <f t="shared" si="210"/>
        <v/>
      </c>
      <c r="AH729" s="1" t="str">
        <f t="shared" si="211"/>
        <v/>
      </c>
      <c r="AI729" s="1" t="str">
        <f t="shared" si="212"/>
        <v/>
      </c>
      <c r="AJ729" s="1" t="str">
        <f t="shared" si="213"/>
        <v/>
      </c>
      <c r="AK729" s="1" t="str">
        <f t="shared" si="214"/>
        <v/>
      </c>
      <c r="AL729" s="1" t="str">
        <f t="shared" si="215"/>
        <v/>
      </c>
      <c r="AM729" s="1">
        <f t="shared" si="216"/>
        <v>0</v>
      </c>
    </row>
    <row r="730" spans="1:39" ht="14.5" x14ac:dyDescent="0.35">
      <c r="A730"/>
      <c r="B730"/>
      <c r="C730"/>
      <c r="D730"/>
      <c r="E730"/>
      <c r="F730"/>
      <c r="G730"/>
      <c r="H730"/>
      <c r="I730"/>
      <c r="J730"/>
      <c r="K730"/>
      <c r="L730"/>
      <c r="M730"/>
      <c r="N730" s="1">
        <f t="shared" si="202"/>
        <v>0</v>
      </c>
      <c r="O730" s="1">
        <f t="shared" si="202"/>
        <v>0</v>
      </c>
      <c r="P730" s="1" t="str">
        <f t="shared" si="218"/>
        <v/>
      </c>
      <c r="Q730" s="1" t="str">
        <f t="shared" si="218"/>
        <v/>
      </c>
      <c r="R730" s="1" t="str">
        <f t="shared" si="218"/>
        <v/>
      </c>
      <c r="S730" s="1" t="str">
        <f t="shared" si="218"/>
        <v/>
      </c>
      <c r="T730" s="1" t="str">
        <f t="shared" si="218"/>
        <v/>
      </c>
      <c r="U730" s="1" t="str">
        <f t="shared" si="217"/>
        <v/>
      </c>
      <c r="V730" s="1" t="str">
        <f t="shared" si="217"/>
        <v/>
      </c>
      <c r="W730" s="1" t="str">
        <f t="shared" si="217"/>
        <v/>
      </c>
      <c r="X730" s="1" t="str">
        <f t="shared" si="217"/>
        <v/>
      </c>
      <c r="Y730" s="1" t="str">
        <f t="shared" si="217"/>
        <v/>
      </c>
      <c r="Z730" s="1">
        <f t="shared" si="203"/>
        <v>0</v>
      </c>
      <c r="AA730" s="1">
        <f t="shared" si="204"/>
        <v>0</v>
      </c>
      <c r="AB730" s="1">
        <f t="shared" si="205"/>
        <v>0</v>
      </c>
      <c r="AC730" s="1" t="str">
        <f t="shared" si="206"/>
        <v/>
      </c>
      <c r="AD730" s="1" t="str">
        <f t="shared" si="207"/>
        <v/>
      </c>
      <c r="AE730" s="1" t="str">
        <f t="shared" si="208"/>
        <v/>
      </c>
      <c r="AF730" s="1" t="str">
        <f t="shared" si="209"/>
        <v/>
      </c>
      <c r="AG730" s="1" t="str">
        <f t="shared" si="210"/>
        <v/>
      </c>
      <c r="AH730" s="1" t="str">
        <f t="shared" si="211"/>
        <v/>
      </c>
      <c r="AI730" s="1" t="str">
        <f t="shared" si="212"/>
        <v/>
      </c>
      <c r="AJ730" s="1" t="str">
        <f t="shared" si="213"/>
        <v/>
      </c>
      <c r="AK730" s="1" t="str">
        <f t="shared" si="214"/>
        <v/>
      </c>
      <c r="AL730" s="1" t="str">
        <f t="shared" si="215"/>
        <v/>
      </c>
      <c r="AM730" s="1">
        <f t="shared" si="216"/>
        <v>0</v>
      </c>
    </row>
    <row r="731" spans="1:39" ht="14.5" x14ac:dyDescent="0.35">
      <c r="A731"/>
      <c r="B731"/>
      <c r="C731"/>
      <c r="D731"/>
      <c r="E731"/>
      <c r="F731"/>
      <c r="G731"/>
      <c r="H731"/>
      <c r="I731"/>
      <c r="J731"/>
      <c r="K731"/>
      <c r="L731"/>
      <c r="M731"/>
      <c r="N731" s="1">
        <f t="shared" si="202"/>
        <v>0</v>
      </c>
      <c r="O731" s="1">
        <f t="shared" si="202"/>
        <v>0</v>
      </c>
      <c r="P731" s="1" t="str">
        <f t="shared" si="218"/>
        <v/>
      </c>
      <c r="Q731" s="1" t="str">
        <f t="shared" si="218"/>
        <v/>
      </c>
      <c r="R731" s="1" t="str">
        <f t="shared" si="218"/>
        <v/>
      </c>
      <c r="S731" s="1" t="str">
        <f t="shared" si="218"/>
        <v/>
      </c>
      <c r="T731" s="1" t="str">
        <f t="shared" si="218"/>
        <v/>
      </c>
      <c r="U731" s="1" t="str">
        <f t="shared" si="217"/>
        <v/>
      </c>
      <c r="V731" s="1" t="str">
        <f t="shared" si="217"/>
        <v/>
      </c>
      <c r="W731" s="1" t="str">
        <f t="shared" si="217"/>
        <v/>
      </c>
      <c r="X731" s="1" t="str">
        <f t="shared" si="217"/>
        <v/>
      </c>
      <c r="Y731" s="1" t="str">
        <f t="shared" si="217"/>
        <v/>
      </c>
      <c r="Z731" s="1">
        <f t="shared" si="203"/>
        <v>0</v>
      </c>
      <c r="AA731" s="1">
        <f t="shared" si="204"/>
        <v>0</v>
      </c>
      <c r="AB731" s="1">
        <f t="shared" si="205"/>
        <v>0</v>
      </c>
      <c r="AC731" s="1" t="str">
        <f t="shared" si="206"/>
        <v/>
      </c>
      <c r="AD731" s="1" t="str">
        <f t="shared" si="207"/>
        <v/>
      </c>
      <c r="AE731" s="1" t="str">
        <f t="shared" si="208"/>
        <v/>
      </c>
      <c r="AF731" s="1" t="str">
        <f t="shared" si="209"/>
        <v/>
      </c>
      <c r="AG731" s="1" t="str">
        <f t="shared" si="210"/>
        <v/>
      </c>
      <c r="AH731" s="1" t="str">
        <f t="shared" si="211"/>
        <v/>
      </c>
      <c r="AI731" s="1" t="str">
        <f t="shared" si="212"/>
        <v/>
      </c>
      <c r="AJ731" s="1" t="str">
        <f t="shared" si="213"/>
        <v/>
      </c>
      <c r="AK731" s="1" t="str">
        <f t="shared" si="214"/>
        <v/>
      </c>
      <c r="AL731" s="1" t="str">
        <f t="shared" si="215"/>
        <v/>
      </c>
      <c r="AM731" s="1">
        <f t="shared" si="216"/>
        <v>0</v>
      </c>
    </row>
    <row r="732" spans="1:39" ht="14.5" x14ac:dyDescent="0.35">
      <c r="A732"/>
      <c r="B732"/>
      <c r="C732"/>
      <c r="D732"/>
      <c r="E732"/>
      <c r="F732"/>
      <c r="G732"/>
      <c r="H732"/>
      <c r="I732"/>
      <c r="J732"/>
      <c r="K732"/>
      <c r="L732"/>
      <c r="M732"/>
      <c r="N732" s="1">
        <f t="shared" si="202"/>
        <v>0</v>
      </c>
      <c r="O732" s="1">
        <f t="shared" si="202"/>
        <v>0</v>
      </c>
      <c r="P732" s="1" t="str">
        <f t="shared" si="218"/>
        <v/>
      </c>
      <c r="Q732" s="1" t="str">
        <f t="shared" si="218"/>
        <v/>
      </c>
      <c r="R732" s="1" t="str">
        <f t="shared" si="218"/>
        <v/>
      </c>
      <c r="S732" s="1" t="str">
        <f t="shared" si="218"/>
        <v/>
      </c>
      <c r="T732" s="1" t="str">
        <f t="shared" si="218"/>
        <v/>
      </c>
      <c r="U732" s="1" t="str">
        <f t="shared" si="217"/>
        <v/>
      </c>
      <c r="V732" s="1" t="str">
        <f t="shared" si="217"/>
        <v/>
      </c>
      <c r="W732" s="1" t="str">
        <f t="shared" si="217"/>
        <v/>
      </c>
      <c r="X732" s="1" t="str">
        <f t="shared" si="217"/>
        <v/>
      </c>
      <c r="Y732" s="1" t="str">
        <f t="shared" si="217"/>
        <v/>
      </c>
      <c r="Z732" s="1">
        <f t="shared" si="203"/>
        <v>0</v>
      </c>
      <c r="AA732" s="1">
        <f t="shared" si="204"/>
        <v>0</v>
      </c>
      <c r="AB732" s="1">
        <f t="shared" si="205"/>
        <v>0</v>
      </c>
      <c r="AC732" s="1" t="str">
        <f t="shared" si="206"/>
        <v/>
      </c>
      <c r="AD732" s="1" t="str">
        <f t="shared" si="207"/>
        <v/>
      </c>
      <c r="AE732" s="1" t="str">
        <f t="shared" si="208"/>
        <v/>
      </c>
      <c r="AF732" s="1" t="str">
        <f t="shared" si="209"/>
        <v/>
      </c>
      <c r="AG732" s="1" t="str">
        <f t="shared" si="210"/>
        <v/>
      </c>
      <c r="AH732" s="1" t="str">
        <f t="shared" si="211"/>
        <v/>
      </c>
      <c r="AI732" s="1" t="str">
        <f t="shared" si="212"/>
        <v/>
      </c>
      <c r="AJ732" s="1" t="str">
        <f t="shared" si="213"/>
        <v/>
      </c>
      <c r="AK732" s="1" t="str">
        <f t="shared" si="214"/>
        <v/>
      </c>
      <c r="AL732" s="1" t="str">
        <f t="shared" si="215"/>
        <v/>
      </c>
      <c r="AM732" s="1">
        <f t="shared" si="216"/>
        <v>0</v>
      </c>
    </row>
    <row r="733" spans="1:39" ht="14.5" x14ac:dyDescent="0.35">
      <c r="A733"/>
      <c r="B733"/>
      <c r="C733"/>
      <c r="D733"/>
      <c r="E733"/>
      <c r="F733"/>
      <c r="G733"/>
      <c r="H733"/>
      <c r="I733"/>
      <c r="J733"/>
      <c r="K733"/>
      <c r="L733"/>
      <c r="M733"/>
      <c r="N733" s="1">
        <f t="shared" si="202"/>
        <v>0</v>
      </c>
      <c r="O733" s="1">
        <f t="shared" si="202"/>
        <v>0</v>
      </c>
      <c r="P733" s="1" t="str">
        <f t="shared" si="218"/>
        <v/>
      </c>
      <c r="Q733" s="1" t="str">
        <f t="shared" si="218"/>
        <v/>
      </c>
      <c r="R733" s="1" t="str">
        <f t="shared" si="218"/>
        <v/>
      </c>
      <c r="S733" s="1" t="str">
        <f t="shared" si="218"/>
        <v/>
      </c>
      <c r="T733" s="1" t="str">
        <f t="shared" si="218"/>
        <v/>
      </c>
      <c r="U733" s="1" t="str">
        <f t="shared" si="217"/>
        <v/>
      </c>
      <c r="V733" s="1" t="str">
        <f t="shared" si="217"/>
        <v/>
      </c>
      <c r="W733" s="1" t="str">
        <f t="shared" si="217"/>
        <v/>
      </c>
      <c r="X733" s="1" t="str">
        <f t="shared" si="217"/>
        <v/>
      </c>
      <c r="Y733" s="1" t="str">
        <f t="shared" si="217"/>
        <v/>
      </c>
      <c r="Z733" s="1">
        <f t="shared" si="203"/>
        <v>0</v>
      </c>
      <c r="AA733" s="1">
        <f t="shared" si="204"/>
        <v>0</v>
      </c>
      <c r="AB733" s="1">
        <f t="shared" si="205"/>
        <v>0</v>
      </c>
      <c r="AC733" s="1" t="str">
        <f t="shared" si="206"/>
        <v/>
      </c>
      <c r="AD733" s="1" t="str">
        <f t="shared" si="207"/>
        <v/>
      </c>
      <c r="AE733" s="1" t="str">
        <f t="shared" si="208"/>
        <v/>
      </c>
      <c r="AF733" s="1" t="str">
        <f t="shared" si="209"/>
        <v/>
      </c>
      <c r="AG733" s="1" t="str">
        <f t="shared" si="210"/>
        <v/>
      </c>
      <c r="AH733" s="1" t="str">
        <f t="shared" si="211"/>
        <v/>
      </c>
      <c r="AI733" s="1" t="str">
        <f t="shared" si="212"/>
        <v/>
      </c>
      <c r="AJ733" s="1" t="str">
        <f t="shared" si="213"/>
        <v/>
      </c>
      <c r="AK733" s="1" t="str">
        <f t="shared" si="214"/>
        <v/>
      </c>
      <c r="AL733" s="1" t="str">
        <f t="shared" si="215"/>
        <v/>
      </c>
      <c r="AM733" s="1">
        <f t="shared" si="216"/>
        <v>0</v>
      </c>
    </row>
    <row r="734" spans="1:39" ht="14.5" x14ac:dyDescent="0.35">
      <c r="A734"/>
      <c r="B734"/>
      <c r="C734"/>
      <c r="D734"/>
      <c r="E734"/>
      <c r="F734"/>
      <c r="G734"/>
      <c r="H734"/>
      <c r="I734"/>
      <c r="J734"/>
      <c r="K734"/>
      <c r="L734"/>
      <c r="M734"/>
      <c r="N734" s="1">
        <f t="shared" si="202"/>
        <v>0</v>
      </c>
      <c r="O734" s="1">
        <f t="shared" si="202"/>
        <v>0</v>
      </c>
      <c r="P734" s="1" t="str">
        <f t="shared" si="218"/>
        <v/>
      </c>
      <c r="Q734" s="1" t="str">
        <f t="shared" si="218"/>
        <v/>
      </c>
      <c r="R734" s="1" t="str">
        <f t="shared" si="218"/>
        <v/>
      </c>
      <c r="S734" s="1" t="str">
        <f t="shared" si="218"/>
        <v/>
      </c>
      <c r="T734" s="1" t="str">
        <f t="shared" si="218"/>
        <v/>
      </c>
      <c r="U734" s="1" t="str">
        <f t="shared" si="217"/>
        <v/>
      </c>
      <c r="V734" s="1" t="str">
        <f t="shared" si="217"/>
        <v/>
      </c>
      <c r="W734" s="1" t="str">
        <f t="shared" si="217"/>
        <v/>
      </c>
      <c r="X734" s="1" t="str">
        <f t="shared" si="217"/>
        <v/>
      </c>
      <c r="Y734" s="1" t="str">
        <f t="shared" si="217"/>
        <v/>
      </c>
      <c r="Z734" s="1">
        <f t="shared" si="203"/>
        <v>0</v>
      </c>
      <c r="AA734" s="1">
        <f t="shared" si="204"/>
        <v>0</v>
      </c>
      <c r="AB734" s="1">
        <f t="shared" si="205"/>
        <v>0</v>
      </c>
      <c r="AC734" s="1" t="str">
        <f t="shared" si="206"/>
        <v/>
      </c>
      <c r="AD734" s="1" t="str">
        <f t="shared" si="207"/>
        <v/>
      </c>
      <c r="AE734" s="1" t="str">
        <f t="shared" si="208"/>
        <v/>
      </c>
      <c r="AF734" s="1" t="str">
        <f t="shared" si="209"/>
        <v/>
      </c>
      <c r="AG734" s="1" t="str">
        <f t="shared" si="210"/>
        <v/>
      </c>
      <c r="AH734" s="1" t="str">
        <f t="shared" si="211"/>
        <v/>
      </c>
      <c r="AI734" s="1" t="str">
        <f t="shared" si="212"/>
        <v/>
      </c>
      <c r="AJ734" s="1" t="str">
        <f t="shared" si="213"/>
        <v/>
      </c>
      <c r="AK734" s="1" t="str">
        <f t="shared" si="214"/>
        <v/>
      </c>
      <c r="AL734" s="1" t="str">
        <f t="shared" si="215"/>
        <v/>
      </c>
      <c r="AM734" s="1">
        <f t="shared" si="216"/>
        <v>0</v>
      </c>
    </row>
    <row r="735" spans="1:39" ht="14.5" x14ac:dyDescent="0.35">
      <c r="A735"/>
      <c r="B735"/>
      <c r="C735"/>
      <c r="D735"/>
      <c r="E735"/>
      <c r="F735"/>
      <c r="G735"/>
      <c r="H735"/>
      <c r="I735"/>
      <c r="J735"/>
      <c r="K735"/>
      <c r="L735"/>
      <c r="M735"/>
      <c r="N735" s="1">
        <f t="shared" si="202"/>
        <v>0</v>
      </c>
      <c r="O735" s="1">
        <f t="shared" si="202"/>
        <v>0</v>
      </c>
      <c r="P735" s="1" t="str">
        <f t="shared" si="218"/>
        <v/>
      </c>
      <c r="Q735" s="1" t="str">
        <f t="shared" si="218"/>
        <v/>
      </c>
      <c r="R735" s="1" t="str">
        <f t="shared" si="218"/>
        <v/>
      </c>
      <c r="S735" s="1" t="str">
        <f t="shared" si="218"/>
        <v/>
      </c>
      <c r="T735" s="1" t="str">
        <f t="shared" si="218"/>
        <v/>
      </c>
      <c r="U735" s="1" t="str">
        <f t="shared" si="217"/>
        <v/>
      </c>
      <c r="V735" s="1" t="str">
        <f t="shared" si="217"/>
        <v/>
      </c>
      <c r="W735" s="1" t="str">
        <f t="shared" si="217"/>
        <v/>
      </c>
      <c r="X735" s="1" t="str">
        <f t="shared" si="217"/>
        <v/>
      </c>
      <c r="Y735" s="1" t="str">
        <f t="shared" si="217"/>
        <v/>
      </c>
      <c r="Z735" s="1">
        <f t="shared" si="203"/>
        <v>0</v>
      </c>
      <c r="AA735" s="1">
        <f t="shared" si="204"/>
        <v>0</v>
      </c>
      <c r="AB735" s="1">
        <f t="shared" si="205"/>
        <v>0</v>
      </c>
      <c r="AC735" s="1" t="str">
        <f t="shared" si="206"/>
        <v/>
      </c>
      <c r="AD735" s="1" t="str">
        <f t="shared" si="207"/>
        <v/>
      </c>
      <c r="AE735" s="1" t="str">
        <f t="shared" si="208"/>
        <v/>
      </c>
      <c r="AF735" s="1" t="str">
        <f t="shared" si="209"/>
        <v/>
      </c>
      <c r="AG735" s="1" t="str">
        <f t="shared" si="210"/>
        <v/>
      </c>
      <c r="AH735" s="1" t="str">
        <f t="shared" si="211"/>
        <v/>
      </c>
      <c r="AI735" s="1" t="str">
        <f t="shared" si="212"/>
        <v/>
      </c>
      <c r="AJ735" s="1" t="str">
        <f t="shared" si="213"/>
        <v/>
      </c>
      <c r="AK735" s="1" t="str">
        <f t="shared" si="214"/>
        <v/>
      </c>
      <c r="AL735" s="1" t="str">
        <f t="shared" si="215"/>
        <v/>
      </c>
      <c r="AM735" s="1">
        <f t="shared" si="216"/>
        <v>0</v>
      </c>
    </row>
    <row r="736" spans="1:39" ht="14.5" x14ac:dyDescent="0.35">
      <c r="A736"/>
      <c r="B736"/>
      <c r="C736"/>
      <c r="D736"/>
      <c r="E736"/>
      <c r="F736"/>
      <c r="G736"/>
      <c r="H736"/>
      <c r="I736"/>
      <c r="J736"/>
      <c r="K736"/>
      <c r="L736"/>
      <c r="M736"/>
      <c r="N736" s="1">
        <f t="shared" si="202"/>
        <v>0</v>
      </c>
      <c r="O736" s="1">
        <f t="shared" si="202"/>
        <v>0</v>
      </c>
      <c r="P736" s="1" t="str">
        <f t="shared" si="218"/>
        <v/>
      </c>
      <c r="Q736" s="1" t="str">
        <f t="shared" si="218"/>
        <v/>
      </c>
      <c r="R736" s="1" t="str">
        <f t="shared" si="218"/>
        <v/>
      </c>
      <c r="S736" s="1" t="str">
        <f t="shared" si="218"/>
        <v/>
      </c>
      <c r="T736" s="1" t="str">
        <f t="shared" si="218"/>
        <v/>
      </c>
      <c r="U736" s="1" t="str">
        <f t="shared" si="217"/>
        <v/>
      </c>
      <c r="V736" s="1" t="str">
        <f t="shared" si="217"/>
        <v/>
      </c>
      <c r="W736" s="1" t="str">
        <f t="shared" si="217"/>
        <v/>
      </c>
      <c r="X736" s="1" t="str">
        <f t="shared" si="217"/>
        <v/>
      </c>
      <c r="Y736" s="1" t="str">
        <f t="shared" si="217"/>
        <v/>
      </c>
      <c r="Z736" s="1">
        <f t="shared" si="203"/>
        <v>0</v>
      </c>
      <c r="AA736" s="1">
        <f t="shared" si="204"/>
        <v>0</v>
      </c>
      <c r="AB736" s="1">
        <f t="shared" si="205"/>
        <v>0</v>
      </c>
      <c r="AC736" s="1" t="str">
        <f t="shared" si="206"/>
        <v/>
      </c>
      <c r="AD736" s="1" t="str">
        <f t="shared" si="207"/>
        <v/>
      </c>
      <c r="AE736" s="1" t="str">
        <f t="shared" si="208"/>
        <v/>
      </c>
      <c r="AF736" s="1" t="str">
        <f t="shared" si="209"/>
        <v/>
      </c>
      <c r="AG736" s="1" t="str">
        <f t="shared" si="210"/>
        <v/>
      </c>
      <c r="AH736" s="1" t="str">
        <f t="shared" si="211"/>
        <v/>
      </c>
      <c r="AI736" s="1" t="str">
        <f t="shared" si="212"/>
        <v/>
      </c>
      <c r="AJ736" s="1" t="str">
        <f t="shared" si="213"/>
        <v/>
      </c>
      <c r="AK736" s="1" t="str">
        <f t="shared" si="214"/>
        <v/>
      </c>
      <c r="AL736" s="1" t="str">
        <f t="shared" si="215"/>
        <v/>
      </c>
      <c r="AM736" s="1">
        <f t="shared" si="216"/>
        <v>0</v>
      </c>
    </row>
    <row r="737" spans="1:39" ht="14.5" x14ac:dyDescent="0.35">
      <c r="A737"/>
      <c r="B737"/>
      <c r="C737"/>
      <c r="D737"/>
      <c r="E737"/>
      <c r="F737"/>
      <c r="G737"/>
      <c r="H737"/>
      <c r="I737"/>
      <c r="J737"/>
      <c r="K737"/>
      <c r="L737"/>
      <c r="M737"/>
      <c r="N737" s="1">
        <f t="shared" si="202"/>
        <v>0</v>
      </c>
      <c r="O737" s="1">
        <f t="shared" si="202"/>
        <v>0</v>
      </c>
      <c r="P737" s="1" t="str">
        <f t="shared" si="218"/>
        <v/>
      </c>
      <c r="Q737" s="1" t="str">
        <f t="shared" si="218"/>
        <v/>
      </c>
      <c r="R737" s="1" t="str">
        <f t="shared" si="218"/>
        <v/>
      </c>
      <c r="S737" s="1" t="str">
        <f t="shared" si="218"/>
        <v/>
      </c>
      <c r="T737" s="1" t="str">
        <f t="shared" si="218"/>
        <v/>
      </c>
      <c r="U737" s="1" t="str">
        <f t="shared" si="217"/>
        <v/>
      </c>
      <c r="V737" s="1" t="str">
        <f t="shared" si="217"/>
        <v/>
      </c>
      <c r="W737" s="1" t="str">
        <f t="shared" si="217"/>
        <v/>
      </c>
      <c r="X737" s="1" t="str">
        <f t="shared" si="217"/>
        <v/>
      </c>
      <c r="Y737" s="1" t="str">
        <f t="shared" si="217"/>
        <v/>
      </c>
      <c r="Z737" s="1">
        <f t="shared" si="203"/>
        <v>0</v>
      </c>
      <c r="AA737" s="1">
        <f t="shared" si="204"/>
        <v>0</v>
      </c>
      <c r="AB737" s="1">
        <f t="shared" si="205"/>
        <v>0</v>
      </c>
      <c r="AC737" s="1" t="str">
        <f t="shared" si="206"/>
        <v/>
      </c>
      <c r="AD737" s="1" t="str">
        <f t="shared" si="207"/>
        <v/>
      </c>
      <c r="AE737" s="1" t="str">
        <f t="shared" si="208"/>
        <v/>
      </c>
      <c r="AF737" s="1" t="str">
        <f t="shared" si="209"/>
        <v/>
      </c>
      <c r="AG737" s="1" t="str">
        <f t="shared" si="210"/>
        <v/>
      </c>
      <c r="AH737" s="1" t="str">
        <f t="shared" si="211"/>
        <v/>
      </c>
      <c r="AI737" s="1" t="str">
        <f t="shared" si="212"/>
        <v/>
      </c>
      <c r="AJ737" s="1" t="str">
        <f t="shared" si="213"/>
        <v/>
      </c>
      <c r="AK737" s="1" t="str">
        <f t="shared" si="214"/>
        <v/>
      </c>
      <c r="AL737" s="1" t="str">
        <f t="shared" si="215"/>
        <v/>
      </c>
      <c r="AM737" s="1">
        <f t="shared" si="216"/>
        <v>0</v>
      </c>
    </row>
    <row r="738" spans="1:39" ht="14.5" x14ac:dyDescent="0.35">
      <c r="A738"/>
      <c r="B738"/>
      <c r="C738"/>
      <c r="D738"/>
      <c r="E738"/>
      <c r="F738"/>
      <c r="G738"/>
      <c r="H738"/>
      <c r="I738"/>
      <c r="J738"/>
      <c r="K738"/>
      <c r="L738"/>
      <c r="M738"/>
      <c r="N738" s="1">
        <f t="shared" si="202"/>
        <v>0</v>
      </c>
      <c r="O738" s="1">
        <f t="shared" si="202"/>
        <v>0</v>
      </c>
      <c r="P738" s="1" t="str">
        <f t="shared" si="218"/>
        <v/>
      </c>
      <c r="Q738" s="1" t="str">
        <f t="shared" si="218"/>
        <v/>
      </c>
      <c r="R738" s="1" t="str">
        <f t="shared" si="218"/>
        <v/>
      </c>
      <c r="S738" s="1" t="str">
        <f t="shared" si="218"/>
        <v/>
      </c>
      <c r="T738" s="1" t="str">
        <f t="shared" si="218"/>
        <v/>
      </c>
      <c r="U738" s="1" t="str">
        <f t="shared" si="217"/>
        <v/>
      </c>
      <c r="V738" s="1" t="str">
        <f t="shared" si="217"/>
        <v/>
      </c>
      <c r="W738" s="1" t="str">
        <f t="shared" si="217"/>
        <v/>
      </c>
      <c r="X738" s="1" t="str">
        <f t="shared" si="217"/>
        <v/>
      </c>
      <c r="Y738" s="1" t="str">
        <f t="shared" si="217"/>
        <v/>
      </c>
      <c r="Z738" s="1">
        <f t="shared" si="203"/>
        <v>0</v>
      </c>
      <c r="AA738" s="1">
        <f t="shared" si="204"/>
        <v>0</v>
      </c>
      <c r="AB738" s="1">
        <f t="shared" si="205"/>
        <v>0</v>
      </c>
      <c r="AC738" s="1" t="str">
        <f t="shared" si="206"/>
        <v/>
      </c>
      <c r="AD738" s="1" t="str">
        <f t="shared" si="207"/>
        <v/>
      </c>
      <c r="AE738" s="1" t="str">
        <f t="shared" si="208"/>
        <v/>
      </c>
      <c r="AF738" s="1" t="str">
        <f t="shared" si="209"/>
        <v/>
      </c>
      <c r="AG738" s="1" t="str">
        <f t="shared" si="210"/>
        <v/>
      </c>
      <c r="AH738" s="1" t="str">
        <f t="shared" si="211"/>
        <v/>
      </c>
      <c r="AI738" s="1" t="str">
        <f t="shared" si="212"/>
        <v/>
      </c>
      <c r="AJ738" s="1" t="str">
        <f t="shared" si="213"/>
        <v/>
      </c>
      <c r="AK738" s="1" t="str">
        <f t="shared" si="214"/>
        <v/>
      </c>
      <c r="AL738" s="1" t="str">
        <f t="shared" si="215"/>
        <v/>
      </c>
      <c r="AM738" s="1">
        <f t="shared" si="216"/>
        <v>0</v>
      </c>
    </row>
    <row r="739" spans="1:39" ht="14.5" x14ac:dyDescent="0.35">
      <c r="A739"/>
      <c r="B739"/>
      <c r="C739"/>
      <c r="D739"/>
      <c r="E739"/>
      <c r="F739"/>
      <c r="G739"/>
      <c r="H739"/>
      <c r="I739"/>
      <c r="J739"/>
      <c r="K739"/>
      <c r="L739"/>
      <c r="M739"/>
      <c r="N739" s="1">
        <f t="shared" si="202"/>
        <v>0</v>
      </c>
      <c r="O739" s="1">
        <f t="shared" si="202"/>
        <v>0</v>
      </c>
      <c r="P739" s="1" t="str">
        <f t="shared" si="218"/>
        <v/>
      </c>
      <c r="Q739" s="1" t="str">
        <f t="shared" si="218"/>
        <v/>
      </c>
      <c r="R739" s="1" t="str">
        <f t="shared" si="218"/>
        <v/>
      </c>
      <c r="S739" s="1" t="str">
        <f t="shared" si="218"/>
        <v/>
      </c>
      <c r="T739" s="1" t="str">
        <f t="shared" si="218"/>
        <v/>
      </c>
      <c r="U739" s="1" t="str">
        <f t="shared" si="217"/>
        <v/>
      </c>
      <c r="V739" s="1" t="str">
        <f t="shared" si="217"/>
        <v/>
      </c>
      <c r="W739" s="1" t="str">
        <f t="shared" si="217"/>
        <v/>
      </c>
      <c r="X739" s="1" t="str">
        <f t="shared" si="217"/>
        <v/>
      </c>
      <c r="Y739" s="1" t="str">
        <f t="shared" si="217"/>
        <v/>
      </c>
      <c r="Z739" s="1">
        <f t="shared" si="203"/>
        <v>0</v>
      </c>
      <c r="AA739" s="1">
        <f t="shared" si="204"/>
        <v>0</v>
      </c>
      <c r="AB739" s="1">
        <f t="shared" si="205"/>
        <v>0</v>
      </c>
      <c r="AC739" s="1" t="str">
        <f t="shared" si="206"/>
        <v/>
      </c>
      <c r="AD739" s="1" t="str">
        <f t="shared" si="207"/>
        <v/>
      </c>
      <c r="AE739" s="1" t="str">
        <f t="shared" si="208"/>
        <v/>
      </c>
      <c r="AF739" s="1" t="str">
        <f t="shared" si="209"/>
        <v/>
      </c>
      <c r="AG739" s="1" t="str">
        <f t="shared" si="210"/>
        <v/>
      </c>
      <c r="AH739" s="1" t="str">
        <f t="shared" si="211"/>
        <v/>
      </c>
      <c r="AI739" s="1" t="str">
        <f t="shared" si="212"/>
        <v/>
      </c>
      <c r="AJ739" s="1" t="str">
        <f t="shared" si="213"/>
        <v/>
      </c>
      <c r="AK739" s="1" t="str">
        <f t="shared" si="214"/>
        <v/>
      </c>
      <c r="AL739" s="1" t="str">
        <f t="shared" si="215"/>
        <v/>
      </c>
      <c r="AM739" s="1">
        <f t="shared" si="216"/>
        <v>0</v>
      </c>
    </row>
    <row r="740" spans="1:39" ht="14.5" x14ac:dyDescent="0.35">
      <c r="A740"/>
      <c r="B740"/>
      <c r="C740"/>
      <c r="D740"/>
      <c r="E740"/>
      <c r="F740"/>
      <c r="G740"/>
      <c r="H740"/>
      <c r="I740"/>
      <c r="J740"/>
      <c r="K740"/>
      <c r="L740"/>
      <c r="M740"/>
      <c r="N740" s="1">
        <f t="shared" si="202"/>
        <v>0</v>
      </c>
      <c r="O740" s="1">
        <f t="shared" si="202"/>
        <v>0</v>
      </c>
      <c r="P740" s="1" t="str">
        <f t="shared" si="218"/>
        <v/>
      </c>
      <c r="Q740" s="1" t="str">
        <f t="shared" si="218"/>
        <v/>
      </c>
      <c r="R740" s="1" t="str">
        <f t="shared" si="218"/>
        <v/>
      </c>
      <c r="S740" s="1" t="str">
        <f t="shared" si="218"/>
        <v/>
      </c>
      <c r="T740" s="1" t="str">
        <f t="shared" si="218"/>
        <v/>
      </c>
      <c r="U740" s="1" t="str">
        <f t="shared" si="217"/>
        <v/>
      </c>
      <c r="V740" s="1" t="str">
        <f t="shared" si="217"/>
        <v/>
      </c>
      <c r="W740" s="1" t="str">
        <f t="shared" si="217"/>
        <v/>
      </c>
      <c r="X740" s="1" t="str">
        <f t="shared" si="217"/>
        <v/>
      </c>
      <c r="Y740" s="1" t="str">
        <f t="shared" si="217"/>
        <v/>
      </c>
      <c r="Z740" s="1">
        <f t="shared" si="203"/>
        <v>0</v>
      </c>
      <c r="AA740" s="1">
        <f t="shared" si="204"/>
        <v>0</v>
      </c>
      <c r="AB740" s="1">
        <f t="shared" si="205"/>
        <v>0</v>
      </c>
      <c r="AC740" s="1" t="str">
        <f t="shared" si="206"/>
        <v/>
      </c>
      <c r="AD740" s="1" t="str">
        <f t="shared" si="207"/>
        <v/>
      </c>
      <c r="AE740" s="1" t="str">
        <f t="shared" si="208"/>
        <v/>
      </c>
      <c r="AF740" s="1" t="str">
        <f t="shared" si="209"/>
        <v/>
      </c>
      <c r="AG740" s="1" t="str">
        <f t="shared" si="210"/>
        <v/>
      </c>
      <c r="AH740" s="1" t="str">
        <f t="shared" si="211"/>
        <v/>
      </c>
      <c r="AI740" s="1" t="str">
        <f t="shared" si="212"/>
        <v/>
      </c>
      <c r="AJ740" s="1" t="str">
        <f t="shared" si="213"/>
        <v/>
      </c>
      <c r="AK740" s="1" t="str">
        <f t="shared" si="214"/>
        <v/>
      </c>
      <c r="AL740" s="1" t="str">
        <f t="shared" si="215"/>
        <v/>
      </c>
      <c r="AM740" s="1">
        <f t="shared" si="216"/>
        <v>0</v>
      </c>
    </row>
    <row r="741" spans="1:39" ht="14.5" x14ac:dyDescent="0.35">
      <c r="A741"/>
      <c r="B741"/>
      <c r="C741"/>
      <c r="D741"/>
      <c r="E741"/>
      <c r="F741"/>
      <c r="G741"/>
      <c r="H741"/>
      <c r="I741"/>
      <c r="J741"/>
      <c r="K741"/>
      <c r="L741"/>
      <c r="M741"/>
      <c r="N741" s="1">
        <f t="shared" si="202"/>
        <v>0</v>
      </c>
      <c r="O741" s="1">
        <f t="shared" si="202"/>
        <v>0</v>
      </c>
      <c r="P741" s="1" t="str">
        <f t="shared" si="218"/>
        <v/>
      </c>
      <c r="Q741" s="1" t="str">
        <f t="shared" si="218"/>
        <v/>
      </c>
      <c r="R741" s="1" t="str">
        <f t="shared" si="218"/>
        <v/>
      </c>
      <c r="S741" s="1" t="str">
        <f t="shared" si="218"/>
        <v/>
      </c>
      <c r="T741" s="1" t="str">
        <f t="shared" si="218"/>
        <v/>
      </c>
      <c r="U741" s="1" t="str">
        <f t="shared" si="217"/>
        <v/>
      </c>
      <c r="V741" s="1" t="str">
        <f t="shared" si="217"/>
        <v/>
      </c>
      <c r="W741" s="1" t="str">
        <f t="shared" si="217"/>
        <v/>
      </c>
      <c r="X741" s="1" t="str">
        <f t="shared" si="217"/>
        <v/>
      </c>
      <c r="Y741" s="1" t="str">
        <f t="shared" si="217"/>
        <v/>
      </c>
      <c r="Z741" s="1">
        <f t="shared" si="203"/>
        <v>0</v>
      </c>
      <c r="AA741" s="1">
        <f t="shared" si="204"/>
        <v>0</v>
      </c>
      <c r="AB741" s="1">
        <f t="shared" si="205"/>
        <v>0</v>
      </c>
      <c r="AC741" s="1" t="str">
        <f t="shared" si="206"/>
        <v/>
      </c>
      <c r="AD741" s="1" t="str">
        <f t="shared" si="207"/>
        <v/>
      </c>
      <c r="AE741" s="1" t="str">
        <f t="shared" si="208"/>
        <v/>
      </c>
      <c r="AF741" s="1" t="str">
        <f t="shared" si="209"/>
        <v/>
      </c>
      <c r="AG741" s="1" t="str">
        <f t="shared" si="210"/>
        <v/>
      </c>
      <c r="AH741" s="1" t="str">
        <f t="shared" si="211"/>
        <v/>
      </c>
      <c r="AI741" s="1" t="str">
        <f t="shared" si="212"/>
        <v/>
      </c>
      <c r="AJ741" s="1" t="str">
        <f t="shared" si="213"/>
        <v/>
      </c>
      <c r="AK741" s="1" t="str">
        <f t="shared" si="214"/>
        <v/>
      </c>
      <c r="AL741" s="1" t="str">
        <f t="shared" si="215"/>
        <v/>
      </c>
      <c r="AM741" s="1">
        <f t="shared" si="216"/>
        <v>0</v>
      </c>
    </row>
    <row r="742" spans="1:39" ht="14.5" x14ac:dyDescent="0.35">
      <c r="A742"/>
      <c r="B742"/>
      <c r="C742"/>
      <c r="D742"/>
      <c r="E742"/>
      <c r="F742"/>
      <c r="G742"/>
      <c r="H742"/>
      <c r="I742"/>
      <c r="J742"/>
      <c r="K742"/>
      <c r="L742"/>
      <c r="M742"/>
      <c r="N742" s="1">
        <f t="shared" si="202"/>
        <v>0</v>
      </c>
      <c r="O742" s="1">
        <f t="shared" si="202"/>
        <v>0</v>
      </c>
      <c r="P742" s="1" t="str">
        <f t="shared" si="218"/>
        <v/>
      </c>
      <c r="Q742" s="1" t="str">
        <f t="shared" si="218"/>
        <v/>
      </c>
      <c r="R742" s="1" t="str">
        <f t="shared" si="218"/>
        <v/>
      </c>
      <c r="S742" s="1" t="str">
        <f t="shared" si="218"/>
        <v/>
      </c>
      <c r="T742" s="1" t="str">
        <f t="shared" si="218"/>
        <v/>
      </c>
      <c r="U742" s="1" t="str">
        <f t="shared" si="217"/>
        <v/>
      </c>
      <c r="V742" s="1" t="str">
        <f t="shared" si="217"/>
        <v/>
      </c>
      <c r="W742" s="1" t="str">
        <f t="shared" si="217"/>
        <v/>
      </c>
      <c r="X742" s="1" t="str">
        <f t="shared" si="217"/>
        <v/>
      </c>
      <c r="Y742" s="1" t="str">
        <f t="shared" si="217"/>
        <v/>
      </c>
      <c r="Z742" s="1">
        <f t="shared" si="203"/>
        <v>0</v>
      </c>
      <c r="AA742" s="1">
        <f t="shared" si="204"/>
        <v>0</v>
      </c>
      <c r="AB742" s="1">
        <f t="shared" si="205"/>
        <v>0</v>
      </c>
      <c r="AC742" s="1" t="str">
        <f t="shared" si="206"/>
        <v/>
      </c>
      <c r="AD742" s="1" t="str">
        <f t="shared" si="207"/>
        <v/>
      </c>
      <c r="AE742" s="1" t="str">
        <f t="shared" si="208"/>
        <v/>
      </c>
      <c r="AF742" s="1" t="str">
        <f t="shared" si="209"/>
        <v/>
      </c>
      <c r="AG742" s="1" t="str">
        <f t="shared" si="210"/>
        <v/>
      </c>
      <c r="AH742" s="1" t="str">
        <f t="shared" si="211"/>
        <v/>
      </c>
      <c r="AI742" s="1" t="str">
        <f t="shared" si="212"/>
        <v/>
      </c>
      <c r="AJ742" s="1" t="str">
        <f t="shared" si="213"/>
        <v/>
      </c>
      <c r="AK742" s="1" t="str">
        <f t="shared" si="214"/>
        <v/>
      </c>
      <c r="AL742" s="1" t="str">
        <f t="shared" si="215"/>
        <v/>
      </c>
      <c r="AM742" s="1">
        <f t="shared" si="216"/>
        <v>0</v>
      </c>
    </row>
    <row r="743" spans="1:39" ht="14.5" x14ac:dyDescent="0.35">
      <c r="A743"/>
      <c r="B743"/>
      <c r="C743"/>
      <c r="D743"/>
      <c r="E743"/>
      <c r="F743"/>
      <c r="G743"/>
      <c r="H743"/>
      <c r="I743"/>
      <c r="J743"/>
      <c r="K743"/>
      <c r="L743"/>
      <c r="M743"/>
      <c r="N743" s="1">
        <f t="shared" si="202"/>
        <v>0</v>
      </c>
      <c r="O743" s="1">
        <f t="shared" si="202"/>
        <v>0</v>
      </c>
      <c r="P743" s="1" t="str">
        <f t="shared" si="218"/>
        <v/>
      </c>
      <c r="Q743" s="1" t="str">
        <f t="shared" si="218"/>
        <v/>
      </c>
      <c r="R743" s="1" t="str">
        <f t="shared" si="218"/>
        <v/>
      </c>
      <c r="S743" s="1" t="str">
        <f t="shared" si="218"/>
        <v/>
      </c>
      <c r="T743" s="1" t="str">
        <f t="shared" si="218"/>
        <v/>
      </c>
      <c r="U743" s="1" t="str">
        <f t="shared" si="217"/>
        <v/>
      </c>
      <c r="V743" s="1" t="str">
        <f t="shared" si="217"/>
        <v/>
      </c>
      <c r="W743" s="1" t="str">
        <f t="shared" si="217"/>
        <v/>
      </c>
      <c r="X743" s="1" t="str">
        <f t="shared" si="217"/>
        <v/>
      </c>
      <c r="Y743" s="1" t="str">
        <f t="shared" si="217"/>
        <v/>
      </c>
      <c r="Z743" s="1">
        <f t="shared" si="203"/>
        <v>0</v>
      </c>
      <c r="AA743" s="1">
        <f t="shared" si="204"/>
        <v>0</v>
      </c>
      <c r="AB743" s="1">
        <f t="shared" si="205"/>
        <v>0</v>
      </c>
      <c r="AC743" s="1" t="str">
        <f t="shared" si="206"/>
        <v/>
      </c>
      <c r="AD743" s="1" t="str">
        <f t="shared" si="207"/>
        <v/>
      </c>
      <c r="AE743" s="1" t="str">
        <f t="shared" si="208"/>
        <v/>
      </c>
      <c r="AF743" s="1" t="str">
        <f t="shared" si="209"/>
        <v/>
      </c>
      <c r="AG743" s="1" t="str">
        <f t="shared" si="210"/>
        <v/>
      </c>
      <c r="AH743" s="1" t="str">
        <f t="shared" si="211"/>
        <v/>
      </c>
      <c r="AI743" s="1" t="str">
        <f t="shared" si="212"/>
        <v/>
      </c>
      <c r="AJ743" s="1" t="str">
        <f t="shared" si="213"/>
        <v/>
      </c>
      <c r="AK743" s="1" t="str">
        <f t="shared" si="214"/>
        <v/>
      </c>
      <c r="AL743" s="1" t="str">
        <f t="shared" si="215"/>
        <v/>
      </c>
      <c r="AM743" s="1">
        <f t="shared" si="216"/>
        <v>0</v>
      </c>
    </row>
    <row r="744" spans="1:39" ht="14.5" x14ac:dyDescent="0.35">
      <c r="A744"/>
      <c r="B744"/>
      <c r="C744"/>
      <c r="D744"/>
      <c r="E744"/>
      <c r="F744"/>
      <c r="G744"/>
      <c r="H744"/>
      <c r="I744"/>
      <c r="J744"/>
      <c r="K744"/>
      <c r="L744"/>
      <c r="M744"/>
      <c r="N744" s="1">
        <f t="shared" si="202"/>
        <v>0</v>
      </c>
      <c r="O744" s="1">
        <f t="shared" si="202"/>
        <v>0</v>
      </c>
      <c r="P744" s="1" t="str">
        <f t="shared" si="218"/>
        <v/>
      </c>
      <c r="Q744" s="1" t="str">
        <f t="shared" si="218"/>
        <v/>
      </c>
      <c r="R744" s="1" t="str">
        <f t="shared" si="218"/>
        <v/>
      </c>
      <c r="S744" s="1" t="str">
        <f t="shared" si="218"/>
        <v/>
      </c>
      <c r="T744" s="1" t="str">
        <f t="shared" si="218"/>
        <v/>
      </c>
      <c r="U744" s="1" t="str">
        <f t="shared" si="217"/>
        <v/>
      </c>
      <c r="V744" s="1" t="str">
        <f t="shared" si="217"/>
        <v/>
      </c>
      <c r="W744" s="1" t="str">
        <f t="shared" si="217"/>
        <v/>
      </c>
      <c r="X744" s="1" t="str">
        <f t="shared" si="217"/>
        <v/>
      </c>
      <c r="Y744" s="1" t="str">
        <f t="shared" si="217"/>
        <v/>
      </c>
      <c r="Z744" s="1">
        <f t="shared" si="203"/>
        <v>0</v>
      </c>
      <c r="AA744" s="1">
        <f t="shared" si="204"/>
        <v>0</v>
      </c>
      <c r="AB744" s="1">
        <f t="shared" si="205"/>
        <v>0</v>
      </c>
      <c r="AC744" s="1" t="str">
        <f t="shared" si="206"/>
        <v/>
      </c>
      <c r="AD744" s="1" t="str">
        <f t="shared" si="207"/>
        <v/>
      </c>
      <c r="AE744" s="1" t="str">
        <f t="shared" si="208"/>
        <v/>
      </c>
      <c r="AF744" s="1" t="str">
        <f t="shared" si="209"/>
        <v/>
      </c>
      <c r="AG744" s="1" t="str">
        <f t="shared" si="210"/>
        <v/>
      </c>
      <c r="AH744" s="1" t="str">
        <f t="shared" si="211"/>
        <v/>
      </c>
      <c r="AI744" s="1" t="str">
        <f t="shared" si="212"/>
        <v/>
      </c>
      <c r="AJ744" s="1" t="str">
        <f t="shared" si="213"/>
        <v/>
      </c>
      <c r="AK744" s="1" t="str">
        <f t="shared" si="214"/>
        <v/>
      </c>
      <c r="AL744" s="1" t="str">
        <f t="shared" si="215"/>
        <v/>
      </c>
      <c r="AM744" s="1">
        <f t="shared" si="216"/>
        <v>0</v>
      </c>
    </row>
    <row r="745" spans="1:39" ht="14.5" x14ac:dyDescent="0.35">
      <c r="A745"/>
      <c r="B745"/>
      <c r="C745"/>
      <c r="D745"/>
      <c r="E745"/>
      <c r="F745"/>
      <c r="G745"/>
      <c r="H745"/>
      <c r="I745"/>
      <c r="J745"/>
      <c r="K745"/>
      <c r="L745"/>
      <c r="M745"/>
      <c r="N745" s="1">
        <f t="shared" si="202"/>
        <v>0</v>
      </c>
      <c r="O745" s="1">
        <f t="shared" si="202"/>
        <v>0</v>
      </c>
      <c r="P745" s="1" t="str">
        <f t="shared" si="218"/>
        <v/>
      </c>
      <c r="Q745" s="1" t="str">
        <f t="shared" si="218"/>
        <v/>
      </c>
      <c r="R745" s="1" t="str">
        <f t="shared" si="218"/>
        <v/>
      </c>
      <c r="S745" s="1" t="str">
        <f t="shared" si="218"/>
        <v/>
      </c>
      <c r="T745" s="1" t="str">
        <f t="shared" si="218"/>
        <v/>
      </c>
      <c r="U745" s="1" t="str">
        <f t="shared" si="217"/>
        <v/>
      </c>
      <c r="V745" s="1" t="str">
        <f t="shared" si="217"/>
        <v/>
      </c>
      <c r="W745" s="1" t="str">
        <f t="shared" si="217"/>
        <v/>
      </c>
      <c r="X745" s="1" t="str">
        <f t="shared" si="217"/>
        <v/>
      </c>
      <c r="Y745" s="1" t="str">
        <f t="shared" si="217"/>
        <v/>
      </c>
      <c r="Z745" s="1">
        <f t="shared" si="203"/>
        <v>0</v>
      </c>
      <c r="AA745" s="1">
        <f t="shared" si="204"/>
        <v>0</v>
      </c>
      <c r="AB745" s="1">
        <f t="shared" si="205"/>
        <v>0</v>
      </c>
      <c r="AC745" s="1" t="str">
        <f t="shared" si="206"/>
        <v/>
      </c>
      <c r="AD745" s="1" t="str">
        <f t="shared" si="207"/>
        <v/>
      </c>
      <c r="AE745" s="1" t="str">
        <f t="shared" si="208"/>
        <v/>
      </c>
      <c r="AF745" s="1" t="str">
        <f t="shared" si="209"/>
        <v/>
      </c>
      <c r="AG745" s="1" t="str">
        <f t="shared" si="210"/>
        <v/>
      </c>
      <c r="AH745" s="1" t="str">
        <f t="shared" si="211"/>
        <v/>
      </c>
      <c r="AI745" s="1" t="str">
        <f t="shared" si="212"/>
        <v/>
      </c>
      <c r="AJ745" s="1" t="str">
        <f t="shared" si="213"/>
        <v/>
      </c>
      <c r="AK745" s="1" t="str">
        <f t="shared" si="214"/>
        <v/>
      </c>
      <c r="AL745" s="1" t="str">
        <f t="shared" si="215"/>
        <v/>
      </c>
      <c r="AM745" s="1">
        <f t="shared" si="216"/>
        <v>0</v>
      </c>
    </row>
    <row r="746" spans="1:39" ht="14.5" x14ac:dyDescent="0.35">
      <c r="A746"/>
      <c r="B746"/>
      <c r="C746"/>
      <c r="D746"/>
      <c r="E746"/>
      <c r="F746"/>
      <c r="G746"/>
      <c r="H746"/>
      <c r="I746"/>
      <c r="J746"/>
      <c r="K746"/>
      <c r="L746"/>
      <c r="M746"/>
      <c r="N746" s="1">
        <f t="shared" si="202"/>
        <v>0</v>
      </c>
      <c r="O746" s="1">
        <f t="shared" si="202"/>
        <v>0</v>
      </c>
      <c r="P746" s="1" t="str">
        <f t="shared" si="218"/>
        <v/>
      </c>
      <c r="Q746" s="1" t="str">
        <f t="shared" si="218"/>
        <v/>
      </c>
      <c r="R746" s="1" t="str">
        <f t="shared" si="218"/>
        <v/>
      </c>
      <c r="S746" s="1" t="str">
        <f t="shared" si="218"/>
        <v/>
      </c>
      <c r="T746" s="1" t="str">
        <f t="shared" si="218"/>
        <v/>
      </c>
      <c r="U746" s="1" t="str">
        <f t="shared" si="217"/>
        <v/>
      </c>
      <c r="V746" s="1" t="str">
        <f t="shared" si="217"/>
        <v/>
      </c>
      <c r="W746" s="1" t="str">
        <f t="shared" si="217"/>
        <v/>
      </c>
      <c r="X746" s="1" t="str">
        <f t="shared" si="217"/>
        <v/>
      </c>
      <c r="Y746" s="1" t="str">
        <f t="shared" si="217"/>
        <v/>
      </c>
      <c r="Z746" s="1">
        <f t="shared" si="203"/>
        <v>0</v>
      </c>
      <c r="AA746" s="1">
        <f t="shared" si="204"/>
        <v>0</v>
      </c>
      <c r="AB746" s="1">
        <f t="shared" si="205"/>
        <v>0</v>
      </c>
      <c r="AC746" s="1" t="str">
        <f t="shared" si="206"/>
        <v/>
      </c>
      <c r="AD746" s="1" t="str">
        <f t="shared" si="207"/>
        <v/>
      </c>
      <c r="AE746" s="1" t="str">
        <f t="shared" si="208"/>
        <v/>
      </c>
      <c r="AF746" s="1" t="str">
        <f t="shared" si="209"/>
        <v/>
      </c>
      <c r="AG746" s="1" t="str">
        <f t="shared" si="210"/>
        <v/>
      </c>
      <c r="AH746" s="1" t="str">
        <f t="shared" si="211"/>
        <v/>
      </c>
      <c r="AI746" s="1" t="str">
        <f t="shared" si="212"/>
        <v/>
      </c>
      <c r="AJ746" s="1" t="str">
        <f t="shared" si="213"/>
        <v/>
      </c>
      <c r="AK746" s="1" t="str">
        <f t="shared" si="214"/>
        <v/>
      </c>
      <c r="AL746" s="1" t="str">
        <f t="shared" si="215"/>
        <v/>
      </c>
      <c r="AM746" s="1">
        <f t="shared" si="216"/>
        <v>0</v>
      </c>
    </row>
    <row r="747" spans="1:39" ht="14.5" x14ac:dyDescent="0.35">
      <c r="A747"/>
      <c r="B747"/>
      <c r="C747"/>
      <c r="D747"/>
      <c r="E747"/>
      <c r="F747"/>
      <c r="G747"/>
      <c r="H747"/>
      <c r="I747"/>
      <c r="J747"/>
      <c r="K747"/>
      <c r="L747"/>
      <c r="M747"/>
      <c r="N747" s="1">
        <f t="shared" si="202"/>
        <v>0</v>
      </c>
      <c r="O747" s="1">
        <f t="shared" si="202"/>
        <v>0</v>
      </c>
      <c r="P747" s="1" t="str">
        <f t="shared" si="218"/>
        <v/>
      </c>
      <c r="Q747" s="1" t="str">
        <f t="shared" si="218"/>
        <v/>
      </c>
      <c r="R747" s="1" t="str">
        <f t="shared" si="218"/>
        <v/>
      </c>
      <c r="S747" s="1" t="str">
        <f t="shared" si="218"/>
        <v/>
      </c>
      <c r="T747" s="1" t="str">
        <f t="shared" si="218"/>
        <v/>
      </c>
      <c r="U747" s="1" t="str">
        <f t="shared" si="217"/>
        <v/>
      </c>
      <c r="V747" s="1" t="str">
        <f t="shared" si="217"/>
        <v/>
      </c>
      <c r="W747" s="1" t="str">
        <f t="shared" si="217"/>
        <v/>
      </c>
      <c r="X747" s="1" t="str">
        <f t="shared" si="217"/>
        <v/>
      </c>
      <c r="Y747" s="1" t="str">
        <f t="shared" si="217"/>
        <v/>
      </c>
      <c r="Z747" s="1">
        <f t="shared" si="203"/>
        <v>0</v>
      </c>
      <c r="AA747" s="1">
        <f t="shared" si="204"/>
        <v>0</v>
      </c>
      <c r="AB747" s="1">
        <f t="shared" si="205"/>
        <v>0</v>
      </c>
      <c r="AC747" s="1" t="str">
        <f t="shared" si="206"/>
        <v/>
      </c>
      <c r="AD747" s="1" t="str">
        <f t="shared" si="207"/>
        <v/>
      </c>
      <c r="AE747" s="1" t="str">
        <f t="shared" si="208"/>
        <v/>
      </c>
      <c r="AF747" s="1" t="str">
        <f t="shared" si="209"/>
        <v/>
      </c>
      <c r="AG747" s="1" t="str">
        <f t="shared" si="210"/>
        <v/>
      </c>
      <c r="AH747" s="1" t="str">
        <f t="shared" si="211"/>
        <v/>
      </c>
      <c r="AI747" s="1" t="str">
        <f t="shared" si="212"/>
        <v/>
      </c>
      <c r="AJ747" s="1" t="str">
        <f t="shared" si="213"/>
        <v/>
      </c>
      <c r="AK747" s="1" t="str">
        <f t="shared" si="214"/>
        <v/>
      </c>
      <c r="AL747" s="1" t="str">
        <f t="shared" si="215"/>
        <v/>
      </c>
      <c r="AM747" s="1">
        <f t="shared" si="216"/>
        <v>0</v>
      </c>
    </row>
    <row r="748" spans="1:39" ht="14.5" x14ac:dyDescent="0.35">
      <c r="A748"/>
      <c r="B748"/>
      <c r="C748"/>
      <c r="D748"/>
      <c r="E748"/>
      <c r="F748"/>
      <c r="G748"/>
      <c r="H748"/>
      <c r="I748"/>
      <c r="J748"/>
      <c r="K748"/>
      <c r="L748"/>
      <c r="M748"/>
      <c r="N748" s="1">
        <f t="shared" si="202"/>
        <v>0</v>
      </c>
      <c r="O748" s="1">
        <f t="shared" si="202"/>
        <v>0</v>
      </c>
      <c r="P748" s="1" t="str">
        <f t="shared" si="218"/>
        <v/>
      </c>
      <c r="Q748" s="1" t="str">
        <f t="shared" si="218"/>
        <v/>
      </c>
      <c r="R748" s="1" t="str">
        <f t="shared" si="218"/>
        <v/>
      </c>
      <c r="S748" s="1" t="str">
        <f t="shared" si="218"/>
        <v/>
      </c>
      <c r="T748" s="1" t="str">
        <f t="shared" si="218"/>
        <v/>
      </c>
      <c r="U748" s="1" t="str">
        <f t="shared" si="217"/>
        <v/>
      </c>
      <c r="V748" s="1" t="str">
        <f t="shared" si="217"/>
        <v/>
      </c>
      <c r="W748" s="1" t="str">
        <f t="shared" si="217"/>
        <v/>
      </c>
      <c r="X748" s="1" t="str">
        <f t="shared" si="217"/>
        <v/>
      </c>
      <c r="Y748" s="1" t="str">
        <f t="shared" si="217"/>
        <v/>
      </c>
      <c r="Z748" s="1">
        <f t="shared" si="203"/>
        <v>0</v>
      </c>
      <c r="AA748" s="1">
        <f t="shared" si="204"/>
        <v>0</v>
      </c>
      <c r="AB748" s="1">
        <f t="shared" si="205"/>
        <v>0</v>
      </c>
      <c r="AC748" s="1" t="str">
        <f t="shared" si="206"/>
        <v/>
      </c>
      <c r="AD748" s="1" t="str">
        <f t="shared" si="207"/>
        <v/>
      </c>
      <c r="AE748" s="1" t="str">
        <f t="shared" si="208"/>
        <v/>
      </c>
      <c r="AF748" s="1" t="str">
        <f t="shared" si="209"/>
        <v/>
      </c>
      <c r="AG748" s="1" t="str">
        <f t="shared" si="210"/>
        <v/>
      </c>
      <c r="AH748" s="1" t="str">
        <f t="shared" si="211"/>
        <v/>
      </c>
      <c r="AI748" s="1" t="str">
        <f t="shared" si="212"/>
        <v/>
      </c>
      <c r="AJ748" s="1" t="str">
        <f t="shared" si="213"/>
        <v/>
      </c>
      <c r="AK748" s="1" t="str">
        <f t="shared" si="214"/>
        <v/>
      </c>
      <c r="AL748" s="1" t="str">
        <f t="shared" si="215"/>
        <v/>
      </c>
      <c r="AM748" s="1">
        <f t="shared" si="216"/>
        <v>0</v>
      </c>
    </row>
    <row r="749" spans="1:39" ht="14.5" x14ac:dyDescent="0.35">
      <c r="A749"/>
      <c r="B749"/>
      <c r="C749"/>
      <c r="D749"/>
      <c r="E749"/>
      <c r="F749"/>
      <c r="G749"/>
      <c r="H749"/>
      <c r="I749"/>
      <c r="J749"/>
      <c r="K749"/>
      <c r="L749"/>
      <c r="M749"/>
      <c r="N749" s="1">
        <f t="shared" si="202"/>
        <v>0</v>
      </c>
      <c r="O749" s="1">
        <f t="shared" si="202"/>
        <v>0</v>
      </c>
      <c r="P749" s="1" t="str">
        <f t="shared" si="218"/>
        <v/>
      </c>
      <c r="Q749" s="1" t="str">
        <f t="shared" si="218"/>
        <v/>
      </c>
      <c r="R749" s="1" t="str">
        <f t="shared" si="218"/>
        <v/>
      </c>
      <c r="S749" s="1" t="str">
        <f t="shared" si="218"/>
        <v/>
      </c>
      <c r="T749" s="1" t="str">
        <f t="shared" si="218"/>
        <v/>
      </c>
      <c r="U749" s="1" t="str">
        <f t="shared" si="217"/>
        <v/>
      </c>
      <c r="V749" s="1" t="str">
        <f t="shared" si="217"/>
        <v/>
      </c>
      <c r="W749" s="1" t="str">
        <f t="shared" si="217"/>
        <v/>
      </c>
      <c r="X749" s="1" t="str">
        <f t="shared" si="217"/>
        <v/>
      </c>
      <c r="Y749" s="1" t="str">
        <f t="shared" si="217"/>
        <v/>
      </c>
      <c r="Z749" s="1">
        <f t="shared" si="203"/>
        <v>0</v>
      </c>
      <c r="AA749" s="1">
        <f t="shared" si="204"/>
        <v>0</v>
      </c>
      <c r="AB749" s="1">
        <f t="shared" si="205"/>
        <v>0</v>
      </c>
      <c r="AC749" s="1" t="str">
        <f t="shared" si="206"/>
        <v/>
      </c>
      <c r="AD749" s="1" t="str">
        <f t="shared" si="207"/>
        <v/>
      </c>
      <c r="AE749" s="1" t="str">
        <f t="shared" si="208"/>
        <v/>
      </c>
      <c r="AF749" s="1" t="str">
        <f t="shared" si="209"/>
        <v/>
      </c>
      <c r="AG749" s="1" t="str">
        <f t="shared" si="210"/>
        <v/>
      </c>
      <c r="AH749" s="1" t="str">
        <f t="shared" si="211"/>
        <v/>
      </c>
      <c r="AI749" s="1" t="str">
        <f t="shared" si="212"/>
        <v/>
      </c>
      <c r="AJ749" s="1" t="str">
        <f t="shared" si="213"/>
        <v/>
      </c>
      <c r="AK749" s="1" t="str">
        <f t="shared" si="214"/>
        <v/>
      </c>
      <c r="AL749" s="1" t="str">
        <f t="shared" si="215"/>
        <v/>
      </c>
      <c r="AM749" s="1">
        <f t="shared" si="216"/>
        <v>0</v>
      </c>
    </row>
    <row r="750" spans="1:39" ht="14.5" x14ac:dyDescent="0.35">
      <c r="A750"/>
      <c r="B750"/>
      <c r="C750"/>
      <c r="D750"/>
      <c r="E750"/>
      <c r="F750"/>
      <c r="G750"/>
      <c r="H750"/>
      <c r="I750"/>
      <c r="J750"/>
      <c r="K750"/>
      <c r="L750"/>
      <c r="M750"/>
      <c r="N750" s="1">
        <f t="shared" si="202"/>
        <v>0</v>
      </c>
      <c r="O750" s="1">
        <f t="shared" si="202"/>
        <v>0</v>
      </c>
      <c r="P750" s="1" t="str">
        <f t="shared" si="218"/>
        <v/>
      </c>
      <c r="Q750" s="1" t="str">
        <f t="shared" si="218"/>
        <v/>
      </c>
      <c r="R750" s="1" t="str">
        <f t="shared" si="218"/>
        <v/>
      </c>
      <c r="S750" s="1" t="str">
        <f t="shared" si="218"/>
        <v/>
      </c>
      <c r="T750" s="1" t="str">
        <f t="shared" si="218"/>
        <v/>
      </c>
      <c r="U750" s="1" t="str">
        <f t="shared" si="217"/>
        <v/>
      </c>
      <c r="V750" s="1" t="str">
        <f t="shared" si="217"/>
        <v/>
      </c>
      <c r="W750" s="1" t="str">
        <f t="shared" si="217"/>
        <v/>
      </c>
      <c r="X750" s="1" t="str">
        <f t="shared" si="217"/>
        <v/>
      </c>
      <c r="Y750" s="1" t="str">
        <f t="shared" si="217"/>
        <v/>
      </c>
      <c r="Z750" s="1">
        <f t="shared" si="203"/>
        <v>0</v>
      </c>
      <c r="AA750" s="1">
        <f t="shared" si="204"/>
        <v>0</v>
      </c>
      <c r="AB750" s="1">
        <f t="shared" si="205"/>
        <v>0</v>
      </c>
      <c r="AC750" s="1" t="str">
        <f t="shared" si="206"/>
        <v/>
      </c>
      <c r="AD750" s="1" t="str">
        <f t="shared" si="207"/>
        <v/>
      </c>
      <c r="AE750" s="1" t="str">
        <f t="shared" si="208"/>
        <v/>
      </c>
      <c r="AF750" s="1" t="str">
        <f t="shared" si="209"/>
        <v/>
      </c>
      <c r="AG750" s="1" t="str">
        <f t="shared" si="210"/>
        <v/>
      </c>
      <c r="AH750" s="1" t="str">
        <f t="shared" si="211"/>
        <v/>
      </c>
      <c r="AI750" s="1" t="str">
        <f t="shared" si="212"/>
        <v/>
      </c>
      <c r="AJ750" s="1" t="str">
        <f t="shared" si="213"/>
        <v/>
      </c>
      <c r="AK750" s="1" t="str">
        <f t="shared" si="214"/>
        <v/>
      </c>
      <c r="AL750" s="1" t="str">
        <f t="shared" si="215"/>
        <v/>
      </c>
      <c r="AM750" s="1">
        <f t="shared" si="216"/>
        <v>0</v>
      </c>
    </row>
    <row r="751" spans="1:39" ht="14.5" x14ac:dyDescent="0.35">
      <c r="A751"/>
      <c r="B751"/>
      <c r="C751"/>
      <c r="D751"/>
      <c r="E751"/>
      <c r="F751"/>
      <c r="G751"/>
      <c r="H751"/>
      <c r="I751"/>
      <c r="J751"/>
      <c r="K751"/>
      <c r="L751"/>
      <c r="M751"/>
      <c r="N751" s="1">
        <f t="shared" si="202"/>
        <v>0</v>
      </c>
      <c r="O751" s="1">
        <f t="shared" si="202"/>
        <v>0</v>
      </c>
      <c r="P751" s="1" t="str">
        <f t="shared" si="218"/>
        <v/>
      </c>
      <c r="Q751" s="1" t="str">
        <f t="shared" si="218"/>
        <v/>
      </c>
      <c r="R751" s="1" t="str">
        <f t="shared" si="218"/>
        <v/>
      </c>
      <c r="S751" s="1" t="str">
        <f t="shared" si="218"/>
        <v/>
      </c>
      <c r="T751" s="1" t="str">
        <f t="shared" si="218"/>
        <v/>
      </c>
      <c r="U751" s="1" t="str">
        <f t="shared" si="217"/>
        <v/>
      </c>
      <c r="V751" s="1" t="str">
        <f t="shared" si="217"/>
        <v/>
      </c>
      <c r="W751" s="1" t="str">
        <f t="shared" si="217"/>
        <v/>
      </c>
      <c r="X751" s="1" t="str">
        <f t="shared" si="217"/>
        <v/>
      </c>
      <c r="Y751" s="1" t="str">
        <f t="shared" si="217"/>
        <v/>
      </c>
      <c r="Z751" s="1">
        <f t="shared" si="203"/>
        <v>0</v>
      </c>
      <c r="AA751" s="1">
        <f t="shared" si="204"/>
        <v>0</v>
      </c>
      <c r="AB751" s="1">
        <f t="shared" si="205"/>
        <v>0</v>
      </c>
      <c r="AC751" s="1" t="str">
        <f t="shared" si="206"/>
        <v/>
      </c>
      <c r="AD751" s="1" t="str">
        <f t="shared" si="207"/>
        <v/>
      </c>
      <c r="AE751" s="1" t="str">
        <f t="shared" si="208"/>
        <v/>
      </c>
      <c r="AF751" s="1" t="str">
        <f t="shared" si="209"/>
        <v/>
      </c>
      <c r="AG751" s="1" t="str">
        <f t="shared" si="210"/>
        <v/>
      </c>
      <c r="AH751" s="1" t="str">
        <f t="shared" si="211"/>
        <v/>
      </c>
      <c r="AI751" s="1" t="str">
        <f t="shared" si="212"/>
        <v/>
      </c>
      <c r="AJ751" s="1" t="str">
        <f t="shared" si="213"/>
        <v/>
      </c>
      <c r="AK751" s="1" t="str">
        <f t="shared" si="214"/>
        <v/>
      </c>
      <c r="AL751" s="1" t="str">
        <f t="shared" si="215"/>
        <v/>
      </c>
      <c r="AM751" s="1">
        <f t="shared" si="216"/>
        <v>0</v>
      </c>
    </row>
    <row r="752" spans="1:39" ht="14.5" x14ac:dyDescent="0.35">
      <c r="A752"/>
      <c r="B752"/>
      <c r="C752"/>
      <c r="D752"/>
      <c r="E752"/>
      <c r="F752"/>
      <c r="G752"/>
      <c r="H752"/>
      <c r="I752"/>
      <c r="J752"/>
      <c r="K752"/>
      <c r="L752"/>
      <c r="M752"/>
      <c r="N752" s="1">
        <f t="shared" si="202"/>
        <v>0</v>
      </c>
      <c r="O752" s="1">
        <f t="shared" si="202"/>
        <v>0</v>
      </c>
      <c r="P752" s="1" t="str">
        <f t="shared" si="218"/>
        <v/>
      </c>
      <c r="Q752" s="1" t="str">
        <f t="shared" si="218"/>
        <v/>
      </c>
      <c r="R752" s="1" t="str">
        <f t="shared" si="218"/>
        <v/>
      </c>
      <c r="S752" s="1" t="str">
        <f t="shared" si="218"/>
        <v/>
      </c>
      <c r="T752" s="1" t="str">
        <f t="shared" si="218"/>
        <v/>
      </c>
      <c r="U752" s="1" t="str">
        <f t="shared" si="217"/>
        <v/>
      </c>
      <c r="V752" s="1" t="str">
        <f t="shared" si="217"/>
        <v/>
      </c>
      <c r="W752" s="1" t="str">
        <f t="shared" si="217"/>
        <v/>
      </c>
      <c r="X752" s="1" t="str">
        <f t="shared" si="217"/>
        <v/>
      </c>
      <c r="Y752" s="1" t="str">
        <f t="shared" si="217"/>
        <v/>
      </c>
      <c r="Z752" s="1">
        <f t="shared" si="203"/>
        <v>0</v>
      </c>
      <c r="AA752" s="1">
        <f t="shared" si="204"/>
        <v>0</v>
      </c>
      <c r="AB752" s="1">
        <f t="shared" si="205"/>
        <v>0</v>
      </c>
      <c r="AC752" s="1" t="str">
        <f t="shared" si="206"/>
        <v/>
      </c>
      <c r="AD752" s="1" t="str">
        <f t="shared" si="207"/>
        <v/>
      </c>
      <c r="AE752" s="1" t="str">
        <f t="shared" si="208"/>
        <v/>
      </c>
      <c r="AF752" s="1" t="str">
        <f t="shared" si="209"/>
        <v/>
      </c>
      <c r="AG752" s="1" t="str">
        <f t="shared" si="210"/>
        <v/>
      </c>
      <c r="AH752" s="1" t="str">
        <f t="shared" si="211"/>
        <v/>
      </c>
      <c r="AI752" s="1" t="str">
        <f t="shared" si="212"/>
        <v/>
      </c>
      <c r="AJ752" s="1" t="str">
        <f t="shared" si="213"/>
        <v/>
      </c>
      <c r="AK752" s="1" t="str">
        <f t="shared" si="214"/>
        <v/>
      </c>
      <c r="AL752" s="1" t="str">
        <f t="shared" si="215"/>
        <v/>
      </c>
      <c r="AM752" s="1">
        <f t="shared" si="216"/>
        <v>0</v>
      </c>
    </row>
    <row r="753" spans="1:39" ht="14.5" x14ac:dyDescent="0.35">
      <c r="A753"/>
      <c r="B753"/>
      <c r="C753"/>
      <c r="D753"/>
      <c r="E753"/>
      <c r="F753"/>
      <c r="G753"/>
      <c r="H753"/>
      <c r="I753"/>
      <c r="J753"/>
      <c r="K753"/>
      <c r="L753"/>
      <c r="M753"/>
      <c r="N753" s="1">
        <f t="shared" si="202"/>
        <v>0</v>
      </c>
      <c r="O753" s="1">
        <f t="shared" si="202"/>
        <v>0</v>
      </c>
      <c r="P753" s="1" t="str">
        <f t="shared" si="218"/>
        <v/>
      </c>
      <c r="Q753" s="1" t="str">
        <f t="shared" si="218"/>
        <v/>
      </c>
      <c r="R753" s="1" t="str">
        <f t="shared" si="218"/>
        <v/>
      </c>
      <c r="S753" s="1" t="str">
        <f t="shared" si="218"/>
        <v/>
      </c>
      <c r="T753" s="1" t="str">
        <f t="shared" si="218"/>
        <v/>
      </c>
      <c r="U753" s="1" t="str">
        <f t="shared" si="217"/>
        <v/>
      </c>
      <c r="V753" s="1" t="str">
        <f t="shared" si="217"/>
        <v/>
      </c>
      <c r="W753" s="1" t="str">
        <f t="shared" si="217"/>
        <v/>
      </c>
      <c r="X753" s="1" t="str">
        <f t="shared" si="217"/>
        <v/>
      </c>
      <c r="Y753" s="1" t="str">
        <f t="shared" si="217"/>
        <v/>
      </c>
      <c r="Z753" s="1">
        <f t="shared" si="203"/>
        <v>0</v>
      </c>
      <c r="AA753" s="1">
        <f t="shared" si="204"/>
        <v>0</v>
      </c>
      <c r="AB753" s="1">
        <f t="shared" si="205"/>
        <v>0</v>
      </c>
      <c r="AC753" s="1" t="str">
        <f t="shared" si="206"/>
        <v/>
      </c>
      <c r="AD753" s="1" t="str">
        <f t="shared" si="207"/>
        <v/>
      </c>
      <c r="AE753" s="1" t="str">
        <f t="shared" si="208"/>
        <v/>
      </c>
      <c r="AF753" s="1" t="str">
        <f t="shared" si="209"/>
        <v/>
      </c>
      <c r="AG753" s="1" t="str">
        <f t="shared" si="210"/>
        <v/>
      </c>
      <c r="AH753" s="1" t="str">
        <f t="shared" si="211"/>
        <v/>
      </c>
      <c r="AI753" s="1" t="str">
        <f t="shared" si="212"/>
        <v/>
      </c>
      <c r="AJ753" s="1" t="str">
        <f t="shared" si="213"/>
        <v/>
      </c>
      <c r="AK753" s="1" t="str">
        <f t="shared" si="214"/>
        <v/>
      </c>
      <c r="AL753" s="1" t="str">
        <f t="shared" si="215"/>
        <v/>
      </c>
      <c r="AM753" s="1">
        <f t="shared" si="216"/>
        <v>0</v>
      </c>
    </row>
    <row r="754" spans="1:39" ht="14.5" x14ac:dyDescent="0.35">
      <c r="A754"/>
      <c r="B754"/>
      <c r="C754"/>
      <c r="D754"/>
      <c r="E754"/>
      <c r="F754"/>
      <c r="G754"/>
      <c r="H754"/>
      <c r="I754"/>
      <c r="J754"/>
      <c r="K754"/>
      <c r="L754"/>
      <c r="M754"/>
      <c r="N754" s="1">
        <f t="shared" si="202"/>
        <v>0</v>
      </c>
      <c r="O754" s="1">
        <f t="shared" si="202"/>
        <v>0</v>
      </c>
      <c r="P754" s="1" t="str">
        <f t="shared" si="218"/>
        <v/>
      </c>
      <c r="Q754" s="1" t="str">
        <f t="shared" si="218"/>
        <v/>
      </c>
      <c r="R754" s="1" t="str">
        <f t="shared" si="218"/>
        <v/>
      </c>
      <c r="S754" s="1" t="str">
        <f t="shared" si="218"/>
        <v/>
      </c>
      <c r="T754" s="1" t="str">
        <f t="shared" si="218"/>
        <v/>
      </c>
      <c r="U754" s="1" t="str">
        <f t="shared" si="217"/>
        <v/>
      </c>
      <c r="V754" s="1" t="str">
        <f t="shared" si="217"/>
        <v/>
      </c>
      <c r="W754" s="1" t="str">
        <f t="shared" si="217"/>
        <v/>
      </c>
      <c r="X754" s="1" t="str">
        <f t="shared" si="217"/>
        <v/>
      </c>
      <c r="Y754" s="1" t="str">
        <f t="shared" si="217"/>
        <v/>
      </c>
      <c r="Z754" s="1">
        <f t="shared" si="203"/>
        <v>0</v>
      </c>
      <c r="AA754" s="1">
        <f t="shared" si="204"/>
        <v>0</v>
      </c>
      <c r="AB754" s="1">
        <f t="shared" si="205"/>
        <v>0</v>
      </c>
      <c r="AC754" s="1" t="str">
        <f t="shared" si="206"/>
        <v/>
      </c>
      <c r="AD754" s="1" t="str">
        <f t="shared" si="207"/>
        <v/>
      </c>
      <c r="AE754" s="1" t="str">
        <f t="shared" si="208"/>
        <v/>
      </c>
      <c r="AF754" s="1" t="str">
        <f t="shared" si="209"/>
        <v/>
      </c>
      <c r="AG754" s="1" t="str">
        <f t="shared" si="210"/>
        <v/>
      </c>
      <c r="AH754" s="1" t="str">
        <f t="shared" si="211"/>
        <v/>
      </c>
      <c r="AI754" s="1" t="str">
        <f t="shared" si="212"/>
        <v/>
      </c>
      <c r="AJ754" s="1" t="str">
        <f t="shared" si="213"/>
        <v/>
      </c>
      <c r="AK754" s="1" t="str">
        <f t="shared" si="214"/>
        <v/>
      </c>
      <c r="AL754" s="1" t="str">
        <f t="shared" si="215"/>
        <v/>
      </c>
      <c r="AM754" s="1">
        <f t="shared" si="216"/>
        <v>0</v>
      </c>
    </row>
    <row r="755" spans="1:39" ht="14.5" x14ac:dyDescent="0.35">
      <c r="A755"/>
      <c r="B755"/>
      <c r="C755"/>
      <c r="D755"/>
      <c r="E755"/>
      <c r="F755"/>
      <c r="G755"/>
      <c r="H755"/>
      <c r="I755"/>
      <c r="J755"/>
      <c r="K755"/>
      <c r="L755"/>
      <c r="M755"/>
      <c r="N755" s="1">
        <f t="shared" si="202"/>
        <v>0</v>
      </c>
      <c r="O755" s="1">
        <f t="shared" si="202"/>
        <v>0</v>
      </c>
      <c r="P755" s="1" t="str">
        <f t="shared" si="218"/>
        <v/>
      </c>
      <c r="Q755" s="1" t="str">
        <f t="shared" si="218"/>
        <v/>
      </c>
      <c r="R755" s="1" t="str">
        <f t="shared" si="218"/>
        <v/>
      </c>
      <c r="S755" s="1" t="str">
        <f t="shared" si="218"/>
        <v/>
      </c>
      <c r="T755" s="1" t="str">
        <f t="shared" si="218"/>
        <v/>
      </c>
      <c r="U755" s="1" t="str">
        <f t="shared" si="217"/>
        <v/>
      </c>
      <c r="V755" s="1" t="str">
        <f t="shared" si="217"/>
        <v/>
      </c>
      <c r="W755" s="1" t="str">
        <f t="shared" si="217"/>
        <v/>
      </c>
      <c r="X755" s="1" t="str">
        <f t="shared" si="217"/>
        <v/>
      </c>
      <c r="Y755" s="1" t="str">
        <f t="shared" si="217"/>
        <v/>
      </c>
      <c r="Z755" s="1">
        <f t="shared" si="203"/>
        <v>0</v>
      </c>
      <c r="AA755" s="1">
        <f t="shared" si="204"/>
        <v>0</v>
      </c>
      <c r="AB755" s="1">
        <f t="shared" si="205"/>
        <v>0</v>
      </c>
      <c r="AC755" s="1" t="str">
        <f t="shared" si="206"/>
        <v/>
      </c>
      <c r="AD755" s="1" t="str">
        <f t="shared" si="207"/>
        <v/>
      </c>
      <c r="AE755" s="1" t="str">
        <f t="shared" si="208"/>
        <v/>
      </c>
      <c r="AF755" s="1" t="str">
        <f t="shared" si="209"/>
        <v/>
      </c>
      <c r="AG755" s="1" t="str">
        <f t="shared" si="210"/>
        <v/>
      </c>
      <c r="AH755" s="1" t="str">
        <f t="shared" si="211"/>
        <v/>
      </c>
      <c r="AI755" s="1" t="str">
        <f t="shared" si="212"/>
        <v/>
      </c>
      <c r="AJ755" s="1" t="str">
        <f t="shared" si="213"/>
        <v/>
      </c>
      <c r="AK755" s="1" t="str">
        <f t="shared" si="214"/>
        <v/>
      </c>
      <c r="AL755" s="1" t="str">
        <f t="shared" si="215"/>
        <v/>
      </c>
      <c r="AM755" s="1">
        <f t="shared" si="216"/>
        <v>0</v>
      </c>
    </row>
    <row r="756" spans="1:39" ht="14.5" x14ac:dyDescent="0.35">
      <c r="A756"/>
      <c r="B756"/>
      <c r="C756"/>
      <c r="D756"/>
      <c r="E756"/>
      <c r="F756"/>
      <c r="G756"/>
      <c r="H756"/>
      <c r="I756"/>
      <c r="J756"/>
      <c r="K756"/>
      <c r="L756"/>
      <c r="M756"/>
      <c r="N756" s="1">
        <f t="shared" si="202"/>
        <v>0</v>
      </c>
      <c r="O756" s="1">
        <f t="shared" si="202"/>
        <v>0</v>
      </c>
      <c r="P756" s="1" t="str">
        <f t="shared" si="218"/>
        <v/>
      </c>
      <c r="Q756" s="1" t="str">
        <f t="shared" si="218"/>
        <v/>
      </c>
      <c r="R756" s="1" t="str">
        <f t="shared" si="218"/>
        <v/>
      </c>
      <c r="S756" s="1" t="str">
        <f t="shared" si="218"/>
        <v/>
      </c>
      <c r="T756" s="1" t="str">
        <f t="shared" si="218"/>
        <v/>
      </c>
      <c r="U756" s="1" t="str">
        <f t="shared" si="217"/>
        <v/>
      </c>
      <c r="V756" s="1" t="str">
        <f t="shared" si="217"/>
        <v/>
      </c>
      <c r="W756" s="1" t="str">
        <f t="shared" si="217"/>
        <v/>
      </c>
      <c r="X756" s="1" t="str">
        <f t="shared" si="217"/>
        <v/>
      </c>
      <c r="Y756" s="1" t="str">
        <f t="shared" si="217"/>
        <v/>
      </c>
      <c r="Z756" s="1">
        <f t="shared" si="203"/>
        <v>0</v>
      </c>
      <c r="AA756" s="1">
        <f t="shared" si="204"/>
        <v>0</v>
      </c>
      <c r="AB756" s="1">
        <f t="shared" si="205"/>
        <v>0</v>
      </c>
      <c r="AC756" s="1" t="str">
        <f t="shared" si="206"/>
        <v/>
      </c>
      <c r="AD756" s="1" t="str">
        <f t="shared" si="207"/>
        <v/>
      </c>
      <c r="AE756" s="1" t="str">
        <f t="shared" si="208"/>
        <v/>
      </c>
      <c r="AF756" s="1" t="str">
        <f t="shared" si="209"/>
        <v/>
      </c>
      <c r="AG756" s="1" t="str">
        <f t="shared" si="210"/>
        <v/>
      </c>
      <c r="AH756" s="1" t="str">
        <f t="shared" si="211"/>
        <v/>
      </c>
      <c r="AI756" s="1" t="str">
        <f t="shared" si="212"/>
        <v/>
      </c>
      <c r="AJ756" s="1" t="str">
        <f t="shared" si="213"/>
        <v/>
      </c>
      <c r="AK756" s="1" t="str">
        <f t="shared" si="214"/>
        <v/>
      </c>
      <c r="AL756" s="1" t="str">
        <f t="shared" si="215"/>
        <v/>
      </c>
      <c r="AM756" s="1">
        <f t="shared" si="216"/>
        <v>0</v>
      </c>
    </row>
    <row r="757" spans="1:39" ht="14.5" x14ac:dyDescent="0.35">
      <c r="A757"/>
      <c r="B757"/>
      <c r="C757"/>
      <c r="D757"/>
      <c r="E757"/>
      <c r="F757"/>
      <c r="G757"/>
      <c r="H757"/>
      <c r="I757"/>
      <c r="J757"/>
      <c r="K757"/>
      <c r="L757"/>
      <c r="M757"/>
      <c r="N757" s="1">
        <f t="shared" si="202"/>
        <v>0</v>
      </c>
      <c r="O757" s="1">
        <f t="shared" si="202"/>
        <v>0</v>
      </c>
      <c r="P757" s="1" t="str">
        <f t="shared" si="218"/>
        <v/>
      </c>
      <c r="Q757" s="1" t="str">
        <f t="shared" si="218"/>
        <v/>
      </c>
      <c r="R757" s="1" t="str">
        <f t="shared" si="218"/>
        <v/>
      </c>
      <c r="S757" s="1" t="str">
        <f t="shared" si="218"/>
        <v/>
      </c>
      <c r="T757" s="1" t="str">
        <f t="shared" si="218"/>
        <v/>
      </c>
      <c r="U757" s="1" t="str">
        <f t="shared" si="217"/>
        <v/>
      </c>
      <c r="V757" s="1" t="str">
        <f t="shared" si="217"/>
        <v/>
      </c>
      <c r="W757" s="1" t="str">
        <f t="shared" si="217"/>
        <v/>
      </c>
      <c r="X757" s="1" t="str">
        <f t="shared" si="217"/>
        <v/>
      </c>
      <c r="Y757" s="1" t="str">
        <f t="shared" si="217"/>
        <v/>
      </c>
      <c r="Z757" s="1">
        <f t="shared" si="203"/>
        <v>0</v>
      </c>
      <c r="AA757" s="1">
        <f t="shared" si="204"/>
        <v>0</v>
      </c>
      <c r="AB757" s="1">
        <f t="shared" si="205"/>
        <v>0</v>
      </c>
      <c r="AC757" s="1" t="str">
        <f t="shared" si="206"/>
        <v/>
      </c>
      <c r="AD757" s="1" t="str">
        <f t="shared" si="207"/>
        <v/>
      </c>
      <c r="AE757" s="1" t="str">
        <f t="shared" si="208"/>
        <v/>
      </c>
      <c r="AF757" s="1" t="str">
        <f t="shared" si="209"/>
        <v/>
      </c>
      <c r="AG757" s="1" t="str">
        <f t="shared" si="210"/>
        <v/>
      </c>
      <c r="AH757" s="1" t="str">
        <f t="shared" si="211"/>
        <v/>
      </c>
      <c r="AI757" s="1" t="str">
        <f t="shared" si="212"/>
        <v/>
      </c>
      <c r="AJ757" s="1" t="str">
        <f t="shared" si="213"/>
        <v/>
      </c>
      <c r="AK757" s="1" t="str">
        <f t="shared" si="214"/>
        <v/>
      </c>
      <c r="AL757" s="1" t="str">
        <f t="shared" si="215"/>
        <v/>
      </c>
      <c r="AM757" s="1">
        <f t="shared" si="216"/>
        <v>0</v>
      </c>
    </row>
    <row r="758" spans="1:39" ht="14.5" x14ac:dyDescent="0.35">
      <c r="A758"/>
      <c r="B758"/>
      <c r="C758"/>
      <c r="D758"/>
      <c r="E758"/>
      <c r="F758"/>
      <c r="G758"/>
      <c r="H758"/>
      <c r="I758"/>
      <c r="J758"/>
      <c r="K758"/>
      <c r="L758"/>
      <c r="M758"/>
      <c r="N758" s="1">
        <f t="shared" si="202"/>
        <v>0</v>
      </c>
      <c r="O758" s="1">
        <f t="shared" si="202"/>
        <v>0</v>
      </c>
      <c r="P758" s="1" t="str">
        <f t="shared" si="218"/>
        <v/>
      </c>
      <c r="Q758" s="1" t="str">
        <f t="shared" si="218"/>
        <v/>
      </c>
      <c r="R758" s="1" t="str">
        <f t="shared" si="218"/>
        <v/>
      </c>
      <c r="S758" s="1" t="str">
        <f t="shared" si="218"/>
        <v/>
      </c>
      <c r="T758" s="1" t="str">
        <f t="shared" si="218"/>
        <v/>
      </c>
      <c r="U758" s="1" t="str">
        <f t="shared" si="217"/>
        <v/>
      </c>
      <c r="V758" s="1" t="str">
        <f t="shared" si="217"/>
        <v/>
      </c>
      <c r="W758" s="1" t="str">
        <f t="shared" si="217"/>
        <v/>
      </c>
      <c r="X758" s="1" t="str">
        <f t="shared" si="217"/>
        <v/>
      </c>
      <c r="Y758" s="1" t="str">
        <f t="shared" si="217"/>
        <v/>
      </c>
      <c r="Z758" s="1">
        <f t="shared" si="203"/>
        <v>0</v>
      </c>
      <c r="AA758" s="1">
        <f t="shared" si="204"/>
        <v>0</v>
      </c>
      <c r="AB758" s="1">
        <f t="shared" si="205"/>
        <v>0</v>
      </c>
      <c r="AC758" s="1" t="str">
        <f t="shared" si="206"/>
        <v/>
      </c>
      <c r="AD758" s="1" t="str">
        <f t="shared" si="207"/>
        <v/>
      </c>
      <c r="AE758" s="1" t="str">
        <f t="shared" si="208"/>
        <v/>
      </c>
      <c r="AF758" s="1" t="str">
        <f t="shared" si="209"/>
        <v/>
      </c>
      <c r="AG758" s="1" t="str">
        <f t="shared" si="210"/>
        <v/>
      </c>
      <c r="AH758" s="1" t="str">
        <f t="shared" si="211"/>
        <v/>
      </c>
      <c r="AI758" s="1" t="str">
        <f t="shared" si="212"/>
        <v/>
      </c>
      <c r="AJ758" s="1" t="str">
        <f t="shared" si="213"/>
        <v/>
      </c>
      <c r="AK758" s="1" t="str">
        <f t="shared" si="214"/>
        <v/>
      </c>
      <c r="AL758" s="1" t="str">
        <f t="shared" si="215"/>
        <v/>
      </c>
      <c r="AM758" s="1">
        <f t="shared" si="216"/>
        <v>0</v>
      </c>
    </row>
    <row r="759" spans="1:39" ht="14.5" x14ac:dyDescent="0.35">
      <c r="A759"/>
      <c r="B759"/>
      <c r="C759"/>
      <c r="D759"/>
      <c r="E759"/>
      <c r="F759"/>
      <c r="G759"/>
      <c r="H759"/>
      <c r="I759"/>
      <c r="J759"/>
      <c r="K759"/>
      <c r="L759"/>
      <c r="M759"/>
      <c r="N759" s="1">
        <f t="shared" si="202"/>
        <v>0</v>
      </c>
      <c r="O759" s="1">
        <f t="shared" si="202"/>
        <v>0</v>
      </c>
      <c r="P759" s="1" t="str">
        <f t="shared" si="218"/>
        <v/>
      </c>
      <c r="Q759" s="1" t="str">
        <f t="shared" si="218"/>
        <v/>
      </c>
      <c r="R759" s="1" t="str">
        <f t="shared" si="218"/>
        <v/>
      </c>
      <c r="S759" s="1" t="str">
        <f t="shared" si="218"/>
        <v/>
      </c>
      <c r="T759" s="1" t="str">
        <f t="shared" si="218"/>
        <v/>
      </c>
      <c r="U759" s="1" t="str">
        <f t="shared" si="217"/>
        <v/>
      </c>
      <c r="V759" s="1" t="str">
        <f t="shared" si="217"/>
        <v/>
      </c>
      <c r="W759" s="1" t="str">
        <f t="shared" si="217"/>
        <v/>
      </c>
      <c r="X759" s="1" t="str">
        <f t="shared" si="217"/>
        <v/>
      </c>
      <c r="Y759" s="1" t="str">
        <f t="shared" si="217"/>
        <v/>
      </c>
      <c r="Z759" s="1">
        <f t="shared" si="203"/>
        <v>0</v>
      </c>
      <c r="AA759" s="1">
        <f t="shared" si="204"/>
        <v>0</v>
      </c>
      <c r="AB759" s="1">
        <f t="shared" si="205"/>
        <v>0</v>
      </c>
      <c r="AC759" s="1" t="str">
        <f t="shared" si="206"/>
        <v/>
      </c>
      <c r="AD759" s="1" t="str">
        <f t="shared" si="207"/>
        <v/>
      </c>
      <c r="AE759" s="1" t="str">
        <f t="shared" si="208"/>
        <v/>
      </c>
      <c r="AF759" s="1" t="str">
        <f t="shared" si="209"/>
        <v/>
      </c>
      <c r="AG759" s="1" t="str">
        <f t="shared" si="210"/>
        <v/>
      </c>
      <c r="AH759" s="1" t="str">
        <f t="shared" si="211"/>
        <v/>
      </c>
      <c r="AI759" s="1" t="str">
        <f t="shared" si="212"/>
        <v/>
      </c>
      <c r="AJ759" s="1" t="str">
        <f t="shared" si="213"/>
        <v/>
      </c>
      <c r="AK759" s="1" t="str">
        <f t="shared" si="214"/>
        <v/>
      </c>
      <c r="AL759" s="1" t="str">
        <f t="shared" si="215"/>
        <v/>
      </c>
      <c r="AM759" s="1">
        <f t="shared" si="216"/>
        <v>0</v>
      </c>
    </row>
    <row r="760" spans="1:39" ht="14.5" x14ac:dyDescent="0.35">
      <c r="A760"/>
      <c r="B760"/>
      <c r="C760"/>
      <c r="D760"/>
      <c r="E760"/>
      <c r="F760"/>
      <c r="G760"/>
      <c r="H760"/>
      <c r="I760"/>
      <c r="J760"/>
      <c r="K760"/>
      <c r="L760"/>
      <c r="M760"/>
      <c r="N760" s="1">
        <f t="shared" si="202"/>
        <v>0</v>
      </c>
      <c r="O760" s="1">
        <f t="shared" si="202"/>
        <v>0</v>
      </c>
      <c r="P760" s="1" t="str">
        <f t="shared" si="218"/>
        <v/>
      </c>
      <c r="Q760" s="1" t="str">
        <f t="shared" si="218"/>
        <v/>
      </c>
      <c r="R760" s="1" t="str">
        <f t="shared" si="218"/>
        <v/>
      </c>
      <c r="S760" s="1" t="str">
        <f t="shared" si="218"/>
        <v/>
      </c>
      <c r="T760" s="1" t="str">
        <f t="shared" si="218"/>
        <v/>
      </c>
      <c r="U760" s="1" t="str">
        <f t="shared" si="217"/>
        <v/>
      </c>
      <c r="V760" s="1" t="str">
        <f t="shared" si="217"/>
        <v/>
      </c>
      <c r="W760" s="1" t="str">
        <f t="shared" si="217"/>
        <v/>
      </c>
      <c r="X760" s="1" t="str">
        <f t="shared" si="217"/>
        <v/>
      </c>
      <c r="Y760" s="1" t="str">
        <f t="shared" si="217"/>
        <v/>
      </c>
      <c r="Z760" s="1">
        <f t="shared" si="203"/>
        <v>0</v>
      </c>
      <c r="AA760" s="1">
        <f t="shared" si="204"/>
        <v>0</v>
      </c>
      <c r="AB760" s="1">
        <f t="shared" si="205"/>
        <v>0</v>
      </c>
      <c r="AC760" s="1" t="str">
        <f t="shared" si="206"/>
        <v/>
      </c>
      <c r="AD760" s="1" t="str">
        <f t="shared" si="207"/>
        <v/>
      </c>
      <c r="AE760" s="1" t="str">
        <f t="shared" si="208"/>
        <v/>
      </c>
      <c r="AF760" s="1" t="str">
        <f t="shared" si="209"/>
        <v/>
      </c>
      <c r="AG760" s="1" t="str">
        <f t="shared" si="210"/>
        <v/>
      </c>
      <c r="AH760" s="1" t="str">
        <f t="shared" si="211"/>
        <v/>
      </c>
      <c r="AI760" s="1" t="str">
        <f t="shared" si="212"/>
        <v/>
      </c>
      <c r="AJ760" s="1" t="str">
        <f t="shared" si="213"/>
        <v/>
      </c>
      <c r="AK760" s="1" t="str">
        <f t="shared" si="214"/>
        <v/>
      </c>
      <c r="AL760" s="1" t="str">
        <f t="shared" si="215"/>
        <v/>
      </c>
      <c r="AM760" s="1">
        <f t="shared" si="216"/>
        <v>0</v>
      </c>
    </row>
    <row r="761" spans="1:39" ht="14.5" x14ac:dyDescent="0.35">
      <c r="A761"/>
      <c r="B761"/>
      <c r="C761"/>
      <c r="D761"/>
      <c r="E761"/>
      <c r="F761"/>
      <c r="G761"/>
      <c r="H761"/>
      <c r="I761"/>
      <c r="J761"/>
      <c r="K761"/>
      <c r="L761"/>
      <c r="M761"/>
      <c r="N761" s="1">
        <f t="shared" si="202"/>
        <v>0</v>
      </c>
      <c r="O761" s="1">
        <f t="shared" si="202"/>
        <v>0</v>
      </c>
      <c r="P761" s="1" t="str">
        <f t="shared" si="218"/>
        <v/>
      </c>
      <c r="Q761" s="1" t="str">
        <f t="shared" si="218"/>
        <v/>
      </c>
      <c r="R761" s="1" t="str">
        <f t="shared" si="218"/>
        <v/>
      </c>
      <c r="S761" s="1" t="str">
        <f t="shared" si="218"/>
        <v/>
      </c>
      <c r="T761" s="1" t="str">
        <f t="shared" si="218"/>
        <v/>
      </c>
      <c r="U761" s="1" t="str">
        <f t="shared" si="217"/>
        <v/>
      </c>
      <c r="V761" s="1" t="str">
        <f t="shared" si="217"/>
        <v/>
      </c>
      <c r="W761" s="1" t="str">
        <f t="shared" si="217"/>
        <v/>
      </c>
      <c r="X761" s="1" t="str">
        <f t="shared" si="217"/>
        <v/>
      </c>
      <c r="Y761" s="1" t="str">
        <f t="shared" si="217"/>
        <v/>
      </c>
      <c r="Z761" s="1">
        <f t="shared" si="203"/>
        <v>0</v>
      </c>
      <c r="AA761" s="1">
        <f t="shared" si="204"/>
        <v>0</v>
      </c>
      <c r="AB761" s="1">
        <f t="shared" si="205"/>
        <v>0</v>
      </c>
      <c r="AC761" s="1" t="str">
        <f t="shared" si="206"/>
        <v/>
      </c>
      <c r="AD761" s="1" t="str">
        <f t="shared" si="207"/>
        <v/>
      </c>
      <c r="AE761" s="1" t="str">
        <f t="shared" si="208"/>
        <v/>
      </c>
      <c r="AF761" s="1" t="str">
        <f t="shared" si="209"/>
        <v/>
      </c>
      <c r="AG761" s="1" t="str">
        <f t="shared" si="210"/>
        <v/>
      </c>
      <c r="AH761" s="1" t="str">
        <f t="shared" si="211"/>
        <v/>
      </c>
      <c r="AI761" s="1" t="str">
        <f t="shared" si="212"/>
        <v/>
      </c>
      <c r="AJ761" s="1" t="str">
        <f t="shared" si="213"/>
        <v/>
      </c>
      <c r="AK761" s="1" t="str">
        <f t="shared" si="214"/>
        <v/>
      </c>
      <c r="AL761" s="1" t="str">
        <f t="shared" si="215"/>
        <v/>
      </c>
      <c r="AM761" s="1">
        <f t="shared" si="216"/>
        <v>0</v>
      </c>
    </row>
    <row r="762" spans="1:39" ht="14.5" x14ac:dyDescent="0.35">
      <c r="A762"/>
      <c r="B762"/>
      <c r="C762"/>
      <c r="D762"/>
      <c r="E762"/>
      <c r="F762"/>
      <c r="G762"/>
      <c r="H762"/>
      <c r="I762"/>
      <c r="J762"/>
      <c r="K762"/>
      <c r="L762"/>
      <c r="M762"/>
      <c r="N762" s="1">
        <f t="shared" si="202"/>
        <v>0</v>
      </c>
      <c r="O762" s="1">
        <f t="shared" si="202"/>
        <v>0</v>
      </c>
      <c r="P762" s="1" t="str">
        <f t="shared" si="218"/>
        <v/>
      </c>
      <c r="Q762" s="1" t="str">
        <f t="shared" si="218"/>
        <v/>
      </c>
      <c r="R762" s="1" t="str">
        <f t="shared" si="218"/>
        <v/>
      </c>
      <c r="S762" s="1" t="str">
        <f t="shared" si="218"/>
        <v/>
      </c>
      <c r="T762" s="1" t="str">
        <f t="shared" si="218"/>
        <v/>
      </c>
      <c r="U762" s="1" t="str">
        <f t="shared" si="217"/>
        <v/>
      </c>
      <c r="V762" s="1" t="str">
        <f t="shared" si="217"/>
        <v/>
      </c>
      <c r="W762" s="1" t="str">
        <f t="shared" si="217"/>
        <v/>
      </c>
      <c r="X762" s="1" t="str">
        <f t="shared" si="217"/>
        <v/>
      </c>
      <c r="Y762" s="1" t="str">
        <f t="shared" si="217"/>
        <v/>
      </c>
      <c r="Z762" s="1">
        <f t="shared" si="203"/>
        <v>0</v>
      </c>
      <c r="AA762" s="1">
        <f t="shared" si="204"/>
        <v>0</v>
      </c>
      <c r="AB762" s="1">
        <f t="shared" si="205"/>
        <v>0</v>
      </c>
      <c r="AC762" s="1" t="str">
        <f t="shared" si="206"/>
        <v/>
      </c>
      <c r="AD762" s="1" t="str">
        <f t="shared" si="207"/>
        <v/>
      </c>
      <c r="AE762" s="1" t="str">
        <f t="shared" si="208"/>
        <v/>
      </c>
      <c r="AF762" s="1" t="str">
        <f t="shared" si="209"/>
        <v/>
      </c>
      <c r="AG762" s="1" t="str">
        <f t="shared" si="210"/>
        <v/>
      </c>
      <c r="AH762" s="1" t="str">
        <f t="shared" si="211"/>
        <v/>
      </c>
      <c r="AI762" s="1" t="str">
        <f t="shared" si="212"/>
        <v/>
      </c>
      <c r="AJ762" s="1" t="str">
        <f t="shared" si="213"/>
        <v/>
      </c>
      <c r="AK762" s="1" t="str">
        <f t="shared" si="214"/>
        <v/>
      </c>
      <c r="AL762" s="1" t="str">
        <f t="shared" si="215"/>
        <v/>
      </c>
      <c r="AM762" s="1">
        <f t="shared" si="216"/>
        <v>0</v>
      </c>
    </row>
    <row r="763" spans="1:39" ht="14.5" x14ac:dyDescent="0.35">
      <c r="A763"/>
      <c r="B763"/>
      <c r="C763"/>
      <c r="D763"/>
      <c r="E763"/>
      <c r="F763"/>
      <c r="G763"/>
      <c r="H763"/>
      <c r="I763"/>
      <c r="J763"/>
      <c r="K763"/>
      <c r="L763"/>
      <c r="M763"/>
      <c r="N763" s="1">
        <f t="shared" si="202"/>
        <v>0</v>
      </c>
      <c r="O763" s="1">
        <f t="shared" si="202"/>
        <v>0</v>
      </c>
      <c r="P763" s="1" t="str">
        <f t="shared" si="218"/>
        <v/>
      </c>
      <c r="Q763" s="1" t="str">
        <f t="shared" si="218"/>
        <v/>
      </c>
      <c r="R763" s="1" t="str">
        <f t="shared" si="218"/>
        <v/>
      </c>
      <c r="S763" s="1" t="str">
        <f t="shared" si="218"/>
        <v/>
      </c>
      <c r="T763" s="1" t="str">
        <f t="shared" si="218"/>
        <v/>
      </c>
      <c r="U763" s="1" t="str">
        <f t="shared" si="217"/>
        <v/>
      </c>
      <c r="V763" s="1" t="str">
        <f t="shared" si="217"/>
        <v/>
      </c>
      <c r="W763" s="1" t="str">
        <f t="shared" si="217"/>
        <v/>
      </c>
      <c r="X763" s="1" t="str">
        <f t="shared" si="217"/>
        <v/>
      </c>
      <c r="Y763" s="1" t="str">
        <f t="shared" si="217"/>
        <v/>
      </c>
      <c r="Z763" s="1">
        <f t="shared" si="203"/>
        <v>0</v>
      </c>
      <c r="AA763" s="1">
        <f t="shared" si="204"/>
        <v>0</v>
      </c>
      <c r="AB763" s="1">
        <f t="shared" si="205"/>
        <v>0</v>
      </c>
      <c r="AC763" s="1" t="str">
        <f t="shared" si="206"/>
        <v/>
      </c>
      <c r="AD763" s="1" t="str">
        <f t="shared" si="207"/>
        <v/>
      </c>
      <c r="AE763" s="1" t="str">
        <f t="shared" si="208"/>
        <v/>
      </c>
      <c r="AF763" s="1" t="str">
        <f t="shared" si="209"/>
        <v/>
      </c>
      <c r="AG763" s="1" t="str">
        <f t="shared" si="210"/>
        <v/>
      </c>
      <c r="AH763" s="1" t="str">
        <f t="shared" si="211"/>
        <v/>
      </c>
      <c r="AI763" s="1" t="str">
        <f t="shared" si="212"/>
        <v/>
      </c>
      <c r="AJ763" s="1" t="str">
        <f t="shared" si="213"/>
        <v/>
      </c>
      <c r="AK763" s="1" t="str">
        <f t="shared" si="214"/>
        <v/>
      </c>
      <c r="AL763" s="1" t="str">
        <f t="shared" si="215"/>
        <v/>
      </c>
      <c r="AM763" s="1">
        <f t="shared" si="216"/>
        <v>0</v>
      </c>
    </row>
    <row r="764" spans="1:39" ht="14.5" x14ac:dyDescent="0.35">
      <c r="A764"/>
      <c r="B764"/>
      <c r="C764"/>
      <c r="D764"/>
      <c r="E764"/>
      <c r="F764"/>
      <c r="G764"/>
      <c r="H764"/>
      <c r="I764"/>
      <c r="J764"/>
      <c r="K764"/>
      <c r="L764"/>
      <c r="M764"/>
      <c r="N764" s="1">
        <f t="shared" si="202"/>
        <v>0</v>
      </c>
      <c r="O764" s="1">
        <f t="shared" si="202"/>
        <v>0</v>
      </c>
      <c r="P764" s="1" t="str">
        <f t="shared" si="218"/>
        <v/>
      </c>
      <c r="Q764" s="1" t="str">
        <f t="shared" si="218"/>
        <v/>
      </c>
      <c r="R764" s="1" t="str">
        <f t="shared" si="218"/>
        <v/>
      </c>
      <c r="S764" s="1" t="str">
        <f t="shared" si="218"/>
        <v/>
      </c>
      <c r="T764" s="1" t="str">
        <f t="shared" si="218"/>
        <v/>
      </c>
      <c r="U764" s="1" t="str">
        <f t="shared" si="217"/>
        <v/>
      </c>
      <c r="V764" s="1" t="str">
        <f t="shared" si="217"/>
        <v/>
      </c>
      <c r="W764" s="1" t="str">
        <f t="shared" si="217"/>
        <v/>
      </c>
      <c r="X764" s="1" t="str">
        <f t="shared" si="217"/>
        <v/>
      </c>
      <c r="Y764" s="1" t="str">
        <f t="shared" si="217"/>
        <v/>
      </c>
      <c r="Z764" s="1">
        <f t="shared" si="203"/>
        <v>0</v>
      </c>
      <c r="AA764" s="1">
        <f t="shared" si="204"/>
        <v>0</v>
      </c>
      <c r="AB764" s="1">
        <f t="shared" si="205"/>
        <v>0</v>
      </c>
      <c r="AC764" s="1" t="str">
        <f t="shared" si="206"/>
        <v/>
      </c>
      <c r="AD764" s="1" t="str">
        <f t="shared" si="207"/>
        <v/>
      </c>
      <c r="AE764" s="1" t="str">
        <f t="shared" si="208"/>
        <v/>
      </c>
      <c r="AF764" s="1" t="str">
        <f t="shared" si="209"/>
        <v/>
      </c>
      <c r="AG764" s="1" t="str">
        <f t="shared" si="210"/>
        <v/>
      </c>
      <c r="AH764" s="1" t="str">
        <f t="shared" si="211"/>
        <v/>
      </c>
      <c r="AI764" s="1" t="str">
        <f t="shared" si="212"/>
        <v/>
      </c>
      <c r="AJ764" s="1" t="str">
        <f t="shared" si="213"/>
        <v/>
      </c>
      <c r="AK764" s="1" t="str">
        <f t="shared" si="214"/>
        <v/>
      </c>
      <c r="AL764" s="1" t="str">
        <f t="shared" si="215"/>
        <v/>
      </c>
      <c r="AM764" s="1">
        <f t="shared" si="216"/>
        <v>0</v>
      </c>
    </row>
    <row r="765" spans="1:39" ht="14.5" x14ac:dyDescent="0.35">
      <c r="A765"/>
      <c r="B765"/>
      <c r="C765"/>
      <c r="D765"/>
      <c r="E765"/>
      <c r="F765"/>
      <c r="G765"/>
      <c r="H765"/>
      <c r="I765"/>
      <c r="J765"/>
      <c r="K765"/>
      <c r="L765"/>
      <c r="M765"/>
      <c r="N765" s="1">
        <f t="shared" si="202"/>
        <v>0</v>
      </c>
      <c r="O765" s="1">
        <f t="shared" si="202"/>
        <v>0</v>
      </c>
      <c r="P765" s="1" t="str">
        <f t="shared" si="218"/>
        <v/>
      </c>
      <c r="Q765" s="1" t="str">
        <f t="shared" si="218"/>
        <v/>
      </c>
      <c r="R765" s="1" t="str">
        <f t="shared" si="218"/>
        <v/>
      </c>
      <c r="S765" s="1" t="str">
        <f t="shared" si="218"/>
        <v/>
      </c>
      <c r="T765" s="1" t="str">
        <f t="shared" si="218"/>
        <v/>
      </c>
      <c r="U765" s="1" t="str">
        <f t="shared" si="217"/>
        <v/>
      </c>
      <c r="V765" s="1" t="str">
        <f t="shared" si="217"/>
        <v/>
      </c>
      <c r="W765" s="1" t="str">
        <f t="shared" si="217"/>
        <v/>
      </c>
      <c r="X765" s="1" t="str">
        <f t="shared" si="217"/>
        <v/>
      </c>
      <c r="Y765" s="1" t="str">
        <f t="shared" si="217"/>
        <v/>
      </c>
      <c r="Z765" s="1">
        <f t="shared" si="203"/>
        <v>0</v>
      </c>
      <c r="AA765" s="1">
        <f t="shared" si="204"/>
        <v>0</v>
      </c>
      <c r="AB765" s="1">
        <f t="shared" si="205"/>
        <v>0</v>
      </c>
      <c r="AC765" s="1" t="str">
        <f t="shared" si="206"/>
        <v/>
      </c>
      <c r="AD765" s="1" t="str">
        <f t="shared" si="207"/>
        <v/>
      </c>
      <c r="AE765" s="1" t="str">
        <f t="shared" si="208"/>
        <v/>
      </c>
      <c r="AF765" s="1" t="str">
        <f t="shared" si="209"/>
        <v/>
      </c>
      <c r="AG765" s="1" t="str">
        <f t="shared" si="210"/>
        <v/>
      </c>
      <c r="AH765" s="1" t="str">
        <f t="shared" si="211"/>
        <v/>
      </c>
      <c r="AI765" s="1" t="str">
        <f t="shared" si="212"/>
        <v/>
      </c>
      <c r="AJ765" s="1" t="str">
        <f t="shared" si="213"/>
        <v/>
      </c>
      <c r="AK765" s="1" t="str">
        <f t="shared" si="214"/>
        <v/>
      </c>
      <c r="AL765" s="1" t="str">
        <f t="shared" si="215"/>
        <v/>
      </c>
      <c r="AM765" s="1">
        <f t="shared" si="216"/>
        <v>0</v>
      </c>
    </row>
    <row r="766" spans="1:39" ht="14.5" x14ac:dyDescent="0.35">
      <c r="A766"/>
      <c r="B766"/>
      <c r="C766"/>
      <c r="D766"/>
      <c r="E766"/>
      <c r="F766"/>
      <c r="G766"/>
      <c r="H766"/>
      <c r="I766"/>
      <c r="J766"/>
      <c r="K766"/>
      <c r="L766"/>
      <c r="M766"/>
      <c r="N766" s="1">
        <f t="shared" si="202"/>
        <v>0</v>
      </c>
      <c r="O766" s="1">
        <f t="shared" si="202"/>
        <v>0</v>
      </c>
      <c r="P766" s="1" t="str">
        <f t="shared" si="218"/>
        <v/>
      </c>
      <c r="Q766" s="1" t="str">
        <f t="shared" si="218"/>
        <v/>
      </c>
      <c r="R766" s="1" t="str">
        <f t="shared" si="218"/>
        <v/>
      </c>
      <c r="S766" s="1" t="str">
        <f t="shared" si="218"/>
        <v/>
      </c>
      <c r="T766" s="1" t="str">
        <f t="shared" si="218"/>
        <v/>
      </c>
      <c r="U766" s="1" t="str">
        <f t="shared" si="217"/>
        <v/>
      </c>
      <c r="V766" s="1" t="str">
        <f t="shared" si="217"/>
        <v/>
      </c>
      <c r="W766" s="1" t="str">
        <f t="shared" si="217"/>
        <v/>
      </c>
      <c r="X766" s="1" t="str">
        <f t="shared" si="217"/>
        <v/>
      </c>
      <c r="Y766" s="1" t="str">
        <f t="shared" si="217"/>
        <v/>
      </c>
      <c r="Z766" s="1">
        <f t="shared" si="203"/>
        <v>0</v>
      </c>
      <c r="AA766" s="1">
        <f t="shared" si="204"/>
        <v>0</v>
      </c>
      <c r="AB766" s="1">
        <f t="shared" si="205"/>
        <v>0</v>
      </c>
      <c r="AC766" s="1" t="str">
        <f t="shared" si="206"/>
        <v/>
      </c>
      <c r="AD766" s="1" t="str">
        <f t="shared" si="207"/>
        <v/>
      </c>
      <c r="AE766" s="1" t="str">
        <f t="shared" si="208"/>
        <v/>
      </c>
      <c r="AF766" s="1" t="str">
        <f t="shared" si="209"/>
        <v/>
      </c>
      <c r="AG766" s="1" t="str">
        <f t="shared" si="210"/>
        <v/>
      </c>
      <c r="AH766" s="1" t="str">
        <f t="shared" si="211"/>
        <v/>
      </c>
      <c r="AI766" s="1" t="str">
        <f t="shared" si="212"/>
        <v/>
      </c>
      <c r="AJ766" s="1" t="str">
        <f t="shared" si="213"/>
        <v/>
      </c>
      <c r="AK766" s="1" t="str">
        <f t="shared" si="214"/>
        <v/>
      </c>
      <c r="AL766" s="1" t="str">
        <f t="shared" si="215"/>
        <v/>
      </c>
      <c r="AM766" s="1">
        <f t="shared" si="216"/>
        <v>0</v>
      </c>
    </row>
    <row r="767" spans="1:39" ht="14.5" x14ac:dyDescent="0.35">
      <c r="A767"/>
      <c r="B767"/>
      <c r="C767"/>
      <c r="D767"/>
      <c r="E767"/>
      <c r="F767"/>
      <c r="G767"/>
      <c r="H767"/>
      <c r="I767"/>
      <c r="J767"/>
      <c r="K767"/>
      <c r="L767"/>
      <c r="M767"/>
      <c r="N767" s="1">
        <f t="shared" si="202"/>
        <v>0</v>
      </c>
      <c r="O767" s="1">
        <f t="shared" si="202"/>
        <v>0</v>
      </c>
      <c r="P767" s="1" t="str">
        <f t="shared" si="218"/>
        <v/>
      </c>
      <c r="Q767" s="1" t="str">
        <f t="shared" si="218"/>
        <v/>
      </c>
      <c r="R767" s="1" t="str">
        <f t="shared" si="218"/>
        <v/>
      </c>
      <c r="S767" s="1" t="str">
        <f t="shared" si="218"/>
        <v/>
      </c>
      <c r="T767" s="1" t="str">
        <f t="shared" si="218"/>
        <v/>
      </c>
      <c r="U767" s="1" t="str">
        <f t="shared" si="217"/>
        <v/>
      </c>
      <c r="V767" s="1" t="str">
        <f t="shared" si="217"/>
        <v/>
      </c>
      <c r="W767" s="1" t="str">
        <f t="shared" si="217"/>
        <v/>
      </c>
      <c r="X767" s="1" t="str">
        <f t="shared" si="217"/>
        <v/>
      </c>
      <c r="Y767" s="1" t="str">
        <f t="shared" si="217"/>
        <v/>
      </c>
      <c r="Z767" s="1">
        <f t="shared" si="203"/>
        <v>0</v>
      </c>
      <c r="AA767" s="1">
        <f t="shared" si="204"/>
        <v>0</v>
      </c>
      <c r="AB767" s="1">
        <f t="shared" si="205"/>
        <v>0</v>
      </c>
      <c r="AC767" s="1" t="str">
        <f t="shared" si="206"/>
        <v/>
      </c>
      <c r="AD767" s="1" t="str">
        <f t="shared" si="207"/>
        <v/>
      </c>
      <c r="AE767" s="1" t="str">
        <f t="shared" si="208"/>
        <v/>
      </c>
      <c r="AF767" s="1" t="str">
        <f t="shared" si="209"/>
        <v/>
      </c>
      <c r="AG767" s="1" t="str">
        <f t="shared" si="210"/>
        <v/>
      </c>
      <c r="AH767" s="1" t="str">
        <f t="shared" si="211"/>
        <v/>
      </c>
      <c r="AI767" s="1" t="str">
        <f t="shared" si="212"/>
        <v/>
      </c>
      <c r="AJ767" s="1" t="str">
        <f t="shared" si="213"/>
        <v/>
      </c>
      <c r="AK767" s="1" t="str">
        <f t="shared" si="214"/>
        <v/>
      </c>
      <c r="AL767" s="1" t="str">
        <f t="shared" si="215"/>
        <v/>
      </c>
      <c r="AM767" s="1">
        <f t="shared" si="216"/>
        <v>0</v>
      </c>
    </row>
    <row r="768" spans="1:39" ht="14.5" x14ac:dyDescent="0.35">
      <c r="A768"/>
      <c r="B768"/>
      <c r="C768"/>
      <c r="D768"/>
      <c r="E768"/>
      <c r="F768"/>
      <c r="G768"/>
      <c r="H768"/>
      <c r="I768"/>
      <c r="J768"/>
      <c r="K768"/>
      <c r="L768"/>
      <c r="M768"/>
      <c r="N768" s="1">
        <f t="shared" si="202"/>
        <v>0</v>
      </c>
      <c r="O768" s="1">
        <f t="shared" si="202"/>
        <v>0</v>
      </c>
      <c r="P768" s="1" t="str">
        <f t="shared" si="218"/>
        <v/>
      </c>
      <c r="Q768" s="1" t="str">
        <f t="shared" si="218"/>
        <v/>
      </c>
      <c r="R768" s="1" t="str">
        <f t="shared" si="218"/>
        <v/>
      </c>
      <c r="S768" s="1" t="str">
        <f t="shared" si="218"/>
        <v/>
      </c>
      <c r="T768" s="1" t="str">
        <f t="shared" si="218"/>
        <v/>
      </c>
      <c r="U768" s="1" t="str">
        <f t="shared" ref="U768:Y818" si="219">IF(ISBLANK(H768),"",1)</f>
        <v/>
      </c>
      <c r="V768" s="1" t="str">
        <f t="shared" si="219"/>
        <v/>
      </c>
      <c r="W768" s="1" t="str">
        <f t="shared" si="219"/>
        <v/>
      </c>
      <c r="X768" s="1" t="str">
        <f t="shared" si="219"/>
        <v/>
      </c>
      <c r="Y768" s="1" t="str">
        <f t="shared" si="219"/>
        <v/>
      </c>
      <c r="Z768" s="1">
        <f t="shared" si="203"/>
        <v>0</v>
      </c>
      <c r="AA768" s="1">
        <f t="shared" si="204"/>
        <v>0</v>
      </c>
      <c r="AB768" s="1">
        <f t="shared" si="205"/>
        <v>0</v>
      </c>
      <c r="AC768" s="1" t="str">
        <f t="shared" si="206"/>
        <v/>
      </c>
      <c r="AD768" s="1" t="str">
        <f t="shared" si="207"/>
        <v/>
      </c>
      <c r="AE768" s="1" t="str">
        <f t="shared" si="208"/>
        <v/>
      </c>
      <c r="AF768" s="1" t="str">
        <f t="shared" si="209"/>
        <v/>
      </c>
      <c r="AG768" s="1" t="str">
        <f t="shared" si="210"/>
        <v/>
      </c>
      <c r="AH768" s="1" t="str">
        <f t="shared" si="211"/>
        <v/>
      </c>
      <c r="AI768" s="1" t="str">
        <f t="shared" si="212"/>
        <v/>
      </c>
      <c r="AJ768" s="1" t="str">
        <f t="shared" si="213"/>
        <v/>
      </c>
      <c r="AK768" s="1" t="str">
        <f t="shared" si="214"/>
        <v/>
      </c>
      <c r="AL768" s="1" t="str">
        <f t="shared" si="215"/>
        <v/>
      </c>
      <c r="AM768" s="1">
        <f t="shared" si="216"/>
        <v>0</v>
      </c>
    </row>
    <row r="769" spans="1:39" ht="14.5" x14ac:dyDescent="0.35">
      <c r="A769"/>
      <c r="B769"/>
      <c r="C769"/>
      <c r="D769"/>
      <c r="E769"/>
      <c r="F769"/>
      <c r="G769"/>
      <c r="H769"/>
      <c r="I769"/>
      <c r="J769"/>
      <c r="K769"/>
      <c r="L769"/>
      <c r="M769"/>
      <c r="N769" s="1">
        <f t="shared" si="202"/>
        <v>0</v>
      </c>
      <c r="O769" s="1">
        <f t="shared" si="202"/>
        <v>0</v>
      </c>
      <c r="P769" s="1" t="str">
        <f t="shared" ref="P769:T819" si="220">IF(ISBLANK(C769),"",1)</f>
        <v/>
      </c>
      <c r="Q769" s="1" t="str">
        <f t="shared" si="220"/>
        <v/>
      </c>
      <c r="R769" s="1" t="str">
        <f t="shared" si="220"/>
        <v/>
      </c>
      <c r="S769" s="1" t="str">
        <f t="shared" si="220"/>
        <v/>
      </c>
      <c r="T769" s="1" t="str">
        <f t="shared" si="220"/>
        <v/>
      </c>
      <c r="U769" s="1" t="str">
        <f t="shared" si="219"/>
        <v/>
      </c>
      <c r="V769" s="1" t="str">
        <f t="shared" si="219"/>
        <v/>
      </c>
      <c r="W769" s="1" t="str">
        <f t="shared" si="219"/>
        <v/>
      </c>
      <c r="X769" s="1" t="str">
        <f t="shared" si="219"/>
        <v/>
      </c>
      <c r="Y769" s="1" t="str">
        <f t="shared" si="219"/>
        <v/>
      </c>
      <c r="Z769" s="1">
        <f t="shared" si="203"/>
        <v>0</v>
      </c>
      <c r="AA769" s="1">
        <f t="shared" si="204"/>
        <v>0</v>
      </c>
      <c r="AB769" s="1">
        <f t="shared" si="205"/>
        <v>0</v>
      </c>
      <c r="AC769" s="1" t="str">
        <f t="shared" si="206"/>
        <v/>
      </c>
      <c r="AD769" s="1" t="str">
        <f t="shared" si="207"/>
        <v/>
      </c>
      <c r="AE769" s="1" t="str">
        <f t="shared" si="208"/>
        <v/>
      </c>
      <c r="AF769" s="1" t="str">
        <f t="shared" si="209"/>
        <v/>
      </c>
      <c r="AG769" s="1" t="str">
        <f t="shared" si="210"/>
        <v/>
      </c>
      <c r="AH769" s="1" t="str">
        <f t="shared" si="211"/>
        <v/>
      </c>
      <c r="AI769" s="1" t="str">
        <f t="shared" si="212"/>
        <v/>
      </c>
      <c r="AJ769" s="1" t="str">
        <f t="shared" si="213"/>
        <v/>
      </c>
      <c r="AK769" s="1" t="str">
        <f t="shared" si="214"/>
        <v/>
      </c>
      <c r="AL769" s="1" t="str">
        <f t="shared" si="215"/>
        <v/>
      </c>
      <c r="AM769" s="1">
        <f t="shared" si="216"/>
        <v>0</v>
      </c>
    </row>
    <row r="770" spans="1:39" ht="14.5" x14ac:dyDescent="0.35">
      <c r="A770"/>
      <c r="B770"/>
      <c r="C770"/>
      <c r="D770"/>
      <c r="E770"/>
      <c r="F770"/>
      <c r="G770"/>
      <c r="H770"/>
      <c r="I770"/>
      <c r="J770"/>
      <c r="K770"/>
      <c r="L770"/>
      <c r="M770"/>
      <c r="N770" s="1">
        <f t="shared" si="202"/>
        <v>0</v>
      </c>
      <c r="O770" s="1">
        <f t="shared" si="202"/>
        <v>0</v>
      </c>
      <c r="P770" s="1" t="str">
        <f t="shared" si="220"/>
        <v/>
      </c>
      <c r="Q770" s="1" t="str">
        <f t="shared" si="220"/>
        <v/>
      </c>
      <c r="R770" s="1" t="str">
        <f t="shared" si="220"/>
        <v/>
      </c>
      <c r="S770" s="1" t="str">
        <f t="shared" si="220"/>
        <v/>
      </c>
      <c r="T770" s="1" t="str">
        <f t="shared" si="220"/>
        <v/>
      </c>
      <c r="U770" s="1" t="str">
        <f t="shared" si="219"/>
        <v/>
      </c>
      <c r="V770" s="1" t="str">
        <f t="shared" si="219"/>
        <v/>
      </c>
      <c r="W770" s="1" t="str">
        <f t="shared" si="219"/>
        <v/>
      </c>
      <c r="X770" s="1" t="str">
        <f t="shared" si="219"/>
        <v/>
      </c>
      <c r="Y770" s="1" t="str">
        <f t="shared" si="219"/>
        <v/>
      </c>
      <c r="Z770" s="1">
        <f t="shared" si="203"/>
        <v>0</v>
      </c>
      <c r="AA770" s="1">
        <f t="shared" si="204"/>
        <v>0</v>
      </c>
      <c r="AB770" s="1">
        <f t="shared" si="205"/>
        <v>0</v>
      </c>
      <c r="AC770" s="1" t="str">
        <f t="shared" si="206"/>
        <v/>
      </c>
      <c r="AD770" s="1" t="str">
        <f t="shared" si="207"/>
        <v/>
      </c>
      <c r="AE770" s="1" t="str">
        <f t="shared" si="208"/>
        <v/>
      </c>
      <c r="AF770" s="1" t="str">
        <f t="shared" si="209"/>
        <v/>
      </c>
      <c r="AG770" s="1" t="str">
        <f t="shared" si="210"/>
        <v/>
      </c>
      <c r="AH770" s="1" t="str">
        <f t="shared" si="211"/>
        <v/>
      </c>
      <c r="AI770" s="1" t="str">
        <f t="shared" si="212"/>
        <v/>
      </c>
      <c r="AJ770" s="1" t="str">
        <f t="shared" si="213"/>
        <v/>
      </c>
      <c r="AK770" s="1" t="str">
        <f t="shared" si="214"/>
        <v/>
      </c>
      <c r="AL770" s="1" t="str">
        <f t="shared" si="215"/>
        <v/>
      </c>
      <c r="AM770" s="1">
        <f t="shared" si="216"/>
        <v>0</v>
      </c>
    </row>
    <row r="771" spans="1:39" ht="14.5" x14ac:dyDescent="0.35">
      <c r="A771"/>
      <c r="B771"/>
      <c r="C771"/>
      <c r="D771"/>
      <c r="E771"/>
      <c r="F771"/>
      <c r="G771"/>
      <c r="H771"/>
      <c r="I771"/>
      <c r="J771"/>
      <c r="K771"/>
      <c r="L771"/>
      <c r="M771"/>
      <c r="N771" s="1">
        <f t="shared" si="202"/>
        <v>0</v>
      </c>
      <c r="O771" s="1">
        <f t="shared" si="202"/>
        <v>0</v>
      </c>
      <c r="P771" s="1" t="str">
        <f t="shared" si="220"/>
        <v/>
      </c>
      <c r="Q771" s="1" t="str">
        <f t="shared" si="220"/>
        <v/>
      </c>
      <c r="R771" s="1" t="str">
        <f t="shared" si="220"/>
        <v/>
      </c>
      <c r="S771" s="1" t="str">
        <f t="shared" si="220"/>
        <v/>
      </c>
      <c r="T771" s="1" t="str">
        <f t="shared" si="220"/>
        <v/>
      </c>
      <c r="U771" s="1" t="str">
        <f t="shared" si="219"/>
        <v/>
      </c>
      <c r="V771" s="1" t="str">
        <f t="shared" si="219"/>
        <v/>
      </c>
      <c r="W771" s="1" t="str">
        <f t="shared" si="219"/>
        <v/>
      </c>
      <c r="X771" s="1" t="str">
        <f t="shared" si="219"/>
        <v/>
      </c>
      <c r="Y771" s="1" t="str">
        <f t="shared" si="219"/>
        <v/>
      </c>
      <c r="Z771" s="1">
        <f t="shared" si="203"/>
        <v>0</v>
      </c>
      <c r="AA771" s="1">
        <f t="shared" si="204"/>
        <v>0</v>
      </c>
      <c r="AB771" s="1">
        <f t="shared" si="205"/>
        <v>0</v>
      </c>
      <c r="AC771" s="1" t="str">
        <f t="shared" si="206"/>
        <v/>
      </c>
      <c r="AD771" s="1" t="str">
        <f t="shared" si="207"/>
        <v/>
      </c>
      <c r="AE771" s="1" t="str">
        <f t="shared" si="208"/>
        <v/>
      </c>
      <c r="AF771" s="1" t="str">
        <f t="shared" si="209"/>
        <v/>
      </c>
      <c r="AG771" s="1" t="str">
        <f t="shared" si="210"/>
        <v/>
      </c>
      <c r="AH771" s="1" t="str">
        <f t="shared" si="211"/>
        <v/>
      </c>
      <c r="AI771" s="1" t="str">
        <f t="shared" si="212"/>
        <v/>
      </c>
      <c r="AJ771" s="1" t="str">
        <f t="shared" si="213"/>
        <v/>
      </c>
      <c r="AK771" s="1" t="str">
        <f t="shared" si="214"/>
        <v/>
      </c>
      <c r="AL771" s="1" t="str">
        <f t="shared" si="215"/>
        <v/>
      </c>
      <c r="AM771" s="1">
        <f t="shared" si="216"/>
        <v>0</v>
      </c>
    </row>
    <row r="772" spans="1:39" ht="14.5" x14ac:dyDescent="0.35">
      <c r="A772"/>
      <c r="B772"/>
      <c r="C772"/>
      <c r="D772"/>
      <c r="E772"/>
      <c r="F772"/>
      <c r="G772"/>
      <c r="H772"/>
      <c r="I772"/>
      <c r="J772"/>
      <c r="K772"/>
      <c r="L772"/>
      <c r="M772"/>
      <c r="N772" s="1">
        <f t="shared" si="202"/>
        <v>0</v>
      </c>
      <c r="O772" s="1">
        <f t="shared" si="202"/>
        <v>0</v>
      </c>
      <c r="P772" s="1" t="str">
        <f t="shared" si="220"/>
        <v/>
      </c>
      <c r="Q772" s="1" t="str">
        <f t="shared" si="220"/>
        <v/>
      </c>
      <c r="R772" s="1" t="str">
        <f t="shared" si="220"/>
        <v/>
      </c>
      <c r="S772" s="1" t="str">
        <f t="shared" si="220"/>
        <v/>
      </c>
      <c r="T772" s="1" t="str">
        <f t="shared" si="220"/>
        <v/>
      </c>
      <c r="U772" s="1" t="str">
        <f t="shared" si="219"/>
        <v/>
      </c>
      <c r="V772" s="1" t="str">
        <f t="shared" si="219"/>
        <v/>
      </c>
      <c r="W772" s="1" t="str">
        <f t="shared" si="219"/>
        <v/>
      </c>
      <c r="X772" s="1" t="str">
        <f t="shared" si="219"/>
        <v/>
      </c>
      <c r="Y772" s="1" t="str">
        <f t="shared" si="219"/>
        <v/>
      </c>
      <c r="Z772" s="1">
        <f t="shared" si="203"/>
        <v>0</v>
      </c>
      <c r="AA772" s="1">
        <f t="shared" si="204"/>
        <v>0</v>
      </c>
      <c r="AB772" s="1">
        <f t="shared" si="205"/>
        <v>0</v>
      </c>
      <c r="AC772" s="1" t="str">
        <f t="shared" si="206"/>
        <v/>
      </c>
      <c r="AD772" s="1" t="str">
        <f t="shared" si="207"/>
        <v/>
      </c>
      <c r="AE772" s="1" t="str">
        <f t="shared" si="208"/>
        <v/>
      </c>
      <c r="AF772" s="1" t="str">
        <f t="shared" si="209"/>
        <v/>
      </c>
      <c r="AG772" s="1" t="str">
        <f t="shared" si="210"/>
        <v/>
      </c>
      <c r="AH772" s="1" t="str">
        <f t="shared" si="211"/>
        <v/>
      </c>
      <c r="AI772" s="1" t="str">
        <f t="shared" si="212"/>
        <v/>
      </c>
      <c r="AJ772" s="1" t="str">
        <f t="shared" si="213"/>
        <v/>
      </c>
      <c r="AK772" s="1" t="str">
        <f t="shared" si="214"/>
        <v/>
      </c>
      <c r="AL772" s="1" t="str">
        <f t="shared" si="215"/>
        <v/>
      </c>
      <c r="AM772" s="1">
        <f t="shared" si="216"/>
        <v>0</v>
      </c>
    </row>
    <row r="773" spans="1:39" ht="14.5" x14ac:dyDescent="0.35">
      <c r="A773"/>
      <c r="B773"/>
      <c r="C773"/>
      <c r="D773"/>
      <c r="E773"/>
      <c r="F773"/>
      <c r="G773"/>
      <c r="H773"/>
      <c r="I773"/>
      <c r="J773"/>
      <c r="K773"/>
      <c r="L773"/>
      <c r="M773"/>
      <c r="N773" s="1">
        <f t="shared" si="202"/>
        <v>0</v>
      </c>
      <c r="O773" s="1">
        <f t="shared" si="202"/>
        <v>0</v>
      </c>
      <c r="P773" s="1" t="str">
        <f t="shared" si="220"/>
        <v/>
      </c>
      <c r="Q773" s="1" t="str">
        <f t="shared" si="220"/>
        <v/>
      </c>
      <c r="R773" s="1" t="str">
        <f t="shared" si="220"/>
        <v/>
      </c>
      <c r="S773" s="1" t="str">
        <f t="shared" si="220"/>
        <v/>
      </c>
      <c r="T773" s="1" t="str">
        <f t="shared" si="220"/>
        <v/>
      </c>
      <c r="U773" s="1" t="str">
        <f t="shared" si="219"/>
        <v/>
      </c>
      <c r="V773" s="1" t="str">
        <f t="shared" si="219"/>
        <v/>
      </c>
      <c r="W773" s="1" t="str">
        <f t="shared" si="219"/>
        <v/>
      </c>
      <c r="X773" s="1" t="str">
        <f t="shared" si="219"/>
        <v/>
      </c>
      <c r="Y773" s="1" t="str">
        <f t="shared" si="219"/>
        <v/>
      </c>
      <c r="Z773" s="1">
        <f t="shared" si="203"/>
        <v>0</v>
      </c>
      <c r="AA773" s="1">
        <f t="shared" si="204"/>
        <v>0</v>
      </c>
      <c r="AB773" s="1">
        <f t="shared" si="205"/>
        <v>0</v>
      </c>
      <c r="AC773" s="1" t="str">
        <f t="shared" si="206"/>
        <v/>
      </c>
      <c r="AD773" s="1" t="str">
        <f t="shared" si="207"/>
        <v/>
      </c>
      <c r="AE773" s="1" t="str">
        <f t="shared" si="208"/>
        <v/>
      </c>
      <c r="AF773" s="1" t="str">
        <f t="shared" si="209"/>
        <v/>
      </c>
      <c r="AG773" s="1" t="str">
        <f t="shared" si="210"/>
        <v/>
      </c>
      <c r="AH773" s="1" t="str">
        <f t="shared" si="211"/>
        <v/>
      </c>
      <c r="AI773" s="1" t="str">
        <f t="shared" si="212"/>
        <v/>
      </c>
      <c r="AJ773" s="1" t="str">
        <f t="shared" si="213"/>
        <v/>
      </c>
      <c r="AK773" s="1" t="str">
        <f t="shared" si="214"/>
        <v/>
      </c>
      <c r="AL773" s="1" t="str">
        <f t="shared" si="215"/>
        <v/>
      </c>
      <c r="AM773" s="1">
        <f t="shared" si="216"/>
        <v>0</v>
      </c>
    </row>
    <row r="774" spans="1:39" ht="14.5" x14ac:dyDescent="0.35">
      <c r="A774"/>
      <c r="B774"/>
      <c r="C774"/>
      <c r="D774"/>
      <c r="E774"/>
      <c r="F774"/>
      <c r="G774"/>
      <c r="H774"/>
      <c r="I774"/>
      <c r="J774"/>
      <c r="K774"/>
      <c r="L774"/>
      <c r="M774"/>
      <c r="N774" s="1">
        <f t="shared" si="202"/>
        <v>0</v>
      </c>
      <c r="O774" s="1">
        <f t="shared" si="202"/>
        <v>0</v>
      </c>
      <c r="P774" s="1" t="str">
        <f t="shared" si="220"/>
        <v/>
      </c>
      <c r="Q774" s="1" t="str">
        <f t="shared" si="220"/>
        <v/>
      </c>
      <c r="R774" s="1" t="str">
        <f t="shared" si="220"/>
        <v/>
      </c>
      <c r="S774" s="1" t="str">
        <f t="shared" si="220"/>
        <v/>
      </c>
      <c r="T774" s="1" t="str">
        <f t="shared" si="220"/>
        <v/>
      </c>
      <c r="U774" s="1" t="str">
        <f t="shared" si="219"/>
        <v/>
      </c>
      <c r="V774" s="1" t="str">
        <f t="shared" si="219"/>
        <v/>
      </c>
      <c r="W774" s="1" t="str">
        <f t="shared" si="219"/>
        <v/>
      </c>
      <c r="X774" s="1" t="str">
        <f t="shared" si="219"/>
        <v/>
      </c>
      <c r="Y774" s="1" t="str">
        <f t="shared" si="219"/>
        <v/>
      </c>
      <c r="Z774" s="1">
        <f t="shared" si="203"/>
        <v>0</v>
      </c>
      <c r="AA774" s="1">
        <f t="shared" si="204"/>
        <v>0</v>
      </c>
      <c r="AB774" s="1">
        <f t="shared" si="205"/>
        <v>0</v>
      </c>
      <c r="AC774" s="1" t="str">
        <f t="shared" si="206"/>
        <v/>
      </c>
      <c r="AD774" s="1" t="str">
        <f t="shared" si="207"/>
        <v/>
      </c>
      <c r="AE774" s="1" t="str">
        <f t="shared" si="208"/>
        <v/>
      </c>
      <c r="AF774" s="1" t="str">
        <f t="shared" si="209"/>
        <v/>
      </c>
      <c r="AG774" s="1" t="str">
        <f t="shared" si="210"/>
        <v/>
      </c>
      <c r="AH774" s="1" t="str">
        <f t="shared" si="211"/>
        <v/>
      </c>
      <c r="AI774" s="1" t="str">
        <f t="shared" si="212"/>
        <v/>
      </c>
      <c r="AJ774" s="1" t="str">
        <f t="shared" si="213"/>
        <v/>
      </c>
      <c r="AK774" s="1" t="str">
        <f t="shared" si="214"/>
        <v/>
      </c>
      <c r="AL774" s="1" t="str">
        <f t="shared" si="215"/>
        <v/>
      </c>
      <c r="AM774" s="1">
        <f t="shared" si="216"/>
        <v>0</v>
      </c>
    </row>
    <row r="775" spans="1:39" ht="14.5" x14ac:dyDescent="0.35">
      <c r="A775"/>
      <c r="B775"/>
      <c r="C775"/>
      <c r="D775"/>
      <c r="E775"/>
      <c r="F775"/>
      <c r="G775"/>
      <c r="H775"/>
      <c r="I775"/>
      <c r="J775"/>
      <c r="K775"/>
      <c r="L775"/>
      <c r="M775"/>
      <c r="N775" s="1">
        <f t="shared" si="202"/>
        <v>0</v>
      </c>
      <c r="O775" s="1">
        <f t="shared" si="202"/>
        <v>0</v>
      </c>
      <c r="P775" s="1" t="str">
        <f t="shared" si="220"/>
        <v/>
      </c>
      <c r="Q775" s="1" t="str">
        <f t="shared" si="220"/>
        <v/>
      </c>
      <c r="R775" s="1" t="str">
        <f t="shared" si="220"/>
        <v/>
      </c>
      <c r="S775" s="1" t="str">
        <f t="shared" si="220"/>
        <v/>
      </c>
      <c r="T775" s="1" t="str">
        <f t="shared" si="220"/>
        <v/>
      </c>
      <c r="U775" s="1" t="str">
        <f t="shared" si="219"/>
        <v/>
      </c>
      <c r="V775" s="1" t="str">
        <f t="shared" si="219"/>
        <v/>
      </c>
      <c r="W775" s="1" t="str">
        <f t="shared" si="219"/>
        <v/>
      </c>
      <c r="X775" s="1" t="str">
        <f t="shared" si="219"/>
        <v/>
      </c>
      <c r="Y775" s="1" t="str">
        <f t="shared" si="219"/>
        <v/>
      </c>
      <c r="Z775" s="1">
        <f t="shared" si="203"/>
        <v>0</v>
      </c>
      <c r="AA775" s="1">
        <f t="shared" si="204"/>
        <v>0</v>
      </c>
      <c r="AB775" s="1">
        <f t="shared" si="205"/>
        <v>0</v>
      </c>
      <c r="AC775" s="1" t="str">
        <f t="shared" si="206"/>
        <v/>
      </c>
      <c r="AD775" s="1" t="str">
        <f t="shared" si="207"/>
        <v/>
      </c>
      <c r="AE775" s="1" t="str">
        <f t="shared" si="208"/>
        <v/>
      </c>
      <c r="AF775" s="1" t="str">
        <f t="shared" si="209"/>
        <v/>
      </c>
      <c r="AG775" s="1" t="str">
        <f t="shared" si="210"/>
        <v/>
      </c>
      <c r="AH775" s="1" t="str">
        <f t="shared" si="211"/>
        <v/>
      </c>
      <c r="AI775" s="1" t="str">
        <f t="shared" si="212"/>
        <v/>
      </c>
      <c r="AJ775" s="1" t="str">
        <f t="shared" si="213"/>
        <v/>
      </c>
      <c r="AK775" s="1" t="str">
        <f t="shared" si="214"/>
        <v/>
      </c>
      <c r="AL775" s="1" t="str">
        <f t="shared" si="215"/>
        <v/>
      </c>
      <c r="AM775" s="1">
        <f t="shared" si="216"/>
        <v>0</v>
      </c>
    </row>
    <row r="776" spans="1:39" ht="14.5" x14ac:dyDescent="0.35">
      <c r="A776"/>
      <c r="B776"/>
      <c r="C776"/>
      <c r="D776"/>
      <c r="E776"/>
      <c r="F776"/>
      <c r="G776"/>
      <c r="H776"/>
      <c r="I776"/>
      <c r="J776"/>
      <c r="K776"/>
      <c r="L776"/>
      <c r="M776"/>
      <c r="N776" s="1">
        <f t="shared" si="202"/>
        <v>0</v>
      </c>
      <c r="O776" s="1">
        <f t="shared" si="202"/>
        <v>0</v>
      </c>
      <c r="P776" s="1" t="str">
        <f t="shared" si="220"/>
        <v/>
      </c>
      <c r="Q776" s="1" t="str">
        <f t="shared" si="220"/>
        <v/>
      </c>
      <c r="R776" s="1" t="str">
        <f t="shared" si="220"/>
        <v/>
      </c>
      <c r="S776" s="1" t="str">
        <f t="shared" si="220"/>
        <v/>
      </c>
      <c r="T776" s="1" t="str">
        <f t="shared" si="220"/>
        <v/>
      </c>
      <c r="U776" s="1" t="str">
        <f t="shared" si="219"/>
        <v/>
      </c>
      <c r="V776" s="1" t="str">
        <f t="shared" si="219"/>
        <v/>
      </c>
      <c r="W776" s="1" t="str">
        <f t="shared" si="219"/>
        <v/>
      </c>
      <c r="X776" s="1" t="str">
        <f t="shared" si="219"/>
        <v/>
      </c>
      <c r="Y776" s="1" t="str">
        <f t="shared" si="219"/>
        <v/>
      </c>
      <c r="Z776" s="1">
        <f t="shared" si="203"/>
        <v>0</v>
      </c>
      <c r="AA776" s="1">
        <f t="shared" si="204"/>
        <v>0</v>
      </c>
      <c r="AB776" s="1">
        <f t="shared" si="205"/>
        <v>0</v>
      </c>
      <c r="AC776" s="1" t="str">
        <f t="shared" si="206"/>
        <v/>
      </c>
      <c r="AD776" s="1" t="str">
        <f t="shared" si="207"/>
        <v/>
      </c>
      <c r="AE776" s="1" t="str">
        <f t="shared" si="208"/>
        <v/>
      </c>
      <c r="AF776" s="1" t="str">
        <f t="shared" si="209"/>
        <v/>
      </c>
      <c r="AG776" s="1" t="str">
        <f t="shared" si="210"/>
        <v/>
      </c>
      <c r="AH776" s="1" t="str">
        <f t="shared" si="211"/>
        <v/>
      </c>
      <c r="AI776" s="1" t="str">
        <f t="shared" si="212"/>
        <v/>
      </c>
      <c r="AJ776" s="1" t="str">
        <f t="shared" si="213"/>
        <v/>
      </c>
      <c r="AK776" s="1" t="str">
        <f t="shared" si="214"/>
        <v/>
      </c>
      <c r="AL776" s="1" t="str">
        <f t="shared" si="215"/>
        <v/>
      </c>
      <c r="AM776" s="1">
        <f t="shared" si="216"/>
        <v>0</v>
      </c>
    </row>
    <row r="777" spans="1:39" ht="14.5" x14ac:dyDescent="0.35">
      <c r="A777"/>
      <c r="B777"/>
      <c r="C777"/>
      <c r="D777"/>
      <c r="E777"/>
      <c r="F777"/>
      <c r="G777"/>
      <c r="H777"/>
      <c r="I777"/>
      <c r="J777"/>
      <c r="K777"/>
      <c r="L777"/>
      <c r="M777"/>
      <c r="N777" s="1">
        <f t="shared" ref="N777:O819" si="221">A777</f>
        <v>0</v>
      </c>
      <c r="O777" s="1">
        <f t="shared" si="221"/>
        <v>0</v>
      </c>
      <c r="P777" s="1" t="str">
        <f t="shared" si="220"/>
        <v/>
      </c>
      <c r="Q777" s="1" t="str">
        <f t="shared" si="220"/>
        <v/>
      </c>
      <c r="R777" s="1" t="str">
        <f t="shared" si="220"/>
        <v/>
      </c>
      <c r="S777" s="1" t="str">
        <f t="shared" si="220"/>
        <v/>
      </c>
      <c r="T777" s="1" t="str">
        <f t="shared" si="220"/>
        <v/>
      </c>
      <c r="U777" s="1" t="str">
        <f t="shared" si="219"/>
        <v/>
      </c>
      <c r="V777" s="1" t="str">
        <f t="shared" si="219"/>
        <v/>
      </c>
      <c r="W777" s="1" t="str">
        <f t="shared" si="219"/>
        <v/>
      </c>
      <c r="X777" s="1" t="str">
        <f t="shared" si="219"/>
        <v/>
      </c>
      <c r="Y777" s="1" t="str">
        <f t="shared" si="219"/>
        <v/>
      </c>
      <c r="Z777" s="1">
        <f t="shared" ref="Z777:Z840" si="222">SUM(P777:Y777)</f>
        <v>0</v>
      </c>
      <c r="AA777" s="1">
        <f t="shared" ref="AA777:AA840" si="223">O777</f>
        <v>0</v>
      </c>
      <c r="AB777" s="1">
        <f t="shared" ref="AB777:AB840" si="224">N777</f>
        <v>0</v>
      </c>
      <c r="AC777" s="1" t="str">
        <f t="shared" ref="AC777:AC840" si="225">IF((P777=1),1,"")</f>
        <v/>
      </c>
      <c r="AD777" s="1" t="str">
        <f t="shared" ref="AD777:AD840" si="226">IF((P777=1), "", IF((Q777=1), 1,""))</f>
        <v/>
      </c>
      <c r="AE777" s="1" t="str">
        <f t="shared" ref="AE777:AE840" si="227">IF((P777=1), "", IF((Q777=1), "",IF(R777=1, 1, "")))</f>
        <v/>
      </c>
      <c r="AF777" s="1" t="str">
        <f t="shared" ref="AF777:AF840" si="228">IF((P777=1), "", IF((Q777=1), "", IF((R777=1), "", IF(S777=1, 1, ""))))</f>
        <v/>
      </c>
      <c r="AG777" s="1" t="str">
        <f t="shared" ref="AG777:AG840" si="229">IF((P777=1), "", IF((Q777=1), "", IF((R777=1), "", IF((S777=1), "", IF(T777=1, 1, "")))))</f>
        <v/>
      </c>
      <c r="AH777" s="1" t="str">
        <f t="shared" ref="AH777:AH840" si="230">IF((P777=1),"",IF((Q777=1),"",IF((R777=1),"",IF((S777=1),"",IF((T777=1),"",IF(U777=1,1,""))))))</f>
        <v/>
      </c>
      <c r="AI777" s="1" t="str">
        <f t="shared" ref="AI777:AI840" si="231">IF((P777=1),"",IF((Q777=1),"",IF((R777=1),"",IF((S777=1),"",IF((T777=1),"",IF((U777=1),"",IF(V777=1,1,"")))))))</f>
        <v/>
      </c>
      <c r="AJ777" s="1" t="str">
        <f t="shared" ref="AJ777:AJ840" si="232">IF((P777=1),"",IF((Q777=1),"",IF((R777=1),"",IF((S777=1),"",IF((T777=1),"",IF((U777=1),"",IF((V777=1),"",IF(W777=1,1,""))))))))</f>
        <v/>
      </c>
      <c r="AK777" s="1" t="str">
        <f t="shared" ref="AK777:AK840" si="233">IF((P777=1),"",IF((Q777=1),"",IF((R777=1),"",IF((S777=1),"",IF((T777=1),"",IF((U777=1),"",IF((V777=1),"",IF((W777=1),"",IF(X777=1,1,"")))))))))</f>
        <v/>
      </c>
      <c r="AL777" s="1" t="str">
        <f t="shared" ref="AL777:AL840" si="234">IF((P777=1),"",IF((Q777=1),"",IF((R777=1),"",IF((S777=1),"",IF((T777=1),"",IF((U777=1),"",IF((V777=1),"",IF((W777=1),"",IF((X777=1),"",IF(Y777=1,1,""))))))))))</f>
        <v/>
      </c>
      <c r="AM777" s="1">
        <f t="shared" ref="AM777:AM840" si="235">SUM(AC777:AL777)</f>
        <v>0</v>
      </c>
    </row>
    <row r="778" spans="1:39" ht="14.5" x14ac:dyDescent="0.35">
      <c r="A778"/>
      <c r="B778"/>
      <c r="C778"/>
      <c r="D778"/>
      <c r="E778"/>
      <c r="F778"/>
      <c r="G778"/>
      <c r="H778"/>
      <c r="I778"/>
      <c r="J778"/>
      <c r="K778"/>
      <c r="L778"/>
      <c r="M778"/>
      <c r="N778" s="1">
        <f t="shared" si="221"/>
        <v>0</v>
      </c>
      <c r="O778" s="1">
        <f t="shared" si="221"/>
        <v>0</v>
      </c>
      <c r="P778" s="1" t="str">
        <f t="shared" si="220"/>
        <v/>
      </c>
      <c r="Q778" s="1" t="str">
        <f t="shared" si="220"/>
        <v/>
      </c>
      <c r="R778" s="1" t="str">
        <f t="shared" si="220"/>
        <v/>
      </c>
      <c r="S778" s="1" t="str">
        <f t="shared" si="220"/>
        <v/>
      </c>
      <c r="T778" s="1" t="str">
        <f t="shared" si="220"/>
        <v/>
      </c>
      <c r="U778" s="1" t="str">
        <f t="shared" si="219"/>
        <v/>
      </c>
      <c r="V778" s="1" t="str">
        <f t="shared" si="219"/>
        <v/>
      </c>
      <c r="W778" s="1" t="str">
        <f t="shared" si="219"/>
        <v/>
      </c>
      <c r="X778" s="1" t="str">
        <f t="shared" si="219"/>
        <v/>
      </c>
      <c r="Y778" s="1" t="str">
        <f t="shared" si="219"/>
        <v/>
      </c>
      <c r="Z778" s="1">
        <f t="shared" si="222"/>
        <v>0</v>
      </c>
      <c r="AA778" s="1">
        <f t="shared" si="223"/>
        <v>0</v>
      </c>
      <c r="AB778" s="1">
        <f t="shared" si="224"/>
        <v>0</v>
      </c>
      <c r="AC778" s="1" t="str">
        <f t="shared" si="225"/>
        <v/>
      </c>
      <c r="AD778" s="1" t="str">
        <f t="shared" si="226"/>
        <v/>
      </c>
      <c r="AE778" s="1" t="str">
        <f t="shared" si="227"/>
        <v/>
      </c>
      <c r="AF778" s="1" t="str">
        <f t="shared" si="228"/>
        <v/>
      </c>
      <c r="AG778" s="1" t="str">
        <f t="shared" si="229"/>
        <v/>
      </c>
      <c r="AH778" s="1" t="str">
        <f t="shared" si="230"/>
        <v/>
      </c>
      <c r="AI778" s="1" t="str">
        <f t="shared" si="231"/>
        <v/>
      </c>
      <c r="AJ778" s="1" t="str">
        <f t="shared" si="232"/>
        <v/>
      </c>
      <c r="AK778" s="1" t="str">
        <f t="shared" si="233"/>
        <v/>
      </c>
      <c r="AL778" s="1" t="str">
        <f t="shared" si="234"/>
        <v/>
      </c>
      <c r="AM778" s="1">
        <f t="shared" si="235"/>
        <v>0</v>
      </c>
    </row>
    <row r="779" spans="1:39" ht="14.5" x14ac:dyDescent="0.35">
      <c r="A779"/>
      <c r="B779"/>
      <c r="C779"/>
      <c r="D779"/>
      <c r="E779"/>
      <c r="F779"/>
      <c r="G779"/>
      <c r="H779"/>
      <c r="I779"/>
      <c r="J779"/>
      <c r="K779"/>
      <c r="L779"/>
      <c r="M779"/>
      <c r="N779" s="1">
        <f t="shared" si="221"/>
        <v>0</v>
      </c>
      <c r="O779" s="1">
        <f t="shared" si="221"/>
        <v>0</v>
      </c>
      <c r="P779" s="1" t="str">
        <f t="shared" si="220"/>
        <v/>
      </c>
      <c r="Q779" s="1" t="str">
        <f t="shared" si="220"/>
        <v/>
      </c>
      <c r="R779" s="1" t="str">
        <f t="shared" si="220"/>
        <v/>
      </c>
      <c r="S779" s="1" t="str">
        <f t="shared" si="220"/>
        <v/>
      </c>
      <c r="T779" s="1" t="str">
        <f t="shared" si="220"/>
        <v/>
      </c>
      <c r="U779" s="1" t="str">
        <f t="shared" si="219"/>
        <v/>
      </c>
      <c r="V779" s="1" t="str">
        <f t="shared" si="219"/>
        <v/>
      </c>
      <c r="W779" s="1" t="str">
        <f t="shared" si="219"/>
        <v/>
      </c>
      <c r="X779" s="1" t="str">
        <f t="shared" si="219"/>
        <v/>
      </c>
      <c r="Y779" s="1" t="str">
        <f t="shared" si="219"/>
        <v/>
      </c>
      <c r="Z779" s="1">
        <f t="shared" si="222"/>
        <v>0</v>
      </c>
      <c r="AA779" s="1">
        <f t="shared" si="223"/>
        <v>0</v>
      </c>
      <c r="AB779" s="1">
        <f t="shared" si="224"/>
        <v>0</v>
      </c>
      <c r="AC779" s="1" t="str">
        <f t="shared" si="225"/>
        <v/>
      </c>
      <c r="AD779" s="1" t="str">
        <f t="shared" si="226"/>
        <v/>
      </c>
      <c r="AE779" s="1" t="str">
        <f t="shared" si="227"/>
        <v/>
      </c>
      <c r="AF779" s="1" t="str">
        <f t="shared" si="228"/>
        <v/>
      </c>
      <c r="AG779" s="1" t="str">
        <f t="shared" si="229"/>
        <v/>
      </c>
      <c r="AH779" s="1" t="str">
        <f t="shared" si="230"/>
        <v/>
      </c>
      <c r="AI779" s="1" t="str">
        <f t="shared" si="231"/>
        <v/>
      </c>
      <c r="AJ779" s="1" t="str">
        <f t="shared" si="232"/>
        <v/>
      </c>
      <c r="AK779" s="1" t="str">
        <f t="shared" si="233"/>
        <v/>
      </c>
      <c r="AL779" s="1" t="str">
        <f t="shared" si="234"/>
        <v/>
      </c>
      <c r="AM779" s="1">
        <f t="shared" si="235"/>
        <v>0</v>
      </c>
    </row>
    <row r="780" spans="1:39" ht="14.5" x14ac:dyDescent="0.35">
      <c r="A780"/>
      <c r="B780"/>
      <c r="C780"/>
      <c r="D780"/>
      <c r="E780"/>
      <c r="F780"/>
      <c r="G780"/>
      <c r="H780"/>
      <c r="I780"/>
      <c r="J780"/>
      <c r="K780"/>
      <c r="L780"/>
      <c r="M780"/>
      <c r="N780" s="1">
        <f t="shared" si="221"/>
        <v>0</v>
      </c>
      <c r="O780" s="1">
        <f t="shared" si="221"/>
        <v>0</v>
      </c>
      <c r="P780" s="1" t="str">
        <f t="shared" si="220"/>
        <v/>
      </c>
      <c r="Q780" s="1" t="str">
        <f t="shared" si="220"/>
        <v/>
      </c>
      <c r="R780" s="1" t="str">
        <f t="shared" si="220"/>
        <v/>
      </c>
      <c r="S780" s="1" t="str">
        <f t="shared" si="220"/>
        <v/>
      </c>
      <c r="T780" s="1" t="str">
        <f t="shared" si="220"/>
        <v/>
      </c>
      <c r="U780" s="1" t="str">
        <f t="shared" si="219"/>
        <v/>
      </c>
      <c r="V780" s="1" t="str">
        <f t="shared" si="219"/>
        <v/>
      </c>
      <c r="W780" s="1" t="str">
        <f t="shared" si="219"/>
        <v/>
      </c>
      <c r="X780" s="1" t="str">
        <f t="shared" si="219"/>
        <v/>
      </c>
      <c r="Y780" s="1" t="str">
        <f t="shared" si="219"/>
        <v/>
      </c>
      <c r="Z780" s="1">
        <f t="shared" si="222"/>
        <v>0</v>
      </c>
      <c r="AA780" s="1">
        <f t="shared" si="223"/>
        <v>0</v>
      </c>
      <c r="AB780" s="1">
        <f t="shared" si="224"/>
        <v>0</v>
      </c>
      <c r="AC780" s="1" t="str">
        <f t="shared" si="225"/>
        <v/>
      </c>
      <c r="AD780" s="1" t="str">
        <f t="shared" si="226"/>
        <v/>
      </c>
      <c r="AE780" s="1" t="str">
        <f t="shared" si="227"/>
        <v/>
      </c>
      <c r="AF780" s="1" t="str">
        <f t="shared" si="228"/>
        <v/>
      </c>
      <c r="AG780" s="1" t="str">
        <f t="shared" si="229"/>
        <v/>
      </c>
      <c r="AH780" s="1" t="str">
        <f t="shared" si="230"/>
        <v/>
      </c>
      <c r="AI780" s="1" t="str">
        <f t="shared" si="231"/>
        <v/>
      </c>
      <c r="AJ780" s="1" t="str">
        <f t="shared" si="232"/>
        <v/>
      </c>
      <c r="AK780" s="1" t="str">
        <f t="shared" si="233"/>
        <v/>
      </c>
      <c r="AL780" s="1" t="str">
        <f t="shared" si="234"/>
        <v/>
      </c>
      <c r="AM780" s="1">
        <f t="shared" si="235"/>
        <v>0</v>
      </c>
    </row>
    <row r="781" spans="1:39" ht="14.5" x14ac:dyDescent="0.35">
      <c r="A781"/>
      <c r="B781"/>
      <c r="C781"/>
      <c r="D781"/>
      <c r="E781"/>
      <c r="F781"/>
      <c r="G781"/>
      <c r="H781"/>
      <c r="I781"/>
      <c r="J781"/>
      <c r="K781"/>
      <c r="L781"/>
      <c r="M781"/>
      <c r="N781" s="1">
        <f t="shared" si="221"/>
        <v>0</v>
      </c>
      <c r="O781" s="1">
        <f t="shared" si="221"/>
        <v>0</v>
      </c>
      <c r="P781" s="1" t="str">
        <f t="shared" si="220"/>
        <v/>
      </c>
      <c r="Q781" s="1" t="str">
        <f t="shared" si="220"/>
        <v/>
      </c>
      <c r="R781" s="1" t="str">
        <f t="shared" si="220"/>
        <v/>
      </c>
      <c r="S781" s="1" t="str">
        <f t="shared" si="220"/>
        <v/>
      </c>
      <c r="T781" s="1" t="str">
        <f t="shared" si="220"/>
        <v/>
      </c>
      <c r="U781" s="1" t="str">
        <f t="shared" si="219"/>
        <v/>
      </c>
      <c r="V781" s="1" t="str">
        <f t="shared" si="219"/>
        <v/>
      </c>
      <c r="W781" s="1" t="str">
        <f t="shared" si="219"/>
        <v/>
      </c>
      <c r="X781" s="1" t="str">
        <f t="shared" si="219"/>
        <v/>
      </c>
      <c r="Y781" s="1" t="str">
        <f t="shared" si="219"/>
        <v/>
      </c>
      <c r="Z781" s="1">
        <f t="shared" si="222"/>
        <v>0</v>
      </c>
      <c r="AA781" s="1">
        <f t="shared" si="223"/>
        <v>0</v>
      </c>
      <c r="AB781" s="1">
        <f t="shared" si="224"/>
        <v>0</v>
      </c>
      <c r="AC781" s="1" t="str">
        <f t="shared" si="225"/>
        <v/>
      </c>
      <c r="AD781" s="1" t="str">
        <f t="shared" si="226"/>
        <v/>
      </c>
      <c r="AE781" s="1" t="str">
        <f t="shared" si="227"/>
        <v/>
      </c>
      <c r="AF781" s="1" t="str">
        <f t="shared" si="228"/>
        <v/>
      </c>
      <c r="AG781" s="1" t="str">
        <f t="shared" si="229"/>
        <v/>
      </c>
      <c r="AH781" s="1" t="str">
        <f t="shared" si="230"/>
        <v/>
      </c>
      <c r="AI781" s="1" t="str">
        <f t="shared" si="231"/>
        <v/>
      </c>
      <c r="AJ781" s="1" t="str">
        <f t="shared" si="232"/>
        <v/>
      </c>
      <c r="AK781" s="1" t="str">
        <f t="shared" si="233"/>
        <v/>
      </c>
      <c r="AL781" s="1" t="str">
        <f t="shared" si="234"/>
        <v/>
      </c>
      <c r="AM781" s="1">
        <f t="shared" si="235"/>
        <v>0</v>
      </c>
    </row>
    <row r="782" spans="1:39" ht="14.5" x14ac:dyDescent="0.35">
      <c r="A782"/>
      <c r="B782"/>
      <c r="C782"/>
      <c r="D782"/>
      <c r="E782"/>
      <c r="F782"/>
      <c r="G782"/>
      <c r="H782"/>
      <c r="I782"/>
      <c r="J782"/>
      <c r="K782"/>
      <c r="L782"/>
      <c r="M782"/>
      <c r="N782" s="1">
        <f t="shared" si="221"/>
        <v>0</v>
      </c>
      <c r="O782" s="1">
        <f t="shared" si="221"/>
        <v>0</v>
      </c>
      <c r="P782" s="1" t="str">
        <f t="shared" si="220"/>
        <v/>
      </c>
      <c r="Q782" s="1" t="str">
        <f t="shared" si="220"/>
        <v/>
      </c>
      <c r="R782" s="1" t="str">
        <f t="shared" si="220"/>
        <v/>
      </c>
      <c r="S782" s="1" t="str">
        <f t="shared" si="220"/>
        <v/>
      </c>
      <c r="T782" s="1" t="str">
        <f t="shared" si="220"/>
        <v/>
      </c>
      <c r="U782" s="1" t="str">
        <f t="shared" si="219"/>
        <v/>
      </c>
      <c r="V782" s="1" t="str">
        <f t="shared" si="219"/>
        <v/>
      </c>
      <c r="W782" s="1" t="str">
        <f t="shared" si="219"/>
        <v/>
      </c>
      <c r="X782" s="1" t="str">
        <f t="shared" si="219"/>
        <v/>
      </c>
      <c r="Y782" s="1" t="str">
        <f t="shared" si="219"/>
        <v/>
      </c>
      <c r="Z782" s="1">
        <f t="shared" si="222"/>
        <v>0</v>
      </c>
      <c r="AA782" s="1">
        <f t="shared" si="223"/>
        <v>0</v>
      </c>
      <c r="AB782" s="1">
        <f t="shared" si="224"/>
        <v>0</v>
      </c>
      <c r="AC782" s="1" t="str">
        <f t="shared" si="225"/>
        <v/>
      </c>
      <c r="AD782" s="1" t="str">
        <f t="shared" si="226"/>
        <v/>
      </c>
      <c r="AE782" s="1" t="str">
        <f t="shared" si="227"/>
        <v/>
      </c>
      <c r="AF782" s="1" t="str">
        <f t="shared" si="228"/>
        <v/>
      </c>
      <c r="AG782" s="1" t="str">
        <f t="shared" si="229"/>
        <v/>
      </c>
      <c r="AH782" s="1" t="str">
        <f t="shared" si="230"/>
        <v/>
      </c>
      <c r="AI782" s="1" t="str">
        <f t="shared" si="231"/>
        <v/>
      </c>
      <c r="AJ782" s="1" t="str">
        <f t="shared" si="232"/>
        <v/>
      </c>
      <c r="AK782" s="1" t="str">
        <f t="shared" si="233"/>
        <v/>
      </c>
      <c r="AL782" s="1" t="str">
        <f t="shared" si="234"/>
        <v/>
      </c>
      <c r="AM782" s="1">
        <f t="shared" si="235"/>
        <v>0</v>
      </c>
    </row>
    <row r="783" spans="1:39" ht="14.5" x14ac:dyDescent="0.35">
      <c r="A783"/>
      <c r="B783"/>
      <c r="C783"/>
      <c r="D783"/>
      <c r="E783"/>
      <c r="F783"/>
      <c r="G783"/>
      <c r="H783"/>
      <c r="I783"/>
      <c r="J783"/>
      <c r="K783"/>
      <c r="L783"/>
      <c r="M783"/>
      <c r="N783" s="1">
        <f t="shared" si="221"/>
        <v>0</v>
      </c>
      <c r="O783" s="1">
        <f t="shared" si="221"/>
        <v>0</v>
      </c>
      <c r="P783" s="1" t="str">
        <f t="shared" si="220"/>
        <v/>
      </c>
      <c r="Q783" s="1" t="str">
        <f t="shared" si="220"/>
        <v/>
      </c>
      <c r="R783" s="1" t="str">
        <f t="shared" si="220"/>
        <v/>
      </c>
      <c r="S783" s="1" t="str">
        <f t="shared" si="220"/>
        <v/>
      </c>
      <c r="T783" s="1" t="str">
        <f t="shared" si="220"/>
        <v/>
      </c>
      <c r="U783" s="1" t="str">
        <f t="shared" si="219"/>
        <v/>
      </c>
      <c r="V783" s="1" t="str">
        <f t="shared" si="219"/>
        <v/>
      </c>
      <c r="W783" s="1" t="str">
        <f t="shared" si="219"/>
        <v/>
      </c>
      <c r="X783" s="1" t="str">
        <f t="shared" si="219"/>
        <v/>
      </c>
      <c r="Y783" s="1" t="str">
        <f t="shared" si="219"/>
        <v/>
      </c>
      <c r="Z783" s="1">
        <f t="shared" si="222"/>
        <v>0</v>
      </c>
      <c r="AA783" s="1">
        <f t="shared" si="223"/>
        <v>0</v>
      </c>
      <c r="AB783" s="1">
        <f t="shared" si="224"/>
        <v>0</v>
      </c>
      <c r="AC783" s="1" t="str">
        <f t="shared" si="225"/>
        <v/>
      </c>
      <c r="AD783" s="1" t="str">
        <f t="shared" si="226"/>
        <v/>
      </c>
      <c r="AE783" s="1" t="str">
        <f t="shared" si="227"/>
        <v/>
      </c>
      <c r="AF783" s="1" t="str">
        <f t="shared" si="228"/>
        <v/>
      </c>
      <c r="AG783" s="1" t="str">
        <f t="shared" si="229"/>
        <v/>
      </c>
      <c r="AH783" s="1" t="str">
        <f t="shared" si="230"/>
        <v/>
      </c>
      <c r="AI783" s="1" t="str">
        <f t="shared" si="231"/>
        <v/>
      </c>
      <c r="AJ783" s="1" t="str">
        <f t="shared" si="232"/>
        <v/>
      </c>
      <c r="AK783" s="1" t="str">
        <f t="shared" si="233"/>
        <v/>
      </c>
      <c r="AL783" s="1" t="str">
        <f t="shared" si="234"/>
        <v/>
      </c>
      <c r="AM783" s="1">
        <f t="shared" si="235"/>
        <v>0</v>
      </c>
    </row>
    <row r="784" spans="1:39" ht="14.5" x14ac:dyDescent="0.35">
      <c r="A784"/>
      <c r="B784"/>
      <c r="C784"/>
      <c r="D784"/>
      <c r="E784"/>
      <c r="F784"/>
      <c r="G784"/>
      <c r="H784"/>
      <c r="I784"/>
      <c r="J784"/>
      <c r="K784"/>
      <c r="L784"/>
      <c r="M784"/>
      <c r="N784" s="1">
        <f t="shared" si="221"/>
        <v>0</v>
      </c>
      <c r="O784" s="1">
        <f t="shared" si="221"/>
        <v>0</v>
      </c>
      <c r="P784" s="1" t="str">
        <f t="shared" si="220"/>
        <v/>
      </c>
      <c r="Q784" s="1" t="str">
        <f t="shared" si="220"/>
        <v/>
      </c>
      <c r="R784" s="1" t="str">
        <f t="shared" si="220"/>
        <v/>
      </c>
      <c r="S784" s="1" t="str">
        <f t="shared" si="220"/>
        <v/>
      </c>
      <c r="T784" s="1" t="str">
        <f t="shared" si="220"/>
        <v/>
      </c>
      <c r="U784" s="1" t="str">
        <f t="shared" si="219"/>
        <v/>
      </c>
      <c r="V784" s="1" t="str">
        <f t="shared" si="219"/>
        <v/>
      </c>
      <c r="W784" s="1" t="str">
        <f t="shared" si="219"/>
        <v/>
      </c>
      <c r="X784" s="1" t="str">
        <f t="shared" si="219"/>
        <v/>
      </c>
      <c r="Y784" s="1" t="str">
        <f t="shared" si="219"/>
        <v/>
      </c>
      <c r="Z784" s="1">
        <f t="shared" si="222"/>
        <v>0</v>
      </c>
      <c r="AA784" s="1">
        <f t="shared" si="223"/>
        <v>0</v>
      </c>
      <c r="AB784" s="1">
        <f t="shared" si="224"/>
        <v>0</v>
      </c>
      <c r="AC784" s="1" t="str">
        <f t="shared" si="225"/>
        <v/>
      </c>
      <c r="AD784" s="1" t="str">
        <f t="shared" si="226"/>
        <v/>
      </c>
      <c r="AE784" s="1" t="str">
        <f t="shared" si="227"/>
        <v/>
      </c>
      <c r="AF784" s="1" t="str">
        <f t="shared" si="228"/>
        <v/>
      </c>
      <c r="AG784" s="1" t="str">
        <f t="shared" si="229"/>
        <v/>
      </c>
      <c r="AH784" s="1" t="str">
        <f t="shared" si="230"/>
        <v/>
      </c>
      <c r="AI784" s="1" t="str">
        <f t="shared" si="231"/>
        <v/>
      </c>
      <c r="AJ784" s="1" t="str">
        <f t="shared" si="232"/>
        <v/>
      </c>
      <c r="AK784" s="1" t="str">
        <f t="shared" si="233"/>
        <v/>
      </c>
      <c r="AL784" s="1" t="str">
        <f t="shared" si="234"/>
        <v/>
      </c>
      <c r="AM784" s="1">
        <f t="shared" si="235"/>
        <v>0</v>
      </c>
    </row>
    <row r="785" spans="1:39" ht="14.5" x14ac:dyDescent="0.35">
      <c r="A785"/>
      <c r="B785"/>
      <c r="C785"/>
      <c r="D785"/>
      <c r="E785"/>
      <c r="F785"/>
      <c r="G785"/>
      <c r="H785"/>
      <c r="I785"/>
      <c r="J785"/>
      <c r="K785"/>
      <c r="L785"/>
      <c r="M785"/>
      <c r="N785" s="1">
        <f t="shared" si="221"/>
        <v>0</v>
      </c>
      <c r="O785" s="1">
        <f t="shared" si="221"/>
        <v>0</v>
      </c>
      <c r="P785" s="1" t="str">
        <f t="shared" si="220"/>
        <v/>
      </c>
      <c r="Q785" s="1" t="str">
        <f t="shared" si="220"/>
        <v/>
      </c>
      <c r="R785" s="1" t="str">
        <f t="shared" si="220"/>
        <v/>
      </c>
      <c r="S785" s="1" t="str">
        <f t="shared" si="220"/>
        <v/>
      </c>
      <c r="T785" s="1" t="str">
        <f t="shared" si="220"/>
        <v/>
      </c>
      <c r="U785" s="1" t="str">
        <f t="shared" si="219"/>
        <v/>
      </c>
      <c r="V785" s="1" t="str">
        <f t="shared" si="219"/>
        <v/>
      </c>
      <c r="W785" s="1" t="str">
        <f t="shared" si="219"/>
        <v/>
      </c>
      <c r="X785" s="1" t="str">
        <f t="shared" si="219"/>
        <v/>
      </c>
      <c r="Y785" s="1" t="str">
        <f t="shared" si="219"/>
        <v/>
      </c>
      <c r="Z785" s="1">
        <f t="shared" si="222"/>
        <v>0</v>
      </c>
      <c r="AA785" s="1">
        <f t="shared" si="223"/>
        <v>0</v>
      </c>
      <c r="AB785" s="1">
        <f t="shared" si="224"/>
        <v>0</v>
      </c>
      <c r="AC785" s="1" t="str">
        <f t="shared" si="225"/>
        <v/>
      </c>
      <c r="AD785" s="1" t="str">
        <f t="shared" si="226"/>
        <v/>
      </c>
      <c r="AE785" s="1" t="str">
        <f t="shared" si="227"/>
        <v/>
      </c>
      <c r="AF785" s="1" t="str">
        <f t="shared" si="228"/>
        <v/>
      </c>
      <c r="AG785" s="1" t="str">
        <f t="shared" si="229"/>
        <v/>
      </c>
      <c r="AH785" s="1" t="str">
        <f t="shared" si="230"/>
        <v/>
      </c>
      <c r="AI785" s="1" t="str">
        <f t="shared" si="231"/>
        <v/>
      </c>
      <c r="AJ785" s="1" t="str">
        <f t="shared" si="232"/>
        <v/>
      </c>
      <c r="AK785" s="1" t="str">
        <f t="shared" si="233"/>
        <v/>
      </c>
      <c r="AL785" s="1" t="str">
        <f t="shared" si="234"/>
        <v/>
      </c>
      <c r="AM785" s="1">
        <f t="shared" si="235"/>
        <v>0</v>
      </c>
    </row>
    <row r="786" spans="1:39" ht="14.5" x14ac:dyDescent="0.35">
      <c r="A786"/>
      <c r="B786"/>
      <c r="C786"/>
      <c r="D786"/>
      <c r="E786"/>
      <c r="F786"/>
      <c r="G786"/>
      <c r="H786"/>
      <c r="I786"/>
      <c r="J786"/>
      <c r="K786"/>
      <c r="L786"/>
      <c r="M786"/>
      <c r="N786" s="1">
        <f t="shared" si="221"/>
        <v>0</v>
      </c>
      <c r="O786" s="1">
        <f t="shared" si="221"/>
        <v>0</v>
      </c>
      <c r="P786" s="1" t="str">
        <f t="shared" si="220"/>
        <v/>
      </c>
      <c r="Q786" s="1" t="str">
        <f t="shared" si="220"/>
        <v/>
      </c>
      <c r="R786" s="1" t="str">
        <f t="shared" si="220"/>
        <v/>
      </c>
      <c r="S786" s="1" t="str">
        <f t="shared" si="220"/>
        <v/>
      </c>
      <c r="T786" s="1" t="str">
        <f t="shared" si="220"/>
        <v/>
      </c>
      <c r="U786" s="1" t="str">
        <f t="shared" si="219"/>
        <v/>
      </c>
      <c r="V786" s="1" t="str">
        <f t="shared" si="219"/>
        <v/>
      </c>
      <c r="W786" s="1" t="str">
        <f t="shared" si="219"/>
        <v/>
      </c>
      <c r="X786" s="1" t="str">
        <f t="shared" si="219"/>
        <v/>
      </c>
      <c r="Y786" s="1" t="str">
        <f t="shared" si="219"/>
        <v/>
      </c>
      <c r="Z786" s="1">
        <f t="shared" si="222"/>
        <v>0</v>
      </c>
      <c r="AA786" s="1">
        <f t="shared" si="223"/>
        <v>0</v>
      </c>
      <c r="AB786" s="1">
        <f t="shared" si="224"/>
        <v>0</v>
      </c>
      <c r="AC786" s="1" t="str">
        <f t="shared" si="225"/>
        <v/>
      </c>
      <c r="AD786" s="1" t="str">
        <f t="shared" si="226"/>
        <v/>
      </c>
      <c r="AE786" s="1" t="str">
        <f t="shared" si="227"/>
        <v/>
      </c>
      <c r="AF786" s="1" t="str">
        <f t="shared" si="228"/>
        <v/>
      </c>
      <c r="AG786" s="1" t="str">
        <f t="shared" si="229"/>
        <v/>
      </c>
      <c r="AH786" s="1" t="str">
        <f t="shared" si="230"/>
        <v/>
      </c>
      <c r="AI786" s="1" t="str">
        <f t="shared" si="231"/>
        <v/>
      </c>
      <c r="AJ786" s="1" t="str">
        <f t="shared" si="232"/>
        <v/>
      </c>
      <c r="AK786" s="1" t="str">
        <f t="shared" si="233"/>
        <v/>
      </c>
      <c r="AL786" s="1" t="str">
        <f t="shared" si="234"/>
        <v/>
      </c>
      <c r="AM786" s="1">
        <f t="shared" si="235"/>
        <v>0</v>
      </c>
    </row>
    <row r="787" spans="1:39" ht="14.5" x14ac:dyDescent="0.35">
      <c r="A787"/>
      <c r="B787"/>
      <c r="C787"/>
      <c r="D787"/>
      <c r="E787"/>
      <c r="F787"/>
      <c r="G787"/>
      <c r="H787"/>
      <c r="I787"/>
      <c r="J787"/>
      <c r="K787"/>
      <c r="L787"/>
      <c r="M787"/>
      <c r="N787" s="1">
        <f t="shared" si="221"/>
        <v>0</v>
      </c>
      <c r="O787" s="1">
        <f t="shared" si="221"/>
        <v>0</v>
      </c>
      <c r="P787" s="1" t="str">
        <f t="shared" si="220"/>
        <v/>
      </c>
      <c r="Q787" s="1" t="str">
        <f t="shared" si="220"/>
        <v/>
      </c>
      <c r="R787" s="1" t="str">
        <f t="shared" si="220"/>
        <v/>
      </c>
      <c r="S787" s="1" t="str">
        <f t="shared" si="220"/>
        <v/>
      </c>
      <c r="T787" s="1" t="str">
        <f t="shared" si="220"/>
        <v/>
      </c>
      <c r="U787" s="1" t="str">
        <f t="shared" si="219"/>
        <v/>
      </c>
      <c r="V787" s="1" t="str">
        <f t="shared" si="219"/>
        <v/>
      </c>
      <c r="W787" s="1" t="str">
        <f t="shared" si="219"/>
        <v/>
      </c>
      <c r="X787" s="1" t="str">
        <f t="shared" si="219"/>
        <v/>
      </c>
      <c r="Y787" s="1" t="str">
        <f t="shared" si="219"/>
        <v/>
      </c>
      <c r="Z787" s="1">
        <f t="shared" si="222"/>
        <v>0</v>
      </c>
      <c r="AA787" s="1">
        <f t="shared" si="223"/>
        <v>0</v>
      </c>
      <c r="AB787" s="1">
        <f t="shared" si="224"/>
        <v>0</v>
      </c>
      <c r="AC787" s="1" t="str">
        <f t="shared" si="225"/>
        <v/>
      </c>
      <c r="AD787" s="1" t="str">
        <f t="shared" si="226"/>
        <v/>
      </c>
      <c r="AE787" s="1" t="str">
        <f t="shared" si="227"/>
        <v/>
      </c>
      <c r="AF787" s="1" t="str">
        <f t="shared" si="228"/>
        <v/>
      </c>
      <c r="AG787" s="1" t="str">
        <f t="shared" si="229"/>
        <v/>
      </c>
      <c r="AH787" s="1" t="str">
        <f t="shared" si="230"/>
        <v/>
      </c>
      <c r="AI787" s="1" t="str">
        <f t="shared" si="231"/>
        <v/>
      </c>
      <c r="AJ787" s="1" t="str">
        <f t="shared" si="232"/>
        <v/>
      </c>
      <c r="AK787" s="1" t="str">
        <f t="shared" si="233"/>
        <v/>
      </c>
      <c r="AL787" s="1" t="str">
        <f t="shared" si="234"/>
        <v/>
      </c>
      <c r="AM787" s="1">
        <f t="shared" si="235"/>
        <v>0</v>
      </c>
    </row>
    <row r="788" spans="1:39" ht="14.5" x14ac:dyDescent="0.35">
      <c r="A788"/>
      <c r="B788"/>
      <c r="C788"/>
      <c r="D788"/>
      <c r="E788"/>
      <c r="F788"/>
      <c r="G788"/>
      <c r="H788"/>
      <c r="I788"/>
      <c r="J788"/>
      <c r="K788"/>
      <c r="L788"/>
      <c r="M788"/>
      <c r="N788" s="1">
        <f t="shared" si="221"/>
        <v>0</v>
      </c>
      <c r="O788" s="1">
        <f t="shared" si="221"/>
        <v>0</v>
      </c>
      <c r="P788" s="1" t="str">
        <f t="shared" si="220"/>
        <v/>
      </c>
      <c r="Q788" s="1" t="str">
        <f t="shared" si="220"/>
        <v/>
      </c>
      <c r="R788" s="1" t="str">
        <f t="shared" si="220"/>
        <v/>
      </c>
      <c r="S788" s="1" t="str">
        <f t="shared" si="220"/>
        <v/>
      </c>
      <c r="T788" s="1" t="str">
        <f t="shared" si="220"/>
        <v/>
      </c>
      <c r="U788" s="1" t="str">
        <f t="shared" si="219"/>
        <v/>
      </c>
      <c r="V788" s="1" t="str">
        <f t="shared" si="219"/>
        <v/>
      </c>
      <c r="W788" s="1" t="str">
        <f t="shared" si="219"/>
        <v/>
      </c>
      <c r="X788" s="1" t="str">
        <f t="shared" si="219"/>
        <v/>
      </c>
      <c r="Y788" s="1" t="str">
        <f t="shared" si="219"/>
        <v/>
      </c>
      <c r="Z788" s="1">
        <f t="shared" si="222"/>
        <v>0</v>
      </c>
      <c r="AA788" s="1">
        <f t="shared" si="223"/>
        <v>0</v>
      </c>
      <c r="AB788" s="1">
        <f t="shared" si="224"/>
        <v>0</v>
      </c>
      <c r="AC788" s="1" t="str">
        <f t="shared" si="225"/>
        <v/>
      </c>
      <c r="AD788" s="1" t="str">
        <f t="shared" si="226"/>
        <v/>
      </c>
      <c r="AE788" s="1" t="str">
        <f t="shared" si="227"/>
        <v/>
      </c>
      <c r="AF788" s="1" t="str">
        <f t="shared" si="228"/>
        <v/>
      </c>
      <c r="AG788" s="1" t="str">
        <f t="shared" si="229"/>
        <v/>
      </c>
      <c r="AH788" s="1" t="str">
        <f t="shared" si="230"/>
        <v/>
      </c>
      <c r="AI788" s="1" t="str">
        <f t="shared" si="231"/>
        <v/>
      </c>
      <c r="AJ788" s="1" t="str">
        <f t="shared" si="232"/>
        <v/>
      </c>
      <c r="AK788" s="1" t="str">
        <f t="shared" si="233"/>
        <v/>
      </c>
      <c r="AL788" s="1" t="str">
        <f t="shared" si="234"/>
        <v/>
      </c>
      <c r="AM788" s="1">
        <f t="shared" si="235"/>
        <v>0</v>
      </c>
    </row>
    <row r="789" spans="1:39" ht="14.5" x14ac:dyDescent="0.35">
      <c r="A789"/>
      <c r="B789"/>
      <c r="C789"/>
      <c r="D789"/>
      <c r="E789"/>
      <c r="F789"/>
      <c r="G789"/>
      <c r="H789"/>
      <c r="I789"/>
      <c r="J789"/>
      <c r="K789"/>
      <c r="L789"/>
      <c r="M789"/>
      <c r="N789" s="1">
        <f t="shared" si="221"/>
        <v>0</v>
      </c>
      <c r="O789" s="1">
        <f t="shared" si="221"/>
        <v>0</v>
      </c>
      <c r="P789" s="1" t="str">
        <f t="shared" si="220"/>
        <v/>
      </c>
      <c r="Q789" s="1" t="str">
        <f t="shared" si="220"/>
        <v/>
      </c>
      <c r="R789" s="1" t="str">
        <f t="shared" si="220"/>
        <v/>
      </c>
      <c r="S789" s="1" t="str">
        <f t="shared" si="220"/>
        <v/>
      </c>
      <c r="T789" s="1" t="str">
        <f t="shared" si="220"/>
        <v/>
      </c>
      <c r="U789" s="1" t="str">
        <f t="shared" si="219"/>
        <v/>
      </c>
      <c r="V789" s="1" t="str">
        <f t="shared" si="219"/>
        <v/>
      </c>
      <c r="W789" s="1" t="str">
        <f t="shared" si="219"/>
        <v/>
      </c>
      <c r="X789" s="1" t="str">
        <f t="shared" si="219"/>
        <v/>
      </c>
      <c r="Y789" s="1" t="str">
        <f t="shared" si="219"/>
        <v/>
      </c>
      <c r="Z789" s="1">
        <f t="shared" si="222"/>
        <v>0</v>
      </c>
      <c r="AA789" s="1">
        <f t="shared" si="223"/>
        <v>0</v>
      </c>
      <c r="AB789" s="1">
        <f t="shared" si="224"/>
        <v>0</v>
      </c>
      <c r="AC789" s="1" t="str">
        <f t="shared" si="225"/>
        <v/>
      </c>
      <c r="AD789" s="1" t="str">
        <f t="shared" si="226"/>
        <v/>
      </c>
      <c r="AE789" s="1" t="str">
        <f t="shared" si="227"/>
        <v/>
      </c>
      <c r="AF789" s="1" t="str">
        <f t="shared" si="228"/>
        <v/>
      </c>
      <c r="AG789" s="1" t="str">
        <f t="shared" si="229"/>
        <v/>
      </c>
      <c r="AH789" s="1" t="str">
        <f t="shared" si="230"/>
        <v/>
      </c>
      <c r="AI789" s="1" t="str">
        <f t="shared" si="231"/>
        <v/>
      </c>
      <c r="AJ789" s="1" t="str">
        <f t="shared" si="232"/>
        <v/>
      </c>
      <c r="AK789" s="1" t="str">
        <f t="shared" si="233"/>
        <v/>
      </c>
      <c r="AL789" s="1" t="str">
        <f t="shared" si="234"/>
        <v/>
      </c>
      <c r="AM789" s="1">
        <f t="shared" si="235"/>
        <v>0</v>
      </c>
    </row>
    <row r="790" spans="1:39" ht="14.5" x14ac:dyDescent="0.35">
      <c r="A790"/>
      <c r="B790"/>
      <c r="C790"/>
      <c r="D790"/>
      <c r="E790"/>
      <c r="F790"/>
      <c r="G790"/>
      <c r="H790"/>
      <c r="I790"/>
      <c r="J790"/>
      <c r="K790"/>
      <c r="L790"/>
      <c r="M790"/>
      <c r="N790" s="1">
        <f t="shared" si="221"/>
        <v>0</v>
      </c>
      <c r="O790" s="1">
        <f t="shared" si="221"/>
        <v>0</v>
      </c>
      <c r="P790" s="1" t="str">
        <f t="shared" si="220"/>
        <v/>
      </c>
      <c r="Q790" s="1" t="str">
        <f t="shared" si="220"/>
        <v/>
      </c>
      <c r="R790" s="1" t="str">
        <f t="shared" si="220"/>
        <v/>
      </c>
      <c r="S790" s="1" t="str">
        <f t="shared" si="220"/>
        <v/>
      </c>
      <c r="T790" s="1" t="str">
        <f t="shared" si="220"/>
        <v/>
      </c>
      <c r="U790" s="1" t="str">
        <f t="shared" si="219"/>
        <v/>
      </c>
      <c r="V790" s="1" t="str">
        <f t="shared" si="219"/>
        <v/>
      </c>
      <c r="W790" s="1" t="str">
        <f t="shared" si="219"/>
        <v/>
      </c>
      <c r="X790" s="1" t="str">
        <f t="shared" si="219"/>
        <v/>
      </c>
      <c r="Y790" s="1" t="str">
        <f t="shared" si="219"/>
        <v/>
      </c>
      <c r="Z790" s="1">
        <f t="shared" si="222"/>
        <v>0</v>
      </c>
      <c r="AA790" s="1">
        <f t="shared" si="223"/>
        <v>0</v>
      </c>
      <c r="AB790" s="1">
        <f t="shared" si="224"/>
        <v>0</v>
      </c>
      <c r="AC790" s="1" t="str">
        <f t="shared" si="225"/>
        <v/>
      </c>
      <c r="AD790" s="1" t="str">
        <f t="shared" si="226"/>
        <v/>
      </c>
      <c r="AE790" s="1" t="str">
        <f t="shared" si="227"/>
        <v/>
      </c>
      <c r="AF790" s="1" t="str">
        <f t="shared" si="228"/>
        <v/>
      </c>
      <c r="AG790" s="1" t="str">
        <f t="shared" si="229"/>
        <v/>
      </c>
      <c r="AH790" s="1" t="str">
        <f t="shared" si="230"/>
        <v/>
      </c>
      <c r="AI790" s="1" t="str">
        <f t="shared" si="231"/>
        <v/>
      </c>
      <c r="AJ790" s="1" t="str">
        <f t="shared" si="232"/>
        <v/>
      </c>
      <c r="AK790" s="1" t="str">
        <f t="shared" si="233"/>
        <v/>
      </c>
      <c r="AL790" s="1" t="str">
        <f t="shared" si="234"/>
        <v/>
      </c>
      <c r="AM790" s="1">
        <f t="shared" si="235"/>
        <v>0</v>
      </c>
    </row>
    <row r="791" spans="1:39" ht="14.5" x14ac:dyDescent="0.35">
      <c r="A791"/>
      <c r="B791"/>
      <c r="C791"/>
      <c r="D791"/>
      <c r="E791"/>
      <c r="F791"/>
      <c r="G791"/>
      <c r="H791"/>
      <c r="I791"/>
      <c r="J791"/>
      <c r="K791"/>
      <c r="L791"/>
      <c r="M791"/>
      <c r="N791" s="1">
        <f t="shared" si="221"/>
        <v>0</v>
      </c>
      <c r="O791" s="1">
        <f t="shared" si="221"/>
        <v>0</v>
      </c>
      <c r="P791" s="1" t="str">
        <f t="shared" si="220"/>
        <v/>
      </c>
      <c r="Q791" s="1" t="str">
        <f t="shared" si="220"/>
        <v/>
      </c>
      <c r="R791" s="1" t="str">
        <f t="shared" si="220"/>
        <v/>
      </c>
      <c r="S791" s="1" t="str">
        <f t="shared" si="220"/>
        <v/>
      </c>
      <c r="T791" s="1" t="str">
        <f t="shared" si="220"/>
        <v/>
      </c>
      <c r="U791" s="1" t="str">
        <f t="shared" si="219"/>
        <v/>
      </c>
      <c r="V791" s="1" t="str">
        <f t="shared" si="219"/>
        <v/>
      </c>
      <c r="W791" s="1" t="str">
        <f t="shared" si="219"/>
        <v/>
      </c>
      <c r="X791" s="1" t="str">
        <f t="shared" si="219"/>
        <v/>
      </c>
      <c r="Y791" s="1" t="str">
        <f t="shared" si="219"/>
        <v/>
      </c>
      <c r="Z791" s="1">
        <f t="shared" si="222"/>
        <v>0</v>
      </c>
      <c r="AA791" s="1">
        <f t="shared" si="223"/>
        <v>0</v>
      </c>
      <c r="AB791" s="1">
        <f t="shared" si="224"/>
        <v>0</v>
      </c>
      <c r="AC791" s="1" t="str">
        <f t="shared" si="225"/>
        <v/>
      </c>
      <c r="AD791" s="1" t="str">
        <f t="shared" si="226"/>
        <v/>
      </c>
      <c r="AE791" s="1" t="str">
        <f t="shared" si="227"/>
        <v/>
      </c>
      <c r="AF791" s="1" t="str">
        <f t="shared" si="228"/>
        <v/>
      </c>
      <c r="AG791" s="1" t="str">
        <f t="shared" si="229"/>
        <v/>
      </c>
      <c r="AH791" s="1" t="str">
        <f t="shared" si="230"/>
        <v/>
      </c>
      <c r="AI791" s="1" t="str">
        <f t="shared" si="231"/>
        <v/>
      </c>
      <c r="AJ791" s="1" t="str">
        <f t="shared" si="232"/>
        <v/>
      </c>
      <c r="AK791" s="1" t="str">
        <f t="shared" si="233"/>
        <v/>
      </c>
      <c r="AL791" s="1" t="str">
        <f t="shared" si="234"/>
        <v/>
      </c>
      <c r="AM791" s="1">
        <f t="shared" si="235"/>
        <v>0</v>
      </c>
    </row>
    <row r="792" spans="1:39" ht="14.5" x14ac:dyDescent="0.35">
      <c r="A792"/>
      <c r="B792"/>
      <c r="C792"/>
      <c r="D792"/>
      <c r="E792"/>
      <c r="F792"/>
      <c r="G792"/>
      <c r="H792"/>
      <c r="I792"/>
      <c r="J792"/>
      <c r="K792"/>
      <c r="L792"/>
      <c r="M792"/>
      <c r="N792" s="1">
        <f t="shared" si="221"/>
        <v>0</v>
      </c>
      <c r="O792" s="1">
        <f t="shared" si="221"/>
        <v>0</v>
      </c>
      <c r="P792" s="1" t="str">
        <f t="shared" si="220"/>
        <v/>
      </c>
      <c r="Q792" s="1" t="str">
        <f t="shared" si="220"/>
        <v/>
      </c>
      <c r="R792" s="1" t="str">
        <f t="shared" si="220"/>
        <v/>
      </c>
      <c r="S792" s="1" t="str">
        <f t="shared" si="220"/>
        <v/>
      </c>
      <c r="T792" s="1" t="str">
        <f t="shared" si="220"/>
        <v/>
      </c>
      <c r="U792" s="1" t="str">
        <f t="shared" si="219"/>
        <v/>
      </c>
      <c r="V792" s="1" t="str">
        <f t="shared" si="219"/>
        <v/>
      </c>
      <c r="W792" s="1" t="str">
        <f t="shared" si="219"/>
        <v/>
      </c>
      <c r="X792" s="1" t="str">
        <f t="shared" si="219"/>
        <v/>
      </c>
      <c r="Y792" s="1" t="str">
        <f t="shared" si="219"/>
        <v/>
      </c>
      <c r="Z792" s="1">
        <f t="shared" si="222"/>
        <v>0</v>
      </c>
      <c r="AA792" s="1">
        <f t="shared" si="223"/>
        <v>0</v>
      </c>
      <c r="AB792" s="1">
        <f t="shared" si="224"/>
        <v>0</v>
      </c>
      <c r="AC792" s="1" t="str">
        <f t="shared" si="225"/>
        <v/>
      </c>
      <c r="AD792" s="1" t="str">
        <f t="shared" si="226"/>
        <v/>
      </c>
      <c r="AE792" s="1" t="str">
        <f t="shared" si="227"/>
        <v/>
      </c>
      <c r="AF792" s="1" t="str">
        <f t="shared" si="228"/>
        <v/>
      </c>
      <c r="AG792" s="1" t="str">
        <f t="shared" si="229"/>
        <v/>
      </c>
      <c r="AH792" s="1" t="str">
        <f t="shared" si="230"/>
        <v/>
      </c>
      <c r="AI792" s="1" t="str">
        <f t="shared" si="231"/>
        <v/>
      </c>
      <c r="AJ792" s="1" t="str">
        <f t="shared" si="232"/>
        <v/>
      </c>
      <c r="AK792" s="1" t="str">
        <f t="shared" si="233"/>
        <v/>
      </c>
      <c r="AL792" s="1" t="str">
        <f t="shared" si="234"/>
        <v/>
      </c>
      <c r="AM792" s="1">
        <f t="shared" si="235"/>
        <v>0</v>
      </c>
    </row>
    <row r="793" spans="1:39" ht="14.5" x14ac:dyDescent="0.35">
      <c r="A793"/>
      <c r="B793"/>
      <c r="C793"/>
      <c r="D793"/>
      <c r="E793"/>
      <c r="F793"/>
      <c r="G793"/>
      <c r="H793"/>
      <c r="I793"/>
      <c r="J793"/>
      <c r="K793"/>
      <c r="L793"/>
      <c r="M793"/>
      <c r="N793" s="1">
        <f t="shared" si="221"/>
        <v>0</v>
      </c>
      <c r="O793" s="1">
        <f t="shared" si="221"/>
        <v>0</v>
      </c>
      <c r="P793" s="1" t="str">
        <f t="shared" si="220"/>
        <v/>
      </c>
      <c r="Q793" s="1" t="str">
        <f t="shared" si="220"/>
        <v/>
      </c>
      <c r="R793" s="1" t="str">
        <f t="shared" si="220"/>
        <v/>
      </c>
      <c r="S793" s="1" t="str">
        <f t="shared" si="220"/>
        <v/>
      </c>
      <c r="T793" s="1" t="str">
        <f t="shared" si="220"/>
        <v/>
      </c>
      <c r="U793" s="1" t="str">
        <f t="shared" si="219"/>
        <v/>
      </c>
      <c r="V793" s="1" t="str">
        <f t="shared" si="219"/>
        <v/>
      </c>
      <c r="W793" s="1" t="str">
        <f t="shared" si="219"/>
        <v/>
      </c>
      <c r="X793" s="1" t="str">
        <f t="shared" si="219"/>
        <v/>
      </c>
      <c r="Y793" s="1" t="str">
        <f t="shared" si="219"/>
        <v/>
      </c>
      <c r="Z793" s="1">
        <f t="shared" si="222"/>
        <v>0</v>
      </c>
      <c r="AA793" s="1">
        <f t="shared" si="223"/>
        <v>0</v>
      </c>
      <c r="AB793" s="1">
        <f t="shared" si="224"/>
        <v>0</v>
      </c>
      <c r="AC793" s="1" t="str">
        <f t="shared" si="225"/>
        <v/>
      </c>
      <c r="AD793" s="1" t="str">
        <f t="shared" si="226"/>
        <v/>
      </c>
      <c r="AE793" s="1" t="str">
        <f t="shared" si="227"/>
        <v/>
      </c>
      <c r="AF793" s="1" t="str">
        <f t="shared" si="228"/>
        <v/>
      </c>
      <c r="AG793" s="1" t="str">
        <f t="shared" si="229"/>
        <v/>
      </c>
      <c r="AH793" s="1" t="str">
        <f t="shared" si="230"/>
        <v/>
      </c>
      <c r="AI793" s="1" t="str">
        <f t="shared" si="231"/>
        <v/>
      </c>
      <c r="AJ793" s="1" t="str">
        <f t="shared" si="232"/>
        <v/>
      </c>
      <c r="AK793" s="1" t="str">
        <f t="shared" si="233"/>
        <v/>
      </c>
      <c r="AL793" s="1" t="str">
        <f t="shared" si="234"/>
        <v/>
      </c>
      <c r="AM793" s="1">
        <f t="shared" si="235"/>
        <v>0</v>
      </c>
    </row>
    <row r="794" spans="1:39" ht="14.5" x14ac:dyDescent="0.35">
      <c r="A794"/>
      <c r="B794"/>
      <c r="C794"/>
      <c r="D794"/>
      <c r="E794"/>
      <c r="F794"/>
      <c r="G794"/>
      <c r="H794"/>
      <c r="I794"/>
      <c r="J794"/>
      <c r="K794"/>
      <c r="L794"/>
      <c r="M794"/>
      <c r="N794" s="1">
        <f t="shared" si="221"/>
        <v>0</v>
      </c>
      <c r="O794" s="1">
        <f t="shared" si="221"/>
        <v>0</v>
      </c>
      <c r="P794" s="1" t="str">
        <f t="shared" si="220"/>
        <v/>
      </c>
      <c r="Q794" s="1" t="str">
        <f t="shared" si="220"/>
        <v/>
      </c>
      <c r="R794" s="1" t="str">
        <f t="shared" si="220"/>
        <v/>
      </c>
      <c r="S794" s="1" t="str">
        <f t="shared" si="220"/>
        <v/>
      </c>
      <c r="T794" s="1" t="str">
        <f t="shared" si="220"/>
        <v/>
      </c>
      <c r="U794" s="1" t="str">
        <f t="shared" si="219"/>
        <v/>
      </c>
      <c r="V794" s="1" t="str">
        <f t="shared" si="219"/>
        <v/>
      </c>
      <c r="W794" s="1" t="str">
        <f t="shared" si="219"/>
        <v/>
      </c>
      <c r="X794" s="1" t="str">
        <f t="shared" si="219"/>
        <v/>
      </c>
      <c r="Y794" s="1" t="str">
        <f t="shared" si="219"/>
        <v/>
      </c>
      <c r="Z794" s="1">
        <f t="shared" si="222"/>
        <v>0</v>
      </c>
      <c r="AA794" s="1">
        <f t="shared" si="223"/>
        <v>0</v>
      </c>
      <c r="AB794" s="1">
        <f t="shared" si="224"/>
        <v>0</v>
      </c>
      <c r="AC794" s="1" t="str">
        <f t="shared" si="225"/>
        <v/>
      </c>
      <c r="AD794" s="1" t="str">
        <f t="shared" si="226"/>
        <v/>
      </c>
      <c r="AE794" s="1" t="str">
        <f t="shared" si="227"/>
        <v/>
      </c>
      <c r="AF794" s="1" t="str">
        <f t="shared" si="228"/>
        <v/>
      </c>
      <c r="AG794" s="1" t="str">
        <f t="shared" si="229"/>
        <v/>
      </c>
      <c r="AH794" s="1" t="str">
        <f t="shared" si="230"/>
        <v/>
      </c>
      <c r="AI794" s="1" t="str">
        <f t="shared" si="231"/>
        <v/>
      </c>
      <c r="AJ794" s="1" t="str">
        <f t="shared" si="232"/>
        <v/>
      </c>
      <c r="AK794" s="1" t="str">
        <f t="shared" si="233"/>
        <v/>
      </c>
      <c r="AL794" s="1" t="str">
        <f t="shared" si="234"/>
        <v/>
      </c>
      <c r="AM794" s="1">
        <f t="shared" si="235"/>
        <v>0</v>
      </c>
    </row>
    <row r="795" spans="1:39" ht="14.5" x14ac:dyDescent="0.35">
      <c r="A795"/>
      <c r="B795"/>
      <c r="C795"/>
      <c r="D795"/>
      <c r="E795"/>
      <c r="F795"/>
      <c r="G795"/>
      <c r="H795"/>
      <c r="I795"/>
      <c r="J795"/>
      <c r="K795"/>
      <c r="L795"/>
      <c r="M795"/>
      <c r="N795" s="1">
        <f t="shared" si="221"/>
        <v>0</v>
      </c>
      <c r="O795" s="1">
        <f t="shared" si="221"/>
        <v>0</v>
      </c>
      <c r="P795" s="1" t="str">
        <f t="shared" si="220"/>
        <v/>
      </c>
      <c r="Q795" s="1" t="str">
        <f t="shared" si="220"/>
        <v/>
      </c>
      <c r="R795" s="1" t="str">
        <f t="shared" si="220"/>
        <v/>
      </c>
      <c r="S795" s="1" t="str">
        <f t="shared" si="220"/>
        <v/>
      </c>
      <c r="T795" s="1" t="str">
        <f t="shared" si="220"/>
        <v/>
      </c>
      <c r="U795" s="1" t="str">
        <f t="shared" si="219"/>
        <v/>
      </c>
      <c r="V795" s="1" t="str">
        <f t="shared" si="219"/>
        <v/>
      </c>
      <c r="W795" s="1" t="str">
        <f t="shared" si="219"/>
        <v/>
      </c>
      <c r="X795" s="1" t="str">
        <f t="shared" si="219"/>
        <v/>
      </c>
      <c r="Y795" s="1" t="str">
        <f t="shared" si="219"/>
        <v/>
      </c>
      <c r="Z795" s="1">
        <f t="shared" si="222"/>
        <v>0</v>
      </c>
      <c r="AA795" s="1">
        <f t="shared" si="223"/>
        <v>0</v>
      </c>
      <c r="AB795" s="1">
        <f t="shared" si="224"/>
        <v>0</v>
      </c>
      <c r="AC795" s="1" t="str">
        <f t="shared" si="225"/>
        <v/>
      </c>
      <c r="AD795" s="1" t="str">
        <f t="shared" si="226"/>
        <v/>
      </c>
      <c r="AE795" s="1" t="str">
        <f t="shared" si="227"/>
        <v/>
      </c>
      <c r="AF795" s="1" t="str">
        <f t="shared" si="228"/>
        <v/>
      </c>
      <c r="AG795" s="1" t="str">
        <f t="shared" si="229"/>
        <v/>
      </c>
      <c r="AH795" s="1" t="str">
        <f t="shared" si="230"/>
        <v/>
      </c>
      <c r="AI795" s="1" t="str">
        <f t="shared" si="231"/>
        <v/>
      </c>
      <c r="AJ795" s="1" t="str">
        <f t="shared" si="232"/>
        <v/>
      </c>
      <c r="AK795" s="1" t="str">
        <f t="shared" si="233"/>
        <v/>
      </c>
      <c r="AL795" s="1" t="str">
        <f t="shared" si="234"/>
        <v/>
      </c>
      <c r="AM795" s="1">
        <f t="shared" si="235"/>
        <v>0</v>
      </c>
    </row>
    <row r="796" spans="1:39" ht="14.5" x14ac:dyDescent="0.35">
      <c r="A796"/>
      <c r="B796"/>
      <c r="C796"/>
      <c r="D796"/>
      <c r="E796"/>
      <c r="F796"/>
      <c r="G796"/>
      <c r="H796"/>
      <c r="I796"/>
      <c r="J796"/>
      <c r="K796"/>
      <c r="L796"/>
      <c r="M796"/>
      <c r="N796" s="1">
        <f t="shared" si="221"/>
        <v>0</v>
      </c>
      <c r="O796" s="1">
        <f t="shared" si="221"/>
        <v>0</v>
      </c>
      <c r="P796" s="1" t="str">
        <f t="shared" si="220"/>
        <v/>
      </c>
      <c r="Q796" s="1" t="str">
        <f t="shared" si="220"/>
        <v/>
      </c>
      <c r="R796" s="1" t="str">
        <f t="shared" si="220"/>
        <v/>
      </c>
      <c r="S796" s="1" t="str">
        <f t="shared" si="220"/>
        <v/>
      </c>
      <c r="T796" s="1" t="str">
        <f t="shared" si="220"/>
        <v/>
      </c>
      <c r="U796" s="1" t="str">
        <f t="shared" si="219"/>
        <v/>
      </c>
      <c r="V796" s="1" t="str">
        <f t="shared" si="219"/>
        <v/>
      </c>
      <c r="W796" s="1" t="str">
        <f t="shared" si="219"/>
        <v/>
      </c>
      <c r="X796" s="1" t="str">
        <f t="shared" si="219"/>
        <v/>
      </c>
      <c r="Y796" s="1" t="str">
        <f t="shared" si="219"/>
        <v/>
      </c>
      <c r="Z796" s="1">
        <f t="shared" si="222"/>
        <v>0</v>
      </c>
      <c r="AA796" s="1">
        <f t="shared" si="223"/>
        <v>0</v>
      </c>
      <c r="AB796" s="1">
        <f t="shared" si="224"/>
        <v>0</v>
      </c>
      <c r="AC796" s="1" t="str">
        <f t="shared" si="225"/>
        <v/>
      </c>
      <c r="AD796" s="1" t="str">
        <f t="shared" si="226"/>
        <v/>
      </c>
      <c r="AE796" s="1" t="str">
        <f t="shared" si="227"/>
        <v/>
      </c>
      <c r="AF796" s="1" t="str">
        <f t="shared" si="228"/>
        <v/>
      </c>
      <c r="AG796" s="1" t="str">
        <f t="shared" si="229"/>
        <v/>
      </c>
      <c r="AH796" s="1" t="str">
        <f t="shared" si="230"/>
        <v/>
      </c>
      <c r="AI796" s="1" t="str">
        <f t="shared" si="231"/>
        <v/>
      </c>
      <c r="AJ796" s="1" t="str">
        <f t="shared" si="232"/>
        <v/>
      </c>
      <c r="AK796" s="1" t="str">
        <f t="shared" si="233"/>
        <v/>
      </c>
      <c r="AL796" s="1" t="str">
        <f t="shared" si="234"/>
        <v/>
      </c>
      <c r="AM796" s="1">
        <f t="shared" si="235"/>
        <v>0</v>
      </c>
    </row>
    <row r="797" spans="1:39" ht="14.5" x14ac:dyDescent="0.35">
      <c r="A797"/>
      <c r="B797"/>
      <c r="C797"/>
      <c r="D797"/>
      <c r="E797"/>
      <c r="F797"/>
      <c r="G797"/>
      <c r="H797"/>
      <c r="I797"/>
      <c r="J797"/>
      <c r="K797"/>
      <c r="L797"/>
      <c r="M797"/>
      <c r="N797" s="1">
        <f t="shared" si="221"/>
        <v>0</v>
      </c>
      <c r="O797" s="1">
        <f t="shared" si="221"/>
        <v>0</v>
      </c>
      <c r="P797" s="1" t="str">
        <f t="shared" si="220"/>
        <v/>
      </c>
      <c r="Q797" s="1" t="str">
        <f t="shared" si="220"/>
        <v/>
      </c>
      <c r="R797" s="1" t="str">
        <f t="shared" si="220"/>
        <v/>
      </c>
      <c r="S797" s="1" t="str">
        <f t="shared" si="220"/>
        <v/>
      </c>
      <c r="T797" s="1" t="str">
        <f t="shared" si="220"/>
        <v/>
      </c>
      <c r="U797" s="1" t="str">
        <f t="shared" si="219"/>
        <v/>
      </c>
      <c r="V797" s="1" t="str">
        <f t="shared" si="219"/>
        <v/>
      </c>
      <c r="W797" s="1" t="str">
        <f t="shared" si="219"/>
        <v/>
      </c>
      <c r="X797" s="1" t="str">
        <f t="shared" si="219"/>
        <v/>
      </c>
      <c r="Y797" s="1" t="str">
        <f t="shared" si="219"/>
        <v/>
      </c>
      <c r="Z797" s="1">
        <f t="shared" si="222"/>
        <v>0</v>
      </c>
      <c r="AA797" s="1">
        <f t="shared" si="223"/>
        <v>0</v>
      </c>
      <c r="AB797" s="1">
        <f t="shared" si="224"/>
        <v>0</v>
      </c>
      <c r="AC797" s="1" t="str">
        <f t="shared" si="225"/>
        <v/>
      </c>
      <c r="AD797" s="1" t="str">
        <f t="shared" si="226"/>
        <v/>
      </c>
      <c r="AE797" s="1" t="str">
        <f t="shared" si="227"/>
        <v/>
      </c>
      <c r="AF797" s="1" t="str">
        <f t="shared" si="228"/>
        <v/>
      </c>
      <c r="AG797" s="1" t="str">
        <f t="shared" si="229"/>
        <v/>
      </c>
      <c r="AH797" s="1" t="str">
        <f t="shared" si="230"/>
        <v/>
      </c>
      <c r="AI797" s="1" t="str">
        <f t="shared" si="231"/>
        <v/>
      </c>
      <c r="AJ797" s="1" t="str">
        <f t="shared" si="232"/>
        <v/>
      </c>
      <c r="AK797" s="1" t="str">
        <f t="shared" si="233"/>
        <v/>
      </c>
      <c r="AL797" s="1" t="str">
        <f t="shared" si="234"/>
        <v/>
      </c>
      <c r="AM797" s="1">
        <f t="shared" si="235"/>
        <v>0</v>
      </c>
    </row>
    <row r="798" spans="1:39" ht="14.5" x14ac:dyDescent="0.35">
      <c r="A798"/>
      <c r="B798"/>
      <c r="C798"/>
      <c r="D798"/>
      <c r="E798"/>
      <c r="F798"/>
      <c r="G798"/>
      <c r="H798"/>
      <c r="I798"/>
      <c r="J798"/>
      <c r="K798"/>
      <c r="L798"/>
      <c r="M798"/>
      <c r="N798" s="1">
        <f t="shared" si="221"/>
        <v>0</v>
      </c>
      <c r="O798" s="1">
        <f t="shared" si="221"/>
        <v>0</v>
      </c>
      <c r="P798" s="1" t="str">
        <f t="shared" si="220"/>
        <v/>
      </c>
      <c r="Q798" s="1" t="str">
        <f t="shared" si="220"/>
        <v/>
      </c>
      <c r="R798" s="1" t="str">
        <f t="shared" si="220"/>
        <v/>
      </c>
      <c r="S798" s="1" t="str">
        <f t="shared" si="220"/>
        <v/>
      </c>
      <c r="T798" s="1" t="str">
        <f t="shared" si="220"/>
        <v/>
      </c>
      <c r="U798" s="1" t="str">
        <f t="shared" si="219"/>
        <v/>
      </c>
      <c r="V798" s="1" t="str">
        <f t="shared" si="219"/>
        <v/>
      </c>
      <c r="W798" s="1" t="str">
        <f t="shared" si="219"/>
        <v/>
      </c>
      <c r="X798" s="1" t="str">
        <f t="shared" si="219"/>
        <v/>
      </c>
      <c r="Y798" s="1" t="str">
        <f t="shared" si="219"/>
        <v/>
      </c>
      <c r="Z798" s="1">
        <f t="shared" si="222"/>
        <v>0</v>
      </c>
      <c r="AA798" s="1">
        <f t="shared" si="223"/>
        <v>0</v>
      </c>
      <c r="AB798" s="1">
        <f t="shared" si="224"/>
        <v>0</v>
      </c>
      <c r="AC798" s="1" t="str">
        <f t="shared" si="225"/>
        <v/>
      </c>
      <c r="AD798" s="1" t="str">
        <f t="shared" si="226"/>
        <v/>
      </c>
      <c r="AE798" s="1" t="str">
        <f t="shared" si="227"/>
        <v/>
      </c>
      <c r="AF798" s="1" t="str">
        <f t="shared" si="228"/>
        <v/>
      </c>
      <c r="AG798" s="1" t="str">
        <f t="shared" si="229"/>
        <v/>
      </c>
      <c r="AH798" s="1" t="str">
        <f t="shared" si="230"/>
        <v/>
      </c>
      <c r="AI798" s="1" t="str">
        <f t="shared" si="231"/>
        <v/>
      </c>
      <c r="AJ798" s="1" t="str">
        <f t="shared" si="232"/>
        <v/>
      </c>
      <c r="AK798" s="1" t="str">
        <f t="shared" si="233"/>
        <v/>
      </c>
      <c r="AL798" s="1" t="str">
        <f t="shared" si="234"/>
        <v/>
      </c>
      <c r="AM798" s="1">
        <f t="shared" si="235"/>
        <v>0</v>
      </c>
    </row>
    <row r="799" spans="1:39" ht="14.5" x14ac:dyDescent="0.35">
      <c r="A799"/>
      <c r="B799"/>
      <c r="C799"/>
      <c r="D799"/>
      <c r="E799"/>
      <c r="F799"/>
      <c r="G799"/>
      <c r="H799"/>
      <c r="I799"/>
      <c r="J799"/>
      <c r="K799"/>
      <c r="L799"/>
      <c r="M799"/>
      <c r="N799" s="1">
        <f t="shared" si="221"/>
        <v>0</v>
      </c>
      <c r="O799" s="1">
        <f t="shared" si="221"/>
        <v>0</v>
      </c>
      <c r="P799" s="1" t="str">
        <f t="shared" si="220"/>
        <v/>
      </c>
      <c r="Q799" s="1" t="str">
        <f t="shared" si="220"/>
        <v/>
      </c>
      <c r="R799" s="1" t="str">
        <f t="shared" si="220"/>
        <v/>
      </c>
      <c r="S799" s="1" t="str">
        <f t="shared" si="220"/>
        <v/>
      </c>
      <c r="T799" s="1" t="str">
        <f t="shared" si="220"/>
        <v/>
      </c>
      <c r="U799" s="1" t="str">
        <f t="shared" si="219"/>
        <v/>
      </c>
      <c r="V799" s="1" t="str">
        <f t="shared" si="219"/>
        <v/>
      </c>
      <c r="W799" s="1" t="str">
        <f t="shared" si="219"/>
        <v/>
      </c>
      <c r="X799" s="1" t="str">
        <f t="shared" si="219"/>
        <v/>
      </c>
      <c r="Y799" s="1" t="str">
        <f t="shared" si="219"/>
        <v/>
      </c>
      <c r="Z799" s="1">
        <f t="shared" si="222"/>
        <v>0</v>
      </c>
      <c r="AA799" s="1">
        <f t="shared" si="223"/>
        <v>0</v>
      </c>
      <c r="AB799" s="1">
        <f t="shared" si="224"/>
        <v>0</v>
      </c>
      <c r="AC799" s="1" t="str">
        <f t="shared" si="225"/>
        <v/>
      </c>
      <c r="AD799" s="1" t="str">
        <f t="shared" si="226"/>
        <v/>
      </c>
      <c r="AE799" s="1" t="str">
        <f t="shared" si="227"/>
        <v/>
      </c>
      <c r="AF799" s="1" t="str">
        <f t="shared" si="228"/>
        <v/>
      </c>
      <c r="AG799" s="1" t="str">
        <f t="shared" si="229"/>
        <v/>
      </c>
      <c r="AH799" s="1" t="str">
        <f t="shared" si="230"/>
        <v/>
      </c>
      <c r="AI799" s="1" t="str">
        <f t="shared" si="231"/>
        <v/>
      </c>
      <c r="AJ799" s="1" t="str">
        <f t="shared" si="232"/>
        <v/>
      </c>
      <c r="AK799" s="1" t="str">
        <f t="shared" si="233"/>
        <v/>
      </c>
      <c r="AL799" s="1" t="str">
        <f t="shared" si="234"/>
        <v/>
      </c>
      <c r="AM799" s="1">
        <f t="shared" si="235"/>
        <v>0</v>
      </c>
    </row>
    <row r="800" spans="1:39" ht="14.5" x14ac:dyDescent="0.35">
      <c r="A800"/>
      <c r="B800"/>
      <c r="C800"/>
      <c r="D800"/>
      <c r="E800"/>
      <c r="F800"/>
      <c r="G800"/>
      <c r="H800"/>
      <c r="I800"/>
      <c r="J800"/>
      <c r="K800"/>
      <c r="L800"/>
      <c r="M800"/>
      <c r="N800" s="1">
        <f t="shared" si="221"/>
        <v>0</v>
      </c>
      <c r="O800" s="1">
        <f t="shared" si="221"/>
        <v>0</v>
      </c>
      <c r="P800" s="1" t="str">
        <f t="shared" si="220"/>
        <v/>
      </c>
      <c r="Q800" s="1" t="str">
        <f t="shared" si="220"/>
        <v/>
      </c>
      <c r="R800" s="1" t="str">
        <f t="shared" si="220"/>
        <v/>
      </c>
      <c r="S800" s="1" t="str">
        <f t="shared" si="220"/>
        <v/>
      </c>
      <c r="T800" s="1" t="str">
        <f t="shared" si="220"/>
        <v/>
      </c>
      <c r="U800" s="1" t="str">
        <f t="shared" si="219"/>
        <v/>
      </c>
      <c r="V800" s="1" t="str">
        <f t="shared" si="219"/>
        <v/>
      </c>
      <c r="W800" s="1" t="str">
        <f t="shared" si="219"/>
        <v/>
      </c>
      <c r="X800" s="1" t="str">
        <f t="shared" si="219"/>
        <v/>
      </c>
      <c r="Y800" s="1" t="str">
        <f t="shared" si="219"/>
        <v/>
      </c>
      <c r="Z800" s="1">
        <f t="shared" si="222"/>
        <v>0</v>
      </c>
      <c r="AA800" s="1">
        <f t="shared" si="223"/>
        <v>0</v>
      </c>
      <c r="AB800" s="1">
        <f t="shared" si="224"/>
        <v>0</v>
      </c>
      <c r="AC800" s="1" t="str">
        <f t="shared" si="225"/>
        <v/>
      </c>
      <c r="AD800" s="1" t="str">
        <f t="shared" si="226"/>
        <v/>
      </c>
      <c r="AE800" s="1" t="str">
        <f t="shared" si="227"/>
        <v/>
      </c>
      <c r="AF800" s="1" t="str">
        <f t="shared" si="228"/>
        <v/>
      </c>
      <c r="AG800" s="1" t="str">
        <f t="shared" si="229"/>
        <v/>
      </c>
      <c r="AH800" s="1" t="str">
        <f t="shared" si="230"/>
        <v/>
      </c>
      <c r="AI800" s="1" t="str">
        <f t="shared" si="231"/>
        <v/>
      </c>
      <c r="AJ800" s="1" t="str">
        <f t="shared" si="232"/>
        <v/>
      </c>
      <c r="AK800" s="1" t="str">
        <f t="shared" si="233"/>
        <v/>
      </c>
      <c r="AL800" s="1" t="str">
        <f t="shared" si="234"/>
        <v/>
      </c>
      <c r="AM800" s="1">
        <f t="shared" si="235"/>
        <v>0</v>
      </c>
    </row>
    <row r="801" spans="1:39" ht="14.5" x14ac:dyDescent="0.35">
      <c r="A801"/>
      <c r="B801"/>
      <c r="C801"/>
      <c r="D801"/>
      <c r="E801"/>
      <c r="F801"/>
      <c r="G801"/>
      <c r="H801"/>
      <c r="I801"/>
      <c r="J801"/>
      <c r="K801"/>
      <c r="L801"/>
      <c r="M801"/>
      <c r="N801" s="1">
        <f t="shared" si="221"/>
        <v>0</v>
      </c>
      <c r="O801" s="1">
        <f t="shared" si="221"/>
        <v>0</v>
      </c>
      <c r="P801" s="1" t="str">
        <f t="shared" si="220"/>
        <v/>
      </c>
      <c r="Q801" s="1" t="str">
        <f t="shared" si="220"/>
        <v/>
      </c>
      <c r="R801" s="1" t="str">
        <f t="shared" si="220"/>
        <v/>
      </c>
      <c r="S801" s="1" t="str">
        <f t="shared" si="220"/>
        <v/>
      </c>
      <c r="T801" s="1" t="str">
        <f t="shared" si="220"/>
        <v/>
      </c>
      <c r="U801" s="1" t="str">
        <f t="shared" si="219"/>
        <v/>
      </c>
      <c r="V801" s="1" t="str">
        <f t="shared" si="219"/>
        <v/>
      </c>
      <c r="W801" s="1" t="str">
        <f t="shared" si="219"/>
        <v/>
      </c>
      <c r="X801" s="1" t="str">
        <f t="shared" si="219"/>
        <v/>
      </c>
      <c r="Y801" s="1" t="str">
        <f t="shared" si="219"/>
        <v/>
      </c>
      <c r="Z801" s="1">
        <f t="shared" si="222"/>
        <v>0</v>
      </c>
      <c r="AA801" s="1">
        <f t="shared" si="223"/>
        <v>0</v>
      </c>
      <c r="AB801" s="1">
        <f t="shared" si="224"/>
        <v>0</v>
      </c>
      <c r="AC801" s="1" t="str">
        <f t="shared" si="225"/>
        <v/>
      </c>
      <c r="AD801" s="1" t="str">
        <f t="shared" si="226"/>
        <v/>
      </c>
      <c r="AE801" s="1" t="str">
        <f t="shared" si="227"/>
        <v/>
      </c>
      <c r="AF801" s="1" t="str">
        <f t="shared" si="228"/>
        <v/>
      </c>
      <c r="AG801" s="1" t="str">
        <f t="shared" si="229"/>
        <v/>
      </c>
      <c r="AH801" s="1" t="str">
        <f t="shared" si="230"/>
        <v/>
      </c>
      <c r="AI801" s="1" t="str">
        <f t="shared" si="231"/>
        <v/>
      </c>
      <c r="AJ801" s="1" t="str">
        <f t="shared" si="232"/>
        <v/>
      </c>
      <c r="AK801" s="1" t="str">
        <f t="shared" si="233"/>
        <v/>
      </c>
      <c r="AL801" s="1" t="str">
        <f t="shared" si="234"/>
        <v/>
      </c>
      <c r="AM801" s="1">
        <f t="shared" si="235"/>
        <v>0</v>
      </c>
    </row>
    <row r="802" spans="1:39" ht="14.5" x14ac:dyDescent="0.35">
      <c r="A802"/>
      <c r="B802"/>
      <c r="C802"/>
      <c r="D802"/>
      <c r="E802"/>
      <c r="F802"/>
      <c r="G802"/>
      <c r="H802"/>
      <c r="I802"/>
      <c r="J802"/>
      <c r="K802"/>
      <c r="L802"/>
      <c r="M802"/>
      <c r="N802" s="1">
        <f t="shared" si="221"/>
        <v>0</v>
      </c>
      <c r="O802" s="1">
        <f t="shared" si="221"/>
        <v>0</v>
      </c>
      <c r="P802" s="1" t="str">
        <f t="shared" si="220"/>
        <v/>
      </c>
      <c r="Q802" s="1" t="str">
        <f t="shared" si="220"/>
        <v/>
      </c>
      <c r="R802" s="1" t="str">
        <f t="shared" si="220"/>
        <v/>
      </c>
      <c r="S802" s="1" t="str">
        <f t="shared" si="220"/>
        <v/>
      </c>
      <c r="T802" s="1" t="str">
        <f t="shared" si="220"/>
        <v/>
      </c>
      <c r="U802" s="1" t="str">
        <f t="shared" si="219"/>
        <v/>
      </c>
      <c r="V802" s="1" t="str">
        <f t="shared" si="219"/>
        <v/>
      </c>
      <c r="W802" s="1" t="str">
        <f t="shared" si="219"/>
        <v/>
      </c>
      <c r="X802" s="1" t="str">
        <f t="shared" si="219"/>
        <v/>
      </c>
      <c r="Y802" s="1" t="str">
        <f t="shared" si="219"/>
        <v/>
      </c>
      <c r="Z802" s="1">
        <f t="shared" si="222"/>
        <v>0</v>
      </c>
      <c r="AA802" s="1">
        <f t="shared" si="223"/>
        <v>0</v>
      </c>
      <c r="AB802" s="1">
        <f t="shared" si="224"/>
        <v>0</v>
      </c>
      <c r="AC802" s="1" t="str">
        <f t="shared" si="225"/>
        <v/>
      </c>
      <c r="AD802" s="1" t="str">
        <f t="shared" si="226"/>
        <v/>
      </c>
      <c r="AE802" s="1" t="str">
        <f t="shared" si="227"/>
        <v/>
      </c>
      <c r="AF802" s="1" t="str">
        <f t="shared" si="228"/>
        <v/>
      </c>
      <c r="AG802" s="1" t="str">
        <f t="shared" si="229"/>
        <v/>
      </c>
      <c r="AH802" s="1" t="str">
        <f t="shared" si="230"/>
        <v/>
      </c>
      <c r="AI802" s="1" t="str">
        <f t="shared" si="231"/>
        <v/>
      </c>
      <c r="AJ802" s="1" t="str">
        <f t="shared" si="232"/>
        <v/>
      </c>
      <c r="AK802" s="1" t="str">
        <f t="shared" si="233"/>
        <v/>
      </c>
      <c r="AL802" s="1" t="str">
        <f t="shared" si="234"/>
        <v/>
      </c>
      <c r="AM802" s="1">
        <f t="shared" si="235"/>
        <v>0</v>
      </c>
    </row>
    <row r="803" spans="1:39" ht="14.5" x14ac:dyDescent="0.35">
      <c r="A803"/>
      <c r="B803"/>
      <c r="C803"/>
      <c r="D803"/>
      <c r="E803"/>
      <c r="F803"/>
      <c r="G803"/>
      <c r="H803"/>
      <c r="I803"/>
      <c r="J803"/>
      <c r="K803"/>
      <c r="L803"/>
      <c r="M803"/>
      <c r="N803" s="1">
        <f t="shared" si="221"/>
        <v>0</v>
      </c>
      <c r="O803" s="1">
        <f t="shared" si="221"/>
        <v>0</v>
      </c>
      <c r="P803" s="1" t="str">
        <f t="shared" si="220"/>
        <v/>
      </c>
      <c r="Q803" s="1" t="str">
        <f t="shared" si="220"/>
        <v/>
      </c>
      <c r="R803" s="1" t="str">
        <f t="shared" si="220"/>
        <v/>
      </c>
      <c r="S803" s="1" t="str">
        <f t="shared" si="220"/>
        <v/>
      </c>
      <c r="T803" s="1" t="str">
        <f t="shared" si="220"/>
        <v/>
      </c>
      <c r="U803" s="1" t="str">
        <f t="shared" si="219"/>
        <v/>
      </c>
      <c r="V803" s="1" t="str">
        <f t="shared" si="219"/>
        <v/>
      </c>
      <c r="W803" s="1" t="str">
        <f t="shared" si="219"/>
        <v/>
      </c>
      <c r="X803" s="1" t="str">
        <f t="shared" si="219"/>
        <v/>
      </c>
      <c r="Y803" s="1" t="str">
        <f t="shared" si="219"/>
        <v/>
      </c>
      <c r="Z803" s="1">
        <f t="shared" si="222"/>
        <v>0</v>
      </c>
      <c r="AA803" s="1">
        <f t="shared" si="223"/>
        <v>0</v>
      </c>
      <c r="AB803" s="1">
        <f t="shared" si="224"/>
        <v>0</v>
      </c>
      <c r="AC803" s="1" t="str">
        <f t="shared" si="225"/>
        <v/>
      </c>
      <c r="AD803" s="1" t="str">
        <f t="shared" si="226"/>
        <v/>
      </c>
      <c r="AE803" s="1" t="str">
        <f t="shared" si="227"/>
        <v/>
      </c>
      <c r="AF803" s="1" t="str">
        <f t="shared" si="228"/>
        <v/>
      </c>
      <c r="AG803" s="1" t="str">
        <f t="shared" si="229"/>
        <v/>
      </c>
      <c r="AH803" s="1" t="str">
        <f t="shared" si="230"/>
        <v/>
      </c>
      <c r="AI803" s="1" t="str">
        <f t="shared" si="231"/>
        <v/>
      </c>
      <c r="AJ803" s="1" t="str">
        <f t="shared" si="232"/>
        <v/>
      </c>
      <c r="AK803" s="1" t="str">
        <f t="shared" si="233"/>
        <v/>
      </c>
      <c r="AL803" s="1" t="str">
        <f t="shared" si="234"/>
        <v/>
      </c>
      <c r="AM803" s="1">
        <f t="shared" si="235"/>
        <v>0</v>
      </c>
    </row>
    <row r="804" spans="1:39" ht="14.5" x14ac:dyDescent="0.35">
      <c r="A804"/>
      <c r="B804"/>
      <c r="C804"/>
      <c r="D804"/>
      <c r="E804"/>
      <c r="F804"/>
      <c r="G804"/>
      <c r="H804"/>
      <c r="I804"/>
      <c r="J804"/>
      <c r="K804"/>
      <c r="L804"/>
      <c r="M804"/>
      <c r="N804" s="1">
        <f t="shared" si="221"/>
        <v>0</v>
      </c>
      <c r="O804" s="1">
        <f t="shared" si="221"/>
        <v>0</v>
      </c>
      <c r="P804" s="1" t="str">
        <f t="shared" si="220"/>
        <v/>
      </c>
      <c r="Q804" s="1" t="str">
        <f t="shared" si="220"/>
        <v/>
      </c>
      <c r="R804" s="1" t="str">
        <f t="shared" si="220"/>
        <v/>
      </c>
      <c r="S804" s="1" t="str">
        <f t="shared" si="220"/>
        <v/>
      </c>
      <c r="T804" s="1" t="str">
        <f t="shared" si="220"/>
        <v/>
      </c>
      <c r="U804" s="1" t="str">
        <f t="shared" si="219"/>
        <v/>
      </c>
      <c r="V804" s="1" t="str">
        <f t="shared" si="219"/>
        <v/>
      </c>
      <c r="W804" s="1" t="str">
        <f t="shared" si="219"/>
        <v/>
      </c>
      <c r="X804" s="1" t="str">
        <f t="shared" si="219"/>
        <v/>
      </c>
      <c r="Y804" s="1" t="str">
        <f t="shared" si="219"/>
        <v/>
      </c>
      <c r="Z804" s="1">
        <f t="shared" si="222"/>
        <v>0</v>
      </c>
      <c r="AA804" s="1">
        <f t="shared" si="223"/>
        <v>0</v>
      </c>
      <c r="AB804" s="1">
        <f t="shared" si="224"/>
        <v>0</v>
      </c>
      <c r="AC804" s="1" t="str">
        <f t="shared" si="225"/>
        <v/>
      </c>
      <c r="AD804" s="1" t="str">
        <f t="shared" si="226"/>
        <v/>
      </c>
      <c r="AE804" s="1" t="str">
        <f t="shared" si="227"/>
        <v/>
      </c>
      <c r="AF804" s="1" t="str">
        <f t="shared" si="228"/>
        <v/>
      </c>
      <c r="AG804" s="1" t="str">
        <f t="shared" si="229"/>
        <v/>
      </c>
      <c r="AH804" s="1" t="str">
        <f t="shared" si="230"/>
        <v/>
      </c>
      <c r="AI804" s="1" t="str">
        <f t="shared" si="231"/>
        <v/>
      </c>
      <c r="AJ804" s="1" t="str">
        <f t="shared" si="232"/>
        <v/>
      </c>
      <c r="AK804" s="1" t="str">
        <f t="shared" si="233"/>
        <v/>
      </c>
      <c r="AL804" s="1" t="str">
        <f t="shared" si="234"/>
        <v/>
      </c>
      <c r="AM804" s="1">
        <f t="shared" si="235"/>
        <v>0</v>
      </c>
    </row>
    <row r="805" spans="1:39" ht="14.5" x14ac:dyDescent="0.35">
      <c r="A805"/>
      <c r="B805"/>
      <c r="C805"/>
      <c r="D805"/>
      <c r="E805"/>
      <c r="F805"/>
      <c r="G805"/>
      <c r="H805"/>
      <c r="I805"/>
      <c r="J805"/>
      <c r="K805"/>
      <c r="L805"/>
      <c r="M805"/>
      <c r="N805" s="1">
        <f t="shared" si="221"/>
        <v>0</v>
      </c>
      <c r="O805" s="1">
        <f t="shared" si="221"/>
        <v>0</v>
      </c>
      <c r="P805" s="1" t="str">
        <f t="shared" si="220"/>
        <v/>
      </c>
      <c r="Q805" s="1" t="str">
        <f t="shared" si="220"/>
        <v/>
      </c>
      <c r="R805" s="1" t="str">
        <f t="shared" si="220"/>
        <v/>
      </c>
      <c r="S805" s="1" t="str">
        <f t="shared" si="220"/>
        <v/>
      </c>
      <c r="T805" s="1" t="str">
        <f t="shared" si="220"/>
        <v/>
      </c>
      <c r="U805" s="1" t="str">
        <f t="shared" si="219"/>
        <v/>
      </c>
      <c r="V805" s="1" t="str">
        <f t="shared" si="219"/>
        <v/>
      </c>
      <c r="W805" s="1" t="str">
        <f t="shared" si="219"/>
        <v/>
      </c>
      <c r="X805" s="1" t="str">
        <f t="shared" si="219"/>
        <v/>
      </c>
      <c r="Y805" s="1" t="str">
        <f t="shared" si="219"/>
        <v/>
      </c>
      <c r="Z805" s="1">
        <f t="shared" si="222"/>
        <v>0</v>
      </c>
      <c r="AA805" s="1">
        <f t="shared" si="223"/>
        <v>0</v>
      </c>
      <c r="AB805" s="1">
        <f t="shared" si="224"/>
        <v>0</v>
      </c>
      <c r="AC805" s="1" t="str">
        <f t="shared" si="225"/>
        <v/>
      </c>
      <c r="AD805" s="1" t="str">
        <f t="shared" si="226"/>
        <v/>
      </c>
      <c r="AE805" s="1" t="str">
        <f t="shared" si="227"/>
        <v/>
      </c>
      <c r="AF805" s="1" t="str">
        <f t="shared" si="228"/>
        <v/>
      </c>
      <c r="AG805" s="1" t="str">
        <f t="shared" si="229"/>
        <v/>
      </c>
      <c r="AH805" s="1" t="str">
        <f t="shared" si="230"/>
        <v/>
      </c>
      <c r="AI805" s="1" t="str">
        <f t="shared" si="231"/>
        <v/>
      </c>
      <c r="AJ805" s="1" t="str">
        <f t="shared" si="232"/>
        <v/>
      </c>
      <c r="AK805" s="1" t="str">
        <f t="shared" si="233"/>
        <v/>
      </c>
      <c r="AL805" s="1" t="str">
        <f t="shared" si="234"/>
        <v/>
      </c>
      <c r="AM805" s="1">
        <f t="shared" si="235"/>
        <v>0</v>
      </c>
    </row>
    <row r="806" spans="1:39" ht="14.5" x14ac:dyDescent="0.35">
      <c r="A806"/>
      <c r="B806"/>
      <c r="C806"/>
      <c r="D806"/>
      <c r="E806"/>
      <c r="F806"/>
      <c r="G806"/>
      <c r="H806"/>
      <c r="I806"/>
      <c r="J806"/>
      <c r="K806"/>
      <c r="L806"/>
      <c r="M806"/>
      <c r="N806" s="1">
        <f t="shared" si="221"/>
        <v>0</v>
      </c>
      <c r="O806" s="1">
        <f t="shared" si="221"/>
        <v>0</v>
      </c>
      <c r="P806" s="1" t="str">
        <f t="shared" si="220"/>
        <v/>
      </c>
      <c r="Q806" s="1" t="str">
        <f t="shared" si="220"/>
        <v/>
      </c>
      <c r="R806" s="1" t="str">
        <f t="shared" si="220"/>
        <v/>
      </c>
      <c r="S806" s="1" t="str">
        <f t="shared" si="220"/>
        <v/>
      </c>
      <c r="T806" s="1" t="str">
        <f t="shared" si="220"/>
        <v/>
      </c>
      <c r="U806" s="1" t="str">
        <f t="shared" si="219"/>
        <v/>
      </c>
      <c r="V806" s="1" t="str">
        <f t="shared" si="219"/>
        <v/>
      </c>
      <c r="W806" s="1" t="str">
        <f t="shared" si="219"/>
        <v/>
      </c>
      <c r="X806" s="1" t="str">
        <f t="shared" si="219"/>
        <v/>
      </c>
      <c r="Y806" s="1" t="str">
        <f t="shared" si="219"/>
        <v/>
      </c>
      <c r="Z806" s="1">
        <f t="shared" si="222"/>
        <v>0</v>
      </c>
      <c r="AA806" s="1">
        <f t="shared" si="223"/>
        <v>0</v>
      </c>
      <c r="AB806" s="1">
        <f t="shared" si="224"/>
        <v>0</v>
      </c>
      <c r="AC806" s="1" t="str">
        <f t="shared" si="225"/>
        <v/>
      </c>
      <c r="AD806" s="1" t="str">
        <f t="shared" si="226"/>
        <v/>
      </c>
      <c r="AE806" s="1" t="str">
        <f t="shared" si="227"/>
        <v/>
      </c>
      <c r="AF806" s="1" t="str">
        <f t="shared" si="228"/>
        <v/>
      </c>
      <c r="AG806" s="1" t="str">
        <f t="shared" si="229"/>
        <v/>
      </c>
      <c r="AH806" s="1" t="str">
        <f t="shared" si="230"/>
        <v/>
      </c>
      <c r="AI806" s="1" t="str">
        <f t="shared" si="231"/>
        <v/>
      </c>
      <c r="AJ806" s="1" t="str">
        <f t="shared" si="232"/>
        <v/>
      </c>
      <c r="AK806" s="1" t="str">
        <f t="shared" si="233"/>
        <v/>
      </c>
      <c r="AL806" s="1" t="str">
        <f t="shared" si="234"/>
        <v/>
      </c>
      <c r="AM806" s="1">
        <f t="shared" si="235"/>
        <v>0</v>
      </c>
    </row>
    <row r="807" spans="1:39" ht="14.5" x14ac:dyDescent="0.35">
      <c r="A807"/>
      <c r="B807"/>
      <c r="C807"/>
      <c r="D807"/>
      <c r="E807"/>
      <c r="F807"/>
      <c r="G807"/>
      <c r="H807"/>
      <c r="I807"/>
      <c r="J807"/>
      <c r="K807"/>
      <c r="L807"/>
      <c r="M807"/>
      <c r="N807" s="1">
        <f t="shared" si="221"/>
        <v>0</v>
      </c>
      <c r="O807" s="1">
        <f t="shared" si="221"/>
        <v>0</v>
      </c>
      <c r="P807" s="1" t="str">
        <f t="shared" si="220"/>
        <v/>
      </c>
      <c r="Q807" s="1" t="str">
        <f t="shared" si="220"/>
        <v/>
      </c>
      <c r="R807" s="1" t="str">
        <f t="shared" si="220"/>
        <v/>
      </c>
      <c r="S807" s="1" t="str">
        <f t="shared" si="220"/>
        <v/>
      </c>
      <c r="T807" s="1" t="str">
        <f t="shared" si="220"/>
        <v/>
      </c>
      <c r="U807" s="1" t="str">
        <f t="shared" si="219"/>
        <v/>
      </c>
      <c r="V807" s="1" t="str">
        <f t="shared" si="219"/>
        <v/>
      </c>
      <c r="W807" s="1" t="str">
        <f t="shared" si="219"/>
        <v/>
      </c>
      <c r="X807" s="1" t="str">
        <f t="shared" si="219"/>
        <v/>
      </c>
      <c r="Y807" s="1" t="str">
        <f t="shared" si="219"/>
        <v/>
      </c>
      <c r="Z807" s="1">
        <f t="shared" si="222"/>
        <v>0</v>
      </c>
      <c r="AA807" s="1">
        <f t="shared" si="223"/>
        <v>0</v>
      </c>
      <c r="AB807" s="1">
        <f t="shared" si="224"/>
        <v>0</v>
      </c>
      <c r="AC807" s="1" t="str">
        <f t="shared" si="225"/>
        <v/>
      </c>
      <c r="AD807" s="1" t="str">
        <f t="shared" si="226"/>
        <v/>
      </c>
      <c r="AE807" s="1" t="str">
        <f t="shared" si="227"/>
        <v/>
      </c>
      <c r="AF807" s="1" t="str">
        <f t="shared" si="228"/>
        <v/>
      </c>
      <c r="AG807" s="1" t="str">
        <f t="shared" si="229"/>
        <v/>
      </c>
      <c r="AH807" s="1" t="str">
        <f t="shared" si="230"/>
        <v/>
      </c>
      <c r="AI807" s="1" t="str">
        <f t="shared" si="231"/>
        <v/>
      </c>
      <c r="AJ807" s="1" t="str">
        <f t="shared" si="232"/>
        <v/>
      </c>
      <c r="AK807" s="1" t="str">
        <f t="shared" si="233"/>
        <v/>
      </c>
      <c r="AL807" s="1" t="str">
        <f t="shared" si="234"/>
        <v/>
      </c>
      <c r="AM807" s="1">
        <f t="shared" si="235"/>
        <v>0</v>
      </c>
    </row>
    <row r="808" spans="1:39" ht="14.5" x14ac:dyDescent="0.35">
      <c r="A808"/>
      <c r="B808"/>
      <c r="C808"/>
      <c r="D808"/>
      <c r="E808"/>
      <c r="F808"/>
      <c r="G808"/>
      <c r="H808"/>
      <c r="I808"/>
      <c r="J808"/>
      <c r="K808"/>
      <c r="L808"/>
      <c r="M808"/>
      <c r="N808" s="1">
        <f t="shared" si="221"/>
        <v>0</v>
      </c>
      <c r="O808" s="1">
        <f t="shared" si="221"/>
        <v>0</v>
      </c>
      <c r="P808" s="1" t="str">
        <f t="shared" si="220"/>
        <v/>
      </c>
      <c r="Q808" s="1" t="str">
        <f t="shared" si="220"/>
        <v/>
      </c>
      <c r="R808" s="1" t="str">
        <f t="shared" si="220"/>
        <v/>
      </c>
      <c r="S808" s="1" t="str">
        <f t="shared" si="220"/>
        <v/>
      </c>
      <c r="T808" s="1" t="str">
        <f t="shared" si="220"/>
        <v/>
      </c>
      <c r="U808" s="1" t="str">
        <f t="shared" si="219"/>
        <v/>
      </c>
      <c r="V808" s="1" t="str">
        <f t="shared" si="219"/>
        <v/>
      </c>
      <c r="W808" s="1" t="str">
        <f t="shared" si="219"/>
        <v/>
      </c>
      <c r="X808" s="1" t="str">
        <f t="shared" si="219"/>
        <v/>
      </c>
      <c r="Y808" s="1" t="str">
        <f t="shared" si="219"/>
        <v/>
      </c>
      <c r="Z808" s="1">
        <f t="shared" si="222"/>
        <v>0</v>
      </c>
      <c r="AA808" s="1">
        <f t="shared" si="223"/>
        <v>0</v>
      </c>
      <c r="AB808" s="1">
        <f t="shared" si="224"/>
        <v>0</v>
      </c>
      <c r="AC808" s="1" t="str">
        <f t="shared" si="225"/>
        <v/>
      </c>
      <c r="AD808" s="1" t="str">
        <f t="shared" si="226"/>
        <v/>
      </c>
      <c r="AE808" s="1" t="str">
        <f t="shared" si="227"/>
        <v/>
      </c>
      <c r="AF808" s="1" t="str">
        <f t="shared" si="228"/>
        <v/>
      </c>
      <c r="AG808" s="1" t="str">
        <f t="shared" si="229"/>
        <v/>
      </c>
      <c r="AH808" s="1" t="str">
        <f t="shared" si="230"/>
        <v/>
      </c>
      <c r="AI808" s="1" t="str">
        <f t="shared" si="231"/>
        <v/>
      </c>
      <c r="AJ808" s="1" t="str">
        <f t="shared" si="232"/>
        <v/>
      </c>
      <c r="AK808" s="1" t="str">
        <f t="shared" si="233"/>
        <v/>
      </c>
      <c r="AL808" s="1" t="str">
        <f t="shared" si="234"/>
        <v/>
      </c>
      <c r="AM808" s="1">
        <f t="shared" si="235"/>
        <v>0</v>
      </c>
    </row>
    <row r="809" spans="1:39" ht="14.5" x14ac:dyDescent="0.35">
      <c r="A809"/>
      <c r="B809"/>
      <c r="C809"/>
      <c r="D809"/>
      <c r="E809"/>
      <c r="F809"/>
      <c r="G809"/>
      <c r="H809"/>
      <c r="I809"/>
      <c r="J809"/>
      <c r="K809"/>
      <c r="L809"/>
      <c r="M809"/>
      <c r="N809" s="1">
        <f t="shared" si="221"/>
        <v>0</v>
      </c>
      <c r="O809" s="1">
        <f t="shared" si="221"/>
        <v>0</v>
      </c>
      <c r="P809" s="1" t="str">
        <f t="shared" si="220"/>
        <v/>
      </c>
      <c r="Q809" s="1" t="str">
        <f t="shared" si="220"/>
        <v/>
      </c>
      <c r="R809" s="1" t="str">
        <f t="shared" si="220"/>
        <v/>
      </c>
      <c r="S809" s="1" t="str">
        <f t="shared" si="220"/>
        <v/>
      </c>
      <c r="T809" s="1" t="str">
        <f t="shared" si="220"/>
        <v/>
      </c>
      <c r="U809" s="1" t="str">
        <f t="shared" si="219"/>
        <v/>
      </c>
      <c r="V809" s="1" t="str">
        <f t="shared" si="219"/>
        <v/>
      </c>
      <c r="W809" s="1" t="str">
        <f t="shared" si="219"/>
        <v/>
      </c>
      <c r="X809" s="1" t="str">
        <f t="shared" si="219"/>
        <v/>
      </c>
      <c r="Y809" s="1" t="str">
        <f t="shared" si="219"/>
        <v/>
      </c>
      <c r="Z809" s="1">
        <f t="shared" si="222"/>
        <v>0</v>
      </c>
      <c r="AA809" s="1">
        <f t="shared" si="223"/>
        <v>0</v>
      </c>
      <c r="AB809" s="1">
        <f t="shared" si="224"/>
        <v>0</v>
      </c>
      <c r="AC809" s="1" t="str">
        <f t="shared" si="225"/>
        <v/>
      </c>
      <c r="AD809" s="1" t="str">
        <f t="shared" si="226"/>
        <v/>
      </c>
      <c r="AE809" s="1" t="str">
        <f t="shared" si="227"/>
        <v/>
      </c>
      <c r="AF809" s="1" t="str">
        <f t="shared" si="228"/>
        <v/>
      </c>
      <c r="AG809" s="1" t="str">
        <f t="shared" si="229"/>
        <v/>
      </c>
      <c r="AH809" s="1" t="str">
        <f t="shared" si="230"/>
        <v/>
      </c>
      <c r="AI809" s="1" t="str">
        <f t="shared" si="231"/>
        <v/>
      </c>
      <c r="AJ809" s="1" t="str">
        <f t="shared" si="232"/>
        <v/>
      </c>
      <c r="AK809" s="1" t="str">
        <f t="shared" si="233"/>
        <v/>
      </c>
      <c r="AL809" s="1" t="str">
        <f t="shared" si="234"/>
        <v/>
      </c>
      <c r="AM809" s="1">
        <f t="shared" si="235"/>
        <v>0</v>
      </c>
    </row>
    <row r="810" spans="1:39" ht="14.5" x14ac:dyDescent="0.35">
      <c r="A810"/>
      <c r="B810"/>
      <c r="C810"/>
      <c r="D810"/>
      <c r="E810"/>
      <c r="F810"/>
      <c r="G810"/>
      <c r="H810"/>
      <c r="I810"/>
      <c r="J810"/>
      <c r="K810"/>
      <c r="L810"/>
      <c r="M810"/>
      <c r="N810" s="1">
        <f t="shared" si="221"/>
        <v>0</v>
      </c>
      <c r="O810" s="1">
        <f t="shared" si="221"/>
        <v>0</v>
      </c>
      <c r="P810" s="1" t="str">
        <f t="shared" si="220"/>
        <v/>
      </c>
      <c r="Q810" s="1" t="str">
        <f t="shared" si="220"/>
        <v/>
      </c>
      <c r="R810" s="1" t="str">
        <f t="shared" si="220"/>
        <v/>
      </c>
      <c r="S810" s="1" t="str">
        <f t="shared" si="220"/>
        <v/>
      </c>
      <c r="T810" s="1" t="str">
        <f t="shared" si="220"/>
        <v/>
      </c>
      <c r="U810" s="1" t="str">
        <f t="shared" si="219"/>
        <v/>
      </c>
      <c r="V810" s="1" t="str">
        <f t="shared" si="219"/>
        <v/>
      </c>
      <c r="W810" s="1" t="str">
        <f t="shared" si="219"/>
        <v/>
      </c>
      <c r="X810" s="1" t="str">
        <f t="shared" si="219"/>
        <v/>
      </c>
      <c r="Y810" s="1" t="str">
        <f t="shared" si="219"/>
        <v/>
      </c>
      <c r="Z810" s="1">
        <f t="shared" si="222"/>
        <v>0</v>
      </c>
      <c r="AA810" s="1">
        <f t="shared" si="223"/>
        <v>0</v>
      </c>
      <c r="AB810" s="1">
        <f t="shared" si="224"/>
        <v>0</v>
      </c>
      <c r="AC810" s="1" t="str">
        <f t="shared" si="225"/>
        <v/>
      </c>
      <c r="AD810" s="1" t="str">
        <f t="shared" si="226"/>
        <v/>
      </c>
      <c r="AE810" s="1" t="str">
        <f t="shared" si="227"/>
        <v/>
      </c>
      <c r="AF810" s="1" t="str">
        <f t="shared" si="228"/>
        <v/>
      </c>
      <c r="AG810" s="1" t="str">
        <f t="shared" si="229"/>
        <v/>
      </c>
      <c r="AH810" s="1" t="str">
        <f t="shared" si="230"/>
        <v/>
      </c>
      <c r="AI810" s="1" t="str">
        <f t="shared" si="231"/>
        <v/>
      </c>
      <c r="AJ810" s="1" t="str">
        <f t="shared" si="232"/>
        <v/>
      </c>
      <c r="AK810" s="1" t="str">
        <f t="shared" si="233"/>
        <v/>
      </c>
      <c r="AL810" s="1" t="str">
        <f t="shared" si="234"/>
        <v/>
      </c>
      <c r="AM810" s="1">
        <f t="shared" si="235"/>
        <v>0</v>
      </c>
    </row>
    <row r="811" spans="1:39" ht="14.5" x14ac:dyDescent="0.35">
      <c r="A811"/>
      <c r="B811"/>
      <c r="C811"/>
      <c r="D811"/>
      <c r="E811"/>
      <c r="F811"/>
      <c r="G811"/>
      <c r="H811"/>
      <c r="I811"/>
      <c r="J811"/>
      <c r="K811"/>
      <c r="L811"/>
      <c r="M811"/>
      <c r="N811" s="1">
        <f t="shared" si="221"/>
        <v>0</v>
      </c>
      <c r="O811" s="1">
        <f t="shared" si="221"/>
        <v>0</v>
      </c>
      <c r="P811" s="1" t="str">
        <f t="shared" si="220"/>
        <v/>
      </c>
      <c r="Q811" s="1" t="str">
        <f t="shared" si="220"/>
        <v/>
      </c>
      <c r="R811" s="1" t="str">
        <f t="shared" si="220"/>
        <v/>
      </c>
      <c r="S811" s="1" t="str">
        <f t="shared" si="220"/>
        <v/>
      </c>
      <c r="T811" s="1" t="str">
        <f t="shared" si="220"/>
        <v/>
      </c>
      <c r="U811" s="1" t="str">
        <f t="shared" si="219"/>
        <v/>
      </c>
      <c r="V811" s="1" t="str">
        <f t="shared" si="219"/>
        <v/>
      </c>
      <c r="W811" s="1" t="str">
        <f t="shared" si="219"/>
        <v/>
      </c>
      <c r="X811" s="1" t="str">
        <f t="shared" si="219"/>
        <v/>
      </c>
      <c r="Y811" s="1" t="str">
        <f t="shared" si="219"/>
        <v/>
      </c>
      <c r="Z811" s="1">
        <f t="shared" si="222"/>
        <v>0</v>
      </c>
      <c r="AA811" s="1">
        <f t="shared" si="223"/>
        <v>0</v>
      </c>
      <c r="AB811" s="1">
        <f t="shared" si="224"/>
        <v>0</v>
      </c>
      <c r="AC811" s="1" t="str">
        <f t="shared" si="225"/>
        <v/>
      </c>
      <c r="AD811" s="1" t="str">
        <f t="shared" si="226"/>
        <v/>
      </c>
      <c r="AE811" s="1" t="str">
        <f t="shared" si="227"/>
        <v/>
      </c>
      <c r="AF811" s="1" t="str">
        <f t="shared" si="228"/>
        <v/>
      </c>
      <c r="AG811" s="1" t="str">
        <f t="shared" si="229"/>
        <v/>
      </c>
      <c r="AH811" s="1" t="str">
        <f t="shared" si="230"/>
        <v/>
      </c>
      <c r="AI811" s="1" t="str">
        <f t="shared" si="231"/>
        <v/>
      </c>
      <c r="AJ811" s="1" t="str">
        <f t="shared" si="232"/>
        <v/>
      </c>
      <c r="AK811" s="1" t="str">
        <f t="shared" si="233"/>
        <v/>
      </c>
      <c r="AL811" s="1" t="str">
        <f t="shared" si="234"/>
        <v/>
      </c>
      <c r="AM811" s="1">
        <f t="shared" si="235"/>
        <v>0</v>
      </c>
    </row>
    <row r="812" spans="1:39" ht="14.5" x14ac:dyDescent="0.35">
      <c r="A812"/>
      <c r="B812"/>
      <c r="C812"/>
      <c r="D812"/>
      <c r="E812"/>
      <c r="F812"/>
      <c r="G812"/>
      <c r="H812"/>
      <c r="I812"/>
      <c r="J812"/>
      <c r="K812"/>
      <c r="L812"/>
      <c r="M812"/>
      <c r="N812" s="1">
        <f t="shared" si="221"/>
        <v>0</v>
      </c>
      <c r="O812" s="1">
        <f t="shared" si="221"/>
        <v>0</v>
      </c>
      <c r="P812" s="1" t="str">
        <f t="shared" si="220"/>
        <v/>
      </c>
      <c r="Q812" s="1" t="str">
        <f t="shared" si="220"/>
        <v/>
      </c>
      <c r="R812" s="1" t="str">
        <f t="shared" si="220"/>
        <v/>
      </c>
      <c r="S812" s="1" t="str">
        <f t="shared" si="220"/>
        <v/>
      </c>
      <c r="T812" s="1" t="str">
        <f t="shared" si="220"/>
        <v/>
      </c>
      <c r="U812" s="1" t="str">
        <f t="shared" si="219"/>
        <v/>
      </c>
      <c r="V812" s="1" t="str">
        <f t="shared" si="219"/>
        <v/>
      </c>
      <c r="W812" s="1" t="str">
        <f t="shared" si="219"/>
        <v/>
      </c>
      <c r="X812" s="1" t="str">
        <f t="shared" si="219"/>
        <v/>
      </c>
      <c r="Y812" s="1" t="str">
        <f t="shared" si="219"/>
        <v/>
      </c>
      <c r="Z812" s="1">
        <f t="shared" si="222"/>
        <v>0</v>
      </c>
      <c r="AA812" s="1">
        <f t="shared" si="223"/>
        <v>0</v>
      </c>
      <c r="AB812" s="1">
        <f t="shared" si="224"/>
        <v>0</v>
      </c>
      <c r="AC812" s="1" t="str">
        <f t="shared" si="225"/>
        <v/>
      </c>
      <c r="AD812" s="1" t="str">
        <f t="shared" si="226"/>
        <v/>
      </c>
      <c r="AE812" s="1" t="str">
        <f t="shared" si="227"/>
        <v/>
      </c>
      <c r="AF812" s="1" t="str">
        <f t="shared" si="228"/>
        <v/>
      </c>
      <c r="AG812" s="1" t="str">
        <f t="shared" si="229"/>
        <v/>
      </c>
      <c r="AH812" s="1" t="str">
        <f t="shared" si="230"/>
        <v/>
      </c>
      <c r="AI812" s="1" t="str">
        <f t="shared" si="231"/>
        <v/>
      </c>
      <c r="AJ812" s="1" t="str">
        <f t="shared" si="232"/>
        <v/>
      </c>
      <c r="AK812" s="1" t="str">
        <f t="shared" si="233"/>
        <v/>
      </c>
      <c r="AL812" s="1" t="str">
        <f t="shared" si="234"/>
        <v/>
      </c>
      <c r="AM812" s="1">
        <f t="shared" si="235"/>
        <v>0</v>
      </c>
    </row>
    <row r="813" spans="1:39" ht="14.5" x14ac:dyDescent="0.35">
      <c r="A813"/>
      <c r="B813"/>
      <c r="C813"/>
      <c r="D813"/>
      <c r="E813"/>
      <c r="F813"/>
      <c r="G813"/>
      <c r="H813"/>
      <c r="I813"/>
      <c r="J813"/>
      <c r="K813"/>
      <c r="L813"/>
      <c r="M813"/>
      <c r="N813" s="1">
        <f t="shared" si="221"/>
        <v>0</v>
      </c>
      <c r="O813" s="1">
        <f t="shared" si="221"/>
        <v>0</v>
      </c>
      <c r="P813" s="1" t="str">
        <f t="shared" si="220"/>
        <v/>
      </c>
      <c r="Q813" s="1" t="str">
        <f t="shared" si="220"/>
        <v/>
      </c>
      <c r="R813" s="1" t="str">
        <f t="shared" si="220"/>
        <v/>
      </c>
      <c r="S813" s="1" t="str">
        <f t="shared" si="220"/>
        <v/>
      </c>
      <c r="T813" s="1" t="str">
        <f t="shared" si="220"/>
        <v/>
      </c>
      <c r="U813" s="1" t="str">
        <f t="shared" si="219"/>
        <v/>
      </c>
      <c r="V813" s="1" t="str">
        <f t="shared" si="219"/>
        <v/>
      </c>
      <c r="W813" s="1" t="str">
        <f t="shared" si="219"/>
        <v/>
      </c>
      <c r="X813" s="1" t="str">
        <f t="shared" si="219"/>
        <v/>
      </c>
      <c r="Y813" s="1" t="str">
        <f t="shared" si="219"/>
        <v/>
      </c>
      <c r="Z813" s="1">
        <f t="shared" si="222"/>
        <v>0</v>
      </c>
      <c r="AA813" s="1">
        <f t="shared" si="223"/>
        <v>0</v>
      </c>
      <c r="AB813" s="1">
        <f t="shared" si="224"/>
        <v>0</v>
      </c>
      <c r="AC813" s="1" t="str">
        <f t="shared" si="225"/>
        <v/>
      </c>
      <c r="AD813" s="1" t="str">
        <f t="shared" si="226"/>
        <v/>
      </c>
      <c r="AE813" s="1" t="str">
        <f t="shared" si="227"/>
        <v/>
      </c>
      <c r="AF813" s="1" t="str">
        <f t="shared" si="228"/>
        <v/>
      </c>
      <c r="AG813" s="1" t="str">
        <f t="shared" si="229"/>
        <v/>
      </c>
      <c r="AH813" s="1" t="str">
        <f t="shared" si="230"/>
        <v/>
      </c>
      <c r="AI813" s="1" t="str">
        <f t="shared" si="231"/>
        <v/>
      </c>
      <c r="AJ813" s="1" t="str">
        <f t="shared" si="232"/>
        <v/>
      </c>
      <c r="AK813" s="1" t="str">
        <f t="shared" si="233"/>
        <v/>
      </c>
      <c r="AL813" s="1" t="str">
        <f t="shared" si="234"/>
        <v/>
      </c>
      <c r="AM813" s="1">
        <f t="shared" si="235"/>
        <v>0</v>
      </c>
    </row>
    <row r="814" spans="1:39" ht="14.5" x14ac:dyDescent="0.35">
      <c r="A814"/>
      <c r="B814"/>
      <c r="C814"/>
      <c r="D814"/>
      <c r="E814"/>
      <c r="F814"/>
      <c r="G814"/>
      <c r="H814"/>
      <c r="I814"/>
      <c r="J814"/>
      <c r="K814"/>
      <c r="L814"/>
      <c r="M814"/>
      <c r="N814" s="1">
        <f t="shared" si="221"/>
        <v>0</v>
      </c>
      <c r="O814" s="1">
        <f t="shared" si="221"/>
        <v>0</v>
      </c>
      <c r="P814" s="1" t="str">
        <f t="shared" si="220"/>
        <v/>
      </c>
      <c r="Q814" s="1" t="str">
        <f t="shared" si="220"/>
        <v/>
      </c>
      <c r="R814" s="1" t="str">
        <f t="shared" si="220"/>
        <v/>
      </c>
      <c r="S814" s="1" t="str">
        <f t="shared" si="220"/>
        <v/>
      </c>
      <c r="T814" s="1" t="str">
        <f t="shared" si="220"/>
        <v/>
      </c>
      <c r="U814" s="1" t="str">
        <f t="shared" si="219"/>
        <v/>
      </c>
      <c r="V814" s="1" t="str">
        <f t="shared" si="219"/>
        <v/>
      </c>
      <c r="W814" s="1" t="str">
        <f t="shared" si="219"/>
        <v/>
      </c>
      <c r="X814" s="1" t="str">
        <f t="shared" si="219"/>
        <v/>
      </c>
      <c r="Y814" s="1" t="str">
        <f t="shared" si="219"/>
        <v/>
      </c>
      <c r="Z814" s="1">
        <f t="shared" si="222"/>
        <v>0</v>
      </c>
      <c r="AA814" s="1">
        <f t="shared" si="223"/>
        <v>0</v>
      </c>
      <c r="AB814" s="1">
        <f t="shared" si="224"/>
        <v>0</v>
      </c>
      <c r="AC814" s="1" t="str">
        <f t="shared" si="225"/>
        <v/>
      </c>
      <c r="AD814" s="1" t="str">
        <f t="shared" si="226"/>
        <v/>
      </c>
      <c r="AE814" s="1" t="str">
        <f t="shared" si="227"/>
        <v/>
      </c>
      <c r="AF814" s="1" t="str">
        <f t="shared" si="228"/>
        <v/>
      </c>
      <c r="AG814" s="1" t="str">
        <f t="shared" si="229"/>
        <v/>
      </c>
      <c r="AH814" s="1" t="str">
        <f t="shared" si="230"/>
        <v/>
      </c>
      <c r="AI814" s="1" t="str">
        <f t="shared" si="231"/>
        <v/>
      </c>
      <c r="AJ814" s="1" t="str">
        <f t="shared" si="232"/>
        <v/>
      </c>
      <c r="AK814" s="1" t="str">
        <f t="shared" si="233"/>
        <v/>
      </c>
      <c r="AL814" s="1" t="str">
        <f t="shared" si="234"/>
        <v/>
      </c>
      <c r="AM814" s="1">
        <f t="shared" si="235"/>
        <v>0</v>
      </c>
    </row>
    <row r="815" spans="1:39" ht="14.5" x14ac:dyDescent="0.35">
      <c r="A815"/>
      <c r="B815"/>
      <c r="C815"/>
      <c r="D815"/>
      <c r="E815"/>
      <c r="F815"/>
      <c r="G815"/>
      <c r="H815"/>
      <c r="I815"/>
      <c r="J815"/>
      <c r="K815"/>
      <c r="L815"/>
      <c r="M815"/>
      <c r="N815" s="1">
        <f t="shared" si="221"/>
        <v>0</v>
      </c>
      <c r="O815" s="1">
        <f t="shared" si="221"/>
        <v>0</v>
      </c>
      <c r="P815" s="1" t="str">
        <f t="shared" si="220"/>
        <v/>
      </c>
      <c r="Q815" s="1" t="str">
        <f t="shared" si="220"/>
        <v/>
      </c>
      <c r="R815" s="1" t="str">
        <f t="shared" si="220"/>
        <v/>
      </c>
      <c r="S815" s="1" t="str">
        <f t="shared" si="220"/>
        <v/>
      </c>
      <c r="T815" s="1" t="str">
        <f t="shared" si="220"/>
        <v/>
      </c>
      <c r="U815" s="1" t="str">
        <f t="shared" si="219"/>
        <v/>
      </c>
      <c r="V815" s="1" t="str">
        <f t="shared" si="219"/>
        <v/>
      </c>
      <c r="W815" s="1" t="str">
        <f t="shared" si="219"/>
        <v/>
      </c>
      <c r="X815" s="1" t="str">
        <f t="shared" si="219"/>
        <v/>
      </c>
      <c r="Y815" s="1" t="str">
        <f t="shared" si="219"/>
        <v/>
      </c>
      <c r="Z815" s="1">
        <f t="shared" si="222"/>
        <v>0</v>
      </c>
      <c r="AA815" s="1">
        <f t="shared" si="223"/>
        <v>0</v>
      </c>
      <c r="AB815" s="1">
        <f t="shared" si="224"/>
        <v>0</v>
      </c>
      <c r="AC815" s="1" t="str">
        <f t="shared" si="225"/>
        <v/>
      </c>
      <c r="AD815" s="1" t="str">
        <f t="shared" si="226"/>
        <v/>
      </c>
      <c r="AE815" s="1" t="str">
        <f t="shared" si="227"/>
        <v/>
      </c>
      <c r="AF815" s="1" t="str">
        <f t="shared" si="228"/>
        <v/>
      </c>
      <c r="AG815" s="1" t="str">
        <f t="shared" si="229"/>
        <v/>
      </c>
      <c r="AH815" s="1" t="str">
        <f t="shared" si="230"/>
        <v/>
      </c>
      <c r="AI815" s="1" t="str">
        <f t="shared" si="231"/>
        <v/>
      </c>
      <c r="AJ815" s="1" t="str">
        <f t="shared" si="232"/>
        <v/>
      </c>
      <c r="AK815" s="1" t="str">
        <f t="shared" si="233"/>
        <v/>
      </c>
      <c r="AL815" s="1" t="str">
        <f t="shared" si="234"/>
        <v/>
      </c>
      <c r="AM815" s="1">
        <f t="shared" si="235"/>
        <v>0</v>
      </c>
    </row>
    <row r="816" spans="1:39" ht="14.5" x14ac:dyDescent="0.35">
      <c r="A816"/>
      <c r="B816"/>
      <c r="C816"/>
      <c r="D816"/>
      <c r="E816"/>
      <c r="F816"/>
      <c r="G816"/>
      <c r="H816"/>
      <c r="I816"/>
      <c r="J816"/>
      <c r="K816"/>
      <c r="L816"/>
      <c r="M816"/>
      <c r="N816" s="1">
        <f t="shared" si="221"/>
        <v>0</v>
      </c>
      <c r="O816" s="1">
        <f t="shared" si="221"/>
        <v>0</v>
      </c>
      <c r="P816" s="1" t="str">
        <f t="shared" si="220"/>
        <v/>
      </c>
      <c r="Q816" s="1" t="str">
        <f t="shared" si="220"/>
        <v/>
      </c>
      <c r="R816" s="1" t="str">
        <f t="shared" si="220"/>
        <v/>
      </c>
      <c r="S816" s="1" t="str">
        <f t="shared" si="220"/>
        <v/>
      </c>
      <c r="T816" s="1" t="str">
        <f t="shared" si="220"/>
        <v/>
      </c>
      <c r="U816" s="1" t="str">
        <f t="shared" si="219"/>
        <v/>
      </c>
      <c r="V816" s="1" t="str">
        <f t="shared" si="219"/>
        <v/>
      </c>
      <c r="W816" s="1" t="str">
        <f t="shared" si="219"/>
        <v/>
      </c>
      <c r="X816" s="1" t="str">
        <f t="shared" si="219"/>
        <v/>
      </c>
      <c r="Y816" s="1" t="str">
        <f t="shared" si="219"/>
        <v/>
      </c>
      <c r="Z816" s="1">
        <f t="shared" si="222"/>
        <v>0</v>
      </c>
      <c r="AA816" s="1">
        <f t="shared" si="223"/>
        <v>0</v>
      </c>
      <c r="AB816" s="1">
        <f t="shared" si="224"/>
        <v>0</v>
      </c>
      <c r="AC816" s="1" t="str">
        <f t="shared" si="225"/>
        <v/>
      </c>
      <c r="AD816" s="1" t="str">
        <f t="shared" si="226"/>
        <v/>
      </c>
      <c r="AE816" s="1" t="str">
        <f t="shared" si="227"/>
        <v/>
      </c>
      <c r="AF816" s="1" t="str">
        <f t="shared" si="228"/>
        <v/>
      </c>
      <c r="AG816" s="1" t="str">
        <f t="shared" si="229"/>
        <v/>
      </c>
      <c r="AH816" s="1" t="str">
        <f t="shared" si="230"/>
        <v/>
      </c>
      <c r="AI816" s="1" t="str">
        <f t="shared" si="231"/>
        <v/>
      </c>
      <c r="AJ816" s="1" t="str">
        <f t="shared" si="232"/>
        <v/>
      </c>
      <c r="AK816" s="1" t="str">
        <f t="shared" si="233"/>
        <v/>
      </c>
      <c r="AL816" s="1" t="str">
        <f t="shared" si="234"/>
        <v/>
      </c>
      <c r="AM816" s="1">
        <f t="shared" si="235"/>
        <v>0</v>
      </c>
    </row>
    <row r="817" spans="1:39" ht="14.5" x14ac:dyDescent="0.35">
      <c r="A817"/>
      <c r="B817"/>
      <c r="C817"/>
      <c r="D817"/>
      <c r="E817"/>
      <c r="F817"/>
      <c r="G817"/>
      <c r="H817"/>
      <c r="I817"/>
      <c r="J817"/>
      <c r="K817"/>
      <c r="L817"/>
      <c r="M817"/>
      <c r="N817" s="1">
        <f t="shared" si="221"/>
        <v>0</v>
      </c>
      <c r="O817" s="1">
        <f t="shared" si="221"/>
        <v>0</v>
      </c>
      <c r="P817" s="1" t="str">
        <f t="shared" si="220"/>
        <v/>
      </c>
      <c r="Q817" s="1" t="str">
        <f t="shared" si="220"/>
        <v/>
      </c>
      <c r="R817" s="1" t="str">
        <f t="shared" si="220"/>
        <v/>
      </c>
      <c r="S817" s="1" t="str">
        <f t="shared" si="220"/>
        <v/>
      </c>
      <c r="T817" s="1" t="str">
        <f t="shared" si="220"/>
        <v/>
      </c>
      <c r="U817" s="1" t="str">
        <f t="shared" si="219"/>
        <v/>
      </c>
      <c r="V817" s="1" t="str">
        <f t="shared" si="219"/>
        <v/>
      </c>
      <c r="W817" s="1" t="str">
        <f t="shared" si="219"/>
        <v/>
      </c>
      <c r="X817" s="1" t="str">
        <f t="shared" si="219"/>
        <v/>
      </c>
      <c r="Y817" s="1" t="str">
        <f t="shared" si="219"/>
        <v/>
      </c>
      <c r="Z817" s="1">
        <f t="shared" si="222"/>
        <v>0</v>
      </c>
      <c r="AA817" s="1">
        <f t="shared" si="223"/>
        <v>0</v>
      </c>
      <c r="AB817" s="1">
        <f t="shared" si="224"/>
        <v>0</v>
      </c>
      <c r="AC817" s="1" t="str">
        <f t="shared" si="225"/>
        <v/>
      </c>
      <c r="AD817" s="1" t="str">
        <f t="shared" si="226"/>
        <v/>
      </c>
      <c r="AE817" s="1" t="str">
        <f t="shared" si="227"/>
        <v/>
      </c>
      <c r="AF817" s="1" t="str">
        <f t="shared" si="228"/>
        <v/>
      </c>
      <c r="AG817" s="1" t="str">
        <f t="shared" si="229"/>
        <v/>
      </c>
      <c r="AH817" s="1" t="str">
        <f t="shared" si="230"/>
        <v/>
      </c>
      <c r="AI817" s="1" t="str">
        <f t="shared" si="231"/>
        <v/>
      </c>
      <c r="AJ817" s="1" t="str">
        <f t="shared" si="232"/>
        <v/>
      </c>
      <c r="AK817" s="1" t="str">
        <f t="shared" si="233"/>
        <v/>
      </c>
      <c r="AL817" s="1" t="str">
        <f t="shared" si="234"/>
        <v/>
      </c>
      <c r="AM817" s="1">
        <f t="shared" si="235"/>
        <v>0</v>
      </c>
    </row>
    <row r="818" spans="1:39" ht="14.5" x14ac:dyDescent="0.35">
      <c r="A818"/>
      <c r="B818"/>
      <c r="C818"/>
      <c r="D818"/>
      <c r="E818"/>
      <c r="F818"/>
      <c r="G818"/>
      <c r="H818"/>
      <c r="I818"/>
      <c r="J818"/>
      <c r="K818"/>
      <c r="L818"/>
      <c r="M818"/>
      <c r="N818" s="1">
        <f t="shared" si="221"/>
        <v>0</v>
      </c>
      <c r="O818" s="1">
        <f t="shared" si="221"/>
        <v>0</v>
      </c>
      <c r="P818" s="1" t="str">
        <f t="shared" si="220"/>
        <v/>
      </c>
      <c r="Q818" s="1" t="str">
        <f t="shared" si="220"/>
        <v/>
      </c>
      <c r="R818" s="1" t="str">
        <f t="shared" si="220"/>
        <v/>
      </c>
      <c r="S818" s="1" t="str">
        <f t="shared" si="220"/>
        <v/>
      </c>
      <c r="T818" s="1" t="str">
        <f t="shared" si="220"/>
        <v/>
      </c>
      <c r="U818" s="1" t="str">
        <f t="shared" si="219"/>
        <v/>
      </c>
      <c r="V818" s="1" t="str">
        <f t="shared" si="219"/>
        <v/>
      </c>
      <c r="W818" s="1" t="str">
        <f t="shared" si="219"/>
        <v/>
      </c>
      <c r="X818" s="1" t="str">
        <f t="shared" si="219"/>
        <v/>
      </c>
      <c r="Y818" s="1" t="str">
        <f t="shared" si="219"/>
        <v/>
      </c>
      <c r="Z818" s="1">
        <f t="shared" si="222"/>
        <v>0</v>
      </c>
      <c r="AA818" s="1">
        <f t="shared" si="223"/>
        <v>0</v>
      </c>
      <c r="AB818" s="1">
        <f t="shared" si="224"/>
        <v>0</v>
      </c>
      <c r="AC818" s="1" t="str">
        <f t="shared" si="225"/>
        <v/>
      </c>
      <c r="AD818" s="1" t="str">
        <f t="shared" si="226"/>
        <v/>
      </c>
      <c r="AE818" s="1" t="str">
        <f t="shared" si="227"/>
        <v/>
      </c>
      <c r="AF818" s="1" t="str">
        <f t="shared" si="228"/>
        <v/>
      </c>
      <c r="AG818" s="1" t="str">
        <f t="shared" si="229"/>
        <v/>
      </c>
      <c r="AH818" s="1" t="str">
        <f t="shared" si="230"/>
        <v/>
      </c>
      <c r="AI818" s="1" t="str">
        <f t="shared" si="231"/>
        <v/>
      </c>
      <c r="AJ818" s="1" t="str">
        <f t="shared" si="232"/>
        <v/>
      </c>
      <c r="AK818" s="1" t="str">
        <f t="shared" si="233"/>
        <v/>
      </c>
      <c r="AL818" s="1" t="str">
        <f t="shared" si="234"/>
        <v/>
      </c>
      <c r="AM818" s="1">
        <f t="shared" si="235"/>
        <v>0</v>
      </c>
    </row>
    <row r="819" spans="1:39" ht="14.5" x14ac:dyDescent="0.35">
      <c r="A819"/>
      <c r="B819"/>
      <c r="C819"/>
      <c r="D819"/>
      <c r="E819"/>
      <c r="F819"/>
      <c r="G819"/>
      <c r="H819"/>
      <c r="I819"/>
      <c r="J819"/>
      <c r="K819"/>
      <c r="L819"/>
      <c r="M819"/>
      <c r="N819" s="1">
        <f t="shared" si="221"/>
        <v>0</v>
      </c>
      <c r="O819" s="1">
        <f t="shared" si="221"/>
        <v>0</v>
      </c>
      <c r="P819" s="1" t="str">
        <f t="shared" si="220"/>
        <v/>
      </c>
      <c r="Q819" s="1" t="str">
        <f t="shared" si="220"/>
        <v/>
      </c>
      <c r="R819" s="1" t="str">
        <f t="shared" si="220"/>
        <v/>
      </c>
      <c r="S819" s="1" t="str">
        <f t="shared" si="220"/>
        <v/>
      </c>
      <c r="T819" s="1" t="str">
        <f t="shared" si="220"/>
        <v/>
      </c>
      <c r="U819" s="1" t="str">
        <f t="shared" ref="U819:Y842" si="236">IF(ISBLANK(H819),"",1)</f>
        <v/>
      </c>
      <c r="V819" s="1" t="str">
        <f t="shared" si="236"/>
        <v/>
      </c>
      <c r="W819" s="1" t="str">
        <f t="shared" si="236"/>
        <v/>
      </c>
      <c r="X819" s="1" t="str">
        <f t="shared" si="236"/>
        <v/>
      </c>
      <c r="Y819" s="1" t="str">
        <f t="shared" si="236"/>
        <v/>
      </c>
      <c r="Z819" s="1">
        <f t="shared" si="222"/>
        <v>0</v>
      </c>
      <c r="AA819" s="1">
        <f t="shared" si="223"/>
        <v>0</v>
      </c>
      <c r="AB819" s="1">
        <f t="shared" si="224"/>
        <v>0</v>
      </c>
      <c r="AC819" s="1" t="str">
        <f t="shared" si="225"/>
        <v/>
      </c>
      <c r="AD819" s="1" t="str">
        <f t="shared" si="226"/>
        <v/>
      </c>
      <c r="AE819" s="1" t="str">
        <f t="shared" si="227"/>
        <v/>
      </c>
      <c r="AF819" s="1" t="str">
        <f t="shared" si="228"/>
        <v/>
      </c>
      <c r="AG819" s="1" t="str">
        <f t="shared" si="229"/>
        <v/>
      </c>
      <c r="AH819" s="1" t="str">
        <f t="shared" si="230"/>
        <v/>
      </c>
      <c r="AI819" s="1" t="str">
        <f t="shared" si="231"/>
        <v/>
      </c>
      <c r="AJ819" s="1" t="str">
        <f t="shared" si="232"/>
        <v/>
      </c>
      <c r="AK819" s="1" t="str">
        <f t="shared" si="233"/>
        <v/>
      </c>
      <c r="AL819" s="1" t="str">
        <f t="shared" si="234"/>
        <v/>
      </c>
      <c r="AM819" s="1">
        <f t="shared" si="235"/>
        <v>0</v>
      </c>
    </row>
    <row r="820" spans="1:39" ht="14.5" x14ac:dyDescent="0.35">
      <c r="A820"/>
      <c r="B820"/>
      <c r="C820"/>
      <c r="D820"/>
      <c r="E820"/>
      <c r="F820"/>
      <c r="G820"/>
      <c r="H820"/>
      <c r="I820"/>
      <c r="J820"/>
      <c r="K820"/>
      <c r="L820"/>
      <c r="M820"/>
      <c r="N820" s="1">
        <f t="shared" ref="N820:O842" si="237">A820</f>
        <v>0</v>
      </c>
      <c r="O820" s="1">
        <f t="shared" si="237"/>
        <v>0</v>
      </c>
      <c r="P820" s="1" t="str">
        <f t="shared" ref="P820:T842" si="238">IF(ISBLANK(C820),"",1)</f>
        <v/>
      </c>
      <c r="Q820" s="1" t="str">
        <f t="shared" si="238"/>
        <v/>
      </c>
      <c r="R820" s="1" t="str">
        <f t="shared" si="238"/>
        <v/>
      </c>
      <c r="S820" s="1" t="str">
        <f t="shared" si="238"/>
        <v/>
      </c>
      <c r="T820" s="1" t="str">
        <f t="shared" si="238"/>
        <v/>
      </c>
      <c r="U820" s="1" t="str">
        <f t="shared" si="236"/>
        <v/>
      </c>
      <c r="V820" s="1" t="str">
        <f t="shared" si="236"/>
        <v/>
      </c>
      <c r="W820" s="1" t="str">
        <f t="shared" si="236"/>
        <v/>
      </c>
      <c r="X820" s="1" t="str">
        <f t="shared" si="236"/>
        <v/>
      </c>
      <c r="Y820" s="1" t="str">
        <f t="shared" si="236"/>
        <v/>
      </c>
      <c r="Z820" s="1">
        <f t="shared" si="222"/>
        <v>0</v>
      </c>
      <c r="AA820" s="1">
        <f t="shared" si="223"/>
        <v>0</v>
      </c>
      <c r="AB820" s="1">
        <f t="shared" si="224"/>
        <v>0</v>
      </c>
      <c r="AC820" s="1" t="str">
        <f t="shared" si="225"/>
        <v/>
      </c>
      <c r="AD820" s="1" t="str">
        <f t="shared" si="226"/>
        <v/>
      </c>
      <c r="AE820" s="1" t="str">
        <f t="shared" si="227"/>
        <v/>
      </c>
      <c r="AF820" s="1" t="str">
        <f t="shared" si="228"/>
        <v/>
      </c>
      <c r="AG820" s="1" t="str">
        <f t="shared" si="229"/>
        <v/>
      </c>
      <c r="AH820" s="1" t="str">
        <f t="shared" si="230"/>
        <v/>
      </c>
      <c r="AI820" s="1" t="str">
        <f t="shared" si="231"/>
        <v/>
      </c>
      <c r="AJ820" s="1" t="str">
        <f t="shared" si="232"/>
        <v/>
      </c>
      <c r="AK820" s="1" t="str">
        <f t="shared" si="233"/>
        <v/>
      </c>
      <c r="AL820" s="1" t="str">
        <f t="shared" si="234"/>
        <v/>
      </c>
      <c r="AM820" s="1">
        <f t="shared" si="235"/>
        <v>0</v>
      </c>
    </row>
    <row r="821" spans="1:39" ht="14.5" x14ac:dyDescent="0.35">
      <c r="A821"/>
      <c r="B821"/>
      <c r="C821"/>
      <c r="D821"/>
      <c r="E821"/>
      <c r="F821"/>
      <c r="G821"/>
      <c r="H821"/>
      <c r="I821"/>
      <c r="J821"/>
      <c r="K821"/>
      <c r="L821"/>
      <c r="M821"/>
      <c r="N821" s="1">
        <f t="shared" si="237"/>
        <v>0</v>
      </c>
      <c r="O821" s="1">
        <f t="shared" si="237"/>
        <v>0</v>
      </c>
      <c r="P821" s="1" t="str">
        <f t="shared" si="238"/>
        <v/>
      </c>
      <c r="Q821" s="1" t="str">
        <f t="shared" si="238"/>
        <v/>
      </c>
      <c r="R821" s="1" t="str">
        <f t="shared" si="238"/>
        <v/>
      </c>
      <c r="S821" s="1" t="str">
        <f t="shared" si="238"/>
        <v/>
      </c>
      <c r="T821" s="1" t="str">
        <f t="shared" si="238"/>
        <v/>
      </c>
      <c r="U821" s="1" t="str">
        <f t="shared" si="236"/>
        <v/>
      </c>
      <c r="V821" s="1" t="str">
        <f t="shared" si="236"/>
        <v/>
      </c>
      <c r="W821" s="1" t="str">
        <f t="shared" si="236"/>
        <v/>
      </c>
      <c r="X821" s="1" t="str">
        <f t="shared" si="236"/>
        <v/>
      </c>
      <c r="Y821" s="1" t="str">
        <f t="shared" si="236"/>
        <v/>
      </c>
      <c r="Z821" s="1">
        <f t="shared" si="222"/>
        <v>0</v>
      </c>
      <c r="AA821" s="1">
        <f t="shared" si="223"/>
        <v>0</v>
      </c>
      <c r="AB821" s="1">
        <f t="shared" si="224"/>
        <v>0</v>
      </c>
      <c r="AC821" s="1" t="str">
        <f t="shared" si="225"/>
        <v/>
      </c>
      <c r="AD821" s="1" t="str">
        <f t="shared" si="226"/>
        <v/>
      </c>
      <c r="AE821" s="1" t="str">
        <f t="shared" si="227"/>
        <v/>
      </c>
      <c r="AF821" s="1" t="str">
        <f t="shared" si="228"/>
        <v/>
      </c>
      <c r="AG821" s="1" t="str">
        <f t="shared" si="229"/>
        <v/>
      </c>
      <c r="AH821" s="1" t="str">
        <f t="shared" si="230"/>
        <v/>
      </c>
      <c r="AI821" s="1" t="str">
        <f t="shared" si="231"/>
        <v/>
      </c>
      <c r="AJ821" s="1" t="str">
        <f t="shared" si="232"/>
        <v/>
      </c>
      <c r="AK821" s="1" t="str">
        <f t="shared" si="233"/>
        <v/>
      </c>
      <c r="AL821" s="1" t="str">
        <f t="shared" si="234"/>
        <v/>
      </c>
      <c r="AM821" s="1">
        <f t="shared" si="235"/>
        <v>0</v>
      </c>
    </row>
    <row r="822" spans="1:39" ht="14.5" x14ac:dyDescent="0.35">
      <c r="A822"/>
      <c r="B822"/>
      <c r="C822"/>
      <c r="D822"/>
      <c r="E822"/>
      <c r="F822"/>
      <c r="G822"/>
      <c r="H822"/>
      <c r="I822"/>
      <c r="J822"/>
      <c r="K822"/>
      <c r="L822"/>
      <c r="M822"/>
      <c r="N822" s="1">
        <f t="shared" si="237"/>
        <v>0</v>
      </c>
      <c r="O822" s="1">
        <f t="shared" si="237"/>
        <v>0</v>
      </c>
      <c r="P822" s="1" t="str">
        <f t="shared" si="238"/>
        <v/>
      </c>
      <c r="Q822" s="1" t="str">
        <f t="shared" si="238"/>
        <v/>
      </c>
      <c r="R822" s="1" t="str">
        <f t="shared" si="238"/>
        <v/>
      </c>
      <c r="S822" s="1" t="str">
        <f t="shared" si="238"/>
        <v/>
      </c>
      <c r="T822" s="1" t="str">
        <f t="shared" si="238"/>
        <v/>
      </c>
      <c r="U822" s="1" t="str">
        <f t="shared" si="236"/>
        <v/>
      </c>
      <c r="V822" s="1" t="str">
        <f t="shared" si="236"/>
        <v/>
      </c>
      <c r="W822" s="1" t="str">
        <f t="shared" si="236"/>
        <v/>
      </c>
      <c r="X822" s="1" t="str">
        <f t="shared" si="236"/>
        <v/>
      </c>
      <c r="Y822" s="1" t="str">
        <f t="shared" si="236"/>
        <v/>
      </c>
      <c r="Z822" s="1">
        <f t="shared" si="222"/>
        <v>0</v>
      </c>
      <c r="AA822" s="1">
        <f t="shared" si="223"/>
        <v>0</v>
      </c>
      <c r="AB822" s="1">
        <f t="shared" si="224"/>
        <v>0</v>
      </c>
      <c r="AC822" s="1" t="str">
        <f t="shared" si="225"/>
        <v/>
      </c>
      <c r="AD822" s="1" t="str">
        <f t="shared" si="226"/>
        <v/>
      </c>
      <c r="AE822" s="1" t="str">
        <f t="shared" si="227"/>
        <v/>
      </c>
      <c r="AF822" s="1" t="str">
        <f t="shared" si="228"/>
        <v/>
      </c>
      <c r="AG822" s="1" t="str">
        <f t="shared" si="229"/>
        <v/>
      </c>
      <c r="AH822" s="1" t="str">
        <f t="shared" si="230"/>
        <v/>
      </c>
      <c r="AI822" s="1" t="str">
        <f t="shared" si="231"/>
        <v/>
      </c>
      <c r="AJ822" s="1" t="str">
        <f t="shared" si="232"/>
        <v/>
      </c>
      <c r="AK822" s="1" t="str">
        <f t="shared" si="233"/>
        <v/>
      </c>
      <c r="AL822" s="1" t="str">
        <f t="shared" si="234"/>
        <v/>
      </c>
      <c r="AM822" s="1">
        <f t="shared" si="235"/>
        <v>0</v>
      </c>
    </row>
    <row r="823" spans="1:39" ht="14.5" x14ac:dyDescent="0.35">
      <c r="A823"/>
      <c r="B823"/>
      <c r="C823"/>
      <c r="D823"/>
      <c r="E823"/>
      <c r="F823"/>
      <c r="G823"/>
      <c r="H823"/>
      <c r="I823"/>
      <c r="J823"/>
      <c r="K823"/>
      <c r="L823"/>
      <c r="M823"/>
      <c r="N823" s="1">
        <f t="shared" si="237"/>
        <v>0</v>
      </c>
      <c r="O823" s="1">
        <f t="shared" si="237"/>
        <v>0</v>
      </c>
      <c r="P823" s="1" t="str">
        <f t="shared" si="238"/>
        <v/>
      </c>
      <c r="Q823" s="1" t="str">
        <f t="shared" si="238"/>
        <v/>
      </c>
      <c r="R823" s="1" t="str">
        <f t="shared" si="238"/>
        <v/>
      </c>
      <c r="S823" s="1" t="str">
        <f t="shared" si="238"/>
        <v/>
      </c>
      <c r="T823" s="1" t="str">
        <f t="shared" si="238"/>
        <v/>
      </c>
      <c r="U823" s="1" t="str">
        <f t="shared" si="236"/>
        <v/>
      </c>
      <c r="V823" s="1" t="str">
        <f t="shared" si="236"/>
        <v/>
      </c>
      <c r="W823" s="1" t="str">
        <f t="shared" si="236"/>
        <v/>
      </c>
      <c r="X823" s="1" t="str">
        <f t="shared" si="236"/>
        <v/>
      </c>
      <c r="Y823" s="1" t="str">
        <f t="shared" si="236"/>
        <v/>
      </c>
      <c r="Z823" s="1">
        <f t="shared" si="222"/>
        <v>0</v>
      </c>
      <c r="AA823" s="1">
        <f t="shared" si="223"/>
        <v>0</v>
      </c>
      <c r="AB823" s="1">
        <f t="shared" si="224"/>
        <v>0</v>
      </c>
      <c r="AC823" s="1" t="str">
        <f t="shared" si="225"/>
        <v/>
      </c>
      <c r="AD823" s="1" t="str">
        <f t="shared" si="226"/>
        <v/>
      </c>
      <c r="AE823" s="1" t="str">
        <f t="shared" si="227"/>
        <v/>
      </c>
      <c r="AF823" s="1" t="str">
        <f t="shared" si="228"/>
        <v/>
      </c>
      <c r="AG823" s="1" t="str">
        <f t="shared" si="229"/>
        <v/>
      </c>
      <c r="AH823" s="1" t="str">
        <f t="shared" si="230"/>
        <v/>
      </c>
      <c r="AI823" s="1" t="str">
        <f t="shared" si="231"/>
        <v/>
      </c>
      <c r="AJ823" s="1" t="str">
        <f t="shared" si="232"/>
        <v/>
      </c>
      <c r="AK823" s="1" t="str">
        <f t="shared" si="233"/>
        <v/>
      </c>
      <c r="AL823" s="1" t="str">
        <f t="shared" si="234"/>
        <v/>
      </c>
      <c r="AM823" s="1">
        <f t="shared" si="235"/>
        <v>0</v>
      </c>
    </row>
    <row r="824" spans="1:39" ht="14.5" x14ac:dyDescent="0.35">
      <c r="A824"/>
      <c r="B824"/>
      <c r="C824"/>
      <c r="D824"/>
      <c r="E824"/>
      <c r="F824"/>
      <c r="G824"/>
      <c r="H824"/>
      <c r="I824"/>
      <c r="J824"/>
      <c r="K824"/>
      <c r="L824"/>
      <c r="M824"/>
      <c r="N824" s="1">
        <f t="shared" si="237"/>
        <v>0</v>
      </c>
      <c r="O824" s="1">
        <f t="shared" si="237"/>
        <v>0</v>
      </c>
      <c r="P824" s="1" t="str">
        <f t="shared" si="238"/>
        <v/>
      </c>
      <c r="Q824" s="1" t="str">
        <f t="shared" si="238"/>
        <v/>
      </c>
      <c r="R824" s="1" t="str">
        <f t="shared" si="238"/>
        <v/>
      </c>
      <c r="S824" s="1" t="str">
        <f t="shared" si="238"/>
        <v/>
      </c>
      <c r="T824" s="1" t="str">
        <f t="shared" si="238"/>
        <v/>
      </c>
      <c r="U824" s="1" t="str">
        <f t="shared" si="236"/>
        <v/>
      </c>
      <c r="V824" s="1" t="str">
        <f t="shared" si="236"/>
        <v/>
      </c>
      <c r="W824" s="1" t="str">
        <f t="shared" si="236"/>
        <v/>
      </c>
      <c r="X824" s="1" t="str">
        <f t="shared" si="236"/>
        <v/>
      </c>
      <c r="Y824" s="1" t="str">
        <f t="shared" si="236"/>
        <v/>
      </c>
      <c r="Z824" s="1">
        <f t="shared" si="222"/>
        <v>0</v>
      </c>
      <c r="AA824" s="1">
        <f t="shared" si="223"/>
        <v>0</v>
      </c>
      <c r="AB824" s="1">
        <f t="shared" si="224"/>
        <v>0</v>
      </c>
      <c r="AC824" s="1" t="str">
        <f t="shared" si="225"/>
        <v/>
      </c>
      <c r="AD824" s="1" t="str">
        <f t="shared" si="226"/>
        <v/>
      </c>
      <c r="AE824" s="1" t="str">
        <f t="shared" si="227"/>
        <v/>
      </c>
      <c r="AF824" s="1" t="str">
        <f t="shared" si="228"/>
        <v/>
      </c>
      <c r="AG824" s="1" t="str">
        <f t="shared" si="229"/>
        <v/>
      </c>
      <c r="AH824" s="1" t="str">
        <f t="shared" si="230"/>
        <v/>
      </c>
      <c r="AI824" s="1" t="str">
        <f t="shared" si="231"/>
        <v/>
      </c>
      <c r="AJ824" s="1" t="str">
        <f t="shared" si="232"/>
        <v/>
      </c>
      <c r="AK824" s="1" t="str">
        <f t="shared" si="233"/>
        <v/>
      </c>
      <c r="AL824" s="1" t="str">
        <f t="shared" si="234"/>
        <v/>
      </c>
      <c r="AM824" s="1">
        <f t="shared" si="235"/>
        <v>0</v>
      </c>
    </row>
    <row r="825" spans="1:39" ht="14.5" x14ac:dyDescent="0.35">
      <c r="A825"/>
      <c r="B825"/>
      <c r="C825"/>
      <c r="D825"/>
      <c r="E825"/>
      <c r="F825"/>
      <c r="G825"/>
      <c r="H825"/>
      <c r="I825"/>
      <c r="J825"/>
      <c r="K825"/>
      <c r="L825"/>
      <c r="M825"/>
      <c r="N825" s="1">
        <f t="shared" si="237"/>
        <v>0</v>
      </c>
      <c r="O825" s="1">
        <f t="shared" si="237"/>
        <v>0</v>
      </c>
      <c r="P825" s="1" t="str">
        <f t="shared" si="238"/>
        <v/>
      </c>
      <c r="Q825" s="1" t="str">
        <f t="shared" si="238"/>
        <v/>
      </c>
      <c r="R825" s="1" t="str">
        <f t="shared" si="238"/>
        <v/>
      </c>
      <c r="S825" s="1" t="str">
        <f t="shared" si="238"/>
        <v/>
      </c>
      <c r="T825" s="1" t="str">
        <f t="shared" si="238"/>
        <v/>
      </c>
      <c r="U825" s="1" t="str">
        <f t="shared" si="236"/>
        <v/>
      </c>
      <c r="V825" s="1" t="str">
        <f t="shared" si="236"/>
        <v/>
      </c>
      <c r="W825" s="1" t="str">
        <f t="shared" si="236"/>
        <v/>
      </c>
      <c r="X825" s="1" t="str">
        <f t="shared" si="236"/>
        <v/>
      </c>
      <c r="Y825" s="1" t="str">
        <f t="shared" si="236"/>
        <v/>
      </c>
      <c r="Z825" s="1">
        <f t="shared" si="222"/>
        <v>0</v>
      </c>
      <c r="AA825" s="1">
        <f t="shared" si="223"/>
        <v>0</v>
      </c>
      <c r="AB825" s="1">
        <f t="shared" si="224"/>
        <v>0</v>
      </c>
      <c r="AC825" s="1" t="str">
        <f t="shared" si="225"/>
        <v/>
      </c>
      <c r="AD825" s="1" t="str">
        <f t="shared" si="226"/>
        <v/>
      </c>
      <c r="AE825" s="1" t="str">
        <f t="shared" si="227"/>
        <v/>
      </c>
      <c r="AF825" s="1" t="str">
        <f t="shared" si="228"/>
        <v/>
      </c>
      <c r="AG825" s="1" t="str">
        <f t="shared" si="229"/>
        <v/>
      </c>
      <c r="AH825" s="1" t="str">
        <f t="shared" si="230"/>
        <v/>
      </c>
      <c r="AI825" s="1" t="str">
        <f t="shared" si="231"/>
        <v/>
      </c>
      <c r="AJ825" s="1" t="str">
        <f t="shared" si="232"/>
        <v/>
      </c>
      <c r="AK825" s="1" t="str">
        <f t="shared" si="233"/>
        <v/>
      </c>
      <c r="AL825" s="1" t="str">
        <f t="shared" si="234"/>
        <v/>
      </c>
      <c r="AM825" s="1">
        <f t="shared" si="235"/>
        <v>0</v>
      </c>
    </row>
    <row r="826" spans="1:39" ht="14.5" x14ac:dyDescent="0.35">
      <c r="A826"/>
      <c r="B826"/>
      <c r="C826"/>
      <c r="D826"/>
      <c r="E826"/>
      <c r="F826"/>
      <c r="G826"/>
      <c r="H826"/>
      <c r="I826"/>
      <c r="J826"/>
      <c r="K826"/>
      <c r="L826"/>
      <c r="M826"/>
      <c r="N826" s="1">
        <f t="shared" si="237"/>
        <v>0</v>
      </c>
      <c r="O826" s="1">
        <f t="shared" si="237"/>
        <v>0</v>
      </c>
      <c r="P826" s="1" t="str">
        <f t="shared" si="238"/>
        <v/>
      </c>
      <c r="Q826" s="1" t="str">
        <f t="shared" si="238"/>
        <v/>
      </c>
      <c r="R826" s="1" t="str">
        <f t="shared" si="238"/>
        <v/>
      </c>
      <c r="S826" s="1" t="str">
        <f t="shared" si="238"/>
        <v/>
      </c>
      <c r="T826" s="1" t="str">
        <f t="shared" si="238"/>
        <v/>
      </c>
      <c r="U826" s="1" t="str">
        <f t="shared" si="236"/>
        <v/>
      </c>
      <c r="V826" s="1" t="str">
        <f t="shared" si="236"/>
        <v/>
      </c>
      <c r="W826" s="1" t="str">
        <f t="shared" si="236"/>
        <v/>
      </c>
      <c r="X826" s="1" t="str">
        <f t="shared" si="236"/>
        <v/>
      </c>
      <c r="Y826" s="1" t="str">
        <f t="shared" si="236"/>
        <v/>
      </c>
      <c r="Z826" s="1">
        <f t="shared" si="222"/>
        <v>0</v>
      </c>
      <c r="AA826" s="1">
        <f t="shared" si="223"/>
        <v>0</v>
      </c>
      <c r="AB826" s="1">
        <f t="shared" si="224"/>
        <v>0</v>
      </c>
      <c r="AC826" s="1" t="str">
        <f t="shared" si="225"/>
        <v/>
      </c>
      <c r="AD826" s="1" t="str">
        <f t="shared" si="226"/>
        <v/>
      </c>
      <c r="AE826" s="1" t="str">
        <f t="shared" si="227"/>
        <v/>
      </c>
      <c r="AF826" s="1" t="str">
        <f t="shared" si="228"/>
        <v/>
      </c>
      <c r="AG826" s="1" t="str">
        <f t="shared" si="229"/>
        <v/>
      </c>
      <c r="AH826" s="1" t="str">
        <f t="shared" si="230"/>
        <v/>
      </c>
      <c r="AI826" s="1" t="str">
        <f t="shared" si="231"/>
        <v/>
      </c>
      <c r="AJ826" s="1" t="str">
        <f t="shared" si="232"/>
        <v/>
      </c>
      <c r="AK826" s="1" t="str">
        <f t="shared" si="233"/>
        <v/>
      </c>
      <c r="AL826" s="1" t="str">
        <f t="shared" si="234"/>
        <v/>
      </c>
      <c r="AM826" s="1">
        <f t="shared" si="235"/>
        <v>0</v>
      </c>
    </row>
    <row r="827" spans="1:39" ht="14.5" x14ac:dyDescent="0.35">
      <c r="A827"/>
      <c r="B827"/>
      <c r="C827"/>
      <c r="D827"/>
      <c r="E827"/>
      <c r="F827"/>
      <c r="G827"/>
      <c r="H827"/>
      <c r="I827"/>
      <c r="J827"/>
      <c r="K827"/>
      <c r="L827"/>
      <c r="M827"/>
      <c r="N827" s="1">
        <f t="shared" si="237"/>
        <v>0</v>
      </c>
      <c r="O827" s="1">
        <f t="shared" si="237"/>
        <v>0</v>
      </c>
      <c r="P827" s="1" t="str">
        <f t="shared" si="238"/>
        <v/>
      </c>
      <c r="Q827" s="1" t="str">
        <f t="shared" si="238"/>
        <v/>
      </c>
      <c r="R827" s="1" t="str">
        <f t="shared" si="238"/>
        <v/>
      </c>
      <c r="S827" s="1" t="str">
        <f t="shared" si="238"/>
        <v/>
      </c>
      <c r="T827" s="1" t="str">
        <f t="shared" si="238"/>
        <v/>
      </c>
      <c r="U827" s="1" t="str">
        <f t="shared" si="236"/>
        <v/>
      </c>
      <c r="V827" s="1" t="str">
        <f t="shared" si="236"/>
        <v/>
      </c>
      <c r="W827" s="1" t="str">
        <f t="shared" si="236"/>
        <v/>
      </c>
      <c r="X827" s="1" t="str">
        <f t="shared" si="236"/>
        <v/>
      </c>
      <c r="Y827" s="1" t="str">
        <f t="shared" si="236"/>
        <v/>
      </c>
      <c r="Z827" s="1">
        <f t="shared" si="222"/>
        <v>0</v>
      </c>
      <c r="AA827" s="1">
        <f t="shared" si="223"/>
        <v>0</v>
      </c>
      <c r="AB827" s="1">
        <f t="shared" si="224"/>
        <v>0</v>
      </c>
      <c r="AC827" s="1" t="str">
        <f t="shared" si="225"/>
        <v/>
      </c>
      <c r="AD827" s="1" t="str">
        <f t="shared" si="226"/>
        <v/>
      </c>
      <c r="AE827" s="1" t="str">
        <f t="shared" si="227"/>
        <v/>
      </c>
      <c r="AF827" s="1" t="str">
        <f t="shared" si="228"/>
        <v/>
      </c>
      <c r="AG827" s="1" t="str">
        <f t="shared" si="229"/>
        <v/>
      </c>
      <c r="AH827" s="1" t="str">
        <f t="shared" si="230"/>
        <v/>
      </c>
      <c r="AI827" s="1" t="str">
        <f t="shared" si="231"/>
        <v/>
      </c>
      <c r="AJ827" s="1" t="str">
        <f t="shared" si="232"/>
        <v/>
      </c>
      <c r="AK827" s="1" t="str">
        <f t="shared" si="233"/>
        <v/>
      </c>
      <c r="AL827" s="1" t="str">
        <f t="shared" si="234"/>
        <v/>
      </c>
      <c r="AM827" s="1">
        <f t="shared" si="235"/>
        <v>0</v>
      </c>
    </row>
    <row r="828" spans="1:39" ht="14.5" x14ac:dyDescent="0.35">
      <c r="A828"/>
      <c r="B828"/>
      <c r="C828"/>
      <c r="D828"/>
      <c r="E828"/>
      <c r="F828"/>
      <c r="G828"/>
      <c r="H828"/>
      <c r="I828"/>
      <c r="J828"/>
      <c r="K828"/>
      <c r="L828"/>
      <c r="M828"/>
      <c r="N828" s="1">
        <f t="shared" si="237"/>
        <v>0</v>
      </c>
      <c r="O828" s="1">
        <f t="shared" si="237"/>
        <v>0</v>
      </c>
      <c r="P828" s="1" t="str">
        <f t="shared" si="238"/>
        <v/>
      </c>
      <c r="Q828" s="1" t="str">
        <f t="shared" si="238"/>
        <v/>
      </c>
      <c r="R828" s="1" t="str">
        <f t="shared" si="238"/>
        <v/>
      </c>
      <c r="S828" s="1" t="str">
        <f t="shared" si="238"/>
        <v/>
      </c>
      <c r="T828" s="1" t="str">
        <f t="shared" si="238"/>
        <v/>
      </c>
      <c r="U828" s="1" t="str">
        <f t="shared" si="236"/>
        <v/>
      </c>
      <c r="V828" s="1" t="str">
        <f t="shared" si="236"/>
        <v/>
      </c>
      <c r="W828" s="1" t="str">
        <f t="shared" si="236"/>
        <v/>
      </c>
      <c r="X828" s="1" t="str">
        <f t="shared" si="236"/>
        <v/>
      </c>
      <c r="Y828" s="1" t="str">
        <f t="shared" si="236"/>
        <v/>
      </c>
      <c r="Z828" s="1">
        <f t="shared" si="222"/>
        <v>0</v>
      </c>
      <c r="AA828" s="1">
        <f t="shared" si="223"/>
        <v>0</v>
      </c>
      <c r="AB828" s="1">
        <f t="shared" si="224"/>
        <v>0</v>
      </c>
      <c r="AC828" s="1" t="str">
        <f t="shared" si="225"/>
        <v/>
      </c>
      <c r="AD828" s="1" t="str">
        <f t="shared" si="226"/>
        <v/>
      </c>
      <c r="AE828" s="1" t="str">
        <f t="shared" si="227"/>
        <v/>
      </c>
      <c r="AF828" s="1" t="str">
        <f t="shared" si="228"/>
        <v/>
      </c>
      <c r="AG828" s="1" t="str">
        <f t="shared" si="229"/>
        <v/>
      </c>
      <c r="AH828" s="1" t="str">
        <f t="shared" si="230"/>
        <v/>
      </c>
      <c r="AI828" s="1" t="str">
        <f t="shared" si="231"/>
        <v/>
      </c>
      <c r="AJ828" s="1" t="str">
        <f t="shared" si="232"/>
        <v/>
      </c>
      <c r="AK828" s="1" t="str">
        <f t="shared" si="233"/>
        <v/>
      </c>
      <c r="AL828" s="1" t="str">
        <f t="shared" si="234"/>
        <v/>
      </c>
      <c r="AM828" s="1">
        <f t="shared" si="235"/>
        <v>0</v>
      </c>
    </row>
    <row r="829" spans="1:39" ht="14.5" x14ac:dyDescent="0.35">
      <c r="A829"/>
      <c r="B829"/>
      <c r="C829"/>
      <c r="D829"/>
      <c r="E829"/>
      <c r="F829"/>
      <c r="G829"/>
      <c r="H829"/>
      <c r="I829"/>
      <c r="J829"/>
      <c r="K829"/>
      <c r="L829"/>
      <c r="M829"/>
      <c r="N829" s="1">
        <f t="shared" si="237"/>
        <v>0</v>
      </c>
      <c r="O829" s="1">
        <f t="shared" si="237"/>
        <v>0</v>
      </c>
      <c r="P829" s="1" t="str">
        <f t="shared" si="238"/>
        <v/>
      </c>
      <c r="Q829" s="1" t="str">
        <f t="shared" si="238"/>
        <v/>
      </c>
      <c r="R829" s="1" t="str">
        <f t="shared" si="238"/>
        <v/>
      </c>
      <c r="S829" s="1" t="str">
        <f t="shared" si="238"/>
        <v/>
      </c>
      <c r="T829" s="1" t="str">
        <f t="shared" si="238"/>
        <v/>
      </c>
      <c r="U829" s="1" t="str">
        <f t="shared" si="236"/>
        <v/>
      </c>
      <c r="V829" s="1" t="str">
        <f t="shared" si="236"/>
        <v/>
      </c>
      <c r="W829" s="1" t="str">
        <f t="shared" si="236"/>
        <v/>
      </c>
      <c r="X829" s="1" t="str">
        <f t="shared" si="236"/>
        <v/>
      </c>
      <c r="Y829" s="1" t="str">
        <f t="shared" si="236"/>
        <v/>
      </c>
      <c r="Z829" s="1">
        <f t="shared" si="222"/>
        <v>0</v>
      </c>
      <c r="AA829" s="1">
        <f t="shared" si="223"/>
        <v>0</v>
      </c>
      <c r="AB829" s="1">
        <f t="shared" si="224"/>
        <v>0</v>
      </c>
      <c r="AC829" s="1" t="str">
        <f t="shared" si="225"/>
        <v/>
      </c>
      <c r="AD829" s="1" t="str">
        <f t="shared" si="226"/>
        <v/>
      </c>
      <c r="AE829" s="1" t="str">
        <f t="shared" si="227"/>
        <v/>
      </c>
      <c r="AF829" s="1" t="str">
        <f t="shared" si="228"/>
        <v/>
      </c>
      <c r="AG829" s="1" t="str">
        <f t="shared" si="229"/>
        <v/>
      </c>
      <c r="AH829" s="1" t="str">
        <f t="shared" si="230"/>
        <v/>
      </c>
      <c r="AI829" s="1" t="str">
        <f t="shared" si="231"/>
        <v/>
      </c>
      <c r="AJ829" s="1" t="str">
        <f t="shared" si="232"/>
        <v/>
      </c>
      <c r="AK829" s="1" t="str">
        <f t="shared" si="233"/>
        <v/>
      </c>
      <c r="AL829" s="1" t="str">
        <f t="shared" si="234"/>
        <v/>
      </c>
      <c r="AM829" s="1">
        <f t="shared" si="235"/>
        <v>0</v>
      </c>
    </row>
    <row r="830" spans="1:39" ht="14.5" x14ac:dyDescent="0.35">
      <c r="A830"/>
      <c r="B830"/>
      <c r="C830"/>
      <c r="D830"/>
      <c r="E830"/>
      <c r="F830"/>
      <c r="G830"/>
      <c r="H830"/>
      <c r="I830"/>
      <c r="J830"/>
      <c r="K830"/>
      <c r="L830"/>
      <c r="M830"/>
      <c r="N830" s="1">
        <f t="shared" si="237"/>
        <v>0</v>
      </c>
      <c r="O830" s="1">
        <f t="shared" si="237"/>
        <v>0</v>
      </c>
      <c r="P830" s="1" t="str">
        <f t="shared" si="238"/>
        <v/>
      </c>
      <c r="Q830" s="1" t="str">
        <f t="shared" si="238"/>
        <v/>
      </c>
      <c r="R830" s="1" t="str">
        <f t="shared" si="238"/>
        <v/>
      </c>
      <c r="S830" s="1" t="str">
        <f t="shared" si="238"/>
        <v/>
      </c>
      <c r="T830" s="1" t="str">
        <f t="shared" si="238"/>
        <v/>
      </c>
      <c r="U830" s="1" t="str">
        <f t="shared" si="236"/>
        <v/>
      </c>
      <c r="V830" s="1" t="str">
        <f t="shared" si="236"/>
        <v/>
      </c>
      <c r="W830" s="1" t="str">
        <f t="shared" si="236"/>
        <v/>
      </c>
      <c r="X830" s="1" t="str">
        <f t="shared" si="236"/>
        <v/>
      </c>
      <c r="Y830" s="1" t="str">
        <f t="shared" si="236"/>
        <v/>
      </c>
      <c r="Z830" s="1">
        <f t="shared" si="222"/>
        <v>0</v>
      </c>
      <c r="AA830" s="1">
        <f t="shared" si="223"/>
        <v>0</v>
      </c>
      <c r="AB830" s="1">
        <f t="shared" si="224"/>
        <v>0</v>
      </c>
      <c r="AC830" s="1" t="str">
        <f t="shared" si="225"/>
        <v/>
      </c>
      <c r="AD830" s="1" t="str">
        <f t="shared" si="226"/>
        <v/>
      </c>
      <c r="AE830" s="1" t="str">
        <f t="shared" si="227"/>
        <v/>
      </c>
      <c r="AF830" s="1" t="str">
        <f t="shared" si="228"/>
        <v/>
      </c>
      <c r="AG830" s="1" t="str">
        <f t="shared" si="229"/>
        <v/>
      </c>
      <c r="AH830" s="1" t="str">
        <f t="shared" si="230"/>
        <v/>
      </c>
      <c r="AI830" s="1" t="str">
        <f t="shared" si="231"/>
        <v/>
      </c>
      <c r="AJ830" s="1" t="str">
        <f t="shared" si="232"/>
        <v/>
      </c>
      <c r="AK830" s="1" t="str">
        <f t="shared" si="233"/>
        <v/>
      </c>
      <c r="AL830" s="1" t="str">
        <f t="shared" si="234"/>
        <v/>
      </c>
      <c r="AM830" s="1">
        <f t="shared" si="235"/>
        <v>0</v>
      </c>
    </row>
    <row r="831" spans="1:39" ht="14.5" x14ac:dyDescent="0.35">
      <c r="A831"/>
      <c r="B831"/>
      <c r="C831"/>
      <c r="D831"/>
      <c r="E831"/>
      <c r="F831"/>
      <c r="G831"/>
      <c r="H831"/>
      <c r="I831"/>
      <c r="J831"/>
      <c r="K831"/>
      <c r="L831"/>
      <c r="M831"/>
      <c r="N831" s="1">
        <f t="shared" si="237"/>
        <v>0</v>
      </c>
      <c r="O831" s="1">
        <f t="shared" si="237"/>
        <v>0</v>
      </c>
      <c r="P831" s="1" t="str">
        <f t="shared" si="238"/>
        <v/>
      </c>
      <c r="Q831" s="1" t="str">
        <f t="shared" si="238"/>
        <v/>
      </c>
      <c r="R831" s="1" t="str">
        <f t="shared" si="238"/>
        <v/>
      </c>
      <c r="S831" s="1" t="str">
        <f t="shared" si="238"/>
        <v/>
      </c>
      <c r="T831" s="1" t="str">
        <f t="shared" si="238"/>
        <v/>
      </c>
      <c r="U831" s="1" t="str">
        <f t="shared" si="236"/>
        <v/>
      </c>
      <c r="V831" s="1" t="str">
        <f t="shared" si="236"/>
        <v/>
      </c>
      <c r="W831" s="1" t="str">
        <f t="shared" si="236"/>
        <v/>
      </c>
      <c r="X831" s="1" t="str">
        <f t="shared" si="236"/>
        <v/>
      </c>
      <c r="Y831" s="1" t="str">
        <f t="shared" si="236"/>
        <v/>
      </c>
      <c r="Z831" s="1">
        <f t="shared" si="222"/>
        <v>0</v>
      </c>
      <c r="AA831" s="1">
        <f t="shared" si="223"/>
        <v>0</v>
      </c>
      <c r="AB831" s="1">
        <f t="shared" si="224"/>
        <v>0</v>
      </c>
      <c r="AC831" s="1" t="str">
        <f t="shared" si="225"/>
        <v/>
      </c>
      <c r="AD831" s="1" t="str">
        <f t="shared" si="226"/>
        <v/>
      </c>
      <c r="AE831" s="1" t="str">
        <f t="shared" si="227"/>
        <v/>
      </c>
      <c r="AF831" s="1" t="str">
        <f t="shared" si="228"/>
        <v/>
      </c>
      <c r="AG831" s="1" t="str">
        <f t="shared" si="229"/>
        <v/>
      </c>
      <c r="AH831" s="1" t="str">
        <f t="shared" si="230"/>
        <v/>
      </c>
      <c r="AI831" s="1" t="str">
        <f t="shared" si="231"/>
        <v/>
      </c>
      <c r="AJ831" s="1" t="str">
        <f t="shared" si="232"/>
        <v/>
      </c>
      <c r="AK831" s="1" t="str">
        <f t="shared" si="233"/>
        <v/>
      </c>
      <c r="AL831" s="1" t="str">
        <f t="shared" si="234"/>
        <v/>
      </c>
      <c r="AM831" s="1">
        <f t="shared" si="235"/>
        <v>0</v>
      </c>
    </row>
    <row r="832" spans="1:39" ht="14.5" x14ac:dyDescent="0.35">
      <c r="A832"/>
      <c r="B832"/>
      <c r="C832"/>
      <c r="D832"/>
      <c r="E832"/>
      <c r="F832"/>
      <c r="G832"/>
      <c r="H832"/>
      <c r="I832"/>
      <c r="J832"/>
      <c r="K832"/>
      <c r="L832"/>
      <c r="M832"/>
      <c r="N832" s="1">
        <f t="shared" si="237"/>
        <v>0</v>
      </c>
      <c r="O832" s="1">
        <f t="shared" si="237"/>
        <v>0</v>
      </c>
      <c r="P832" s="1" t="str">
        <f t="shared" si="238"/>
        <v/>
      </c>
      <c r="Q832" s="1" t="str">
        <f t="shared" si="238"/>
        <v/>
      </c>
      <c r="R832" s="1" t="str">
        <f t="shared" si="238"/>
        <v/>
      </c>
      <c r="S832" s="1" t="str">
        <f t="shared" si="238"/>
        <v/>
      </c>
      <c r="T832" s="1" t="str">
        <f t="shared" si="238"/>
        <v/>
      </c>
      <c r="U832" s="1" t="str">
        <f t="shared" si="236"/>
        <v/>
      </c>
      <c r="V832" s="1" t="str">
        <f t="shared" si="236"/>
        <v/>
      </c>
      <c r="W832" s="1" t="str">
        <f t="shared" si="236"/>
        <v/>
      </c>
      <c r="X832" s="1" t="str">
        <f t="shared" si="236"/>
        <v/>
      </c>
      <c r="Y832" s="1" t="str">
        <f t="shared" si="236"/>
        <v/>
      </c>
      <c r="Z832" s="1">
        <f t="shared" si="222"/>
        <v>0</v>
      </c>
      <c r="AA832" s="1">
        <f t="shared" si="223"/>
        <v>0</v>
      </c>
      <c r="AB832" s="1">
        <f t="shared" si="224"/>
        <v>0</v>
      </c>
      <c r="AC832" s="1" t="str">
        <f t="shared" si="225"/>
        <v/>
      </c>
      <c r="AD832" s="1" t="str">
        <f t="shared" si="226"/>
        <v/>
      </c>
      <c r="AE832" s="1" t="str">
        <f t="shared" si="227"/>
        <v/>
      </c>
      <c r="AF832" s="1" t="str">
        <f t="shared" si="228"/>
        <v/>
      </c>
      <c r="AG832" s="1" t="str">
        <f t="shared" si="229"/>
        <v/>
      </c>
      <c r="AH832" s="1" t="str">
        <f t="shared" si="230"/>
        <v/>
      </c>
      <c r="AI832" s="1" t="str">
        <f t="shared" si="231"/>
        <v/>
      </c>
      <c r="AJ832" s="1" t="str">
        <f t="shared" si="232"/>
        <v/>
      </c>
      <c r="AK832" s="1" t="str">
        <f t="shared" si="233"/>
        <v/>
      </c>
      <c r="AL832" s="1" t="str">
        <f t="shared" si="234"/>
        <v/>
      </c>
      <c r="AM832" s="1">
        <f t="shared" si="235"/>
        <v>0</v>
      </c>
    </row>
    <row r="833" spans="1:39" ht="14.5" x14ac:dyDescent="0.35">
      <c r="A833"/>
      <c r="B833"/>
      <c r="C833"/>
      <c r="D833"/>
      <c r="E833"/>
      <c r="F833"/>
      <c r="G833"/>
      <c r="H833"/>
      <c r="I833"/>
      <c r="J833"/>
      <c r="K833"/>
      <c r="L833"/>
      <c r="M833"/>
      <c r="N833" s="1">
        <f t="shared" si="237"/>
        <v>0</v>
      </c>
      <c r="O833" s="1">
        <f t="shared" si="237"/>
        <v>0</v>
      </c>
      <c r="P833" s="1" t="str">
        <f t="shared" si="238"/>
        <v/>
      </c>
      <c r="Q833" s="1" t="str">
        <f t="shared" si="238"/>
        <v/>
      </c>
      <c r="R833" s="1" t="str">
        <f t="shared" si="238"/>
        <v/>
      </c>
      <c r="S833" s="1" t="str">
        <f t="shared" si="238"/>
        <v/>
      </c>
      <c r="T833" s="1" t="str">
        <f t="shared" si="238"/>
        <v/>
      </c>
      <c r="U833" s="1" t="str">
        <f t="shared" si="236"/>
        <v/>
      </c>
      <c r="V833" s="1" t="str">
        <f t="shared" si="236"/>
        <v/>
      </c>
      <c r="W833" s="1" t="str">
        <f t="shared" si="236"/>
        <v/>
      </c>
      <c r="X833" s="1" t="str">
        <f t="shared" si="236"/>
        <v/>
      </c>
      <c r="Y833" s="1" t="str">
        <f t="shared" si="236"/>
        <v/>
      </c>
      <c r="Z833" s="1">
        <f t="shared" si="222"/>
        <v>0</v>
      </c>
      <c r="AA833" s="1">
        <f t="shared" si="223"/>
        <v>0</v>
      </c>
      <c r="AB833" s="1">
        <f t="shared" si="224"/>
        <v>0</v>
      </c>
      <c r="AC833" s="1" t="str">
        <f t="shared" si="225"/>
        <v/>
      </c>
      <c r="AD833" s="1" t="str">
        <f t="shared" si="226"/>
        <v/>
      </c>
      <c r="AE833" s="1" t="str">
        <f t="shared" si="227"/>
        <v/>
      </c>
      <c r="AF833" s="1" t="str">
        <f t="shared" si="228"/>
        <v/>
      </c>
      <c r="AG833" s="1" t="str">
        <f t="shared" si="229"/>
        <v/>
      </c>
      <c r="AH833" s="1" t="str">
        <f t="shared" si="230"/>
        <v/>
      </c>
      <c r="AI833" s="1" t="str">
        <f t="shared" si="231"/>
        <v/>
      </c>
      <c r="AJ833" s="1" t="str">
        <f t="shared" si="232"/>
        <v/>
      </c>
      <c r="AK833" s="1" t="str">
        <f t="shared" si="233"/>
        <v/>
      </c>
      <c r="AL833" s="1" t="str">
        <f t="shared" si="234"/>
        <v/>
      </c>
      <c r="AM833" s="1">
        <f t="shared" si="235"/>
        <v>0</v>
      </c>
    </row>
    <row r="834" spans="1:39" ht="14.5" x14ac:dyDescent="0.35">
      <c r="A834"/>
      <c r="B834"/>
      <c r="C834"/>
      <c r="D834"/>
      <c r="E834"/>
      <c r="F834"/>
      <c r="G834"/>
      <c r="H834"/>
      <c r="I834"/>
      <c r="J834"/>
      <c r="K834"/>
      <c r="L834"/>
      <c r="M834"/>
      <c r="N834" s="1">
        <f t="shared" si="237"/>
        <v>0</v>
      </c>
      <c r="O834" s="1">
        <f t="shared" si="237"/>
        <v>0</v>
      </c>
      <c r="P834" s="1" t="str">
        <f t="shared" si="238"/>
        <v/>
      </c>
      <c r="Q834" s="1" t="str">
        <f t="shared" si="238"/>
        <v/>
      </c>
      <c r="R834" s="1" t="str">
        <f t="shared" si="238"/>
        <v/>
      </c>
      <c r="S834" s="1" t="str">
        <f t="shared" si="238"/>
        <v/>
      </c>
      <c r="T834" s="1" t="str">
        <f t="shared" si="238"/>
        <v/>
      </c>
      <c r="U834" s="1" t="str">
        <f t="shared" si="236"/>
        <v/>
      </c>
      <c r="V834" s="1" t="str">
        <f t="shared" si="236"/>
        <v/>
      </c>
      <c r="W834" s="1" t="str">
        <f t="shared" si="236"/>
        <v/>
      </c>
      <c r="X834" s="1" t="str">
        <f t="shared" si="236"/>
        <v/>
      </c>
      <c r="Y834" s="1" t="str">
        <f t="shared" si="236"/>
        <v/>
      </c>
      <c r="Z834" s="1">
        <f t="shared" si="222"/>
        <v>0</v>
      </c>
      <c r="AA834" s="1">
        <f t="shared" si="223"/>
        <v>0</v>
      </c>
      <c r="AB834" s="1">
        <f t="shared" si="224"/>
        <v>0</v>
      </c>
      <c r="AC834" s="1" t="str">
        <f t="shared" si="225"/>
        <v/>
      </c>
      <c r="AD834" s="1" t="str">
        <f t="shared" si="226"/>
        <v/>
      </c>
      <c r="AE834" s="1" t="str">
        <f t="shared" si="227"/>
        <v/>
      </c>
      <c r="AF834" s="1" t="str">
        <f t="shared" si="228"/>
        <v/>
      </c>
      <c r="AG834" s="1" t="str">
        <f t="shared" si="229"/>
        <v/>
      </c>
      <c r="AH834" s="1" t="str">
        <f t="shared" si="230"/>
        <v/>
      </c>
      <c r="AI834" s="1" t="str">
        <f t="shared" si="231"/>
        <v/>
      </c>
      <c r="AJ834" s="1" t="str">
        <f t="shared" si="232"/>
        <v/>
      </c>
      <c r="AK834" s="1" t="str">
        <f t="shared" si="233"/>
        <v/>
      </c>
      <c r="AL834" s="1" t="str">
        <f t="shared" si="234"/>
        <v/>
      </c>
      <c r="AM834" s="1">
        <f t="shared" si="235"/>
        <v>0</v>
      </c>
    </row>
    <row r="835" spans="1:39" ht="14.5" x14ac:dyDescent="0.35">
      <c r="A835"/>
      <c r="B835"/>
      <c r="C835"/>
      <c r="D835"/>
      <c r="E835"/>
      <c r="F835"/>
      <c r="G835"/>
      <c r="H835"/>
      <c r="I835"/>
      <c r="J835"/>
      <c r="K835"/>
      <c r="L835"/>
      <c r="M835"/>
      <c r="N835" s="1">
        <f t="shared" si="237"/>
        <v>0</v>
      </c>
      <c r="O835" s="1">
        <f t="shared" si="237"/>
        <v>0</v>
      </c>
      <c r="P835" s="1" t="str">
        <f t="shared" si="238"/>
        <v/>
      </c>
      <c r="Q835" s="1" t="str">
        <f t="shared" si="238"/>
        <v/>
      </c>
      <c r="R835" s="1" t="str">
        <f t="shared" si="238"/>
        <v/>
      </c>
      <c r="S835" s="1" t="str">
        <f t="shared" si="238"/>
        <v/>
      </c>
      <c r="T835" s="1" t="str">
        <f t="shared" si="238"/>
        <v/>
      </c>
      <c r="U835" s="1" t="str">
        <f t="shared" si="236"/>
        <v/>
      </c>
      <c r="V835" s="1" t="str">
        <f t="shared" si="236"/>
        <v/>
      </c>
      <c r="W835" s="1" t="str">
        <f t="shared" si="236"/>
        <v/>
      </c>
      <c r="X835" s="1" t="str">
        <f t="shared" si="236"/>
        <v/>
      </c>
      <c r="Y835" s="1" t="str">
        <f t="shared" si="236"/>
        <v/>
      </c>
      <c r="Z835" s="1">
        <f t="shared" si="222"/>
        <v>0</v>
      </c>
      <c r="AA835" s="1">
        <f t="shared" si="223"/>
        <v>0</v>
      </c>
      <c r="AB835" s="1">
        <f t="shared" si="224"/>
        <v>0</v>
      </c>
      <c r="AC835" s="1" t="str">
        <f t="shared" si="225"/>
        <v/>
      </c>
      <c r="AD835" s="1" t="str">
        <f t="shared" si="226"/>
        <v/>
      </c>
      <c r="AE835" s="1" t="str">
        <f t="shared" si="227"/>
        <v/>
      </c>
      <c r="AF835" s="1" t="str">
        <f t="shared" si="228"/>
        <v/>
      </c>
      <c r="AG835" s="1" t="str">
        <f t="shared" si="229"/>
        <v/>
      </c>
      <c r="AH835" s="1" t="str">
        <f t="shared" si="230"/>
        <v/>
      </c>
      <c r="AI835" s="1" t="str">
        <f t="shared" si="231"/>
        <v/>
      </c>
      <c r="AJ835" s="1" t="str">
        <f t="shared" si="232"/>
        <v/>
      </c>
      <c r="AK835" s="1" t="str">
        <f t="shared" si="233"/>
        <v/>
      </c>
      <c r="AL835" s="1" t="str">
        <f t="shared" si="234"/>
        <v/>
      </c>
      <c r="AM835" s="1">
        <f t="shared" si="235"/>
        <v>0</v>
      </c>
    </row>
    <row r="836" spans="1:39" ht="14.5" x14ac:dyDescent="0.35">
      <c r="A836"/>
      <c r="B836"/>
      <c r="C836"/>
      <c r="D836"/>
      <c r="E836"/>
      <c r="F836"/>
      <c r="G836"/>
      <c r="H836"/>
      <c r="I836"/>
      <c r="J836"/>
      <c r="K836"/>
      <c r="L836"/>
      <c r="M836"/>
      <c r="N836" s="1">
        <f t="shared" si="237"/>
        <v>0</v>
      </c>
      <c r="O836" s="1">
        <f t="shared" si="237"/>
        <v>0</v>
      </c>
      <c r="P836" s="1" t="str">
        <f t="shared" si="238"/>
        <v/>
      </c>
      <c r="Q836" s="1" t="str">
        <f t="shared" si="238"/>
        <v/>
      </c>
      <c r="R836" s="1" t="str">
        <f t="shared" si="238"/>
        <v/>
      </c>
      <c r="S836" s="1" t="str">
        <f t="shared" si="238"/>
        <v/>
      </c>
      <c r="T836" s="1" t="str">
        <f t="shared" si="238"/>
        <v/>
      </c>
      <c r="U836" s="1" t="str">
        <f t="shared" si="236"/>
        <v/>
      </c>
      <c r="V836" s="1" t="str">
        <f t="shared" si="236"/>
        <v/>
      </c>
      <c r="W836" s="1" t="str">
        <f t="shared" si="236"/>
        <v/>
      </c>
      <c r="X836" s="1" t="str">
        <f t="shared" si="236"/>
        <v/>
      </c>
      <c r="Y836" s="1" t="str">
        <f t="shared" si="236"/>
        <v/>
      </c>
      <c r="Z836" s="1">
        <f t="shared" si="222"/>
        <v>0</v>
      </c>
      <c r="AA836" s="1">
        <f t="shared" si="223"/>
        <v>0</v>
      </c>
      <c r="AB836" s="1">
        <f t="shared" si="224"/>
        <v>0</v>
      </c>
      <c r="AC836" s="1" t="str">
        <f t="shared" si="225"/>
        <v/>
      </c>
      <c r="AD836" s="1" t="str">
        <f t="shared" si="226"/>
        <v/>
      </c>
      <c r="AE836" s="1" t="str">
        <f t="shared" si="227"/>
        <v/>
      </c>
      <c r="AF836" s="1" t="str">
        <f t="shared" si="228"/>
        <v/>
      </c>
      <c r="AG836" s="1" t="str">
        <f t="shared" si="229"/>
        <v/>
      </c>
      <c r="AH836" s="1" t="str">
        <f t="shared" si="230"/>
        <v/>
      </c>
      <c r="AI836" s="1" t="str">
        <f t="shared" si="231"/>
        <v/>
      </c>
      <c r="AJ836" s="1" t="str">
        <f t="shared" si="232"/>
        <v/>
      </c>
      <c r="AK836" s="1" t="str">
        <f t="shared" si="233"/>
        <v/>
      </c>
      <c r="AL836" s="1" t="str">
        <f t="shared" si="234"/>
        <v/>
      </c>
      <c r="AM836" s="1">
        <f t="shared" si="235"/>
        <v>0</v>
      </c>
    </row>
    <row r="837" spans="1:39" ht="14.5" x14ac:dyDescent="0.35">
      <c r="A837"/>
      <c r="B837"/>
      <c r="C837"/>
      <c r="D837"/>
      <c r="E837"/>
      <c r="F837"/>
      <c r="G837"/>
      <c r="H837"/>
      <c r="I837"/>
      <c r="J837"/>
      <c r="K837"/>
      <c r="L837"/>
      <c r="M837"/>
      <c r="N837" s="1">
        <f t="shared" si="237"/>
        <v>0</v>
      </c>
      <c r="O837" s="1">
        <f t="shared" si="237"/>
        <v>0</v>
      </c>
      <c r="P837" s="1" t="str">
        <f t="shared" si="238"/>
        <v/>
      </c>
      <c r="Q837" s="1" t="str">
        <f t="shared" si="238"/>
        <v/>
      </c>
      <c r="R837" s="1" t="str">
        <f t="shared" si="238"/>
        <v/>
      </c>
      <c r="S837" s="1" t="str">
        <f t="shared" si="238"/>
        <v/>
      </c>
      <c r="T837" s="1" t="str">
        <f t="shared" si="238"/>
        <v/>
      </c>
      <c r="U837" s="1" t="str">
        <f t="shared" si="236"/>
        <v/>
      </c>
      <c r="V837" s="1" t="str">
        <f t="shared" si="236"/>
        <v/>
      </c>
      <c r="W837" s="1" t="str">
        <f t="shared" si="236"/>
        <v/>
      </c>
      <c r="X837" s="1" t="str">
        <f t="shared" si="236"/>
        <v/>
      </c>
      <c r="Y837" s="1" t="str">
        <f t="shared" si="236"/>
        <v/>
      </c>
      <c r="Z837" s="1">
        <f t="shared" si="222"/>
        <v>0</v>
      </c>
      <c r="AA837" s="1">
        <f t="shared" si="223"/>
        <v>0</v>
      </c>
      <c r="AB837" s="1">
        <f t="shared" si="224"/>
        <v>0</v>
      </c>
      <c r="AC837" s="1" t="str">
        <f t="shared" si="225"/>
        <v/>
      </c>
      <c r="AD837" s="1" t="str">
        <f t="shared" si="226"/>
        <v/>
      </c>
      <c r="AE837" s="1" t="str">
        <f t="shared" si="227"/>
        <v/>
      </c>
      <c r="AF837" s="1" t="str">
        <f t="shared" si="228"/>
        <v/>
      </c>
      <c r="AG837" s="1" t="str">
        <f t="shared" si="229"/>
        <v/>
      </c>
      <c r="AH837" s="1" t="str">
        <f t="shared" si="230"/>
        <v/>
      </c>
      <c r="AI837" s="1" t="str">
        <f t="shared" si="231"/>
        <v/>
      </c>
      <c r="AJ837" s="1" t="str">
        <f t="shared" si="232"/>
        <v/>
      </c>
      <c r="AK837" s="1" t="str">
        <f t="shared" si="233"/>
        <v/>
      </c>
      <c r="AL837" s="1" t="str">
        <f t="shared" si="234"/>
        <v/>
      </c>
      <c r="AM837" s="1">
        <f t="shared" si="235"/>
        <v>0</v>
      </c>
    </row>
    <row r="838" spans="1:39" ht="14.5" x14ac:dyDescent="0.35">
      <c r="A838"/>
      <c r="B838"/>
      <c r="C838"/>
      <c r="D838"/>
      <c r="E838"/>
      <c r="F838"/>
      <c r="G838"/>
      <c r="H838"/>
      <c r="I838"/>
      <c r="J838"/>
      <c r="K838"/>
      <c r="L838"/>
      <c r="M838"/>
      <c r="N838" s="1">
        <f t="shared" si="237"/>
        <v>0</v>
      </c>
      <c r="O838" s="1">
        <f t="shared" si="237"/>
        <v>0</v>
      </c>
      <c r="P838" s="1" t="str">
        <f t="shared" si="238"/>
        <v/>
      </c>
      <c r="Q838" s="1" t="str">
        <f t="shared" si="238"/>
        <v/>
      </c>
      <c r="R838" s="1" t="str">
        <f t="shared" si="238"/>
        <v/>
      </c>
      <c r="S838" s="1" t="str">
        <f t="shared" si="238"/>
        <v/>
      </c>
      <c r="T838" s="1" t="str">
        <f t="shared" si="238"/>
        <v/>
      </c>
      <c r="U838" s="1" t="str">
        <f t="shared" si="236"/>
        <v/>
      </c>
      <c r="V838" s="1" t="str">
        <f t="shared" si="236"/>
        <v/>
      </c>
      <c r="W838" s="1" t="str">
        <f t="shared" si="236"/>
        <v/>
      </c>
      <c r="X838" s="1" t="str">
        <f t="shared" si="236"/>
        <v/>
      </c>
      <c r="Y838" s="1" t="str">
        <f t="shared" si="236"/>
        <v/>
      </c>
      <c r="Z838" s="1">
        <f t="shared" si="222"/>
        <v>0</v>
      </c>
      <c r="AA838" s="1">
        <f t="shared" si="223"/>
        <v>0</v>
      </c>
      <c r="AB838" s="1">
        <f t="shared" si="224"/>
        <v>0</v>
      </c>
      <c r="AC838" s="1" t="str">
        <f t="shared" si="225"/>
        <v/>
      </c>
      <c r="AD838" s="1" t="str">
        <f t="shared" si="226"/>
        <v/>
      </c>
      <c r="AE838" s="1" t="str">
        <f t="shared" si="227"/>
        <v/>
      </c>
      <c r="AF838" s="1" t="str">
        <f t="shared" si="228"/>
        <v/>
      </c>
      <c r="AG838" s="1" t="str">
        <f t="shared" si="229"/>
        <v/>
      </c>
      <c r="AH838" s="1" t="str">
        <f t="shared" si="230"/>
        <v/>
      </c>
      <c r="AI838" s="1" t="str">
        <f t="shared" si="231"/>
        <v/>
      </c>
      <c r="AJ838" s="1" t="str">
        <f t="shared" si="232"/>
        <v/>
      </c>
      <c r="AK838" s="1" t="str">
        <f t="shared" si="233"/>
        <v/>
      </c>
      <c r="AL838" s="1" t="str">
        <f t="shared" si="234"/>
        <v/>
      </c>
      <c r="AM838" s="1">
        <f t="shared" si="235"/>
        <v>0</v>
      </c>
    </row>
    <row r="839" spans="1:39" ht="14.5" x14ac:dyDescent="0.35">
      <c r="A839"/>
      <c r="B839"/>
      <c r="C839"/>
      <c r="D839"/>
      <c r="E839"/>
      <c r="F839"/>
      <c r="G839"/>
      <c r="H839"/>
      <c r="I839"/>
      <c r="J839"/>
      <c r="K839"/>
      <c r="L839"/>
      <c r="M839"/>
      <c r="N839" s="1">
        <f t="shared" si="237"/>
        <v>0</v>
      </c>
      <c r="O839" s="1">
        <f t="shared" si="237"/>
        <v>0</v>
      </c>
      <c r="P839" s="1" t="str">
        <f t="shared" si="238"/>
        <v/>
      </c>
      <c r="Q839" s="1" t="str">
        <f t="shared" si="238"/>
        <v/>
      </c>
      <c r="R839" s="1" t="str">
        <f t="shared" si="238"/>
        <v/>
      </c>
      <c r="S839" s="1" t="str">
        <f t="shared" si="238"/>
        <v/>
      </c>
      <c r="T839" s="1" t="str">
        <f t="shared" si="238"/>
        <v/>
      </c>
      <c r="U839" s="1" t="str">
        <f t="shared" si="236"/>
        <v/>
      </c>
      <c r="V839" s="1" t="str">
        <f t="shared" si="236"/>
        <v/>
      </c>
      <c r="W839" s="1" t="str">
        <f t="shared" si="236"/>
        <v/>
      </c>
      <c r="X839" s="1" t="str">
        <f t="shared" si="236"/>
        <v/>
      </c>
      <c r="Y839" s="1" t="str">
        <f t="shared" si="236"/>
        <v/>
      </c>
      <c r="Z839" s="1">
        <f t="shared" si="222"/>
        <v>0</v>
      </c>
      <c r="AA839" s="1">
        <f t="shared" si="223"/>
        <v>0</v>
      </c>
      <c r="AB839" s="1">
        <f t="shared" si="224"/>
        <v>0</v>
      </c>
      <c r="AC839" s="1" t="str">
        <f t="shared" si="225"/>
        <v/>
      </c>
      <c r="AD839" s="1" t="str">
        <f t="shared" si="226"/>
        <v/>
      </c>
      <c r="AE839" s="1" t="str">
        <f t="shared" si="227"/>
        <v/>
      </c>
      <c r="AF839" s="1" t="str">
        <f t="shared" si="228"/>
        <v/>
      </c>
      <c r="AG839" s="1" t="str">
        <f t="shared" si="229"/>
        <v/>
      </c>
      <c r="AH839" s="1" t="str">
        <f t="shared" si="230"/>
        <v/>
      </c>
      <c r="AI839" s="1" t="str">
        <f t="shared" si="231"/>
        <v/>
      </c>
      <c r="AJ839" s="1" t="str">
        <f t="shared" si="232"/>
        <v/>
      </c>
      <c r="AK839" s="1" t="str">
        <f t="shared" si="233"/>
        <v/>
      </c>
      <c r="AL839" s="1" t="str">
        <f t="shared" si="234"/>
        <v/>
      </c>
      <c r="AM839" s="1">
        <f t="shared" si="235"/>
        <v>0</v>
      </c>
    </row>
    <row r="840" spans="1:39" ht="14.5" x14ac:dyDescent="0.35">
      <c r="A840"/>
      <c r="B840"/>
      <c r="C840"/>
      <c r="D840"/>
      <c r="E840"/>
      <c r="F840"/>
      <c r="G840"/>
      <c r="H840"/>
      <c r="I840"/>
      <c r="J840"/>
      <c r="K840"/>
      <c r="L840"/>
      <c r="M840"/>
      <c r="N840" s="1">
        <f t="shared" si="237"/>
        <v>0</v>
      </c>
      <c r="O840" s="1">
        <f t="shared" si="237"/>
        <v>0</v>
      </c>
      <c r="P840" s="1" t="str">
        <f t="shared" si="238"/>
        <v/>
      </c>
      <c r="Q840" s="1" t="str">
        <f t="shared" si="238"/>
        <v/>
      </c>
      <c r="R840" s="1" t="str">
        <f t="shared" si="238"/>
        <v/>
      </c>
      <c r="S840" s="1" t="str">
        <f t="shared" si="238"/>
        <v/>
      </c>
      <c r="T840" s="1" t="str">
        <f t="shared" si="238"/>
        <v/>
      </c>
      <c r="U840" s="1" t="str">
        <f t="shared" si="236"/>
        <v/>
      </c>
      <c r="V840" s="1" t="str">
        <f t="shared" si="236"/>
        <v/>
      </c>
      <c r="W840" s="1" t="str">
        <f t="shared" si="236"/>
        <v/>
      </c>
      <c r="X840" s="1" t="str">
        <f t="shared" si="236"/>
        <v/>
      </c>
      <c r="Y840" s="1" t="str">
        <f t="shared" si="236"/>
        <v/>
      </c>
      <c r="Z840" s="1">
        <f t="shared" si="222"/>
        <v>0</v>
      </c>
      <c r="AA840" s="1">
        <f t="shared" si="223"/>
        <v>0</v>
      </c>
      <c r="AB840" s="1">
        <f t="shared" si="224"/>
        <v>0</v>
      </c>
      <c r="AC840" s="1" t="str">
        <f t="shared" si="225"/>
        <v/>
      </c>
      <c r="AD840" s="1" t="str">
        <f t="shared" si="226"/>
        <v/>
      </c>
      <c r="AE840" s="1" t="str">
        <f t="shared" si="227"/>
        <v/>
      </c>
      <c r="AF840" s="1" t="str">
        <f t="shared" si="228"/>
        <v/>
      </c>
      <c r="AG840" s="1" t="str">
        <f t="shared" si="229"/>
        <v/>
      </c>
      <c r="AH840" s="1" t="str">
        <f t="shared" si="230"/>
        <v/>
      </c>
      <c r="AI840" s="1" t="str">
        <f t="shared" si="231"/>
        <v/>
      </c>
      <c r="AJ840" s="1" t="str">
        <f t="shared" si="232"/>
        <v/>
      </c>
      <c r="AK840" s="1" t="str">
        <f t="shared" si="233"/>
        <v/>
      </c>
      <c r="AL840" s="1" t="str">
        <f t="shared" si="234"/>
        <v/>
      </c>
      <c r="AM840" s="1">
        <f t="shared" si="235"/>
        <v>0</v>
      </c>
    </row>
    <row r="841" spans="1:39" ht="14.5" x14ac:dyDescent="0.35">
      <c r="A841"/>
      <c r="B841"/>
      <c r="C841"/>
      <c r="D841"/>
      <c r="E841"/>
      <c r="F841"/>
      <c r="G841"/>
      <c r="H841"/>
      <c r="I841"/>
      <c r="J841"/>
      <c r="K841"/>
      <c r="L841"/>
      <c r="M841"/>
      <c r="N841" s="1">
        <f t="shared" si="237"/>
        <v>0</v>
      </c>
      <c r="O841" s="1">
        <f t="shared" si="237"/>
        <v>0</v>
      </c>
      <c r="P841" s="1" t="str">
        <f t="shared" si="238"/>
        <v/>
      </c>
      <c r="Q841" s="1" t="str">
        <f t="shared" si="238"/>
        <v/>
      </c>
      <c r="R841" s="1" t="str">
        <f t="shared" si="238"/>
        <v/>
      </c>
      <c r="S841" s="1" t="str">
        <f t="shared" si="238"/>
        <v/>
      </c>
      <c r="T841" s="1" t="str">
        <f t="shared" si="238"/>
        <v/>
      </c>
      <c r="U841" s="1" t="str">
        <f t="shared" si="236"/>
        <v/>
      </c>
      <c r="V841" s="1" t="str">
        <f t="shared" si="236"/>
        <v/>
      </c>
      <c r="W841" s="1" t="str">
        <f t="shared" si="236"/>
        <v/>
      </c>
      <c r="X841" s="1" t="str">
        <f t="shared" si="236"/>
        <v/>
      </c>
      <c r="Y841" s="1" t="str">
        <f t="shared" si="236"/>
        <v/>
      </c>
      <c r="Z841" s="1">
        <f t="shared" ref="Z841:Z842" si="239">SUM(P841:Y841)</f>
        <v>0</v>
      </c>
      <c r="AA841" s="1">
        <f t="shared" ref="AA841:AA842" si="240">O841</f>
        <v>0</v>
      </c>
      <c r="AB841" s="1">
        <f t="shared" ref="AB841:AB842" si="241">N841</f>
        <v>0</v>
      </c>
      <c r="AC841" s="1" t="str">
        <f t="shared" ref="AC841:AC842" si="242">IF((P841=1),1,"")</f>
        <v/>
      </c>
      <c r="AD841" s="1" t="str">
        <f t="shared" ref="AD841:AD842" si="243">IF((P841=1), "", IF((Q841=1), 1,""))</f>
        <v/>
      </c>
      <c r="AE841" s="1" t="str">
        <f t="shared" ref="AE841:AE842" si="244">IF((P841=1), "", IF((Q841=1), "",IF(R841=1, 1, "")))</f>
        <v/>
      </c>
      <c r="AF841" s="1" t="str">
        <f t="shared" ref="AF841:AF842" si="245">IF((P841=1), "", IF((Q841=1), "", IF((R841=1), "", IF(S841=1, 1, ""))))</f>
        <v/>
      </c>
      <c r="AG841" s="1" t="str">
        <f t="shared" ref="AG841:AG842" si="246">IF((P841=1), "", IF((Q841=1), "", IF((R841=1), "", IF((S841=1), "", IF(T841=1, 1, "")))))</f>
        <v/>
      </c>
      <c r="AH841" s="1" t="str">
        <f t="shared" ref="AH841:AH842" si="247">IF((P841=1),"",IF((Q841=1),"",IF((R841=1),"",IF((S841=1),"",IF((T841=1),"",IF(U841=1,1,""))))))</f>
        <v/>
      </c>
      <c r="AI841" s="1" t="str">
        <f t="shared" ref="AI841:AI842" si="248">IF((P841=1),"",IF((Q841=1),"",IF((R841=1),"",IF((S841=1),"",IF((T841=1),"",IF((U841=1),"",IF(V841=1,1,"")))))))</f>
        <v/>
      </c>
      <c r="AJ841" s="1" t="str">
        <f t="shared" ref="AJ841:AJ842" si="249">IF((P841=1),"",IF((Q841=1),"",IF((R841=1),"",IF((S841=1),"",IF((T841=1),"",IF((U841=1),"",IF((V841=1),"",IF(W841=1,1,""))))))))</f>
        <v/>
      </c>
      <c r="AK841" s="1" t="str">
        <f t="shared" ref="AK841:AK842" si="250">IF((P841=1),"",IF((Q841=1),"",IF((R841=1),"",IF((S841=1),"",IF((T841=1),"",IF((U841=1),"",IF((V841=1),"",IF((W841=1),"",IF(X841=1,1,"")))))))))</f>
        <v/>
      </c>
      <c r="AL841" s="1" t="str">
        <f t="shared" ref="AL841:AL842" si="251">IF((P841=1),"",IF((Q841=1),"",IF((R841=1),"",IF((S841=1),"",IF((T841=1),"",IF((U841=1),"",IF((V841=1),"",IF((W841=1),"",IF((X841=1),"",IF(Y841=1,1,""))))))))))</f>
        <v/>
      </c>
      <c r="AM841" s="1">
        <f t="shared" ref="AM841:AM842" si="252">SUM(AC841:AL841)</f>
        <v>0</v>
      </c>
    </row>
    <row r="842" spans="1:39" ht="14.5" x14ac:dyDescent="0.35">
      <c r="A842"/>
      <c r="B842"/>
      <c r="C842"/>
      <c r="D842"/>
      <c r="E842"/>
      <c r="F842"/>
      <c r="G842"/>
      <c r="H842"/>
      <c r="I842"/>
      <c r="J842"/>
      <c r="K842"/>
      <c r="L842"/>
      <c r="M842"/>
      <c r="N842" s="1">
        <f t="shared" si="237"/>
        <v>0</v>
      </c>
      <c r="O842" s="1">
        <f t="shared" si="237"/>
        <v>0</v>
      </c>
      <c r="P842" s="1" t="str">
        <f t="shared" si="238"/>
        <v/>
      </c>
      <c r="Q842" s="1" t="str">
        <f t="shared" si="238"/>
        <v/>
      </c>
      <c r="R842" s="1" t="str">
        <f t="shared" si="238"/>
        <v/>
      </c>
      <c r="S842" s="1" t="str">
        <f t="shared" si="238"/>
        <v/>
      </c>
      <c r="T842" s="1" t="str">
        <f t="shared" si="238"/>
        <v/>
      </c>
      <c r="U842" s="1" t="str">
        <f t="shared" si="236"/>
        <v/>
      </c>
      <c r="V842" s="1" t="str">
        <f t="shared" si="236"/>
        <v/>
      </c>
      <c r="W842" s="1" t="str">
        <f t="shared" si="236"/>
        <v/>
      </c>
      <c r="X842" s="1" t="str">
        <f t="shared" si="236"/>
        <v/>
      </c>
      <c r="Y842" s="1" t="str">
        <f t="shared" si="236"/>
        <v/>
      </c>
      <c r="Z842" s="1">
        <f t="shared" si="239"/>
        <v>0</v>
      </c>
      <c r="AA842" s="1">
        <f t="shared" si="240"/>
        <v>0</v>
      </c>
      <c r="AB842" s="1">
        <f t="shared" si="241"/>
        <v>0</v>
      </c>
      <c r="AC842" s="1" t="str">
        <f t="shared" si="242"/>
        <v/>
      </c>
      <c r="AD842" s="1" t="str">
        <f t="shared" si="243"/>
        <v/>
      </c>
      <c r="AE842" s="1" t="str">
        <f t="shared" si="244"/>
        <v/>
      </c>
      <c r="AF842" s="1" t="str">
        <f t="shared" si="245"/>
        <v/>
      </c>
      <c r="AG842" s="1" t="str">
        <f t="shared" si="246"/>
        <v/>
      </c>
      <c r="AH842" s="1" t="str">
        <f t="shared" si="247"/>
        <v/>
      </c>
      <c r="AI842" s="1" t="str">
        <f t="shared" si="248"/>
        <v/>
      </c>
      <c r="AJ842" s="1" t="str">
        <f t="shared" si="249"/>
        <v/>
      </c>
      <c r="AK842" s="1" t="str">
        <f t="shared" si="250"/>
        <v/>
      </c>
      <c r="AL842" s="1" t="str">
        <f t="shared" si="251"/>
        <v/>
      </c>
      <c r="AM842" s="1">
        <f t="shared" si="252"/>
        <v>0</v>
      </c>
    </row>
    <row r="843" spans="1:39" ht="14.5" x14ac:dyDescent="0.35">
      <c r="A843"/>
      <c r="B843"/>
      <c r="C843"/>
      <c r="D843"/>
      <c r="E843"/>
      <c r="F843"/>
      <c r="G843"/>
      <c r="H843"/>
      <c r="I843"/>
      <c r="J843"/>
      <c r="K843"/>
      <c r="L843"/>
      <c r="M843"/>
      <c r="N843" s="1">
        <f t="shared" ref="N843:N899" si="253">A843</f>
        <v>0</v>
      </c>
      <c r="O843" s="1">
        <f t="shared" ref="O843:O899" si="254">B843</f>
        <v>0</v>
      </c>
      <c r="P843" s="1" t="str">
        <f t="shared" ref="P843:P899" si="255">IF(ISBLANK(C843),"",1)</f>
        <v/>
      </c>
      <c r="Q843" s="1" t="str">
        <f t="shared" ref="Q843:Q899" si="256">IF(ISBLANK(D843),"",1)</f>
        <v/>
      </c>
      <c r="R843" s="1" t="str">
        <f t="shared" ref="R843:R899" si="257">IF(ISBLANK(E843),"",1)</f>
        <v/>
      </c>
      <c r="S843" s="1" t="str">
        <f t="shared" ref="S843:S899" si="258">IF(ISBLANK(F843),"",1)</f>
        <v/>
      </c>
      <c r="T843" s="1" t="str">
        <f t="shared" ref="T843:T899" si="259">IF(ISBLANK(G843),"",1)</f>
        <v/>
      </c>
      <c r="U843" s="1" t="str">
        <f t="shared" ref="U843:U899" si="260">IF(ISBLANK(H843),"",1)</f>
        <v/>
      </c>
      <c r="V843" s="1" t="str">
        <f t="shared" ref="V843:V899" si="261">IF(ISBLANK(I843),"",1)</f>
        <v/>
      </c>
      <c r="W843" s="1" t="str">
        <f t="shared" ref="W843:W899" si="262">IF(ISBLANK(J843),"",1)</f>
        <v/>
      </c>
      <c r="X843" s="1" t="str">
        <f t="shared" ref="X843:X899" si="263">IF(ISBLANK(K843),"",1)</f>
        <v/>
      </c>
      <c r="Y843" s="1" t="str">
        <f t="shared" ref="Y843:Y899" si="264">IF(ISBLANK(L843),"",1)</f>
        <v/>
      </c>
      <c r="Z843" s="1">
        <f t="shared" ref="Z843:Z899" si="265">SUM(P843:Y843)</f>
        <v>0</v>
      </c>
      <c r="AA843" s="1">
        <f t="shared" ref="AA843:AA899" si="266">O843</f>
        <v>0</v>
      </c>
      <c r="AB843" s="1">
        <f t="shared" ref="AB843:AB899" si="267">N843</f>
        <v>0</v>
      </c>
      <c r="AC843" s="1" t="str">
        <f t="shared" ref="AC843:AC899" si="268">IF((P843=1),1,"")</f>
        <v/>
      </c>
      <c r="AD843" s="1" t="str">
        <f t="shared" ref="AD843:AD899" si="269">IF((P843=1), "", IF((Q843=1), 1,""))</f>
        <v/>
      </c>
      <c r="AE843" s="1" t="str">
        <f t="shared" ref="AE843:AE899" si="270">IF((P843=1), "", IF((Q843=1), "",IF(R843=1, 1, "")))</f>
        <v/>
      </c>
      <c r="AF843" s="1" t="str">
        <f t="shared" ref="AF843:AF899" si="271">IF((P843=1), "", IF((Q843=1), "", IF((R843=1), "", IF(S843=1, 1, ""))))</f>
        <v/>
      </c>
      <c r="AG843" s="1" t="str">
        <f t="shared" ref="AG843:AG899" si="272">IF((P843=1), "", IF((Q843=1), "", IF((R843=1), "", IF((S843=1), "", IF(T843=1, 1, "")))))</f>
        <v/>
      </c>
      <c r="AH843" s="1" t="str">
        <f t="shared" ref="AH843:AH899" si="273">IF((P843=1),"",IF((Q843=1),"",IF((R843=1),"",IF((S843=1),"",IF((T843=1),"",IF(U843=1,1,""))))))</f>
        <v/>
      </c>
      <c r="AI843" s="1" t="str">
        <f t="shared" ref="AI843:AI899" si="274">IF((P843=1),"",IF((Q843=1),"",IF((R843=1),"",IF((S843=1),"",IF((T843=1),"",IF((U843=1),"",IF(V843=1,1,"")))))))</f>
        <v/>
      </c>
      <c r="AJ843" s="1" t="str">
        <f t="shared" ref="AJ843:AJ899" si="275">IF((P843=1),"",IF((Q843=1),"",IF((R843=1),"",IF((S843=1),"",IF((T843=1),"",IF((U843=1),"",IF((V843=1),"",IF(W843=1,1,""))))))))</f>
        <v/>
      </c>
      <c r="AK843" s="1" t="str">
        <f t="shared" ref="AK843:AK899" si="276">IF((P843=1),"",IF((Q843=1),"",IF((R843=1),"",IF((S843=1),"",IF((T843=1),"",IF((U843=1),"",IF((V843=1),"",IF((W843=1),"",IF(X843=1,1,"")))))))))</f>
        <v/>
      </c>
      <c r="AL843" s="1" t="str">
        <f t="shared" ref="AL843:AL899" si="277">IF((P843=1),"",IF((Q843=1),"",IF((R843=1),"",IF((S843=1),"",IF((T843=1),"",IF((U843=1),"",IF((V843=1),"",IF((W843=1),"",IF((X843=1),"",IF(Y843=1,1,""))))))))))</f>
        <v/>
      </c>
      <c r="AM843" s="1">
        <f t="shared" ref="AM843:AM899" si="278">SUM(AC843:AL843)</f>
        <v>0</v>
      </c>
    </row>
    <row r="844" spans="1:39" ht="14.5" x14ac:dyDescent="0.35">
      <c r="A844"/>
      <c r="B844"/>
      <c r="C844"/>
      <c r="D844"/>
      <c r="E844"/>
      <c r="F844"/>
      <c r="G844"/>
      <c r="H844"/>
      <c r="I844"/>
      <c r="J844"/>
      <c r="K844"/>
      <c r="L844"/>
      <c r="M844"/>
      <c r="N844" s="1">
        <f t="shared" si="253"/>
        <v>0</v>
      </c>
      <c r="O844" s="1">
        <f t="shared" si="254"/>
        <v>0</v>
      </c>
      <c r="P844" s="1" t="str">
        <f t="shared" si="255"/>
        <v/>
      </c>
      <c r="Q844" s="1" t="str">
        <f t="shared" si="256"/>
        <v/>
      </c>
      <c r="R844" s="1" t="str">
        <f t="shared" si="257"/>
        <v/>
      </c>
      <c r="S844" s="1" t="str">
        <f t="shared" si="258"/>
        <v/>
      </c>
      <c r="T844" s="1" t="str">
        <f t="shared" si="259"/>
        <v/>
      </c>
      <c r="U844" s="1" t="str">
        <f t="shared" si="260"/>
        <v/>
      </c>
      <c r="V844" s="1" t="str">
        <f t="shared" si="261"/>
        <v/>
      </c>
      <c r="W844" s="1" t="str">
        <f t="shared" si="262"/>
        <v/>
      </c>
      <c r="X844" s="1" t="str">
        <f t="shared" si="263"/>
        <v/>
      </c>
      <c r="Y844" s="1" t="str">
        <f t="shared" si="264"/>
        <v/>
      </c>
      <c r="Z844" s="1">
        <f t="shared" si="265"/>
        <v>0</v>
      </c>
      <c r="AA844" s="1">
        <f t="shared" si="266"/>
        <v>0</v>
      </c>
      <c r="AB844" s="1">
        <f t="shared" si="267"/>
        <v>0</v>
      </c>
      <c r="AC844" s="1" t="str">
        <f t="shared" si="268"/>
        <v/>
      </c>
      <c r="AD844" s="1" t="str">
        <f t="shared" si="269"/>
        <v/>
      </c>
      <c r="AE844" s="1" t="str">
        <f t="shared" si="270"/>
        <v/>
      </c>
      <c r="AF844" s="1" t="str">
        <f t="shared" si="271"/>
        <v/>
      </c>
      <c r="AG844" s="1" t="str">
        <f t="shared" si="272"/>
        <v/>
      </c>
      <c r="AH844" s="1" t="str">
        <f t="shared" si="273"/>
        <v/>
      </c>
      <c r="AI844" s="1" t="str">
        <f t="shared" si="274"/>
        <v/>
      </c>
      <c r="AJ844" s="1" t="str">
        <f t="shared" si="275"/>
        <v/>
      </c>
      <c r="AK844" s="1" t="str">
        <f t="shared" si="276"/>
        <v/>
      </c>
      <c r="AL844" s="1" t="str">
        <f t="shared" si="277"/>
        <v/>
      </c>
      <c r="AM844" s="1">
        <f t="shared" si="278"/>
        <v>0</v>
      </c>
    </row>
    <row r="845" spans="1:39" ht="14.5" x14ac:dyDescent="0.35">
      <c r="A845"/>
      <c r="B845"/>
      <c r="C845"/>
      <c r="D845"/>
      <c r="E845"/>
      <c r="F845"/>
      <c r="G845"/>
      <c r="H845"/>
      <c r="I845"/>
      <c r="J845"/>
      <c r="K845"/>
      <c r="L845"/>
      <c r="M845"/>
      <c r="N845" s="1">
        <f t="shared" si="253"/>
        <v>0</v>
      </c>
      <c r="O845" s="1">
        <f t="shared" si="254"/>
        <v>0</v>
      </c>
      <c r="P845" s="1" t="str">
        <f t="shared" si="255"/>
        <v/>
      </c>
      <c r="Q845" s="1" t="str">
        <f t="shared" si="256"/>
        <v/>
      </c>
      <c r="R845" s="1" t="str">
        <f t="shared" si="257"/>
        <v/>
      </c>
      <c r="S845" s="1" t="str">
        <f t="shared" si="258"/>
        <v/>
      </c>
      <c r="T845" s="1" t="str">
        <f t="shared" si="259"/>
        <v/>
      </c>
      <c r="U845" s="1" t="str">
        <f t="shared" si="260"/>
        <v/>
      </c>
      <c r="V845" s="1" t="str">
        <f t="shared" si="261"/>
        <v/>
      </c>
      <c r="W845" s="1" t="str">
        <f t="shared" si="262"/>
        <v/>
      </c>
      <c r="X845" s="1" t="str">
        <f t="shared" si="263"/>
        <v/>
      </c>
      <c r="Y845" s="1" t="str">
        <f t="shared" si="264"/>
        <v/>
      </c>
      <c r="Z845" s="1">
        <f t="shared" si="265"/>
        <v>0</v>
      </c>
      <c r="AA845" s="1">
        <f t="shared" si="266"/>
        <v>0</v>
      </c>
      <c r="AB845" s="1">
        <f t="shared" si="267"/>
        <v>0</v>
      </c>
      <c r="AC845" s="1" t="str">
        <f t="shared" si="268"/>
        <v/>
      </c>
      <c r="AD845" s="1" t="str">
        <f t="shared" si="269"/>
        <v/>
      </c>
      <c r="AE845" s="1" t="str">
        <f t="shared" si="270"/>
        <v/>
      </c>
      <c r="AF845" s="1" t="str">
        <f t="shared" si="271"/>
        <v/>
      </c>
      <c r="AG845" s="1" t="str">
        <f t="shared" si="272"/>
        <v/>
      </c>
      <c r="AH845" s="1" t="str">
        <f t="shared" si="273"/>
        <v/>
      </c>
      <c r="AI845" s="1" t="str">
        <f t="shared" si="274"/>
        <v/>
      </c>
      <c r="AJ845" s="1" t="str">
        <f t="shared" si="275"/>
        <v/>
      </c>
      <c r="AK845" s="1" t="str">
        <f t="shared" si="276"/>
        <v/>
      </c>
      <c r="AL845" s="1" t="str">
        <f t="shared" si="277"/>
        <v/>
      </c>
      <c r="AM845" s="1">
        <f t="shared" si="278"/>
        <v>0</v>
      </c>
    </row>
    <row r="846" spans="1:39" ht="14.5" x14ac:dyDescent="0.35">
      <c r="A846"/>
      <c r="B846"/>
      <c r="C846"/>
      <c r="D846"/>
      <c r="E846"/>
      <c r="F846"/>
      <c r="G846"/>
      <c r="H846"/>
      <c r="I846"/>
      <c r="J846"/>
      <c r="K846"/>
      <c r="L846"/>
      <c r="M846"/>
      <c r="N846" s="1">
        <f t="shared" si="253"/>
        <v>0</v>
      </c>
      <c r="O846" s="1">
        <f t="shared" si="254"/>
        <v>0</v>
      </c>
      <c r="P846" s="1" t="str">
        <f t="shared" si="255"/>
        <v/>
      </c>
      <c r="Q846" s="1" t="str">
        <f t="shared" si="256"/>
        <v/>
      </c>
      <c r="R846" s="1" t="str">
        <f t="shared" si="257"/>
        <v/>
      </c>
      <c r="S846" s="1" t="str">
        <f t="shared" si="258"/>
        <v/>
      </c>
      <c r="T846" s="1" t="str">
        <f t="shared" si="259"/>
        <v/>
      </c>
      <c r="U846" s="1" t="str">
        <f t="shared" si="260"/>
        <v/>
      </c>
      <c r="V846" s="1" t="str">
        <f t="shared" si="261"/>
        <v/>
      </c>
      <c r="W846" s="1" t="str">
        <f t="shared" si="262"/>
        <v/>
      </c>
      <c r="X846" s="1" t="str">
        <f t="shared" si="263"/>
        <v/>
      </c>
      <c r="Y846" s="1" t="str">
        <f t="shared" si="264"/>
        <v/>
      </c>
      <c r="Z846" s="1">
        <f t="shared" si="265"/>
        <v>0</v>
      </c>
      <c r="AA846" s="1">
        <f t="shared" si="266"/>
        <v>0</v>
      </c>
      <c r="AB846" s="1">
        <f t="shared" si="267"/>
        <v>0</v>
      </c>
      <c r="AC846" s="1" t="str">
        <f t="shared" si="268"/>
        <v/>
      </c>
      <c r="AD846" s="1" t="str">
        <f t="shared" si="269"/>
        <v/>
      </c>
      <c r="AE846" s="1" t="str">
        <f t="shared" si="270"/>
        <v/>
      </c>
      <c r="AF846" s="1" t="str">
        <f t="shared" si="271"/>
        <v/>
      </c>
      <c r="AG846" s="1" t="str">
        <f t="shared" si="272"/>
        <v/>
      </c>
      <c r="AH846" s="1" t="str">
        <f t="shared" si="273"/>
        <v/>
      </c>
      <c r="AI846" s="1" t="str">
        <f t="shared" si="274"/>
        <v/>
      </c>
      <c r="AJ846" s="1" t="str">
        <f t="shared" si="275"/>
        <v/>
      </c>
      <c r="AK846" s="1" t="str">
        <f t="shared" si="276"/>
        <v/>
      </c>
      <c r="AL846" s="1" t="str">
        <f t="shared" si="277"/>
        <v/>
      </c>
      <c r="AM846" s="1">
        <f t="shared" si="278"/>
        <v>0</v>
      </c>
    </row>
    <row r="847" spans="1:39" ht="14.5" x14ac:dyDescent="0.35">
      <c r="A847"/>
      <c r="B847"/>
      <c r="C847"/>
      <c r="D847"/>
      <c r="E847"/>
      <c r="F847"/>
      <c r="G847"/>
      <c r="H847"/>
      <c r="I847"/>
      <c r="J847"/>
      <c r="K847"/>
      <c r="L847"/>
      <c r="M847"/>
      <c r="N847" s="1">
        <f t="shared" si="253"/>
        <v>0</v>
      </c>
      <c r="O847" s="1">
        <f t="shared" si="254"/>
        <v>0</v>
      </c>
      <c r="P847" s="1" t="str">
        <f t="shared" si="255"/>
        <v/>
      </c>
      <c r="Q847" s="1" t="str">
        <f t="shared" si="256"/>
        <v/>
      </c>
      <c r="R847" s="1" t="str">
        <f t="shared" si="257"/>
        <v/>
      </c>
      <c r="S847" s="1" t="str">
        <f t="shared" si="258"/>
        <v/>
      </c>
      <c r="T847" s="1" t="str">
        <f t="shared" si="259"/>
        <v/>
      </c>
      <c r="U847" s="1" t="str">
        <f t="shared" si="260"/>
        <v/>
      </c>
      <c r="V847" s="1" t="str">
        <f t="shared" si="261"/>
        <v/>
      </c>
      <c r="W847" s="1" t="str">
        <f t="shared" si="262"/>
        <v/>
      </c>
      <c r="X847" s="1" t="str">
        <f t="shared" si="263"/>
        <v/>
      </c>
      <c r="Y847" s="1" t="str">
        <f t="shared" si="264"/>
        <v/>
      </c>
      <c r="Z847" s="1">
        <f t="shared" si="265"/>
        <v>0</v>
      </c>
      <c r="AA847" s="1">
        <f t="shared" si="266"/>
        <v>0</v>
      </c>
      <c r="AB847" s="1">
        <f t="shared" si="267"/>
        <v>0</v>
      </c>
      <c r="AC847" s="1" t="str">
        <f t="shared" si="268"/>
        <v/>
      </c>
      <c r="AD847" s="1" t="str">
        <f t="shared" si="269"/>
        <v/>
      </c>
      <c r="AE847" s="1" t="str">
        <f t="shared" si="270"/>
        <v/>
      </c>
      <c r="AF847" s="1" t="str">
        <f t="shared" si="271"/>
        <v/>
      </c>
      <c r="AG847" s="1" t="str">
        <f t="shared" si="272"/>
        <v/>
      </c>
      <c r="AH847" s="1" t="str">
        <f t="shared" si="273"/>
        <v/>
      </c>
      <c r="AI847" s="1" t="str">
        <f t="shared" si="274"/>
        <v/>
      </c>
      <c r="AJ847" s="1" t="str">
        <f t="shared" si="275"/>
        <v/>
      </c>
      <c r="AK847" s="1" t="str">
        <f t="shared" si="276"/>
        <v/>
      </c>
      <c r="AL847" s="1" t="str">
        <f t="shared" si="277"/>
        <v/>
      </c>
      <c r="AM847" s="1">
        <f t="shared" si="278"/>
        <v>0</v>
      </c>
    </row>
    <row r="848" spans="1:39" ht="14.5" x14ac:dyDescent="0.35">
      <c r="A848"/>
      <c r="B848"/>
      <c r="C848"/>
      <c r="D848"/>
      <c r="E848"/>
      <c r="F848"/>
      <c r="G848"/>
      <c r="H848"/>
      <c r="I848"/>
      <c r="J848"/>
      <c r="K848"/>
      <c r="L848"/>
      <c r="M848"/>
      <c r="N848" s="1">
        <f t="shared" si="253"/>
        <v>0</v>
      </c>
      <c r="O848" s="1">
        <f t="shared" si="254"/>
        <v>0</v>
      </c>
      <c r="P848" s="1" t="str">
        <f t="shared" si="255"/>
        <v/>
      </c>
      <c r="Q848" s="1" t="str">
        <f t="shared" si="256"/>
        <v/>
      </c>
      <c r="R848" s="1" t="str">
        <f t="shared" si="257"/>
        <v/>
      </c>
      <c r="S848" s="1" t="str">
        <f t="shared" si="258"/>
        <v/>
      </c>
      <c r="T848" s="1" t="str">
        <f t="shared" si="259"/>
        <v/>
      </c>
      <c r="U848" s="1" t="str">
        <f t="shared" si="260"/>
        <v/>
      </c>
      <c r="V848" s="1" t="str">
        <f t="shared" si="261"/>
        <v/>
      </c>
      <c r="W848" s="1" t="str">
        <f t="shared" si="262"/>
        <v/>
      </c>
      <c r="X848" s="1" t="str">
        <f t="shared" si="263"/>
        <v/>
      </c>
      <c r="Y848" s="1" t="str">
        <f t="shared" si="264"/>
        <v/>
      </c>
      <c r="Z848" s="1">
        <f t="shared" si="265"/>
        <v>0</v>
      </c>
      <c r="AA848" s="1">
        <f t="shared" si="266"/>
        <v>0</v>
      </c>
      <c r="AB848" s="1">
        <f t="shared" si="267"/>
        <v>0</v>
      </c>
      <c r="AC848" s="1" t="str">
        <f t="shared" si="268"/>
        <v/>
      </c>
      <c r="AD848" s="1" t="str">
        <f t="shared" si="269"/>
        <v/>
      </c>
      <c r="AE848" s="1" t="str">
        <f t="shared" si="270"/>
        <v/>
      </c>
      <c r="AF848" s="1" t="str">
        <f t="shared" si="271"/>
        <v/>
      </c>
      <c r="AG848" s="1" t="str">
        <f t="shared" si="272"/>
        <v/>
      </c>
      <c r="AH848" s="1" t="str">
        <f t="shared" si="273"/>
        <v/>
      </c>
      <c r="AI848" s="1" t="str">
        <f t="shared" si="274"/>
        <v/>
      </c>
      <c r="AJ848" s="1" t="str">
        <f t="shared" si="275"/>
        <v/>
      </c>
      <c r="AK848" s="1" t="str">
        <f t="shared" si="276"/>
        <v/>
      </c>
      <c r="AL848" s="1" t="str">
        <f t="shared" si="277"/>
        <v/>
      </c>
      <c r="AM848" s="1">
        <f t="shared" si="278"/>
        <v>0</v>
      </c>
    </row>
    <row r="849" spans="1:39" ht="14.5" x14ac:dyDescent="0.35">
      <c r="A849"/>
      <c r="B849"/>
      <c r="C849"/>
      <c r="D849"/>
      <c r="E849"/>
      <c r="F849"/>
      <c r="G849"/>
      <c r="H849"/>
      <c r="I849"/>
      <c r="J849"/>
      <c r="K849"/>
      <c r="L849"/>
      <c r="M849"/>
      <c r="N849" s="1">
        <f t="shared" si="253"/>
        <v>0</v>
      </c>
      <c r="O849" s="1">
        <f t="shared" si="254"/>
        <v>0</v>
      </c>
      <c r="P849" s="1" t="str">
        <f t="shared" si="255"/>
        <v/>
      </c>
      <c r="Q849" s="1" t="str">
        <f t="shared" si="256"/>
        <v/>
      </c>
      <c r="R849" s="1" t="str">
        <f t="shared" si="257"/>
        <v/>
      </c>
      <c r="S849" s="1" t="str">
        <f t="shared" si="258"/>
        <v/>
      </c>
      <c r="T849" s="1" t="str">
        <f t="shared" si="259"/>
        <v/>
      </c>
      <c r="U849" s="1" t="str">
        <f t="shared" si="260"/>
        <v/>
      </c>
      <c r="V849" s="1" t="str">
        <f t="shared" si="261"/>
        <v/>
      </c>
      <c r="W849" s="1" t="str">
        <f t="shared" si="262"/>
        <v/>
      </c>
      <c r="X849" s="1" t="str">
        <f t="shared" si="263"/>
        <v/>
      </c>
      <c r="Y849" s="1" t="str">
        <f t="shared" si="264"/>
        <v/>
      </c>
      <c r="Z849" s="1">
        <f t="shared" si="265"/>
        <v>0</v>
      </c>
      <c r="AA849" s="1">
        <f t="shared" si="266"/>
        <v>0</v>
      </c>
      <c r="AB849" s="1">
        <f t="shared" si="267"/>
        <v>0</v>
      </c>
      <c r="AC849" s="1" t="str">
        <f t="shared" si="268"/>
        <v/>
      </c>
      <c r="AD849" s="1" t="str">
        <f t="shared" si="269"/>
        <v/>
      </c>
      <c r="AE849" s="1" t="str">
        <f t="shared" si="270"/>
        <v/>
      </c>
      <c r="AF849" s="1" t="str">
        <f t="shared" si="271"/>
        <v/>
      </c>
      <c r="AG849" s="1" t="str">
        <f t="shared" si="272"/>
        <v/>
      </c>
      <c r="AH849" s="1" t="str">
        <f t="shared" si="273"/>
        <v/>
      </c>
      <c r="AI849" s="1" t="str">
        <f t="shared" si="274"/>
        <v/>
      </c>
      <c r="AJ849" s="1" t="str">
        <f t="shared" si="275"/>
        <v/>
      </c>
      <c r="AK849" s="1" t="str">
        <f t="shared" si="276"/>
        <v/>
      </c>
      <c r="AL849" s="1" t="str">
        <f t="shared" si="277"/>
        <v/>
      </c>
      <c r="AM849" s="1">
        <f t="shared" si="278"/>
        <v>0</v>
      </c>
    </row>
    <row r="850" spans="1:39" ht="14.5" x14ac:dyDescent="0.35">
      <c r="A850"/>
      <c r="B850"/>
      <c r="C850"/>
      <c r="D850"/>
      <c r="E850"/>
      <c r="F850"/>
      <c r="G850"/>
      <c r="H850"/>
      <c r="I850"/>
      <c r="J850"/>
      <c r="K850"/>
      <c r="L850"/>
      <c r="M850"/>
      <c r="N850" s="1">
        <f t="shared" si="253"/>
        <v>0</v>
      </c>
      <c r="O850" s="1">
        <f t="shared" si="254"/>
        <v>0</v>
      </c>
      <c r="P850" s="1" t="str">
        <f t="shared" si="255"/>
        <v/>
      </c>
      <c r="Q850" s="1" t="str">
        <f t="shared" si="256"/>
        <v/>
      </c>
      <c r="R850" s="1" t="str">
        <f t="shared" si="257"/>
        <v/>
      </c>
      <c r="S850" s="1" t="str">
        <f t="shared" si="258"/>
        <v/>
      </c>
      <c r="T850" s="1" t="str">
        <f t="shared" si="259"/>
        <v/>
      </c>
      <c r="U850" s="1" t="str">
        <f t="shared" si="260"/>
        <v/>
      </c>
      <c r="V850" s="1" t="str">
        <f t="shared" si="261"/>
        <v/>
      </c>
      <c r="W850" s="1" t="str">
        <f t="shared" si="262"/>
        <v/>
      </c>
      <c r="X850" s="1" t="str">
        <f t="shared" si="263"/>
        <v/>
      </c>
      <c r="Y850" s="1" t="str">
        <f t="shared" si="264"/>
        <v/>
      </c>
      <c r="Z850" s="1">
        <f t="shared" si="265"/>
        <v>0</v>
      </c>
      <c r="AA850" s="1">
        <f t="shared" si="266"/>
        <v>0</v>
      </c>
      <c r="AB850" s="1">
        <f t="shared" si="267"/>
        <v>0</v>
      </c>
      <c r="AC850" s="1" t="str">
        <f t="shared" si="268"/>
        <v/>
      </c>
      <c r="AD850" s="1" t="str">
        <f t="shared" si="269"/>
        <v/>
      </c>
      <c r="AE850" s="1" t="str">
        <f t="shared" si="270"/>
        <v/>
      </c>
      <c r="AF850" s="1" t="str">
        <f t="shared" si="271"/>
        <v/>
      </c>
      <c r="AG850" s="1" t="str">
        <f t="shared" si="272"/>
        <v/>
      </c>
      <c r="AH850" s="1" t="str">
        <f t="shared" si="273"/>
        <v/>
      </c>
      <c r="AI850" s="1" t="str">
        <f t="shared" si="274"/>
        <v/>
      </c>
      <c r="AJ850" s="1" t="str">
        <f t="shared" si="275"/>
        <v/>
      </c>
      <c r="AK850" s="1" t="str">
        <f t="shared" si="276"/>
        <v/>
      </c>
      <c r="AL850" s="1" t="str">
        <f t="shared" si="277"/>
        <v/>
      </c>
      <c r="AM850" s="1">
        <f t="shared" si="278"/>
        <v>0</v>
      </c>
    </row>
    <row r="851" spans="1:39" ht="14.5" x14ac:dyDescent="0.35">
      <c r="A851"/>
      <c r="B851"/>
      <c r="C851"/>
      <c r="D851"/>
      <c r="E851"/>
      <c r="F851"/>
      <c r="G851"/>
      <c r="H851"/>
      <c r="I851"/>
      <c r="J851"/>
      <c r="K851"/>
      <c r="L851"/>
      <c r="M851"/>
      <c r="N851" s="1">
        <f t="shared" si="253"/>
        <v>0</v>
      </c>
      <c r="O851" s="1">
        <f t="shared" si="254"/>
        <v>0</v>
      </c>
      <c r="P851" s="1" t="str">
        <f t="shared" si="255"/>
        <v/>
      </c>
      <c r="Q851" s="1" t="str">
        <f t="shared" si="256"/>
        <v/>
      </c>
      <c r="R851" s="1" t="str">
        <f t="shared" si="257"/>
        <v/>
      </c>
      <c r="S851" s="1" t="str">
        <f t="shared" si="258"/>
        <v/>
      </c>
      <c r="T851" s="1" t="str">
        <f t="shared" si="259"/>
        <v/>
      </c>
      <c r="U851" s="1" t="str">
        <f t="shared" si="260"/>
        <v/>
      </c>
      <c r="V851" s="1" t="str">
        <f t="shared" si="261"/>
        <v/>
      </c>
      <c r="W851" s="1" t="str">
        <f t="shared" si="262"/>
        <v/>
      </c>
      <c r="X851" s="1" t="str">
        <f t="shared" si="263"/>
        <v/>
      </c>
      <c r="Y851" s="1" t="str">
        <f t="shared" si="264"/>
        <v/>
      </c>
      <c r="Z851" s="1">
        <f t="shared" si="265"/>
        <v>0</v>
      </c>
      <c r="AA851" s="1">
        <f t="shared" si="266"/>
        <v>0</v>
      </c>
      <c r="AB851" s="1">
        <f t="shared" si="267"/>
        <v>0</v>
      </c>
      <c r="AC851" s="1" t="str">
        <f t="shared" si="268"/>
        <v/>
      </c>
      <c r="AD851" s="1" t="str">
        <f t="shared" si="269"/>
        <v/>
      </c>
      <c r="AE851" s="1" t="str">
        <f t="shared" si="270"/>
        <v/>
      </c>
      <c r="AF851" s="1" t="str">
        <f t="shared" si="271"/>
        <v/>
      </c>
      <c r="AG851" s="1" t="str">
        <f t="shared" si="272"/>
        <v/>
      </c>
      <c r="AH851" s="1" t="str">
        <f t="shared" si="273"/>
        <v/>
      </c>
      <c r="AI851" s="1" t="str">
        <f t="shared" si="274"/>
        <v/>
      </c>
      <c r="AJ851" s="1" t="str">
        <f t="shared" si="275"/>
        <v/>
      </c>
      <c r="AK851" s="1" t="str">
        <f t="shared" si="276"/>
        <v/>
      </c>
      <c r="AL851" s="1" t="str">
        <f t="shared" si="277"/>
        <v/>
      </c>
      <c r="AM851" s="1">
        <f t="shared" si="278"/>
        <v>0</v>
      </c>
    </row>
    <row r="852" spans="1:39" ht="14.5" x14ac:dyDescent="0.35">
      <c r="A852"/>
      <c r="B852"/>
      <c r="C852"/>
      <c r="D852"/>
      <c r="E852"/>
      <c r="F852"/>
      <c r="G852"/>
      <c r="H852"/>
      <c r="I852"/>
      <c r="J852"/>
      <c r="K852"/>
      <c r="L852"/>
      <c r="M852"/>
      <c r="N852" s="1">
        <f t="shared" si="253"/>
        <v>0</v>
      </c>
      <c r="O852" s="1">
        <f t="shared" si="254"/>
        <v>0</v>
      </c>
      <c r="P852" s="1" t="str">
        <f t="shared" si="255"/>
        <v/>
      </c>
      <c r="Q852" s="1" t="str">
        <f t="shared" si="256"/>
        <v/>
      </c>
      <c r="R852" s="1" t="str">
        <f t="shared" si="257"/>
        <v/>
      </c>
      <c r="S852" s="1" t="str">
        <f t="shared" si="258"/>
        <v/>
      </c>
      <c r="T852" s="1" t="str">
        <f t="shared" si="259"/>
        <v/>
      </c>
      <c r="U852" s="1" t="str">
        <f t="shared" si="260"/>
        <v/>
      </c>
      <c r="V852" s="1" t="str">
        <f t="shared" si="261"/>
        <v/>
      </c>
      <c r="W852" s="1" t="str">
        <f t="shared" si="262"/>
        <v/>
      </c>
      <c r="X852" s="1" t="str">
        <f t="shared" si="263"/>
        <v/>
      </c>
      <c r="Y852" s="1" t="str">
        <f t="shared" si="264"/>
        <v/>
      </c>
      <c r="Z852" s="1">
        <f t="shared" si="265"/>
        <v>0</v>
      </c>
      <c r="AA852" s="1">
        <f t="shared" si="266"/>
        <v>0</v>
      </c>
      <c r="AB852" s="1">
        <f t="shared" si="267"/>
        <v>0</v>
      </c>
      <c r="AC852" s="1" t="str">
        <f t="shared" si="268"/>
        <v/>
      </c>
      <c r="AD852" s="1" t="str">
        <f t="shared" si="269"/>
        <v/>
      </c>
      <c r="AE852" s="1" t="str">
        <f t="shared" si="270"/>
        <v/>
      </c>
      <c r="AF852" s="1" t="str">
        <f t="shared" si="271"/>
        <v/>
      </c>
      <c r="AG852" s="1" t="str">
        <f t="shared" si="272"/>
        <v/>
      </c>
      <c r="AH852" s="1" t="str">
        <f t="shared" si="273"/>
        <v/>
      </c>
      <c r="AI852" s="1" t="str">
        <f t="shared" si="274"/>
        <v/>
      </c>
      <c r="AJ852" s="1" t="str">
        <f t="shared" si="275"/>
        <v/>
      </c>
      <c r="AK852" s="1" t="str">
        <f t="shared" si="276"/>
        <v/>
      </c>
      <c r="AL852" s="1" t="str">
        <f t="shared" si="277"/>
        <v/>
      </c>
      <c r="AM852" s="1">
        <f t="shared" si="278"/>
        <v>0</v>
      </c>
    </row>
    <row r="853" spans="1:39" ht="14.5" x14ac:dyDescent="0.35">
      <c r="A853"/>
      <c r="B853"/>
      <c r="C853"/>
      <c r="D853"/>
      <c r="E853"/>
      <c r="F853"/>
      <c r="G853"/>
      <c r="H853"/>
      <c r="I853"/>
      <c r="J853"/>
      <c r="K853"/>
      <c r="L853"/>
      <c r="M853"/>
      <c r="N853" s="1">
        <f t="shared" si="253"/>
        <v>0</v>
      </c>
      <c r="O853" s="1">
        <f t="shared" si="254"/>
        <v>0</v>
      </c>
      <c r="P853" s="1" t="str">
        <f t="shared" si="255"/>
        <v/>
      </c>
      <c r="Q853" s="1" t="str">
        <f t="shared" si="256"/>
        <v/>
      </c>
      <c r="R853" s="1" t="str">
        <f t="shared" si="257"/>
        <v/>
      </c>
      <c r="S853" s="1" t="str">
        <f t="shared" si="258"/>
        <v/>
      </c>
      <c r="T853" s="1" t="str">
        <f t="shared" si="259"/>
        <v/>
      </c>
      <c r="U853" s="1" t="str">
        <f t="shared" si="260"/>
        <v/>
      </c>
      <c r="V853" s="1" t="str">
        <f t="shared" si="261"/>
        <v/>
      </c>
      <c r="W853" s="1" t="str">
        <f t="shared" si="262"/>
        <v/>
      </c>
      <c r="X853" s="1" t="str">
        <f t="shared" si="263"/>
        <v/>
      </c>
      <c r="Y853" s="1" t="str">
        <f t="shared" si="264"/>
        <v/>
      </c>
      <c r="Z853" s="1">
        <f t="shared" si="265"/>
        <v>0</v>
      </c>
      <c r="AA853" s="1">
        <f t="shared" si="266"/>
        <v>0</v>
      </c>
      <c r="AB853" s="1">
        <f t="shared" si="267"/>
        <v>0</v>
      </c>
      <c r="AC853" s="1" t="str">
        <f t="shared" si="268"/>
        <v/>
      </c>
      <c r="AD853" s="1" t="str">
        <f t="shared" si="269"/>
        <v/>
      </c>
      <c r="AE853" s="1" t="str">
        <f t="shared" si="270"/>
        <v/>
      </c>
      <c r="AF853" s="1" t="str">
        <f t="shared" si="271"/>
        <v/>
      </c>
      <c r="AG853" s="1" t="str">
        <f t="shared" si="272"/>
        <v/>
      </c>
      <c r="AH853" s="1" t="str">
        <f t="shared" si="273"/>
        <v/>
      </c>
      <c r="AI853" s="1" t="str">
        <f t="shared" si="274"/>
        <v/>
      </c>
      <c r="AJ853" s="1" t="str">
        <f t="shared" si="275"/>
        <v/>
      </c>
      <c r="AK853" s="1" t="str">
        <f t="shared" si="276"/>
        <v/>
      </c>
      <c r="AL853" s="1" t="str">
        <f t="shared" si="277"/>
        <v/>
      </c>
      <c r="AM853" s="1">
        <f t="shared" si="278"/>
        <v>0</v>
      </c>
    </row>
    <row r="854" spans="1:39" ht="14.5" x14ac:dyDescent="0.35">
      <c r="A854"/>
      <c r="B854"/>
      <c r="C854"/>
      <c r="D854"/>
      <c r="E854"/>
      <c r="F854"/>
      <c r="G854"/>
      <c r="H854"/>
      <c r="I854"/>
      <c r="J854"/>
      <c r="K854"/>
      <c r="L854"/>
      <c r="M854"/>
      <c r="N854" s="1">
        <f t="shared" si="253"/>
        <v>0</v>
      </c>
      <c r="O854" s="1">
        <f t="shared" si="254"/>
        <v>0</v>
      </c>
      <c r="P854" s="1" t="str">
        <f t="shared" si="255"/>
        <v/>
      </c>
      <c r="Q854" s="1" t="str">
        <f t="shared" si="256"/>
        <v/>
      </c>
      <c r="R854" s="1" t="str">
        <f t="shared" si="257"/>
        <v/>
      </c>
      <c r="S854" s="1" t="str">
        <f t="shared" si="258"/>
        <v/>
      </c>
      <c r="T854" s="1" t="str">
        <f t="shared" si="259"/>
        <v/>
      </c>
      <c r="U854" s="1" t="str">
        <f t="shared" si="260"/>
        <v/>
      </c>
      <c r="V854" s="1" t="str">
        <f t="shared" si="261"/>
        <v/>
      </c>
      <c r="W854" s="1" t="str">
        <f t="shared" si="262"/>
        <v/>
      </c>
      <c r="X854" s="1" t="str">
        <f t="shared" si="263"/>
        <v/>
      </c>
      <c r="Y854" s="1" t="str">
        <f t="shared" si="264"/>
        <v/>
      </c>
      <c r="Z854" s="1">
        <f t="shared" si="265"/>
        <v>0</v>
      </c>
      <c r="AA854" s="1">
        <f t="shared" si="266"/>
        <v>0</v>
      </c>
      <c r="AB854" s="1">
        <f t="shared" si="267"/>
        <v>0</v>
      </c>
      <c r="AC854" s="1" t="str">
        <f t="shared" si="268"/>
        <v/>
      </c>
      <c r="AD854" s="1" t="str">
        <f t="shared" si="269"/>
        <v/>
      </c>
      <c r="AE854" s="1" t="str">
        <f t="shared" si="270"/>
        <v/>
      </c>
      <c r="AF854" s="1" t="str">
        <f t="shared" si="271"/>
        <v/>
      </c>
      <c r="AG854" s="1" t="str">
        <f t="shared" si="272"/>
        <v/>
      </c>
      <c r="AH854" s="1" t="str">
        <f t="shared" si="273"/>
        <v/>
      </c>
      <c r="AI854" s="1" t="str">
        <f t="shared" si="274"/>
        <v/>
      </c>
      <c r="AJ854" s="1" t="str">
        <f t="shared" si="275"/>
        <v/>
      </c>
      <c r="AK854" s="1" t="str">
        <f t="shared" si="276"/>
        <v/>
      </c>
      <c r="AL854" s="1" t="str">
        <f t="shared" si="277"/>
        <v/>
      </c>
      <c r="AM854" s="1">
        <f t="shared" si="278"/>
        <v>0</v>
      </c>
    </row>
    <row r="855" spans="1:39" ht="14.5" x14ac:dyDescent="0.35">
      <c r="A855"/>
      <c r="B855"/>
      <c r="C855"/>
      <c r="D855"/>
      <c r="E855"/>
      <c r="F855"/>
      <c r="G855"/>
      <c r="H855"/>
      <c r="I855"/>
      <c r="J855"/>
      <c r="K855"/>
      <c r="L855"/>
      <c r="M855"/>
      <c r="N855" s="1">
        <f t="shared" si="253"/>
        <v>0</v>
      </c>
      <c r="O855" s="1">
        <f t="shared" si="254"/>
        <v>0</v>
      </c>
      <c r="P855" s="1" t="str">
        <f t="shared" si="255"/>
        <v/>
      </c>
      <c r="Q855" s="1" t="str">
        <f t="shared" si="256"/>
        <v/>
      </c>
      <c r="R855" s="1" t="str">
        <f t="shared" si="257"/>
        <v/>
      </c>
      <c r="S855" s="1" t="str">
        <f t="shared" si="258"/>
        <v/>
      </c>
      <c r="T855" s="1" t="str">
        <f t="shared" si="259"/>
        <v/>
      </c>
      <c r="U855" s="1" t="str">
        <f t="shared" si="260"/>
        <v/>
      </c>
      <c r="V855" s="1" t="str">
        <f t="shared" si="261"/>
        <v/>
      </c>
      <c r="W855" s="1" t="str">
        <f t="shared" si="262"/>
        <v/>
      </c>
      <c r="X855" s="1" t="str">
        <f t="shared" si="263"/>
        <v/>
      </c>
      <c r="Y855" s="1" t="str">
        <f t="shared" si="264"/>
        <v/>
      </c>
      <c r="Z855" s="1">
        <f t="shared" si="265"/>
        <v>0</v>
      </c>
      <c r="AA855" s="1">
        <f t="shared" si="266"/>
        <v>0</v>
      </c>
      <c r="AB855" s="1">
        <f t="shared" si="267"/>
        <v>0</v>
      </c>
      <c r="AC855" s="1" t="str">
        <f t="shared" si="268"/>
        <v/>
      </c>
      <c r="AD855" s="1" t="str">
        <f t="shared" si="269"/>
        <v/>
      </c>
      <c r="AE855" s="1" t="str">
        <f t="shared" si="270"/>
        <v/>
      </c>
      <c r="AF855" s="1" t="str">
        <f t="shared" si="271"/>
        <v/>
      </c>
      <c r="AG855" s="1" t="str">
        <f t="shared" si="272"/>
        <v/>
      </c>
      <c r="AH855" s="1" t="str">
        <f t="shared" si="273"/>
        <v/>
      </c>
      <c r="AI855" s="1" t="str">
        <f t="shared" si="274"/>
        <v/>
      </c>
      <c r="AJ855" s="1" t="str">
        <f t="shared" si="275"/>
        <v/>
      </c>
      <c r="AK855" s="1" t="str">
        <f t="shared" si="276"/>
        <v/>
      </c>
      <c r="AL855" s="1" t="str">
        <f t="shared" si="277"/>
        <v/>
      </c>
      <c r="AM855" s="1">
        <f t="shared" si="278"/>
        <v>0</v>
      </c>
    </row>
    <row r="856" spans="1:39" ht="14.5" x14ac:dyDescent="0.35">
      <c r="A856"/>
      <c r="B856"/>
      <c r="C856"/>
      <c r="D856"/>
      <c r="E856"/>
      <c r="F856"/>
      <c r="G856"/>
      <c r="H856"/>
      <c r="I856"/>
      <c r="J856"/>
      <c r="K856"/>
      <c r="L856"/>
      <c r="M856"/>
      <c r="N856" s="1">
        <f t="shared" si="253"/>
        <v>0</v>
      </c>
      <c r="O856" s="1">
        <f t="shared" si="254"/>
        <v>0</v>
      </c>
      <c r="P856" s="1" t="str">
        <f t="shared" si="255"/>
        <v/>
      </c>
      <c r="Q856" s="1" t="str">
        <f t="shared" si="256"/>
        <v/>
      </c>
      <c r="R856" s="1" t="str">
        <f t="shared" si="257"/>
        <v/>
      </c>
      <c r="S856" s="1" t="str">
        <f t="shared" si="258"/>
        <v/>
      </c>
      <c r="T856" s="1" t="str">
        <f t="shared" si="259"/>
        <v/>
      </c>
      <c r="U856" s="1" t="str">
        <f t="shared" si="260"/>
        <v/>
      </c>
      <c r="V856" s="1" t="str">
        <f t="shared" si="261"/>
        <v/>
      </c>
      <c r="W856" s="1" t="str">
        <f t="shared" si="262"/>
        <v/>
      </c>
      <c r="X856" s="1" t="str">
        <f t="shared" si="263"/>
        <v/>
      </c>
      <c r="Y856" s="1" t="str">
        <f t="shared" si="264"/>
        <v/>
      </c>
      <c r="Z856" s="1">
        <f t="shared" si="265"/>
        <v>0</v>
      </c>
      <c r="AA856" s="1">
        <f t="shared" si="266"/>
        <v>0</v>
      </c>
      <c r="AB856" s="1">
        <f t="shared" si="267"/>
        <v>0</v>
      </c>
      <c r="AC856" s="1" t="str">
        <f t="shared" si="268"/>
        <v/>
      </c>
      <c r="AD856" s="1" t="str">
        <f t="shared" si="269"/>
        <v/>
      </c>
      <c r="AE856" s="1" t="str">
        <f t="shared" si="270"/>
        <v/>
      </c>
      <c r="AF856" s="1" t="str">
        <f t="shared" si="271"/>
        <v/>
      </c>
      <c r="AG856" s="1" t="str">
        <f t="shared" si="272"/>
        <v/>
      </c>
      <c r="AH856" s="1" t="str">
        <f t="shared" si="273"/>
        <v/>
      </c>
      <c r="AI856" s="1" t="str">
        <f t="shared" si="274"/>
        <v/>
      </c>
      <c r="AJ856" s="1" t="str">
        <f t="shared" si="275"/>
        <v/>
      </c>
      <c r="AK856" s="1" t="str">
        <f t="shared" si="276"/>
        <v/>
      </c>
      <c r="AL856" s="1" t="str">
        <f t="shared" si="277"/>
        <v/>
      </c>
      <c r="AM856" s="1">
        <f t="shared" si="278"/>
        <v>0</v>
      </c>
    </row>
    <row r="857" spans="1:39" ht="14.5" x14ac:dyDescent="0.35">
      <c r="A857"/>
      <c r="B857"/>
      <c r="C857"/>
      <c r="D857"/>
      <c r="E857"/>
      <c r="F857"/>
      <c r="G857"/>
      <c r="H857"/>
      <c r="I857"/>
      <c r="J857"/>
      <c r="K857"/>
      <c r="L857"/>
      <c r="M857"/>
      <c r="N857" s="1">
        <f t="shared" si="253"/>
        <v>0</v>
      </c>
      <c r="O857" s="1">
        <f t="shared" si="254"/>
        <v>0</v>
      </c>
      <c r="P857" s="1" t="str">
        <f t="shared" si="255"/>
        <v/>
      </c>
      <c r="Q857" s="1" t="str">
        <f t="shared" si="256"/>
        <v/>
      </c>
      <c r="R857" s="1" t="str">
        <f t="shared" si="257"/>
        <v/>
      </c>
      <c r="S857" s="1" t="str">
        <f t="shared" si="258"/>
        <v/>
      </c>
      <c r="T857" s="1" t="str">
        <f t="shared" si="259"/>
        <v/>
      </c>
      <c r="U857" s="1" t="str">
        <f t="shared" si="260"/>
        <v/>
      </c>
      <c r="V857" s="1" t="str">
        <f t="shared" si="261"/>
        <v/>
      </c>
      <c r="W857" s="1" t="str">
        <f t="shared" si="262"/>
        <v/>
      </c>
      <c r="X857" s="1" t="str">
        <f t="shared" si="263"/>
        <v/>
      </c>
      <c r="Y857" s="1" t="str">
        <f t="shared" si="264"/>
        <v/>
      </c>
      <c r="Z857" s="1">
        <f t="shared" si="265"/>
        <v>0</v>
      </c>
      <c r="AA857" s="1">
        <f t="shared" si="266"/>
        <v>0</v>
      </c>
      <c r="AB857" s="1">
        <f t="shared" si="267"/>
        <v>0</v>
      </c>
      <c r="AC857" s="1" t="str">
        <f t="shared" si="268"/>
        <v/>
      </c>
      <c r="AD857" s="1" t="str">
        <f t="shared" si="269"/>
        <v/>
      </c>
      <c r="AE857" s="1" t="str">
        <f t="shared" si="270"/>
        <v/>
      </c>
      <c r="AF857" s="1" t="str">
        <f t="shared" si="271"/>
        <v/>
      </c>
      <c r="AG857" s="1" t="str">
        <f t="shared" si="272"/>
        <v/>
      </c>
      <c r="AH857" s="1" t="str">
        <f t="shared" si="273"/>
        <v/>
      </c>
      <c r="AI857" s="1" t="str">
        <f t="shared" si="274"/>
        <v/>
      </c>
      <c r="AJ857" s="1" t="str">
        <f t="shared" si="275"/>
        <v/>
      </c>
      <c r="AK857" s="1" t="str">
        <f t="shared" si="276"/>
        <v/>
      </c>
      <c r="AL857" s="1" t="str">
        <f t="shared" si="277"/>
        <v/>
      </c>
      <c r="AM857" s="1">
        <f t="shared" si="278"/>
        <v>0</v>
      </c>
    </row>
    <row r="858" spans="1:39" ht="14.5" x14ac:dyDescent="0.35">
      <c r="A858"/>
      <c r="B858"/>
      <c r="C858"/>
      <c r="D858"/>
      <c r="E858"/>
      <c r="F858"/>
      <c r="G858"/>
      <c r="H858"/>
      <c r="I858"/>
      <c r="J858"/>
      <c r="K858"/>
      <c r="L858"/>
      <c r="M858"/>
      <c r="N858" s="1">
        <f t="shared" si="253"/>
        <v>0</v>
      </c>
      <c r="O858" s="1">
        <f t="shared" si="254"/>
        <v>0</v>
      </c>
      <c r="P858" s="1" t="str">
        <f t="shared" si="255"/>
        <v/>
      </c>
      <c r="Q858" s="1" t="str">
        <f t="shared" si="256"/>
        <v/>
      </c>
      <c r="R858" s="1" t="str">
        <f t="shared" si="257"/>
        <v/>
      </c>
      <c r="S858" s="1" t="str">
        <f t="shared" si="258"/>
        <v/>
      </c>
      <c r="T858" s="1" t="str">
        <f t="shared" si="259"/>
        <v/>
      </c>
      <c r="U858" s="1" t="str">
        <f t="shared" si="260"/>
        <v/>
      </c>
      <c r="V858" s="1" t="str">
        <f t="shared" si="261"/>
        <v/>
      </c>
      <c r="W858" s="1" t="str">
        <f t="shared" si="262"/>
        <v/>
      </c>
      <c r="X858" s="1" t="str">
        <f t="shared" si="263"/>
        <v/>
      </c>
      <c r="Y858" s="1" t="str">
        <f t="shared" si="264"/>
        <v/>
      </c>
      <c r="Z858" s="1">
        <f t="shared" si="265"/>
        <v>0</v>
      </c>
      <c r="AA858" s="1">
        <f t="shared" si="266"/>
        <v>0</v>
      </c>
      <c r="AB858" s="1">
        <f t="shared" si="267"/>
        <v>0</v>
      </c>
      <c r="AC858" s="1" t="str">
        <f t="shared" si="268"/>
        <v/>
      </c>
      <c r="AD858" s="1" t="str">
        <f t="shared" si="269"/>
        <v/>
      </c>
      <c r="AE858" s="1" t="str">
        <f t="shared" si="270"/>
        <v/>
      </c>
      <c r="AF858" s="1" t="str">
        <f t="shared" si="271"/>
        <v/>
      </c>
      <c r="AG858" s="1" t="str">
        <f t="shared" si="272"/>
        <v/>
      </c>
      <c r="AH858" s="1" t="str">
        <f t="shared" si="273"/>
        <v/>
      </c>
      <c r="AI858" s="1" t="str">
        <f t="shared" si="274"/>
        <v/>
      </c>
      <c r="AJ858" s="1" t="str">
        <f t="shared" si="275"/>
        <v/>
      </c>
      <c r="AK858" s="1" t="str">
        <f t="shared" si="276"/>
        <v/>
      </c>
      <c r="AL858" s="1" t="str">
        <f t="shared" si="277"/>
        <v/>
      </c>
      <c r="AM858" s="1">
        <f t="shared" si="278"/>
        <v>0</v>
      </c>
    </row>
    <row r="859" spans="1:39" ht="14.5" x14ac:dyDescent="0.35">
      <c r="A859"/>
      <c r="B859"/>
      <c r="C859"/>
      <c r="D859"/>
      <c r="E859"/>
      <c r="F859"/>
      <c r="G859"/>
      <c r="H859"/>
      <c r="I859"/>
      <c r="J859"/>
      <c r="K859"/>
      <c r="L859"/>
      <c r="M859"/>
      <c r="N859" s="1">
        <f t="shared" si="253"/>
        <v>0</v>
      </c>
      <c r="O859" s="1">
        <f t="shared" si="254"/>
        <v>0</v>
      </c>
      <c r="P859" s="1" t="str">
        <f t="shared" si="255"/>
        <v/>
      </c>
      <c r="Q859" s="1" t="str">
        <f t="shared" si="256"/>
        <v/>
      </c>
      <c r="R859" s="1" t="str">
        <f t="shared" si="257"/>
        <v/>
      </c>
      <c r="S859" s="1" t="str">
        <f t="shared" si="258"/>
        <v/>
      </c>
      <c r="T859" s="1" t="str">
        <f t="shared" si="259"/>
        <v/>
      </c>
      <c r="U859" s="1" t="str">
        <f t="shared" si="260"/>
        <v/>
      </c>
      <c r="V859" s="1" t="str">
        <f t="shared" si="261"/>
        <v/>
      </c>
      <c r="W859" s="1" t="str">
        <f t="shared" si="262"/>
        <v/>
      </c>
      <c r="X859" s="1" t="str">
        <f t="shared" si="263"/>
        <v/>
      </c>
      <c r="Y859" s="1" t="str">
        <f t="shared" si="264"/>
        <v/>
      </c>
      <c r="Z859" s="1">
        <f t="shared" si="265"/>
        <v>0</v>
      </c>
      <c r="AA859" s="1">
        <f t="shared" si="266"/>
        <v>0</v>
      </c>
      <c r="AB859" s="1">
        <f t="shared" si="267"/>
        <v>0</v>
      </c>
      <c r="AC859" s="1" t="str">
        <f t="shared" si="268"/>
        <v/>
      </c>
      <c r="AD859" s="1" t="str">
        <f t="shared" si="269"/>
        <v/>
      </c>
      <c r="AE859" s="1" t="str">
        <f t="shared" si="270"/>
        <v/>
      </c>
      <c r="AF859" s="1" t="str">
        <f t="shared" si="271"/>
        <v/>
      </c>
      <c r="AG859" s="1" t="str">
        <f t="shared" si="272"/>
        <v/>
      </c>
      <c r="AH859" s="1" t="str">
        <f t="shared" si="273"/>
        <v/>
      </c>
      <c r="AI859" s="1" t="str">
        <f t="shared" si="274"/>
        <v/>
      </c>
      <c r="AJ859" s="1" t="str">
        <f t="shared" si="275"/>
        <v/>
      </c>
      <c r="AK859" s="1" t="str">
        <f t="shared" si="276"/>
        <v/>
      </c>
      <c r="AL859" s="1" t="str">
        <f t="shared" si="277"/>
        <v/>
      </c>
      <c r="AM859" s="1">
        <f t="shared" si="278"/>
        <v>0</v>
      </c>
    </row>
    <row r="860" spans="1:39" ht="14.5" x14ac:dyDescent="0.35">
      <c r="A860"/>
      <c r="B860"/>
      <c r="C860"/>
      <c r="D860"/>
      <c r="E860"/>
      <c r="F860"/>
      <c r="G860"/>
      <c r="H860"/>
      <c r="I860"/>
      <c r="J860"/>
      <c r="K860"/>
      <c r="L860"/>
      <c r="M860"/>
      <c r="N860" s="1">
        <f t="shared" si="253"/>
        <v>0</v>
      </c>
      <c r="O860" s="1">
        <f t="shared" si="254"/>
        <v>0</v>
      </c>
      <c r="P860" s="1" t="str">
        <f t="shared" si="255"/>
        <v/>
      </c>
      <c r="Q860" s="1" t="str">
        <f t="shared" si="256"/>
        <v/>
      </c>
      <c r="R860" s="1" t="str">
        <f t="shared" si="257"/>
        <v/>
      </c>
      <c r="S860" s="1" t="str">
        <f t="shared" si="258"/>
        <v/>
      </c>
      <c r="T860" s="1" t="str">
        <f t="shared" si="259"/>
        <v/>
      </c>
      <c r="U860" s="1" t="str">
        <f t="shared" si="260"/>
        <v/>
      </c>
      <c r="V860" s="1" t="str">
        <f t="shared" si="261"/>
        <v/>
      </c>
      <c r="W860" s="1" t="str">
        <f t="shared" si="262"/>
        <v/>
      </c>
      <c r="X860" s="1" t="str">
        <f t="shared" si="263"/>
        <v/>
      </c>
      <c r="Y860" s="1" t="str">
        <f t="shared" si="264"/>
        <v/>
      </c>
      <c r="Z860" s="1">
        <f t="shared" si="265"/>
        <v>0</v>
      </c>
      <c r="AA860" s="1">
        <f t="shared" si="266"/>
        <v>0</v>
      </c>
      <c r="AB860" s="1">
        <f t="shared" si="267"/>
        <v>0</v>
      </c>
      <c r="AC860" s="1" t="str">
        <f t="shared" si="268"/>
        <v/>
      </c>
      <c r="AD860" s="1" t="str">
        <f t="shared" si="269"/>
        <v/>
      </c>
      <c r="AE860" s="1" t="str">
        <f t="shared" si="270"/>
        <v/>
      </c>
      <c r="AF860" s="1" t="str">
        <f t="shared" si="271"/>
        <v/>
      </c>
      <c r="AG860" s="1" t="str">
        <f t="shared" si="272"/>
        <v/>
      </c>
      <c r="AH860" s="1" t="str">
        <f t="shared" si="273"/>
        <v/>
      </c>
      <c r="AI860" s="1" t="str">
        <f t="shared" si="274"/>
        <v/>
      </c>
      <c r="AJ860" s="1" t="str">
        <f t="shared" si="275"/>
        <v/>
      </c>
      <c r="AK860" s="1" t="str">
        <f t="shared" si="276"/>
        <v/>
      </c>
      <c r="AL860" s="1" t="str">
        <f t="shared" si="277"/>
        <v/>
      </c>
      <c r="AM860" s="1">
        <f t="shared" si="278"/>
        <v>0</v>
      </c>
    </row>
    <row r="861" spans="1:39" ht="14.5" x14ac:dyDescent="0.35">
      <c r="A861"/>
      <c r="B861"/>
      <c r="C861"/>
      <c r="D861"/>
      <c r="E861"/>
      <c r="F861"/>
      <c r="G861"/>
      <c r="H861"/>
      <c r="I861"/>
      <c r="J861"/>
      <c r="K861"/>
      <c r="L861"/>
      <c r="M861"/>
      <c r="N861" s="1">
        <f t="shared" si="253"/>
        <v>0</v>
      </c>
      <c r="O861" s="1">
        <f t="shared" si="254"/>
        <v>0</v>
      </c>
      <c r="P861" s="1" t="str">
        <f t="shared" si="255"/>
        <v/>
      </c>
      <c r="Q861" s="1" t="str">
        <f t="shared" si="256"/>
        <v/>
      </c>
      <c r="R861" s="1" t="str">
        <f t="shared" si="257"/>
        <v/>
      </c>
      <c r="S861" s="1" t="str">
        <f t="shared" si="258"/>
        <v/>
      </c>
      <c r="T861" s="1" t="str">
        <f t="shared" si="259"/>
        <v/>
      </c>
      <c r="U861" s="1" t="str">
        <f t="shared" si="260"/>
        <v/>
      </c>
      <c r="V861" s="1" t="str">
        <f t="shared" si="261"/>
        <v/>
      </c>
      <c r="W861" s="1" t="str">
        <f t="shared" si="262"/>
        <v/>
      </c>
      <c r="X861" s="1" t="str">
        <f t="shared" si="263"/>
        <v/>
      </c>
      <c r="Y861" s="1" t="str">
        <f t="shared" si="264"/>
        <v/>
      </c>
      <c r="Z861" s="1">
        <f t="shared" si="265"/>
        <v>0</v>
      </c>
      <c r="AA861" s="1">
        <f t="shared" si="266"/>
        <v>0</v>
      </c>
      <c r="AB861" s="1">
        <f t="shared" si="267"/>
        <v>0</v>
      </c>
      <c r="AC861" s="1" t="str">
        <f t="shared" si="268"/>
        <v/>
      </c>
      <c r="AD861" s="1" t="str">
        <f t="shared" si="269"/>
        <v/>
      </c>
      <c r="AE861" s="1" t="str">
        <f t="shared" si="270"/>
        <v/>
      </c>
      <c r="AF861" s="1" t="str">
        <f t="shared" si="271"/>
        <v/>
      </c>
      <c r="AG861" s="1" t="str">
        <f t="shared" si="272"/>
        <v/>
      </c>
      <c r="AH861" s="1" t="str">
        <f t="shared" si="273"/>
        <v/>
      </c>
      <c r="AI861" s="1" t="str">
        <f t="shared" si="274"/>
        <v/>
      </c>
      <c r="AJ861" s="1" t="str">
        <f t="shared" si="275"/>
        <v/>
      </c>
      <c r="AK861" s="1" t="str">
        <f t="shared" si="276"/>
        <v/>
      </c>
      <c r="AL861" s="1" t="str">
        <f t="shared" si="277"/>
        <v/>
      </c>
      <c r="AM861" s="1">
        <f t="shared" si="278"/>
        <v>0</v>
      </c>
    </row>
    <row r="862" spans="1:39" ht="14.5" x14ac:dyDescent="0.35">
      <c r="A862"/>
      <c r="B862"/>
      <c r="C862"/>
      <c r="D862"/>
      <c r="E862"/>
      <c r="F862"/>
      <c r="G862"/>
      <c r="H862"/>
      <c r="I862"/>
      <c r="J862"/>
      <c r="K862"/>
      <c r="L862"/>
      <c r="M862"/>
      <c r="N862" s="1">
        <f t="shared" si="253"/>
        <v>0</v>
      </c>
      <c r="O862" s="1">
        <f t="shared" si="254"/>
        <v>0</v>
      </c>
      <c r="P862" s="1" t="str">
        <f t="shared" si="255"/>
        <v/>
      </c>
      <c r="Q862" s="1" t="str">
        <f t="shared" si="256"/>
        <v/>
      </c>
      <c r="R862" s="1" t="str">
        <f t="shared" si="257"/>
        <v/>
      </c>
      <c r="S862" s="1" t="str">
        <f t="shared" si="258"/>
        <v/>
      </c>
      <c r="T862" s="1" t="str">
        <f t="shared" si="259"/>
        <v/>
      </c>
      <c r="U862" s="1" t="str">
        <f t="shared" si="260"/>
        <v/>
      </c>
      <c r="V862" s="1" t="str">
        <f t="shared" si="261"/>
        <v/>
      </c>
      <c r="W862" s="1" t="str">
        <f t="shared" si="262"/>
        <v/>
      </c>
      <c r="X862" s="1" t="str">
        <f t="shared" si="263"/>
        <v/>
      </c>
      <c r="Y862" s="1" t="str">
        <f t="shared" si="264"/>
        <v/>
      </c>
      <c r="Z862" s="1">
        <f t="shared" si="265"/>
        <v>0</v>
      </c>
      <c r="AA862" s="1">
        <f t="shared" si="266"/>
        <v>0</v>
      </c>
      <c r="AB862" s="1">
        <f t="shared" si="267"/>
        <v>0</v>
      </c>
      <c r="AC862" s="1" t="str">
        <f t="shared" si="268"/>
        <v/>
      </c>
      <c r="AD862" s="1" t="str">
        <f t="shared" si="269"/>
        <v/>
      </c>
      <c r="AE862" s="1" t="str">
        <f t="shared" si="270"/>
        <v/>
      </c>
      <c r="AF862" s="1" t="str">
        <f t="shared" si="271"/>
        <v/>
      </c>
      <c r="AG862" s="1" t="str">
        <f t="shared" si="272"/>
        <v/>
      </c>
      <c r="AH862" s="1" t="str">
        <f t="shared" si="273"/>
        <v/>
      </c>
      <c r="AI862" s="1" t="str">
        <f t="shared" si="274"/>
        <v/>
      </c>
      <c r="AJ862" s="1" t="str">
        <f t="shared" si="275"/>
        <v/>
      </c>
      <c r="AK862" s="1" t="str">
        <f t="shared" si="276"/>
        <v/>
      </c>
      <c r="AL862" s="1" t="str">
        <f t="shared" si="277"/>
        <v/>
      </c>
      <c r="AM862" s="1">
        <f t="shared" si="278"/>
        <v>0</v>
      </c>
    </row>
    <row r="863" spans="1:39" ht="14.5" x14ac:dyDescent="0.35">
      <c r="A863"/>
      <c r="B863"/>
      <c r="C863"/>
      <c r="D863"/>
      <c r="E863"/>
      <c r="F863"/>
      <c r="G863"/>
      <c r="H863"/>
      <c r="I863"/>
      <c r="J863"/>
      <c r="K863"/>
      <c r="L863"/>
      <c r="M863"/>
      <c r="N863" s="1">
        <f t="shared" si="253"/>
        <v>0</v>
      </c>
      <c r="O863" s="1">
        <f t="shared" si="254"/>
        <v>0</v>
      </c>
      <c r="P863" s="1" t="str">
        <f t="shared" si="255"/>
        <v/>
      </c>
      <c r="Q863" s="1" t="str">
        <f t="shared" si="256"/>
        <v/>
      </c>
      <c r="R863" s="1" t="str">
        <f t="shared" si="257"/>
        <v/>
      </c>
      <c r="S863" s="1" t="str">
        <f t="shared" si="258"/>
        <v/>
      </c>
      <c r="T863" s="1" t="str">
        <f t="shared" si="259"/>
        <v/>
      </c>
      <c r="U863" s="1" t="str">
        <f t="shared" si="260"/>
        <v/>
      </c>
      <c r="V863" s="1" t="str">
        <f t="shared" si="261"/>
        <v/>
      </c>
      <c r="W863" s="1" t="str">
        <f t="shared" si="262"/>
        <v/>
      </c>
      <c r="X863" s="1" t="str">
        <f t="shared" si="263"/>
        <v/>
      </c>
      <c r="Y863" s="1" t="str">
        <f t="shared" si="264"/>
        <v/>
      </c>
      <c r="Z863" s="1">
        <f t="shared" si="265"/>
        <v>0</v>
      </c>
      <c r="AA863" s="1">
        <f t="shared" si="266"/>
        <v>0</v>
      </c>
      <c r="AB863" s="1">
        <f t="shared" si="267"/>
        <v>0</v>
      </c>
      <c r="AC863" s="1" t="str">
        <f t="shared" si="268"/>
        <v/>
      </c>
      <c r="AD863" s="1" t="str">
        <f t="shared" si="269"/>
        <v/>
      </c>
      <c r="AE863" s="1" t="str">
        <f t="shared" si="270"/>
        <v/>
      </c>
      <c r="AF863" s="1" t="str">
        <f t="shared" si="271"/>
        <v/>
      </c>
      <c r="AG863" s="1" t="str">
        <f t="shared" si="272"/>
        <v/>
      </c>
      <c r="AH863" s="1" t="str">
        <f t="shared" si="273"/>
        <v/>
      </c>
      <c r="AI863" s="1" t="str">
        <f t="shared" si="274"/>
        <v/>
      </c>
      <c r="AJ863" s="1" t="str">
        <f t="shared" si="275"/>
        <v/>
      </c>
      <c r="AK863" s="1" t="str">
        <f t="shared" si="276"/>
        <v/>
      </c>
      <c r="AL863" s="1" t="str">
        <f t="shared" si="277"/>
        <v/>
      </c>
      <c r="AM863" s="1">
        <f t="shared" si="278"/>
        <v>0</v>
      </c>
    </row>
    <row r="864" spans="1:39" ht="14.5" x14ac:dyDescent="0.35">
      <c r="A864"/>
      <c r="B864"/>
      <c r="C864"/>
      <c r="D864"/>
      <c r="E864"/>
      <c r="F864"/>
      <c r="G864"/>
      <c r="H864"/>
      <c r="I864"/>
      <c r="J864"/>
      <c r="K864"/>
      <c r="L864"/>
      <c r="M864"/>
      <c r="N864" s="1">
        <f t="shared" si="253"/>
        <v>0</v>
      </c>
      <c r="O864" s="1">
        <f t="shared" si="254"/>
        <v>0</v>
      </c>
      <c r="P864" s="1" t="str">
        <f t="shared" si="255"/>
        <v/>
      </c>
      <c r="Q864" s="1" t="str">
        <f t="shared" si="256"/>
        <v/>
      </c>
      <c r="R864" s="1" t="str">
        <f t="shared" si="257"/>
        <v/>
      </c>
      <c r="S864" s="1" t="str">
        <f t="shared" si="258"/>
        <v/>
      </c>
      <c r="T864" s="1" t="str">
        <f t="shared" si="259"/>
        <v/>
      </c>
      <c r="U864" s="1" t="str">
        <f t="shared" si="260"/>
        <v/>
      </c>
      <c r="V864" s="1" t="str">
        <f t="shared" si="261"/>
        <v/>
      </c>
      <c r="W864" s="1" t="str">
        <f t="shared" si="262"/>
        <v/>
      </c>
      <c r="X864" s="1" t="str">
        <f t="shared" si="263"/>
        <v/>
      </c>
      <c r="Y864" s="1" t="str">
        <f t="shared" si="264"/>
        <v/>
      </c>
      <c r="Z864" s="1">
        <f t="shared" si="265"/>
        <v>0</v>
      </c>
      <c r="AA864" s="1">
        <f t="shared" si="266"/>
        <v>0</v>
      </c>
      <c r="AB864" s="1">
        <f t="shared" si="267"/>
        <v>0</v>
      </c>
      <c r="AC864" s="1" t="str">
        <f t="shared" si="268"/>
        <v/>
      </c>
      <c r="AD864" s="1" t="str">
        <f t="shared" si="269"/>
        <v/>
      </c>
      <c r="AE864" s="1" t="str">
        <f t="shared" si="270"/>
        <v/>
      </c>
      <c r="AF864" s="1" t="str">
        <f t="shared" si="271"/>
        <v/>
      </c>
      <c r="AG864" s="1" t="str">
        <f t="shared" si="272"/>
        <v/>
      </c>
      <c r="AH864" s="1" t="str">
        <f t="shared" si="273"/>
        <v/>
      </c>
      <c r="AI864" s="1" t="str">
        <f t="shared" si="274"/>
        <v/>
      </c>
      <c r="AJ864" s="1" t="str">
        <f t="shared" si="275"/>
        <v/>
      </c>
      <c r="AK864" s="1" t="str">
        <f t="shared" si="276"/>
        <v/>
      </c>
      <c r="AL864" s="1" t="str">
        <f t="shared" si="277"/>
        <v/>
      </c>
      <c r="AM864" s="1">
        <f t="shared" si="278"/>
        <v>0</v>
      </c>
    </row>
    <row r="865" spans="1:39" ht="14.5" x14ac:dyDescent="0.35">
      <c r="A865"/>
      <c r="B865"/>
      <c r="C865"/>
      <c r="D865"/>
      <c r="E865"/>
      <c r="F865"/>
      <c r="G865"/>
      <c r="H865"/>
      <c r="I865"/>
      <c r="J865"/>
      <c r="K865"/>
      <c r="L865"/>
      <c r="M865"/>
      <c r="N865" s="1">
        <f t="shared" si="253"/>
        <v>0</v>
      </c>
      <c r="O865" s="1">
        <f t="shared" si="254"/>
        <v>0</v>
      </c>
      <c r="P865" s="1" t="str">
        <f t="shared" si="255"/>
        <v/>
      </c>
      <c r="Q865" s="1" t="str">
        <f t="shared" si="256"/>
        <v/>
      </c>
      <c r="R865" s="1" t="str">
        <f t="shared" si="257"/>
        <v/>
      </c>
      <c r="S865" s="1" t="str">
        <f t="shared" si="258"/>
        <v/>
      </c>
      <c r="T865" s="1" t="str">
        <f t="shared" si="259"/>
        <v/>
      </c>
      <c r="U865" s="1" t="str">
        <f t="shared" si="260"/>
        <v/>
      </c>
      <c r="V865" s="1" t="str">
        <f t="shared" si="261"/>
        <v/>
      </c>
      <c r="W865" s="1" t="str">
        <f t="shared" si="262"/>
        <v/>
      </c>
      <c r="X865" s="1" t="str">
        <f t="shared" si="263"/>
        <v/>
      </c>
      <c r="Y865" s="1" t="str">
        <f t="shared" si="264"/>
        <v/>
      </c>
      <c r="Z865" s="1">
        <f t="shared" si="265"/>
        <v>0</v>
      </c>
      <c r="AA865" s="1">
        <f t="shared" si="266"/>
        <v>0</v>
      </c>
      <c r="AB865" s="1">
        <f t="shared" si="267"/>
        <v>0</v>
      </c>
      <c r="AC865" s="1" t="str">
        <f t="shared" si="268"/>
        <v/>
      </c>
      <c r="AD865" s="1" t="str">
        <f t="shared" si="269"/>
        <v/>
      </c>
      <c r="AE865" s="1" t="str">
        <f t="shared" si="270"/>
        <v/>
      </c>
      <c r="AF865" s="1" t="str">
        <f t="shared" si="271"/>
        <v/>
      </c>
      <c r="AG865" s="1" t="str">
        <f t="shared" si="272"/>
        <v/>
      </c>
      <c r="AH865" s="1" t="str">
        <f t="shared" si="273"/>
        <v/>
      </c>
      <c r="AI865" s="1" t="str">
        <f t="shared" si="274"/>
        <v/>
      </c>
      <c r="AJ865" s="1" t="str">
        <f t="shared" si="275"/>
        <v/>
      </c>
      <c r="AK865" s="1" t="str">
        <f t="shared" si="276"/>
        <v/>
      </c>
      <c r="AL865" s="1" t="str">
        <f t="shared" si="277"/>
        <v/>
      </c>
      <c r="AM865" s="1">
        <f t="shared" si="278"/>
        <v>0</v>
      </c>
    </row>
    <row r="866" spans="1:39" ht="14.5" x14ac:dyDescent="0.35">
      <c r="A866"/>
      <c r="B866"/>
      <c r="C866"/>
      <c r="D866"/>
      <c r="E866"/>
      <c r="F866"/>
      <c r="G866"/>
      <c r="H866"/>
      <c r="I866"/>
      <c r="J866"/>
      <c r="K866"/>
      <c r="L866"/>
      <c r="M866"/>
      <c r="N866" s="1">
        <f t="shared" si="253"/>
        <v>0</v>
      </c>
      <c r="O866" s="1">
        <f t="shared" si="254"/>
        <v>0</v>
      </c>
      <c r="P866" s="1" t="str">
        <f t="shared" si="255"/>
        <v/>
      </c>
      <c r="Q866" s="1" t="str">
        <f t="shared" si="256"/>
        <v/>
      </c>
      <c r="R866" s="1" t="str">
        <f t="shared" si="257"/>
        <v/>
      </c>
      <c r="S866" s="1" t="str">
        <f t="shared" si="258"/>
        <v/>
      </c>
      <c r="T866" s="1" t="str">
        <f t="shared" si="259"/>
        <v/>
      </c>
      <c r="U866" s="1" t="str">
        <f t="shared" si="260"/>
        <v/>
      </c>
      <c r="V866" s="1" t="str">
        <f t="shared" si="261"/>
        <v/>
      </c>
      <c r="W866" s="1" t="str">
        <f t="shared" si="262"/>
        <v/>
      </c>
      <c r="X866" s="1" t="str">
        <f t="shared" si="263"/>
        <v/>
      </c>
      <c r="Y866" s="1" t="str">
        <f t="shared" si="264"/>
        <v/>
      </c>
      <c r="Z866" s="1">
        <f t="shared" si="265"/>
        <v>0</v>
      </c>
      <c r="AA866" s="1">
        <f t="shared" si="266"/>
        <v>0</v>
      </c>
      <c r="AB866" s="1">
        <f t="shared" si="267"/>
        <v>0</v>
      </c>
      <c r="AC866" s="1" t="str">
        <f t="shared" si="268"/>
        <v/>
      </c>
      <c r="AD866" s="1" t="str">
        <f t="shared" si="269"/>
        <v/>
      </c>
      <c r="AE866" s="1" t="str">
        <f t="shared" si="270"/>
        <v/>
      </c>
      <c r="AF866" s="1" t="str">
        <f t="shared" si="271"/>
        <v/>
      </c>
      <c r="AG866" s="1" t="str">
        <f t="shared" si="272"/>
        <v/>
      </c>
      <c r="AH866" s="1" t="str">
        <f t="shared" si="273"/>
        <v/>
      </c>
      <c r="AI866" s="1" t="str">
        <f t="shared" si="274"/>
        <v/>
      </c>
      <c r="AJ866" s="1" t="str">
        <f t="shared" si="275"/>
        <v/>
      </c>
      <c r="AK866" s="1" t="str">
        <f t="shared" si="276"/>
        <v/>
      </c>
      <c r="AL866" s="1" t="str">
        <f t="shared" si="277"/>
        <v/>
      </c>
      <c r="AM866" s="1">
        <f t="shared" si="278"/>
        <v>0</v>
      </c>
    </row>
    <row r="867" spans="1:39" ht="14.5" x14ac:dyDescent="0.35">
      <c r="A867"/>
      <c r="B867"/>
      <c r="C867"/>
      <c r="D867"/>
      <c r="E867"/>
      <c r="F867"/>
      <c r="G867"/>
      <c r="H867"/>
      <c r="I867"/>
      <c r="J867"/>
      <c r="K867"/>
      <c r="L867"/>
      <c r="M867"/>
      <c r="N867" s="1">
        <f t="shared" si="253"/>
        <v>0</v>
      </c>
      <c r="O867" s="1">
        <f t="shared" si="254"/>
        <v>0</v>
      </c>
      <c r="P867" s="1" t="str">
        <f t="shared" si="255"/>
        <v/>
      </c>
      <c r="Q867" s="1" t="str">
        <f t="shared" si="256"/>
        <v/>
      </c>
      <c r="R867" s="1" t="str">
        <f t="shared" si="257"/>
        <v/>
      </c>
      <c r="S867" s="1" t="str">
        <f t="shared" si="258"/>
        <v/>
      </c>
      <c r="T867" s="1" t="str">
        <f t="shared" si="259"/>
        <v/>
      </c>
      <c r="U867" s="1" t="str">
        <f t="shared" si="260"/>
        <v/>
      </c>
      <c r="V867" s="1" t="str">
        <f t="shared" si="261"/>
        <v/>
      </c>
      <c r="W867" s="1" t="str">
        <f t="shared" si="262"/>
        <v/>
      </c>
      <c r="X867" s="1" t="str">
        <f t="shared" si="263"/>
        <v/>
      </c>
      <c r="Y867" s="1" t="str">
        <f t="shared" si="264"/>
        <v/>
      </c>
      <c r="Z867" s="1">
        <f t="shared" si="265"/>
        <v>0</v>
      </c>
      <c r="AA867" s="1">
        <f t="shared" si="266"/>
        <v>0</v>
      </c>
      <c r="AB867" s="1">
        <f t="shared" si="267"/>
        <v>0</v>
      </c>
      <c r="AC867" s="1" t="str">
        <f t="shared" si="268"/>
        <v/>
      </c>
      <c r="AD867" s="1" t="str">
        <f t="shared" si="269"/>
        <v/>
      </c>
      <c r="AE867" s="1" t="str">
        <f t="shared" si="270"/>
        <v/>
      </c>
      <c r="AF867" s="1" t="str">
        <f t="shared" si="271"/>
        <v/>
      </c>
      <c r="AG867" s="1" t="str">
        <f t="shared" si="272"/>
        <v/>
      </c>
      <c r="AH867" s="1" t="str">
        <f t="shared" si="273"/>
        <v/>
      </c>
      <c r="AI867" s="1" t="str">
        <f t="shared" si="274"/>
        <v/>
      </c>
      <c r="AJ867" s="1" t="str">
        <f t="shared" si="275"/>
        <v/>
      </c>
      <c r="AK867" s="1" t="str">
        <f t="shared" si="276"/>
        <v/>
      </c>
      <c r="AL867" s="1" t="str">
        <f t="shared" si="277"/>
        <v/>
      </c>
      <c r="AM867" s="1">
        <f t="shared" si="278"/>
        <v>0</v>
      </c>
    </row>
    <row r="868" spans="1:39" ht="14.5" x14ac:dyDescent="0.35">
      <c r="A868"/>
      <c r="B868"/>
      <c r="C868"/>
      <c r="D868"/>
      <c r="E868"/>
      <c r="F868"/>
      <c r="G868"/>
      <c r="H868"/>
      <c r="I868"/>
      <c r="J868"/>
      <c r="K868"/>
      <c r="L868"/>
      <c r="M868"/>
      <c r="N868" s="1">
        <f t="shared" si="253"/>
        <v>0</v>
      </c>
      <c r="O868" s="1">
        <f t="shared" si="254"/>
        <v>0</v>
      </c>
      <c r="P868" s="1" t="str">
        <f t="shared" si="255"/>
        <v/>
      </c>
      <c r="Q868" s="1" t="str">
        <f t="shared" si="256"/>
        <v/>
      </c>
      <c r="R868" s="1" t="str">
        <f t="shared" si="257"/>
        <v/>
      </c>
      <c r="S868" s="1" t="str">
        <f t="shared" si="258"/>
        <v/>
      </c>
      <c r="T868" s="1" t="str">
        <f t="shared" si="259"/>
        <v/>
      </c>
      <c r="U868" s="1" t="str">
        <f t="shared" si="260"/>
        <v/>
      </c>
      <c r="V868" s="1" t="str">
        <f t="shared" si="261"/>
        <v/>
      </c>
      <c r="W868" s="1" t="str">
        <f t="shared" si="262"/>
        <v/>
      </c>
      <c r="X868" s="1" t="str">
        <f t="shared" si="263"/>
        <v/>
      </c>
      <c r="Y868" s="1" t="str">
        <f t="shared" si="264"/>
        <v/>
      </c>
      <c r="Z868" s="1">
        <f t="shared" si="265"/>
        <v>0</v>
      </c>
      <c r="AA868" s="1">
        <f t="shared" si="266"/>
        <v>0</v>
      </c>
      <c r="AB868" s="1">
        <f t="shared" si="267"/>
        <v>0</v>
      </c>
      <c r="AC868" s="1" t="str">
        <f t="shared" si="268"/>
        <v/>
      </c>
      <c r="AD868" s="1" t="str">
        <f t="shared" si="269"/>
        <v/>
      </c>
      <c r="AE868" s="1" t="str">
        <f t="shared" si="270"/>
        <v/>
      </c>
      <c r="AF868" s="1" t="str">
        <f t="shared" si="271"/>
        <v/>
      </c>
      <c r="AG868" s="1" t="str">
        <f t="shared" si="272"/>
        <v/>
      </c>
      <c r="AH868" s="1" t="str">
        <f t="shared" si="273"/>
        <v/>
      </c>
      <c r="AI868" s="1" t="str">
        <f t="shared" si="274"/>
        <v/>
      </c>
      <c r="AJ868" s="1" t="str">
        <f t="shared" si="275"/>
        <v/>
      </c>
      <c r="AK868" s="1" t="str">
        <f t="shared" si="276"/>
        <v/>
      </c>
      <c r="AL868" s="1" t="str">
        <f t="shared" si="277"/>
        <v/>
      </c>
      <c r="AM868" s="1">
        <f t="shared" si="278"/>
        <v>0</v>
      </c>
    </row>
    <row r="869" spans="1:39" ht="14.5" x14ac:dyDescent="0.35">
      <c r="A869"/>
      <c r="B869"/>
      <c r="C869"/>
      <c r="D869"/>
      <c r="E869"/>
      <c r="F869"/>
      <c r="G869"/>
      <c r="H869"/>
      <c r="I869"/>
      <c r="J869"/>
      <c r="K869"/>
      <c r="L869"/>
      <c r="M869"/>
      <c r="N869" s="1">
        <f t="shared" si="253"/>
        <v>0</v>
      </c>
      <c r="O869" s="1">
        <f t="shared" si="254"/>
        <v>0</v>
      </c>
      <c r="P869" s="1" t="str">
        <f t="shared" si="255"/>
        <v/>
      </c>
      <c r="Q869" s="1" t="str">
        <f t="shared" si="256"/>
        <v/>
      </c>
      <c r="R869" s="1" t="str">
        <f t="shared" si="257"/>
        <v/>
      </c>
      <c r="S869" s="1" t="str">
        <f t="shared" si="258"/>
        <v/>
      </c>
      <c r="T869" s="1" t="str">
        <f t="shared" si="259"/>
        <v/>
      </c>
      <c r="U869" s="1" t="str">
        <f t="shared" si="260"/>
        <v/>
      </c>
      <c r="V869" s="1" t="str">
        <f t="shared" si="261"/>
        <v/>
      </c>
      <c r="W869" s="1" t="str">
        <f t="shared" si="262"/>
        <v/>
      </c>
      <c r="X869" s="1" t="str">
        <f t="shared" si="263"/>
        <v/>
      </c>
      <c r="Y869" s="1" t="str">
        <f t="shared" si="264"/>
        <v/>
      </c>
      <c r="Z869" s="1">
        <f t="shared" si="265"/>
        <v>0</v>
      </c>
      <c r="AA869" s="1">
        <f t="shared" si="266"/>
        <v>0</v>
      </c>
      <c r="AB869" s="1">
        <f t="shared" si="267"/>
        <v>0</v>
      </c>
      <c r="AC869" s="1" t="str">
        <f t="shared" si="268"/>
        <v/>
      </c>
      <c r="AD869" s="1" t="str">
        <f t="shared" si="269"/>
        <v/>
      </c>
      <c r="AE869" s="1" t="str">
        <f t="shared" si="270"/>
        <v/>
      </c>
      <c r="AF869" s="1" t="str">
        <f t="shared" si="271"/>
        <v/>
      </c>
      <c r="AG869" s="1" t="str">
        <f t="shared" si="272"/>
        <v/>
      </c>
      <c r="AH869" s="1" t="str">
        <f t="shared" si="273"/>
        <v/>
      </c>
      <c r="AI869" s="1" t="str">
        <f t="shared" si="274"/>
        <v/>
      </c>
      <c r="AJ869" s="1" t="str">
        <f t="shared" si="275"/>
        <v/>
      </c>
      <c r="AK869" s="1" t="str">
        <f t="shared" si="276"/>
        <v/>
      </c>
      <c r="AL869" s="1" t="str">
        <f t="shared" si="277"/>
        <v/>
      </c>
      <c r="AM869" s="1">
        <f t="shared" si="278"/>
        <v>0</v>
      </c>
    </row>
    <row r="870" spans="1:39" ht="14.5" x14ac:dyDescent="0.35">
      <c r="A870"/>
      <c r="B870"/>
      <c r="C870"/>
      <c r="D870"/>
      <c r="E870"/>
      <c r="F870"/>
      <c r="G870"/>
      <c r="H870"/>
      <c r="I870"/>
      <c r="J870"/>
      <c r="K870"/>
      <c r="L870"/>
      <c r="M870"/>
      <c r="N870" s="1">
        <f t="shared" si="253"/>
        <v>0</v>
      </c>
      <c r="O870" s="1">
        <f t="shared" si="254"/>
        <v>0</v>
      </c>
      <c r="P870" s="1" t="str">
        <f t="shared" si="255"/>
        <v/>
      </c>
      <c r="Q870" s="1" t="str">
        <f t="shared" si="256"/>
        <v/>
      </c>
      <c r="R870" s="1" t="str">
        <f t="shared" si="257"/>
        <v/>
      </c>
      <c r="S870" s="1" t="str">
        <f t="shared" si="258"/>
        <v/>
      </c>
      <c r="T870" s="1" t="str">
        <f t="shared" si="259"/>
        <v/>
      </c>
      <c r="U870" s="1" t="str">
        <f t="shared" si="260"/>
        <v/>
      </c>
      <c r="V870" s="1" t="str">
        <f t="shared" si="261"/>
        <v/>
      </c>
      <c r="W870" s="1" t="str">
        <f t="shared" si="262"/>
        <v/>
      </c>
      <c r="X870" s="1" t="str">
        <f t="shared" si="263"/>
        <v/>
      </c>
      <c r="Y870" s="1" t="str">
        <f t="shared" si="264"/>
        <v/>
      </c>
      <c r="Z870" s="1">
        <f t="shared" si="265"/>
        <v>0</v>
      </c>
      <c r="AA870" s="1">
        <f t="shared" si="266"/>
        <v>0</v>
      </c>
      <c r="AB870" s="1">
        <f t="shared" si="267"/>
        <v>0</v>
      </c>
      <c r="AC870" s="1" t="str">
        <f t="shared" si="268"/>
        <v/>
      </c>
      <c r="AD870" s="1" t="str">
        <f t="shared" si="269"/>
        <v/>
      </c>
      <c r="AE870" s="1" t="str">
        <f t="shared" si="270"/>
        <v/>
      </c>
      <c r="AF870" s="1" t="str">
        <f t="shared" si="271"/>
        <v/>
      </c>
      <c r="AG870" s="1" t="str">
        <f t="shared" si="272"/>
        <v/>
      </c>
      <c r="AH870" s="1" t="str">
        <f t="shared" si="273"/>
        <v/>
      </c>
      <c r="AI870" s="1" t="str">
        <f t="shared" si="274"/>
        <v/>
      </c>
      <c r="AJ870" s="1" t="str">
        <f t="shared" si="275"/>
        <v/>
      </c>
      <c r="AK870" s="1" t="str">
        <f t="shared" si="276"/>
        <v/>
      </c>
      <c r="AL870" s="1" t="str">
        <f t="shared" si="277"/>
        <v/>
      </c>
      <c r="AM870" s="1">
        <f t="shared" si="278"/>
        <v>0</v>
      </c>
    </row>
    <row r="871" spans="1:39" ht="14.5" x14ac:dyDescent="0.35">
      <c r="A871"/>
      <c r="B871"/>
      <c r="C871"/>
      <c r="D871"/>
      <c r="E871"/>
      <c r="F871"/>
      <c r="G871"/>
      <c r="H871"/>
      <c r="I871"/>
      <c r="J871"/>
      <c r="K871"/>
      <c r="L871"/>
      <c r="M871"/>
      <c r="N871" s="1">
        <f t="shared" si="253"/>
        <v>0</v>
      </c>
      <c r="O871" s="1">
        <f t="shared" si="254"/>
        <v>0</v>
      </c>
      <c r="P871" s="1" t="str">
        <f t="shared" si="255"/>
        <v/>
      </c>
      <c r="Q871" s="1" t="str">
        <f t="shared" si="256"/>
        <v/>
      </c>
      <c r="R871" s="1" t="str">
        <f t="shared" si="257"/>
        <v/>
      </c>
      <c r="S871" s="1" t="str">
        <f t="shared" si="258"/>
        <v/>
      </c>
      <c r="T871" s="1" t="str">
        <f t="shared" si="259"/>
        <v/>
      </c>
      <c r="U871" s="1" t="str">
        <f t="shared" si="260"/>
        <v/>
      </c>
      <c r="V871" s="1" t="str">
        <f t="shared" si="261"/>
        <v/>
      </c>
      <c r="W871" s="1" t="str">
        <f t="shared" si="262"/>
        <v/>
      </c>
      <c r="X871" s="1" t="str">
        <f t="shared" si="263"/>
        <v/>
      </c>
      <c r="Y871" s="1" t="str">
        <f t="shared" si="264"/>
        <v/>
      </c>
      <c r="Z871" s="1">
        <f t="shared" si="265"/>
        <v>0</v>
      </c>
      <c r="AA871" s="1">
        <f t="shared" si="266"/>
        <v>0</v>
      </c>
      <c r="AB871" s="1">
        <f t="shared" si="267"/>
        <v>0</v>
      </c>
      <c r="AC871" s="1" t="str">
        <f t="shared" si="268"/>
        <v/>
      </c>
      <c r="AD871" s="1" t="str">
        <f t="shared" si="269"/>
        <v/>
      </c>
      <c r="AE871" s="1" t="str">
        <f t="shared" si="270"/>
        <v/>
      </c>
      <c r="AF871" s="1" t="str">
        <f t="shared" si="271"/>
        <v/>
      </c>
      <c r="AG871" s="1" t="str">
        <f t="shared" si="272"/>
        <v/>
      </c>
      <c r="AH871" s="1" t="str">
        <f t="shared" si="273"/>
        <v/>
      </c>
      <c r="AI871" s="1" t="str">
        <f t="shared" si="274"/>
        <v/>
      </c>
      <c r="AJ871" s="1" t="str">
        <f t="shared" si="275"/>
        <v/>
      </c>
      <c r="AK871" s="1" t="str">
        <f t="shared" si="276"/>
        <v/>
      </c>
      <c r="AL871" s="1" t="str">
        <f t="shared" si="277"/>
        <v/>
      </c>
      <c r="AM871" s="1">
        <f t="shared" si="278"/>
        <v>0</v>
      </c>
    </row>
    <row r="872" spans="1:39" ht="14.5" x14ac:dyDescent="0.35">
      <c r="A872"/>
      <c r="B872"/>
      <c r="C872"/>
      <c r="D872"/>
      <c r="E872"/>
      <c r="F872"/>
      <c r="G872"/>
      <c r="H872"/>
      <c r="I872"/>
      <c r="J872"/>
      <c r="K872"/>
      <c r="L872"/>
      <c r="M872"/>
      <c r="N872" s="1">
        <f t="shared" si="253"/>
        <v>0</v>
      </c>
      <c r="O872" s="1">
        <f t="shared" si="254"/>
        <v>0</v>
      </c>
      <c r="P872" s="1" t="str">
        <f t="shared" si="255"/>
        <v/>
      </c>
      <c r="Q872" s="1" t="str">
        <f t="shared" si="256"/>
        <v/>
      </c>
      <c r="R872" s="1" t="str">
        <f t="shared" si="257"/>
        <v/>
      </c>
      <c r="S872" s="1" t="str">
        <f t="shared" si="258"/>
        <v/>
      </c>
      <c r="T872" s="1" t="str">
        <f t="shared" si="259"/>
        <v/>
      </c>
      <c r="U872" s="1" t="str">
        <f t="shared" si="260"/>
        <v/>
      </c>
      <c r="V872" s="1" t="str">
        <f t="shared" si="261"/>
        <v/>
      </c>
      <c r="W872" s="1" t="str">
        <f t="shared" si="262"/>
        <v/>
      </c>
      <c r="X872" s="1" t="str">
        <f t="shared" si="263"/>
        <v/>
      </c>
      <c r="Y872" s="1" t="str">
        <f t="shared" si="264"/>
        <v/>
      </c>
      <c r="Z872" s="1">
        <f t="shared" si="265"/>
        <v>0</v>
      </c>
      <c r="AA872" s="1">
        <f t="shared" si="266"/>
        <v>0</v>
      </c>
      <c r="AB872" s="1">
        <f t="shared" si="267"/>
        <v>0</v>
      </c>
      <c r="AC872" s="1" t="str">
        <f t="shared" si="268"/>
        <v/>
      </c>
      <c r="AD872" s="1" t="str">
        <f t="shared" si="269"/>
        <v/>
      </c>
      <c r="AE872" s="1" t="str">
        <f t="shared" si="270"/>
        <v/>
      </c>
      <c r="AF872" s="1" t="str">
        <f t="shared" si="271"/>
        <v/>
      </c>
      <c r="AG872" s="1" t="str">
        <f t="shared" si="272"/>
        <v/>
      </c>
      <c r="AH872" s="1" t="str">
        <f t="shared" si="273"/>
        <v/>
      </c>
      <c r="AI872" s="1" t="str">
        <f t="shared" si="274"/>
        <v/>
      </c>
      <c r="AJ872" s="1" t="str">
        <f t="shared" si="275"/>
        <v/>
      </c>
      <c r="AK872" s="1" t="str">
        <f t="shared" si="276"/>
        <v/>
      </c>
      <c r="AL872" s="1" t="str">
        <f t="shared" si="277"/>
        <v/>
      </c>
      <c r="AM872" s="1">
        <f t="shared" si="278"/>
        <v>0</v>
      </c>
    </row>
    <row r="873" spans="1:39" ht="14.5" x14ac:dyDescent="0.35">
      <c r="A873"/>
      <c r="B873"/>
      <c r="C873"/>
      <c r="D873"/>
      <c r="E873"/>
      <c r="F873"/>
      <c r="G873"/>
      <c r="H873"/>
      <c r="I873"/>
      <c r="J873"/>
      <c r="K873"/>
      <c r="L873"/>
      <c r="M873"/>
      <c r="N873" s="1">
        <f t="shared" si="253"/>
        <v>0</v>
      </c>
      <c r="O873" s="1">
        <f t="shared" si="254"/>
        <v>0</v>
      </c>
      <c r="P873" s="1" t="str">
        <f t="shared" si="255"/>
        <v/>
      </c>
      <c r="Q873" s="1" t="str">
        <f t="shared" si="256"/>
        <v/>
      </c>
      <c r="R873" s="1" t="str">
        <f t="shared" si="257"/>
        <v/>
      </c>
      <c r="S873" s="1" t="str">
        <f t="shared" si="258"/>
        <v/>
      </c>
      <c r="T873" s="1" t="str">
        <f t="shared" si="259"/>
        <v/>
      </c>
      <c r="U873" s="1" t="str">
        <f t="shared" si="260"/>
        <v/>
      </c>
      <c r="V873" s="1" t="str">
        <f t="shared" si="261"/>
        <v/>
      </c>
      <c r="W873" s="1" t="str">
        <f t="shared" si="262"/>
        <v/>
      </c>
      <c r="X873" s="1" t="str">
        <f t="shared" si="263"/>
        <v/>
      </c>
      <c r="Y873" s="1" t="str">
        <f t="shared" si="264"/>
        <v/>
      </c>
      <c r="Z873" s="1">
        <f t="shared" si="265"/>
        <v>0</v>
      </c>
      <c r="AA873" s="1">
        <f t="shared" si="266"/>
        <v>0</v>
      </c>
      <c r="AB873" s="1">
        <f t="shared" si="267"/>
        <v>0</v>
      </c>
      <c r="AC873" s="1" t="str">
        <f t="shared" si="268"/>
        <v/>
      </c>
      <c r="AD873" s="1" t="str">
        <f t="shared" si="269"/>
        <v/>
      </c>
      <c r="AE873" s="1" t="str">
        <f t="shared" si="270"/>
        <v/>
      </c>
      <c r="AF873" s="1" t="str">
        <f t="shared" si="271"/>
        <v/>
      </c>
      <c r="AG873" s="1" t="str">
        <f t="shared" si="272"/>
        <v/>
      </c>
      <c r="AH873" s="1" t="str">
        <f t="shared" si="273"/>
        <v/>
      </c>
      <c r="AI873" s="1" t="str">
        <f t="shared" si="274"/>
        <v/>
      </c>
      <c r="AJ873" s="1" t="str">
        <f t="shared" si="275"/>
        <v/>
      </c>
      <c r="AK873" s="1" t="str">
        <f t="shared" si="276"/>
        <v/>
      </c>
      <c r="AL873" s="1" t="str">
        <f t="shared" si="277"/>
        <v/>
      </c>
      <c r="AM873" s="1">
        <f t="shared" si="278"/>
        <v>0</v>
      </c>
    </row>
    <row r="874" spans="1:39" ht="14.5" x14ac:dyDescent="0.35">
      <c r="A874"/>
      <c r="B874"/>
      <c r="C874"/>
      <c r="D874"/>
      <c r="E874"/>
      <c r="F874"/>
      <c r="G874"/>
      <c r="H874"/>
      <c r="I874"/>
      <c r="J874"/>
      <c r="K874"/>
      <c r="L874"/>
      <c r="M874"/>
      <c r="N874" s="1">
        <f t="shared" si="253"/>
        <v>0</v>
      </c>
      <c r="O874" s="1">
        <f t="shared" si="254"/>
        <v>0</v>
      </c>
      <c r="P874" s="1" t="str">
        <f t="shared" si="255"/>
        <v/>
      </c>
      <c r="Q874" s="1" t="str">
        <f t="shared" si="256"/>
        <v/>
      </c>
      <c r="R874" s="1" t="str">
        <f t="shared" si="257"/>
        <v/>
      </c>
      <c r="S874" s="1" t="str">
        <f t="shared" si="258"/>
        <v/>
      </c>
      <c r="T874" s="1" t="str">
        <f t="shared" si="259"/>
        <v/>
      </c>
      <c r="U874" s="1" t="str">
        <f t="shared" si="260"/>
        <v/>
      </c>
      <c r="V874" s="1" t="str">
        <f t="shared" si="261"/>
        <v/>
      </c>
      <c r="W874" s="1" t="str">
        <f t="shared" si="262"/>
        <v/>
      </c>
      <c r="X874" s="1" t="str">
        <f t="shared" si="263"/>
        <v/>
      </c>
      <c r="Y874" s="1" t="str">
        <f t="shared" si="264"/>
        <v/>
      </c>
      <c r="Z874" s="1">
        <f t="shared" si="265"/>
        <v>0</v>
      </c>
      <c r="AA874" s="1">
        <f t="shared" si="266"/>
        <v>0</v>
      </c>
      <c r="AB874" s="1">
        <f t="shared" si="267"/>
        <v>0</v>
      </c>
      <c r="AC874" s="1" t="str">
        <f t="shared" si="268"/>
        <v/>
      </c>
      <c r="AD874" s="1" t="str">
        <f t="shared" si="269"/>
        <v/>
      </c>
      <c r="AE874" s="1" t="str">
        <f t="shared" si="270"/>
        <v/>
      </c>
      <c r="AF874" s="1" t="str">
        <f t="shared" si="271"/>
        <v/>
      </c>
      <c r="AG874" s="1" t="str">
        <f t="shared" si="272"/>
        <v/>
      </c>
      <c r="AH874" s="1" t="str">
        <f t="shared" si="273"/>
        <v/>
      </c>
      <c r="AI874" s="1" t="str">
        <f t="shared" si="274"/>
        <v/>
      </c>
      <c r="AJ874" s="1" t="str">
        <f t="shared" si="275"/>
        <v/>
      </c>
      <c r="AK874" s="1" t="str">
        <f t="shared" si="276"/>
        <v/>
      </c>
      <c r="AL874" s="1" t="str">
        <f t="shared" si="277"/>
        <v/>
      </c>
      <c r="AM874" s="1">
        <f t="shared" si="278"/>
        <v>0</v>
      </c>
    </row>
    <row r="875" spans="1:39" ht="14.5" x14ac:dyDescent="0.35">
      <c r="A875"/>
      <c r="B875"/>
      <c r="C875"/>
      <c r="D875"/>
      <c r="E875"/>
      <c r="F875"/>
      <c r="G875"/>
      <c r="H875"/>
      <c r="I875"/>
      <c r="J875"/>
      <c r="K875"/>
      <c r="L875"/>
      <c r="M875"/>
      <c r="N875" s="1">
        <f t="shared" si="253"/>
        <v>0</v>
      </c>
      <c r="O875" s="1">
        <f t="shared" si="254"/>
        <v>0</v>
      </c>
      <c r="P875" s="1" t="str">
        <f t="shared" si="255"/>
        <v/>
      </c>
      <c r="Q875" s="1" t="str">
        <f t="shared" si="256"/>
        <v/>
      </c>
      <c r="R875" s="1" t="str">
        <f t="shared" si="257"/>
        <v/>
      </c>
      <c r="S875" s="1" t="str">
        <f t="shared" si="258"/>
        <v/>
      </c>
      <c r="T875" s="1" t="str">
        <f t="shared" si="259"/>
        <v/>
      </c>
      <c r="U875" s="1" t="str">
        <f t="shared" si="260"/>
        <v/>
      </c>
      <c r="V875" s="1" t="str">
        <f t="shared" si="261"/>
        <v/>
      </c>
      <c r="W875" s="1" t="str">
        <f t="shared" si="262"/>
        <v/>
      </c>
      <c r="X875" s="1" t="str">
        <f t="shared" si="263"/>
        <v/>
      </c>
      <c r="Y875" s="1" t="str">
        <f t="shared" si="264"/>
        <v/>
      </c>
      <c r="Z875" s="1">
        <f t="shared" si="265"/>
        <v>0</v>
      </c>
      <c r="AA875" s="1">
        <f t="shared" si="266"/>
        <v>0</v>
      </c>
      <c r="AB875" s="1">
        <f t="shared" si="267"/>
        <v>0</v>
      </c>
      <c r="AC875" s="1" t="str">
        <f t="shared" si="268"/>
        <v/>
      </c>
      <c r="AD875" s="1" t="str">
        <f t="shared" si="269"/>
        <v/>
      </c>
      <c r="AE875" s="1" t="str">
        <f t="shared" si="270"/>
        <v/>
      </c>
      <c r="AF875" s="1" t="str">
        <f t="shared" si="271"/>
        <v/>
      </c>
      <c r="AG875" s="1" t="str">
        <f t="shared" si="272"/>
        <v/>
      </c>
      <c r="AH875" s="1" t="str">
        <f t="shared" si="273"/>
        <v/>
      </c>
      <c r="AI875" s="1" t="str">
        <f t="shared" si="274"/>
        <v/>
      </c>
      <c r="AJ875" s="1" t="str">
        <f t="shared" si="275"/>
        <v/>
      </c>
      <c r="AK875" s="1" t="str">
        <f t="shared" si="276"/>
        <v/>
      </c>
      <c r="AL875" s="1" t="str">
        <f t="shared" si="277"/>
        <v/>
      </c>
      <c r="AM875" s="1">
        <f t="shared" si="278"/>
        <v>0</v>
      </c>
    </row>
    <row r="876" spans="1:39" ht="14.5" x14ac:dyDescent="0.35">
      <c r="A876"/>
      <c r="B876"/>
      <c r="C876"/>
      <c r="D876"/>
      <c r="E876"/>
      <c r="F876"/>
      <c r="G876"/>
      <c r="H876"/>
      <c r="I876"/>
      <c r="J876"/>
      <c r="K876"/>
      <c r="L876"/>
      <c r="M876"/>
      <c r="N876" s="1">
        <f t="shared" si="253"/>
        <v>0</v>
      </c>
      <c r="O876" s="1">
        <f t="shared" si="254"/>
        <v>0</v>
      </c>
      <c r="P876" s="1" t="str">
        <f t="shared" si="255"/>
        <v/>
      </c>
      <c r="Q876" s="1" t="str">
        <f t="shared" si="256"/>
        <v/>
      </c>
      <c r="R876" s="1" t="str">
        <f t="shared" si="257"/>
        <v/>
      </c>
      <c r="S876" s="1" t="str">
        <f t="shared" si="258"/>
        <v/>
      </c>
      <c r="T876" s="1" t="str">
        <f t="shared" si="259"/>
        <v/>
      </c>
      <c r="U876" s="1" t="str">
        <f t="shared" si="260"/>
        <v/>
      </c>
      <c r="V876" s="1" t="str">
        <f t="shared" si="261"/>
        <v/>
      </c>
      <c r="W876" s="1" t="str">
        <f t="shared" si="262"/>
        <v/>
      </c>
      <c r="X876" s="1" t="str">
        <f t="shared" si="263"/>
        <v/>
      </c>
      <c r="Y876" s="1" t="str">
        <f t="shared" si="264"/>
        <v/>
      </c>
      <c r="Z876" s="1">
        <f t="shared" si="265"/>
        <v>0</v>
      </c>
      <c r="AA876" s="1">
        <f t="shared" si="266"/>
        <v>0</v>
      </c>
      <c r="AB876" s="1">
        <f t="shared" si="267"/>
        <v>0</v>
      </c>
      <c r="AC876" s="1" t="str">
        <f t="shared" si="268"/>
        <v/>
      </c>
      <c r="AD876" s="1" t="str">
        <f t="shared" si="269"/>
        <v/>
      </c>
      <c r="AE876" s="1" t="str">
        <f t="shared" si="270"/>
        <v/>
      </c>
      <c r="AF876" s="1" t="str">
        <f t="shared" si="271"/>
        <v/>
      </c>
      <c r="AG876" s="1" t="str">
        <f t="shared" si="272"/>
        <v/>
      </c>
      <c r="AH876" s="1" t="str">
        <f t="shared" si="273"/>
        <v/>
      </c>
      <c r="AI876" s="1" t="str">
        <f t="shared" si="274"/>
        <v/>
      </c>
      <c r="AJ876" s="1" t="str">
        <f t="shared" si="275"/>
        <v/>
      </c>
      <c r="AK876" s="1" t="str">
        <f t="shared" si="276"/>
        <v/>
      </c>
      <c r="AL876" s="1" t="str">
        <f t="shared" si="277"/>
        <v/>
      </c>
      <c r="AM876" s="1">
        <f t="shared" si="278"/>
        <v>0</v>
      </c>
    </row>
    <row r="877" spans="1:39" ht="14.5" x14ac:dyDescent="0.35">
      <c r="A877"/>
      <c r="B877"/>
      <c r="C877"/>
      <c r="D877"/>
      <c r="E877"/>
      <c r="F877"/>
      <c r="G877"/>
      <c r="H877"/>
      <c r="I877"/>
      <c r="J877"/>
      <c r="K877"/>
      <c r="L877"/>
      <c r="M877"/>
      <c r="N877" s="1">
        <f t="shared" si="253"/>
        <v>0</v>
      </c>
      <c r="O877" s="1">
        <f t="shared" si="254"/>
        <v>0</v>
      </c>
      <c r="P877" s="1" t="str">
        <f t="shared" si="255"/>
        <v/>
      </c>
      <c r="Q877" s="1" t="str">
        <f t="shared" si="256"/>
        <v/>
      </c>
      <c r="R877" s="1" t="str">
        <f t="shared" si="257"/>
        <v/>
      </c>
      <c r="S877" s="1" t="str">
        <f t="shared" si="258"/>
        <v/>
      </c>
      <c r="T877" s="1" t="str">
        <f t="shared" si="259"/>
        <v/>
      </c>
      <c r="U877" s="1" t="str">
        <f t="shared" si="260"/>
        <v/>
      </c>
      <c r="V877" s="1" t="str">
        <f t="shared" si="261"/>
        <v/>
      </c>
      <c r="W877" s="1" t="str">
        <f t="shared" si="262"/>
        <v/>
      </c>
      <c r="X877" s="1" t="str">
        <f t="shared" si="263"/>
        <v/>
      </c>
      <c r="Y877" s="1" t="str">
        <f t="shared" si="264"/>
        <v/>
      </c>
      <c r="Z877" s="1">
        <f t="shared" si="265"/>
        <v>0</v>
      </c>
      <c r="AA877" s="1">
        <f t="shared" si="266"/>
        <v>0</v>
      </c>
      <c r="AB877" s="1">
        <f t="shared" si="267"/>
        <v>0</v>
      </c>
      <c r="AC877" s="1" t="str">
        <f t="shared" si="268"/>
        <v/>
      </c>
      <c r="AD877" s="1" t="str">
        <f t="shared" si="269"/>
        <v/>
      </c>
      <c r="AE877" s="1" t="str">
        <f t="shared" si="270"/>
        <v/>
      </c>
      <c r="AF877" s="1" t="str">
        <f t="shared" si="271"/>
        <v/>
      </c>
      <c r="AG877" s="1" t="str">
        <f t="shared" si="272"/>
        <v/>
      </c>
      <c r="AH877" s="1" t="str">
        <f t="shared" si="273"/>
        <v/>
      </c>
      <c r="AI877" s="1" t="str">
        <f t="shared" si="274"/>
        <v/>
      </c>
      <c r="AJ877" s="1" t="str">
        <f t="shared" si="275"/>
        <v/>
      </c>
      <c r="AK877" s="1" t="str">
        <f t="shared" si="276"/>
        <v/>
      </c>
      <c r="AL877" s="1" t="str">
        <f t="shared" si="277"/>
        <v/>
      </c>
      <c r="AM877" s="1">
        <f t="shared" si="278"/>
        <v>0</v>
      </c>
    </row>
    <row r="878" spans="1:39" ht="14.5" x14ac:dyDescent="0.35">
      <c r="A878"/>
      <c r="B878"/>
      <c r="C878"/>
      <c r="D878"/>
      <c r="E878"/>
      <c r="F878"/>
      <c r="G878"/>
      <c r="H878"/>
      <c r="I878"/>
      <c r="J878"/>
      <c r="K878"/>
      <c r="L878"/>
      <c r="M878"/>
      <c r="N878" s="1">
        <f t="shared" si="253"/>
        <v>0</v>
      </c>
      <c r="O878" s="1">
        <f t="shared" si="254"/>
        <v>0</v>
      </c>
      <c r="P878" s="1" t="str">
        <f t="shared" si="255"/>
        <v/>
      </c>
      <c r="Q878" s="1" t="str">
        <f t="shared" si="256"/>
        <v/>
      </c>
      <c r="R878" s="1" t="str">
        <f t="shared" si="257"/>
        <v/>
      </c>
      <c r="S878" s="1" t="str">
        <f t="shared" si="258"/>
        <v/>
      </c>
      <c r="T878" s="1" t="str">
        <f t="shared" si="259"/>
        <v/>
      </c>
      <c r="U878" s="1" t="str">
        <f t="shared" si="260"/>
        <v/>
      </c>
      <c r="V878" s="1" t="str">
        <f t="shared" si="261"/>
        <v/>
      </c>
      <c r="W878" s="1" t="str">
        <f t="shared" si="262"/>
        <v/>
      </c>
      <c r="X878" s="1" t="str">
        <f t="shared" si="263"/>
        <v/>
      </c>
      <c r="Y878" s="1" t="str">
        <f t="shared" si="264"/>
        <v/>
      </c>
      <c r="Z878" s="1">
        <f t="shared" si="265"/>
        <v>0</v>
      </c>
      <c r="AA878" s="1">
        <f t="shared" si="266"/>
        <v>0</v>
      </c>
      <c r="AB878" s="1">
        <f t="shared" si="267"/>
        <v>0</v>
      </c>
      <c r="AC878" s="1" t="str">
        <f t="shared" si="268"/>
        <v/>
      </c>
      <c r="AD878" s="1" t="str">
        <f t="shared" si="269"/>
        <v/>
      </c>
      <c r="AE878" s="1" t="str">
        <f t="shared" si="270"/>
        <v/>
      </c>
      <c r="AF878" s="1" t="str">
        <f t="shared" si="271"/>
        <v/>
      </c>
      <c r="AG878" s="1" t="str">
        <f t="shared" si="272"/>
        <v/>
      </c>
      <c r="AH878" s="1" t="str">
        <f t="shared" si="273"/>
        <v/>
      </c>
      <c r="AI878" s="1" t="str">
        <f t="shared" si="274"/>
        <v/>
      </c>
      <c r="AJ878" s="1" t="str">
        <f t="shared" si="275"/>
        <v/>
      </c>
      <c r="AK878" s="1" t="str">
        <f t="shared" si="276"/>
        <v/>
      </c>
      <c r="AL878" s="1" t="str">
        <f t="shared" si="277"/>
        <v/>
      </c>
      <c r="AM878" s="1">
        <f t="shared" si="278"/>
        <v>0</v>
      </c>
    </row>
    <row r="879" spans="1:39" ht="14.5" x14ac:dyDescent="0.35">
      <c r="A879"/>
      <c r="B879"/>
      <c r="C879"/>
      <c r="D879"/>
      <c r="E879"/>
      <c r="F879"/>
      <c r="G879"/>
      <c r="H879"/>
      <c r="I879"/>
      <c r="J879"/>
      <c r="K879"/>
      <c r="L879"/>
      <c r="M879"/>
      <c r="N879" s="1">
        <f t="shared" si="253"/>
        <v>0</v>
      </c>
      <c r="O879" s="1">
        <f t="shared" si="254"/>
        <v>0</v>
      </c>
      <c r="P879" s="1" t="str">
        <f t="shared" si="255"/>
        <v/>
      </c>
      <c r="Q879" s="1" t="str">
        <f t="shared" si="256"/>
        <v/>
      </c>
      <c r="R879" s="1" t="str">
        <f t="shared" si="257"/>
        <v/>
      </c>
      <c r="S879" s="1" t="str">
        <f t="shared" si="258"/>
        <v/>
      </c>
      <c r="T879" s="1" t="str">
        <f t="shared" si="259"/>
        <v/>
      </c>
      <c r="U879" s="1" t="str">
        <f t="shared" si="260"/>
        <v/>
      </c>
      <c r="V879" s="1" t="str">
        <f t="shared" si="261"/>
        <v/>
      </c>
      <c r="W879" s="1" t="str">
        <f t="shared" si="262"/>
        <v/>
      </c>
      <c r="X879" s="1" t="str">
        <f t="shared" si="263"/>
        <v/>
      </c>
      <c r="Y879" s="1" t="str">
        <f t="shared" si="264"/>
        <v/>
      </c>
      <c r="Z879" s="1">
        <f t="shared" si="265"/>
        <v>0</v>
      </c>
      <c r="AA879" s="1">
        <f t="shared" si="266"/>
        <v>0</v>
      </c>
      <c r="AB879" s="1">
        <f t="shared" si="267"/>
        <v>0</v>
      </c>
      <c r="AC879" s="1" t="str">
        <f t="shared" si="268"/>
        <v/>
      </c>
      <c r="AD879" s="1" t="str">
        <f t="shared" si="269"/>
        <v/>
      </c>
      <c r="AE879" s="1" t="str">
        <f t="shared" si="270"/>
        <v/>
      </c>
      <c r="AF879" s="1" t="str">
        <f t="shared" si="271"/>
        <v/>
      </c>
      <c r="AG879" s="1" t="str">
        <f t="shared" si="272"/>
        <v/>
      </c>
      <c r="AH879" s="1" t="str">
        <f t="shared" si="273"/>
        <v/>
      </c>
      <c r="AI879" s="1" t="str">
        <f t="shared" si="274"/>
        <v/>
      </c>
      <c r="AJ879" s="1" t="str">
        <f t="shared" si="275"/>
        <v/>
      </c>
      <c r="AK879" s="1" t="str">
        <f t="shared" si="276"/>
        <v/>
      </c>
      <c r="AL879" s="1" t="str">
        <f t="shared" si="277"/>
        <v/>
      </c>
      <c r="AM879" s="1">
        <f t="shared" si="278"/>
        <v>0</v>
      </c>
    </row>
    <row r="880" spans="1:39" ht="14.5" x14ac:dyDescent="0.35">
      <c r="A880"/>
      <c r="B880"/>
      <c r="C880"/>
      <c r="D880"/>
      <c r="E880"/>
      <c r="F880"/>
      <c r="G880"/>
      <c r="H880"/>
      <c r="I880"/>
      <c r="J880"/>
      <c r="K880"/>
      <c r="L880"/>
      <c r="M880"/>
      <c r="N880" s="1">
        <f t="shared" si="253"/>
        <v>0</v>
      </c>
      <c r="O880" s="1">
        <f t="shared" si="254"/>
        <v>0</v>
      </c>
      <c r="P880" s="1" t="str">
        <f t="shared" si="255"/>
        <v/>
      </c>
      <c r="Q880" s="1" t="str">
        <f t="shared" si="256"/>
        <v/>
      </c>
      <c r="R880" s="1" t="str">
        <f t="shared" si="257"/>
        <v/>
      </c>
      <c r="S880" s="1" t="str">
        <f t="shared" si="258"/>
        <v/>
      </c>
      <c r="T880" s="1" t="str">
        <f t="shared" si="259"/>
        <v/>
      </c>
      <c r="U880" s="1" t="str">
        <f t="shared" si="260"/>
        <v/>
      </c>
      <c r="V880" s="1" t="str">
        <f t="shared" si="261"/>
        <v/>
      </c>
      <c r="W880" s="1" t="str">
        <f t="shared" si="262"/>
        <v/>
      </c>
      <c r="X880" s="1" t="str">
        <f t="shared" si="263"/>
        <v/>
      </c>
      <c r="Y880" s="1" t="str">
        <f t="shared" si="264"/>
        <v/>
      </c>
      <c r="Z880" s="1">
        <f t="shared" si="265"/>
        <v>0</v>
      </c>
      <c r="AA880" s="1">
        <f t="shared" si="266"/>
        <v>0</v>
      </c>
      <c r="AB880" s="1">
        <f t="shared" si="267"/>
        <v>0</v>
      </c>
      <c r="AC880" s="1" t="str">
        <f t="shared" si="268"/>
        <v/>
      </c>
      <c r="AD880" s="1" t="str">
        <f t="shared" si="269"/>
        <v/>
      </c>
      <c r="AE880" s="1" t="str">
        <f t="shared" si="270"/>
        <v/>
      </c>
      <c r="AF880" s="1" t="str">
        <f t="shared" si="271"/>
        <v/>
      </c>
      <c r="AG880" s="1" t="str">
        <f t="shared" si="272"/>
        <v/>
      </c>
      <c r="AH880" s="1" t="str">
        <f t="shared" si="273"/>
        <v/>
      </c>
      <c r="AI880" s="1" t="str">
        <f t="shared" si="274"/>
        <v/>
      </c>
      <c r="AJ880" s="1" t="str">
        <f t="shared" si="275"/>
        <v/>
      </c>
      <c r="AK880" s="1" t="str">
        <f t="shared" si="276"/>
        <v/>
      </c>
      <c r="AL880" s="1" t="str">
        <f t="shared" si="277"/>
        <v/>
      </c>
      <c r="AM880" s="1">
        <f t="shared" si="278"/>
        <v>0</v>
      </c>
    </row>
    <row r="881" spans="1:39" ht="14.5" x14ac:dyDescent="0.35">
      <c r="A881"/>
      <c r="B881"/>
      <c r="C881"/>
      <c r="D881"/>
      <c r="E881"/>
      <c r="F881"/>
      <c r="G881"/>
      <c r="H881"/>
      <c r="I881"/>
      <c r="J881"/>
      <c r="K881"/>
      <c r="L881"/>
      <c r="M881"/>
      <c r="N881" s="1">
        <f t="shared" si="253"/>
        <v>0</v>
      </c>
      <c r="O881" s="1">
        <f t="shared" si="254"/>
        <v>0</v>
      </c>
      <c r="P881" s="1" t="str">
        <f t="shared" si="255"/>
        <v/>
      </c>
      <c r="Q881" s="1" t="str">
        <f t="shared" si="256"/>
        <v/>
      </c>
      <c r="R881" s="1" t="str">
        <f t="shared" si="257"/>
        <v/>
      </c>
      <c r="S881" s="1" t="str">
        <f t="shared" si="258"/>
        <v/>
      </c>
      <c r="T881" s="1" t="str">
        <f t="shared" si="259"/>
        <v/>
      </c>
      <c r="U881" s="1" t="str">
        <f t="shared" si="260"/>
        <v/>
      </c>
      <c r="V881" s="1" t="str">
        <f t="shared" si="261"/>
        <v/>
      </c>
      <c r="W881" s="1" t="str">
        <f t="shared" si="262"/>
        <v/>
      </c>
      <c r="X881" s="1" t="str">
        <f t="shared" si="263"/>
        <v/>
      </c>
      <c r="Y881" s="1" t="str">
        <f t="shared" si="264"/>
        <v/>
      </c>
      <c r="Z881" s="1">
        <f t="shared" si="265"/>
        <v>0</v>
      </c>
      <c r="AA881" s="1">
        <f t="shared" si="266"/>
        <v>0</v>
      </c>
      <c r="AB881" s="1">
        <f t="shared" si="267"/>
        <v>0</v>
      </c>
      <c r="AC881" s="1" t="str">
        <f t="shared" si="268"/>
        <v/>
      </c>
      <c r="AD881" s="1" t="str">
        <f t="shared" si="269"/>
        <v/>
      </c>
      <c r="AE881" s="1" t="str">
        <f t="shared" si="270"/>
        <v/>
      </c>
      <c r="AF881" s="1" t="str">
        <f t="shared" si="271"/>
        <v/>
      </c>
      <c r="AG881" s="1" t="str">
        <f t="shared" si="272"/>
        <v/>
      </c>
      <c r="AH881" s="1" t="str">
        <f t="shared" si="273"/>
        <v/>
      </c>
      <c r="AI881" s="1" t="str">
        <f t="shared" si="274"/>
        <v/>
      </c>
      <c r="AJ881" s="1" t="str">
        <f t="shared" si="275"/>
        <v/>
      </c>
      <c r="AK881" s="1" t="str">
        <f t="shared" si="276"/>
        <v/>
      </c>
      <c r="AL881" s="1" t="str">
        <f t="shared" si="277"/>
        <v/>
      </c>
      <c r="AM881" s="1">
        <f t="shared" si="278"/>
        <v>0</v>
      </c>
    </row>
    <row r="882" spans="1:39" ht="14.5" x14ac:dyDescent="0.35">
      <c r="A882"/>
      <c r="B882"/>
      <c r="C882"/>
      <c r="D882"/>
      <c r="E882"/>
      <c r="F882"/>
      <c r="G882"/>
      <c r="H882"/>
      <c r="I882"/>
      <c r="J882"/>
      <c r="K882"/>
      <c r="L882"/>
      <c r="M882"/>
      <c r="N882" s="1">
        <f t="shared" si="253"/>
        <v>0</v>
      </c>
      <c r="O882" s="1">
        <f t="shared" si="254"/>
        <v>0</v>
      </c>
      <c r="P882" s="1" t="str">
        <f t="shared" si="255"/>
        <v/>
      </c>
      <c r="Q882" s="1" t="str">
        <f t="shared" si="256"/>
        <v/>
      </c>
      <c r="R882" s="1" t="str">
        <f t="shared" si="257"/>
        <v/>
      </c>
      <c r="S882" s="1" t="str">
        <f t="shared" si="258"/>
        <v/>
      </c>
      <c r="T882" s="1" t="str">
        <f t="shared" si="259"/>
        <v/>
      </c>
      <c r="U882" s="1" t="str">
        <f t="shared" si="260"/>
        <v/>
      </c>
      <c r="V882" s="1" t="str">
        <f t="shared" si="261"/>
        <v/>
      </c>
      <c r="W882" s="1" t="str">
        <f t="shared" si="262"/>
        <v/>
      </c>
      <c r="X882" s="1" t="str">
        <f t="shared" si="263"/>
        <v/>
      </c>
      <c r="Y882" s="1" t="str">
        <f t="shared" si="264"/>
        <v/>
      </c>
      <c r="Z882" s="1">
        <f t="shared" si="265"/>
        <v>0</v>
      </c>
      <c r="AA882" s="1">
        <f t="shared" si="266"/>
        <v>0</v>
      </c>
      <c r="AB882" s="1">
        <f t="shared" si="267"/>
        <v>0</v>
      </c>
      <c r="AC882" s="1" t="str">
        <f t="shared" si="268"/>
        <v/>
      </c>
      <c r="AD882" s="1" t="str">
        <f t="shared" si="269"/>
        <v/>
      </c>
      <c r="AE882" s="1" t="str">
        <f t="shared" si="270"/>
        <v/>
      </c>
      <c r="AF882" s="1" t="str">
        <f t="shared" si="271"/>
        <v/>
      </c>
      <c r="AG882" s="1" t="str">
        <f t="shared" si="272"/>
        <v/>
      </c>
      <c r="AH882" s="1" t="str">
        <f t="shared" si="273"/>
        <v/>
      </c>
      <c r="AI882" s="1" t="str">
        <f t="shared" si="274"/>
        <v/>
      </c>
      <c r="AJ882" s="1" t="str">
        <f t="shared" si="275"/>
        <v/>
      </c>
      <c r="AK882" s="1" t="str">
        <f t="shared" si="276"/>
        <v/>
      </c>
      <c r="AL882" s="1" t="str">
        <f t="shared" si="277"/>
        <v/>
      </c>
      <c r="AM882" s="1">
        <f t="shared" si="278"/>
        <v>0</v>
      </c>
    </row>
    <row r="883" spans="1:39" ht="14.5" x14ac:dyDescent="0.35">
      <c r="A883"/>
      <c r="B883"/>
      <c r="C883"/>
      <c r="D883"/>
      <c r="E883"/>
      <c r="F883"/>
      <c r="G883"/>
      <c r="H883"/>
      <c r="I883"/>
      <c r="J883"/>
      <c r="K883"/>
      <c r="L883"/>
      <c r="M883"/>
      <c r="N883" s="1">
        <f t="shared" si="253"/>
        <v>0</v>
      </c>
      <c r="O883" s="1">
        <f t="shared" si="254"/>
        <v>0</v>
      </c>
      <c r="P883" s="1" t="str">
        <f t="shared" si="255"/>
        <v/>
      </c>
      <c r="Q883" s="1" t="str">
        <f t="shared" si="256"/>
        <v/>
      </c>
      <c r="R883" s="1" t="str">
        <f t="shared" si="257"/>
        <v/>
      </c>
      <c r="S883" s="1" t="str">
        <f t="shared" si="258"/>
        <v/>
      </c>
      <c r="T883" s="1" t="str">
        <f t="shared" si="259"/>
        <v/>
      </c>
      <c r="U883" s="1" t="str">
        <f t="shared" si="260"/>
        <v/>
      </c>
      <c r="V883" s="1" t="str">
        <f t="shared" si="261"/>
        <v/>
      </c>
      <c r="W883" s="1" t="str">
        <f t="shared" si="262"/>
        <v/>
      </c>
      <c r="X883" s="1" t="str">
        <f t="shared" si="263"/>
        <v/>
      </c>
      <c r="Y883" s="1" t="str">
        <f t="shared" si="264"/>
        <v/>
      </c>
      <c r="Z883" s="1">
        <f t="shared" si="265"/>
        <v>0</v>
      </c>
      <c r="AA883" s="1">
        <f t="shared" si="266"/>
        <v>0</v>
      </c>
      <c r="AB883" s="1">
        <f t="shared" si="267"/>
        <v>0</v>
      </c>
      <c r="AC883" s="1" t="str">
        <f t="shared" si="268"/>
        <v/>
      </c>
      <c r="AD883" s="1" t="str">
        <f t="shared" si="269"/>
        <v/>
      </c>
      <c r="AE883" s="1" t="str">
        <f t="shared" si="270"/>
        <v/>
      </c>
      <c r="AF883" s="1" t="str">
        <f t="shared" si="271"/>
        <v/>
      </c>
      <c r="AG883" s="1" t="str">
        <f t="shared" si="272"/>
        <v/>
      </c>
      <c r="AH883" s="1" t="str">
        <f t="shared" si="273"/>
        <v/>
      </c>
      <c r="AI883" s="1" t="str">
        <f t="shared" si="274"/>
        <v/>
      </c>
      <c r="AJ883" s="1" t="str">
        <f t="shared" si="275"/>
        <v/>
      </c>
      <c r="AK883" s="1" t="str">
        <f t="shared" si="276"/>
        <v/>
      </c>
      <c r="AL883" s="1" t="str">
        <f t="shared" si="277"/>
        <v/>
      </c>
      <c r="AM883" s="1">
        <f t="shared" si="278"/>
        <v>0</v>
      </c>
    </row>
    <row r="884" spans="1:39" ht="14.5" x14ac:dyDescent="0.35">
      <c r="A884"/>
      <c r="B884"/>
      <c r="C884"/>
      <c r="D884"/>
      <c r="E884"/>
      <c r="F884"/>
      <c r="G884"/>
      <c r="H884"/>
      <c r="I884"/>
      <c r="J884"/>
      <c r="K884"/>
      <c r="L884"/>
      <c r="M884"/>
      <c r="N884" s="1">
        <f t="shared" si="253"/>
        <v>0</v>
      </c>
      <c r="O884" s="1">
        <f t="shared" si="254"/>
        <v>0</v>
      </c>
      <c r="P884" s="1" t="str">
        <f t="shared" si="255"/>
        <v/>
      </c>
      <c r="Q884" s="1" t="str">
        <f t="shared" si="256"/>
        <v/>
      </c>
      <c r="R884" s="1" t="str">
        <f t="shared" si="257"/>
        <v/>
      </c>
      <c r="S884" s="1" t="str">
        <f t="shared" si="258"/>
        <v/>
      </c>
      <c r="T884" s="1" t="str">
        <f t="shared" si="259"/>
        <v/>
      </c>
      <c r="U884" s="1" t="str">
        <f t="shared" si="260"/>
        <v/>
      </c>
      <c r="V884" s="1" t="str">
        <f t="shared" si="261"/>
        <v/>
      </c>
      <c r="W884" s="1" t="str">
        <f t="shared" si="262"/>
        <v/>
      </c>
      <c r="X884" s="1" t="str">
        <f t="shared" si="263"/>
        <v/>
      </c>
      <c r="Y884" s="1" t="str">
        <f t="shared" si="264"/>
        <v/>
      </c>
      <c r="Z884" s="1">
        <f t="shared" si="265"/>
        <v>0</v>
      </c>
      <c r="AA884" s="1">
        <f t="shared" si="266"/>
        <v>0</v>
      </c>
      <c r="AB884" s="1">
        <f t="shared" si="267"/>
        <v>0</v>
      </c>
      <c r="AC884" s="1" t="str">
        <f t="shared" si="268"/>
        <v/>
      </c>
      <c r="AD884" s="1" t="str">
        <f t="shared" si="269"/>
        <v/>
      </c>
      <c r="AE884" s="1" t="str">
        <f t="shared" si="270"/>
        <v/>
      </c>
      <c r="AF884" s="1" t="str">
        <f t="shared" si="271"/>
        <v/>
      </c>
      <c r="AG884" s="1" t="str">
        <f t="shared" si="272"/>
        <v/>
      </c>
      <c r="AH884" s="1" t="str">
        <f t="shared" si="273"/>
        <v/>
      </c>
      <c r="AI884" s="1" t="str">
        <f t="shared" si="274"/>
        <v/>
      </c>
      <c r="AJ884" s="1" t="str">
        <f t="shared" si="275"/>
        <v/>
      </c>
      <c r="AK884" s="1" t="str">
        <f t="shared" si="276"/>
        <v/>
      </c>
      <c r="AL884" s="1" t="str">
        <f t="shared" si="277"/>
        <v/>
      </c>
      <c r="AM884" s="1">
        <f t="shared" si="278"/>
        <v>0</v>
      </c>
    </row>
    <row r="885" spans="1:39" ht="14.5" x14ac:dyDescent="0.35">
      <c r="A885"/>
      <c r="B885"/>
      <c r="C885"/>
      <c r="D885"/>
      <c r="E885"/>
      <c r="F885"/>
      <c r="G885"/>
      <c r="H885"/>
      <c r="I885"/>
      <c r="J885"/>
      <c r="K885"/>
      <c r="L885"/>
      <c r="M885"/>
      <c r="N885" s="1">
        <f t="shared" si="253"/>
        <v>0</v>
      </c>
      <c r="O885" s="1">
        <f t="shared" si="254"/>
        <v>0</v>
      </c>
      <c r="P885" s="1" t="str">
        <f t="shared" si="255"/>
        <v/>
      </c>
      <c r="Q885" s="1" t="str">
        <f t="shared" si="256"/>
        <v/>
      </c>
      <c r="R885" s="1" t="str">
        <f t="shared" si="257"/>
        <v/>
      </c>
      <c r="S885" s="1" t="str">
        <f t="shared" si="258"/>
        <v/>
      </c>
      <c r="T885" s="1" t="str">
        <f t="shared" si="259"/>
        <v/>
      </c>
      <c r="U885" s="1" t="str">
        <f t="shared" si="260"/>
        <v/>
      </c>
      <c r="V885" s="1" t="str">
        <f t="shared" si="261"/>
        <v/>
      </c>
      <c r="W885" s="1" t="str">
        <f t="shared" si="262"/>
        <v/>
      </c>
      <c r="X885" s="1" t="str">
        <f t="shared" si="263"/>
        <v/>
      </c>
      <c r="Y885" s="1" t="str">
        <f t="shared" si="264"/>
        <v/>
      </c>
      <c r="Z885" s="1">
        <f t="shared" si="265"/>
        <v>0</v>
      </c>
      <c r="AA885" s="1">
        <f t="shared" si="266"/>
        <v>0</v>
      </c>
      <c r="AB885" s="1">
        <f t="shared" si="267"/>
        <v>0</v>
      </c>
      <c r="AC885" s="1" t="str">
        <f t="shared" si="268"/>
        <v/>
      </c>
      <c r="AD885" s="1" t="str">
        <f t="shared" si="269"/>
        <v/>
      </c>
      <c r="AE885" s="1" t="str">
        <f t="shared" si="270"/>
        <v/>
      </c>
      <c r="AF885" s="1" t="str">
        <f t="shared" si="271"/>
        <v/>
      </c>
      <c r="AG885" s="1" t="str">
        <f t="shared" si="272"/>
        <v/>
      </c>
      <c r="AH885" s="1" t="str">
        <f t="shared" si="273"/>
        <v/>
      </c>
      <c r="AI885" s="1" t="str">
        <f t="shared" si="274"/>
        <v/>
      </c>
      <c r="AJ885" s="1" t="str">
        <f t="shared" si="275"/>
        <v/>
      </c>
      <c r="AK885" s="1" t="str">
        <f t="shared" si="276"/>
        <v/>
      </c>
      <c r="AL885" s="1" t="str">
        <f t="shared" si="277"/>
        <v/>
      </c>
      <c r="AM885" s="1">
        <f t="shared" si="278"/>
        <v>0</v>
      </c>
    </row>
    <row r="886" spans="1:39" ht="14.5" x14ac:dyDescent="0.35">
      <c r="A886"/>
      <c r="B886"/>
      <c r="C886"/>
      <c r="D886"/>
      <c r="E886"/>
      <c r="F886"/>
      <c r="G886"/>
      <c r="H886"/>
      <c r="I886"/>
      <c r="J886"/>
      <c r="K886"/>
      <c r="L886"/>
      <c r="M886"/>
      <c r="N886" s="1">
        <f t="shared" si="253"/>
        <v>0</v>
      </c>
      <c r="O886" s="1">
        <f t="shared" si="254"/>
        <v>0</v>
      </c>
      <c r="P886" s="1" t="str">
        <f t="shared" si="255"/>
        <v/>
      </c>
      <c r="Q886" s="1" t="str">
        <f t="shared" si="256"/>
        <v/>
      </c>
      <c r="R886" s="1" t="str">
        <f t="shared" si="257"/>
        <v/>
      </c>
      <c r="S886" s="1" t="str">
        <f t="shared" si="258"/>
        <v/>
      </c>
      <c r="T886" s="1" t="str">
        <f t="shared" si="259"/>
        <v/>
      </c>
      <c r="U886" s="1" t="str">
        <f t="shared" si="260"/>
        <v/>
      </c>
      <c r="V886" s="1" t="str">
        <f t="shared" si="261"/>
        <v/>
      </c>
      <c r="W886" s="1" t="str">
        <f t="shared" si="262"/>
        <v/>
      </c>
      <c r="X886" s="1" t="str">
        <f t="shared" si="263"/>
        <v/>
      </c>
      <c r="Y886" s="1" t="str">
        <f t="shared" si="264"/>
        <v/>
      </c>
      <c r="Z886" s="1">
        <f t="shared" si="265"/>
        <v>0</v>
      </c>
      <c r="AA886" s="1">
        <f t="shared" si="266"/>
        <v>0</v>
      </c>
      <c r="AB886" s="1">
        <f t="shared" si="267"/>
        <v>0</v>
      </c>
      <c r="AC886" s="1" t="str">
        <f t="shared" si="268"/>
        <v/>
      </c>
      <c r="AD886" s="1" t="str">
        <f t="shared" si="269"/>
        <v/>
      </c>
      <c r="AE886" s="1" t="str">
        <f t="shared" si="270"/>
        <v/>
      </c>
      <c r="AF886" s="1" t="str">
        <f t="shared" si="271"/>
        <v/>
      </c>
      <c r="AG886" s="1" t="str">
        <f t="shared" si="272"/>
        <v/>
      </c>
      <c r="AH886" s="1" t="str">
        <f t="shared" si="273"/>
        <v/>
      </c>
      <c r="AI886" s="1" t="str">
        <f t="shared" si="274"/>
        <v/>
      </c>
      <c r="AJ886" s="1" t="str">
        <f t="shared" si="275"/>
        <v/>
      </c>
      <c r="AK886" s="1" t="str">
        <f t="shared" si="276"/>
        <v/>
      </c>
      <c r="AL886" s="1" t="str">
        <f t="shared" si="277"/>
        <v/>
      </c>
      <c r="AM886" s="1">
        <f t="shared" si="278"/>
        <v>0</v>
      </c>
    </row>
    <row r="887" spans="1:39" ht="14.5" x14ac:dyDescent="0.35">
      <c r="A887"/>
      <c r="B887"/>
      <c r="C887"/>
      <c r="D887"/>
      <c r="E887"/>
      <c r="F887"/>
      <c r="G887"/>
      <c r="H887"/>
      <c r="I887"/>
      <c r="J887"/>
      <c r="K887"/>
      <c r="L887"/>
      <c r="M887"/>
      <c r="N887" s="1">
        <f t="shared" si="253"/>
        <v>0</v>
      </c>
      <c r="O887" s="1">
        <f t="shared" si="254"/>
        <v>0</v>
      </c>
      <c r="P887" s="1" t="str">
        <f t="shared" si="255"/>
        <v/>
      </c>
      <c r="Q887" s="1" t="str">
        <f t="shared" si="256"/>
        <v/>
      </c>
      <c r="R887" s="1" t="str">
        <f t="shared" si="257"/>
        <v/>
      </c>
      <c r="S887" s="1" t="str">
        <f t="shared" si="258"/>
        <v/>
      </c>
      <c r="T887" s="1" t="str">
        <f t="shared" si="259"/>
        <v/>
      </c>
      <c r="U887" s="1" t="str">
        <f t="shared" si="260"/>
        <v/>
      </c>
      <c r="V887" s="1" t="str">
        <f t="shared" si="261"/>
        <v/>
      </c>
      <c r="W887" s="1" t="str">
        <f t="shared" si="262"/>
        <v/>
      </c>
      <c r="X887" s="1" t="str">
        <f t="shared" si="263"/>
        <v/>
      </c>
      <c r="Y887" s="1" t="str">
        <f t="shared" si="264"/>
        <v/>
      </c>
      <c r="Z887" s="1">
        <f t="shared" si="265"/>
        <v>0</v>
      </c>
      <c r="AA887" s="1">
        <f t="shared" si="266"/>
        <v>0</v>
      </c>
      <c r="AB887" s="1">
        <f t="shared" si="267"/>
        <v>0</v>
      </c>
      <c r="AC887" s="1" t="str">
        <f t="shared" si="268"/>
        <v/>
      </c>
      <c r="AD887" s="1" t="str">
        <f t="shared" si="269"/>
        <v/>
      </c>
      <c r="AE887" s="1" t="str">
        <f t="shared" si="270"/>
        <v/>
      </c>
      <c r="AF887" s="1" t="str">
        <f t="shared" si="271"/>
        <v/>
      </c>
      <c r="AG887" s="1" t="str">
        <f t="shared" si="272"/>
        <v/>
      </c>
      <c r="AH887" s="1" t="str">
        <f t="shared" si="273"/>
        <v/>
      </c>
      <c r="AI887" s="1" t="str">
        <f t="shared" si="274"/>
        <v/>
      </c>
      <c r="AJ887" s="1" t="str">
        <f t="shared" si="275"/>
        <v/>
      </c>
      <c r="AK887" s="1" t="str">
        <f t="shared" si="276"/>
        <v/>
      </c>
      <c r="AL887" s="1" t="str">
        <f t="shared" si="277"/>
        <v/>
      </c>
      <c r="AM887" s="1">
        <f t="shared" si="278"/>
        <v>0</v>
      </c>
    </row>
    <row r="888" spans="1:39" ht="14.5" x14ac:dyDescent="0.35">
      <c r="A888"/>
      <c r="B888"/>
      <c r="C888"/>
      <c r="D888"/>
      <c r="E888"/>
      <c r="F888"/>
      <c r="G888"/>
      <c r="H888"/>
      <c r="I888"/>
      <c r="J888"/>
      <c r="K888"/>
      <c r="L888"/>
      <c r="M888"/>
      <c r="N888" s="1">
        <f t="shared" si="253"/>
        <v>0</v>
      </c>
      <c r="O888" s="1">
        <f t="shared" si="254"/>
        <v>0</v>
      </c>
      <c r="P888" s="1" t="str">
        <f t="shared" si="255"/>
        <v/>
      </c>
      <c r="Q888" s="1" t="str">
        <f t="shared" si="256"/>
        <v/>
      </c>
      <c r="R888" s="1" t="str">
        <f t="shared" si="257"/>
        <v/>
      </c>
      <c r="S888" s="1" t="str">
        <f t="shared" si="258"/>
        <v/>
      </c>
      <c r="T888" s="1" t="str">
        <f t="shared" si="259"/>
        <v/>
      </c>
      <c r="U888" s="1" t="str">
        <f t="shared" si="260"/>
        <v/>
      </c>
      <c r="V888" s="1" t="str">
        <f t="shared" si="261"/>
        <v/>
      </c>
      <c r="W888" s="1" t="str">
        <f t="shared" si="262"/>
        <v/>
      </c>
      <c r="X888" s="1" t="str">
        <f t="shared" si="263"/>
        <v/>
      </c>
      <c r="Y888" s="1" t="str">
        <f t="shared" si="264"/>
        <v/>
      </c>
      <c r="Z888" s="1">
        <f t="shared" si="265"/>
        <v>0</v>
      </c>
      <c r="AA888" s="1">
        <f t="shared" si="266"/>
        <v>0</v>
      </c>
      <c r="AB888" s="1">
        <f t="shared" si="267"/>
        <v>0</v>
      </c>
      <c r="AC888" s="1" t="str">
        <f t="shared" si="268"/>
        <v/>
      </c>
      <c r="AD888" s="1" t="str">
        <f t="shared" si="269"/>
        <v/>
      </c>
      <c r="AE888" s="1" t="str">
        <f t="shared" si="270"/>
        <v/>
      </c>
      <c r="AF888" s="1" t="str">
        <f t="shared" si="271"/>
        <v/>
      </c>
      <c r="AG888" s="1" t="str">
        <f t="shared" si="272"/>
        <v/>
      </c>
      <c r="AH888" s="1" t="str">
        <f t="shared" si="273"/>
        <v/>
      </c>
      <c r="AI888" s="1" t="str">
        <f t="shared" si="274"/>
        <v/>
      </c>
      <c r="AJ888" s="1" t="str">
        <f t="shared" si="275"/>
        <v/>
      </c>
      <c r="AK888" s="1" t="str">
        <f t="shared" si="276"/>
        <v/>
      </c>
      <c r="AL888" s="1" t="str">
        <f t="shared" si="277"/>
        <v/>
      </c>
      <c r="AM888" s="1">
        <f t="shared" si="278"/>
        <v>0</v>
      </c>
    </row>
    <row r="889" spans="1:39" ht="14.5" x14ac:dyDescent="0.35">
      <c r="A889"/>
      <c r="B889"/>
      <c r="C889"/>
      <c r="D889"/>
      <c r="E889"/>
      <c r="F889"/>
      <c r="G889"/>
      <c r="H889"/>
      <c r="I889"/>
      <c r="J889"/>
      <c r="K889"/>
      <c r="L889"/>
      <c r="M889"/>
      <c r="N889" s="1">
        <f t="shared" si="253"/>
        <v>0</v>
      </c>
      <c r="O889" s="1">
        <f t="shared" si="254"/>
        <v>0</v>
      </c>
      <c r="P889" s="1" t="str">
        <f t="shared" si="255"/>
        <v/>
      </c>
      <c r="Q889" s="1" t="str">
        <f t="shared" si="256"/>
        <v/>
      </c>
      <c r="R889" s="1" t="str">
        <f t="shared" si="257"/>
        <v/>
      </c>
      <c r="S889" s="1" t="str">
        <f t="shared" si="258"/>
        <v/>
      </c>
      <c r="T889" s="1" t="str">
        <f t="shared" si="259"/>
        <v/>
      </c>
      <c r="U889" s="1" t="str">
        <f t="shared" si="260"/>
        <v/>
      </c>
      <c r="V889" s="1" t="str">
        <f t="shared" si="261"/>
        <v/>
      </c>
      <c r="W889" s="1" t="str">
        <f t="shared" si="262"/>
        <v/>
      </c>
      <c r="X889" s="1" t="str">
        <f t="shared" si="263"/>
        <v/>
      </c>
      <c r="Y889" s="1" t="str">
        <f t="shared" si="264"/>
        <v/>
      </c>
      <c r="Z889" s="1">
        <f t="shared" si="265"/>
        <v>0</v>
      </c>
      <c r="AA889" s="1">
        <f t="shared" si="266"/>
        <v>0</v>
      </c>
      <c r="AB889" s="1">
        <f t="shared" si="267"/>
        <v>0</v>
      </c>
      <c r="AC889" s="1" t="str">
        <f t="shared" si="268"/>
        <v/>
      </c>
      <c r="AD889" s="1" t="str">
        <f t="shared" si="269"/>
        <v/>
      </c>
      <c r="AE889" s="1" t="str">
        <f t="shared" si="270"/>
        <v/>
      </c>
      <c r="AF889" s="1" t="str">
        <f t="shared" si="271"/>
        <v/>
      </c>
      <c r="AG889" s="1" t="str">
        <f t="shared" si="272"/>
        <v/>
      </c>
      <c r="AH889" s="1" t="str">
        <f t="shared" si="273"/>
        <v/>
      </c>
      <c r="AI889" s="1" t="str">
        <f t="shared" si="274"/>
        <v/>
      </c>
      <c r="AJ889" s="1" t="str">
        <f t="shared" si="275"/>
        <v/>
      </c>
      <c r="AK889" s="1" t="str">
        <f t="shared" si="276"/>
        <v/>
      </c>
      <c r="AL889" s="1" t="str">
        <f t="shared" si="277"/>
        <v/>
      </c>
      <c r="AM889" s="1">
        <f t="shared" si="278"/>
        <v>0</v>
      </c>
    </row>
    <row r="890" spans="1:39" ht="14.5" x14ac:dyDescent="0.35">
      <c r="A890"/>
      <c r="B890"/>
      <c r="C890"/>
      <c r="D890"/>
      <c r="E890"/>
      <c r="F890"/>
      <c r="G890"/>
      <c r="H890"/>
      <c r="I890"/>
      <c r="J890"/>
      <c r="K890"/>
      <c r="L890"/>
      <c r="M890"/>
      <c r="N890" s="1">
        <f t="shared" si="253"/>
        <v>0</v>
      </c>
      <c r="O890" s="1">
        <f t="shared" si="254"/>
        <v>0</v>
      </c>
      <c r="P890" s="1" t="str">
        <f t="shared" si="255"/>
        <v/>
      </c>
      <c r="Q890" s="1" t="str">
        <f t="shared" si="256"/>
        <v/>
      </c>
      <c r="R890" s="1" t="str">
        <f t="shared" si="257"/>
        <v/>
      </c>
      <c r="S890" s="1" t="str">
        <f t="shared" si="258"/>
        <v/>
      </c>
      <c r="T890" s="1" t="str">
        <f t="shared" si="259"/>
        <v/>
      </c>
      <c r="U890" s="1" t="str">
        <f t="shared" si="260"/>
        <v/>
      </c>
      <c r="V890" s="1" t="str">
        <f t="shared" si="261"/>
        <v/>
      </c>
      <c r="W890" s="1" t="str">
        <f t="shared" si="262"/>
        <v/>
      </c>
      <c r="X890" s="1" t="str">
        <f t="shared" si="263"/>
        <v/>
      </c>
      <c r="Y890" s="1" t="str">
        <f t="shared" si="264"/>
        <v/>
      </c>
      <c r="Z890" s="1">
        <f t="shared" si="265"/>
        <v>0</v>
      </c>
      <c r="AA890" s="1">
        <f t="shared" si="266"/>
        <v>0</v>
      </c>
      <c r="AB890" s="1">
        <f t="shared" si="267"/>
        <v>0</v>
      </c>
      <c r="AC890" s="1" t="str">
        <f t="shared" si="268"/>
        <v/>
      </c>
      <c r="AD890" s="1" t="str">
        <f t="shared" si="269"/>
        <v/>
      </c>
      <c r="AE890" s="1" t="str">
        <f t="shared" si="270"/>
        <v/>
      </c>
      <c r="AF890" s="1" t="str">
        <f t="shared" si="271"/>
        <v/>
      </c>
      <c r="AG890" s="1" t="str">
        <f t="shared" si="272"/>
        <v/>
      </c>
      <c r="AH890" s="1" t="str">
        <f t="shared" si="273"/>
        <v/>
      </c>
      <c r="AI890" s="1" t="str">
        <f t="shared" si="274"/>
        <v/>
      </c>
      <c r="AJ890" s="1" t="str">
        <f t="shared" si="275"/>
        <v/>
      </c>
      <c r="AK890" s="1" t="str">
        <f t="shared" si="276"/>
        <v/>
      </c>
      <c r="AL890" s="1" t="str">
        <f t="shared" si="277"/>
        <v/>
      </c>
      <c r="AM890" s="1">
        <f t="shared" si="278"/>
        <v>0</v>
      </c>
    </row>
    <row r="891" spans="1:39" ht="14.5" x14ac:dyDescent="0.35">
      <c r="A891"/>
      <c r="B891"/>
      <c r="C891"/>
      <c r="D891"/>
      <c r="E891"/>
      <c r="F891"/>
      <c r="G891"/>
      <c r="H891"/>
      <c r="I891"/>
      <c r="J891"/>
      <c r="K891"/>
      <c r="L891"/>
      <c r="M891"/>
      <c r="N891" s="1">
        <f t="shared" si="253"/>
        <v>0</v>
      </c>
      <c r="O891" s="1">
        <f t="shared" si="254"/>
        <v>0</v>
      </c>
      <c r="P891" s="1" t="str">
        <f t="shared" si="255"/>
        <v/>
      </c>
      <c r="Q891" s="1" t="str">
        <f t="shared" si="256"/>
        <v/>
      </c>
      <c r="R891" s="1" t="str">
        <f t="shared" si="257"/>
        <v/>
      </c>
      <c r="S891" s="1" t="str">
        <f t="shared" si="258"/>
        <v/>
      </c>
      <c r="T891" s="1" t="str">
        <f t="shared" si="259"/>
        <v/>
      </c>
      <c r="U891" s="1" t="str">
        <f t="shared" si="260"/>
        <v/>
      </c>
      <c r="V891" s="1" t="str">
        <f t="shared" si="261"/>
        <v/>
      </c>
      <c r="W891" s="1" t="str">
        <f t="shared" si="262"/>
        <v/>
      </c>
      <c r="X891" s="1" t="str">
        <f t="shared" si="263"/>
        <v/>
      </c>
      <c r="Y891" s="1" t="str">
        <f t="shared" si="264"/>
        <v/>
      </c>
      <c r="Z891" s="1">
        <f t="shared" si="265"/>
        <v>0</v>
      </c>
      <c r="AA891" s="1">
        <f t="shared" si="266"/>
        <v>0</v>
      </c>
      <c r="AB891" s="1">
        <f t="shared" si="267"/>
        <v>0</v>
      </c>
      <c r="AC891" s="1" t="str">
        <f t="shared" si="268"/>
        <v/>
      </c>
      <c r="AD891" s="1" t="str">
        <f t="shared" si="269"/>
        <v/>
      </c>
      <c r="AE891" s="1" t="str">
        <f t="shared" si="270"/>
        <v/>
      </c>
      <c r="AF891" s="1" t="str">
        <f t="shared" si="271"/>
        <v/>
      </c>
      <c r="AG891" s="1" t="str">
        <f t="shared" si="272"/>
        <v/>
      </c>
      <c r="AH891" s="1" t="str">
        <f t="shared" si="273"/>
        <v/>
      </c>
      <c r="AI891" s="1" t="str">
        <f t="shared" si="274"/>
        <v/>
      </c>
      <c r="AJ891" s="1" t="str">
        <f t="shared" si="275"/>
        <v/>
      </c>
      <c r="AK891" s="1" t="str">
        <f t="shared" si="276"/>
        <v/>
      </c>
      <c r="AL891" s="1" t="str">
        <f t="shared" si="277"/>
        <v/>
      </c>
      <c r="AM891" s="1">
        <f t="shared" si="278"/>
        <v>0</v>
      </c>
    </row>
    <row r="892" spans="1:39" ht="14.5" x14ac:dyDescent="0.35">
      <c r="A892"/>
      <c r="B892"/>
      <c r="C892"/>
      <c r="D892"/>
      <c r="E892"/>
      <c r="F892"/>
      <c r="G892"/>
      <c r="H892"/>
      <c r="I892"/>
      <c r="J892"/>
      <c r="K892"/>
      <c r="L892"/>
      <c r="M892"/>
      <c r="N892" s="1">
        <f t="shared" si="253"/>
        <v>0</v>
      </c>
      <c r="O892" s="1">
        <f t="shared" si="254"/>
        <v>0</v>
      </c>
      <c r="P892" s="1" t="str">
        <f t="shared" si="255"/>
        <v/>
      </c>
      <c r="Q892" s="1" t="str">
        <f t="shared" si="256"/>
        <v/>
      </c>
      <c r="R892" s="1" t="str">
        <f t="shared" si="257"/>
        <v/>
      </c>
      <c r="S892" s="1" t="str">
        <f t="shared" si="258"/>
        <v/>
      </c>
      <c r="T892" s="1" t="str">
        <f t="shared" si="259"/>
        <v/>
      </c>
      <c r="U892" s="1" t="str">
        <f t="shared" si="260"/>
        <v/>
      </c>
      <c r="V892" s="1" t="str">
        <f t="shared" si="261"/>
        <v/>
      </c>
      <c r="W892" s="1" t="str">
        <f t="shared" si="262"/>
        <v/>
      </c>
      <c r="X892" s="1" t="str">
        <f t="shared" si="263"/>
        <v/>
      </c>
      <c r="Y892" s="1" t="str">
        <f t="shared" si="264"/>
        <v/>
      </c>
      <c r="Z892" s="1">
        <f t="shared" si="265"/>
        <v>0</v>
      </c>
      <c r="AA892" s="1">
        <f t="shared" si="266"/>
        <v>0</v>
      </c>
      <c r="AB892" s="1">
        <f t="shared" si="267"/>
        <v>0</v>
      </c>
      <c r="AC892" s="1" t="str">
        <f t="shared" si="268"/>
        <v/>
      </c>
      <c r="AD892" s="1" t="str">
        <f t="shared" si="269"/>
        <v/>
      </c>
      <c r="AE892" s="1" t="str">
        <f t="shared" si="270"/>
        <v/>
      </c>
      <c r="AF892" s="1" t="str">
        <f t="shared" si="271"/>
        <v/>
      </c>
      <c r="AG892" s="1" t="str">
        <f t="shared" si="272"/>
        <v/>
      </c>
      <c r="AH892" s="1" t="str">
        <f t="shared" si="273"/>
        <v/>
      </c>
      <c r="AI892" s="1" t="str">
        <f t="shared" si="274"/>
        <v/>
      </c>
      <c r="AJ892" s="1" t="str">
        <f t="shared" si="275"/>
        <v/>
      </c>
      <c r="AK892" s="1" t="str">
        <f t="shared" si="276"/>
        <v/>
      </c>
      <c r="AL892" s="1" t="str">
        <f t="shared" si="277"/>
        <v/>
      </c>
      <c r="AM892" s="1">
        <f t="shared" si="278"/>
        <v>0</v>
      </c>
    </row>
    <row r="893" spans="1:39" ht="14.5" x14ac:dyDescent="0.35">
      <c r="A893"/>
      <c r="B893"/>
      <c r="C893"/>
      <c r="D893"/>
      <c r="E893"/>
      <c r="F893"/>
      <c r="G893"/>
      <c r="H893"/>
      <c r="I893"/>
      <c r="J893"/>
      <c r="K893"/>
      <c r="L893"/>
      <c r="M893"/>
      <c r="N893" s="1">
        <f t="shared" si="253"/>
        <v>0</v>
      </c>
      <c r="O893" s="1">
        <f t="shared" si="254"/>
        <v>0</v>
      </c>
      <c r="P893" s="1" t="str">
        <f t="shared" si="255"/>
        <v/>
      </c>
      <c r="Q893" s="1" t="str">
        <f t="shared" si="256"/>
        <v/>
      </c>
      <c r="R893" s="1" t="str">
        <f t="shared" si="257"/>
        <v/>
      </c>
      <c r="S893" s="1" t="str">
        <f t="shared" si="258"/>
        <v/>
      </c>
      <c r="T893" s="1" t="str">
        <f t="shared" si="259"/>
        <v/>
      </c>
      <c r="U893" s="1" t="str">
        <f t="shared" si="260"/>
        <v/>
      </c>
      <c r="V893" s="1" t="str">
        <f t="shared" si="261"/>
        <v/>
      </c>
      <c r="W893" s="1" t="str">
        <f t="shared" si="262"/>
        <v/>
      </c>
      <c r="X893" s="1" t="str">
        <f t="shared" si="263"/>
        <v/>
      </c>
      <c r="Y893" s="1" t="str">
        <f t="shared" si="264"/>
        <v/>
      </c>
      <c r="Z893" s="1">
        <f t="shared" si="265"/>
        <v>0</v>
      </c>
      <c r="AA893" s="1">
        <f t="shared" si="266"/>
        <v>0</v>
      </c>
      <c r="AB893" s="1">
        <f t="shared" si="267"/>
        <v>0</v>
      </c>
      <c r="AC893" s="1" t="str">
        <f t="shared" si="268"/>
        <v/>
      </c>
      <c r="AD893" s="1" t="str">
        <f t="shared" si="269"/>
        <v/>
      </c>
      <c r="AE893" s="1" t="str">
        <f t="shared" si="270"/>
        <v/>
      </c>
      <c r="AF893" s="1" t="str">
        <f t="shared" si="271"/>
        <v/>
      </c>
      <c r="AG893" s="1" t="str">
        <f t="shared" si="272"/>
        <v/>
      </c>
      <c r="AH893" s="1" t="str">
        <f t="shared" si="273"/>
        <v/>
      </c>
      <c r="AI893" s="1" t="str">
        <f t="shared" si="274"/>
        <v/>
      </c>
      <c r="AJ893" s="1" t="str">
        <f t="shared" si="275"/>
        <v/>
      </c>
      <c r="AK893" s="1" t="str">
        <f t="shared" si="276"/>
        <v/>
      </c>
      <c r="AL893" s="1" t="str">
        <f t="shared" si="277"/>
        <v/>
      </c>
      <c r="AM893" s="1">
        <f t="shared" si="278"/>
        <v>0</v>
      </c>
    </row>
    <row r="894" spans="1:39" ht="14.5" x14ac:dyDescent="0.35">
      <c r="A894"/>
      <c r="B894"/>
      <c r="C894"/>
      <c r="D894"/>
      <c r="E894"/>
      <c r="F894"/>
      <c r="G894"/>
      <c r="H894"/>
      <c r="I894"/>
      <c r="J894"/>
      <c r="K894"/>
      <c r="L894"/>
      <c r="M894"/>
      <c r="N894" s="1">
        <f t="shared" si="253"/>
        <v>0</v>
      </c>
      <c r="O894" s="1">
        <f t="shared" si="254"/>
        <v>0</v>
      </c>
      <c r="P894" s="1" t="str">
        <f t="shared" si="255"/>
        <v/>
      </c>
      <c r="Q894" s="1" t="str">
        <f t="shared" si="256"/>
        <v/>
      </c>
      <c r="R894" s="1" t="str">
        <f t="shared" si="257"/>
        <v/>
      </c>
      <c r="S894" s="1" t="str">
        <f t="shared" si="258"/>
        <v/>
      </c>
      <c r="T894" s="1" t="str">
        <f t="shared" si="259"/>
        <v/>
      </c>
      <c r="U894" s="1" t="str">
        <f t="shared" si="260"/>
        <v/>
      </c>
      <c r="V894" s="1" t="str">
        <f t="shared" si="261"/>
        <v/>
      </c>
      <c r="W894" s="1" t="str">
        <f t="shared" si="262"/>
        <v/>
      </c>
      <c r="X894" s="1" t="str">
        <f t="shared" si="263"/>
        <v/>
      </c>
      <c r="Y894" s="1" t="str">
        <f t="shared" si="264"/>
        <v/>
      </c>
      <c r="Z894" s="1">
        <f t="shared" si="265"/>
        <v>0</v>
      </c>
      <c r="AA894" s="1">
        <f t="shared" si="266"/>
        <v>0</v>
      </c>
      <c r="AB894" s="1">
        <f t="shared" si="267"/>
        <v>0</v>
      </c>
      <c r="AC894" s="1" t="str">
        <f t="shared" si="268"/>
        <v/>
      </c>
      <c r="AD894" s="1" t="str">
        <f t="shared" si="269"/>
        <v/>
      </c>
      <c r="AE894" s="1" t="str">
        <f t="shared" si="270"/>
        <v/>
      </c>
      <c r="AF894" s="1" t="str">
        <f t="shared" si="271"/>
        <v/>
      </c>
      <c r="AG894" s="1" t="str">
        <f t="shared" si="272"/>
        <v/>
      </c>
      <c r="AH894" s="1" t="str">
        <f t="shared" si="273"/>
        <v/>
      </c>
      <c r="AI894" s="1" t="str">
        <f t="shared" si="274"/>
        <v/>
      </c>
      <c r="AJ894" s="1" t="str">
        <f t="shared" si="275"/>
        <v/>
      </c>
      <c r="AK894" s="1" t="str">
        <f t="shared" si="276"/>
        <v/>
      </c>
      <c r="AL894" s="1" t="str">
        <f t="shared" si="277"/>
        <v/>
      </c>
      <c r="AM894" s="1">
        <f t="shared" si="278"/>
        <v>0</v>
      </c>
    </row>
    <row r="895" spans="1:39" ht="14.5" x14ac:dyDescent="0.35">
      <c r="A895"/>
      <c r="B895"/>
      <c r="C895"/>
      <c r="D895"/>
      <c r="E895"/>
      <c r="F895"/>
      <c r="G895"/>
      <c r="H895"/>
      <c r="I895"/>
      <c r="J895"/>
      <c r="K895"/>
      <c r="L895"/>
      <c r="M895"/>
      <c r="N895" s="1">
        <f t="shared" si="253"/>
        <v>0</v>
      </c>
      <c r="O895" s="1">
        <f t="shared" si="254"/>
        <v>0</v>
      </c>
      <c r="P895" s="1" t="str">
        <f t="shared" si="255"/>
        <v/>
      </c>
      <c r="Q895" s="1" t="str">
        <f t="shared" si="256"/>
        <v/>
      </c>
      <c r="R895" s="1" t="str">
        <f t="shared" si="257"/>
        <v/>
      </c>
      <c r="S895" s="1" t="str">
        <f t="shared" si="258"/>
        <v/>
      </c>
      <c r="T895" s="1" t="str">
        <f t="shared" si="259"/>
        <v/>
      </c>
      <c r="U895" s="1" t="str">
        <f t="shared" si="260"/>
        <v/>
      </c>
      <c r="V895" s="1" t="str">
        <f t="shared" si="261"/>
        <v/>
      </c>
      <c r="W895" s="1" t="str">
        <f t="shared" si="262"/>
        <v/>
      </c>
      <c r="X895" s="1" t="str">
        <f t="shared" si="263"/>
        <v/>
      </c>
      <c r="Y895" s="1" t="str">
        <f t="shared" si="264"/>
        <v/>
      </c>
      <c r="Z895" s="1">
        <f t="shared" si="265"/>
        <v>0</v>
      </c>
      <c r="AA895" s="1">
        <f t="shared" si="266"/>
        <v>0</v>
      </c>
      <c r="AB895" s="1">
        <f t="shared" si="267"/>
        <v>0</v>
      </c>
      <c r="AC895" s="1" t="str">
        <f t="shared" si="268"/>
        <v/>
      </c>
      <c r="AD895" s="1" t="str">
        <f t="shared" si="269"/>
        <v/>
      </c>
      <c r="AE895" s="1" t="str">
        <f t="shared" si="270"/>
        <v/>
      </c>
      <c r="AF895" s="1" t="str">
        <f t="shared" si="271"/>
        <v/>
      </c>
      <c r="AG895" s="1" t="str">
        <f t="shared" si="272"/>
        <v/>
      </c>
      <c r="AH895" s="1" t="str">
        <f t="shared" si="273"/>
        <v/>
      </c>
      <c r="AI895" s="1" t="str">
        <f t="shared" si="274"/>
        <v/>
      </c>
      <c r="AJ895" s="1" t="str">
        <f t="shared" si="275"/>
        <v/>
      </c>
      <c r="AK895" s="1" t="str">
        <f t="shared" si="276"/>
        <v/>
      </c>
      <c r="AL895" s="1" t="str">
        <f t="shared" si="277"/>
        <v/>
      </c>
      <c r="AM895" s="1">
        <f t="shared" si="278"/>
        <v>0</v>
      </c>
    </row>
    <row r="896" spans="1:39" ht="14.5" x14ac:dyDescent="0.35">
      <c r="A896"/>
      <c r="B896"/>
      <c r="C896"/>
      <c r="D896"/>
      <c r="E896"/>
      <c r="F896"/>
      <c r="G896"/>
      <c r="H896"/>
      <c r="I896"/>
      <c r="J896"/>
      <c r="K896"/>
      <c r="L896"/>
      <c r="M896"/>
      <c r="N896" s="1">
        <f t="shared" si="253"/>
        <v>0</v>
      </c>
      <c r="O896" s="1">
        <f t="shared" si="254"/>
        <v>0</v>
      </c>
      <c r="P896" s="1" t="str">
        <f t="shared" si="255"/>
        <v/>
      </c>
      <c r="Q896" s="1" t="str">
        <f t="shared" si="256"/>
        <v/>
      </c>
      <c r="R896" s="1" t="str">
        <f t="shared" si="257"/>
        <v/>
      </c>
      <c r="S896" s="1" t="str">
        <f t="shared" si="258"/>
        <v/>
      </c>
      <c r="T896" s="1" t="str">
        <f t="shared" si="259"/>
        <v/>
      </c>
      <c r="U896" s="1" t="str">
        <f t="shared" si="260"/>
        <v/>
      </c>
      <c r="V896" s="1" t="str">
        <f t="shared" si="261"/>
        <v/>
      </c>
      <c r="W896" s="1" t="str">
        <f t="shared" si="262"/>
        <v/>
      </c>
      <c r="X896" s="1" t="str">
        <f t="shared" si="263"/>
        <v/>
      </c>
      <c r="Y896" s="1" t="str">
        <f t="shared" si="264"/>
        <v/>
      </c>
      <c r="Z896" s="1">
        <f t="shared" si="265"/>
        <v>0</v>
      </c>
      <c r="AA896" s="1">
        <f t="shared" si="266"/>
        <v>0</v>
      </c>
      <c r="AB896" s="1">
        <f t="shared" si="267"/>
        <v>0</v>
      </c>
      <c r="AC896" s="1" t="str">
        <f t="shared" si="268"/>
        <v/>
      </c>
      <c r="AD896" s="1" t="str">
        <f t="shared" si="269"/>
        <v/>
      </c>
      <c r="AE896" s="1" t="str">
        <f t="shared" si="270"/>
        <v/>
      </c>
      <c r="AF896" s="1" t="str">
        <f t="shared" si="271"/>
        <v/>
      </c>
      <c r="AG896" s="1" t="str">
        <f t="shared" si="272"/>
        <v/>
      </c>
      <c r="AH896" s="1" t="str">
        <f t="shared" si="273"/>
        <v/>
      </c>
      <c r="AI896" s="1" t="str">
        <f t="shared" si="274"/>
        <v/>
      </c>
      <c r="AJ896" s="1" t="str">
        <f t="shared" si="275"/>
        <v/>
      </c>
      <c r="AK896" s="1" t="str">
        <f t="shared" si="276"/>
        <v/>
      </c>
      <c r="AL896" s="1" t="str">
        <f t="shared" si="277"/>
        <v/>
      </c>
      <c r="AM896" s="1">
        <f t="shared" si="278"/>
        <v>0</v>
      </c>
    </row>
    <row r="897" spans="1:39" ht="14.5" x14ac:dyDescent="0.35">
      <c r="A897"/>
      <c r="B897"/>
      <c r="C897"/>
      <c r="D897"/>
      <c r="E897"/>
      <c r="F897"/>
      <c r="G897"/>
      <c r="H897"/>
      <c r="I897"/>
      <c r="J897"/>
      <c r="K897"/>
      <c r="L897"/>
      <c r="M897"/>
      <c r="N897" s="1">
        <f t="shared" si="253"/>
        <v>0</v>
      </c>
      <c r="O897" s="1">
        <f t="shared" si="254"/>
        <v>0</v>
      </c>
      <c r="P897" s="1" t="str">
        <f t="shared" si="255"/>
        <v/>
      </c>
      <c r="Q897" s="1" t="str">
        <f t="shared" si="256"/>
        <v/>
      </c>
      <c r="R897" s="1" t="str">
        <f t="shared" si="257"/>
        <v/>
      </c>
      <c r="S897" s="1" t="str">
        <f t="shared" si="258"/>
        <v/>
      </c>
      <c r="T897" s="1" t="str">
        <f t="shared" si="259"/>
        <v/>
      </c>
      <c r="U897" s="1" t="str">
        <f t="shared" si="260"/>
        <v/>
      </c>
      <c r="V897" s="1" t="str">
        <f t="shared" si="261"/>
        <v/>
      </c>
      <c r="W897" s="1" t="str">
        <f t="shared" si="262"/>
        <v/>
      </c>
      <c r="X897" s="1" t="str">
        <f t="shared" si="263"/>
        <v/>
      </c>
      <c r="Y897" s="1" t="str">
        <f t="shared" si="264"/>
        <v/>
      </c>
      <c r="Z897" s="1">
        <f t="shared" si="265"/>
        <v>0</v>
      </c>
      <c r="AA897" s="1">
        <f t="shared" si="266"/>
        <v>0</v>
      </c>
      <c r="AB897" s="1">
        <f t="shared" si="267"/>
        <v>0</v>
      </c>
      <c r="AC897" s="1" t="str">
        <f t="shared" si="268"/>
        <v/>
      </c>
      <c r="AD897" s="1" t="str">
        <f t="shared" si="269"/>
        <v/>
      </c>
      <c r="AE897" s="1" t="str">
        <f t="shared" si="270"/>
        <v/>
      </c>
      <c r="AF897" s="1" t="str">
        <f t="shared" si="271"/>
        <v/>
      </c>
      <c r="AG897" s="1" t="str">
        <f t="shared" si="272"/>
        <v/>
      </c>
      <c r="AH897" s="1" t="str">
        <f t="shared" si="273"/>
        <v/>
      </c>
      <c r="AI897" s="1" t="str">
        <f t="shared" si="274"/>
        <v/>
      </c>
      <c r="AJ897" s="1" t="str">
        <f t="shared" si="275"/>
        <v/>
      </c>
      <c r="AK897" s="1" t="str">
        <f t="shared" si="276"/>
        <v/>
      </c>
      <c r="AL897" s="1" t="str">
        <f t="shared" si="277"/>
        <v/>
      </c>
      <c r="AM897" s="1">
        <f t="shared" si="278"/>
        <v>0</v>
      </c>
    </row>
    <row r="898" spans="1:39" ht="14.5" x14ac:dyDescent="0.35">
      <c r="A898"/>
      <c r="B898"/>
      <c r="C898"/>
      <c r="D898"/>
      <c r="E898"/>
      <c r="F898"/>
      <c r="G898"/>
      <c r="H898"/>
      <c r="I898"/>
      <c r="J898"/>
      <c r="K898"/>
      <c r="L898"/>
      <c r="M898"/>
      <c r="N898" s="1">
        <f t="shared" si="253"/>
        <v>0</v>
      </c>
      <c r="O898" s="1">
        <f t="shared" si="254"/>
        <v>0</v>
      </c>
      <c r="P898" s="1" t="str">
        <f t="shared" si="255"/>
        <v/>
      </c>
      <c r="Q898" s="1" t="str">
        <f t="shared" si="256"/>
        <v/>
      </c>
      <c r="R898" s="1" t="str">
        <f t="shared" si="257"/>
        <v/>
      </c>
      <c r="S898" s="1" t="str">
        <f t="shared" si="258"/>
        <v/>
      </c>
      <c r="T898" s="1" t="str">
        <f t="shared" si="259"/>
        <v/>
      </c>
      <c r="U898" s="1" t="str">
        <f t="shared" si="260"/>
        <v/>
      </c>
      <c r="V898" s="1" t="str">
        <f t="shared" si="261"/>
        <v/>
      </c>
      <c r="W898" s="1" t="str">
        <f t="shared" si="262"/>
        <v/>
      </c>
      <c r="X898" s="1" t="str">
        <f t="shared" si="263"/>
        <v/>
      </c>
      <c r="Y898" s="1" t="str">
        <f t="shared" si="264"/>
        <v/>
      </c>
      <c r="Z898" s="1">
        <f t="shared" si="265"/>
        <v>0</v>
      </c>
      <c r="AA898" s="1">
        <f t="shared" si="266"/>
        <v>0</v>
      </c>
      <c r="AB898" s="1">
        <f t="shared" si="267"/>
        <v>0</v>
      </c>
      <c r="AC898" s="1" t="str">
        <f t="shared" si="268"/>
        <v/>
      </c>
      <c r="AD898" s="1" t="str">
        <f t="shared" si="269"/>
        <v/>
      </c>
      <c r="AE898" s="1" t="str">
        <f t="shared" si="270"/>
        <v/>
      </c>
      <c r="AF898" s="1" t="str">
        <f t="shared" si="271"/>
        <v/>
      </c>
      <c r="AG898" s="1" t="str">
        <f t="shared" si="272"/>
        <v/>
      </c>
      <c r="AH898" s="1" t="str">
        <f t="shared" si="273"/>
        <v/>
      </c>
      <c r="AI898" s="1" t="str">
        <f t="shared" si="274"/>
        <v/>
      </c>
      <c r="AJ898" s="1" t="str">
        <f t="shared" si="275"/>
        <v/>
      </c>
      <c r="AK898" s="1" t="str">
        <f t="shared" si="276"/>
        <v/>
      </c>
      <c r="AL898" s="1" t="str">
        <f t="shared" si="277"/>
        <v/>
      </c>
      <c r="AM898" s="1">
        <f t="shared" si="278"/>
        <v>0</v>
      </c>
    </row>
    <row r="899" spans="1:39" ht="14.5" x14ac:dyDescent="0.35">
      <c r="A899"/>
      <c r="B899"/>
      <c r="C899"/>
      <c r="D899"/>
      <c r="E899"/>
      <c r="F899"/>
      <c r="G899"/>
      <c r="H899"/>
      <c r="I899"/>
      <c r="J899"/>
      <c r="K899"/>
      <c r="L899"/>
      <c r="M899"/>
      <c r="N899" s="1">
        <f t="shared" si="253"/>
        <v>0</v>
      </c>
      <c r="O899" s="1">
        <f t="shared" si="254"/>
        <v>0</v>
      </c>
      <c r="P899" s="1" t="str">
        <f t="shared" si="255"/>
        <v/>
      </c>
      <c r="Q899" s="1" t="str">
        <f t="shared" si="256"/>
        <v/>
      </c>
      <c r="R899" s="1" t="str">
        <f t="shared" si="257"/>
        <v/>
      </c>
      <c r="S899" s="1" t="str">
        <f t="shared" si="258"/>
        <v/>
      </c>
      <c r="T899" s="1" t="str">
        <f t="shared" si="259"/>
        <v/>
      </c>
      <c r="U899" s="1" t="str">
        <f t="shared" si="260"/>
        <v/>
      </c>
      <c r="V899" s="1" t="str">
        <f t="shared" si="261"/>
        <v/>
      </c>
      <c r="W899" s="1" t="str">
        <f t="shared" si="262"/>
        <v/>
      </c>
      <c r="X899" s="1" t="str">
        <f t="shared" si="263"/>
        <v/>
      </c>
      <c r="Y899" s="1" t="str">
        <f t="shared" si="264"/>
        <v/>
      </c>
      <c r="Z899" s="1">
        <f t="shared" si="265"/>
        <v>0</v>
      </c>
      <c r="AA899" s="1">
        <f t="shared" si="266"/>
        <v>0</v>
      </c>
      <c r="AB899" s="1">
        <f t="shared" si="267"/>
        <v>0</v>
      </c>
      <c r="AC899" s="1" t="str">
        <f t="shared" si="268"/>
        <v/>
      </c>
      <c r="AD899" s="1" t="str">
        <f t="shared" si="269"/>
        <v/>
      </c>
      <c r="AE899" s="1" t="str">
        <f t="shared" si="270"/>
        <v/>
      </c>
      <c r="AF899" s="1" t="str">
        <f t="shared" si="271"/>
        <v/>
      </c>
      <c r="AG899" s="1" t="str">
        <f t="shared" si="272"/>
        <v/>
      </c>
      <c r="AH899" s="1" t="str">
        <f t="shared" si="273"/>
        <v/>
      </c>
      <c r="AI899" s="1" t="str">
        <f t="shared" si="274"/>
        <v/>
      </c>
      <c r="AJ899" s="1" t="str">
        <f t="shared" si="275"/>
        <v/>
      </c>
      <c r="AK899" s="1" t="str">
        <f t="shared" si="276"/>
        <v/>
      </c>
      <c r="AL899" s="1" t="str">
        <f t="shared" si="277"/>
        <v/>
      </c>
      <c r="AM899" s="1">
        <f t="shared" si="278"/>
        <v>0</v>
      </c>
    </row>
    <row r="900" spans="1:39" ht="14.5" x14ac:dyDescent="0.35">
      <c r="A900"/>
      <c r="B900"/>
      <c r="C900"/>
      <c r="D900"/>
      <c r="E900"/>
      <c r="F900"/>
      <c r="G900"/>
      <c r="H900"/>
      <c r="I900"/>
      <c r="J900"/>
      <c r="K900"/>
      <c r="L900"/>
      <c r="M900"/>
    </row>
    <row r="901" spans="1:39" ht="14.5" x14ac:dyDescent="0.35">
      <c r="A901"/>
      <c r="B901"/>
      <c r="C901"/>
      <c r="D901"/>
      <c r="E901"/>
      <c r="F901"/>
      <c r="G901"/>
      <c r="H901"/>
      <c r="I901"/>
      <c r="J901"/>
      <c r="K901"/>
      <c r="L901"/>
      <c r="M901"/>
    </row>
    <row r="902" spans="1:39" ht="14.5" x14ac:dyDescent="0.35">
      <c r="A902"/>
      <c r="B902"/>
      <c r="C902"/>
      <c r="D902"/>
      <c r="E902"/>
      <c r="F902"/>
      <c r="G902"/>
      <c r="H902"/>
      <c r="I902"/>
      <c r="J902"/>
      <c r="K902"/>
      <c r="L902"/>
      <c r="M902"/>
    </row>
    <row r="903" spans="1:39" ht="14.5" x14ac:dyDescent="0.35">
      <c r="A903"/>
      <c r="B903"/>
      <c r="C903"/>
      <c r="D903"/>
      <c r="E903"/>
      <c r="F903"/>
      <c r="G903"/>
      <c r="H903"/>
      <c r="I903"/>
      <c r="J903"/>
      <c r="K903"/>
      <c r="L903"/>
      <c r="M903"/>
    </row>
    <row r="904" spans="1:39" ht="14.5" x14ac:dyDescent="0.35">
      <c r="A904"/>
      <c r="B904"/>
      <c r="C904"/>
      <c r="D904"/>
      <c r="E904"/>
      <c r="F904"/>
      <c r="G904"/>
      <c r="H904"/>
      <c r="I904"/>
      <c r="J904"/>
      <c r="K904"/>
      <c r="L904"/>
      <c r="M904"/>
    </row>
    <row r="905" spans="1:39" ht="14.5" x14ac:dyDescent="0.35">
      <c r="A905"/>
      <c r="B905"/>
      <c r="C905"/>
      <c r="D905"/>
      <c r="E905"/>
      <c r="F905"/>
      <c r="G905"/>
      <c r="H905"/>
      <c r="I905"/>
      <c r="J905"/>
      <c r="K905"/>
      <c r="L905"/>
      <c r="M905"/>
    </row>
    <row r="906" spans="1:39" ht="14.5" x14ac:dyDescent="0.35">
      <c r="A906"/>
      <c r="B906"/>
      <c r="C906"/>
      <c r="D906"/>
      <c r="E906"/>
      <c r="F906"/>
      <c r="G906"/>
      <c r="H906"/>
      <c r="I906"/>
      <c r="J906"/>
      <c r="K906"/>
      <c r="L906"/>
      <c r="M906"/>
    </row>
    <row r="907" spans="1:39" ht="14.5" x14ac:dyDescent="0.35">
      <c r="A907"/>
      <c r="B907"/>
      <c r="C907"/>
      <c r="D907"/>
      <c r="E907"/>
      <c r="F907"/>
      <c r="G907"/>
      <c r="H907"/>
      <c r="I907"/>
      <c r="J907"/>
      <c r="K907"/>
      <c r="L907"/>
      <c r="M907"/>
    </row>
    <row r="908" spans="1:39" ht="14.5" x14ac:dyDescent="0.35">
      <c r="A908"/>
      <c r="B908"/>
      <c r="C908"/>
      <c r="D908"/>
      <c r="E908"/>
      <c r="F908"/>
      <c r="G908"/>
      <c r="H908"/>
      <c r="I908"/>
      <c r="J908"/>
      <c r="K908"/>
      <c r="L908"/>
      <c r="M908"/>
    </row>
    <row r="909" spans="1:39" ht="14.5" x14ac:dyDescent="0.35">
      <c r="A909"/>
      <c r="B909"/>
      <c r="C909"/>
      <c r="D909"/>
      <c r="E909"/>
      <c r="F909"/>
      <c r="G909"/>
      <c r="H909"/>
      <c r="I909"/>
      <c r="J909"/>
      <c r="K909"/>
      <c r="L909"/>
      <c r="M909"/>
    </row>
    <row r="910" spans="1:39" ht="14.5" x14ac:dyDescent="0.35">
      <c r="A910"/>
      <c r="B910"/>
      <c r="C910"/>
      <c r="D910"/>
      <c r="E910"/>
      <c r="F910"/>
      <c r="G910"/>
      <c r="H910"/>
      <c r="I910"/>
      <c r="J910"/>
      <c r="K910"/>
      <c r="L910"/>
      <c r="M910"/>
    </row>
    <row r="911" spans="1:39" ht="14.5" x14ac:dyDescent="0.35">
      <c r="A911"/>
      <c r="B911"/>
      <c r="C911"/>
      <c r="D911"/>
      <c r="E911"/>
      <c r="F911"/>
      <c r="G911"/>
      <c r="H911"/>
      <c r="I911"/>
      <c r="J911"/>
      <c r="K911"/>
      <c r="L911"/>
      <c r="M911"/>
    </row>
    <row r="912" spans="1:39" ht="14.5" x14ac:dyDescent="0.35">
      <c r="A912"/>
      <c r="B912"/>
      <c r="C912"/>
      <c r="D912"/>
      <c r="E912"/>
      <c r="F912"/>
      <c r="G912"/>
      <c r="H912"/>
      <c r="I912"/>
      <c r="J912"/>
      <c r="K912"/>
      <c r="L912"/>
      <c r="M912"/>
    </row>
    <row r="913" spans="1:13" ht="14.5" x14ac:dyDescent="0.35">
      <c r="A913"/>
      <c r="B913"/>
      <c r="C913"/>
      <c r="D913"/>
      <c r="E913"/>
      <c r="F913"/>
      <c r="G913"/>
      <c r="H913"/>
      <c r="I913"/>
      <c r="J913"/>
      <c r="K913"/>
      <c r="L913"/>
      <c r="M913"/>
    </row>
    <row r="914" spans="1:13" ht="14.5" x14ac:dyDescent="0.35">
      <c r="A914"/>
      <c r="B914"/>
      <c r="C914"/>
      <c r="D914"/>
      <c r="E914"/>
      <c r="F914"/>
      <c r="G914"/>
      <c r="H914"/>
      <c r="I914"/>
      <c r="J914"/>
      <c r="K914"/>
      <c r="L914"/>
      <c r="M914"/>
    </row>
    <row r="915" spans="1:13" ht="14.5" x14ac:dyDescent="0.35">
      <c r="A915"/>
      <c r="B915"/>
      <c r="C915"/>
      <c r="D915"/>
      <c r="E915"/>
      <c r="F915"/>
      <c r="G915"/>
      <c r="H915"/>
      <c r="I915"/>
      <c r="J915"/>
      <c r="K915"/>
      <c r="L915"/>
      <c r="M915"/>
    </row>
    <row r="916" spans="1:13" ht="14.5" x14ac:dyDescent="0.35">
      <c r="A916"/>
      <c r="B916"/>
      <c r="C916"/>
      <c r="D916"/>
      <c r="E916"/>
      <c r="F916"/>
      <c r="G916"/>
      <c r="H916"/>
      <c r="I916"/>
      <c r="J916"/>
      <c r="K916"/>
      <c r="L916"/>
      <c r="M916"/>
    </row>
    <row r="917" spans="1:13" ht="14.5" x14ac:dyDescent="0.35">
      <c r="A917"/>
      <c r="B917"/>
      <c r="C917"/>
      <c r="D917"/>
      <c r="E917"/>
      <c r="F917"/>
      <c r="G917"/>
      <c r="H917"/>
      <c r="I917"/>
      <c r="J917"/>
      <c r="K917"/>
      <c r="L917"/>
      <c r="M917"/>
    </row>
    <row r="918" spans="1:13" ht="14.5" x14ac:dyDescent="0.35">
      <c r="A918"/>
      <c r="B918"/>
      <c r="C918"/>
      <c r="D918"/>
      <c r="E918"/>
      <c r="F918"/>
      <c r="G918"/>
      <c r="H918"/>
      <c r="I918"/>
      <c r="J918"/>
      <c r="K918"/>
      <c r="L918"/>
      <c r="M918"/>
    </row>
    <row r="919" spans="1:13" ht="14.5" x14ac:dyDescent="0.35">
      <c r="A919"/>
      <c r="B919"/>
      <c r="C919"/>
      <c r="D919"/>
      <c r="E919"/>
      <c r="F919"/>
      <c r="G919"/>
      <c r="H919"/>
      <c r="I919"/>
      <c r="J919"/>
      <c r="K919"/>
      <c r="L919"/>
      <c r="M919"/>
    </row>
    <row r="920" spans="1:13" ht="14.5" x14ac:dyDescent="0.35">
      <c r="A920"/>
      <c r="B920"/>
      <c r="C920"/>
      <c r="D920"/>
      <c r="E920"/>
      <c r="F920"/>
      <c r="G920"/>
      <c r="H920"/>
      <c r="I920"/>
      <c r="J920"/>
      <c r="K920"/>
      <c r="L920"/>
      <c r="M920"/>
    </row>
    <row r="921" spans="1:13" ht="14.5" x14ac:dyDescent="0.35">
      <c r="A921"/>
      <c r="B921"/>
      <c r="C921"/>
      <c r="D921"/>
      <c r="E921"/>
      <c r="F921"/>
      <c r="G921"/>
      <c r="H921"/>
      <c r="I921"/>
      <c r="J921"/>
      <c r="K921"/>
      <c r="L921"/>
      <c r="M921"/>
    </row>
    <row r="922" spans="1:13" ht="14.5" x14ac:dyDescent="0.35">
      <c r="A922"/>
      <c r="B922"/>
      <c r="C922"/>
      <c r="D922"/>
      <c r="E922"/>
      <c r="F922"/>
      <c r="G922"/>
      <c r="H922"/>
      <c r="I922"/>
      <c r="J922"/>
      <c r="K922"/>
      <c r="L922"/>
      <c r="M922"/>
    </row>
    <row r="923" spans="1:13" ht="14.5" x14ac:dyDescent="0.35">
      <c r="A923"/>
      <c r="B923"/>
      <c r="C923"/>
      <c r="D923"/>
      <c r="E923"/>
      <c r="F923"/>
      <c r="G923"/>
      <c r="H923"/>
      <c r="I923"/>
      <c r="J923"/>
      <c r="K923"/>
      <c r="L923"/>
      <c r="M923"/>
    </row>
    <row r="924" spans="1:13" ht="14.5" x14ac:dyDescent="0.35">
      <c r="A924"/>
      <c r="B924"/>
      <c r="C924"/>
      <c r="D924"/>
      <c r="E924"/>
      <c r="F924"/>
      <c r="G924"/>
      <c r="H924"/>
      <c r="I924"/>
      <c r="J924"/>
      <c r="K924"/>
      <c r="L924"/>
      <c r="M924"/>
    </row>
    <row r="925" spans="1:13" ht="14.5" x14ac:dyDescent="0.35">
      <c r="A925"/>
      <c r="B925"/>
      <c r="C925"/>
      <c r="D925"/>
      <c r="E925"/>
      <c r="F925"/>
      <c r="G925"/>
      <c r="H925"/>
      <c r="I925"/>
      <c r="J925"/>
      <c r="K925"/>
      <c r="L925"/>
      <c r="M925"/>
    </row>
    <row r="926" spans="1:13" ht="14.5" x14ac:dyDescent="0.35">
      <c r="A926"/>
      <c r="B926"/>
      <c r="C926"/>
      <c r="D926"/>
      <c r="E926"/>
      <c r="F926"/>
      <c r="G926"/>
      <c r="H926"/>
      <c r="I926"/>
      <c r="J926"/>
      <c r="K926"/>
      <c r="L926"/>
      <c r="M926"/>
    </row>
    <row r="927" spans="1:13" ht="14.5" x14ac:dyDescent="0.35">
      <c r="A927"/>
      <c r="B927"/>
      <c r="C927"/>
      <c r="D927"/>
      <c r="E927"/>
      <c r="F927"/>
      <c r="G927"/>
      <c r="H927"/>
      <c r="I927"/>
      <c r="J927"/>
      <c r="K927"/>
      <c r="L927"/>
      <c r="M927"/>
    </row>
    <row r="928" spans="1:13" ht="14.5" x14ac:dyDescent="0.35">
      <c r="A928"/>
      <c r="B928"/>
      <c r="C928"/>
      <c r="D928"/>
      <c r="E928"/>
      <c r="F928"/>
      <c r="G928"/>
      <c r="H928"/>
      <c r="I928"/>
      <c r="J928"/>
      <c r="K928"/>
      <c r="L928"/>
      <c r="M928"/>
    </row>
    <row r="929" spans="1:13" ht="14.5" x14ac:dyDescent="0.35">
      <c r="A929"/>
      <c r="B929"/>
      <c r="C929"/>
      <c r="D929"/>
      <c r="E929"/>
      <c r="F929"/>
      <c r="G929"/>
      <c r="H929"/>
      <c r="I929"/>
      <c r="J929"/>
      <c r="K929"/>
      <c r="L929"/>
      <c r="M929"/>
    </row>
    <row r="930" spans="1:13" ht="14.5" x14ac:dyDescent="0.35">
      <c r="A930"/>
      <c r="B930"/>
      <c r="C930"/>
      <c r="D930"/>
      <c r="E930"/>
      <c r="F930"/>
      <c r="G930"/>
      <c r="H930"/>
      <c r="I930"/>
      <c r="J930"/>
      <c r="K930"/>
      <c r="L930"/>
      <c r="M930"/>
    </row>
    <row r="931" spans="1:13" ht="14.5" x14ac:dyDescent="0.35">
      <c r="A931"/>
      <c r="B931"/>
      <c r="C931"/>
      <c r="D931"/>
      <c r="E931"/>
      <c r="F931"/>
      <c r="G931"/>
      <c r="H931"/>
      <c r="I931"/>
      <c r="J931"/>
      <c r="K931"/>
      <c r="L931"/>
      <c r="M931"/>
    </row>
    <row r="932" spans="1:13" ht="14.5" x14ac:dyDescent="0.35">
      <c r="A932"/>
      <c r="B932"/>
      <c r="C932"/>
      <c r="D932"/>
      <c r="E932"/>
      <c r="F932"/>
      <c r="G932"/>
      <c r="H932"/>
      <c r="I932"/>
      <c r="J932"/>
      <c r="K932"/>
      <c r="L932"/>
      <c r="M932"/>
    </row>
    <row r="933" spans="1:13" ht="14.5" x14ac:dyDescent="0.35">
      <c r="A933"/>
      <c r="B933"/>
      <c r="C933"/>
      <c r="D933"/>
      <c r="E933"/>
      <c r="F933"/>
      <c r="G933"/>
      <c r="H933"/>
      <c r="I933"/>
      <c r="J933"/>
      <c r="K933"/>
      <c r="L933"/>
      <c r="M933"/>
    </row>
    <row r="934" spans="1:13" ht="14.5" x14ac:dyDescent="0.35">
      <c r="A934"/>
      <c r="B934"/>
      <c r="C934"/>
      <c r="D934"/>
      <c r="E934"/>
      <c r="F934"/>
      <c r="G934"/>
      <c r="H934"/>
      <c r="I934"/>
      <c r="J934"/>
      <c r="K934"/>
      <c r="L934"/>
      <c r="M934"/>
    </row>
    <row r="935" spans="1:13" ht="14.5" x14ac:dyDescent="0.35">
      <c r="A935"/>
      <c r="B935"/>
      <c r="C935"/>
      <c r="D935"/>
      <c r="E935"/>
      <c r="F935"/>
      <c r="G935"/>
      <c r="H935"/>
      <c r="I935"/>
      <c r="J935"/>
      <c r="K935"/>
      <c r="L935"/>
      <c r="M935"/>
    </row>
    <row r="936" spans="1:13" ht="14.5" x14ac:dyDescent="0.35">
      <c r="A936"/>
      <c r="B936"/>
      <c r="C936"/>
      <c r="D936"/>
      <c r="E936"/>
      <c r="F936"/>
      <c r="G936"/>
      <c r="H936"/>
      <c r="I936"/>
      <c r="J936"/>
      <c r="K936"/>
      <c r="L936"/>
      <c r="M936"/>
    </row>
    <row r="937" spans="1:13" ht="14.5" x14ac:dyDescent="0.35">
      <c r="A937"/>
      <c r="B937"/>
      <c r="C937"/>
      <c r="D937"/>
      <c r="E937"/>
      <c r="F937"/>
      <c r="G937"/>
      <c r="H937"/>
      <c r="I937"/>
      <c r="J937"/>
      <c r="K937"/>
      <c r="L937"/>
      <c r="M937"/>
    </row>
    <row r="938" spans="1:13" ht="14.5" x14ac:dyDescent="0.35">
      <c r="A938"/>
      <c r="B938"/>
      <c r="C938"/>
      <c r="D938"/>
      <c r="E938"/>
      <c r="F938"/>
      <c r="G938"/>
      <c r="H938"/>
      <c r="I938"/>
      <c r="J938"/>
      <c r="K938"/>
      <c r="L938"/>
      <c r="M938"/>
    </row>
    <row r="939" spans="1:13" ht="14.5" x14ac:dyDescent="0.35">
      <c r="A939"/>
      <c r="B939"/>
      <c r="C939"/>
      <c r="D939"/>
      <c r="E939"/>
      <c r="F939"/>
      <c r="G939"/>
      <c r="H939"/>
      <c r="I939"/>
      <c r="J939"/>
      <c r="K939"/>
      <c r="L939"/>
      <c r="M939"/>
    </row>
    <row r="940" spans="1:13" ht="14.5" x14ac:dyDescent="0.35">
      <c r="A940"/>
      <c r="B940"/>
      <c r="C940"/>
      <c r="D940"/>
      <c r="E940"/>
      <c r="F940"/>
      <c r="G940"/>
      <c r="H940"/>
      <c r="I940"/>
      <c r="J940"/>
      <c r="K940"/>
      <c r="L940"/>
      <c r="M940"/>
    </row>
    <row r="941" spans="1:13" ht="14.5" x14ac:dyDescent="0.35">
      <c r="A941"/>
      <c r="B941"/>
      <c r="C941"/>
      <c r="D941"/>
      <c r="E941"/>
      <c r="F941"/>
      <c r="G941"/>
      <c r="H941"/>
      <c r="I941"/>
      <c r="J941"/>
      <c r="K941"/>
      <c r="L941"/>
      <c r="M941"/>
    </row>
    <row r="942" spans="1:13" ht="14.5" x14ac:dyDescent="0.35">
      <c r="A942"/>
      <c r="B942"/>
      <c r="C942"/>
      <c r="D942"/>
      <c r="E942"/>
      <c r="F942"/>
      <c r="G942"/>
      <c r="H942"/>
      <c r="I942"/>
      <c r="J942"/>
      <c r="K942"/>
      <c r="L942"/>
      <c r="M942"/>
    </row>
    <row r="943" spans="1:13" ht="14.5" x14ac:dyDescent="0.35">
      <c r="A943"/>
      <c r="B943"/>
      <c r="C943"/>
      <c r="D943"/>
      <c r="E943"/>
      <c r="F943"/>
      <c r="G943"/>
      <c r="H943"/>
      <c r="I943"/>
      <c r="J943"/>
      <c r="K943"/>
      <c r="L943"/>
      <c r="M943"/>
    </row>
    <row r="944" spans="1:13" ht="14.5" x14ac:dyDescent="0.35">
      <c r="A944"/>
      <c r="B944"/>
      <c r="C944"/>
      <c r="D944"/>
      <c r="E944"/>
      <c r="F944"/>
      <c r="G944"/>
      <c r="H944"/>
      <c r="I944"/>
      <c r="J944"/>
      <c r="K944"/>
      <c r="L944"/>
      <c r="M944"/>
    </row>
    <row r="945" spans="1:13" ht="14.5" x14ac:dyDescent="0.35">
      <c r="A945"/>
      <c r="B945"/>
      <c r="C945"/>
      <c r="D945"/>
      <c r="E945"/>
      <c r="F945"/>
      <c r="G945"/>
      <c r="H945"/>
      <c r="I945"/>
      <c r="J945"/>
      <c r="K945"/>
      <c r="L945"/>
      <c r="M945"/>
    </row>
    <row r="946" spans="1:13" ht="14.5" x14ac:dyDescent="0.35">
      <c r="A946"/>
      <c r="B946"/>
      <c r="C946"/>
      <c r="D946"/>
      <c r="E946"/>
      <c r="F946"/>
      <c r="G946"/>
      <c r="H946"/>
      <c r="I946"/>
      <c r="J946"/>
      <c r="K946"/>
      <c r="L946"/>
      <c r="M946"/>
    </row>
    <row r="947" spans="1:13" ht="14.5" x14ac:dyDescent="0.35">
      <c r="A947"/>
      <c r="B947"/>
      <c r="C947"/>
      <c r="D947"/>
      <c r="E947"/>
      <c r="F947"/>
      <c r="G947"/>
      <c r="H947"/>
      <c r="I947"/>
      <c r="J947"/>
      <c r="K947"/>
      <c r="L947"/>
      <c r="M947"/>
    </row>
    <row r="948" spans="1:13" ht="14.5" x14ac:dyDescent="0.35">
      <c r="A948"/>
      <c r="B948"/>
      <c r="C948"/>
      <c r="D948"/>
      <c r="E948"/>
      <c r="F948"/>
      <c r="G948"/>
      <c r="H948"/>
      <c r="I948"/>
      <c r="J948"/>
      <c r="K948"/>
      <c r="L948"/>
      <c r="M948"/>
    </row>
    <row r="949" spans="1:13" ht="14.5" x14ac:dyDescent="0.35">
      <c r="A949"/>
      <c r="B949"/>
      <c r="C949"/>
      <c r="D949"/>
      <c r="E949"/>
      <c r="F949"/>
      <c r="G949"/>
      <c r="H949"/>
      <c r="I949"/>
      <c r="J949"/>
      <c r="K949"/>
      <c r="L949"/>
      <c r="M949"/>
    </row>
    <row r="950" spans="1:13" ht="14.5" x14ac:dyDescent="0.35">
      <c r="A950"/>
      <c r="B950"/>
      <c r="C950"/>
      <c r="D950"/>
      <c r="E950"/>
      <c r="F950"/>
      <c r="G950"/>
      <c r="H950"/>
      <c r="I950"/>
      <c r="J950"/>
      <c r="K950"/>
      <c r="L950"/>
      <c r="M950"/>
    </row>
    <row r="951" spans="1:13" ht="14.5" x14ac:dyDescent="0.35">
      <c r="A951"/>
      <c r="B951"/>
      <c r="C951"/>
      <c r="D951"/>
      <c r="E951"/>
      <c r="F951"/>
      <c r="G951"/>
      <c r="H951"/>
      <c r="I951"/>
      <c r="J951"/>
      <c r="K951"/>
      <c r="L951"/>
      <c r="M951"/>
    </row>
    <row r="952" spans="1:13" ht="14.5" x14ac:dyDescent="0.35">
      <c r="A952"/>
      <c r="B952"/>
      <c r="C952"/>
      <c r="D952"/>
      <c r="E952"/>
      <c r="F952"/>
      <c r="G952"/>
      <c r="H952"/>
      <c r="I952"/>
      <c r="J952"/>
      <c r="K952"/>
      <c r="L952"/>
      <c r="M952"/>
    </row>
    <row r="953" spans="1:13" ht="14.5" x14ac:dyDescent="0.35">
      <c r="A953"/>
      <c r="B953"/>
      <c r="C953"/>
      <c r="D953"/>
      <c r="E953"/>
      <c r="F953"/>
      <c r="G953"/>
      <c r="H953"/>
      <c r="I953"/>
      <c r="J953"/>
      <c r="K953"/>
      <c r="L953"/>
      <c r="M953"/>
    </row>
    <row r="954" spans="1:13" ht="14.5" x14ac:dyDescent="0.35">
      <c r="A954"/>
      <c r="B954"/>
      <c r="C954"/>
      <c r="D954"/>
      <c r="E954"/>
      <c r="F954"/>
      <c r="G954"/>
      <c r="H954"/>
      <c r="I954"/>
      <c r="J954"/>
      <c r="K954"/>
      <c r="L954"/>
      <c r="M954"/>
    </row>
    <row r="955" spans="1:13" ht="14.5" x14ac:dyDescent="0.35">
      <c r="A955"/>
      <c r="B955"/>
      <c r="C955"/>
      <c r="D955"/>
      <c r="E955"/>
      <c r="F955"/>
      <c r="G955"/>
      <c r="H955"/>
      <c r="I955"/>
      <c r="J955"/>
      <c r="K955"/>
      <c r="L955"/>
      <c r="M955"/>
    </row>
    <row r="956" spans="1:13" ht="14.5" x14ac:dyDescent="0.35">
      <c r="A956"/>
      <c r="B956"/>
      <c r="C956"/>
      <c r="D956"/>
      <c r="E956"/>
      <c r="F956"/>
      <c r="G956"/>
      <c r="H956"/>
      <c r="I956"/>
      <c r="J956"/>
      <c r="K956"/>
      <c r="L956"/>
      <c r="M956"/>
    </row>
    <row r="957" spans="1:13" ht="14.5" x14ac:dyDescent="0.35">
      <c r="A957"/>
      <c r="B957"/>
      <c r="C957"/>
      <c r="D957"/>
      <c r="E957"/>
      <c r="F957"/>
      <c r="G957"/>
      <c r="H957"/>
      <c r="I957"/>
      <c r="J957"/>
      <c r="K957"/>
      <c r="L957"/>
      <c r="M957"/>
    </row>
    <row r="958" spans="1:13" ht="14.5" x14ac:dyDescent="0.35">
      <c r="A958"/>
      <c r="B958"/>
      <c r="C958"/>
      <c r="D958"/>
      <c r="E958"/>
      <c r="F958"/>
      <c r="G958"/>
      <c r="H958"/>
      <c r="I958"/>
      <c r="J958"/>
      <c r="K958"/>
      <c r="L958"/>
      <c r="M958"/>
    </row>
    <row r="959" spans="1:13" ht="14.5" x14ac:dyDescent="0.35">
      <c r="A959"/>
      <c r="B959"/>
      <c r="C959"/>
      <c r="D959"/>
      <c r="E959"/>
      <c r="F959"/>
      <c r="G959"/>
      <c r="H959"/>
      <c r="I959"/>
      <c r="J959"/>
      <c r="K959"/>
      <c r="L959"/>
      <c r="M959"/>
    </row>
    <row r="960" spans="1:13" ht="14.5" x14ac:dyDescent="0.35">
      <c r="A960"/>
      <c r="B960"/>
      <c r="C960"/>
      <c r="D960"/>
      <c r="E960"/>
      <c r="F960"/>
      <c r="G960"/>
      <c r="H960"/>
      <c r="I960"/>
      <c r="J960"/>
      <c r="K960"/>
      <c r="L960"/>
      <c r="M960"/>
    </row>
    <row r="961" spans="1:13" ht="14.5" x14ac:dyDescent="0.35">
      <c r="A961"/>
      <c r="B961"/>
      <c r="C961"/>
      <c r="D961"/>
      <c r="E961"/>
      <c r="F961"/>
      <c r="G961"/>
      <c r="H961"/>
      <c r="I961"/>
      <c r="J961"/>
      <c r="K961"/>
      <c r="L961"/>
      <c r="M961"/>
    </row>
    <row r="962" spans="1:13" ht="14.5" x14ac:dyDescent="0.35">
      <c r="A962"/>
      <c r="B962"/>
      <c r="C962"/>
      <c r="D962"/>
      <c r="E962"/>
      <c r="F962"/>
      <c r="G962"/>
      <c r="H962"/>
      <c r="I962"/>
      <c r="J962"/>
      <c r="K962"/>
      <c r="L962"/>
      <c r="M962"/>
    </row>
    <row r="963" spans="1:13" ht="14.5" x14ac:dyDescent="0.35">
      <c r="A963"/>
      <c r="B963"/>
      <c r="C963"/>
      <c r="D963"/>
      <c r="E963"/>
      <c r="F963"/>
      <c r="G963"/>
      <c r="H963"/>
      <c r="I963"/>
      <c r="J963"/>
      <c r="K963"/>
      <c r="L963"/>
      <c r="M963"/>
    </row>
    <row r="964" spans="1:13" ht="14.5" x14ac:dyDescent="0.35">
      <c r="A964"/>
      <c r="B964"/>
      <c r="C964"/>
      <c r="D964"/>
      <c r="E964"/>
      <c r="F964"/>
      <c r="G964"/>
      <c r="H964"/>
      <c r="I964"/>
      <c r="J964"/>
      <c r="K964"/>
      <c r="L964"/>
      <c r="M964"/>
    </row>
    <row r="965" spans="1:13" ht="14.5" x14ac:dyDescent="0.35">
      <c r="A965"/>
      <c r="B965"/>
      <c r="C965"/>
      <c r="D965"/>
      <c r="E965"/>
      <c r="F965"/>
      <c r="G965"/>
      <c r="H965"/>
      <c r="I965"/>
      <c r="J965"/>
      <c r="K965"/>
      <c r="L965"/>
      <c r="M965"/>
    </row>
    <row r="966" spans="1:13" ht="14.5" x14ac:dyDescent="0.35">
      <c r="A966"/>
      <c r="B966"/>
      <c r="C966"/>
      <c r="D966"/>
      <c r="E966"/>
      <c r="F966"/>
      <c r="G966"/>
      <c r="H966"/>
      <c r="I966"/>
      <c r="J966"/>
      <c r="K966"/>
      <c r="L966"/>
      <c r="M966"/>
    </row>
    <row r="967" spans="1:13" ht="14.5" x14ac:dyDescent="0.35">
      <c r="A967"/>
      <c r="B967"/>
      <c r="C967"/>
      <c r="D967"/>
      <c r="E967"/>
      <c r="F967"/>
      <c r="G967"/>
      <c r="H967"/>
      <c r="I967"/>
      <c r="J967"/>
      <c r="K967"/>
      <c r="L967"/>
      <c r="M967"/>
    </row>
    <row r="968" spans="1:13" ht="14.5" x14ac:dyDescent="0.35">
      <c r="A968"/>
      <c r="B968"/>
      <c r="C968"/>
      <c r="D968"/>
      <c r="E968"/>
      <c r="F968"/>
      <c r="G968"/>
      <c r="H968"/>
      <c r="I968"/>
      <c r="J968"/>
      <c r="K968"/>
      <c r="L968"/>
      <c r="M968"/>
    </row>
    <row r="969" spans="1:13" ht="14.5" x14ac:dyDescent="0.35">
      <c r="A969"/>
      <c r="B969"/>
      <c r="C969"/>
      <c r="D969"/>
      <c r="E969"/>
      <c r="F969"/>
      <c r="G969"/>
      <c r="H969"/>
      <c r="I969"/>
      <c r="J969"/>
      <c r="K969"/>
      <c r="L969"/>
      <c r="M969"/>
    </row>
    <row r="970" spans="1:13" ht="14.5" x14ac:dyDescent="0.35">
      <c r="A970"/>
      <c r="B970"/>
      <c r="C970"/>
      <c r="D970"/>
      <c r="E970"/>
      <c r="F970"/>
      <c r="G970"/>
      <c r="H970"/>
      <c r="I970"/>
      <c r="J970"/>
      <c r="K970"/>
      <c r="L970"/>
      <c r="M970"/>
    </row>
    <row r="971" spans="1:13" ht="14.5" x14ac:dyDescent="0.35">
      <c r="A971"/>
      <c r="B971"/>
      <c r="C971"/>
      <c r="D971"/>
      <c r="E971"/>
      <c r="F971"/>
      <c r="G971"/>
      <c r="H971"/>
      <c r="I971"/>
      <c r="J971"/>
      <c r="K971"/>
      <c r="L971"/>
      <c r="M971"/>
    </row>
    <row r="972" spans="1:13" ht="14.5" x14ac:dyDescent="0.35">
      <c r="A972"/>
      <c r="B972"/>
      <c r="C972"/>
      <c r="D972"/>
      <c r="E972"/>
      <c r="F972"/>
      <c r="G972"/>
      <c r="H972"/>
      <c r="I972"/>
      <c r="J972"/>
      <c r="K972"/>
      <c r="L972"/>
      <c r="M972"/>
    </row>
    <row r="973" spans="1:13" ht="14.5" x14ac:dyDescent="0.35">
      <c r="A973"/>
      <c r="B973"/>
      <c r="C973"/>
      <c r="D973"/>
      <c r="E973"/>
      <c r="F973"/>
      <c r="G973"/>
      <c r="H973"/>
      <c r="I973"/>
      <c r="J973"/>
      <c r="K973"/>
      <c r="L973"/>
      <c r="M973"/>
    </row>
    <row r="974" spans="1:13" ht="14.5" x14ac:dyDescent="0.35">
      <c r="A974"/>
      <c r="B974"/>
      <c r="C974"/>
      <c r="D974"/>
      <c r="E974"/>
      <c r="F974"/>
      <c r="G974"/>
      <c r="H974"/>
      <c r="I974"/>
      <c r="J974"/>
      <c r="K974"/>
      <c r="L974"/>
      <c r="M974"/>
    </row>
    <row r="975" spans="1:13" ht="14.5" x14ac:dyDescent="0.35">
      <c r="A975"/>
      <c r="B975"/>
      <c r="C975"/>
      <c r="D975"/>
      <c r="E975"/>
      <c r="F975"/>
      <c r="G975"/>
      <c r="H975"/>
      <c r="I975"/>
      <c r="J975"/>
      <c r="K975"/>
      <c r="L975"/>
      <c r="M975"/>
    </row>
    <row r="976" spans="1:13" ht="14.5" x14ac:dyDescent="0.35">
      <c r="A976"/>
      <c r="B976"/>
      <c r="C976"/>
      <c r="D976"/>
      <c r="E976"/>
      <c r="F976"/>
      <c r="G976"/>
      <c r="H976"/>
      <c r="I976"/>
      <c r="J976"/>
      <c r="K976"/>
      <c r="L976"/>
      <c r="M976"/>
    </row>
    <row r="977" spans="1:13" ht="14.5" x14ac:dyDescent="0.35">
      <c r="A977"/>
      <c r="B977"/>
      <c r="C977"/>
      <c r="D977"/>
      <c r="E977"/>
      <c r="F977"/>
      <c r="G977"/>
      <c r="H977"/>
      <c r="I977"/>
      <c r="J977"/>
      <c r="K977"/>
      <c r="L977"/>
      <c r="M977"/>
    </row>
    <row r="978" spans="1:13" ht="14.5" x14ac:dyDescent="0.35">
      <c r="A978"/>
      <c r="B978"/>
      <c r="C978"/>
      <c r="D978"/>
      <c r="E978"/>
      <c r="F978"/>
      <c r="G978"/>
      <c r="H978"/>
      <c r="I978"/>
      <c r="J978"/>
      <c r="K978"/>
      <c r="L978"/>
      <c r="M978"/>
    </row>
    <row r="979" spans="1:13" ht="14.5" x14ac:dyDescent="0.35">
      <c r="A979"/>
      <c r="B979"/>
      <c r="C979"/>
      <c r="D979"/>
      <c r="E979"/>
      <c r="F979"/>
      <c r="G979"/>
      <c r="H979"/>
      <c r="I979"/>
      <c r="J979"/>
      <c r="K979"/>
      <c r="L979"/>
      <c r="M979"/>
    </row>
    <row r="980" spans="1:13" ht="14.5" x14ac:dyDescent="0.35">
      <c r="A980"/>
      <c r="B980"/>
      <c r="C980"/>
      <c r="D980"/>
      <c r="E980"/>
      <c r="F980"/>
      <c r="G980"/>
      <c r="H980"/>
      <c r="I980"/>
      <c r="J980"/>
      <c r="K980"/>
      <c r="L980"/>
      <c r="M980"/>
    </row>
    <row r="981" spans="1:13" ht="14.5" x14ac:dyDescent="0.35">
      <c r="A981"/>
      <c r="B981"/>
      <c r="C981"/>
      <c r="D981"/>
      <c r="E981"/>
      <c r="F981"/>
      <c r="G981"/>
      <c r="H981"/>
      <c r="I981"/>
      <c r="J981"/>
      <c r="K981"/>
      <c r="L981"/>
      <c r="M981"/>
    </row>
    <row r="982" spans="1:13" ht="14.5" x14ac:dyDescent="0.35">
      <c r="A982"/>
      <c r="B982"/>
      <c r="C982"/>
      <c r="D982"/>
      <c r="E982"/>
      <c r="F982"/>
      <c r="G982"/>
      <c r="H982"/>
      <c r="I982"/>
      <c r="J982"/>
      <c r="K982"/>
      <c r="L982"/>
      <c r="M982"/>
    </row>
    <row r="983" spans="1:13" ht="14.5" x14ac:dyDescent="0.35">
      <c r="A983"/>
      <c r="B983"/>
      <c r="C983"/>
      <c r="D983"/>
      <c r="E983"/>
      <c r="F983"/>
      <c r="G983"/>
      <c r="H983"/>
      <c r="I983"/>
      <c r="J983"/>
      <c r="K983"/>
      <c r="L983"/>
      <c r="M983"/>
    </row>
    <row r="984" spans="1:13" ht="14.5" x14ac:dyDescent="0.35">
      <c r="A984"/>
      <c r="B984"/>
      <c r="C984"/>
      <c r="D984"/>
      <c r="E984"/>
      <c r="F984"/>
      <c r="G984"/>
      <c r="H984"/>
      <c r="I984"/>
      <c r="J984"/>
      <c r="K984"/>
      <c r="L984"/>
      <c r="M984"/>
    </row>
    <row r="985" spans="1:13" ht="14.5" x14ac:dyDescent="0.35">
      <c r="A985"/>
      <c r="B985"/>
      <c r="C985"/>
      <c r="D985"/>
      <c r="E985"/>
      <c r="F985"/>
      <c r="G985"/>
      <c r="H985"/>
      <c r="I985"/>
      <c r="J985"/>
      <c r="K985"/>
      <c r="L985"/>
      <c r="M985"/>
    </row>
    <row r="986" spans="1:13" ht="14.5" x14ac:dyDescent="0.35">
      <c r="A986"/>
      <c r="B986"/>
      <c r="C986"/>
      <c r="D986"/>
      <c r="E986"/>
      <c r="F986"/>
      <c r="G986"/>
      <c r="H986"/>
      <c r="I986"/>
      <c r="J986"/>
      <c r="K986"/>
      <c r="L986"/>
      <c r="M986"/>
    </row>
    <row r="987" spans="1:13" ht="14.5" x14ac:dyDescent="0.35">
      <c r="A987"/>
      <c r="B987"/>
      <c r="C987"/>
      <c r="D987"/>
      <c r="E987"/>
      <c r="F987"/>
      <c r="G987"/>
      <c r="H987"/>
      <c r="I987"/>
      <c r="J987"/>
      <c r="K987"/>
      <c r="L987"/>
      <c r="M987"/>
    </row>
    <row r="988" spans="1:13" ht="14.5" x14ac:dyDescent="0.35">
      <c r="A988"/>
      <c r="B988"/>
      <c r="C988"/>
      <c r="D988"/>
      <c r="E988"/>
      <c r="F988"/>
      <c r="G988"/>
      <c r="H988"/>
      <c r="I988"/>
      <c r="J988"/>
      <c r="K988"/>
      <c r="L988"/>
      <c r="M988"/>
    </row>
    <row r="989" spans="1:13" ht="14.5" x14ac:dyDescent="0.35">
      <c r="A989"/>
      <c r="B989"/>
      <c r="C989"/>
      <c r="D989"/>
      <c r="E989"/>
      <c r="F989"/>
      <c r="G989"/>
      <c r="H989"/>
      <c r="I989"/>
      <c r="J989"/>
      <c r="K989"/>
      <c r="L989"/>
      <c r="M989"/>
    </row>
    <row r="990" spans="1:13" ht="14.5" x14ac:dyDescent="0.35">
      <c r="A990"/>
      <c r="B990"/>
      <c r="C990"/>
      <c r="D990"/>
      <c r="E990"/>
      <c r="F990"/>
      <c r="G990"/>
      <c r="H990"/>
      <c r="I990"/>
      <c r="J990"/>
      <c r="K990"/>
      <c r="L990"/>
      <c r="M990"/>
    </row>
    <row r="991" spans="1:13" ht="14.5" x14ac:dyDescent="0.35">
      <c r="A991"/>
      <c r="B991"/>
      <c r="C991"/>
      <c r="D991"/>
      <c r="E991"/>
      <c r="F991"/>
      <c r="G991"/>
      <c r="H991"/>
      <c r="I991"/>
      <c r="J991"/>
      <c r="K991"/>
      <c r="L991"/>
      <c r="M991"/>
    </row>
    <row r="992" spans="1:13" ht="14.5" x14ac:dyDescent="0.35">
      <c r="A992"/>
      <c r="B992"/>
      <c r="C992"/>
      <c r="D992"/>
      <c r="E992"/>
      <c r="F992"/>
      <c r="G992"/>
      <c r="H992"/>
      <c r="I992"/>
      <c r="J992"/>
      <c r="K992"/>
      <c r="L992"/>
      <c r="M992"/>
    </row>
    <row r="993" spans="1:13" ht="14.5" x14ac:dyDescent="0.35">
      <c r="A993"/>
      <c r="B993"/>
      <c r="C993"/>
      <c r="D993"/>
      <c r="E993"/>
      <c r="F993"/>
      <c r="G993"/>
      <c r="H993"/>
      <c r="I993"/>
      <c r="J993"/>
      <c r="K993"/>
      <c r="L993"/>
      <c r="M993"/>
    </row>
    <row r="994" spans="1:13" ht="14.5" x14ac:dyDescent="0.35">
      <c r="A994"/>
      <c r="B994"/>
      <c r="C994"/>
      <c r="D994"/>
      <c r="E994"/>
      <c r="F994"/>
      <c r="G994"/>
      <c r="H994"/>
      <c r="I994"/>
      <c r="J994"/>
      <c r="K994"/>
      <c r="L994"/>
      <c r="M994"/>
    </row>
    <row r="995" spans="1:13" ht="14.5" x14ac:dyDescent="0.35">
      <c r="A995"/>
      <c r="B995"/>
      <c r="C995"/>
      <c r="D995"/>
      <c r="E995"/>
      <c r="F995"/>
      <c r="G995"/>
      <c r="H995"/>
      <c r="I995"/>
      <c r="J995"/>
      <c r="K995"/>
      <c r="L995"/>
      <c r="M995"/>
    </row>
    <row r="996" spans="1:13" ht="14.5" x14ac:dyDescent="0.35">
      <c r="A996"/>
      <c r="B996"/>
      <c r="C996"/>
      <c r="D996"/>
      <c r="E996"/>
      <c r="F996"/>
      <c r="G996"/>
      <c r="H996"/>
      <c r="I996"/>
      <c r="J996"/>
      <c r="K996"/>
      <c r="L996"/>
      <c r="M996"/>
    </row>
    <row r="997" spans="1:13" ht="14.5" x14ac:dyDescent="0.35">
      <c r="A997"/>
      <c r="B997"/>
      <c r="C997"/>
      <c r="D997"/>
      <c r="E997"/>
      <c r="F997"/>
      <c r="G997"/>
      <c r="H997"/>
      <c r="I997"/>
      <c r="J997"/>
      <c r="K997"/>
      <c r="L997"/>
      <c r="M997"/>
    </row>
    <row r="998" spans="1:13" ht="14.5" x14ac:dyDescent="0.35">
      <c r="A998"/>
      <c r="B998"/>
      <c r="C998"/>
      <c r="D998"/>
      <c r="E998"/>
      <c r="F998"/>
      <c r="G998"/>
      <c r="H998"/>
      <c r="I998"/>
      <c r="J998"/>
      <c r="K998"/>
      <c r="L998"/>
      <c r="M998"/>
    </row>
    <row r="999" spans="1:13" ht="14.5" x14ac:dyDescent="0.35">
      <c r="A999"/>
      <c r="B999"/>
      <c r="C999"/>
      <c r="D999"/>
      <c r="E999"/>
      <c r="F999"/>
      <c r="G999"/>
      <c r="H999"/>
      <c r="I999"/>
      <c r="J999"/>
      <c r="K999"/>
      <c r="L999"/>
      <c r="M999"/>
    </row>
    <row r="1000" spans="1:13" ht="14.5" x14ac:dyDescent="0.35">
      <c r="A1000"/>
      <c r="B1000"/>
      <c r="C1000"/>
      <c r="D1000"/>
      <c r="E1000"/>
      <c r="F1000"/>
      <c r="G1000"/>
      <c r="H1000"/>
      <c r="I1000"/>
      <c r="J1000"/>
      <c r="K1000"/>
      <c r="L1000"/>
      <c r="M1000"/>
    </row>
    <row r="1001" spans="1:13" ht="14.5" x14ac:dyDescent="0.35">
      <c r="A1001"/>
      <c r="B1001"/>
      <c r="C1001"/>
      <c r="D1001"/>
      <c r="E1001"/>
      <c r="F1001"/>
      <c r="G1001"/>
      <c r="H1001"/>
      <c r="I1001"/>
      <c r="J1001"/>
      <c r="K1001"/>
      <c r="L1001"/>
      <c r="M1001"/>
    </row>
    <row r="1002" spans="1:13" ht="14.5" x14ac:dyDescent="0.35">
      <c r="A1002"/>
      <c r="B1002"/>
      <c r="C1002"/>
      <c r="D1002"/>
      <c r="E1002"/>
      <c r="F1002"/>
      <c r="G1002"/>
      <c r="H1002"/>
      <c r="I1002"/>
      <c r="J1002"/>
      <c r="K1002"/>
      <c r="L1002"/>
      <c r="M1002"/>
    </row>
    <row r="1003" spans="1:13" ht="14.5" x14ac:dyDescent="0.35">
      <c r="A1003"/>
      <c r="B1003"/>
      <c r="C1003"/>
      <c r="D1003"/>
      <c r="E1003"/>
      <c r="F1003"/>
      <c r="G1003"/>
      <c r="H1003"/>
      <c r="I1003"/>
      <c r="J1003"/>
      <c r="K1003"/>
      <c r="L1003"/>
      <c r="M1003"/>
    </row>
    <row r="1004" spans="1:13" ht="14.5" x14ac:dyDescent="0.35">
      <c r="A1004"/>
      <c r="B1004"/>
      <c r="C1004"/>
      <c r="D1004"/>
      <c r="E1004"/>
      <c r="F1004"/>
      <c r="G1004"/>
      <c r="H1004"/>
      <c r="I1004"/>
      <c r="J1004"/>
      <c r="K1004"/>
      <c r="L1004"/>
      <c r="M1004"/>
    </row>
    <row r="1005" spans="1:13" ht="14.5" x14ac:dyDescent="0.35">
      <c r="A1005"/>
      <c r="B1005"/>
      <c r="C1005"/>
      <c r="D1005"/>
      <c r="E1005"/>
      <c r="F1005"/>
      <c r="G1005"/>
      <c r="H1005"/>
      <c r="I1005"/>
      <c r="J1005"/>
      <c r="K1005"/>
      <c r="L1005"/>
      <c r="M1005"/>
    </row>
    <row r="1006" spans="1:13" ht="14.5" x14ac:dyDescent="0.35">
      <c r="A1006"/>
      <c r="B1006"/>
      <c r="C1006"/>
      <c r="D1006"/>
      <c r="E1006"/>
      <c r="F1006"/>
      <c r="G1006"/>
      <c r="H1006"/>
      <c r="I1006"/>
      <c r="J1006"/>
      <c r="K1006"/>
      <c r="L1006"/>
      <c r="M1006"/>
    </row>
    <row r="1007" spans="1:13" ht="14.5" x14ac:dyDescent="0.35">
      <c r="A1007"/>
      <c r="B1007"/>
      <c r="C1007"/>
      <c r="D1007"/>
      <c r="E1007"/>
      <c r="F1007"/>
      <c r="G1007"/>
      <c r="H1007"/>
      <c r="I1007"/>
      <c r="J1007"/>
      <c r="K1007"/>
      <c r="L1007"/>
      <c r="M1007"/>
    </row>
    <row r="1008" spans="1:13" ht="14.5" x14ac:dyDescent="0.35">
      <c r="A1008"/>
      <c r="B1008"/>
      <c r="C1008"/>
      <c r="D1008"/>
      <c r="E1008"/>
      <c r="F1008"/>
      <c r="G1008"/>
      <c r="H1008"/>
      <c r="I1008"/>
      <c r="J1008"/>
      <c r="K1008"/>
      <c r="L1008"/>
      <c r="M1008"/>
    </row>
    <row r="1009" spans="1:13" ht="14.5" x14ac:dyDescent="0.35">
      <c r="A1009"/>
      <c r="B1009"/>
      <c r="C1009"/>
      <c r="D1009"/>
      <c r="E1009"/>
      <c r="F1009"/>
      <c r="G1009"/>
      <c r="H1009"/>
      <c r="I1009"/>
      <c r="J1009"/>
      <c r="K1009"/>
      <c r="L1009"/>
      <c r="M1009"/>
    </row>
    <row r="1010" spans="1:13" ht="14.5" x14ac:dyDescent="0.35">
      <c r="A1010"/>
      <c r="B1010"/>
      <c r="C1010"/>
      <c r="D1010"/>
      <c r="E1010"/>
      <c r="F1010"/>
      <c r="G1010"/>
      <c r="H1010"/>
      <c r="I1010"/>
      <c r="J1010"/>
      <c r="K1010"/>
      <c r="L1010"/>
      <c r="M1010"/>
    </row>
    <row r="1011" spans="1:13" ht="14.5" x14ac:dyDescent="0.35">
      <c r="A1011"/>
      <c r="B1011"/>
      <c r="C1011"/>
      <c r="D1011"/>
      <c r="E1011"/>
      <c r="F1011"/>
      <c r="G1011"/>
      <c r="H1011"/>
      <c r="I1011"/>
      <c r="J1011"/>
      <c r="K1011"/>
      <c r="L1011"/>
      <c r="M1011"/>
    </row>
    <row r="1012" spans="1:13" ht="14.5" x14ac:dyDescent="0.35">
      <c r="A1012"/>
      <c r="B1012"/>
      <c r="C1012"/>
      <c r="D1012"/>
      <c r="E1012"/>
      <c r="F1012"/>
      <c r="G1012"/>
      <c r="H1012"/>
      <c r="I1012"/>
      <c r="J1012"/>
      <c r="K1012"/>
      <c r="L1012"/>
      <c r="M1012"/>
    </row>
    <row r="1013" spans="1:13" ht="14.5" x14ac:dyDescent="0.35">
      <c r="A1013"/>
      <c r="B1013"/>
      <c r="C1013"/>
      <c r="D1013"/>
      <c r="E1013"/>
      <c r="F1013"/>
      <c r="G1013"/>
      <c r="H1013"/>
      <c r="I1013"/>
      <c r="J1013"/>
      <c r="K1013"/>
      <c r="L1013"/>
      <c r="M1013"/>
    </row>
    <row r="1014" spans="1:13" ht="14.5" x14ac:dyDescent="0.35">
      <c r="A1014"/>
      <c r="B1014"/>
      <c r="C1014"/>
      <c r="D1014"/>
      <c r="E1014"/>
      <c r="F1014"/>
      <c r="G1014"/>
      <c r="H1014"/>
      <c r="I1014"/>
      <c r="J1014"/>
      <c r="K1014"/>
      <c r="L1014"/>
      <c r="M1014"/>
    </row>
    <row r="1015" spans="1:13" ht="14.5" x14ac:dyDescent="0.35">
      <c r="A1015"/>
      <c r="B1015"/>
      <c r="C1015"/>
      <c r="D1015"/>
      <c r="E1015"/>
      <c r="F1015"/>
      <c r="G1015"/>
      <c r="H1015"/>
      <c r="I1015"/>
      <c r="J1015"/>
      <c r="K1015"/>
      <c r="L1015"/>
      <c r="M1015"/>
    </row>
    <row r="1016" spans="1:13" ht="14.5" x14ac:dyDescent="0.35">
      <c r="A1016"/>
      <c r="B1016"/>
      <c r="C1016"/>
      <c r="D1016"/>
      <c r="E1016"/>
      <c r="F1016"/>
      <c r="G1016"/>
      <c r="H1016"/>
      <c r="I1016"/>
      <c r="J1016"/>
      <c r="K1016"/>
      <c r="L1016"/>
      <c r="M1016"/>
    </row>
    <row r="1017" spans="1:13" ht="14.5" x14ac:dyDescent="0.35">
      <c r="A1017"/>
      <c r="B1017"/>
      <c r="C1017"/>
      <c r="D1017"/>
      <c r="E1017"/>
      <c r="F1017"/>
      <c r="G1017"/>
      <c r="H1017"/>
      <c r="I1017"/>
      <c r="J1017"/>
      <c r="K1017"/>
      <c r="L1017"/>
      <c r="M1017"/>
    </row>
    <row r="1018" spans="1:13" ht="14.5" x14ac:dyDescent="0.35">
      <c r="A1018"/>
      <c r="B1018"/>
      <c r="C1018"/>
      <c r="D1018"/>
      <c r="E1018"/>
      <c r="F1018"/>
      <c r="G1018"/>
      <c r="H1018"/>
      <c r="I1018"/>
      <c r="J1018"/>
      <c r="K1018"/>
      <c r="L1018"/>
      <c r="M1018"/>
    </row>
    <row r="1019" spans="1:13" ht="14.5" x14ac:dyDescent="0.35">
      <c r="A1019"/>
      <c r="B1019"/>
      <c r="C1019"/>
      <c r="D1019"/>
      <c r="E1019"/>
      <c r="F1019"/>
      <c r="G1019"/>
      <c r="H1019"/>
      <c r="I1019"/>
      <c r="J1019"/>
      <c r="K1019"/>
      <c r="L1019"/>
      <c r="M1019"/>
    </row>
    <row r="1020" spans="1:13" ht="14.5" x14ac:dyDescent="0.35">
      <c r="A1020"/>
      <c r="B1020"/>
      <c r="C1020"/>
      <c r="D1020"/>
      <c r="E1020"/>
      <c r="F1020"/>
      <c r="G1020"/>
      <c r="H1020"/>
      <c r="I1020"/>
      <c r="J1020"/>
      <c r="K1020"/>
      <c r="L1020"/>
      <c r="M1020"/>
    </row>
    <row r="1021" spans="1:13" ht="14.5" x14ac:dyDescent="0.35">
      <c r="A1021"/>
      <c r="B1021"/>
      <c r="C1021"/>
      <c r="D1021"/>
      <c r="E1021"/>
      <c r="F1021"/>
      <c r="G1021"/>
      <c r="H1021"/>
      <c r="I1021"/>
      <c r="J1021"/>
      <c r="K1021"/>
      <c r="L1021"/>
      <c r="M1021"/>
    </row>
    <row r="1022" spans="1:13" ht="14.5" x14ac:dyDescent="0.35">
      <c r="A1022"/>
      <c r="B1022"/>
      <c r="C1022"/>
      <c r="D1022"/>
      <c r="E1022"/>
      <c r="F1022"/>
      <c r="G1022"/>
      <c r="H1022"/>
      <c r="I1022"/>
      <c r="J1022"/>
      <c r="K1022"/>
      <c r="L1022"/>
      <c r="M1022"/>
    </row>
    <row r="1023" spans="1:13" ht="14.5" x14ac:dyDescent="0.35">
      <c r="A1023"/>
      <c r="B1023"/>
      <c r="C1023"/>
      <c r="D1023"/>
      <c r="E1023"/>
      <c r="F1023"/>
      <c r="G1023"/>
      <c r="H1023"/>
      <c r="I1023"/>
      <c r="J1023"/>
      <c r="K1023"/>
      <c r="L1023"/>
      <c r="M1023"/>
    </row>
    <row r="1024" spans="1:13" ht="14.5" x14ac:dyDescent="0.35">
      <c r="A1024"/>
      <c r="B1024"/>
      <c r="C1024"/>
      <c r="D1024"/>
      <c r="E1024"/>
      <c r="F1024"/>
      <c r="G1024"/>
      <c r="H1024"/>
      <c r="I1024"/>
      <c r="J1024"/>
      <c r="K1024"/>
      <c r="L1024"/>
      <c r="M1024"/>
    </row>
    <row r="1025" spans="1:13" ht="14.5" x14ac:dyDescent="0.35">
      <c r="A1025"/>
      <c r="B1025"/>
      <c r="C1025"/>
      <c r="D1025"/>
      <c r="E1025"/>
      <c r="F1025"/>
      <c r="G1025"/>
      <c r="H1025"/>
      <c r="I1025"/>
      <c r="J1025"/>
      <c r="K1025"/>
      <c r="L1025"/>
      <c r="M1025"/>
    </row>
    <row r="1026" spans="1:13" ht="14.5" x14ac:dyDescent="0.35">
      <c r="A1026"/>
      <c r="B1026"/>
      <c r="C1026"/>
      <c r="D1026"/>
      <c r="E1026"/>
      <c r="F1026"/>
      <c r="G1026"/>
      <c r="H1026"/>
      <c r="I1026"/>
      <c r="J1026"/>
      <c r="K1026"/>
      <c r="L1026"/>
      <c r="M1026"/>
    </row>
    <row r="1027" spans="1:13" ht="14.5" x14ac:dyDescent="0.35">
      <c r="A1027"/>
      <c r="B1027"/>
      <c r="C1027"/>
      <c r="D1027"/>
      <c r="E1027"/>
      <c r="F1027"/>
      <c r="G1027"/>
      <c r="H1027"/>
      <c r="I1027"/>
      <c r="J1027"/>
      <c r="K1027"/>
      <c r="L1027"/>
      <c r="M1027"/>
    </row>
    <row r="1028" spans="1:13" ht="14.5" x14ac:dyDescent="0.35">
      <c r="A1028"/>
      <c r="B1028"/>
      <c r="C1028"/>
      <c r="D1028"/>
      <c r="E1028"/>
      <c r="F1028"/>
      <c r="G1028"/>
      <c r="H1028"/>
      <c r="I1028"/>
      <c r="J1028"/>
      <c r="K1028"/>
      <c r="L1028"/>
      <c r="M1028"/>
    </row>
    <row r="1029" spans="1:13" ht="14.5" x14ac:dyDescent="0.35">
      <c r="A1029"/>
      <c r="B1029"/>
      <c r="C1029"/>
      <c r="D1029"/>
      <c r="E1029"/>
      <c r="F1029"/>
      <c r="G1029"/>
      <c r="H1029"/>
      <c r="I1029"/>
      <c r="J1029"/>
      <c r="K1029"/>
      <c r="L1029"/>
      <c r="M1029"/>
    </row>
    <row r="1030" spans="1:13" ht="14.5" x14ac:dyDescent="0.35">
      <c r="A1030"/>
      <c r="B1030"/>
      <c r="C1030"/>
      <c r="D1030"/>
      <c r="E1030"/>
      <c r="F1030"/>
      <c r="G1030"/>
      <c r="H1030"/>
      <c r="I1030"/>
      <c r="J1030"/>
      <c r="K1030"/>
      <c r="L1030"/>
      <c r="M1030"/>
    </row>
    <row r="1031" spans="1:13" ht="14.5" x14ac:dyDescent="0.35">
      <c r="A1031"/>
      <c r="B1031"/>
      <c r="C1031"/>
      <c r="D1031"/>
      <c r="E1031"/>
      <c r="F1031"/>
      <c r="G1031"/>
      <c r="H1031"/>
      <c r="I1031"/>
      <c r="J1031"/>
      <c r="K1031"/>
      <c r="L1031"/>
      <c r="M1031"/>
    </row>
    <row r="1032" spans="1:13" ht="14.5" x14ac:dyDescent="0.35">
      <c r="A1032"/>
      <c r="B1032"/>
      <c r="C1032"/>
      <c r="D1032"/>
      <c r="E1032"/>
      <c r="F1032"/>
      <c r="G1032"/>
      <c r="H1032"/>
      <c r="I1032"/>
      <c r="J1032"/>
      <c r="K1032"/>
      <c r="L1032"/>
      <c r="M1032"/>
    </row>
    <row r="1033" spans="1:13" ht="14.5" x14ac:dyDescent="0.35">
      <c r="A1033"/>
      <c r="B1033"/>
      <c r="C1033"/>
      <c r="D1033"/>
      <c r="E1033"/>
      <c r="F1033"/>
      <c r="G1033"/>
      <c r="H1033"/>
      <c r="I1033"/>
      <c r="J1033"/>
      <c r="K1033"/>
      <c r="L1033"/>
      <c r="M1033"/>
    </row>
    <row r="1034" spans="1:13" ht="14.5" x14ac:dyDescent="0.35">
      <c r="A1034"/>
      <c r="B1034"/>
      <c r="C1034"/>
      <c r="D1034"/>
      <c r="E1034"/>
      <c r="F1034"/>
      <c r="G1034"/>
      <c r="H1034"/>
      <c r="I1034"/>
      <c r="J1034"/>
      <c r="K1034"/>
      <c r="L1034"/>
      <c r="M1034"/>
    </row>
    <row r="1035" spans="1:13" ht="14.5" x14ac:dyDescent="0.35">
      <c r="A1035"/>
      <c r="B1035"/>
      <c r="C1035"/>
      <c r="D1035"/>
      <c r="E1035"/>
      <c r="F1035"/>
      <c r="G1035"/>
      <c r="H1035"/>
      <c r="I1035"/>
      <c r="J1035"/>
      <c r="K1035"/>
      <c r="L1035"/>
      <c r="M1035"/>
    </row>
    <row r="1036" spans="1:13" ht="14.5" x14ac:dyDescent="0.35">
      <c r="A1036"/>
      <c r="B1036"/>
      <c r="C1036"/>
      <c r="D1036"/>
      <c r="E1036"/>
      <c r="F1036"/>
      <c r="G1036"/>
      <c r="H1036"/>
      <c r="I1036"/>
      <c r="J1036"/>
      <c r="K1036"/>
      <c r="L1036"/>
      <c r="M1036"/>
    </row>
    <row r="1037" spans="1:13" ht="14.5" x14ac:dyDescent="0.35">
      <c r="A1037"/>
      <c r="B1037"/>
      <c r="C1037"/>
      <c r="D1037"/>
      <c r="E1037"/>
      <c r="F1037"/>
      <c r="G1037"/>
      <c r="H1037"/>
      <c r="I1037"/>
      <c r="J1037"/>
      <c r="K1037"/>
      <c r="L1037"/>
      <c r="M1037"/>
    </row>
    <row r="1038" spans="1:13" ht="14.5" x14ac:dyDescent="0.35">
      <c r="A1038"/>
      <c r="B1038"/>
      <c r="C1038"/>
      <c r="D1038"/>
      <c r="E1038"/>
      <c r="F1038"/>
      <c r="G1038"/>
      <c r="H1038"/>
      <c r="I1038"/>
      <c r="J1038"/>
      <c r="K1038"/>
      <c r="L1038"/>
      <c r="M1038"/>
    </row>
    <row r="1039" spans="1:13" ht="14.5" x14ac:dyDescent="0.35">
      <c r="A1039"/>
      <c r="B1039"/>
      <c r="C1039"/>
      <c r="D1039"/>
      <c r="E1039"/>
      <c r="F1039"/>
      <c r="G1039"/>
      <c r="H1039"/>
      <c r="I1039"/>
      <c r="J1039"/>
      <c r="K1039"/>
      <c r="L1039"/>
      <c r="M1039"/>
    </row>
    <row r="1040" spans="1:13" ht="14.5" x14ac:dyDescent="0.35">
      <c r="A1040"/>
      <c r="B1040"/>
      <c r="C1040"/>
      <c r="D1040"/>
      <c r="E1040"/>
      <c r="F1040"/>
      <c r="G1040"/>
      <c r="H1040"/>
      <c r="I1040"/>
      <c r="J1040"/>
      <c r="K1040"/>
      <c r="L1040"/>
      <c r="M1040"/>
    </row>
    <row r="1041" spans="1:13" ht="14.5" x14ac:dyDescent="0.35">
      <c r="A1041"/>
      <c r="B1041"/>
      <c r="C1041"/>
      <c r="D1041"/>
      <c r="E1041"/>
      <c r="F1041"/>
      <c r="G1041"/>
      <c r="H1041"/>
      <c r="I1041"/>
      <c r="J1041"/>
      <c r="K1041"/>
      <c r="L1041"/>
      <c r="M1041"/>
    </row>
    <row r="1042" spans="1:13" ht="14.5" x14ac:dyDescent="0.35">
      <c r="A1042"/>
      <c r="B1042"/>
      <c r="C1042"/>
      <c r="D1042"/>
      <c r="E1042"/>
      <c r="F1042"/>
      <c r="G1042"/>
      <c r="H1042"/>
      <c r="I1042"/>
      <c r="J1042"/>
      <c r="K1042"/>
      <c r="L1042"/>
      <c r="M1042"/>
    </row>
    <row r="1043" spans="1:13" ht="14.5" x14ac:dyDescent="0.35">
      <c r="A1043"/>
      <c r="B1043"/>
      <c r="C1043"/>
      <c r="D1043"/>
      <c r="E1043"/>
      <c r="F1043"/>
      <c r="G1043"/>
      <c r="H1043"/>
      <c r="I1043"/>
      <c r="J1043"/>
      <c r="K1043"/>
      <c r="L1043"/>
      <c r="M1043"/>
    </row>
    <row r="1044" spans="1:13" ht="14.5" x14ac:dyDescent="0.35">
      <c r="A1044"/>
      <c r="B1044"/>
      <c r="C1044"/>
      <c r="D1044"/>
      <c r="E1044"/>
      <c r="F1044"/>
      <c r="G1044"/>
      <c r="H1044"/>
      <c r="I1044"/>
      <c r="J1044"/>
      <c r="K1044"/>
      <c r="L1044"/>
      <c r="M1044"/>
    </row>
    <row r="1045" spans="1:13" ht="14.5" x14ac:dyDescent="0.35">
      <c r="A1045"/>
      <c r="B1045"/>
      <c r="C1045"/>
      <c r="D1045"/>
      <c r="E1045"/>
      <c r="F1045"/>
      <c r="G1045"/>
      <c r="H1045"/>
      <c r="I1045"/>
      <c r="J1045"/>
      <c r="K1045"/>
      <c r="L1045"/>
      <c r="M1045"/>
    </row>
    <row r="1046" spans="1:13" ht="14.5" x14ac:dyDescent="0.35">
      <c r="A1046"/>
      <c r="B1046"/>
      <c r="C1046"/>
      <c r="D1046"/>
      <c r="E1046"/>
      <c r="F1046"/>
      <c r="G1046"/>
      <c r="H1046"/>
      <c r="I1046"/>
      <c r="J1046"/>
      <c r="K1046"/>
      <c r="L1046"/>
      <c r="M1046"/>
    </row>
    <row r="1047" spans="1:13" ht="14.5" x14ac:dyDescent="0.35">
      <c r="A1047"/>
      <c r="B1047"/>
      <c r="C1047"/>
      <c r="D1047"/>
      <c r="E1047"/>
      <c r="F1047"/>
      <c r="G1047"/>
      <c r="H1047"/>
      <c r="I1047"/>
      <c r="J1047"/>
      <c r="K1047"/>
      <c r="L1047"/>
      <c r="M1047"/>
    </row>
    <row r="1048" spans="1:13" ht="14.5" x14ac:dyDescent="0.35">
      <c r="A1048"/>
      <c r="B1048"/>
      <c r="C1048"/>
      <c r="D1048"/>
      <c r="E1048"/>
      <c r="F1048"/>
      <c r="G1048"/>
      <c r="H1048"/>
      <c r="I1048"/>
      <c r="J1048"/>
      <c r="K1048"/>
      <c r="L1048"/>
      <c r="M1048"/>
    </row>
    <row r="1049" spans="1:13" ht="14.5" x14ac:dyDescent="0.35">
      <c r="A1049"/>
      <c r="B1049"/>
      <c r="C1049"/>
      <c r="D1049"/>
      <c r="E1049"/>
      <c r="F1049"/>
      <c r="G1049"/>
      <c r="H1049"/>
      <c r="I1049"/>
      <c r="J1049"/>
      <c r="K1049"/>
      <c r="L1049"/>
      <c r="M1049"/>
    </row>
    <row r="1050" spans="1:13" ht="14.5" x14ac:dyDescent="0.35">
      <c r="A1050"/>
      <c r="B1050"/>
      <c r="C1050"/>
      <c r="D1050"/>
      <c r="E1050"/>
      <c r="F1050"/>
      <c r="G1050"/>
      <c r="H1050"/>
      <c r="I1050"/>
      <c r="J1050"/>
      <c r="K1050"/>
      <c r="L1050"/>
      <c r="M1050"/>
    </row>
    <row r="1051" spans="1:13" ht="14.5" x14ac:dyDescent="0.35">
      <c r="A1051"/>
      <c r="B1051"/>
      <c r="C1051"/>
      <c r="D1051"/>
      <c r="E1051"/>
      <c r="F1051"/>
      <c r="G1051"/>
      <c r="H1051"/>
      <c r="I1051"/>
      <c r="J1051"/>
      <c r="K1051"/>
      <c r="L1051"/>
      <c r="M1051"/>
    </row>
    <row r="1052" spans="1:13" ht="14.5" x14ac:dyDescent="0.35">
      <c r="A1052"/>
      <c r="B1052"/>
      <c r="C1052"/>
      <c r="D1052"/>
      <c r="E1052"/>
      <c r="F1052"/>
      <c r="G1052"/>
      <c r="H1052"/>
      <c r="I1052"/>
      <c r="J1052"/>
      <c r="K1052"/>
      <c r="L1052"/>
      <c r="M1052"/>
    </row>
    <row r="1053" spans="1:13" ht="14.5" x14ac:dyDescent="0.35">
      <c r="A1053"/>
      <c r="B1053"/>
      <c r="C1053"/>
      <c r="D1053"/>
      <c r="E1053"/>
      <c r="F1053"/>
      <c r="G1053"/>
      <c r="H1053"/>
      <c r="I1053"/>
      <c r="J1053"/>
      <c r="K1053"/>
      <c r="L1053"/>
      <c r="M1053"/>
    </row>
    <row r="1054" spans="1:13" ht="14.5" x14ac:dyDescent="0.35">
      <c r="A1054"/>
      <c r="B1054"/>
      <c r="C1054"/>
      <c r="D1054"/>
      <c r="E1054"/>
      <c r="F1054"/>
      <c r="G1054"/>
      <c r="H1054"/>
      <c r="I1054"/>
      <c r="J1054"/>
      <c r="K1054"/>
      <c r="L1054"/>
      <c r="M1054"/>
    </row>
    <row r="1055" spans="1:13" ht="14.5" x14ac:dyDescent="0.35">
      <c r="A1055"/>
      <c r="B1055"/>
      <c r="C1055"/>
      <c r="D1055"/>
      <c r="E1055"/>
      <c r="F1055"/>
      <c r="G1055"/>
      <c r="H1055"/>
      <c r="I1055"/>
      <c r="J1055"/>
      <c r="K1055"/>
      <c r="L1055"/>
      <c r="M1055"/>
    </row>
    <row r="1056" spans="1:13" ht="14.5" x14ac:dyDescent="0.35">
      <c r="A1056"/>
      <c r="B1056"/>
      <c r="C1056"/>
      <c r="D1056"/>
      <c r="E1056"/>
      <c r="F1056"/>
      <c r="G1056"/>
      <c r="H1056"/>
      <c r="I1056"/>
      <c r="J1056"/>
      <c r="K1056"/>
      <c r="L1056"/>
      <c r="M1056"/>
    </row>
    <row r="1057" spans="1:13" ht="14.5" x14ac:dyDescent="0.35">
      <c r="A1057"/>
      <c r="B1057"/>
      <c r="C1057"/>
      <c r="D1057"/>
      <c r="E1057"/>
      <c r="F1057"/>
      <c r="G1057"/>
      <c r="H1057"/>
      <c r="I1057"/>
      <c r="J1057"/>
      <c r="K1057"/>
      <c r="L1057"/>
      <c r="M1057"/>
    </row>
    <row r="1058" spans="1:13" ht="14.5" x14ac:dyDescent="0.35">
      <c r="A1058"/>
      <c r="B1058"/>
      <c r="C1058"/>
      <c r="D1058"/>
      <c r="E1058"/>
      <c r="F1058"/>
      <c r="G1058"/>
      <c r="H1058"/>
      <c r="I1058"/>
      <c r="J1058"/>
      <c r="K1058"/>
      <c r="L1058"/>
      <c r="M1058"/>
    </row>
    <row r="1059" spans="1:13" ht="14.5" x14ac:dyDescent="0.35">
      <c r="A1059"/>
      <c r="B1059"/>
      <c r="C1059"/>
      <c r="D1059"/>
      <c r="E1059"/>
      <c r="F1059"/>
      <c r="G1059"/>
      <c r="H1059"/>
      <c r="I1059"/>
      <c r="J1059"/>
      <c r="K1059"/>
      <c r="L1059"/>
      <c r="M1059"/>
    </row>
    <row r="1060" spans="1:13" ht="14.5" x14ac:dyDescent="0.35">
      <c r="A1060"/>
      <c r="B1060"/>
      <c r="C1060"/>
      <c r="D1060"/>
      <c r="E1060"/>
      <c r="F1060"/>
      <c r="G1060"/>
      <c r="H1060"/>
      <c r="I1060"/>
      <c r="J1060"/>
      <c r="K1060"/>
      <c r="L1060"/>
      <c r="M1060"/>
    </row>
    <row r="1061" spans="1:13" ht="14.5" x14ac:dyDescent="0.35">
      <c r="A1061"/>
      <c r="B1061"/>
      <c r="C1061"/>
      <c r="D1061"/>
      <c r="E1061"/>
      <c r="F1061"/>
      <c r="G1061"/>
      <c r="H1061"/>
      <c r="I1061"/>
      <c r="J1061"/>
      <c r="K1061"/>
      <c r="L1061"/>
      <c r="M1061"/>
    </row>
    <row r="1062" spans="1:13" ht="14.5" x14ac:dyDescent="0.35">
      <c r="A1062"/>
      <c r="B1062"/>
      <c r="C1062"/>
      <c r="D1062"/>
      <c r="E1062"/>
      <c r="F1062"/>
      <c r="G1062"/>
      <c r="H1062"/>
      <c r="I1062"/>
      <c r="J1062"/>
      <c r="K1062"/>
      <c r="L1062"/>
      <c r="M1062"/>
    </row>
    <row r="1063" spans="1:13" ht="14.5" x14ac:dyDescent="0.35">
      <c r="A1063"/>
      <c r="B1063"/>
      <c r="C1063"/>
      <c r="D1063"/>
      <c r="E1063"/>
      <c r="F1063"/>
      <c r="G1063"/>
      <c r="H1063"/>
      <c r="I1063"/>
      <c r="J1063"/>
      <c r="K1063"/>
      <c r="L1063"/>
      <c r="M1063"/>
    </row>
    <row r="1064" spans="1:13" ht="14.5" x14ac:dyDescent="0.35">
      <c r="A1064"/>
      <c r="B1064"/>
      <c r="C1064"/>
      <c r="D1064"/>
      <c r="E1064"/>
      <c r="F1064"/>
      <c r="G1064"/>
      <c r="H1064"/>
      <c r="I1064"/>
      <c r="J1064"/>
      <c r="K1064"/>
      <c r="L1064"/>
      <c r="M1064"/>
    </row>
    <row r="1065" spans="1:13" ht="14.5" x14ac:dyDescent="0.35">
      <c r="A1065"/>
      <c r="B1065"/>
      <c r="C1065"/>
      <c r="D1065"/>
      <c r="E1065"/>
      <c r="F1065"/>
      <c r="G1065"/>
      <c r="H1065"/>
      <c r="I1065"/>
      <c r="J1065"/>
      <c r="K1065"/>
      <c r="L1065"/>
      <c r="M1065"/>
    </row>
    <row r="1066" spans="1:13" ht="14.5" x14ac:dyDescent="0.35">
      <c r="A1066"/>
      <c r="B1066"/>
      <c r="C1066"/>
      <c r="D1066"/>
      <c r="E1066"/>
      <c r="F1066"/>
      <c r="G1066"/>
      <c r="H1066"/>
      <c r="I1066"/>
      <c r="J1066"/>
      <c r="K1066"/>
      <c r="L1066"/>
      <c r="M1066"/>
    </row>
    <row r="1067" spans="1:13" ht="14.5" x14ac:dyDescent="0.35">
      <c r="A1067"/>
      <c r="B1067"/>
      <c r="C1067"/>
      <c r="D1067"/>
      <c r="E1067"/>
      <c r="F1067"/>
      <c r="G1067"/>
      <c r="H1067"/>
      <c r="I1067"/>
      <c r="J1067"/>
      <c r="K1067"/>
      <c r="L1067"/>
      <c r="M1067"/>
    </row>
    <row r="1068" spans="1:13" ht="14.5" x14ac:dyDescent="0.35">
      <c r="A1068"/>
      <c r="B1068"/>
      <c r="C1068"/>
      <c r="D1068"/>
      <c r="E1068"/>
      <c r="F1068"/>
      <c r="G1068"/>
      <c r="H1068"/>
      <c r="I1068"/>
      <c r="J1068"/>
      <c r="K1068"/>
      <c r="L1068"/>
      <c r="M1068"/>
    </row>
    <row r="1069" spans="1:13" ht="14.5" x14ac:dyDescent="0.35">
      <c r="A1069"/>
      <c r="B1069"/>
      <c r="C1069"/>
      <c r="D1069"/>
      <c r="E1069"/>
      <c r="F1069"/>
      <c r="G1069"/>
      <c r="H1069"/>
      <c r="I1069"/>
      <c r="J1069"/>
      <c r="K1069"/>
      <c r="L1069"/>
      <c r="M1069"/>
    </row>
    <row r="1070" spans="1:13" ht="14.5" x14ac:dyDescent="0.35">
      <c r="A1070"/>
      <c r="B1070"/>
      <c r="C1070"/>
      <c r="D1070"/>
      <c r="E1070"/>
      <c r="F1070"/>
      <c r="G1070"/>
      <c r="H1070"/>
      <c r="I1070"/>
      <c r="J1070"/>
      <c r="K1070"/>
      <c r="L1070"/>
      <c r="M1070"/>
    </row>
    <row r="1071" spans="1:13" ht="14.5" x14ac:dyDescent="0.35">
      <c r="A1071"/>
      <c r="B1071"/>
      <c r="C1071"/>
      <c r="D1071"/>
      <c r="E1071"/>
      <c r="F1071"/>
      <c r="G1071"/>
      <c r="H1071"/>
      <c r="I1071"/>
      <c r="J1071"/>
      <c r="K1071"/>
      <c r="L1071"/>
      <c r="M1071"/>
    </row>
    <row r="1072" spans="1:13" ht="14.5" x14ac:dyDescent="0.35">
      <c r="A1072"/>
      <c r="B1072"/>
      <c r="C1072"/>
      <c r="D1072"/>
      <c r="E1072"/>
      <c r="F1072"/>
      <c r="G1072"/>
      <c r="H1072"/>
      <c r="I1072"/>
      <c r="J1072"/>
      <c r="K1072"/>
      <c r="L1072"/>
      <c r="M1072"/>
    </row>
    <row r="1073" spans="1:13" ht="14.5" x14ac:dyDescent="0.35">
      <c r="A1073"/>
      <c r="B1073"/>
      <c r="C1073"/>
      <c r="D1073"/>
      <c r="E1073"/>
      <c r="F1073"/>
      <c r="G1073"/>
      <c r="H1073"/>
      <c r="I1073"/>
      <c r="J1073"/>
      <c r="K1073"/>
      <c r="L1073"/>
      <c r="M1073"/>
    </row>
    <row r="1074" spans="1:13" ht="14.5" x14ac:dyDescent="0.35">
      <c r="A1074"/>
      <c r="B1074"/>
      <c r="C1074"/>
      <c r="D1074"/>
      <c r="E1074"/>
      <c r="F1074"/>
      <c r="G1074"/>
      <c r="H1074"/>
      <c r="I1074"/>
      <c r="J1074"/>
      <c r="K1074"/>
      <c r="L1074"/>
      <c r="M1074"/>
    </row>
    <row r="1075" spans="1:13" ht="14.5" x14ac:dyDescent="0.35">
      <c r="A1075"/>
      <c r="B1075"/>
      <c r="C1075"/>
      <c r="D1075"/>
      <c r="E1075"/>
      <c r="F1075"/>
      <c r="G1075"/>
      <c r="H1075"/>
      <c r="I1075"/>
      <c r="J1075"/>
      <c r="K1075"/>
      <c r="L1075"/>
      <c r="M1075"/>
    </row>
    <row r="1076" spans="1:13" ht="14.5" x14ac:dyDescent="0.35">
      <c r="A1076"/>
      <c r="B1076"/>
      <c r="C1076"/>
      <c r="D1076"/>
      <c r="E1076"/>
      <c r="F1076"/>
      <c r="G1076"/>
      <c r="H1076"/>
      <c r="I1076"/>
      <c r="J1076"/>
      <c r="K1076"/>
      <c r="L1076"/>
      <c r="M1076"/>
    </row>
    <row r="1077" spans="1:13" ht="14.5" x14ac:dyDescent="0.35">
      <c r="A1077"/>
      <c r="B1077"/>
      <c r="C1077"/>
      <c r="D1077"/>
      <c r="E1077"/>
      <c r="F1077"/>
      <c r="G1077"/>
      <c r="H1077"/>
      <c r="I1077"/>
      <c r="J1077"/>
      <c r="K1077"/>
      <c r="L1077"/>
      <c r="M1077"/>
    </row>
    <row r="1078" spans="1:13" ht="14.5" x14ac:dyDescent="0.35">
      <c r="A1078"/>
      <c r="B1078"/>
      <c r="C1078"/>
      <c r="D1078"/>
      <c r="E1078"/>
      <c r="F1078"/>
      <c r="G1078"/>
      <c r="H1078"/>
      <c r="I1078"/>
      <c r="J1078"/>
      <c r="K1078"/>
      <c r="L1078"/>
      <c r="M1078"/>
    </row>
    <row r="1079" spans="1:13" ht="14.5" x14ac:dyDescent="0.35">
      <c r="A1079"/>
      <c r="B1079"/>
      <c r="C1079"/>
      <c r="D1079"/>
      <c r="E1079"/>
      <c r="F1079"/>
      <c r="G1079"/>
      <c r="H1079"/>
      <c r="I1079"/>
      <c r="J1079"/>
      <c r="K1079"/>
      <c r="L1079"/>
      <c r="M1079"/>
    </row>
    <row r="1080" spans="1:13" ht="14.5" x14ac:dyDescent="0.35">
      <c r="A1080"/>
      <c r="B1080"/>
      <c r="C1080"/>
      <c r="D1080"/>
      <c r="E1080"/>
      <c r="F1080"/>
      <c r="G1080"/>
      <c r="H1080"/>
      <c r="I1080"/>
      <c r="J1080"/>
      <c r="K1080"/>
      <c r="L1080"/>
      <c r="M1080"/>
    </row>
    <row r="1081" spans="1:13" ht="14.5" x14ac:dyDescent="0.35">
      <c r="A1081"/>
      <c r="B1081"/>
      <c r="C1081"/>
      <c r="D1081"/>
      <c r="E1081"/>
      <c r="F1081"/>
      <c r="G1081"/>
      <c r="H1081"/>
      <c r="I1081"/>
      <c r="J1081"/>
      <c r="K1081"/>
      <c r="L1081"/>
      <c r="M1081"/>
    </row>
    <row r="1082" spans="1:13" ht="14.5" x14ac:dyDescent="0.35">
      <c r="A1082"/>
      <c r="B1082"/>
      <c r="C1082"/>
      <c r="D1082"/>
      <c r="E1082"/>
      <c r="F1082"/>
      <c r="G1082"/>
      <c r="H1082"/>
      <c r="I1082"/>
      <c r="J1082"/>
      <c r="K1082"/>
      <c r="L1082"/>
      <c r="M1082"/>
    </row>
    <row r="1083" spans="1:13" ht="14.5" x14ac:dyDescent="0.35">
      <c r="A1083"/>
      <c r="B1083"/>
      <c r="C1083"/>
      <c r="D1083"/>
      <c r="E1083"/>
      <c r="F1083"/>
      <c r="G1083"/>
      <c r="H1083"/>
      <c r="I1083"/>
      <c r="J1083"/>
      <c r="K1083"/>
      <c r="L1083"/>
      <c r="M1083"/>
    </row>
    <row r="1084" spans="1:13" ht="14.5" x14ac:dyDescent="0.35">
      <c r="A1084"/>
      <c r="B1084"/>
      <c r="C1084"/>
      <c r="D1084"/>
      <c r="E1084"/>
      <c r="F1084"/>
      <c r="G1084"/>
      <c r="H1084"/>
      <c r="I1084"/>
      <c r="J1084"/>
      <c r="K1084"/>
      <c r="L1084"/>
      <c r="M1084"/>
    </row>
    <row r="1085" spans="1:13" ht="14.5" x14ac:dyDescent="0.35">
      <c r="A1085"/>
      <c r="B1085"/>
      <c r="C1085"/>
      <c r="D1085"/>
      <c r="E1085"/>
      <c r="F1085"/>
      <c r="G1085"/>
      <c r="H1085"/>
      <c r="I1085"/>
      <c r="J1085"/>
      <c r="K1085"/>
      <c r="L1085"/>
      <c r="M1085"/>
    </row>
    <row r="1086" spans="1:13" ht="14.5" x14ac:dyDescent="0.35">
      <c r="A1086"/>
      <c r="B1086"/>
      <c r="C1086"/>
      <c r="D1086"/>
      <c r="E1086"/>
      <c r="F1086"/>
      <c r="G1086"/>
      <c r="H1086"/>
      <c r="I1086"/>
      <c r="J1086"/>
      <c r="K1086"/>
      <c r="L1086"/>
      <c r="M1086"/>
    </row>
    <row r="1087" spans="1:13" ht="14.5" x14ac:dyDescent="0.35">
      <c r="A1087"/>
      <c r="B1087"/>
      <c r="C1087"/>
      <c r="D1087"/>
      <c r="E1087"/>
      <c r="F1087"/>
      <c r="G1087"/>
      <c r="H1087"/>
      <c r="I1087"/>
      <c r="J1087"/>
      <c r="K1087"/>
      <c r="L1087"/>
      <c r="M1087"/>
    </row>
    <row r="1088" spans="1:13" ht="14.5" x14ac:dyDescent="0.35">
      <c r="A1088"/>
      <c r="B1088"/>
      <c r="C1088"/>
      <c r="D1088"/>
      <c r="E1088"/>
      <c r="F1088"/>
      <c r="G1088"/>
      <c r="H1088"/>
      <c r="I1088"/>
      <c r="J1088"/>
      <c r="K1088"/>
      <c r="L1088"/>
      <c r="M1088"/>
    </row>
    <row r="1089" spans="1:13" ht="14.5" x14ac:dyDescent="0.35">
      <c r="A1089"/>
      <c r="B1089"/>
      <c r="C1089"/>
      <c r="D1089"/>
      <c r="E1089"/>
      <c r="F1089"/>
      <c r="G1089"/>
      <c r="H1089"/>
      <c r="I1089"/>
      <c r="J1089"/>
      <c r="K1089"/>
      <c r="L1089"/>
      <c r="M1089"/>
    </row>
    <row r="1090" spans="1:13" ht="14.5" x14ac:dyDescent="0.35">
      <c r="A1090"/>
      <c r="B1090"/>
      <c r="C1090"/>
      <c r="D1090"/>
      <c r="E1090"/>
      <c r="F1090"/>
      <c r="G1090"/>
      <c r="H1090"/>
      <c r="I1090"/>
      <c r="J1090"/>
      <c r="K1090"/>
      <c r="L1090"/>
      <c r="M1090"/>
    </row>
    <row r="1091" spans="1:13" ht="14.5" x14ac:dyDescent="0.35">
      <c r="A1091"/>
      <c r="B1091"/>
      <c r="C1091"/>
      <c r="D1091"/>
      <c r="E1091"/>
      <c r="F1091"/>
      <c r="G1091"/>
      <c r="H1091"/>
      <c r="I1091"/>
      <c r="J1091"/>
      <c r="K1091"/>
      <c r="L1091"/>
      <c r="M1091"/>
    </row>
    <row r="1092" spans="1:13" ht="14.5" x14ac:dyDescent="0.35">
      <c r="A1092"/>
      <c r="B1092"/>
      <c r="C1092"/>
      <c r="D1092"/>
      <c r="E1092"/>
      <c r="F1092"/>
      <c r="G1092"/>
      <c r="H1092"/>
      <c r="I1092"/>
      <c r="J1092"/>
      <c r="K1092"/>
      <c r="L1092"/>
      <c r="M1092"/>
    </row>
    <row r="1093" spans="1:13" ht="14.5" x14ac:dyDescent="0.35">
      <c r="A1093"/>
      <c r="B1093"/>
      <c r="C1093"/>
      <c r="D1093"/>
      <c r="E1093"/>
      <c r="F1093"/>
      <c r="G1093"/>
      <c r="H1093"/>
      <c r="I1093"/>
      <c r="J1093"/>
      <c r="K1093"/>
      <c r="L1093"/>
      <c r="M1093"/>
    </row>
    <row r="1094" spans="1:13" ht="14.5" x14ac:dyDescent="0.35">
      <c r="A1094"/>
      <c r="B1094"/>
      <c r="C1094"/>
      <c r="D1094"/>
      <c r="E1094"/>
      <c r="F1094"/>
      <c r="G1094"/>
      <c r="H1094"/>
      <c r="I1094"/>
      <c r="J1094"/>
      <c r="K1094"/>
      <c r="L1094"/>
      <c r="M1094"/>
    </row>
    <row r="1095" spans="1:13" ht="14.5" x14ac:dyDescent="0.35">
      <c r="A1095"/>
      <c r="B1095"/>
      <c r="C1095"/>
      <c r="D1095"/>
      <c r="E1095"/>
      <c r="F1095"/>
      <c r="G1095"/>
      <c r="H1095"/>
      <c r="I1095"/>
      <c r="J1095"/>
      <c r="K1095"/>
      <c r="L1095"/>
      <c r="M1095"/>
    </row>
    <row r="1096" spans="1:13" ht="14.5" x14ac:dyDescent="0.35">
      <c r="A1096"/>
      <c r="B1096"/>
      <c r="C1096"/>
      <c r="D1096"/>
      <c r="E1096"/>
      <c r="F1096"/>
      <c r="G1096"/>
      <c r="H1096"/>
      <c r="I1096"/>
      <c r="J1096"/>
      <c r="K1096"/>
      <c r="L1096"/>
      <c r="M1096"/>
    </row>
    <row r="1097" spans="1:13" ht="14.5" x14ac:dyDescent="0.35">
      <c r="A1097"/>
      <c r="B1097"/>
      <c r="C1097"/>
      <c r="D1097"/>
      <c r="E1097"/>
      <c r="F1097"/>
      <c r="G1097"/>
      <c r="H1097"/>
      <c r="I1097"/>
      <c r="J1097"/>
      <c r="K1097"/>
      <c r="L1097"/>
      <c r="M1097"/>
    </row>
    <row r="1098" spans="1:13" ht="14.5" x14ac:dyDescent="0.35">
      <c r="A1098"/>
      <c r="B1098"/>
      <c r="C1098"/>
      <c r="D1098"/>
      <c r="E1098"/>
      <c r="F1098"/>
      <c r="G1098"/>
      <c r="H1098"/>
      <c r="I1098"/>
      <c r="J1098"/>
      <c r="K1098"/>
      <c r="L1098"/>
      <c r="M1098"/>
    </row>
    <row r="1099" spans="1:13" ht="14.5" x14ac:dyDescent="0.35">
      <c r="A1099"/>
      <c r="B1099"/>
      <c r="C1099"/>
      <c r="D1099"/>
      <c r="E1099"/>
      <c r="F1099"/>
      <c r="G1099"/>
      <c r="H1099"/>
      <c r="I1099"/>
      <c r="J1099"/>
      <c r="K1099"/>
      <c r="L1099"/>
      <c r="M1099"/>
    </row>
    <row r="1100" spans="1:13" ht="14.5" x14ac:dyDescent="0.35">
      <c r="A1100"/>
      <c r="B1100"/>
      <c r="C1100"/>
      <c r="D1100"/>
      <c r="E1100"/>
      <c r="F1100"/>
      <c r="G1100"/>
      <c r="H1100"/>
      <c r="I1100"/>
      <c r="J1100"/>
      <c r="K1100"/>
      <c r="L1100"/>
      <c r="M1100"/>
    </row>
    <row r="1101" spans="1:13" ht="14.5" x14ac:dyDescent="0.35">
      <c r="A1101"/>
      <c r="B1101"/>
      <c r="C1101"/>
      <c r="D1101"/>
      <c r="E1101"/>
      <c r="F1101"/>
      <c r="G1101"/>
      <c r="H1101"/>
      <c r="I1101"/>
      <c r="J1101"/>
      <c r="K1101"/>
      <c r="L1101"/>
      <c r="M1101"/>
    </row>
    <row r="1102" spans="1:13" ht="14.5" x14ac:dyDescent="0.35">
      <c r="A1102"/>
      <c r="B1102"/>
      <c r="C1102"/>
      <c r="D1102"/>
      <c r="E1102"/>
      <c r="F1102"/>
      <c r="G1102"/>
      <c r="H1102"/>
      <c r="I1102"/>
      <c r="J1102"/>
      <c r="K1102"/>
      <c r="L1102"/>
      <c r="M1102"/>
    </row>
    <row r="1103" spans="1:13" ht="14.5" x14ac:dyDescent="0.35">
      <c r="A1103"/>
      <c r="B1103"/>
      <c r="C1103"/>
      <c r="D1103"/>
      <c r="E1103"/>
      <c r="F1103"/>
      <c r="G1103"/>
      <c r="H1103"/>
      <c r="I1103"/>
      <c r="J1103"/>
      <c r="K1103"/>
      <c r="L1103"/>
      <c r="M1103"/>
    </row>
    <row r="1104" spans="1:13" ht="14.5" x14ac:dyDescent="0.35">
      <c r="A1104"/>
      <c r="B1104"/>
      <c r="C1104"/>
      <c r="D1104"/>
      <c r="E1104"/>
      <c r="F1104"/>
      <c r="G1104"/>
      <c r="H1104"/>
      <c r="I1104"/>
      <c r="J1104"/>
      <c r="K1104"/>
      <c r="L1104"/>
      <c r="M1104"/>
    </row>
    <row r="1105" spans="1:13" ht="14.5" x14ac:dyDescent="0.35">
      <c r="A1105"/>
      <c r="B1105"/>
      <c r="C1105"/>
      <c r="D1105"/>
      <c r="E1105"/>
      <c r="F1105"/>
      <c r="G1105"/>
      <c r="H1105"/>
      <c r="I1105"/>
      <c r="J1105"/>
      <c r="K1105"/>
      <c r="L1105"/>
      <c r="M1105"/>
    </row>
    <row r="1106" spans="1:13" ht="14.5" x14ac:dyDescent="0.35">
      <c r="A1106"/>
      <c r="B1106"/>
      <c r="C1106"/>
      <c r="D1106"/>
      <c r="E1106"/>
      <c r="F1106"/>
      <c r="G1106"/>
      <c r="H1106"/>
      <c r="I1106"/>
      <c r="J1106"/>
      <c r="K1106"/>
      <c r="L1106"/>
      <c r="M1106"/>
    </row>
    <row r="1107" spans="1:13" ht="14.5" x14ac:dyDescent="0.35">
      <c r="A1107"/>
      <c r="B1107"/>
      <c r="C1107"/>
      <c r="D1107"/>
      <c r="E1107"/>
      <c r="F1107"/>
      <c r="G1107"/>
      <c r="H1107"/>
      <c r="I1107"/>
      <c r="J1107"/>
      <c r="K1107"/>
      <c r="L1107"/>
      <c r="M1107"/>
    </row>
    <row r="1108" spans="1:13" ht="14.5" x14ac:dyDescent="0.35">
      <c r="A1108"/>
      <c r="B1108"/>
      <c r="C1108"/>
      <c r="D1108"/>
      <c r="E1108"/>
      <c r="F1108"/>
      <c r="G1108"/>
      <c r="H1108"/>
      <c r="I1108"/>
      <c r="J1108"/>
      <c r="K1108"/>
      <c r="L1108"/>
      <c r="M1108"/>
    </row>
    <row r="1109" spans="1:13" ht="14.5" x14ac:dyDescent="0.35">
      <c r="A1109"/>
      <c r="B1109"/>
      <c r="C1109"/>
      <c r="D1109"/>
      <c r="E1109"/>
      <c r="F1109"/>
      <c r="G1109"/>
      <c r="H1109"/>
      <c r="I1109"/>
      <c r="J1109"/>
      <c r="K1109"/>
      <c r="L1109"/>
      <c r="M1109"/>
    </row>
    <row r="1110" spans="1:13" ht="14.5" x14ac:dyDescent="0.35">
      <c r="A1110"/>
      <c r="B1110"/>
      <c r="C1110"/>
      <c r="D1110"/>
      <c r="E1110"/>
      <c r="F1110"/>
      <c r="G1110"/>
      <c r="H1110"/>
      <c r="I1110"/>
      <c r="J1110"/>
      <c r="K1110"/>
      <c r="L1110"/>
      <c r="M1110"/>
    </row>
    <row r="1111" spans="1:13" ht="14.5" x14ac:dyDescent="0.35">
      <c r="A1111"/>
      <c r="B1111"/>
      <c r="C1111"/>
      <c r="D1111"/>
      <c r="E1111"/>
      <c r="F1111"/>
      <c r="G1111"/>
      <c r="H1111"/>
      <c r="I1111"/>
      <c r="J1111"/>
      <c r="K1111"/>
      <c r="L1111"/>
      <c r="M1111"/>
    </row>
    <row r="1112" spans="1:13" ht="14.5" x14ac:dyDescent="0.35">
      <c r="A1112"/>
      <c r="B1112"/>
      <c r="C1112"/>
      <c r="D1112"/>
      <c r="E1112"/>
      <c r="F1112"/>
      <c r="G1112"/>
      <c r="H1112"/>
      <c r="I1112"/>
      <c r="J1112"/>
      <c r="K1112"/>
      <c r="L1112"/>
      <c r="M1112"/>
    </row>
    <row r="1113" spans="1:13" ht="14.5" x14ac:dyDescent="0.35">
      <c r="A1113"/>
      <c r="B1113"/>
      <c r="C1113"/>
      <c r="D1113"/>
      <c r="E1113"/>
      <c r="F1113"/>
      <c r="G1113"/>
      <c r="H1113"/>
      <c r="I1113"/>
      <c r="J1113"/>
      <c r="K1113"/>
      <c r="L1113"/>
      <c r="M1113"/>
    </row>
    <row r="1114" spans="1:13" ht="14.5" x14ac:dyDescent="0.35">
      <c r="A1114"/>
      <c r="B1114"/>
      <c r="C1114"/>
      <c r="D1114"/>
      <c r="E1114"/>
      <c r="F1114"/>
      <c r="G1114"/>
      <c r="H1114"/>
      <c r="I1114"/>
      <c r="J1114"/>
      <c r="K1114"/>
      <c r="L1114"/>
      <c r="M1114"/>
    </row>
    <row r="1115" spans="1:13" ht="14.5" x14ac:dyDescent="0.35">
      <c r="A1115"/>
      <c r="B1115"/>
      <c r="C1115"/>
      <c r="D1115"/>
      <c r="E1115"/>
      <c r="F1115"/>
      <c r="G1115"/>
      <c r="H1115"/>
      <c r="I1115"/>
      <c r="J1115"/>
      <c r="K1115"/>
      <c r="L1115"/>
      <c r="M1115"/>
    </row>
    <row r="1116" spans="1:13" ht="14.5" x14ac:dyDescent="0.35">
      <c r="A1116"/>
      <c r="B1116"/>
      <c r="C1116"/>
      <c r="D1116"/>
      <c r="E1116"/>
      <c r="F1116"/>
      <c r="G1116"/>
      <c r="H1116"/>
      <c r="I1116"/>
      <c r="J1116"/>
      <c r="K1116"/>
      <c r="L1116"/>
      <c r="M1116"/>
    </row>
    <row r="1117" spans="1:13" ht="14.5" x14ac:dyDescent="0.35">
      <c r="A1117"/>
      <c r="B1117"/>
      <c r="C1117"/>
      <c r="D1117"/>
      <c r="E1117"/>
      <c r="F1117"/>
      <c r="G1117"/>
      <c r="H1117"/>
      <c r="I1117"/>
      <c r="J1117"/>
      <c r="K1117"/>
      <c r="L1117"/>
      <c r="M1117"/>
    </row>
    <row r="1118" spans="1:13" ht="14.5" x14ac:dyDescent="0.35">
      <c r="A1118"/>
      <c r="B1118"/>
      <c r="C1118"/>
      <c r="D1118"/>
      <c r="E1118"/>
      <c r="F1118"/>
      <c r="G1118"/>
      <c r="H1118"/>
      <c r="I1118"/>
      <c r="J1118"/>
      <c r="K1118"/>
      <c r="L1118"/>
      <c r="M1118"/>
    </row>
    <row r="1119" spans="1:13" ht="14.5" x14ac:dyDescent="0.35">
      <c r="A1119"/>
      <c r="B1119"/>
      <c r="C1119"/>
      <c r="D1119"/>
      <c r="E1119"/>
      <c r="F1119"/>
      <c r="G1119"/>
      <c r="H1119"/>
      <c r="I1119"/>
      <c r="J1119"/>
      <c r="K1119"/>
      <c r="L1119"/>
      <c r="M1119"/>
    </row>
    <row r="1120" spans="1:13" ht="14.5" x14ac:dyDescent="0.35">
      <c r="A1120"/>
      <c r="B1120"/>
      <c r="C1120"/>
      <c r="D1120"/>
      <c r="E1120"/>
      <c r="F1120"/>
      <c r="G1120"/>
      <c r="H1120"/>
      <c r="I1120"/>
      <c r="J1120"/>
      <c r="K1120"/>
      <c r="L1120"/>
      <c r="M1120"/>
    </row>
    <row r="1121" spans="1:13" ht="14.5" x14ac:dyDescent="0.35">
      <c r="A1121"/>
      <c r="B1121"/>
      <c r="C1121"/>
      <c r="D1121"/>
      <c r="E1121"/>
      <c r="F1121"/>
      <c r="G1121"/>
      <c r="H1121"/>
      <c r="I1121"/>
      <c r="J1121"/>
      <c r="K1121"/>
      <c r="L1121"/>
      <c r="M1121"/>
    </row>
    <row r="1122" spans="1:13" ht="14.5" x14ac:dyDescent="0.35">
      <c r="A1122"/>
      <c r="B1122"/>
      <c r="C1122"/>
      <c r="D1122"/>
      <c r="E1122"/>
      <c r="F1122"/>
      <c r="G1122"/>
      <c r="H1122"/>
      <c r="I1122"/>
      <c r="J1122"/>
      <c r="K1122"/>
      <c r="L1122"/>
      <c r="M1122"/>
    </row>
    <row r="1123" spans="1:13" ht="14.5" x14ac:dyDescent="0.35">
      <c r="A1123"/>
      <c r="B1123"/>
      <c r="C1123"/>
      <c r="D1123"/>
      <c r="E1123"/>
      <c r="F1123"/>
      <c r="G1123"/>
      <c r="H1123"/>
      <c r="I1123"/>
      <c r="J1123"/>
      <c r="K1123"/>
      <c r="L1123"/>
      <c r="M1123"/>
    </row>
    <row r="1124" spans="1:13" ht="14.5" x14ac:dyDescent="0.35">
      <c r="A1124"/>
      <c r="B1124"/>
      <c r="C1124"/>
      <c r="D1124"/>
      <c r="E1124"/>
      <c r="F1124"/>
      <c r="G1124"/>
      <c r="H1124"/>
      <c r="I1124"/>
      <c r="J1124"/>
      <c r="K1124"/>
      <c r="L1124"/>
      <c r="M1124"/>
    </row>
    <row r="1125" spans="1:13" ht="14.5" x14ac:dyDescent="0.35">
      <c r="A1125"/>
      <c r="B1125"/>
      <c r="C1125"/>
      <c r="D1125"/>
      <c r="E1125"/>
      <c r="F1125"/>
      <c r="G1125"/>
      <c r="H1125"/>
      <c r="I1125"/>
      <c r="J1125"/>
      <c r="K1125"/>
      <c r="L1125"/>
      <c r="M1125"/>
    </row>
    <row r="1126" spans="1:13" ht="14.5" x14ac:dyDescent="0.35">
      <c r="A1126"/>
      <c r="B1126"/>
      <c r="C1126"/>
      <c r="D1126"/>
      <c r="E1126"/>
      <c r="F1126"/>
      <c r="G1126"/>
      <c r="H1126"/>
      <c r="I1126"/>
      <c r="J1126"/>
      <c r="K1126"/>
      <c r="L1126"/>
      <c r="M1126"/>
    </row>
    <row r="1127" spans="1:13" ht="14.5" x14ac:dyDescent="0.35">
      <c r="A1127"/>
      <c r="B1127"/>
      <c r="C1127"/>
      <c r="D1127"/>
      <c r="E1127"/>
      <c r="F1127"/>
      <c r="G1127"/>
      <c r="H1127"/>
      <c r="I1127"/>
      <c r="J1127"/>
      <c r="K1127"/>
      <c r="L1127"/>
      <c r="M1127"/>
    </row>
    <row r="1128" spans="1:13" ht="14.5" x14ac:dyDescent="0.35">
      <c r="A1128"/>
      <c r="B1128"/>
      <c r="C1128"/>
      <c r="D1128"/>
      <c r="E1128"/>
      <c r="F1128"/>
      <c r="G1128"/>
      <c r="H1128"/>
      <c r="I1128"/>
      <c r="J1128"/>
      <c r="K1128"/>
      <c r="L1128"/>
      <c r="M1128"/>
    </row>
    <row r="1129" spans="1:13" ht="14.5" x14ac:dyDescent="0.35">
      <c r="A1129"/>
      <c r="B1129"/>
      <c r="C1129"/>
      <c r="D1129"/>
      <c r="E1129"/>
      <c r="F1129"/>
      <c r="G1129"/>
      <c r="H1129"/>
      <c r="I1129"/>
      <c r="J1129"/>
      <c r="K1129"/>
      <c r="L1129"/>
      <c r="M1129"/>
    </row>
    <row r="1130" spans="1:13" ht="14.5" x14ac:dyDescent="0.35">
      <c r="A1130"/>
      <c r="B1130"/>
      <c r="C1130"/>
      <c r="D1130"/>
      <c r="E1130"/>
      <c r="F1130"/>
      <c r="G1130"/>
      <c r="H1130"/>
      <c r="I1130"/>
      <c r="J1130"/>
      <c r="K1130"/>
      <c r="L1130"/>
      <c r="M1130"/>
    </row>
    <row r="1131" spans="1:13" ht="14.5" x14ac:dyDescent="0.35">
      <c r="A1131"/>
      <c r="B1131"/>
      <c r="C1131"/>
      <c r="D1131"/>
      <c r="E1131"/>
      <c r="F1131"/>
      <c r="G1131"/>
      <c r="H1131"/>
      <c r="I1131"/>
      <c r="J1131"/>
      <c r="K1131"/>
      <c r="L1131"/>
      <c r="M1131"/>
    </row>
    <row r="1132" spans="1:13" ht="14.5" x14ac:dyDescent="0.35">
      <c r="A1132"/>
      <c r="B1132"/>
      <c r="C1132"/>
      <c r="D1132"/>
      <c r="E1132"/>
      <c r="F1132"/>
      <c r="G1132"/>
      <c r="H1132"/>
      <c r="I1132"/>
      <c r="J1132"/>
      <c r="K1132"/>
      <c r="L1132"/>
      <c r="M1132"/>
    </row>
    <row r="1133" spans="1:13" ht="14.5" x14ac:dyDescent="0.35">
      <c r="A1133"/>
      <c r="B1133"/>
      <c r="C1133"/>
      <c r="D1133"/>
      <c r="E1133"/>
      <c r="F1133"/>
      <c r="G1133"/>
      <c r="H1133"/>
      <c r="I1133"/>
      <c r="J1133"/>
      <c r="K1133"/>
      <c r="L1133"/>
      <c r="M1133"/>
    </row>
    <row r="1134" spans="1:13" ht="14.5" x14ac:dyDescent="0.35">
      <c r="A1134"/>
      <c r="B1134"/>
      <c r="C1134"/>
      <c r="D1134"/>
      <c r="E1134"/>
      <c r="F1134"/>
      <c r="G1134"/>
      <c r="H1134"/>
      <c r="I1134"/>
      <c r="J1134"/>
      <c r="K1134"/>
      <c r="L1134"/>
      <c r="M1134"/>
    </row>
    <row r="1135" spans="1:13" ht="14.5" x14ac:dyDescent="0.35">
      <c r="A1135"/>
      <c r="B1135"/>
      <c r="C1135"/>
      <c r="D1135"/>
      <c r="E1135"/>
      <c r="F1135"/>
      <c r="G1135"/>
      <c r="H1135"/>
      <c r="I1135"/>
      <c r="J1135"/>
      <c r="K1135"/>
      <c r="L1135"/>
      <c r="M1135"/>
    </row>
    <row r="1136" spans="1:13" ht="14.5" x14ac:dyDescent="0.35">
      <c r="A1136"/>
      <c r="B1136"/>
      <c r="C1136"/>
      <c r="D1136"/>
      <c r="E1136"/>
      <c r="F1136"/>
      <c r="G1136"/>
      <c r="H1136"/>
      <c r="I1136"/>
      <c r="J1136"/>
      <c r="K1136"/>
      <c r="L1136"/>
      <c r="M1136"/>
    </row>
    <row r="1137" spans="1:13" ht="14.5" x14ac:dyDescent="0.35">
      <c r="A1137"/>
      <c r="B1137"/>
      <c r="C1137"/>
      <c r="D1137"/>
      <c r="E1137"/>
      <c r="F1137"/>
      <c r="G1137"/>
      <c r="H1137"/>
      <c r="I1137"/>
      <c r="J1137"/>
      <c r="K1137"/>
      <c r="L1137"/>
      <c r="M1137"/>
    </row>
    <row r="1138" spans="1:13" ht="14.5" x14ac:dyDescent="0.35">
      <c r="A1138"/>
      <c r="B1138"/>
      <c r="C1138"/>
      <c r="D1138"/>
      <c r="E1138"/>
      <c r="F1138"/>
      <c r="G1138"/>
      <c r="H1138"/>
      <c r="I1138"/>
      <c r="J1138"/>
      <c r="K1138"/>
      <c r="L1138"/>
      <c r="M1138"/>
    </row>
    <row r="1139" spans="1:13" ht="14.5" x14ac:dyDescent="0.35">
      <c r="A1139"/>
      <c r="B1139"/>
      <c r="C1139"/>
      <c r="D1139"/>
      <c r="E1139"/>
      <c r="F1139"/>
      <c r="G1139"/>
      <c r="H1139"/>
      <c r="I1139"/>
      <c r="J1139"/>
      <c r="K1139"/>
      <c r="L1139"/>
      <c r="M1139"/>
    </row>
    <row r="1140" spans="1:13" ht="14.5" x14ac:dyDescent="0.35">
      <c r="A1140"/>
      <c r="B1140"/>
      <c r="C1140"/>
      <c r="D1140"/>
      <c r="E1140"/>
      <c r="F1140"/>
      <c r="G1140"/>
      <c r="H1140"/>
      <c r="I1140"/>
      <c r="J1140"/>
      <c r="K1140"/>
      <c r="L1140"/>
      <c r="M1140"/>
    </row>
    <row r="1141" spans="1:13" ht="14.5" x14ac:dyDescent="0.35">
      <c r="A1141"/>
      <c r="B1141"/>
      <c r="C1141"/>
      <c r="D1141"/>
      <c r="E1141"/>
      <c r="F1141"/>
      <c r="G1141"/>
      <c r="H1141"/>
      <c r="I1141"/>
      <c r="J1141"/>
      <c r="K1141"/>
      <c r="L1141"/>
      <c r="M1141"/>
    </row>
    <row r="1142" spans="1:13" ht="14.5" x14ac:dyDescent="0.35">
      <c r="A1142"/>
      <c r="B1142"/>
      <c r="C1142"/>
      <c r="D1142"/>
      <c r="E1142"/>
      <c r="F1142"/>
      <c r="G1142"/>
      <c r="H1142"/>
      <c r="I1142"/>
      <c r="J1142"/>
      <c r="K1142"/>
      <c r="L1142"/>
      <c r="M1142"/>
    </row>
    <row r="1143" spans="1:13" ht="14.5" x14ac:dyDescent="0.35">
      <c r="A1143"/>
      <c r="B1143"/>
      <c r="C1143"/>
      <c r="D1143"/>
      <c r="E1143"/>
      <c r="F1143"/>
      <c r="G1143"/>
      <c r="H1143"/>
      <c r="I1143"/>
      <c r="J1143"/>
      <c r="K1143"/>
      <c r="L1143"/>
      <c r="M1143"/>
    </row>
    <row r="1144" spans="1:13" ht="14.5" x14ac:dyDescent="0.35">
      <c r="A1144"/>
      <c r="B1144"/>
      <c r="C1144"/>
      <c r="D1144"/>
      <c r="E1144"/>
      <c r="F1144"/>
      <c r="G1144"/>
      <c r="H1144"/>
      <c r="I1144"/>
      <c r="J1144"/>
      <c r="K1144"/>
      <c r="L1144"/>
      <c r="M1144"/>
    </row>
    <row r="1145" spans="1:13" ht="14.5" x14ac:dyDescent="0.35">
      <c r="A1145"/>
      <c r="B1145"/>
      <c r="C1145"/>
      <c r="D1145"/>
      <c r="E1145"/>
      <c r="F1145"/>
      <c r="G1145"/>
      <c r="H1145"/>
      <c r="I1145"/>
      <c r="J1145"/>
      <c r="K1145"/>
      <c r="L1145"/>
      <c r="M1145"/>
    </row>
    <row r="1146" spans="1:13" ht="14.5" x14ac:dyDescent="0.35">
      <c r="A1146"/>
      <c r="B1146"/>
      <c r="C1146"/>
      <c r="D1146"/>
      <c r="E1146"/>
      <c r="F1146"/>
      <c r="G1146"/>
      <c r="H1146"/>
      <c r="I1146"/>
      <c r="J1146"/>
      <c r="K1146"/>
      <c r="L1146"/>
      <c r="M1146"/>
    </row>
    <row r="1147" spans="1:13" ht="14.5" x14ac:dyDescent="0.35">
      <c r="A1147"/>
      <c r="B1147"/>
      <c r="C1147"/>
      <c r="D1147"/>
      <c r="E1147"/>
      <c r="F1147"/>
      <c r="G1147"/>
      <c r="H1147"/>
      <c r="I1147"/>
      <c r="J1147"/>
      <c r="K1147"/>
      <c r="L1147"/>
      <c r="M1147"/>
    </row>
    <row r="1148" spans="1:13" ht="14.5" x14ac:dyDescent="0.35">
      <c r="A1148"/>
      <c r="B1148"/>
      <c r="C1148"/>
      <c r="D1148"/>
      <c r="E1148"/>
      <c r="F1148"/>
      <c r="G1148"/>
      <c r="H1148"/>
      <c r="I1148"/>
      <c r="J1148"/>
      <c r="K1148"/>
      <c r="L1148"/>
      <c r="M1148"/>
    </row>
    <row r="1149" spans="1:13" ht="14.5" x14ac:dyDescent="0.35">
      <c r="A1149"/>
      <c r="B1149"/>
      <c r="C1149"/>
      <c r="D1149"/>
      <c r="E1149"/>
      <c r="F1149"/>
      <c r="G1149"/>
      <c r="H1149"/>
      <c r="I1149"/>
      <c r="J1149"/>
      <c r="K1149"/>
      <c r="L1149"/>
      <c r="M1149"/>
    </row>
    <row r="1150" spans="1:13" ht="14.5" x14ac:dyDescent="0.35">
      <c r="A1150"/>
      <c r="B1150"/>
      <c r="C1150"/>
      <c r="D1150"/>
      <c r="E1150"/>
      <c r="F1150"/>
      <c r="G1150"/>
      <c r="H1150"/>
      <c r="I1150"/>
      <c r="J1150"/>
      <c r="K1150"/>
      <c r="L1150"/>
      <c r="M1150"/>
    </row>
    <row r="1151" spans="1:13" ht="14.5" x14ac:dyDescent="0.35">
      <c r="A1151"/>
      <c r="B1151"/>
      <c r="C1151"/>
      <c r="D1151"/>
      <c r="E1151"/>
      <c r="F1151"/>
      <c r="G1151"/>
      <c r="H1151"/>
      <c r="I1151"/>
      <c r="J1151"/>
      <c r="K1151"/>
      <c r="L1151"/>
      <c r="M1151"/>
    </row>
    <row r="1152" spans="1:13" ht="14.5" x14ac:dyDescent="0.35">
      <c r="A1152"/>
      <c r="B1152"/>
      <c r="C1152"/>
      <c r="D1152"/>
      <c r="E1152"/>
      <c r="F1152"/>
      <c r="G1152"/>
      <c r="H1152"/>
      <c r="I1152"/>
      <c r="J1152"/>
      <c r="K1152"/>
      <c r="L1152"/>
      <c r="M1152"/>
    </row>
    <row r="1153" spans="1:13" ht="14.5" x14ac:dyDescent="0.35">
      <c r="A1153"/>
      <c r="B1153"/>
      <c r="C1153"/>
      <c r="D1153"/>
      <c r="E1153"/>
      <c r="F1153"/>
      <c r="G1153"/>
      <c r="H1153"/>
      <c r="I1153"/>
      <c r="J1153"/>
      <c r="K1153"/>
      <c r="L1153"/>
      <c r="M1153"/>
    </row>
    <row r="1154" spans="1:13" ht="14.5" x14ac:dyDescent="0.35">
      <c r="A1154"/>
      <c r="B1154"/>
      <c r="C1154"/>
      <c r="D1154"/>
      <c r="E1154"/>
      <c r="F1154"/>
      <c r="G1154"/>
      <c r="H1154"/>
      <c r="I1154"/>
      <c r="J1154"/>
      <c r="K1154"/>
      <c r="L1154"/>
      <c r="M1154"/>
    </row>
    <row r="1155" spans="1:13" ht="14.5" x14ac:dyDescent="0.35">
      <c r="A1155"/>
      <c r="B1155"/>
      <c r="C1155"/>
      <c r="D1155"/>
      <c r="E1155"/>
      <c r="F1155"/>
      <c r="G1155"/>
      <c r="H1155"/>
      <c r="I1155"/>
      <c r="J1155"/>
      <c r="K1155"/>
      <c r="L1155"/>
      <c r="M1155"/>
    </row>
    <row r="1156" spans="1:13" ht="14.5" x14ac:dyDescent="0.35">
      <c r="A1156"/>
      <c r="B1156"/>
      <c r="C1156"/>
      <c r="D1156"/>
      <c r="E1156"/>
      <c r="F1156"/>
      <c r="G1156"/>
      <c r="H1156"/>
      <c r="I1156"/>
      <c r="J1156"/>
      <c r="K1156"/>
      <c r="L1156"/>
      <c r="M1156"/>
    </row>
    <row r="1157" spans="1:13" ht="14.5" x14ac:dyDescent="0.35">
      <c r="A1157"/>
      <c r="B1157"/>
      <c r="C1157"/>
      <c r="D1157"/>
      <c r="E1157"/>
      <c r="F1157"/>
      <c r="G1157"/>
      <c r="H1157"/>
      <c r="I1157"/>
      <c r="J1157"/>
      <c r="K1157"/>
      <c r="L1157"/>
      <c r="M1157"/>
    </row>
    <row r="1158" spans="1:13" ht="14.5" x14ac:dyDescent="0.35">
      <c r="A1158"/>
      <c r="B1158"/>
      <c r="C1158"/>
      <c r="D1158"/>
      <c r="E1158"/>
      <c r="F1158"/>
      <c r="G1158"/>
      <c r="H1158"/>
      <c r="I1158"/>
      <c r="J1158"/>
      <c r="K1158"/>
      <c r="L1158"/>
      <c r="M1158"/>
    </row>
    <row r="1159" spans="1:13" ht="14.5" x14ac:dyDescent="0.35">
      <c r="A1159"/>
      <c r="B1159"/>
      <c r="C1159"/>
      <c r="D1159"/>
      <c r="E1159"/>
      <c r="F1159"/>
      <c r="G1159"/>
      <c r="H1159"/>
      <c r="I1159"/>
      <c r="J1159"/>
      <c r="K1159"/>
      <c r="L1159"/>
      <c r="M1159"/>
    </row>
    <row r="1160" spans="1:13" ht="14.5" x14ac:dyDescent="0.35">
      <c r="A1160"/>
      <c r="B1160"/>
      <c r="C1160"/>
      <c r="D1160"/>
      <c r="E1160"/>
      <c r="F1160"/>
      <c r="G1160"/>
      <c r="H1160"/>
      <c r="I1160"/>
      <c r="J1160"/>
      <c r="K1160"/>
      <c r="L1160"/>
      <c r="M1160"/>
    </row>
    <row r="1161" spans="1:13" ht="14.5" x14ac:dyDescent="0.35">
      <c r="A1161"/>
      <c r="B1161"/>
      <c r="C1161"/>
      <c r="D1161"/>
      <c r="E1161"/>
      <c r="F1161"/>
      <c r="G1161"/>
      <c r="H1161"/>
      <c r="I1161"/>
      <c r="J1161"/>
      <c r="K1161"/>
      <c r="L1161"/>
      <c r="M1161"/>
    </row>
    <row r="1162" spans="1:13" ht="14.5" x14ac:dyDescent="0.35">
      <c r="A1162"/>
      <c r="B1162"/>
      <c r="C1162"/>
      <c r="D1162"/>
      <c r="E1162"/>
      <c r="F1162"/>
      <c r="G1162"/>
      <c r="H1162"/>
      <c r="I1162"/>
      <c r="J1162"/>
      <c r="K1162"/>
      <c r="L1162"/>
      <c r="M1162"/>
    </row>
    <row r="1163" spans="1:13" ht="14.5" x14ac:dyDescent="0.35">
      <c r="A1163"/>
      <c r="B1163"/>
      <c r="C1163"/>
      <c r="D1163"/>
      <c r="E1163"/>
      <c r="F1163"/>
      <c r="G1163"/>
      <c r="H1163"/>
      <c r="I1163"/>
      <c r="J1163"/>
      <c r="K1163"/>
      <c r="L1163"/>
      <c r="M1163"/>
    </row>
    <row r="1164" spans="1:13" ht="14.5" x14ac:dyDescent="0.35">
      <c r="A1164"/>
      <c r="B1164"/>
      <c r="C1164"/>
      <c r="D1164"/>
      <c r="E1164"/>
      <c r="F1164"/>
      <c r="G1164"/>
      <c r="H1164"/>
      <c r="I1164"/>
      <c r="J1164"/>
      <c r="K1164"/>
      <c r="L1164"/>
      <c r="M1164"/>
    </row>
    <row r="1165" spans="1:13" ht="14.5" x14ac:dyDescent="0.35">
      <c r="A1165"/>
      <c r="B1165"/>
      <c r="C1165"/>
      <c r="D1165"/>
      <c r="E1165"/>
      <c r="F1165"/>
      <c r="G1165"/>
      <c r="H1165"/>
      <c r="I1165"/>
      <c r="J1165"/>
      <c r="K1165"/>
      <c r="L1165"/>
      <c r="M1165"/>
    </row>
    <row r="1166" spans="1:13" ht="14.5" x14ac:dyDescent="0.35">
      <c r="A1166"/>
      <c r="B1166"/>
      <c r="C1166"/>
      <c r="D1166"/>
      <c r="E1166"/>
      <c r="F1166"/>
      <c r="G1166"/>
      <c r="H1166"/>
      <c r="I1166"/>
      <c r="J1166"/>
      <c r="K1166"/>
      <c r="L1166"/>
      <c r="M1166"/>
    </row>
    <row r="1167" spans="1:13" ht="14.5" x14ac:dyDescent="0.35">
      <c r="A1167"/>
      <c r="B1167"/>
      <c r="C1167"/>
      <c r="D1167"/>
      <c r="E1167"/>
      <c r="F1167"/>
      <c r="G1167"/>
      <c r="H1167"/>
      <c r="I1167"/>
      <c r="J1167"/>
      <c r="K1167"/>
      <c r="L1167"/>
      <c r="M1167"/>
    </row>
    <row r="1168" spans="1:13" ht="14.5" x14ac:dyDescent="0.35">
      <c r="A1168"/>
      <c r="B1168"/>
      <c r="C1168"/>
      <c r="D1168"/>
      <c r="E1168"/>
      <c r="F1168"/>
      <c r="G1168"/>
      <c r="H1168"/>
      <c r="I1168"/>
      <c r="J1168"/>
      <c r="K1168"/>
      <c r="L1168"/>
      <c r="M1168"/>
    </row>
    <row r="1169" spans="1:13" ht="14.5" x14ac:dyDescent="0.35">
      <c r="A1169"/>
      <c r="B1169"/>
      <c r="C1169"/>
      <c r="D1169"/>
      <c r="E1169"/>
      <c r="F1169"/>
      <c r="G1169"/>
      <c r="H1169"/>
      <c r="I1169"/>
      <c r="J1169"/>
      <c r="K1169"/>
      <c r="L1169"/>
      <c r="M1169"/>
    </row>
    <row r="1170" spans="1:13" ht="14.5" x14ac:dyDescent="0.35">
      <c r="A1170"/>
      <c r="B1170"/>
      <c r="C1170"/>
      <c r="D1170"/>
      <c r="E1170"/>
      <c r="F1170"/>
      <c r="G1170"/>
      <c r="H1170"/>
      <c r="I1170"/>
      <c r="J1170"/>
      <c r="K1170"/>
      <c r="L1170"/>
      <c r="M1170"/>
    </row>
    <row r="1171" spans="1:13" ht="14.5" x14ac:dyDescent="0.35">
      <c r="A1171"/>
      <c r="B1171"/>
      <c r="C1171"/>
      <c r="D1171"/>
      <c r="E1171"/>
      <c r="F1171"/>
      <c r="G1171"/>
      <c r="H1171"/>
      <c r="I1171"/>
      <c r="J1171"/>
      <c r="K1171"/>
      <c r="L1171"/>
      <c r="M1171"/>
    </row>
    <row r="1172" spans="1:13" ht="14.5" x14ac:dyDescent="0.35">
      <c r="A1172"/>
      <c r="B1172"/>
      <c r="C1172"/>
      <c r="D1172"/>
      <c r="E1172"/>
      <c r="F1172"/>
      <c r="G1172"/>
      <c r="H1172"/>
      <c r="I1172"/>
      <c r="J1172"/>
      <c r="K1172"/>
      <c r="L1172"/>
      <c r="M1172"/>
    </row>
    <row r="1173" spans="1:13" ht="14.5" x14ac:dyDescent="0.35">
      <c r="A1173"/>
      <c r="B1173"/>
      <c r="C1173"/>
      <c r="D1173"/>
      <c r="E1173"/>
      <c r="F1173"/>
      <c r="G1173"/>
      <c r="H1173"/>
      <c r="I1173"/>
      <c r="J1173"/>
      <c r="K1173"/>
      <c r="L1173"/>
      <c r="M1173"/>
    </row>
    <row r="1174" spans="1:13" ht="14.5" x14ac:dyDescent="0.35">
      <c r="A1174"/>
      <c r="B1174"/>
      <c r="C1174"/>
      <c r="D1174"/>
      <c r="E1174"/>
      <c r="F1174"/>
      <c r="G1174"/>
      <c r="H1174"/>
      <c r="I1174"/>
      <c r="J1174"/>
      <c r="K1174"/>
      <c r="L1174"/>
      <c r="M1174"/>
    </row>
    <row r="1175" spans="1:13" ht="14.5" x14ac:dyDescent="0.35">
      <c r="A1175"/>
      <c r="B1175"/>
      <c r="C1175"/>
      <c r="D1175"/>
      <c r="E1175"/>
      <c r="F1175"/>
      <c r="G1175"/>
      <c r="H1175"/>
      <c r="I1175"/>
      <c r="J1175"/>
      <c r="K1175"/>
      <c r="L1175"/>
      <c r="M1175"/>
    </row>
    <row r="1176" spans="1:13" ht="14.5" x14ac:dyDescent="0.35">
      <c r="A1176"/>
      <c r="B1176"/>
      <c r="C1176"/>
      <c r="D1176"/>
      <c r="E1176"/>
      <c r="F1176"/>
      <c r="G1176"/>
      <c r="H1176"/>
      <c r="I1176"/>
      <c r="J1176"/>
      <c r="K1176"/>
      <c r="L1176"/>
      <c r="M1176"/>
    </row>
    <row r="1177" spans="1:13" ht="14.5" x14ac:dyDescent="0.35">
      <c r="A1177"/>
      <c r="B1177"/>
      <c r="C1177"/>
      <c r="D1177"/>
      <c r="E1177"/>
      <c r="F1177"/>
      <c r="G1177"/>
      <c r="H1177"/>
      <c r="I1177"/>
      <c r="J1177"/>
      <c r="K1177"/>
      <c r="L1177"/>
      <c r="M1177"/>
    </row>
    <row r="1178" spans="1:13" ht="14.5" x14ac:dyDescent="0.35">
      <c r="A1178"/>
      <c r="B1178"/>
      <c r="C1178"/>
      <c r="D1178"/>
      <c r="E1178"/>
      <c r="F1178"/>
      <c r="G1178"/>
      <c r="H1178"/>
      <c r="I1178"/>
      <c r="J1178"/>
      <c r="K1178"/>
      <c r="L1178"/>
      <c r="M1178"/>
    </row>
    <row r="1179" spans="1:13" ht="14.5" x14ac:dyDescent="0.35">
      <c r="A1179"/>
      <c r="B1179"/>
      <c r="C1179"/>
      <c r="D1179"/>
      <c r="E1179"/>
      <c r="F1179"/>
      <c r="G1179"/>
      <c r="H1179"/>
      <c r="I1179"/>
      <c r="J1179"/>
      <c r="K1179"/>
      <c r="L1179"/>
      <c r="M1179"/>
    </row>
    <row r="1180" spans="1:13" ht="14.5" x14ac:dyDescent="0.35">
      <c r="A1180"/>
      <c r="B1180"/>
      <c r="C1180"/>
      <c r="D1180"/>
      <c r="E1180"/>
      <c r="F1180"/>
      <c r="G1180"/>
      <c r="H1180"/>
      <c r="I1180"/>
      <c r="J1180"/>
      <c r="K1180"/>
      <c r="L1180"/>
      <c r="M1180"/>
    </row>
    <row r="1181" spans="1:13" ht="14.5" x14ac:dyDescent="0.35">
      <c r="A1181"/>
      <c r="B1181"/>
      <c r="C1181"/>
      <c r="D1181"/>
      <c r="E1181"/>
      <c r="F1181"/>
      <c r="G1181"/>
      <c r="H1181"/>
      <c r="I1181"/>
      <c r="J1181"/>
      <c r="K1181"/>
      <c r="L1181"/>
      <c r="M1181"/>
    </row>
    <row r="1182" spans="1:13" ht="14.5" x14ac:dyDescent="0.35">
      <c r="A1182"/>
      <c r="B1182"/>
      <c r="C1182"/>
      <c r="D1182"/>
      <c r="E1182"/>
      <c r="F1182"/>
      <c r="G1182"/>
      <c r="H1182"/>
      <c r="I1182"/>
      <c r="J1182"/>
      <c r="K1182"/>
      <c r="L1182"/>
      <c r="M1182"/>
    </row>
    <row r="1183" spans="1:13" ht="14.5" x14ac:dyDescent="0.35">
      <c r="A1183"/>
      <c r="B1183"/>
      <c r="C1183"/>
      <c r="D1183"/>
      <c r="E1183"/>
      <c r="F1183"/>
      <c r="G1183"/>
      <c r="H1183"/>
      <c r="I1183"/>
      <c r="J1183"/>
      <c r="K1183"/>
      <c r="L1183"/>
      <c r="M1183"/>
    </row>
    <row r="1184" spans="1:13" ht="14.5" x14ac:dyDescent="0.35">
      <c r="A1184"/>
      <c r="B1184"/>
      <c r="C1184"/>
      <c r="D1184"/>
      <c r="E1184"/>
      <c r="F1184"/>
      <c r="G1184"/>
      <c r="H1184"/>
      <c r="I1184"/>
      <c r="J1184"/>
      <c r="K1184"/>
      <c r="L1184"/>
      <c r="M1184"/>
    </row>
    <row r="1185" spans="1:13" ht="14.5" x14ac:dyDescent="0.35">
      <c r="A1185"/>
      <c r="B1185"/>
      <c r="C1185"/>
      <c r="D1185"/>
      <c r="E1185"/>
      <c r="F1185"/>
      <c r="G1185"/>
      <c r="H1185"/>
      <c r="I1185"/>
      <c r="J1185"/>
      <c r="K1185"/>
      <c r="L1185"/>
      <c r="M1185"/>
    </row>
    <row r="1186" spans="1:13" ht="14.5" x14ac:dyDescent="0.35">
      <c r="A1186"/>
      <c r="B1186"/>
      <c r="C1186"/>
      <c r="D1186"/>
      <c r="E1186"/>
      <c r="F1186"/>
      <c r="G1186"/>
      <c r="H1186"/>
      <c r="I1186"/>
      <c r="J1186"/>
      <c r="K1186"/>
      <c r="L1186"/>
      <c r="M1186"/>
    </row>
    <row r="1187" spans="1:13" ht="14.5" x14ac:dyDescent="0.35">
      <c r="A1187"/>
      <c r="B1187"/>
      <c r="C1187"/>
      <c r="D1187"/>
      <c r="E1187"/>
      <c r="F1187"/>
      <c r="G1187"/>
      <c r="H1187"/>
      <c r="I1187"/>
      <c r="J1187"/>
      <c r="K1187"/>
      <c r="L1187"/>
      <c r="M1187"/>
    </row>
    <row r="1188" spans="1:13" ht="14.5" x14ac:dyDescent="0.35">
      <c r="A1188"/>
      <c r="B1188"/>
      <c r="C1188"/>
      <c r="D1188"/>
      <c r="E1188"/>
      <c r="F1188"/>
      <c r="G1188"/>
      <c r="H1188"/>
      <c r="I1188"/>
      <c r="J1188"/>
      <c r="K1188"/>
      <c r="L1188"/>
      <c r="M1188"/>
    </row>
    <row r="1189" spans="1:13" ht="14.5" x14ac:dyDescent="0.35">
      <c r="A1189"/>
      <c r="B1189"/>
      <c r="C1189"/>
      <c r="D1189"/>
      <c r="E1189"/>
      <c r="F1189"/>
      <c r="G1189"/>
      <c r="H1189"/>
      <c r="I1189"/>
      <c r="J1189"/>
      <c r="K1189"/>
      <c r="L1189"/>
      <c r="M1189"/>
    </row>
    <row r="1190" spans="1:13" ht="14.5" x14ac:dyDescent="0.35">
      <c r="A1190"/>
      <c r="B1190"/>
      <c r="C1190"/>
      <c r="D1190"/>
      <c r="E1190"/>
      <c r="F1190"/>
      <c r="G1190"/>
      <c r="H1190"/>
      <c r="I1190"/>
      <c r="J1190"/>
      <c r="K1190"/>
      <c r="L1190"/>
      <c r="M1190"/>
    </row>
    <row r="1191" spans="1:13" ht="14.5" x14ac:dyDescent="0.35">
      <c r="A1191"/>
      <c r="B1191"/>
      <c r="C1191"/>
      <c r="D1191"/>
      <c r="E1191"/>
      <c r="F1191"/>
      <c r="G1191"/>
      <c r="H1191"/>
      <c r="I1191"/>
      <c r="J1191"/>
      <c r="K1191"/>
      <c r="L1191"/>
      <c r="M1191"/>
    </row>
    <row r="1192" spans="1:13" ht="14.5" x14ac:dyDescent="0.35">
      <c r="A1192"/>
      <c r="B1192"/>
      <c r="C1192"/>
      <c r="D1192"/>
      <c r="E1192"/>
      <c r="F1192"/>
      <c r="G1192"/>
      <c r="H1192"/>
      <c r="I1192"/>
      <c r="J1192"/>
      <c r="K1192"/>
      <c r="L1192"/>
      <c r="M1192"/>
    </row>
    <row r="1193" spans="1:13" ht="14.5" x14ac:dyDescent="0.35">
      <c r="A1193"/>
      <c r="B1193"/>
      <c r="C1193"/>
      <c r="D1193"/>
      <c r="E1193"/>
      <c r="F1193"/>
      <c r="G1193"/>
      <c r="H1193"/>
      <c r="I1193"/>
      <c r="J1193"/>
      <c r="K1193"/>
      <c r="L1193"/>
      <c r="M1193"/>
    </row>
    <row r="1194" spans="1:13" ht="14.5" x14ac:dyDescent="0.35">
      <c r="A1194"/>
      <c r="B1194"/>
      <c r="C1194"/>
      <c r="D1194"/>
      <c r="E1194"/>
      <c r="F1194"/>
      <c r="G1194"/>
      <c r="H1194"/>
      <c r="I1194"/>
      <c r="J1194"/>
      <c r="K1194"/>
      <c r="L1194"/>
      <c r="M1194"/>
    </row>
    <row r="1195" spans="1:13" ht="14.5" x14ac:dyDescent="0.35">
      <c r="A1195"/>
      <c r="B1195"/>
      <c r="C1195"/>
      <c r="D1195"/>
      <c r="E1195"/>
      <c r="F1195"/>
      <c r="G1195"/>
      <c r="H1195"/>
      <c r="I1195"/>
      <c r="J1195"/>
      <c r="K1195"/>
      <c r="L1195"/>
      <c r="M1195"/>
    </row>
    <row r="1196" spans="1:13" ht="14.5" x14ac:dyDescent="0.35">
      <c r="A1196"/>
      <c r="B1196"/>
      <c r="C1196"/>
      <c r="D1196"/>
      <c r="E1196"/>
      <c r="F1196"/>
      <c r="G1196"/>
      <c r="H1196"/>
      <c r="I1196"/>
      <c r="J1196"/>
      <c r="K1196"/>
      <c r="L1196"/>
      <c r="M1196"/>
    </row>
    <row r="1197" spans="1:13" ht="14.5" x14ac:dyDescent="0.35">
      <c r="A1197"/>
      <c r="B1197"/>
      <c r="C1197"/>
      <c r="D1197"/>
      <c r="E1197"/>
      <c r="F1197"/>
      <c r="G1197"/>
      <c r="H1197"/>
      <c r="I1197"/>
      <c r="J1197"/>
      <c r="K1197"/>
      <c r="L1197"/>
      <c r="M1197"/>
    </row>
    <row r="1198" spans="1:13" ht="14.5" x14ac:dyDescent="0.35">
      <c r="A1198"/>
      <c r="B1198"/>
      <c r="C1198"/>
      <c r="D1198"/>
      <c r="E1198"/>
      <c r="F1198"/>
      <c r="G1198"/>
      <c r="H1198"/>
      <c r="I1198"/>
      <c r="J1198"/>
      <c r="K1198"/>
      <c r="L1198"/>
      <c r="M1198"/>
    </row>
    <row r="1199" spans="1:13" ht="14.5" x14ac:dyDescent="0.35">
      <c r="A1199"/>
      <c r="B1199"/>
      <c r="C1199"/>
      <c r="D1199"/>
      <c r="E1199"/>
      <c r="F1199"/>
      <c r="G1199"/>
      <c r="H1199"/>
      <c r="I1199"/>
      <c r="J1199"/>
      <c r="K1199"/>
      <c r="L1199"/>
      <c r="M1199"/>
    </row>
    <row r="1200" spans="1:13" ht="14.5" x14ac:dyDescent="0.35">
      <c r="A1200"/>
      <c r="B1200"/>
      <c r="C1200"/>
      <c r="D1200"/>
      <c r="E1200"/>
      <c r="F1200"/>
      <c r="G1200"/>
      <c r="H1200"/>
      <c r="I1200"/>
      <c r="J1200"/>
      <c r="K1200"/>
      <c r="L1200"/>
      <c r="M1200"/>
    </row>
    <row r="1201" spans="1:13" ht="14.5" x14ac:dyDescent="0.35">
      <c r="A1201"/>
      <c r="B1201"/>
      <c r="C1201"/>
      <c r="D1201"/>
      <c r="E1201"/>
      <c r="F1201"/>
      <c r="G1201"/>
      <c r="H1201"/>
      <c r="I1201"/>
      <c r="J1201"/>
      <c r="K1201"/>
      <c r="L1201"/>
      <c r="M1201"/>
    </row>
    <row r="1202" spans="1:13" ht="14.5" x14ac:dyDescent="0.35">
      <c r="A1202"/>
      <c r="B1202"/>
      <c r="C1202"/>
      <c r="D1202"/>
      <c r="E1202"/>
      <c r="F1202"/>
      <c r="G1202"/>
      <c r="H1202"/>
      <c r="I1202"/>
      <c r="J1202"/>
      <c r="K1202"/>
      <c r="L1202"/>
      <c r="M1202"/>
    </row>
    <row r="1203" spans="1:13" ht="14.5" x14ac:dyDescent="0.35">
      <c r="A1203"/>
      <c r="B1203"/>
      <c r="C1203"/>
      <c r="D1203"/>
      <c r="E1203"/>
      <c r="F1203"/>
      <c r="G1203"/>
      <c r="H1203"/>
      <c r="I1203"/>
      <c r="J1203"/>
      <c r="K1203"/>
      <c r="L1203"/>
      <c r="M1203"/>
    </row>
    <row r="1204" spans="1:13" ht="14.5" x14ac:dyDescent="0.35">
      <c r="A1204"/>
      <c r="B1204"/>
      <c r="C1204"/>
      <c r="D1204"/>
      <c r="E1204"/>
      <c r="F1204"/>
      <c r="G1204"/>
      <c r="H1204"/>
      <c r="I1204"/>
      <c r="J1204"/>
      <c r="K1204"/>
      <c r="L1204"/>
      <c r="M1204"/>
    </row>
    <row r="1205" spans="1:13" ht="14.5" x14ac:dyDescent="0.35">
      <c r="A1205"/>
      <c r="B1205"/>
      <c r="C1205"/>
      <c r="D1205"/>
      <c r="E1205"/>
      <c r="F1205"/>
      <c r="G1205"/>
      <c r="H1205"/>
      <c r="I1205"/>
      <c r="J1205"/>
      <c r="K1205"/>
      <c r="L1205"/>
      <c r="M1205"/>
    </row>
    <row r="1206" spans="1:13" ht="14.5" x14ac:dyDescent="0.35">
      <c r="A1206"/>
      <c r="B1206"/>
      <c r="C1206"/>
      <c r="D1206"/>
      <c r="E1206"/>
      <c r="F1206"/>
      <c r="G1206"/>
      <c r="H1206"/>
      <c r="I1206"/>
      <c r="J1206"/>
      <c r="K1206"/>
      <c r="L1206"/>
      <c r="M1206"/>
    </row>
    <row r="1207" spans="1:13" ht="14.5" x14ac:dyDescent="0.35">
      <c r="A1207"/>
      <c r="B1207"/>
      <c r="C1207"/>
      <c r="D1207"/>
      <c r="E1207"/>
      <c r="F1207"/>
      <c r="G1207"/>
      <c r="H1207"/>
      <c r="I1207"/>
      <c r="J1207"/>
      <c r="K1207"/>
      <c r="L1207"/>
      <c r="M1207"/>
    </row>
    <row r="1208" spans="1:13" ht="14.5" x14ac:dyDescent="0.35">
      <c r="A1208"/>
      <c r="B1208"/>
      <c r="C1208"/>
      <c r="D1208"/>
      <c r="E1208"/>
      <c r="F1208"/>
      <c r="G1208"/>
      <c r="H1208"/>
      <c r="I1208"/>
      <c r="J1208"/>
      <c r="K1208"/>
      <c r="L1208"/>
      <c r="M1208"/>
    </row>
    <row r="1209" spans="1:13" ht="14.5" x14ac:dyDescent="0.35">
      <c r="A1209"/>
      <c r="B1209"/>
      <c r="C1209"/>
      <c r="D1209"/>
      <c r="E1209"/>
      <c r="F1209"/>
      <c r="G1209"/>
      <c r="H1209"/>
      <c r="I1209"/>
      <c r="J1209"/>
      <c r="K1209"/>
      <c r="L1209"/>
      <c r="M1209"/>
    </row>
    <row r="1210" spans="1:13" ht="14.5" x14ac:dyDescent="0.35">
      <c r="A1210"/>
      <c r="B1210"/>
      <c r="C1210"/>
      <c r="D1210"/>
      <c r="E1210"/>
      <c r="F1210"/>
      <c r="G1210"/>
      <c r="H1210"/>
      <c r="I1210"/>
      <c r="J1210"/>
      <c r="K1210"/>
      <c r="L1210"/>
      <c r="M1210"/>
    </row>
    <row r="1211" spans="1:13" ht="14.5" x14ac:dyDescent="0.35">
      <c r="A1211"/>
      <c r="B1211"/>
      <c r="C1211"/>
      <c r="D1211"/>
      <c r="E1211"/>
      <c r="F1211"/>
      <c r="G1211"/>
      <c r="H1211"/>
      <c r="I1211"/>
      <c r="J1211"/>
      <c r="K1211"/>
      <c r="L1211"/>
      <c r="M1211"/>
    </row>
    <row r="1212" spans="1:13" ht="14.5" x14ac:dyDescent="0.35">
      <c r="A1212"/>
      <c r="B1212"/>
      <c r="C1212"/>
      <c r="D1212"/>
      <c r="E1212"/>
      <c r="F1212"/>
      <c r="G1212"/>
      <c r="H1212"/>
      <c r="I1212"/>
      <c r="J1212"/>
      <c r="K1212"/>
      <c r="L1212"/>
      <c r="M1212"/>
    </row>
    <row r="1213" spans="1:13" ht="14.5" x14ac:dyDescent="0.35">
      <c r="A1213"/>
      <c r="B1213"/>
      <c r="C1213"/>
      <c r="D1213"/>
      <c r="E1213"/>
      <c r="F1213"/>
      <c r="G1213"/>
      <c r="H1213"/>
      <c r="I1213"/>
      <c r="J1213"/>
      <c r="K1213"/>
      <c r="L1213"/>
      <c r="M1213"/>
    </row>
    <row r="1214" spans="1:13" ht="14.5" x14ac:dyDescent="0.35">
      <c r="A1214"/>
      <c r="B1214"/>
      <c r="C1214"/>
      <c r="D1214"/>
      <c r="E1214"/>
      <c r="F1214"/>
      <c r="G1214"/>
      <c r="H1214"/>
      <c r="I1214"/>
      <c r="J1214"/>
      <c r="K1214"/>
      <c r="L1214"/>
      <c r="M1214"/>
    </row>
    <row r="1215" spans="1:13" ht="14.5" x14ac:dyDescent="0.35">
      <c r="A1215"/>
      <c r="B1215"/>
      <c r="C1215"/>
      <c r="D1215"/>
      <c r="E1215"/>
      <c r="F1215"/>
      <c r="G1215"/>
      <c r="H1215"/>
      <c r="I1215"/>
      <c r="J1215"/>
      <c r="K1215"/>
      <c r="L1215"/>
      <c r="M1215"/>
    </row>
    <row r="1216" spans="1:13" ht="14.5" x14ac:dyDescent="0.35">
      <c r="A1216"/>
      <c r="B1216"/>
      <c r="C1216"/>
      <c r="D1216"/>
      <c r="E1216"/>
      <c r="F1216"/>
      <c r="G1216"/>
      <c r="H1216"/>
      <c r="I1216"/>
      <c r="J1216"/>
      <c r="K1216"/>
      <c r="L1216"/>
      <c r="M1216"/>
    </row>
    <row r="1217" spans="1:13" ht="14.5" x14ac:dyDescent="0.35">
      <c r="A1217"/>
      <c r="B1217"/>
      <c r="C1217"/>
      <c r="D1217"/>
      <c r="E1217"/>
      <c r="F1217"/>
      <c r="G1217"/>
      <c r="H1217"/>
      <c r="I1217"/>
      <c r="J1217"/>
      <c r="K1217"/>
      <c r="L1217"/>
      <c r="M1217"/>
    </row>
    <row r="1218" spans="1:13" ht="14.5" x14ac:dyDescent="0.35">
      <c r="A1218"/>
      <c r="B1218"/>
      <c r="C1218"/>
      <c r="D1218"/>
      <c r="E1218"/>
      <c r="F1218"/>
      <c r="G1218"/>
      <c r="H1218"/>
      <c r="I1218"/>
      <c r="J1218"/>
      <c r="K1218"/>
      <c r="L1218"/>
      <c r="M1218"/>
    </row>
    <row r="1219" spans="1:13" ht="14.5" x14ac:dyDescent="0.35">
      <c r="A1219"/>
      <c r="B1219"/>
      <c r="C1219"/>
      <c r="D1219"/>
      <c r="E1219"/>
      <c r="F1219"/>
      <c r="G1219"/>
      <c r="H1219"/>
      <c r="I1219"/>
      <c r="J1219"/>
      <c r="K1219"/>
      <c r="L1219"/>
      <c r="M1219"/>
    </row>
    <row r="1220" spans="1:13" ht="14.5" x14ac:dyDescent="0.35">
      <c r="A1220"/>
      <c r="B1220"/>
      <c r="C1220"/>
      <c r="D1220"/>
      <c r="E1220"/>
      <c r="F1220"/>
      <c r="G1220"/>
      <c r="H1220"/>
      <c r="I1220"/>
      <c r="J1220"/>
      <c r="K1220"/>
      <c r="L1220"/>
      <c r="M1220"/>
    </row>
    <row r="1221" spans="1:13" ht="14.5" x14ac:dyDescent="0.35">
      <c r="A1221"/>
      <c r="B1221"/>
      <c r="C1221"/>
      <c r="D1221"/>
      <c r="E1221"/>
      <c r="F1221"/>
      <c r="G1221"/>
      <c r="H1221"/>
      <c r="I1221"/>
      <c r="J1221"/>
      <c r="K1221"/>
      <c r="L1221"/>
      <c r="M1221"/>
    </row>
    <row r="1222" spans="1:13" ht="14.5" x14ac:dyDescent="0.35">
      <c r="A1222"/>
      <c r="B1222"/>
      <c r="C1222"/>
      <c r="D1222"/>
      <c r="E1222"/>
      <c r="F1222"/>
      <c r="G1222"/>
      <c r="H1222"/>
      <c r="I1222"/>
      <c r="J1222"/>
      <c r="K1222"/>
      <c r="L1222"/>
      <c r="M1222"/>
    </row>
    <row r="1223" spans="1:13" ht="14.5" x14ac:dyDescent="0.35">
      <c r="A1223"/>
      <c r="B1223"/>
      <c r="C1223"/>
      <c r="D1223"/>
      <c r="E1223"/>
      <c r="F1223"/>
      <c r="G1223"/>
      <c r="H1223"/>
      <c r="I1223"/>
      <c r="J1223"/>
      <c r="K1223"/>
      <c r="L1223"/>
      <c r="M1223"/>
    </row>
    <row r="1224" spans="1:13" ht="14.5" x14ac:dyDescent="0.35">
      <c r="A1224"/>
      <c r="B1224"/>
      <c r="C1224"/>
      <c r="D1224"/>
      <c r="E1224"/>
      <c r="F1224"/>
      <c r="G1224"/>
      <c r="H1224"/>
      <c r="I1224"/>
      <c r="J1224"/>
      <c r="K1224"/>
      <c r="L1224"/>
      <c r="M1224"/>
    </row>
    <row r="1225" spans="1:13" ht="14.5" x14ac:dyDescent="0.35">
      <c r="A1225"/>
      <c r="B1225"/>
      <c r="C1225"/>
      <c r="D1225"/>
      <c r="E1225"/>
      <c r="F1225"/>
      <c r="G1225"/>
      <c r="H1225"/>
      <c r="I1225"/>
      <c r="J1225"/>
      <c r="K1225"/>
      <c r="L1225"/>
      <c r="M1225"/>
    </row>
    <row r="1226" spans="1:13" ht="14.5" x14ac:dyDescent="0.35">
      <c r="A1226"/>
      <c r="B1226"/>
      <c r="C1226"/>
      <c r="D1226"/>
      <c r="E1226"/>
      <c r="F1226"/>
      <c r="G1226"/>
      <c r="H1226"/>
      <c r="I1226"/>
      <c r="J1226"/>
      <c r="K1226"/>
      <c r="L1226"/>
      <c r="M1226"/>
    </row>
    <row r="1227" spans="1:13" ht="14.5" x14ac:dyDescent="0.35">
      <c r="A1227"/>
      <c r="B1227"/>
      <c r="C1227"/>
      <c r="D1227"/>
      <c r="E1227"/>
      <c r="F1227"/>
      <c r="G1227"/>
      <c r="H1227"/>
      <c r="I1227"/>
      <c r="J1227"/>
      <c r="K1227"/>
      <c r="L1227"/>
      <c r="M1227"/>
    </row>
    <row r="1228" spans="1:13" ht="14.5" x14ac:dyDescent="0.35">
      <c r="A1228"/>
      <c r="B1228"/>
      <c r="C1228"/>
      <c r="D1228"/>
      <c r="E1228"/>
      <c r="F1228"/>
      <c r="G1228"/>
      <c r="H1228"/>
      <c r="I1228"/>
      <c r="J1228"/>
      <c r="K1228"/>
      <c r="L1228"/>
      <c r="M1228"/>
    </row>
    <row r="1229" spans="1:13" ht="14.5" x14ac:dyDescent="0.35">
      <c r="A1229"/>
      <c r="B1229"/>
      <c r="C1229"/>
      <c r="D1229"/>
      <c r="E1229"/>
      <c r="F1229"/>
      <c r="G1229"/>
      <c r="H1229"/>
      <c r="I1229"/>
      <c r="J1229"/>
      <c r="K1229"/>
      <c r="L1229"/>
      <c r="M1229"/>
    </row>
    <row r="1230" spans="1:13" ht="14.5" x14ac:dyDescent="0.35">
      <c r="A1230"/>
      <c r="B1230"/>
      <c r="C1230"/>
      <c r="D1230"/>
      <c r="E1230"/>
      <c r="F1230"/>
      <c r="G1230"/>
      <c r="H1230"/>
      <c r="I1230"/>
      <c r="J1230"/>
      <c r="K1230"/>
      <c r="L1230"/>
      <c r="M1230"/>
    </row>
    <row r="1231" spans="1:13" ht="14.5" x14ac:dyDescent="0.35">
      <c r="A1231"/>
      <c r="B1231"/>
      <c r="C1231"/>
      <c r="D1231"/>
      <c r="E1231"/>
      <c r="F1231"/>
      <c r="G1231"/>
      <c r="H1231"/>
      <c r="I1231"/>
      <c r="J1231"/>
      <c r="K1231"/>
      <c r="L1231"/>
      <c r="M1231"/>
    </row>
    <row r="1232" spans="1:13" ht="14.5" x14ac:dyDescent="0.35">
      <c r="A1232"/>
      <c r="B1232"/>
      <c r="C1232"/>
      <c r="D1232"/>
      <c r="E1232"/>
      <c r="F1232"/>
      <c r="G1232"/>
      <c r="H1232"/>
      <c r="I1232"/>
      <c r="J1232"/>
      <c r="K1232"/>
      <c r="L1232"/>
      <c r="M1232"/>
    </row>
    <row r="1233" spans="1:13" ht="14.5" x14ac:dyDescent="0.35">
      <c r="A1233"/>
      <c r="B1233"/>
      <c r="C1233"/>
      <c r="D1233"/>
      <c r="E1233"/>
      <c r="F1233"/>
      <c r="G1233"/>
      <c r="H1233"/>
      <c r="I1233"/>
      <c r="J1233"/>
      <c r="K1233"/>
      <c r="L1233"/>
      <c r="M1233"/>
    </row>
    <row r="1234" spans="1:13" ht="14.5" x14ac:dyDescent="0.35">
      <c r="A1234"/>
      <c r="B1234"/>
      <c r="C1234"/>
      <c r="D1234"/>
      <c r="E1234"/>
      <c r="F1234"/>
      <c r="G1234"/>
      <c r="H1234"/>
      <c r="I1234"/>
      <c r="J1234"/>
      <c r="K1234"/>
      <c r="L1234"/>
      <c r="M1234"/>
    </row>
    <row r="1235" spans="1:13" ht="14.5" x14ac:dyDescent="0.35">
      <c r="A1235"/>
      <c r="B1235"/>
      <c r="C1235"/>
      <c r="D1235"/>
      <c r="E1235"/>
      <c r="F1235"/>
      <c r="G1235"/>
      <c r="H1235"/>
      <c r="I1235"/>
      <c r="J1235"/>
      <c r="K1235"/>
      <c r="L1235"/>
      <c r="M1235"/>
    </row>
    <row r="1236" spans="1:13" ht="14.5" x14ac:dyDescent="0.35">
      <c r="A1236"/>
      <c r="B1236"/>
      <c r="C1236"/>
      <c r="D1236"/>
      <c r="E1236"/>
      <c r="F1236"/>
      <c r="G1236"/>
      <c r="H1236"/>
      <c r="I1236"/>
      <c r="J1236"/>
      <c r="K1236"/>
      <c r="L1236"/>
      <c r="M1236"/>
    </row>
    <row r="1237" spans="1:13" ht="14.5" x14ac:dyDescent="0.35">
      <c r="A1237"/>
      <c r="B1237"/>
      <c r="C1237"/>
      <c r="D1237"/>
      <c r="E1237"/>
      <c r="F1237"/>
      <c r="G1237"/>
      <c r="H1237"/>
      <c r="I1237"/>
      <c r="J1237"/>
      <c r="K1237"/>
      <c r="L1237"/>
      <c r="M1237"/>
    </row>
    <row r="1238" spans="1:13" ht="14.5" x14ac:dyDescent="0.35">
      <c r="A1238"/>
      <c r="B1238"/>
      <c r="C1238"/>
      <c r="D1238"/>
      <c r="E1238"/>
      <c r="F1238"/>
      <c r="G1238"/>
      <c r="H1238"/>
      <c r="I1238"/>
      <c r="J1238"/>
      <c r="K1238"/>
      <c r="L1238"/>
      <c r="M1238"/>
    </row>
    <row r="1239" spans="1:13" ht="14.5" x14ac:dyDescent="0.35">
      <c r="A1239"/>
      <c r="B1239"/>
      <c r="C1239"/>
      <c r="D1239"/>
      <c r="E1239"/>
      <c r="F1239"/>
      <c r="G1239"/>
      <c r="H1239"/>
      <c r="I1239"/>
      <c r="J1239"/>
      <c r="K1239"/>
      <c r="L1239"/>
      <c r="M1239"/>
    </row>
    <row r="1240" spans="1:13" ht="14.5" x14ac:dyDescent="0.35">
      <c r="A1240"/>
      <c r="B1240"/>
      <c r="C1240"/>
      <c r="D1240"/>
      <c r="E1240"/>
      <c r="F1240"/>
      <c r="G1240"/>
      <c r="H1240"/>
      <c r="I1240"/>
      <c r="J1240"/>
      <c r="K1240"/>
      <c r="L1240"/>
      <c r="M1240"/>
    </row>
    <row r="1241" spans="1:13" ht="14.5" x14ac:dyDescent="0.35">
      <c r="A1241"/>
      <c r="B1241"/>
      <c r="C1241"/>
      <c r="D1241"/>
      <c r="E1241"/>
      <c r="F1241"/>
      <c r="G1241"/>
      <c r="H1241"/>
      <c r="I1241"/>
      <c r="J1241"/>
      <c r="K1241"/>
      <c r="L1241"/>
      <c r="M1241"/>
    </row>
    <row r="1242" spans="1:13" ht="14.5" x14ac:dyDescent="0.35">
      <c r="A1242"/>
      <c r="B1242"/>
      <c r="C1242"/>
      <c r="D1242"/>
      <c r="E1242"/>
      <c r="F1242"/>
      <c r="G1242"/>
      <c r="H1242"/>
      <c r="I1242"/>
      <c r="J1242"/>
      <c r="K1242"/>
      <c r="L1242"/>
      <c r="M1242"/>
    </row>
    <row r="1243" spans="1:13" ht="14.5" x14ac:dyDescent="0.35">
      <c r="A1243"/>
      <c r="B1243"/>
      <c r="C1243"/>
      <c r="D1243"/>
      <c r="E1243"/>
      <c r="F1243"/>
      <c r="G1243"/>
      <c r="H1243"/>
      <c r="I1243"/>
      <c r="J1243"/>
      <c r="K1243"/>
      <c r="L1243"/>
      <c r="M1243"/>
    </row>
    <row r="1244" spans="1:13" ht="14.5" x14ac:dyDescent="0.35">
      <c r="A1244"/>
      <c r="B1244"/>
      <c r="C1244"/>
      <c r="D1244"/>
      <c r="E1244"/>
      <c r="F1244"/>
      <c r="G1244"/>
      <c r="H1244"/>
      <c r="I1244"/>
      <c r="J1244"/>
      <c r="K1244"/>
      <c r="L1244"/>
      <c r="M1244"/>
    </row>
    <row r="1245" spans="1:13" ht="14.5" x14ac:dyDescent="0.35">
      <c r="A1245"/>
      <c r="B1245"/>
      <c r="C1245"/>
      <c r="D1245"/>
      <c r="E1245"/>
      <c r="F1245"/>
      <c r="G1245"/>
      <c r="H1245"/>
      <c r="I1245"/>
      <c r="J1245"/>
      <c r="K1245"/>
      <c r="L1245"/>
      <c r="M1245"/>
    </row>
    <row r="1246" spans="1:13" ht="14.5" x14ac:dyDescent="0.35">
      <c r="A1246"/>
      <c r="B1246"/>
      <c r="C1246"/>
      <c r="D1246"/>
      <c r="E1246"/>
      <c r="F1246"/>
      <c r="G1246"/>
      <c r="H1246"/>
      <c r="I1246"/>
      <c r="J1246"/>
      <c r="K1246"/>
      <c r="L1246"/>
      <c r="M1246"/>
    </row>
    <row r="1247" spans="1:13" ht="14.5" x14ac:dyDescent="0.35">
      <c r="A1247"/>
      <c r="B1247"/>
      <c r="C1247"/>
      <c r="D1247"/>
      <c r="E1247"/>
      <c r="F1247"/>
      <c r="G1247"/>
      <c r="H1247"/>
      <c r="I1247"/>
      <c r="J1247"/>
      <c r="K1247"/>
      <c r="L1247"/>
      <c r="M1247"/>
    </row>
    <row r="1248" spans="1:13" ht="14.5" x14ac:dyDescent="0.35">
      <c r="A1248"/>
      <c r="B1248"/>
      <c r="C1248"/>
      <c r="D1248"/>
      <c r="E1248"/>
      <c r="F1248"/>
      <c r="G1248"/>
      <c r="H1248"/>
      <c r="I1248"/>
      <c r="J1248"/>
      <c r="K1248"/>
      <c r="L1248"/>
      <c r="M1248"/>
    </row>
    <row r="1249" spans="1:13" ht="14.5" x14ac:dyDescent="0.35">
      <c r="A1249"/>
      <c r="B1249"/>
      <c r="C1249"/>
      <c r="D1249"/>
      <c r="E1249"/>
      <c r="F1249"/>
      <c r="G1249"/>
      <c r="H1249"/>
      <c r="I1249"/>
      <c r="J1249"/>
      <c r="K1249"/>
      <c r="L1249"/>
      <c r="M1249"/>
    </row>
    <row r="1250" spans="1:13" ht="14.5" x14ac:dyDescent="0.35">
      <c r="A1250"/>
      <c r="B1250"/>
      <c r="C1250"/>
      <c r="D1250"/>
      <c r="E1250"/>
      <c r="F1250"/>
      <c r="G1250"/>
      <c r="H1250"/>
      <c r="I1250"/>
      <c r="J1250"/>
      <c r="K1250"/>
      <c r="L1250"/>
      <c r="M1250"/>
    </row>
    <row r="1251" spans="1:13" ht="14.5" x14ac:dyDescent="0.35">
      <c r="A1251"/>
      <c r="B1251"/>
      <c r="C1251"/>
      <c r="D1251"/>
      <c r="E1251"/>
      <c r="F1251"/>
      <c r="G1251"/>
      <c r="H1251"/>
      <c r="I1251"/>
      <c r="J1251"/>
      <c r="K1251"/>
      <c r="L1251"/>
      <c r="M1251"/>
    </row>
    <row r="1252" spans="1:13" ht="14.5" x14ac:dyDescent="0.35">
      <c r="A1252"/>
      <c r="B1252"/>
      <c r="C1252"/>
      <c r="D1252"/>
      <c r="E1252"/>
      <c r="F1252"/>
      <c r="G1252"/>
      <c r="H1252"/>
      <c r="I1252"/>
      <c r="J1252"/>
      <c r="K1252"/>
      <c r="L1252"/>
      <c r="M1252"/>
    </row>
    <row r="1253" spans="1:13" ht="14.5" x14ac:dyDescent="0.35">
      <c r="A1253"/>
      <c r="B1253"/>
      <c r="C1253"/>
      <c r="D1253"/>
      <c r="E1253"/>
      <c r="F1253"/>
      <c r="G1253"/>
      <c r="H1253"/>
      <c r="I1253"/>
      <c r="J1253"/>
      <c r="K1253"/>
      <c r="L1253"/>
      <c r="M1253"/>
    </row>
    <row r="1254" spans="1:13" ht="14.5" x14ac:dyDescent="0.35">
      <c r="A1254"/>
      <c r="B1254"/>
      <c r="C1254"/>
      <c r="D1254"/>
      <c r="E1254"/>
      <c r="F1254"/>
      <c r="G1254"/>
      <c r="H1254"/>
      <c r="I1254"/>
      <c r="J1254"/>
      <c r="K1254"/>
      <c r="L1254"/>
      <c r="M1254"/>
    </row>
    <row r="1255" spans="1:13" ht="14.5" x14ac:dyDescent="0.35">
      <c r="A1255"/>
      <c r="B1255"/>
      <c r="C1255"/>
      <c r="D1255"/>
      <c r="E1255"/>
      <c r="F1255"/>
      <c r="G1255"/>
      <c r="H1255"/>
      <c r="I1255"/>
      <c r="J1255"/>
      <c r="K1255"/>
      <c r="L1255"/>
      <c r="M1255"/>
    </row>
    <row r="1256" spans="1:13" ht="14.5" x14ac:dyDescent="0.35">
      <c r="A1256"/>
      <c r="B1256"/>
      <c r="C1256"/>
      <c r="D1256"/>
      <c r="E1256"/>
      <c r="F1256"/>
      <c r="G1256"/>
      <c r="H1256"/>
      <c r="I1256"/>
      <c r="J1256"/>
      <c r="K1256"/>
      <c r="L1256"/>
      <c r="M1256"/>
    </row>
    <row r="1257" spans="1:13" ht="14.5" x14ac:dyDescent="0.35">
      <c r="A1257"/>
      <c r="B1257"/>
      <c r="C1257"/>
      <c r="D1257"/>
      <c r="E1257"/>
      <c r="F1257"/>
      <c r="G1257"/>
      <c r="H1257"/>
      <c r="I1257"/>
      <c r="J1257"/>
      <c r="K1257"/>
      <c r="L1257"/>
      <c r="M1257"/>
    </row>
    <row r="1258" spans="1:13" ht="14.5" x14ac:dyDescent="0.35">
      <c r="A1258"/>
      <c r="B1258"/>
      <c r="C1258"/>
      <c r="D1258"/>
      <c r="E1258"/>
      <c r="F1258"/>
      <c r="G1258"/>
      <c r="H1258"/>
      <c r="I1258"/>
      <c r="J1258"/>
      <c r="K1258"/>
      <c r="L1258"/>
      <c r="M1258"/>
    </row>
    <row r="1259" spans="1:13" ht="14.5" x14ac:dyDescent="0.35">
      <c r="A1259"/>
      <c r="B1259"/>
      <c r="C1259"/>
      <c r="D1259"/>
      <c r="E1259"/>
      <c r="F1259"/>
      <c r="G1259"/>
      <c r="H1259"/>
      <c r="I1259"/>
      <c r="J1259"/>
      <c r="K1259"/>
      <c r="L1259"/>
      <c r="M1259"/>
    </row>
    <row r="1260" spans="1:13" ht="14.5" x14ac:dyDescent="0.35">
      <c r="A1260"/>
      <c r="B1260"/>
      <c r="C1260"/>
      <c r="D1260"/>
      <c r="E1260"/>
      <c r="F1260"/>
      <c r="G1260"/>
      <c r="H1260"/>
      <c r="I1260"/>
      <c r="J1260"/>
      <c r="K1260"/>
      <c r="L1260"/>
      <c r="M1260"/>
    </row>
    <row r="1261" spans="1:13" ht="14.5" x14ac:dyDescent="0.35">
      <c r="A1261"/>
      <c r="B1261"/>
      <c r="C1261"/>
      <c r="D1261"/>
      <c r="E1261"/>
      <c r="F1261"/>
      <c r="G1261"/>
      <c r="H1261"/>
      <c r="I1261"/>
      <c r="J1261"/>
      <c r="K1261"/>
      <c r="L1261"/>
      <c r="M1261"/>
    </row>
    <row r="1262" spans="1:13" ht="14.5" x14ac:dyDescent="0.35">
      <c r="A1262"/>
      <c r="B1262"/>
      <c r="C1262"/>
      <c r="D1262"/>
      <c r="E1262"/>
      <c r="F1262"/>
      <c r="G1262"/>
      <c r="H1262"/>
      <c r="I1262"/>
      <c r="J1262"/>
      <c r="K1262"/>
      <c r="L1262"/>
      <c r="M1262"/>
    </row>
    <row r="1263" spans="1:13" ht="14.5" x14ac:dyDescent="0.35">
      <c r="A1263"/>
      <c r="B1263"/>
      <c r="C1263"/>
      <c r="D1263"/>
      <c r="E1263"/>
      <c r="F1263"/>
      <c r="G1263"/>
      <c r="H1263"/>
      <c r="I1263"/>
      <c r="J1263"/>
      <c r="K1263"/>
      <c r="L1263"/>
      <c r="M1263"/>
    </row>
    <row r="1264" spans="1:13" ht="14.5" x14ac:dyDescent="0.35">
      <c r="A1264"/>
      <c r="B1264"/>
      <c r="C1264"/>
      <c r="D1264"/>
      <c r="E1264"/>
      <c r="F1264"/>
      <c r="G1264"/>
      <c r="H1264"/>
      <c r="I1264"/>
      <c r="J1264"/>
      <c r="K1264"/>
      <c r="L1264"/>
      <c r="M1264"/>
    </row>
    <row r="1265" spans="1:13" ht="14.5" x14ac:dyDescent="0.35">
      <c r="A1265"/>
      <c r="B1265"/>
      <c r="C1265"/>
      <c r="D1265"/>
      <c r="E1265"/>
      <c r="F1265"/>
      <c r="G1265"/>
      <c r="H1265"/>
      <c r="I1265"/>
      <c r="J1265"/>
      <c r="K1265"/>
      <c r="L1265"/>
      <c r="M1265"/>
    </row>
    <row r="1266" spans="1:13" ht="14.5" x14ac:dyDescent="0.35">
      <c r="A1266"/>
      <c r="B1266"/>
      <c r="C1266"/>
      <c r="D1266"/>
      <c r="E1266"/>
      <c r="F1266"/>
      <c r="G1266"/>
      <c r="H1266"/>
      <c r="I1266"/>
      <c r="J1266"/>
      <c r="K1266"/>
      <c r="L1266"/>
      <c r="M1266"/>
    </row>
    <row r="1267" spans="1:13" ht="14.5" x14ac:dyDescent="0.35">
      <c r="A1267"/>
      <c r="B1267"/>
      <c r="C1267"/>
      <c r="D1267"/>
      <c r="E1267"/>
      <c r="F1267"/>
      <c r="G1267"/>
      <c r="H1267"/>
      <c r="I1267"/>
      <c r="J1267"/>
      <c r="K1267"/>
      <c r="L1267"/>
      <c r="M1267"/>
    </row>
    <row r="1268" spans="1:13" ht="14.5" x14ac:dyDescent="0.35">
      <c r="A1268"/>
      <c r="B1268"/>
      <c r="C1268"/>
      <c r="D1268"/>
      <c r="E1268"/>
      <c r="F1268"/>
      <c r="G1268"/>
      <c r="H1268"/>
      <c r="I1268"/>
      <c r="J1268"/>
      <c r="K1268"/>
      <c r="L1268"/>
      <c r="M1268"/>
    </row>
    <row r="1269" spans="1:13" ht="14.5" x14ac:dyDescent="0.35">
      <c r="A1269"/>
      <c r="B1269"/>
      <c r="C1269"/>
      <c r="D1269"/>
      <c r="E1269"/>
      <c r="F1269"/>
      <c r="G1269"/>
      <c r="H1269"/>
      <c r="I1269"/>
      <c r="J1269"/>
      <c r="K1269"/>
      <c r="L1269"/>
      <c r="M1269"/>
    </row>
    <row r="1270" spans="1:13" ht="14.5" x14ac:dyDescent="0.35">
      <c r="A1270"/>
      <c r="B1270"/>
      <c r="C1270"/>
      <c r="D1270"/>
      <c r="E1270"/>
      <c r="F1270"/>
      <c r="G1270"/>
      <c r="H1270"/>
      <c r="I1270"/>
      <c r="J1270"/>
      <c r="K1270"/>
      <c r="L1270"/>
      <c r="M1270"/>
    </row>
    <row r="1271" spans="1:13" ht="14.5" x14ac:dyDescent="0.35">
      <c r="A1271"/>
      <c r="B1271"/>
      <c r="C1271"/>
      <c r="D1271"/>
      <c r="E1271"/>
      <c r="F1271"/>
      <c r="G1271"/>
      <c r="H1271"/>
      <c r="I1271"/>
      <c r="J1271"/>
      <c r="K1271"/>
      <c r="L1271"/>
      <c r="M1271"/>
    </row>
    <row r="1272" spans="1:13" ht="14.5" x14ac:dyDescent="0.35">
      <c r="A1272"/>
      <c r="B1272"/>
      <c r="C1272"/>
      <c r="D1272"/>
      <c r="E1272"/>
      <c r="F1272"/>
      <c r="G1272"/>
      <c r="H1272"/>
      <c r="I1272"/>
      <c r="J1272"/>
      <c r="K1272"/>
      <c r="L1272"/>
      <c r="M1272"/>
    </row>
    <row r="1273" spans="1:13" ht="14.5" x14ac:dyDescent="0.35">
      <c r="A1273"/>
      <c r="B1273"/>
      <c r="C1273"/>
      <c r="D1273"/>
      <c r="E1273"/>
      <c r="F1273"/>
      <c r="G1273"/>
      <c r="H1273"/>
      <c r="I1273"/>
      <c r="J1273"/>
      <c r="K1273"/>
      <c r="L1273"/>
      <c r="M1273"/>
    </row>
    <row r="1274" spans="1:13" ht="14.5" x14ac:dyDescent="0.35">
      <c r="A1274"/>
      <c r="B1274"/>
      <c r="C1274"/>
      <c r="D1274"/>
      <c r="E1274"/>
      <c r="F1274"/>
      <c r="G1274"/>
      <c r="H1274"/>
      <c r="I1274"/>
      <c r="J1274"/>
      <c r="K1274"/>
      <c r="L1274"/>
      <c r="M1274"/>
    </row>
    <row r="1275" spans="1:13" ht="14.5" x14ac:dyDescent="0.35">
      <c r="A1275"/>
      <c r="B1275"/>
      <c r="C1275"/>
      <c r="D1275"/>
      <c r="E1275"/>
      <c r="F1275"/>
      <c r="G1275"/>
      <c r="H1275"/>
      <c r="I1275"/>
      <c r="J1275"/>
      <c r="K1275"/>
      <c r="L1275"/>
      <c r="M1275"/>
    </row>
    <row r="1276" spans="1:13" ht="14.5" x14ac:dyDescent="0.35">
      <c r="A1276"/>
      <c r="B1276"/>
      <c r="C1276"/>
      <c r="D1276"/>
      <c r="E1276"/>
      <c r="F1276"/>
      <c r="G1276"/>
      <c r="H1276"/>
      <c r="I1276"/>
      <c r="J1276"/>
      <c r="K1276"/>
      <c r="L1276"/>
      <c r="M1276"/>
    </row>
    <row r="1277" spans="1:13" ht="14.5" x14ac:dyDescent="0.35">
      <c r="A1277"/>
      <c r="B1277"/>
      <c r="C1277"/>
      <c r="D1277"/>
      <c r="E1277"/>
      <c r="F1277"/>
      <c r="G1277"/>
      <c r="H1277"/>
      <c r="I1277"/>
      <c r="J1277"/>
      <c r="K1277"/>
      <c r="L1277"/>
      <c r="M1277"/>
    </row>
    <row r="1278" spans="1:13" ht="14.5" x14ac:dyDescent="0.35">
      <c r="A1278"/>
      <c r="B1278"/>
      <c r="C1278"/>
      <c r="D1278"/>
      <c r="E1278"/>
      <c r="F1278"/>
      <c r="G1278"/>
      <c r="H1278"/>
      <c r="I1278"/>
      <c r="J1278"/>
      <c r="K1278"/>
      <c r="L1278"/>
      <c r="M1278"/>
    </row>
    <row r="1279" spans="1:13" ht="14.5" x14ac:dyDescent="0.35">
      <c r="A1279"/>
      <c r="B1279"/>
      <c r="C1279"/>
      <c r="D1279"/>
      <c r="E1279"/>
      <c r="F1279"/>
      <c r="G1279"/>
      <c r="H1279"/>
      <c r="I1279"/>
      <c r="J1279"/>
      <c r="K1279"/>
      <c r="L1279"/>
      <c r="M1279"/>
    </row>
    <row r="1280" spans="1:13" ht="14.5" x14ac:dyDescent="0.35">
      <c r="A1280"/>
      <c r="B1280"/>
      <c r="C1280"/>
      <c r="D1280"/>
      <c r="E1280"/>
      <c r="F1280"/>
      <c r="G1280"/>
      <c r="H1280"/>
      <c r="I1280"/>
      <c r="J1280"/>
      <c r="K1280"/>
      <c r="L1280"/>
      <c r="M1280"/>
    </row>
    <row r="1281" spans="1:13" ht="14.5" x14ac:dyDescent="0.35">
      <c r="A1281"/>
      <c r="B1281"/>
      <c r="C1281"/>
      <c r="D1281"/>
      <c r="E1281"/>
      <c r="F1281"/>
      <c r="G1281"/>
      <c r="H1281"/>
      <c r="I1281"/>
      <c r="J1281"/>
      <c r="K1281"/>
      <c r="L1281"/>
      <c r="M1281"/>
    </row>
    <row r="1282" spans="1:13" ht="14.5" x14ac:dyDescent="0.35">
      <c r="A1282"/>
      <c r="B1282"/>
      <c r="C1282"/>
      <c r="D1282"/>
      <c r="E1282"/>
      <c r="F1282"/>
      <c r="G1282"/>
      <c r="H1282"/>
      <c r="I1282"/>
      <c r="J1282"/>
      <c r="K1282"/>
      <c r="L1282"/>
      <c r="M1282"/>
    </row>
    <row r="1283" spans="1:13" ht="14.5" x14ac:dyDescent="0.35">
      <c r="A1283"/>
      <c r="B1283"/>
      <c r="C1283"/>
      <c r="D1283"/>
      <c r="E1283"/>
      <c r="F1283"/>
      <c r="G1283"/>
      <c r="H1283"/>
      <c r="I1283"/>
      <c r="J1283"/>
      <c r="K1283"/>
      <c r="L1283"/>
      <c r="M1283"/>
    </row>
    <row r="1284" spans="1:13" ht="14.5" x14ac:dyDescent="0.35">
      <c r="A1284"/>
      <c r="B1284"/>
      <c r="C1284"/>
      <c r="D1284"/>
      <c r="E1284"/>
      <c r="F1284"/>
      <c r="G1284"/>
      <c r="H1284"/>
      <c r="I1284"/>
      <c r="J1284"/>
      <c r="K1284"/>
      <c r="L1284"/>
      <c r="M1284"/>
    </row>
    <row r="1285" spans="1:13" ht="14.5" x14ac:dyDescent="0.35">
      <c r="A1285"/>
      <c r="B1285"/>
      <c r="C1285"/>
      <c r="D1285"/>
      <c r="E1285"/>
      <c r="F1285"/>
      <c r="G1285"/>
      <c r="H1285"/>
      <c r="I1285"/>
      <c r="J1285"/>
      <c r="K1285"/>
      <c r="L1285"/>
      <c r="M1285"/>
    </row>
    <row r="1286" spans="1:13" ht="14.5" x14ac:dyDescent="0.35">
      <c r="A1286"/>
      <c r="B1286"/>
      <c r="C1286"/>
      <c r="D1286"/>
      <c r="E1286"/>
      <c r="F1286"/>
      <c r="G1286"/>
      <c r="H1286"/>
      <c r="I1286"/>
      <c r="J1286"/>
      <c r="K1286"/>
      <c r="L1286"/>
      <c r="M1286"/>
    </row>
    <row r="1287" spans="1:13" ht="14.5" x14ac:dyDescent="0.35">
      <c r="A1287"/>
      <c r="B1287"/>
      <c r="C1287"/>
      <c r="D1287"/>
      <c r="E1287"/>
      <c r="F1287"/>
      <c r="G1287"/>
      <c r="H1287"/>
      <c r="I1287"/>
      <c r="J1287"/>
      <c r="K1287"/>
      <c r="L1287"/>
      <c r="M1287"/>
    </row>
    <row r="1288" spans="1:13" ht="14.5" x14ac:dyDescent="0.35">
      <c r="A1288"/>
      <c r="B1288"/>
      <c r="C1288"/>
      <c r="D1288"/>
      <c r="E1288"/>
      <c r="F1288"/>
      <c r="G1288"/>
      <c r="H1288"/>
      <c r="I1288"/>
      <c r="J1288"/>
      <c r="K1288"/>
      <c r="L1288"/>
      <c r="M1288"/>
    </row>
    <row r="1289" spans="1:13" ht="14.5" x14ac:dyDescent="0.35">
      <c r="A1289"/>
      <c r="B1289"/>
      <c r="C1289"/>
      <c r="D1289"/>
      <c r="E1289"/>
      <c r="F1289"/>
      <c r="G1289"/>
      <c r="H1289"/>
      <c r="I1289"/>
      <c r="J1289"/>
      <c r="K1289"/>
      <c r="L1289"/>
      <c r="M1289"/>
    </row>
    <row r="1290" spans="1:13" ht="14.5" x14ac:dyDescent="0.35">
      <c r="A1290"/>
      <c r="B1290"/>
      <c r="C1290"/>
      <c r="D1290"/>
      <c r="E1290"/>
      <c r="F1290"/>
      <c r="G1290"/>
      <c r="H1290"/>
      <c r="I1290"/>
      <c r="J1290"/>
      <c r="K1290"/>
      <c r="L1290"/>
      <c r="M1290"/>
    </row>
    <row r="1291" spans="1:13" ht="14.5" x14ac:dyDescent="0.35">
      <c r="A1291"/>
      <c r="B1291"/>
      <c r="C1291"/>
      <c r="D1291"/>
      <c r="E1291"/>
      <c r="F1291"/>
      <c r="G1291"/>
      <c r="H1291"/>
      <c r="I1291"/>
      <c r="J1291"/>
      <c r="K1291"/>
      <c r="L1291"/>
      <c r="M1291"/>
    </row>
    <row r="1292" spans="1:13" ht="14.5" x14ac:dyDescent="0.35">
      <c r="A1292"/>
      <c r="B1292"/>
      <c r="C1292"/>
      <c r="D1292"/>
      <c r="E1292"/>
      <c r="F1292"/>
      <c r="G1292"/>
      <c r="H1292"/>
      <c r="I1292"/>
      <c r="J1292"/>
      <c r="K1292"/>
      <c r="L1292"/>
      <c r="M1292"/>
    </row>
    <row r="1293" spans="1:13" ht="14.5" x14ac:dyDescent="0.35">
      <c r="A1293"/>
      <c r="B1293"/>
      <c r="C1293"/>
      <c r="D1293"/>
      <c r="E1293"/>
      <c r="F1293"/>
      <c r="G1293"/>
      <c r="H1293"/>
      <c r="I1293"/>
      <c r="J1293"/>
      <c r="K1293"/>
      <c r="L1293"/>
      <c r="M1293"/>
    </row>
    <row r="1294" spans="1:13" ht="14.5" x14ac:dyDescent="0.35">
      <c r="A1294"/>
      <c r="B1294"/>
      <c r="C1294"/>
      <c r="D1294"/>
      <c r="E1294"/>
      <c r="F1294"/>
      <c r="G1294"/>
      <c r="H1294"/>
      <c r="I1294"/>
      <c r="J1294"/>
      <c r="K1294"/>
      <c r="L1294"/>
      <c r="M1294"/>
    </row>
    <row r="1295" spans="1:13" ht="14.5" x14ac:dyDescent="0.35">
      <c r="A1295"/>
      <c r="B1295"/>
      <c r="C1295"/>
      <c r="D1295"/>
      <c r="E1295"/>
      <c r="F1295"/>
      <c r="G1295"/>
      <c r="H1295"/>
      <c r="I1295"/>
      <c r="J1295"/>
      <c r="K1295"/>
      <c r="L1295"/>
      <c r="M1295"/>
    </row>
    <row r="1296" spans="1:13" ht="14.5" x14ac:dyDescent="0.35">
      <c r="A1296"/>
      <c r="B1296"/>
      <c r="C1296"/>
      <c r="D1296"/>
      <c r="E1296"/>
      <c r="F1296"/>
      <c r="G1296"/>
      <c r="H1296"/>
      <c r="I1296"/>
      <c r="J1296"/>
      <c r="K1296"/>
      <c r="L1296"/>
      <c r="M1296"/>
    </row>
    <row r="1297" spans="1:13" ht="14.5" x14ac:dyDescent="0.35">
      <c r="A1297"/>
      <c r="B1297"/>
      <c r="C1297"/>
      <c r="D1297"/>
      <c r="E1297"/>
      <c r="F1297"/>
      <c r="G1297"/>
      <c r="H1297"/>
      <c r="I1297"/>
      <c r="J1297"/>
      <c r="K1297"/>
      <c r="L1297"/>
      <c r="M1297"/>
    </row>
    <row r="1298" spans="1:13" ht="14.5" x14ac:dyDescent="0.35">
      <c r="A1298"/>
      <c r="B1298"/>
      <c r="C1298"/>
      <c r="D1298"/>
      <c r="E1298"/>
      <c r="F1298"/>
      <c r="G1298"/>
      <c r="H1298"/>
      <c r="I1298"/>
      <c r="J1298"/>
      <c r="K1298"/>
      <c r="L1298"/>
      <c r="M1298"/>
    </row>
    <row r="1299" spans="1:13" ht="14.5" x14ac:dyDescent="0.35">
      <c r="A1299"/>
      <c r="B1299"/>
      <c r="C1299"/>
      <c r="D1299"/>
      <c r="E1299"/>
      <c r="F1299"/>
      <c r="G1299"/>
      <c r="H1299"/>
      <c r="I1299"/>
      <c r="J1299"/>
      <c r="K1299"/>
      <c r="L1299"/>
      <c r="M1299"/>
    </row>
    <row r="1300" spans="1:13" ht="14.5" x14ac:dyDescent="0.35">
      <c r="A1300"/>
      <c r="B1300"/>
      <c r="C1300"/>
      <c r="D1300"/>
      <c r="E1300"/>
      <c r="F1300"/>
      <c r="G1300"/>
      <c r="H1300"/>
      <c r="I1300"/>
      <c r="J1300"/>
      <c r="K1300"/>
      <c r="L1300"/>
      <c r="M1300"/>
    </row>
    <row r="1301" spans="1:13" ht="14.5" x14ac:dyDescent="0.35">
      <c r="A1301"/>
      <c r="B1301"/>
      <c r="C1301"/>
      <c r="D1301"/>
      <c r="E1301"/>
      <c r="F1301"/>
      <c r="G1301"/>
      <c r="H1301"/>
      <c r="I1301"/>
      <c r="J1301"/>
      <c r="K1301"/>
      <c r="L1301"/>
      <c r="M1301"/>
    </row>
    <row r="1302" spans="1:13" ht="14.5" x14ac:dyDescent="0.35">
      <c r="A1302"/>
      <c r="B1302"/>
      <c r="C1302"/>
      <c r="D1302"/>
      <c r="E1302"/>
      <c r="F1302"/>
      <c r="G1302"/>
      <c r="H1302"/>
      <c r="I1302"/>
      <c r="J1302"/>
      <c r="K1302"/>
      <c r="L1302"/>
      <c r="M1302"/>
    </row>
    <row r="1303" spans="1:13" ht="14.5" x14ac:dyDescent="0.35">
      <c r="A1303"/>
      <c r="B1303"/>
      <c r="C1303"/>
      <c r="D1303"/>
      <c r="E1303"/>
      <c r="F1303"/>
      <c r="G1303"/>
      <c r="H1303"/>
      <c r="I1303"/>
      <c r="J1303"/>
      <c r="K1303"/>
      <c r="L1303"/>
      <c r="M1303"/>
    </row>
    <row r="1304" spans="1:13" ht="14.5" x14ac:dyDescent="0.35">
      <c r="A1304"/>
      <c r="B1304"/>
      <c r="C1304"/>
      <c r="D1304"/>
      <c r="E1304"/>
      <c r="F1304"/>
      <c r="G1304"/>
      <c r="H1304"/>
      <c r="I1304"/>
      <c r="J1304"/>
      <c r="K1304"/>
      <c r="L1304"/>
      <c r="M1304"/>
    </row>
    <row r="1305" spans="1:13" ht="14.5" x14ac:dyDescent="0.35">
      <c r="A1305"/>
      <c r="B1305"/>
      <c r="C1305"/>
      <c r="D1305"/>
      <c r="E1305"/>
      <c r="F1305"/>
      <c r="G1305"/>
      <c r="H1305"/>
      <c r="I1305"/>
      <c r="J1305"/>
      <c r="K1305"/>
      <c r="L1305"/>
      <c r="M1305"/>
    </row>
    <row r="1306" spans="1:13" ht="14.5" x14ac:dyDescent="0.35">
      <c r="A1306"/>
      <c r="B1306"/>
      <c r="C1306"/>
      <c r="D1306"/>
      <c r="E1306"/>
      <c r="F1306"/>
      <c r="G1306"/>
      <c r="H1306"/>
      <c r="I1306"/>
      <c r="J1306"/>
      <c r="K1306"/>
      <c r="L1306"/>
      <c r="M1306"/>
    </row>
    <row r="1307" spans="1:13" ht="14.5" x14ac:dyDescent="0.35">
      <c r="A1307"/>
      <c r="B1307"/>
      <c r="C1307"/>
      <c r="D1307"/>
      <c r="E1307"/>
      <c r="F1307"/>
      <c r="G1307"/>
      <c r="H1307"/>
      <c r="I1307"/>
      <c r="J1307"/>
      <c r="K1307"/>
      <c r="L1307"/>
      <c r="M1307"/>
    </row>
    <row r="1308" spans="1:13" ht="14.5" x14ac:dyDescent="0.35">
      <c r="A1308"/>
      <c r="B1308"/>
      <c r="C1308"/>
      <c r="D1308"/>
      <c r="E1308"/>
      <c r="F1308"/>
      <c r="G1308"/>
      <c r="H1308"/>
      <c r="I1308"/>
      <c r="J1308"/>
      <c r="K1308"/>
      <c r="L1308"/>
      <c r="M1308"/>
    </row>
    <row r="1309" spans="1:13" ht="14.5" x14ac:dyDescent="0.35">
      <c r="A1309"/>
      <c r="B1309"/>
      <c r="C1309"/>
      <c r="D1309"/>
      <c r="E1309"/>
      <c r="F1309"/>
      <c r="G1309"/>
      <c r="H1309"/>
      <c r="I1309"/>
      <c r="J1309"/>
      <c r="K1309"/>
      <c r="L1309"/>
      <c r="M1309"/>
    </row>
    <row r="1310" spans="1:13" ht="14.5" x14ac:dyDescent="0.35">
      <c r="A1310"/>
      <c r="B1310"/>
      <c r="C1310"/>
      <c r="D1310"/>
      <c r="E1310"/>
      <c r="F1310"/>
      <c r="G1310"/>
      <c r="H1310"/>
      <c r="I1310"/>
      <c r="J1310"/>
      <c r="K1310"/>
      <c r="L1310"/>
      <c r="M1310"/>
    </row>
    <row r="1311" spans="1:13" ht="14.5" x14ac:dyDescent="0.35">
      <c r="A1311"/>
      <c r="B1311"/>
      <c r="C1311"/>
      <c r="D1311"/>
      <c r="E1311"/>
      <c r="F1311"/>
      <c r="G1311"/>
      <c r="H1311"/>
      <c r="I1311"/>
      <c r="J1311"/>
      <c r="K1311"/>
      <c r="L1311"/>
      <c r="M1311"/>
    </row>
    <row r="1312" spans="1:13" ht="14.5" x14ac:dyDescent="0.35">
      <c r="A1312"/>
      <c r="B1312"/>
      <c r="C1312"/>
      <c r="D1312"/>
      <c r="E1312"/>
      <c r="F1312"/>
      <c r="G1312"/>
      <c r="H1312"/>
      <c r="I1312"/>
      <c r="J1312"/>
      <c r="K1312"/>
      <c r="L1312"/>
      <c r="M1312"/>
    </row>
    <row r="1313" spans="1:13" ht="14.5" x14ac:dyDescent="0.35">
      <c r="A1313"/>
      <c r="B1313"/>
      <c r="C1313"/>
      <c r="D1313"/>
      <c r="E1313"/>
      <c r="F1313"/>
      <c r="G1313"/>
      <c r="H1313"/>
      <c r="I1313"/>
      <c r="J1313"/>
      <c r="K1313"/>
      <c r="L1313"/>
      <c r="M1313"/>
    </row>
    <row r="1314" spans="1:13" ht="14.5" x14ac:dyDescent="0.35">
      <c r="A1314"/>
      <c r="B1314"/>
      <c r="C1314"/>
      <c r="D1314"/>
      <c r="E1314"/>
      <c r="F1314"/>
      <c r="G1314"/>
      <c r="H1314"/>
      <c r="I1314"/>
      <c r="J1314"/>
      <c r="K1314"/>
      <c r="L1314"/>
      <c r="M1314"/>
    </row>
    <row r="1315" spans="1:13" ht="14.5" x14ac:dyDescent="0.35">
      <c r="A1315"/>
      <c r="B1315"/>
      <c r="C1315"/>
      <c r="D1315"/>
      <c r="E1315"/>
      <c r="F1315"/>
      <c r="G1315"/>
      <c r="H1315"/>
      <c r="I1315"/>
      <c r="J1315"/>
      <c r="K1315"/>
      <c r="L1315"/>
      <c r="M1315"/>
    </row>
    <row r="1316" spans="1:13" ht="14.5" x14ac:dyDescent="0.35">
      <c r="A1316"/>
      <c r="B1316"/>
      <c r="C1316"/>
      <c r="D1316"/>
      <c r="E1316"/>
      <c r="F1316"/>
      <c r="G1316"/>
      <c r="H1316"/>
      <c r="I1316"/>
      <c r="J1316"/>
      <c r="K1316"/>
      <c r="L1316"/>
      <c r="M1316"/>
    </row>
    <row r="1317" spans="1:13" ht="14.5" x14ac:dyDescent="0.35">
      <c r="A1317"/>
      <c r="B1317"/>
      <c r="C1317"/>
      <c r="D1317"/>
      <c r="E1317"/>
      <c r="F1317"/>
      <c r="G1317"/>
      <c r="H1317"/>
      <c r="I1317"/>
      <c r="J1317"/>
      <c r="K1317"/>
      <c r="L1317"/>
      <c r="M1317"/>
    </row>
    <row r="1318" spans="1:13" ht="14.5" x14ac:dyDescent="0.35">
      <c r="A1318"/>
      <c r="B1318"/>
      <c r="C1318"/>
      <c r="D1318"/>
      <c r="E1318"/>
      <c r="F1318"/>
      <c r="G1318"/>
      <c r="H1318"/>
      <c r="I1318"/>
      <c r="J1318"/>
      <c r="K1318"/>
      <c r="L1318"/>
      <c r="M1318"/>
    </row>
    <row r="1319" spans="1:13" ht="14.5" x14ac:dyDescent="0.35">
      <c r="A1319"/>
      <c r="B1319"/>
      <c r="C1319"/>
      <c r="D1319"/>
      <c r="E1319"/>
      <c r="F1319"/>
      <c r="G1319"/>
      <c r="H1319"/>
      <c r="I1319"/>
      <c r="J1319"/>
      <c r="K1319"/>
      <c r="L1319"/>
      <c r="M1319"/>
    </row>
    <row r="1320" spans="1:13" ht="14.5" x14ac:dyDescent="0.35">
      <c r="A1320"/>
      <c r="B1320"/>
      <c r="C1320"/>
      <c r="D1320"/>
      <c r="E1320"/>
      <c r="F1320"/>
      <c r="G1320"/>
      <c r="H1320"/>
      <c r="I1320"/>
      <c r="J1320"/>
      <c r="K1320"/>
      <c r="L1320"/>
      <c r="M1320"/>
    </row>
    <row r="1321" spans="1:13" ht="14.5" x14ac:dyDescent="0.35">
      <c r="A1321"/>
      <c r="B1321"/>
      <c r="C1321"/>
      <c r="D1321"/>
      <c r="E1321"/>
      <c r="F1321"/>
      <c r="G1321"/>
      <c r="H1321"/>
      <c r="I1321"/>
      <c r="J1321"/>
      <c r="K1321"/>
      <c r="L1321"/>
      <c r="M1321"/>
    </row>
    <row r="1322" spans="1:13" ht="14.5" x14ac:dyDescent="0.35">
      <c r="A1322"/>
      <c r="B1322"/>
      <c r="C1322"/>
      <c r="D1322"/>
      <c r="E1322"/>
      <c r="F1322"/>
      <c r="G1322"/>
      <c r="H1322"/>
      <c r="I1322"/>
      <c r="J1322"/>
      <c r="K1322"/>
      <c r="L1322"/>
      <c r="M1322"/>
    </row>
    <row r="1323" spans="1:13" ht="14.5" x14ac:dyDescent="0.35">
      <c r="A1323"/>
      <c r="B1323"/>
      <c r="C1323"/>
      <c r="D1323"/>
      <c r="E1323"/>
      <c r="F1323"/>
      <c r="G1323"/>
      <c r="H1323"/>
      <c r="I1323"/>
      <c r="J1323"/>
      <c r="K1323"/>
      <c r="L1323"/>
      <c r="M1323"/>
    </row>
    <row r="1324" spans="1:13" ht="14.5" x14ac:dyDescent="0.35">
      <c r="A1324"/>
      <c r="B1324"/>
      <c r="C1324"/>
      <c r="D1324"/>
      <c r="E1324"/>
      <c r="F1324"/>
      <c r="G1324"/>
      <c r="H1324"/>
      <c r="I1324"/>
      <c r="J1324"/>
      <c r="K1324"/>
      <c r="L1324"/>
      <c r="M1324"/>
    </row>
    <row r="1325" spans="1:13" ht="14.5" x14ac:dyDescent="0.35">
      <c r="A1325"/>
      <c r="B1325"/>
      <c r="C1325"/>
      <c r="D1325"/>
      <c r="E1325"/>
      <c r="F1325"/>
      <c r="G1325"/>
      <c r="H1325"/>
      <c r="I1325"/>
      <c r="J1325"/>
      <c r="K1325"/>
      <c r="L1325"/>
      <c r="M1325"/>
    </row>
    <row r="1326" spans="1:13" ht="14.5" x14ac:dyDescent="0.35">
      <c r="A1326"/>
      <c r="B1326"/>
      <c r="C1326"/>
      <c r="D1326"/>
      <c r="E1326"/>
      <c r="F1326"/>
      <c r="G1326"/>
      <c r="H1326"/>
      <c r="I1326"/>
      <c r="J1326"/>
      <c r="K1326"/>
      <c r="L1326"/>
      <c r="M1326"/>
    </row>
    <row r="1327" spans="1:13" ht="14.5" x14ac:dyDescent="0.35">
      <c r="A1327"/>
      <c r="B1327"/>
      <c r="C1327"/>
      <c r="D1327"/>
      <c r="E1327"/>
      <c r="F1327"/>
      <c r="G1327"/>
      <c r="H1327"/>
      <c r="I1327"/>
      <c r="J1327"/>
      <c r="K1327"/>
      <c r="L1327"/>
      <c r="M1327"/>
    </row>
    <row r="1328" spans="1:13" ht="14.5" x14ac:dyDescent="0.35">
      <c r="A1328"/>
      <c r="B1328"/>
      <c r="C1328"/>
      <c r="D1328"/>
      <c r="E1328"/>
      <c r="F1328"/>
      <c r="G1328"/>
      <c r="H1328"/>
      <c r="I1328"/>
      <c r="J1328"/>
      <c r="K1328"/>
      <c r="L1328"/>
      <c r="M1328"/>
    </row>
    <row r="1329" spans="1:13" ht="14.5" x14ac:dyDescent="0.35">
      <c r="A1329"/>
      <c r="B1329"/>
      <c r="C1329"/>
      <c r="D1329"/>
      <c r="E1329"/>
      <c r="F1329"/>
      <c r="G1329"/>
      <c r="H1329"/>
      <c r="I1329"/>
      <c r="J1329"/>
      <c r="K1329"/>
      <c r="L1329"/>
      <c r="M1329"/>
    </row>
    <row r="1330" spans="1:13" ht="14.5" x14ac:dyDescent="0.35">
      <c r="A1330"/>
      <c r="B1330"/>
      <c r="C1330"/>
      <c r="D1330"/>
      <c r="E1330"/>
      <c r="F1330"/>
      <c r="G1330"/>
      <c r="H1330"/>
      <c r="I1330"/>
      <c r="J1330"/>
      <c r="K1330"/>
      <c r="L1330"/>
      <c r="M1330"/>
    </row>
    <row r="1331" spans="1:13" ht="14.5" x14ac:dyDescent="0.35">
      <c r="A1331"/>
      <c r="B1331"/>
      <c r="C1331"/>
      <c r="D1331"/>
      <c r="E1331"/>
      <c r="F1331"/>
      <c r="G1331"/>
      <c r="H1331"/>
      <c r="I1331"/>
      <c r="J1331"/>
      <c r="K1331"/>
      <c r="L1331"/>
      <c r="M1331"/>
    </row>
    <row r="1332" spans="1:13" ht="14.5" x14ac:dyDescent="0.35">
      <c r="A1332"/>
      <c r="B1332"/>
      <c r="C1332"/>
      <c r="D1332"/>
      <c r="E1332"/>
      <c r="F1332"/>
      <c r="G1332"/>
      <c r="H1332"/>
      <c r="I1332"/>
      <c r="J1332"/>
      <c r="K1332"/>
      <c r="L1332"/>
      <c r="M1332"/>
    </row>
    <row r="1333" spans="1:13" ht="14.5" x14ac:dyDescent="0.35">
      <c r="A1333"/>
      <c r="B1333"/>
      <c r="C1333"/>
      <c r="D1333"/>
      <c r="E1333"/>
      <c r="F1333"/>
      <c r="G1333"/>
      <c r="H1333"/>
      <c r="I1333"/>
      <c r="J1333"/>
      <c r="K1333"/>
      <c r="L1333"/>
      <c r="M1333"/>
    </row>
    <row r="1334" spans="1:13" ht="14.5" x14ac:dyDescent="0.35">
      <c r="A1334"/>
      <c r="B1334"/>
      <c r="C1334"/>
      <c r="D1334"/>
      <c r="E1334"/>
      <c r="F1334"/>
      <c r="G1334"/>
      <c r="H1334"/>
      <c r="I1334"/>
      <c r="J1334"/>
      <c r="K1334"/>
      <c r="L1334"/>
      <c r="M1334"/>
    </row>
    <row r="1335" spans="1:13" ht="14.5" x14ac:dyDescent="0.35">
      <c r="A1335"/>
      <c r="B1335"/>
      <c r="C1335"/>
      <c r="D1335"/>
      <c r="E1335"/>
      <c r="F1335"/>
      <c r="G1335"/>
      <c r="H1335"/>
      <c r="I1335"/>
      <c r="J1335"/>
      <c r="K1335"/>
      <c r="L1335"/>
      <c r="M1335"/>
    </row>
    <row r="1336" spans="1:13" ht="14.5" x14ac:dyDescent="0.35">
      <c r="A1336"/>
      <c r="B1336"/>
      <c r="C1336"/>
      <c r="D1336"/>
      <c r="E1336"/>
      <c r="F1336"/>
      <c r="G1336"/>
      <c r="H1336"/>
      <c r="I1336"/>
      <c r="J1336"/>
      <c r="K1336"/>
      <c r="L1336"/>
      <c r="M1336"/>
    </row>
    <row r="1337" spans="1:13" ht="14.5" x14ac:dyDescent="0.35">
      <c r="A1337"/>
      <c r="B1337"/>
      <c r="C1337"/>
      <c r="D1337"/>
      <c r="E1337"/>
      <c r="F1337"/>
      <c r="G1337"/>
      <c r="H1337"/>
      <c r="I1337"/>
      <c r="J1337"/>
      <c r="K1337"/>
      <c r="L1337"/>
      <c r="M1337"/>
    </row>
    <row r="1338" spans="1:13" ht="14.5" x14ac:dyDescent="0.35">
      <c r="A1338"/>
      <c r="B1338"/>
      <c r="C1338"/>
      <c r="D1338"/>
      <c r="E1338"/>
      <c r="F1338"/>
      <c r="G1338"/>
      <c r="H1338"/>
      <c r="I1338"/>
      <c r="J1338"/>
      <c r="K1338"/>
      <c r="L1338"/>
      <c r="M1338"/>
    </row>
    <row r="1339" spans="1:13" ht="14.5" x14ac:dyDescent="0.35">
      <c r="A1339"/>
      <c r="B1339"/>
      <c r="C1339"/>
      <c r="D1339"/>
      <c r="E1339"/>
      <c r="F1339"/>
      <c r="G1339"/>
      <c r="H1339"/>
      <c r="I1339"/>
      <c r="J1339"/>
      <c r="K1339"/>
      <c r="L1339"/>
      <c r="M1339"/>
    </row>
    <row r="1340" spans="1:13" ht="14.5" x14ac:dyDescent="0.35">
      <c r="A1340"/>
      <c r="B1340"/>
      <c r="C1340"/>
      <c r="D1340"/>
      <c r="E1340"/>
      <c r="F1340"/>
      <c r="G1340"/>
      <c r="H1340"/>
      <c r="I1340"/>
      <c r="J1340"/>
      <c r="K1340"/>
      <c r="L1340"/>
      <c r="M1340"/>
    </row>
    <row r="1341" spans="1:13" ht="14.5" x14ac:dyDescent="0.35">
      <c r="A1341"/>
      <c r="B1341"/>
      <c r="C1341"/>
      <c r="D1341"/>
      <c r="E1341"/>
      <c r="F1341"/>
      <c r="G1341"/>
      <c r="H1341"/>
      <c r="I1341"/>
      <c r="J1341"/>
      <c r="K1341"/>
      <c r="L1341"/>
      <c r="M1341"/>
    </row>
    <row r="1342" spans="1:13" ht="14.5" x14ac:dyDescent="0.35">
      <c r="A1342"/>
      <c r="B1342"/>
      <c r="C1342"/>
      <c r="D1342"/>
      <c r="E1342"/>
      <c r="F1342"/>
      <c r="G1342"/>
      <c r="H1342"/>
      <c r="I1342"/>
      <c r="J1342"/>
      <c r="K1342"/>
      <c r="L1342"/>
      <c r="M1342"/>
    </row>
    <row r="1343" spans="1:13" ht="14.5" x14ac:dyDescent="0.35">
      <c r="A1343"/>
      <c r="B1343"/>
      <c r="C1343"/>
      <c r="D1343"/>
      <c r="E1343"/>
      <c r="F1343"/>
      <c r="G1343"/>
      <c r="H1343"/>
      <c r="I1343"/>
      <c r="J1343"/>
      <c r="K1343"/>
      <c r="L1343"/>
      <c r="M1343"/>
    </row>
    <row r="1344" spans="1:13" ht="14.5" x14ac:dyDescent="0.35">
      <c r="A1344"/>
      <c r="B1344"/>
      <c r="C1344"/>
      <c r="D1344"/>
      <c r="E1344"/>
      <c r="F1344"/>
      <c r="G1344"/>
      <c r="H1344"/>
      <c r="I1344"/>
      <c r="J1344"/>
      <c r="K1344"/>
      <c r="L1344"/>
      <c r="M1344"/>
    </row>
    <row r="1345" spans="1:13" ht="14.5" x14ac:dyDescent="0.35">
      <c r="A1345"/>
      <c r="B1345"/>
      <c r="C1345"/>
      <c r="D1345"/>
      <c r="E1345"/>
      <c r="F1345"/>
      <c r="G1345"/>
      <c r="H1345"/>
      <c r="I1345"/>
      <c r="J1345"/>
      <c r="K1345"/>
      <c r="L1345"/>
      <c r="M1345"/>
    </row>
    <row r="1346" spans="1:13" ht="14.5" x14ac:dyDescent="0.35">
      <c r="A1346"/>
      <c r="B1346"/>
      <c r="C1346"/>
      <c r="D1346"/>
      <c r="E1346"/>
      <c r="F1346"/>
      <c r="G1346"/>
      <c r="H1346"/>
      <c r="I1346"/>
      <c r="J1346"/>
      <c r="K1346"/>
      <c r="L1346"/>
      <c r="M1346"/>
    </row>
    <row r="1347" spans="1:13" ht="14.5" x14ac:dyDescent="0.35">
      <c r="A1347"/>
      <c r="B1347"/>
      <c r="C1347"/>
      <c r="D1347"/>
      <c r="E1347"/>
      <c r="F1347"/>
      <c r="G1347"/>
      <c r="H1347"/>
      <c r="I1347"/>
      <c r="J1347"/>
      <c r="K1347"/>
      <c r="L1347"/>
      <c r="M1347"/>
    </row>
    <row r="1348" spans="1:13" ht="14.5" x14ac:dyDescent="0.35">
      <c r="A1348"/>
      <c r="B1348"/>
      <c r="C1348"/>
      <c r="D1348"/>
      <c r="E1348"/>
      <c r="F1348"/>
      <c r="G1348"/>
      <c r="H1348"/>
      <c r="I1348"/>
      <c r="J1348"/>
      <c r="K1348"/>
      <c r="L1348"/>
      <c r="M1348"/>
    </row>
    <row r="1349" spans="1:13" ht="14.5" x14ac:dyDescent="0.35">
      <c r="A1349"/>
      <c r="B1349"/>
      <c r="C1349"/>
      <c r="D1349"/>
      <c r="E1349"/>
      <c r="F1349"/>
      <c r="G1349"/>
      <c r="H1349"/>
      <c r="I1349"/>
      <c r="J1349"/>
      <c r="K1349"/>
      <c r="L1349"/>
      <c r="M1349"/>
    </row>
    <row r="1350" spans="1:13" ht="14.5" x14ac:dyDescent="0.35">
      <c r="A1350"/>
      <c r="B1350"/>
      <c r="C1350"/>
      <c r="D1350"/>
      <c r="E1350"/>
      <c r="F1350"/>
      <c r="G1350"/>
      <c r="H1350"/>
      <c r="I1350"/>
      <c r="J1350"/>
      <c r="K1350"/>
      <c r="L1350"/>
      <c r="M1350"/>
    </row>
    <row r="1351" spans="1:13" ht="14.5" x14ac:dyDescent="0.35">
      <c r="A1351"/>
      <c r="B1351"/>
      <c r="C1351"/>
      <c r="D1351"/>
      <c r="E1351"/>
      <c r="F1351"/>
      <c r="G1351"/>
      <c r="H1351"/>
      <c r="I1351"/>
      <c r="J1351"/>
      <c r="K1351"/>
      <c r="L1351"/>
      <c r="M1351"/>
    </row>
    <row r="1352" spans="1:13" ht="14.5" x14ac:dyDescent="0.35">
      <c r="A1352"/>
      <c r="B1352"/>
      <c r="C1352"/>
      <c r="D1352"/>
      <c r="E1352"/>
      <c r="F1352"/>
      <c r="G1352"/>
      <c r="H1352"/>
      <c r="I1352"/>
      <c r="J1352"/>
      <c r="K1352"/>
      <c r="L1352"/>
      <c r="M1352"/>
    </row>
    <row r="1353" spans="1:13" ht="14.5" x14ac:dyDescent="0.35">
      <c r="A1353"/>
      <c r="B1353"/>
      <c r="C1353"/>
      <c r="D1353"/>
      <c r="E1353"/>
      <c r="F1353"/>
      <c r="G1353"/>
      <c r="H1353"/>
      <c r="I1353"/>
      <c r="J1353"/>
      <c r="K1353"/>
      <c r="L1353"/>
      <c r="M1353"/>
    </row>
    <row r="1354" spans="1:13" ht="14.5" x14ac:dyDescent="0.35">
      <c r="A1354"/>
      <c r="B1354"/>
      <c r="C1354"/>
      <c r="D1354"/>
      <c r="E1354"/>
      <c r="F1354"/>
      <c r="G1354"/>
      <c r="H1354"/>
      <c r="I1354"/>
      <c r="J1354"/>
      <c r="K1354"/>
      <c r="L1354"/>
      <c r="M1354"/>
    </row>
    <row r="1355" spans="1:13" ht="14.5" x14ac:dyDescent="0.35">
      <c r="A1355"/>
      <c r="B1355"/>
      <c r="C1355"/>
      <c r="D1355"/>
      <c r="E1355"/>
      <c r="F1355"/>
      <c r="G1355"/>
      <c r="H1355"/>
      <c r="I1355"/>
      <c r="J1355"/>
      <c r="K1355"/>
      <c r="L1355"/>
      <c r="M1355"/>
    </row>
    <row r="1356" spans="1:13" ht="14.5" x14ac:dyDescent="0.35">
      <c r="A1356"/>
      <c r="B1356"/>
      <c r="C1356"/>
      <c r="D1356"/>
      <c r="E1356"/>
      <c r="F1356"/>
      <c r="G1356"/>
      <c r="H1356"/>
      <c r="I1356"/>
      <c r="J1356"/>
      <c r="K1356"/>
      <c r="L1356"/>
      <c r="M1356"/>
    </row>
    <row r="1357" spans="1:13" ht="14.5" x14ac:dyDescent="0.35">
      <c r="A1357"/>
      <c r="B1357"/>
      <c r="C1357"/>
      <c r="D1357"/>
      <c r="E1357"/>
      <c r="F1357"/>
      <c r="G1357"/>
      <c r="H1357"/>
      <c r="I1357"/>
      <c r="J1357"/>
      <c r="K1357"/>
      <c r="L1357"/>
      <c r="M1357"/>
    </row>
    <row r="1358" spans="1:13" ht="14.5" x14ac:dyDescent="0.35">
      <c r="A1358"/>
      <c r="B1358"/>
      <c r="C1358"/>
      <c r="D1358"/>
      <c r="E1358"/>
      <c r="F1358"/>
      <c r="G1358"/>
      <c r="H1358"/>
      <c r="I1358"/>
      <c r="J1358"/>
      <c r="K1358"/>
      <c r="L1358"/>
      <c r="M1358"/>
    </row>
    <row r="1359" spans="1:13" ht="14.5" x14ac:dyDescent="0.35">
      <c r="A1359"/>
      <c r="B1359"/>
      <c r="C1359"/>
      <c r="D1359"/>
      <c r="E1359"/>
      <c r="F1359"/>
      <c r="G1359"/>
      <c r="H1359"/>
      <c r="I1359"/>
      <c r="J1359"/>
      <c r="K1359"/>
      <c r="L1359"/>
      <c r="M1359"/>
    </row>
    <row r="1360" spans="1:13" ht="14.5" x14ac:dyDescent="0.35">
      <c r="A1360"/>
      <c r="B1360"/>
      <c r="C1360"/>
      <c r="D1360"/>
      <c r="E1360"/>
      <c r="F1360"/>
      <c r="G1360"/>
      <c r="H1360"/>
      <c r="I1360"/>
      <c r="J1360"/>
      <c r="K1360"/>
      <c r="L1360"/>
      <c r="M1360"/>
    </row>
    <row r="1361" spans="1:13" ht="14.5" x14ac:dyDescent="0.35">
      <c r="A1361"/>
      <c r="B1361"/>
      <c r="C1361"/>
      <c r="D1361"/>
      <c r="E1361"/>
      <c r="F1361"/>
      <c r="G1361"/>
      <c r="H1361"/>
      <c r="I1361"/>
      <c r="J1361"/>
      <c r="K1361"/>
      <c r="L1361"/>
      <c r="M1361"/>
    </row>
    <row r="1362" spans="1:13" ht="14.5" x14ac:dyDescent="0.35">
      <c r="A1362"/>
      <c r="B1362"/>
      <c r="C1362"/>
      <c r="D1362"/>
      <c r="E1362"/>
      <c r="F1362"/>
      <c r="G1362"/>
      <c r="H1362"/>
      <c r="I1362"/>
      <c r="J1362"/>
      <c r="K1362"/>
      <c r="L1362"/>
      <c r="M1362"/>
    </row>
    <row r="1363" spans="1:13" ht="14.5" x14ac:dyDescent="0.35">
      <c r="A1363"/>
      <c r="B1363"/>
      <c r="C1363"/>
      <c r="D1363"/>
      <c r="E1363"/>
      <c r="F1363"/>
      <c r="G1363"/>
      <c r="H1363"/>
      <c r="I1363"/>
      <c r="J1363"/>
      <c r="K1363"/>
      <c r="L1363"/>
      <c r="M1363"/>
    </row>
    <row r="1364" spans="1:13" ht="14.5" x14ac:dyDescent="0.35">
      <c r="A1364"/>
      <c r="B1364"/>
      <c r="C1364"/>
      <c r="D1364"/>
      <c r="E1364"/>
      <c r="F1364"/>
      <c r="G1364"/>
      <c r="H1364"/>
      <c r="I1364"/>
      <c r="J1364"/>
      <c r="K1364"/>
      <c r="L1364"/>
      <c r="M1364"/>
    </row>
    <row r="1365" spans="1:13" ht="14.5" x14ac:dyDescent="0.35">
      <c r="A1365"/>
      <c r="B1365"/>
      <c r="C1365"/>
      <c r="D1365"/>
      <c r="E1365"/>
      <c r="F1365"/>
      <c r="G1365"/>
      <c r="H1365"/>
      <c r="I1365"/>
      <c r="J1365"/>
      <c r="K1365"/>
      <c r="L1365"/>
      <c r="M1365"/>
    </row>
    <row r="1366" spans="1:13" ht="14.5" x14ac:dyDescent="0.35">
      <c r="A1366"/>
      <c r="B1366"/>
      <c r="C1366"/>
      <c r="D1366"/>
      <c r="E1366"/>
      <c r="F1366"/>
      <c r="G1366"/>
      <c r="H1366"/>
      <c r="I1366"/>
      <c r="J1366"/>
      <c r="K1366"/>
      <c r="L1366"/>
      <c r="M1366"/>
    </row>
    <row r="1367" spans="1:13" ht="14.5" x14ac:dyDescent="0.35">
      <c r="A1367"/>
      <c r="B1367"/>
      <c r="C1367"/>
      <c r="D1367"/>
      <c r="E1367"/>
      <c r="F1367"/>
      <c r="G1367"/>
      <c r="H1367"/>
      <c r="I1367"/>
      <c r="J1367"/>
      <c r="K1367"/>
      <c r="L1367"/>
      <c r="M1367"/>
    </row>
    <row r="1368" spans="1:13" ht="14.5" x14ac:dyDescent="0.35">
      <c r="A1368"/>
      <c r="B1368"/>
      <c r="C1368"/>
      <c r="D1368"/>
      <c r="E1368"/>
      <c r="F1368"/>
      <c r="G1368"/>
      <c r="H1368"/>
      <c r="I1368"/>
      <c r="J1368"/>
      <c r="K1368"/>
      <c r="L1368"/>
      <c r="M1368"/>
    </row>
    <row r="1369" spans="1:13" ht="14.5" x14ac:dyDescent="0.35">
      <c r="A1369"/>
      <c r="B1369"/>
      <c r="C1369"/>
      <c r="D1369"/>
      <c r="E1369"/>
      <c r="F1369"/>
      <c r="G1369"/>
      <c r="H1369"/>
      <c r="I1369"/>
      <c r="J1369"/>
      <c r="K1369"/>
      <c r="L1369"/>
      <c r="M1369"/>
    </row>
    <row r="1370" spans="1:13" ht="14.5" x14ac:dyDescent="0.35">
      <c r="A1370"/>
      <c r="B1370"/>
      <c r="C1370"/>
      <c r="D1370"/>
      <c r="E1370"/>
      <c r="F1370"/>
      <c r="G1370"/>
      <c r="H1370"/>
      <c r="I1370"/>
      <c r="J1370"/>
      <c r="K1370"/>
      <c r="L1370"/>
      <c r="M1370"/>
    </row>
    <row r="1371" spans="1:13" ht="14.5" x14ac:dyDescent="0.35">
      <c r="A1371"/>
      <c r="B1371"/>
      <c r="C1371"/>
      <c r="D1371"/>
      <c r="E1371"/>
      <c r="F1371"/>
      <c r="G1371"/>
      <c r="H1371"/>
      <c r="I1371"/>
      <c r="J1371"/>
      <c r="K1371"/>
      <c r="L1371"/>
      <c r="M1371"/>
    </row>
    <row r="1372" spans="1:13" ht="14.5" x14ac:dyDescent="0.35">
      <c r="A1372"/>
      <c r="B1372"/>
      <c r="C1372"/>
      <c r="D1372"/>
      <c r="E1372"/>
      <c r="F1372"/>
      <c r="G1372"/>
      <c r="H1372"/>
      <c r="I1372"/>
      <c r="J1372"/>
      <c r="K1372"/>
      <c r="L1372"/>
      <c r="M1372"/>
    </row>
    <row r="1373" spans="1:13" ht="14.5" x14ac:dyDescent="0.35">
      <c r="A1373"/>
      <c r="B1373"/>
      <c r="C1373"/>
      <c r="D1373"/>
      <c r="E1373"/>
      <c r="F1373"/>
      <c r="G1373"/>
      <c r="H1373"/>
      <c r="I1373"/>
      <c r="J1373"/>
      <c r="K1373"/>
      <c r="L1373"/>
      <c r="M1373"/>
    </row>
    <row r="1374" spans="1:13" ht="14.5" x14ac:dyDescent="0.35">
      <c r="A1374"/>
      <c r="B1374"/>
      <c r="C1374"/>
      <c r="D1374"/>
      <c r="E1374"/>
      <c r="F1374"/>
      <c r="G1374"/>
      <c r="H1374"/>
      <c r="I1374"/>
      <c r="J1374"/>
      <c r="K1374"/>
      <c r="L1374"/>
      <c r="M1374"/>
    </row>
    <row r="1375" spans="1:13" ht="14.5" x14ac:dyDescent="0.35">
      <c r="A1375"/>
      <c r="B1375"/>
      <c r="C1375"/>
      <c r="D1375"/>
      <c r="E1375"/>
      <c r="F1375"/>
      <c r="G1375"/>
      <c r="H1375"/>
      <c r="I1375"/>
      <c r="J1375"/>
      <c r="K1375"/>
      <c r="L1375"/>
      <c r="M1375"/>
    </row>
    <row r="1376" spans="1:13" ht="14.5" x14ac:dyDescent="0.35">
      <c r="A1376"/>
      <c r="B1376"/>
      <c r="C1376"/>
      <c r="D1376"/>
      <c r="E1376"/>
      <c r="F1376"/>
      <c r="G1376"/>
      <c r="H1376"/>
      <c r="I1376"/>
      <c r="J1376"/>
      <c r="K1376"/>
      <c r="L1376"/>
      <c r="M1376"/>
    </row>
    <row r="1377" spans="1:13" ht="14.5" x14ac:dyDescent="0.35">
      <c r="A1377"/>
      <c r="B1377"/>
      <c r="C1377"/>
      <c r="D1377"/>
      <c r="E1377"/>
      <c r="F1377"/>
      <c r="G1377"/>
      <c r="H1377"/>
      <c r="I1377"/>
      <c r="J1377"/>
      <c r="K1377"/>
      <c r="L1377"/>
      <c r="M1377"/>
    </row>
    <row r="1378" spans="1:13" ht="14.5" x14ac:dyDescent="0.35">
      <c r="A1378"/>
      <c r="B1378"/>
      <c r="C1378"/>
      <c r="D1378"/>
      <c r="E1378"/>
      <c r="F1378"/>
      <c r="G1378"/>
      <c r="H1378"/>
      <c r="I1378"/>
      <c r="J1378"/>
      <c r="K1378"/>
      <c r="L1378"/>
      <c r="M1378"/>
    </row>
    <row r="1379" spans="1:13" ht="14.5" x14ac:dyDescent="0.35">
      <c r="A1379"/>
      <c r="B1379"/>
      <c r="C1379"/>
      <c r="D1379"/>
      <c r="E1379"/>
      <c r="F1379"/>
      <c r="G1379"/>
      <c r="H1379"/>
      <c r="I1379"/>
      <c r="J1379"/>
      <c r="K1379"/>
      <c r="L1379"/>
      <c r="M1379"/>
    </row>
    <row r="1380" spans="1:13" ht="14.5" x14ac:dyDescent="0.35">
      <c r="A1380"/>
      <c r="B1380"/>
      <c r="C1380"/>
      <c r="D1380"/>
      <c r="E1380"/>
      <c r="F1380"/>
      <c r="G1380"/>
      <c r="H1380"/>
      <c r="I1380"/>
      <c r="J1380"/>
      <c r="K1380"/>
      <c r="L1380"/>
      <c r="M1380"/>
    </row>
    <row r="1381" spans="1:13" ht="14.5" x14ac:dyDescent="0.35">
      <c r="A1381"/>
      <c r="B1381"/>
      <c r="C1381"/>
      <c r="D1381"/>
      <c r="E1381"/>
      <c r="F1381"/>
      <c r="G1381"/>
      <c r="H1381"/>
      <c r="I1381"/>
      <c r="J1381"/>
      <c r="K1381"/>
      <c r="L1381"/>
      <c r="M1381"/>
    </row>
    <row r="1382" spans="1:13" ht="14.5" x14ac:dyDescent="0.35">
      <c r="A1382"/>
      <c r="B1382"/>
      <c r="C1382"/>
      <c r="D1382"/>
      <c r="E1382"/>
      <c r="F1382"/>
      <c r="G1382"/>
      <c r="H1382"/>
      <c r="I1382"/>
      <c r="J1382"/>
      <c r="K1382"/>
      <c r="L1382"/>
      <c r="M1382"/>
    </row>
    <row r="1383" spans="1:13" ht="14.5" x14ac:dyDescent="0.35">
      <c r="A1383"/>
      <c r="B1383"/>
      <c r="C1383"/>
      <c r="D1383"/>
      <c r="E1383"/>
      <c r="F1383"/>
      <c r="G1383"/>
      <c r="H1383"/>
      <c r="I1383"/>
      <c r="J1383"/>
      <c r="K1383"/>
      <c r="L1383"/>
      <c r="M1383"/>
    </row>
    <row r="1384" spans="1:13" ht="14.5" x14ac:dyDescent="0.35">
      <c r="A1384"/>
      <c r="B1384"/>
      <c r="C1384"/>
      <c r="D1384"/>
      <c r="E1384"/>
      <c r="F1384"/>
      <c r="G1384"/>
      <c r="H1384"/>
      <c r="I1384"/>
      <c r="J1384"/>
      <c r="K1384"/>
      <c r="L1384"/>
      <c r="M1384"/>
    </row>
    <row r="1385" spans="1:13" ht="14.5" x14ac:dyDescent="0.35">
      <c r="A1385"/>
      <c r="B1385"/>
      <c r="C1385"/>
      <c r="D1385"/>
      <c r="E1385"/>
      <c r="F1385"/>
      <c r="G1385"/>
      <c r="H1385"/>
      <c r="I1385"/>
      <c r="J1385"/>
      <c r="K1385"/>
      <c r="L1385"/>
      <c r="M1385"/>
    </row>
    <row r="1386" spans="1:13" ht="14.5" x14ac:dyDescent="0.35">
      <c r="A1386"/>
      <c r="B1386"/>
      <c r="C1386"/>
      <c r="D1386"/>
      <c r="E1386"/>
      <c r="F1386"/>
      <c r="G1386"/>
      <c r="H1386"/>
      <c r="I1386"/>
      <c r="J1386"/>
      <c r="K1386"/>
      <c r="L1386"/>
      <c r="M1386"/>
    </row>
    <row r="1387" spans="1:13" ht="14.5" x14ac:dyDescent="0.35">
      <c r="A1387"/>
      <c r="B1387"/>
      <c r="C1387"/>
      <c r="D1387"/>
      <c r="E1387"/>
      <c r="F1387"/>
      <c r="G1387"/>
      <c r="H1387"/>
      <c r="I1387"/>
      <c r="J1387"/>
      <c r="K1387"/>
      <c r="L1387"/>
      <c r="M1387"/>
    </row>
    <row r="1388" spans="1:13" ht="14.5" x14ac:dyDescent="0.35">
      <c r="A1388"/>
      <c r="B1388"/>
      <c r="C1388"/>
      <c r="D1388"/>
      <c r="E1388"/>
      <c r="F1388"/>
      <c r="G1388"/>
      <c r="H1388"/>
      <c r="I1388"/>
      <c r="J1388"/>
      <c r="K1388"/>
      <c r="L1388"/>
      <c r="M1388"/>
    </row>
    <row r="1389" spans="1:13" ht="14.5" x14ac:dyDescent="0.35">
      <c r="A1389"/>
      <c r="B1389"/>
      <c r="C1389"/>
      <c r="D1389"/>
      <c r="E1389"/>
      <c r="F1389"/>
      <c r="G1389"/>
      <c r="H1389"/>
      <c r="I1389"/>
      <c r="J1389"/>
      <c r="K1389"/>
      <c r="L1389"/>
      <c r="M1389"/>
    </row>
    <row r="1390" spans="1:13" ht="14.5" x14ac:dyDescent="0.35">
      <c r="A1390"/>
      <c r="B1390"/>
      <c r="C1390"/>
      <c r="D1390"/>
      <c r="E1390"/>
      <c r="F1390"/>
      <c r="G1390"/>
      <c r="H1390"/>
      <c r="I1390"/>
      <c r="J1390"/>
      <c r="K1390"/>
      <c r="L1390"/>
      <c r="M1390"/>
    </row>
    <row r="1391" spans="1:13" ht="14.5" x14ac:dyDescent="0.35">
      <c r="A1391"/>
      <c r="B1391"/>
      <c r="C1391"/>
      <c r="D1391"/>
      <c r="E1391"/>
      <c r="F1391"/>
      <c r="G1391"/>
      <c r="H1391"/>
      <c r="I1391"/>
      <c r="J1391"/>
      <c r="K1391"/>
      <c r="L1391"/>
      <c r="M1391"/>
    </row>
    <row r="1392" spans="1:13" ht="14.5" x14ac:dyDescent="0.35">
      <c r="A1392"/>
      <c r="B1392"/>
      <c r="C1392"/>
      <c r="D1392"/>
      <c r="E1392"/>
      <c r="F1392"/>
      <c r="G1392"/>
      <c r="H1392"/>
      <c r="I1392"/>
      <c r="J1392"/>
      <c r="K1392"/>
      <c r="L1392"/>
      <c r="M1392"/>
    </row>
    <row r="1393" spans="1:13" ht="14.5" x14ac:dyDescent="0.35">
      <c r="A1393"/>
      <c r="B1393"/>
      <c r="C1393"/>
      <c r="D1393"/>
      <c r="E1393"/>
      <c r="F1393"/>
      <c r="G1393"/>
      <c r="H1393"/>
      <c r="I1393"/>
      <c r="J1393"/>
      <c r="K1393"/>
      <c r="L1393"/>
      <c r="M1393"/>
    </row>
    <row r="1394" spans="1:13" ht="14.5" x14ac:dyDescent="0.35">
      <c r="A1394"/>
      <c r="B1394"/>
      <c r="C1394"/>
      <c r="D1394"/>
      <c r="E1394"/>
      <c r="F1394"/>
      <c r="G1394"/>
      <c r="H1394"/>
      <c r="I1394"/>
      <c r="J1394"/>
      <c r="K1394"/>
      <c r="L1394"/>
      <c r="M1394"/>
    </row>
    <row r="1395" spans="1:13" ht="14.5" x14ac:dyDescent="0.35">
      <c r="A1395"/>
      <c r="B1395"/>
      <c r="C1395"/>
      <c r="D1395"/>
      <c r="E1395"/>
      <c r="F1395"/>
      <c r="G1395"/>
      <c r="H1395"/>
      <c r="I1395"/>
      <c r="J1395"/>
      <c r="K1395"/>
      <c r="L1395"/>
      <c r="M1395"/>
    </row>
    <row r="1396" spans="1:13" ht="14.5" x14ac:dyDescent="0.35">
      <c r="A1396"/>
      <c r="B1396"/>
      <c r="C1396"/>
      <c r="D1396"/>
      <c r="E1396"/>
      <c r="F1396"/>
      <c r="G1396"/>
      <c r="H1396"/>
      <c r="I1396"/>
      <c r="J1396"/>
      <c r="K1396"/>
      <c r="L1396"/>
      <c r="M1396"/>
    </row>
    <row r="1397" spans="1:13" ht="14.5" x14ac:dyDescent="0.35">
      <c r="A1397"/>
      <c r="B1397"/>
      <c r="C1397"/>
      <c r="D1397"/>
      <c r="E1397"/>
      <c r="F1397"/>
      <c r="G1397"/>
      <c r="H1397"/>
      <c r="I1397"/>
      <c r="J1397"/>
      <c r="K1397"/>
      <c r="L1397"/>
      <c r="M1397"/>
    </row>
    <row r="1398" spans="1:13" ht="14.5" x14ac:dyDescent="0.35">
      <c r="A1398"/>
      <c r="B1398"/>
      <c r="C1398"/>
      <c r="D1398"/>
      <c r="E1398"/>
      <c r="F1398"/>
      <c r="G1398"/>
      <c r="H1398"/>
      <c r="I1398"/>
      <c r="J1398"/>
      <c r="K1398"/>
      <c r="L1398"/>
      <c r="M1398"/>
    </row>
    <row r="1399" spans="1:13" ht="14.5" x14ac:dyDescent="0.35">
      <c r="A1399"/>
      <c r="B1399"/>
      <c r="C1399"/>
      <c r="D1399"/>
      <c r="E1399"/>
      <c r="F1399"/>
      <c r="G1399"/>
      <c r="H1399"/>
      <c r="I1399"/>
      <c r="J1399"/>
      <c r="K1399"/>
      <c r="L1399"/>
      <c r="M1399"/>
    </row>
    <row r="1400" spans="1:13" ht="14.5" x14ac:dyDescent="0.35">
      <c r="A1400"/>
      <c r="B1400"/>
      <c r="C1400"/>
      <c r="D1400"/>
      <c r="E1400"/>
      <c r="F1400"/>
      <c r="G1400"/>
      <c r="H1400"/>
      <c r="I1400"/>
      <c r="J1400"/>
      <c r="K1400"/>
      <c r="L1400"/>
      <c r="M1400"/>
    </row>
    <row r="1401" spans="1:13" ht="14.5" x14ac:dyDescent="0.35">
      <c r="A1401"/>
      <c r="B1401"/>
      <c r="C1401"/>
      <c r="D1401"/>
      <c r="E1401"/>
      <c r="F1401"/>
      <c r="G1401"/>
      <c r="H1401"/>
      <c r="I1401"/>
      <c r="J1401"/>
      <c r="K1401"/>
      <c r="L1401"/>
      <c r="M1401"/>
    </row>
    <row r="1402" spans="1:13" ht="14.5" x14ac:dyDescent="0.35">
      <c r="A1402"/>
      <c r="B1402"/>
      <c r="C1402"/>
      <c r="D1402"/>
      <c r="E1402"/>
      <c r="F1402"/>
      <c r="G1402"/>
      <c r="H1402"/>
      <c r="I1402"/>
      <c r="J1402"/>
      <c r="K1402"/>
      <c r="L1402"/>
      <c r="M1402"/>
    </row>
    <row r="1403" spans="1:13" ht="14.5" x14ac:dyDescent="0.35">
      <c r="A1403"/>
      <c r="B1403"/>
      <c r="C1403"/>
      <c r="D1403"/>
      <c r="E1403"/>
      <c r="F1403"/>
      <c r="G1403"/>
      <c r="H1403"/>
      <c r="I1403"/>
      <c r="J1403"/>
      <c r="K1403"/>
      <c r="L1403"/>
      <c r="M1403"/>
    </row>
    <row r="1404" spans="1:13" ht="14.5" x14ac:dyDescent="0.35">
      <c r="A1404"/>
      <c r="B1404"/>
      <c r="C1404"/>
      <c r="D1404"/>
      <c r="E1404"/>
      <c r="F1404"/>
      <c r="G1404"/>
      <c r="H1404"/>
      <c r="I1404"/>
      <c r="J1404"/>
      <c r="K1404"/>
      <c r="L1404"/>
      <c r="M1404"/>
    </row>
    <row r="1405" spans="1:13" ht="14.5" x14ac:dyDescent="0.35">
      <c r="A1405"/>
      <c r="B1405"/>
      <c r="C1405"/>
      <c r="D1405"/>
      <c r="E1405"/>
      <c r="F1405"/>
      <c r="G1405"/>
      <c r="H1405"/>
      <c r="I1405"/>
      <c r="J1405"/>
      <c r="K1405"/>
      <c r="L1405"/>
      <c r="M1405"/>
    </row>
    <row r="1406" spans="1:13" ht="14.5" x14ac:dyDescent="0.35">
      <c r="A1406"/>
      <c r="B1406"/>
      <c r="C1406"/>
      <c r="D1406"/>
      <c r="E1406"/>
      <c r="F1406"/>
      <c r="G1406"/>
      <c r="H1406"/>
      <c r="I1406"/>
      <c r="J1406"/>
      <c r="K1406"/>
      <c r="L1406"/>
      <c r="M1406"/>
    </row>
    <row r="1407" spans="1:13" ht="14.5" x14ac:dyDescent="0.35">
      <c r="A1407"/>
      <c r="B1407"/>
      <c r="C1407"/>
      <c r="D1407"/>
      <c r="E1407"/>
      <c r="F1407"/>
      <c r="G1407"/>
      <c r="H1407"/>
      <c r="I1407"/>
      <c r="J1407"/>
      <c r="K1407"/>
      <c r="L1407"/>
      <c r="M1407"/>
    </row>
    <row r="1408" spans="1:13" ht="14.5" x14ac:dyDescent="0.35">
      <c r="A1408"/>
      <c r="B1408"/>
      <c r="C1408"/>
      <c r="D1408"/>
      <c r="E1408"/>
      <c r="F1408"/>
      <c r="G1408"/>
      <c r="H1408"/>
      <c r="I1408"/>
      <c r="J1408"/>
      <c r="K1408"/>
      <c r="L1408"/>
      <c r="M1408"/>
    </row>
    <row r="1409" spans="1:13" ht="14.5" x14ac:dyDescent="0.35">
      <c r="A1409"/>
      <c r="B1409"/>
      <c r="C1409"/>
      <c r="D1409"/>
      <c r="E1409"/>
      <c r="F1409"/>
      <c r="G1409"/>
      <c r="H1409"/>
      <c r="I1409"/>
      <c r="J1409"/>
      <c r="K1409"/>
      <c r="L1409"/>
      <c r="M1409"/>
    </row>
    <row r="1410" spans="1:13" ht="14.5" x14ac:dyDescent="0.35">
      <c r="A1410"/>
      <c r="B1410"/>
      <c r="C1410"/>
      <c r="D1410"/>
      <c r="E1410"/>
      <c r="F1410"/>
      <c r="G1410"/>
      <c r="H1410"/>
      <c r="I1410"/>
      <c r="J1410"/>
      <c r="K1410"/>
      <c r="L1410"/>
      <c r="M1410"/>
    </row>
    <row r="1411" spans="1:13" ht="14.5" x14ac:dyDescent="0.35">
      <c r="A1411"/>
      <c r="B1411"/>
      <c r="C1411"/>
      <c r="D1411"/>
      <c r="E1411"/>
      <c r="F1411"/>
      <c r="G1411"/>
      <c r="H1411"/>
      <c r="I1411"/>
      <c r="J1411"/>
      <c r="K1411"/>
      <c r="L1411"/>
      <c r="M1411"/>
    </row>
    <row r="1412" spans="1:13" ht="14.5" x14ac:dyDescent="0.35">
      <c r="A1412"/>
      <c r="B1412"/>
      <c r="C1412"/>
      <c r="D1412"/>
      <c r="E1412"/>
      <c r="F1412"/>
      <c r="G1412"/>
      <c r="H1412"/>
      <c r="I1412"/>
      <c r="J1412"/>
      <c r="K1412"/>
      <c r="L1412"/>
      <c r="M1412"/>
    </row>
    <row r="1413" spans="1:13" ht="14.5" x14ac:dyDescent="0.35">
      <c r="A1413"/>
      <c r="B1413"/>
      <c r="C1413"/>
      <c r="D1413"/>
      <c r="E1413"/>
      <c r="F1413"/>
      <c r="G1413"/>
      <c r="H1413"/>
      <c r="I1413"/>
      <c r="J1413"/>
      <c r="K1413"/>
      <c r="L1413"/>
      <c r="M1413"/>
    </row>
    <row r="1414" spans="1:13" ht="14.5" x14ac:dyDescent="0.35">
      <c r="A1414"/>
      <c r="B1414"/>
      <c r="C1414"/>
      <c r="D1414"/>
      <c r="E1414"/>
      <c r="F1414"/>
      <c r="G1414"/>
      <c r="H1414"/>
      <c r="I1414"/>
      <c r="J1414"/>
      <c r="K1414"/>
      <c r="L1414"/>
      <c r="M1414"/>
    </row>
    <row r="1415" spans="1:13" ht="14.5" x14ac:dyDescent="0.35">
      <c r="A1415"/>
      <c r="B1415"/>
      <c r="C1415"/>
      <c r="D1415"/>
      <c r="E1415"/>
      <c r="F1415"/>
      <c r="G1415"/>
      <c r="H1415"/>
      <c r="I1415"/>
      <c r="J1415"/>
      <c r="K1415"/>
      <c r="L1415"/>
      <c r="M1415"/>
    </row>
    <row r="1416" spans="1:13" ht="14.5" x14ac:dyDescent="0.35">
      <c r="A1416"/>
      <c r="B1416"/>
      <c r="C1416"/>
      <c r="D1416"/>
      <c r="E1416"/>
      <c r="F1416"/>
      <c r="G1416"/>
      <c r="H1416"/>
      <c r="I1416"/>
      <c r="J1416"/>
      <c r="K1416"/>
      <c r="L1416"/>
      <c r="M1416"/>
    </row>
    <row r="1417" spans="1:13" ht="14.5" x14ac:dyDescent="0.35">
      <c r="A1417"/>
      <c r="B1417"/>
      <c r="C1417"/>
      <c r="D1417"/>
      <c r="E1417"/>
      <c r="F1417"/>
      <c r="G1417"/>
      <c r="H1417"/>
      <c r="I1417"/>
      <c r="J1417"/>
      <c r="K1417"/>
      <c r="L1417"/>
      <c r="M1417"/>
    </row>
    <row r="1418" spans="1:13" ht="14.5" x14ac:dyDescent="0.35">
      <c r="A1418"/>
      <c r="B1418"/>
      <c r="C1418"/>
      <c r="D1418"/>
      <c r="E1418"/>
      <c r="F1418"/>
      <c r="G1418"/>
      <c r="H1418"/>
      <c r="I1418"/>
      <c r="J1418"/>
      <c r="K1418"/>
      <c r="L1418"/>
      <c r="M1418"/>
    </row>
    <row r="1419" spans="1:13" ht="14.5" x14ac:dyDescent="0.35">
      <c r="A1419"/>
      <c r="B1419"/>
      <c r="C1419"/>
      <c r="D1419"/>
      <c r="E1419"/>
      <c r="F1419"/>
      <c r="G1419"/>
      <c r="H1419"/>
      <c r="I1419"/>
      <c r="J1419"/>
      <c r="K1419"/>
      <c r="L1419"/>
      <c r="M1419"/>
    </row>
    <row r="1420" spans="1:13" ht="14.5" x14ac:dyDescent="0.35">
      <c r="A1420"/>
      <c r="B1420"/>
      <c r="C1420"/>
      <c r="D1420"/>
      <c r="E1420"/>
      <c r="F1420"/>
      <c r="G1420"/>
      <c r="H1420"/>
      <c r="I1420"/>
      <c r="J1420"/>
      <c r="K1420"/>
      <c r="L1420"/>
      <c r="M1420"/>
    </row>
    <row r="1421" spans="1:13" ht="14.5" x14ac:dyDescent="0.35">
      <c r="A1421"/>
      <c r="B1421"/>
      <c r="C1421"/>
      <c r="D1421"/>
      <c r="E1421"/>
      <c r="F1421"/>
      <c r="G1421"/>
      <c r="H1421"/>
      <c r="I1421"/>
      <c r="J1421"/>
      <c r="K1421"/>
      <c r="L1421"/>
      <c r="M1421"/>
    </row>
    <row r="1422" spans="1:13" ht="14.5" x14ac:dyDescent="0.35">
      <c r="A1422"/>
      <c r="B1422"/>
      <c r="C1422"/>
      <c r="D1422"/>
      <c r="E1422"/>
      <c r="F1422"/>
      <c r="G1422"/>
      <c r="H1422"/>
      <c r="I1422"/>
      <c r="J1422"/>
      <c r="K1422"/>
      <c r="L1422"/>
      <c r="M1422"/>
    </row>
    <row r="1423" spans="1:13" ht="14.5" x14ac:dyDescent="0.35">
      <c r="A1423"/>
      <c r="B1423"/>
      <c r="C1423"/>
      <c r="D1423"/>
      <c r="E1423"/>
      <c r="F1423"/>
      <c r="G1423"/>
      <c r="H1423"/>
      <c r="I1423"/>
      <c r="J1423"/>
      <c r="K1423"/>
      <c r="L1423"/>
      <c r="M1423"/>
    </row>
    <row r="1424" spans="1:13" ht="14.5" x14ac:dyDescent="0.35">
      <c r="A1424"/>
      <c r="B1424"/>
      <c r="C1424"/>
      <c r="D1424"/>
      <c r="E1424"/>
      <c r="F1424"/>
      <c r="G1424"/>
      <c r="H1424"/>
      <c r="I1424"/>
      <c r="J1424"/>
      <c r="K1424"/>
      <c r="L1424"/>
      <c r="M1424"/>
    </row>
    <row r="1425" spans="1:13" ht="14.5" x14ac:dyDescent="0.35">
      <c r="A1425"/>
      <c r="B1425"/>
      <c r="C1425"/>
      <c r="D1425"/>
      <c r="E1425"/>
      <c r="F1425"/>
      <c r="G1425"/>
      <c r="H1425"/>
      <c r="I1425"/>
      <c r="J1425"/>
      <c r="K1425"/>
      <c r="L1425"/>
      <c r="M1425"/>
    </row>
    <row r="1426" spans="1:13" ht="14.5" x14ac:dyDescent="0.35">
      <c r="A1426"/>
      <c r="B1426"/>
      <c r="C1426"/>
      <c r="D1426"/>
      <c r="E1426"/>
      <c r="F1426"/>
      <c r="G1426"/>
      <c r="H1426"/>
      <c r="I1426"/>
      <c r="J1426"/>
      <c r="K1426"/>
      <c r="L1426"/>
      <c r="M1426"/>
    </row>
    <row r="1427" spans="1:13" ht="14.5" x14ac:dyDescent="0.35">
      <c r="A1427"/>
      <c r="B1427"/>
      <c r="C1427"/>
      <c r="D1427"/>
      <c r="E1427"/>
      <c r="F1427"/>
      <c r="G1427"/>
      <c r="H1427"/>
      <c r="I1427"/>
      <c r="J1427"/>
      <c r="K1427"/>
      <c r="L1427"/>
      <c r="M1427"/>
    </row>
    <row r="1428" spans="1:13" ht="14.5" x14ac:dyDescent="0.35">
      <c r="A1428"/>
      <c r="B1428"/>
      <c r="C1428"/>
      <c r="D1428"/>
      <c r="E1428"/>
      <c r="F1428"/>
      <c r="G1428"/>
      <c r="H1428"/>
      <c r="I1428"/>
      <c r="J1428"/>
      <c r="K1428"/>
      <c r="L1428"/>
      <c r="M1428"/>
    </row>
    <row r="1429" spans="1:13" ht="14.5" x14ac:dyDescent="0.35">
      <c r="A1429"/>
      <c r="B1429"/>
      <c r="C1429"/>
      <c r="D1429"/>
      <c r="E1429"/>
      <c r="F1429"/>
      <c r="G1429"/>
      <c r="H1429"/>
      <c r="I1429"/>
      <c r="J1429"/>
      <c r="K1429"/>
      <c r="L1429"/>
      <c r="M1429"/>
    </row>
    <row r="1430" spans="1:13" ht="14.5" x14ac:dyDescent="0.35">
      <c r="A1430"/>
      <c r="B1430"/>
      <c r="C1430"/>
      <c r="D1430"/>
      <c r="E1430"/>
      <c r="F1430"/>
      <c r="G1430"/>
      <c r="H1430"/>
      <c r="I1430"/>
      <c r="J1430"/>
      <c r="K1430"/>
      <c r="L1430"/>
      <c r="M1430"/>
    </row>
    <row r="1431" spans="1:13" ht="14.5" x14ac:dyDescent="0.35">
      <c r="A1431"/>
      <c r="B1431"/>
      <c r="C1431"/>
      <c r="D1431"/>
      <c r="E1431"/>
      <c r="F1431"/>
      <c r="G1431"/>
      <c r="H1431"/>
      <c r="I1431"/>
      <c r="J1431"/>
      <c r="K1431"/>
      <c r="L1431"/>
      <c r="M1431"/>
    </row>
    <row r="1432" spans="1:13" ht="14.5" x14ac:dyDescent="0.35">
      <c r="A1432"/>
      <c r="B1432"/>
      <c r="C1432"/>
      <c r="D1432"/>
      <c r="E1432"/>
      <c r="F1432"/>
      <c r="G1432"/>
      <c r="H1432"/>
      <c r="I1432"/>
      <c r="J1432"/>
      <c r="K1432"/>
      <c r="L1432"/>
      <c r="M1432"/>
    </row>
    <row r="1433" spans="1:13" ht="14.5" x14ac:dyDescent="0.35">
      <c r="A1433"/>
      <c r="B1433"/>
      <c r="C1433"/>
      <c r="D1433"/>
      <c r="E1433"/>
      <c r="F1433"/>
      <c r="G1433"/>
      <c r="H1433"/>
      <c r="I1433"/>
      <c r="J1433"/>
      <c r="K1433"/>
      <c r="L1433"/>
      <c r="M1433"/>
    </row>
    <row r="1434" spans="1:13" ht="14.5" x14ac:dyDescent="0.35">
      <c r="A1434"/>
      <c r="B1434"/>
      <c r="C1434"/>
      <c r="D1434"/>
      <c r="E1434"/>
      <c r="F1434"/>
      <c r="G1434"/>
      <c r="H1434"/>
      <c r="I1434"/>
      <c r="J1434"/>
      <c r="K1434"/>
      <c r="L1434"/>
      <c r="M1434"/>
    </row>
    <row r="1435" spans="1:13" ht="14.5" x14ac:dyDescent="0.35">
      <c r="A1435"/>
      <c r="B1435"/>
      <c r="C1435"/>
      <c r="D1435"/>
      <c r="E1435"/>
      <c r="F1435"/>
      <c r="G1435"/>
      <c r="H1435"/>
      <c r="I1435"/>
      <c r="J1435"/>
      <c r="K1435"/>
      <c r="L1435"/>
      <c r="M1435"/>
    </row>
    <row r="1436" spans="1:13" ht="14.5" x14ac:dyDescent="0.35">
      <c r="A1436"/>
      <c r="B1436"/>
      <c r="C1436"/>
      <c r="D1436"/>
      <c r="E1436"/>
      <c r="F1436"/>
      <c r="G1436"/>
      <c r="H1436"/>
      <c r="I1436"/>
      <c r="J1436"/>
      <c r="K1436"/>
      <c r="L1436"/>
      <c r="M1436"/>
    </row>
    <row r="1437" spans="1:13" ht="14.5" x14ac:dyDescent="0.35">
      <c r="A1437"/>
      <c r="B1437"/>
      <c r="C1437"/>
      <c r="D1437"/>
      <c r="E1437"/>
      <c r="F1437"/>
      <c r="G1437"/>
      <c r="H1437"/>
      <c r="I1437"/>
      <c r="J1437"/>
      <c r="K1437"/>
      <c r="L1437"/>
      <c r="M1437"/>
    </row>
    <row r="1438" spans="1:13" ht="14.5" x14ac:dyDescent="0.35">
      <c r="A1438"/>
      <c r="B1438"/>
      <c r="C1438"/>
      <c r="D1438"/>
      <c r="E1438"/>
      <c r="F1438"/>
      <c r="G1438"/>
      <c r="H1438"/>
      <c r="I1438"/>
      <c r="J1438"/>
      <c r="K1438"/>
      <c r="L1438"/>
      <c r="M1438"/>
    </row>
    <row r="1439" spans="1:13" ht="14.5" x14ac:dyDescent="0.35">
      <c r="A1439"/>
      <c r="B1439"/>
      <c r="C1439"/>
      <c r="D1439"/>
      <c r="E1439"/>
      <c r="F1439"/>
      <c r="G1439"/>
      <c r="H1439"/>
      <c r="I1439"/>
      <c r="J1439"/>
      <c r="K1439"/>
      <c r="L1439"/>
      <c r="M1439"/>
    </row>
    <row r="1440" spans="1:13" ht="14.5" x14ac:dyDescent="0.35">
      <c r="A1440"/>
      <c r="B1440"/>
      <c r="C1440"/>
      <c r="D1440"/>
      <c r="E1440"/>
      <c r="F1440"/>
      <c r="G1440"/>
      <c r="H1440"/>
      <c r="I1440"/>
      <c r="J1440"/>
      <c r="K1440"/>
      <c r="L1440"/>
      <c r="M1440"/>
    </row>
    <row r="1441" spans="1:13" ht="14.5" x14ac:dyDescent="0.35">
      <c r="A1441"/>
      <c r="B1441"/>
      <c r="C1441"/>
      <c r="D1441"/>
      <c r="E1441"/>
      <c r="F1441"/>
      <c r="G1441"/>
      <c r="H1441"/>
      <c r="I1441"/>
      <c r="J1441"/>
      <c r="K1441"/>
      <c r="L1441"/>
      <c r="M1441"/>
    </row>
    <row r="1442" spans="1:13" ht="14.5" x14ac:dyDescent="0.35">
      <c r="A1442"/>
      <c r="B1442"/>
      <c r="C1442"/>
      <c r="D1442"/>
      <c r="E1442"/>
      <c r="F1442"/>
      <c r="G1442"/>
      <c r="H1442"/>
      <c r="I1442"/>
      <c r="J1442"/>
      <c r="K1442"/>
      <c r="L1442"/>
      <c r="M1442"/>
    </row>
    <row r="1443" spans="1:13" ht="14.5" x14ac:dyDescent="0.35">
      <c r="A1443"/>
      <c r="B1443"/>
      <c r="C1443"/>
      <c r="D1443"/>
      <c r="E1443"/>
      <c r="F1443"/>
      <c r="G1443"/>
      <c r="H1443"/>
      <c r="I1443"/>
      <c r="J1443"/>
      <c r="K1443"/>
      <c r="L1443"/>
      <c r="M1443"/>
    </row>
    <row r="1444" spans="1:13" ht="14.5" x14ac:dyDescent="0.35">
      <c r="A1444"/>
      <c r="B1444"/>
      <c r="C1444"/>
      <c r="D1444"/>
      <c r="E1444"/>
      <c r="F1444"/>
      <c r="G1444"/>
      <c r="H1444"/>
      <c r="I1444"/>
      <c r="J1444"/>
      <c r="K1444"/>
      <c r="L1444"/>
      <c r="M1444"/>
    </row>
    <row r="1445" spans="1:13" ht="14.5" x14ac:dyDescent="0.35">
      <c r="A1445"/>
      <c r="B1445"/>
      <c r="C1445"/>
      <c r="D1445"/>
      <c r="E1445"/>
      <c r="F1445"/>
      <c r="G1445"/>
      <c r="H1445"/>
      <c r="I1445"/>
      <c r="J1445"/>
      <c r="K1445"/>
      <c r="L1445"/>
      <c r="M1445"/>
    </row>
    <row r="1446" spans="1:13" ht="14.5" x14ac:dyDescent="0.35">
      <c r="A1446"/>
      <c r="B1446"/>
      <c r="C1446"/>
      <c r="D1446"/>
      <c r="E1446"/>
      <c r="F1446"/>
      <c r="G1446"/>
      <c r="H1446"/>
      <c r="I1446"/>
      <c r="J1446"/>
      <c r="K1446"/>
      <c r="L1446"/>
      <c r="M1446"/>
    </row>
    <row r="1447" spans="1:13" ht="14.5" x14ac:dyDescent="0.35">
      <c r="A1447"/>
      <c r="B1447"/>
      <c r="C1447"/>
      <c r="D1447"/>
      <c r="E1447"/>
      <c r="F1447"/>
      <c r="G1447"/>
      <c r="H1447"/>
      <c r="I1447"/>
      <c r="J1447"/>
      <c r="K1447"/>
      <c r="L1447"/>
      <c r="M1447"/>
    </row>
    <row r="1448" spans="1:13" ht="14.5" x14ac:dyDescent="0.35">
      <c r="A1448"/>
      <c r="B1448"/>
      <c r="C1448"/>
      <c r="D1448"/>
      <c r="E1448"/>
      <c r="F1448"/>
      <c r="G1448"/>
      <c r="H1448"/>
      <c r="I1448"/>
      <c r="J1448"/>
      <c r="K1448"/>
      <c r="L1448"/>
      <c r="M1448"/>
    </row>
    <row r="1449" spans="1:13" ht="14.5" x14ac:dyDescent="0.35">
      <c r="A1449"/>
      <c r="B1449"/>
      <c r="C1449"/>
      <c r="D1449"/>
      <c r="E1449"/>
      <c r="F1449"/>
      <c r="G1449"/>
      <c r="H1449"/>
      <c r="I1449"/>
      <c r="J1449"/>
      <c r="K1449"/>
      <c r="L1449"/>
      <c r="M1449"/>
    </row>
    <row r="1450" spans="1:13" ht="14.5" x14ac:dyDescent="0.35">
      <c r="A1450"/>
      <c r="B1450"/>
      <c r="C1450"/>
      <c r="D1450"/>
      <c r="E1450"/>
      <c r="F1450"/>
      <c r="G1450"/>
      <c r="H1450"/>
      <c r="I1450"/>
      <c r="J1450"/>
      <c r="K1450"/>
      <c r="L1450"/>
      <c r="M1450"/>
    </row>
    <row r="1451" spans="1:13" ht="14.5" x14ac:dyDescent="0.35">
      <c r="A1451"/>
      <c r="B1451"/>
      <c r="C1451"/>
      <c r="D1451"/>
      <c r="E1451"/>
      <c r="F1451"/>
      <c r="G1451"/>
      <c r="H1451"/>
      <c r="I1451"/>
      <c r="J1451"/>
      <c r="K1451"/>
      <c r="L1451"/>
      <c r="M1451"/>
    </row>
    <row r="1452" spans="1:13" ht="14.5" x14ac:dyDescent="0.35">
      <c r="A1452"/>
      <c r="B1452"/>
      <c r="C1452"/>
      <c r="D1452"/>
      <c r="E1452"/>
      <c r="F1452"/>
      <c r="G1452"/>
      <c r="H1452"/>
      <c r="I1452"/>
      <c r="J1452"/>
      <c r="K1452"/>
      <c r="L1452"/>
      <c r="M1452"/>
    </row>
    <row r="1453" spans="1:13" ht="14.5" x14ac:dyDescent="0.35">
      <c r="A1453"/>
      <c r="B1453"/>
      <c r="C1453"/>
      <c r="D1453"/>
      <c r="E1453"/>
      <c r="F1453"/>
      <c r="G1453"/>
      <c r="H1453"/>
      <c r="I1453"/>
      <c r="J1453"/>
      <c r="K1453"/>
      <c r="L1453"/>
      <c r="M1453"/>
    </row>
    <row r="1454" spans="1:13" ht="14.5" x14ac:dyDescent="0.35">
      <c r="A1454"/>
      <c r="B1454"/>
      <c r="C1454"/>
      <c r="D1454"/>
      <c r="E1454"/>
      <c r="F1454"/>
      <c r="G1454"/>
      <c r="H1454"/>
      <c r="I1454"/>
      <c r="J1454"/>
      <c r="K1454"/>
      <c r="L1454"/>
      <c r="M1454"/>
    </row>
    <row r="1455" spans="1:13" ht="14.5" x14ac:dyDescent="0.35">
      <c r="A1455"/>
      <c r="B1455"/>
      <c r="C1455"/>
      <c r="D1455"/>
      <c r="E1455"/>
      <c r="F1455"/>
      <c r="G1455"/>
      <c r="H1455"/>
      <c r="I1455"/>
      <c r="J1455"/>
      <c r="K1455"/>
      <c r="L1455"/>
      <c r="M1455"/>
    </row>
    <row r="1456" spans="1:13" ht="14.5" x14ac:dyDescent="0.35">
      <c r="A1456"/>
      <c r="B1456"/>
      <c r="C1456"/>
      <c r="D1456"/>
      <c r="E1456"/>
      <c r="F1456"/>
      <c r="G1456"/>
      <c r="H1456"/>
      <c r="I1456"/>
      <c r="J1456"/>
      <c r="K1456"/>
      <c r="L1456"/>
      <c r="M1456"/>
    </row>
    <row r="1457" spans="1:13" ht="14.5" x14ac:dyDescent="0.35">
      <c r="A1457"/>
      <c r="B1457"/>
      <c r="C1457"/>
      <c r="D1457"/>
      <c r="E1457"/>
      <c r="F1457"/>
      <c r="G1457"/>
      <c r="H1457"/>
      <c r="I1457"/>
      <c r="J1457"/>
      <c r="K1457"/>
      <c r="L1457"/>
      <c r="M1457"/>
    </row>
    <row r="1458" spans="1:13" ht="14.5" x14ac:dyDescent="0.35">
      <c r="A1458"/>
      <c r="B1458"/>
      <c r="C1458"/>
      <c r="D1458"/>
      <c r="E1458"/>
      <c r="F1458"/>
      <c r="G1458"/>
      <c r="H1458"/>
      <c r="I1458"/>
      <c r="J1458"/>
      <c r="K1458"/>
      <c r="L1458"/>
      <c r="M1458"/>
    </row>
    <row r="1459" spans="1:13" ht="14.5" x14ac:dyDescent="0.35">
      <c r="A1459"/>
      <c r="B1459"/>
      <c r="C1459"/>
      <c r="D1459"/>
      <c r="E1459"/>
      <c r="F1459"/>
      <c r="G1459"/>
      <c r="H1459"/>
      <c r="I1459"/>
      <c r="J1459"/>
      <c r="K1459"/>
      <c r="L1459"/>
      <c r="M1459"/>
    </row>
    <row r="1460" spans="1:13" ht="14.5" x14ac:dyDescent="0.35">
      <c r="A1460"/>
      <c r="B1460"/>
      <c r="C1460"/>
      <c r="D1460"/>
      <c r="E1460"/>
      <c r="F1460"/>
      <c r="G1460"/>
      <c r="H1460"/>
      <c r="I1460"/>
      <c r="J1460"/>
      <c r="K1460"/>
      <c r="L1460"/>
      <c r="M1460"/>
    </row>
    <row r="1461" spans="1:13" ht="14.5" x14ac:dyDescent="0.35">
      <c r="A1461"/>
      <c r="B1461"/>
      <c r="C1461"/>
      <c r="D1461"/>
      <c r="E1461"/>
      <c r="F1461"/>
      <c r="G1461"/>
      <c r="H1461"/>
      <c r="I1461"/>
      <c r="J1461"/>
      <c r="K1461"/>
      <c r="L1461"/>
      <c r="M1461"/>
    </row>
    <row r="1462" spans="1:13" ht="14.5" x14ac:dyDescent="0.35">
      <c r="A1462"/>
      <c r="B1462"/>
      <c r="C1462"/>
      <c r="D1462"/>
      <c r="E1462"/>
      <c r="F1462"/>
      <c r="G1462"/>
      <c r="H1462"/>
      <c r="I1462"/>
      <c r="J1462"/>
      <c r="K1462"/>
      <c r="L1462"/>
      <c r="M1462"/>
    </row>
    <row r="1463" spans="1:13" ht="14.5" x14ac:dyDescent="0.35">
      <c r="A1463"/>
      <c r="B1463"/>
      <c r="C1463"/>
      <c r="D1463"/>
      <c r="E1463"/>
      <c r="F1463"/>
      <c r="G1463"/>
      <c r="H1463"/>
      <c r="I1463"/>
      <c r="J1463"/>
      <c r="K1463"/>
      <c r="L1463"/>
      <c r="M1463"/>
    </row>
    <row r="1464" spans="1:13" ht="14.5" x14ac:dyDescent="0.35">
      <c r="A1464"/>
      <c r="B1464"/>
      <c r="C1464"/>
      <c r="D1464"/>
      <c r="E1464"/>
      <c r="F1464"/>
      <c r="G1464"/>
      <c r="H1464"/>
      <c r="I1464"/>
      <c r="J1464"/>
      <c r="K1464"/>
      <c r="L1464"/>
      <c r="M1464"/>
    </row>
    <row r="1465" spans="1:13" ht="14.5" x14ac:dyDescent="0.35">
      <c r="A1465"/>
      <c r="B1465"/>
      <c r="C1465"/>
      <c r="D1465"/>
      <c r="E1465"/>
      <c r="F1465"/>
      <c r="G1465"/>
      <c r="H1465"/>
      <c r="I1465"/>
      <c r="J1465"/>
      <c r="K1465"/>
      <c r="L1465"/>
      <c r="M1465"/>
    </row>
    <row r="1466" spans="1:13" ht="14.5" x14ac:dyDescent="0.35">
      <c r="A1466"/>
      <c r="B1466"/>
      <c r="C1466"/>
      <c r="D1466"/>
      <c r="E1466"/>
      <c r="F1466"/>
      <c r="G1466"/>
      <c r="H1466"/>
      <c r="I1466"/>
      <c r="J1466"/>
      <c r="K1466"/>
      <c r="L1466"/>
      <c r="M1466"/>
    </row>
    <row r="1467" spans="1:13" ht="14.5" x14ac:dyDescent="0.35">
      <c r="A1467"/>
      <c r="B1467"/>
      <c r="C1467"/>
      <c r="D1467"/>
      <c r="E1467"/>
      <c r="F1467"/>
      <c r="G1467"/>
      <c r="H1467"/>
      <c r="I1467"/>
      <c r="J1467"/>
      <c r="K1467"/>
      <c r="L1467"/>
      <c r="M1467"/>
    </row>
    <row r="1468" spans="1:13" ht="14.5" x14ac:dyDescent="0.35">
      <c r="A1468"/>
      <c r="B1468"/>
      <c r="C1468"/>
      <c r="D1468"/>
      <c r="E1468"/>
      <c r="F1468"/>
      <c r="G1468"/>
      <c r="H1468"/>
      <c r="I1468"/>
      <c r="J1468"/>
      <c r="K1468"/>
      <c r="L1468"/>
      <c r="M1468"/>
    </row>
    <row r="1469" spans="1:13" ht="14.5" x14ac:dyDescent="0.35">
      <c r="A1469"/>
      <c r="B1469"/>
      <c r="C1469"/>
      <c r="D1469"/>
      <c r="E1469"/>
      <c r="F1469"/>
      <c r="G1469"/>
      <c r="H1469"/>
      <c r="I1469"/>
      <c r="J1469"/>
      <c r="K1469"/>
      <c r="L1469"/>
      <c r="M1469"/>
    </row>
    <row r="1470" spans="1:13" ht="14.5" x14ac:dyDescent="0.35">
      <c r="A1470"/>
      <c r="B1470"/>
      <c r="C1470"/>
      <c r="D1470"/>
      <c r="E1470"/>
      <c r="F1470"/>
      <c r="G1470"/>
      <c r="H1470"/>
      <c r="I1470"/>
      <c r="J1470"/>
      <c r="K1470"/>
      <c r="L1470"/>
      <c r="M1470"/>
    </row>
    <row r="1471" spans="1:13" ht="14.5" x14ac:dyDescent="0.35">
      <c r="A1471"/>
      <c r="B1471"/>
      <c r="C1471"/>
      <c r="D1471"/>
      <c r="E1471"/>
      <c r="F1471"/>
      <c r="G1471"/>
      <c r="H1471"/>
      <c r="I1471"/>
      <c r="J1471"/>
      <c r="K1471"/>
      <c r="L1471"/>
      <c r="M1471"/>
    </row>
    <row r="1472" spans="1:13" ht="14.5" x14ac:dyDescent="0.35">
      <c r="A1472"/>
      <c r="B1472"/>
      <c r="C1472"/>
      <c r="D1472"/>
      <c r="E1472"/>
      <c r="F1472"/>
      <c r="G1472"/>
      <c r="H1472"/>
      <c r="I1472"/>
      <c r="J1472"/>
      <c r="K1472"/>
      <c r="L1472"/>
      <c r="M1472"/>
    </row>
    <row r="1473" spans="1:13" ht="14.5" x14ac:dyDescent="0.35">
      <c r="A1473"/>
      <c r="B1473"/>
      <c r="C1473"/>
      <c r="D1473"/>
      <c r="E1473"/>
      <c r="F1473"/>
      <c r="G1473"/>
      <c r="H1473"/>
      <c r="I1473"/>
      <c r="J1473"/>
      <c r="K1473"/>
      <c r="L1473"/>
      <c r="M1473"/>
    </row>
    <row r="1474" spans="1:13" ht="14.5" x14ac:dyDescent="0.35">
      <c r="A1474"/>
      <c r="B1474"/>
      <c r="C1474"/>
      <c r="D1474"/>
      <c r="E1474"/>
      <c r="F1474"/>
      <c r="G1474"/>
      <c r="H1474"/>
      <c r="I1474"/>
      <c r="J1474"/>
      <c r="K1474"/>
      <c r="L1474"/>
      <c r="M1474"/>
    </row>
    <row r="1475" spans="1:13" ht="14.5" x14ac:dyDescent="0.35">
      <c r="A1475"/>
      <c r="B1475"/>
      <c r="C1475"/>
      <c r="D1475"/>
      <c r="E1475"/>
      <c r="F1475"/>
      <c r="G1475"/>
      <c r="H1475"/>
      <c r="I1475"/>
      <c r="J1475"/>
      <c r="K1475"/>
      <c r="L1475"/>
      <c r="M1475"/>
    </row>
    <row r="1476" spans="1:13" ht="14.5" x14ac:dyDescent="0.35">
      <c r="A1476"/>
      <c r="B1476"/>
      <c r="C1476"/>
      <c r="D1476"/>
      <c r="E1476"/>
      <c r="F1476"/>
      <c r="G1476"/>
      <c r="H1476"/>
      <c r="I1476"/>
      <c r="J1476"/>
      <c r="K1476"/>
      <c r="L1476"/>
      <c r="M1476"/>
    </row>
    <row r="1477" spans="1:13" ht="14.5" x14ac:dyDescent="0.35">
      <c r="A1477"/>
      <c r="B1477"/>
      <c r="C1477"/>
      <c r="D1477"/>
      <c r="E1477"/>
      <c r="F1477"/>
      <c r="G1477"/>
      <c r="H1477"/>
      <c r="I1477"/>
      <c r="J1477"/>
      <c r="K1477"/>
      <c r="L1477"/>
      <c r="M1477"/>
    </row>
    <row r="1478" spans="1:13" ht="14.5" x14ac:dyDescent="0.35">
      <c r="A1478"/>
      <c r="B1478"/>
      <c r="C1478"/>
      <c r="D1478"/>
      <c r="E1478"/>
      <c r="F1478"/>
      <c r="G1478"/>
      <c r="H1478"/>
      <c r="I1478"/>
      <c r="J1478"/>
      <c r="K1478"/>
      <c r="L1478"/>
      <c r="M1478"/>
    </row>
    <row r="1479" spans="1:13" ht="14.5" x14ac:dyDescent="0.35">
      <c r="A1479"/>
      <c r="B1479"/>
      <c r="C1479"/>
      <c r="D1479"/>
      <c r="E1479"/>
      <c r="F1479"/>
      <c r="G1479"/>
      <c r="H1479"/>
      <c r="I1479"/>
      <c r="J1479"/>
      <c r="K1479"/>
      <c r="L1479"/>
      <c r="M1479"/>
    </row>
    <row r="1480" spans="1:13" ht="14.5" x14ac:dyDescent="0.35">
      <c r="A1480"/>
      <c r="B1480"/>
      <c r="C1480"/>
      <c r="D1480"/>
      <c r="E1480"/>
      <c r="F1480"/>
      <c r="G1480"/>
      <c r="H1480"/>
      <c r="I1480"/>
      <c r="J1480"/>
      <c r="K1480"/>
      <c r="L1480"/>
      <c r="M1480"/>
    </row>
    <row r="1481" spans="1:13" ht="14.5" x14ac:dyDescent="0.35">
      <c r="A1481"/>
      <c r="B1481"/>
      <c r="C1481"/>
      <c r="D1481"/>
      <c r="E1481"/>
      <c r="F1481"/>
      <c r="G1481"/>
      <c r="H1481"/>
      <c r="I1481"/>
      <c r="J1481"/>
      <c r="K1481"/>
      <c r="L1481"/>
      <c r="M1481"/>
    </row>
    <row r="1482" spans="1:13" ht="14.5" x14ac:dyDescent="0.35">
      <c r="A1482"/>
      <c r="B1482"/>
      <c r="C1482"/>
      <c r="D1482"/>
      <c r="E1482"/>
      <c r="F1482"/>
      <c r="G1482"/>
      <c r="H1482"/>
      <c r="I1482"/>
      <c r="J1482"/>
      <c r="K1482"/>
      <c r="L1482"/>
      <c r="M1482"/>
    </row>
    <row r="1483" spans="1:13" ht="14.5" x14ac:dyDescent="0.35">
      <c r="A1483"/>
      <c r="B1483"/>
      <c r="C1483"/>
      <c r="D1483"/>
      <c r="E1483"/>
      <c r="F1483"/>
      <c r="G1483"/>
      <c r="H1483"/>
      <c r="I1483"/>
      <c r="J1483"/>
      <c r="K1483"/>
      <c r="L1483"/>
      <c r="M1483"/>
    </row>
    <row r="1484" spans="1:13" ht="14.5" x14ac:dyDescent="0.35">
      <c r="A1484"/>
      <c r="B1484"/>
      <c r="C1484"/>
      <c r="D1484"/>
      <c r="E1484"/>
      <c r="F1484"/>
      <c r="G1484"/>
      <c r="H1484"/>
      <c r="I1484"/>
      <c r="J1484"/>
      <c r="K1484"/>
      <c r="L1484"/>
      <c r="M1484"/>
    </row>
    <row r="1485" spans="1:13" ht="14.5" x14ac:dyDescent="0.35">
      <c r="A1485"/>
      <c r="B1485"/>
      <c r="C1485"/>
      <c r="D1485"/>
      <c r="E1485"/>
      <c r="F1485"/>
      <c r="G1485"/>
      <c r="H1485"/>
      <c r="I1485"/>
      <c r="J1485"/>
      <c r="K1485"/>
      <c r="L1485"/>
      <c r="M1485"/>
    </row>
    <row r="1486" spans="1:13" ht="14.5" x14ac:dyDescent="0.35">
      <c r="A1486"/>
      <c r="B1486"/>
      <c r="C1486"/>
      <c r="D1486"/>
      <c r="E1486"/>
      <c r="F1486"/>
      <c r="G1486"/>
      <c r="H1486"/>
      <c r="I1486"/>
      <c r="J1486"/>
      <c r="K1486"/>
      <c r="L1486"/>
      <c r="M1486"/>
    </row>
    <row r="1487" spans="1:13" ht="14.5" x14ac:dyDescent="0.35">
      <c r="A1487"/>
      <c r="B1487"/>
      <c r="C1487"/>
      <c r="D1487"/>
      <c r="E1487"/>
      <c r="F1487"/>
      <c r="G1487"/>
      <c r="H1487"/>
      <c r="I1487"/>
      <c r="J1487"/>
      <c r="K1487"/>
      <c r="L1487"/>
      <c r="M1487"/>
    </row>
    <row r="1488" spans="1:13" ht="14.5" x14ac:dyDescent="0.35">
      <c r="A1488"/>
      <c r="B1488"/>
      <c r="C1488"/>
      <c r="D1488"/>
      <c r="E1488"/>
      <c r="F1488"/>
      <c r="G1488"/>
      <c r="H1488"/>
      <c r="I1488"/>
      <c r="J1488"/>
      <c r="K1488"/>
      <c r="L1488"/>
      <c r="M1488"/>
    </row>
    <row r="1489" spans="1:13" ht="14.5" x14ac:dyDescent="0.35">
      <c r="A1489"/>
      <c r="B1489"/>
      <c r="C1489"/>
      <c r="D1489"/>
      <c r="E1489"/>
      <c r="F1489"/>
      <c r="G1489"/>
      <c r="H1489"/>
      <c r="I1489"/>
      <c r="J1489"/>
      <c r="K1489"/>
      <c r="L1489"/>
      <c r="M1489"/>
    </row>
    <row r="1490" spans="1:13" ht="14.5" x14ac:dyDescent="0.35">
      <c r="A1490"/>
      <c r="B1490"/>
      <c r="C1490"/>
      <c r="D1490"/>
      <c r="E1490"/>
      <c r="F1490"/>
      <c r="G1490"/>
      <c r="H1490"/>
      <c r="I1490"/>
      <c r="J1490"/>
      <c r="K1490"/>
      <c r="L1490"/>
      <c r="M1490"/>
    </row>
    <row r="1491" spans="1:13" ht="14.5" x14ac:dyDescent="0.35">
      <c r="A1491"/>
      <c r="B1491"/>
      <c r="C1491"/>
      <c r="D1491"/>
      <c r="E1491"/>
      <c r="F1491"/>
      <c r="G1491"/>
      <c r="H1491"/>
      <c r="I1491"/>
      <c r="J1491"/>
      <c r="K1491"/>
      <c r="L1491"/>
      <c r="M1491"/>
    </row>
    <row r="1492" spans="1:13" ht="14.5" x14ac:dyDescent="0.35">
      <c r="A1492"/>
      <c r="B1492"/>
      <c r="C1492"/>
      <c r="D1492"/>
      <c r="E1492"/>
      <c r="F1492"/>
      <c r="G1492"/>
      <c r="H1492"/>
      <c r="I1492"/>
      <c r="J1492"/>
      <c r="K1492"/>
      <c r="L1492"/>
      <c r="M1492"/>
    </row>
    <row r="1493" spans="1:13" ht="14.5" x14ac:dyDescent="0.35">
      <c r="A1493"/>
      <c r="B1493"/>
      <c r="C1493"/>
      <c r="D1493"/>
      <c r="E1493"/>
      <c r="F1493"/>
      <c r="G1493"/>
      <c r="H1493"/>
      <c r="I1493"/>
      <c r="J1493"/>
      <c r="K1493"/>
      <c r="L1493"/>
      <c r="M1493"/>
    </row>
    <row r="1494" spans="1:13" ht="14.5" x14ac:dyDescent="0.35">
      <c r="A1494"/>
      <c r="B1494"/>
      <c r="C1494"/>
      <c r="D1494"/>
      <c r="E1494"/>
      <c r="F1494"/>
      <c r="G1494"/>
      <c r="H1494"/>
      <c r="I1494"/>
      <c r="J1494"/>
      <c r="K1494"/>
      <c r="L1494"/>
      <c r="M1494"/>
    </row>
    <row r="1495" spans="1:13" ht="14.5" x14ac:dyDescent="0.35">
      <c r="A1495"/>
      <c r="B1495"/>
      <c r="C1495"/>
      <c r="D1495"/>
      <c r="E1495"/>
      <c r="F1495"/>
      <c r="G1495"/>
      <c r="H1495"/>
      <c r="I1495"/>
      <c r="J1495"/>
      <c r="K1495"/>
      <c r="L1495"/>
      <c r="M1495"/>
    </row>
    <row r="1496" spans="1:13" ht="14.5" x14ac:dyDescent="0.35">
      <c r="A1496"/>
      <c r="B1496"/>
      <c r="C1496"/>
      <c r="D1496"/>
      <c r="E1496"/>
      <c r="F1496"/>
      <c r="G1496"/>
      <c r="H1496"/>
      <c r="I1496"/>
      <c r="J1496"/>
      <c r="K1496"/>
      <c r="L1496"/>
      <c r="M1496"/>
    </row>
    <row r="1497" spans="1:13" ht="14.5" x14ac:dyDescent="0.35">
      <c r="A1497"/>
      <c r="B1497"/>
      <c r="C1497"/>
      <c r="D1497"/>
      <c r="E1497"/>
      <c r="F1497"/>
      <c r="G1497"/>
      <c r="H1497"/>
      <c r="I1497"/>
      <c r="J1497"/>
      <c r="K1497"/>
      <c r="L1497"/>
      <c r="M1497"/>
    </row>
    <row r="1498" spans="1:13" ht="14.5" x14ac:dyDescent="0.35">
      <c r="A1498"/>
      <c r="B1498"/>
      <c r="C1498"/>
      <c r="D1498"/>
      <c r="E1498"/>
      <c r="F1498"/>
      <c r="G1498"/>
      <c r="H1498"/>
      <c r="I1498"/>
      <c r="J1498"/>
      <c r="K1498"/>
      <c r="L1498"/>
      <c r="M1498"/>
    </row>
    <row r="1499" spans="1:13" ht="14.5" x14ac:dyDescent="0.35">
      <c r="A1499"/>
      <c r="B1499"/>
      <c r="C1499"/>
      <c r="D1499"/>
      <c r="E1499"/>
      <c r="F1499"/>
      <c r="G1499"/>
      <c r="H1499"/>
      <c r="I1499"/>
      <c r="J1499"/>
      <c r="K1499"/>
      <c r="L1499"/>
      <c r="M1499"/>
    </row>
    <row r="1500" spans="1:13" ht="14.5" x14ac:dyDescent="0.35">
      <c r="A1500"/>
      <c r="B1500"/>
      <c r="C1500"/>
      <c r="D1500"/>
      <c r="E1500"/>
      <c r="F1500"/>
      <c r="G1500"/>
      <c r="H1500"/>
      <c r="I1500"/>
      <c r="J1500"/>
      <c r="K1500"/>
      <c r="L1500"/>
      <c r="M1500"/>
    </row>
    <row r="1501" spans="1:13" ht="14.5" x14ac:dyDescent="0.35">
      <c r="A1501"/>
      <c r="B1501"/>
      <c r="C1501"/>
      <c r="D1501"/>
      <c r="E1501"/>
      <c r="F1501"/>
      <c r="G1501"/>
      <c r="H1501"/>
      <c r="I1501"/>
      <c r="J1501"/>
      <c r="K1501"/>
      <c r="L1501"/>
      <c r="M1501"/>
    </row>
    <row r="1502" spans="1:13" ht="14.5" x14ac:dyDescent="0.35">
      <c r="A1502"/>
      <c r="B1502"/>
      <c r="C1502"/>
      <c r="D1502"/>
      <c r="E1502"/>
      <c r="F1502"/>
      <c r="G1502"/>
      <c r="H1502"/>
      <c r="I1502"/>
      <c r="J1502"/>
      <c r="K1502"/>
      <c r="L1502"/>
      <c r="M1502"/>
    </row>
    <row r="1503" spans="1:13" ht="14.5" x14ac:dyDescent="0.35">
      <c r="A1503"/>
      <c r="B1503"/>
      <c r="C1503"/>
      <c r="D1503"/>
      <c r="E1503"/>
      <c r="F1503"/>
      <c r="G1503"/>
      <c r="H1503"/>
      <c r="I1503"/>
      <c r="J1503"/>
      <c r="K1503"/>
      <c r="L1503"/>
      <c r="M1503"/>
    </row>
    <row r="1504" spans="1:13" ht="14.5" x14ac:dyDescent="0.35">
      <c r="A1504"/>
      <c r="B1504"/>
      <c r="C1504"/>
      <c r="D1504"/>
      <c r="E1504"/>
      <c r="F1504"/>
      <c r="G1504"/>
      <c r="H1504"/>
      <c r="I1504"/>
      <c r="J1504"/>
      <c r="K1504"/>
      <c r="L1504"/>
      <c r="M1504"/>
    </row>
    <row r="1505" spans="1:13" ht="14.5" x14ac:dyDescent="0.35">
      <c r="A1505"/>
      <c r="B1505"/>
      <c r="C1505"/>
      <c r="D1505"/>
      <c r="E1505"/>
      <c r="F1505"/>
      <c r="G1505"/>
      <c r="H1505"/>
      <c r="I1505"/>
      <c r="J1505"/>
      <c r="K1505"/>
      <c r="L1505"/>
      <c r="M1505"/>
    </row>
    <row r="1506" spans="1:13" ht="14.5" x14ac:dyDescent="0.35">
      <c r="A1506"/>
      <c r="B1506"/>
      <c r="C1506"/>
      <c r="D1506"/>
      <c r="E1506"/>
      <c r="F1506"/>
      <c r="G1506"/>
      <c r="H1506"/>
      <c r="I1506"/>
      <c r="J1506"/>
      <c r="K1506"/>
      <c r="L1506"/>
      <c r="M1506"/>
    </row>
    <row r="1507" spans="1:13" ht="14.5" x14ac:dyDescent="0.35">
      <c r="A1507"/>
      <c r="B1507"/>
      <c r="C1507"/>
      <c r="D1507"/>
      <c r="E1507"/>
      <c r="F1507"/>
      <c r="G1507"/>
      <c r="H1507"/>
      <c r="I1507"/>
      <c r="J1507"/>
      <c r="K1507"/>
      <c r="L1507"/>
      <c r="M1507"/>
    </row>
    <row r="1508" spans="1:13" ht="14.5" x14ac:dyDescent="0.35">
      <c r="A1508"/>
      <c r="B1508"/>
      <c r="C1508"/>
      <c r="D1508"/>
      <c r="E1508"/>
      <c r="F1508"/>
      <c r="G1508"/>
      <c r="H1508"/>
      <c r="I1508"/>
      <c r="J1508"/>
      <c r="K1508"/>
      <c r="L1508"/>
      <c r="M1508"/>
    </row>
    <row r="1509" spans="1:13" ht="14.5" x14ac:dyDescent="0.35">
      <c r="A1509"/>
      <c r="B1509"/>
      <c r="C1509"/>
      <c r="D1509"/>
      <c r="E1509"/>
      <c r="F1509"/>
      <c r="G1509"/>
      <c r="H1509"/>
      <c r="I1509"/>
      <c r="J1509"/>
      <c r="K1509"/>
      <c r="L1509"/>
      <c r="M1509"/>
    </row>
    <row r="1510" spans="1:13" ht="14.5" x14ac:dyDescent="0.35">
      <c r="A1510"/>
      <c r="B1510"/>
      <c r="C1510"/>
      <c r="D1510"/>
      <c r="E1510"/>
      <c r="F1510"/>
      <c r="G1510"/>
      <c r="H1510"/>
      <c r="I1510"/>
      <c r="J1510"/>
      <c r="K1510"/>
      <c r="L1510"/>
      <c r="M1510"/>
    </row>
    <row r="1511" spans="1:13" ht="14.5" x14ac:dyDescent="0.35">
      <c r="A1511"/>
      <c r="B1511"/>
      <c r="C1511"/>
      <c r="D1511"/>
      <c r="E1511"/>
      <c r="F1511"/>
      <c r="G1511"/>
      <c r="H1511"/>
      <c r="I1511"/>
      <c r="J1511"/>
      <c r="K1511"/>
      <c r="L1511"/>
      <c r="M1511"/>
    </row>
    <row r="1512" spans="1:13" ht="14.5" x14ac:dyDescent="0.35">
      <c r="A1512"/>
      <c r="B1512"/>
      <c r="C1512"/>
      <c r="D1512"/>
      <c r="E1512"/>
      <c r="F1512"/>
      <c r="G1512"/>
      <c r="H1512"/>
      <c r="I1512"/>
      <c r="J1512"/>
      <c r="K1512"/>
      <c r="L1512"/>
      <c r="M1512"/>
    </row>
    <row r="1513" spans="1:13" ht="14.5" x14ac:dyDescent="0.35">
      <c r="A1513"/>
      <c r="B1513"/>
      <c r="C1513"/>
      <c r="D1513"/>
      <c r="E1513"/>
      <c r="F1513"/>
      <c r="G1513"/>
      <c r="H1513"/>
      <c r="I1513"/>
      <c r="J1513"/>
      <c r="K1513"/>
      <c r="L1513"/>
      <c r="M1513"/>
    </row>
    <row r="1514" spans="1:13" ht="14.5" x14ac:dyDescent="0.35">
      <c r="A1514"/>
      <c r="B1514"/>
      <c r="C1514"/>
      <c r="D1514"/>
      <c r="E1514"/>
      <c r="F1514"/>
      <c r="G1514"/>
      <c r="H1514"/>
      <c r="I1514"/>
      <c r="J1514"/>
      <c r="K1514"/>
      <c r="L1514"/>
      <c r="M1514"/>
    </row>
    <row r="1515" spans="1:13" ht="14.5" x14ac:dyDescent="0.35">
      <c r="A1515"/>
      <c r="B1515"/>
      <c r="C1515"/>
      <c r="D1515"/>
      <c r="E1515"/>
      <c r="F1515"/>
      <c r="G1515"/>
      <c r="H1515"/>
      <c r="I1515"/>
      <c r="J1515"/>
      <c r="K1515"/>
      <c r="L1515"/>
      <c r="M1515"/>
    </row>
    <row r="1516" spans="1:13" ht="14.5" x14ac:dyDescent="0.35">
      <c r="A1516"/>
      <c r="B1516"/>
      <c r="C1516"/>
      <c r="D1516"/>
      <c r="E1516"/>
      <c r="F1516"/>
      <c r="G1516"/>
      <c r="H1516"/>
      <c r="I1516"/>
      <c r="J1516"/>
      <c r="K1516"/>
      <c r="L1516"/>
      <c r="M1516"/>
    </row>
    <row r="1517" spans="1:13" ht="14.5" x14ac:dyDescent="0.35">
      <c r="A1517"/>
      <c r="B1517"/>
      <c r="C1517"/>
      <c r="D1517"/>
      <c r="E1517"/>
      <c r="F1517"/>
      <c r="G1517"/>
      <c r="H1517"/>
      <c r="I1517"/>
      <c r="J1517"/>
      <c r="K1517"/>
      <c r="L1517"/>
      <c r="M1517"/>
    </row>
    <row r="1518" spans="1:13" ht="14.5" x14ac:dyDescent="0.35">
      <c r="A1518"/>
      <c r="B1518"/>
      <c r="C1518"/>
      <c r="D1518"/>
      <c r="E1518"/>
      <c r="F1518"/>
      <c r="G1518"/>
      <c r="H1518"/>
      <c r="I1518"/>
      <c r="J1518"/>
      <c r="K1518"/>
      <c r="L1518"/>
      <c r="M1518"/>
    </row>
    <row r="1519" spans="1:13" ht="14.5" x14ac:dyDescent="0.35">
      <c r="A1519"/>
      <c r="B1519"/>
      <c r="C1519"/>
      <c r="D1519"/>
      <c r="E1519"/>
      <c r="F1519"/>
      <c r="G1519"/>
      <c r="H1519"/>
      <c r="I1519"/>
      <c r="J1519"/>
      <c r="K1519"/>
      <c r="L1519"/>
      <c r="M1519"/>
    </row>
    <row r="1520" spans="1:13" ht="14.5" x14ac:dyDescent="0.35">
      <c r="A1520"/>
      <c r="B1520"/>
      <c r="C1520"/>
      <c r="D1520"/>
      <c r="E1520"/>
      <c r="F1520"/>
      <c r="G1520"/>
      <c r="H1520"/>
      <c r="I1520"/>
      <c r="J1520"/>
      <c r="K1520"/>
      <c r="L1520"/>
      <c r="M1520"/>
    </row>
    <row r="1521" spans="1:13" ht="14.5" x14ac:dyDescent="0.35">
      <c r="A1521"/>
      <c r="B1521"/>
      <c r="C1521"/>
      <c r="D1521"/>
      <c r="E1521"/>
      <c r="F1521"/>
      <c r="G1521"/>
      <c r="H1521"/>
      <c r="I1521"/>
      <c r="J1521"/>
      <c r="K1521"/>
      <c r="L1521"/>
      <c r="M1521"/>
    </row>
    <row r="1522" spans="1:13" ht="14.5" x14ac:dyDescent="0.35">
      <c r="A1522"/>
      <c r="B1522"/>
      <c r="C1522"/>
      <c r="D1522"/>
      <c r="E1522"/>
      <c r="F1522"/>
      <c r="G1522"/>
      <c r="H1522"/>
      <c r="I1522"/>
      <c r="J1522"/>
      <c r="K1522"/>
      <c r="L1522"/>
      <c r="M1522"/>
    </row>
    <row r="1523" spans="1:13" ht="14.5" x14ac:dyDescent="0.35">
      <c r="A1523"/>
      <c r="B1523"/>
      <c r="C1523"/>
      <c r="D1523"/>
      <c r="E1523"/>
      <c r="F1523"/>
      <c r="G1523"/>
      <c r="H1523"/>
      <c r="I1523"/>
      <c r="J1523"/>
      <c r="K1523"/>
      <c r="L1523"/>
      <c r="M1523"/>
    </row>
    <row r="1524" spans="1:13" ht="14.5" x14ac:dyDescent="0.35">
      <c r="A1524"/>
      <c r="B1524"/>
      <c r="C1524"/>
      <c r="D1524"/>
      <c r="E1524"/>
      <c r="F1524"/>
      <c r="G1524"/>
      <c r="H1524"/>
      <c r="I1524"/>
      <c r="J1524"/>
      <c r="K1524"/>
      <c r="L1524"/>
      <c r="M1524"/>
    </row>
    <row r="1525" spans="1:13" ht="14.5" x14ac:dyDescent="0.35">
      <c r="A1525"/>
      <c r="B1525"/>
      <c r="C1525"/>
      <c r="D1525"/>
      <c r="E1525"/>
      <c r="F1525"/>
      <c r="G1525"/>
      <c r="H1525"/>
      <c r="I1525"/>
      <c r="J1525"/>
      <c r="K1525"/>
      <c r="L1525"/>
      <c r="M1525"/>
    </row>
    <row r="1526" spans="1:13" ht="14.5" x14ac:dyDescent="0.35">
      <c r="A1526"/>
      <c r="B1526"/>
      <c r="C1526"/>
      <c r="D1526"/>
      <c r="E1526"/>
      <c r="F1526"/>
      <c r="G1526"/>
      <c r="H1526"/>
      <c r="I1526"/>
      <c r="J1526"/>
      <c r="K1526"/>
      <c r="L1526"/>
      <c r="M1526"/>
    </row>
    <row r="1527" spans="1:13" ht="14.5" x14ac:dyDescent="0.35">
      <c r="A1527"/>
      <c r="B1527"/>
      <c r="C1527"/>
      <c r="D1527"/>
      <c r="E1527"/>
      <c r="F1527"/>
      <c r="G1527"/>
      <c r="H1527"/>
      <c r="I1527"/>
      <c r="J1527"/>
      <c r="K1527"/>
      <c r="L1527"/>
      <c r="M1527"/>
    </row>
    <row r="1528" spans="1:13" ht="14.5" x14ac:dyDescent="0.35">
      <c r="A1528"/>
      <c r="B1528"/>
      <c r="C1528"/>
      <c r="D1528"/>
      <c r="E1528"/>
      <c r="F1528"/>
      <c r="G1528"/>
      <c r="H1528"/>
      <c r="I1528"/>
      <c r="J1528"/>
      <c r="K1528"/>
      <c r="L1528"/>
      <c r="M1528"/>
    </row>
    <row r="1529" spans="1:13" ht="14.5" x14ac:dyDescent="0.35">
      <c r="A1529"/>
      <c r="B1529"/>
      <c r="C1529"/>
      <c r="D1529"/>
      <c r="E1529"/>
      <c r="F1529"/>
      <c r="G1529"/>
      <c r="H1529"/>
      <c r="I1529"/>
      <c r="J1529"/>
      <c r="K1529"/>
      <c r="L1529"/>
      <c r="M1529"/>
    </row>
    <row r="1530" spans="1:13" ht="14.5" x14ac:dyDescent="0.35">
      <c r="A1530"/>
      <c r="B1530"/>
      <c r="C1530"/>
      <c r="D1530"/>
      <c r="E1530"/>
      <c r="F1530"/>
      <c r="G1530"/>
      <c r="H1530"/>
      <c r="I1530"/>
      <c r="J1530"/>
      <c r="K1530"/>
      <c r="L1530"/>
      <c r="M1530"/>
    </row>
    <row r="1531" spans="1:13" ht="14.5" x14ac:dyDescent="0.35">
      <c r="A1531"/>
      <c r="B1531"/>
      <c r="C1531"/>
      <c r="D1531"/>
      <c r="E1531"/>
      <c r="F1531"/>
      <c r="G1531"/>
      <c r="H1531"/>
      <c r="I1531"/>
      <c r="J1531"/>
      <c r="K1531"/>
      <c r="L1531"/>
      <c r="M1531"/>
    </row>
    <row r="1532" spans="1:13" ht="14.5" x14ac:dyDescent="0.35">
      <c r="A1532"/>
      <c r="B1532"/>
      <c r="C1532"/>
      <c r="D1532"/>
      <c r="E1532"/>
      <c r="F1532"/>
      <c r="G1532"/>
      <c r="H1532"/>
      <c r="I1532"/>
      <c r="J1532"/>
      <c r="K1532"/>
      <c r="L1532"/>
      <c r="M1532"/>
    </row>
    <row r="1533" spans="1:13" ht="14.5" x14ac:dyDescent="0.35">
      <c r="A1533"/>
      <c r="B1533"/>
      <c r="C1533"/>
      <c r="D1533"/>
      <c r="E1533"/>
      <c r="F1533"/>
      <c r="G1533"/>
      <c r="H1533"/>
      <c r="I1533"/>
      <c r="J1533"/>
      <c r="K1533"/>
      <c r="L1533"/>
      <c r="M1533"/>
    </row>
    <row r="1534" spans="1:13" ht="14.5" x14ac:dyDescent="0.35">
      <c r="A1534"/>
      <c r="B1534"/>
      <c r="C1534"/>
      <c r="D1534"/>
      <c r="E1534"/>
      <c r="F1534"/>
      <c r="G1534"/>
      <c r="H1534"/>
      <c r="I1534"/>
      <c r="J1534"/>
      <c r="K1534"/>
      <c r="L1534"/>
      <c r="M1534"/>
    </row>
    <row r="1535" spans="1:13" ht="14.5" x14ac:dyDescent="0.35">
      <c r="A1535"/>
      <c r="B1535"/>
      <c r="C1535"/>
      <c r="D1535"/>
      <c r="E1535"/>
      <c r="F1535"/>
      <c r="G1535"/>
      <c r="H1535"/>
      <c r="I1535"/>
      <c r="J1535"/>
      <c r="K1535"/>
      <c r="L1535"/>
      <c r="M1535"/>
    </row>
    <row r="1536" spans="1:13" ht="14.5" x14ac:dyDescent="0.35">
      <c r="A1536"/>
      <c r="B1536"/>
      <c r="C1536"/>
      <c r="D1536"/>
      <c r="E1536"/>
      <c r="F1536"/>
      <c r="G1536"/>
      <c r="H1536"/>
      <c r="I1536"/>
      <c r="J1536"/>
      <c r="K1536"/>
      <c r="L1536"/>
      <c r="M1536"/>
    </row>
    <row r="1537" spans="1:13" ht="14.5" x14ac:dyDescent="0.35">
      <c r="A1537"/>
      <c r="B1537"/>
      <c r="C1537"/>
      <c r="D1537"/>
      <c r="E1537"/>
      <c r="F1537"/>
      <c r="G1537"/>
      <c r="H1537"/>
      <c r="I1537"/>
      <c r="J1537"/>
      <c r="K1537"/>
      <c r="L1537"/>
      <c r="M1537"/>
    </row>
    <row r="1538" spans="1:13" ht="14.5" x14ac:dyDescent="0.35">
      <c r="A1538"/>
      <c r="B1538"/>
      <c r="C1538"/>
      <c r="D1538"/>
      <c r="E1538"/>
      <c r="F1538"/>
      <c r="G1538"/>
      <c r="H1538"/>
      <c r="I1538"/>
      <c r="J1538"/>
      <c r="K1538"/>
      <c r="L1538"/>
      <c r="M1538"/>
    </row>
    <row r="1539" spans="1:13" ht="14.5" x14ac:dyDescent="0.35">
      <c r="A1539"/>
      <c r="B1539"/>
      <c r="C1539"/>
      <c r="D1539"/>
      <c r="E1539"/>
      <c r="F1539"/>
      <c r="G1539"/>
      <c r="H1539"/>
      <c r="I1539"/>
      <c r="J1539"/>
      <c r="K1539"/>
      <c r="L1539"/>
      <c r="M1539"/>
    </row>
    <row r="1540" spans="1:13" ht="14.5" x14ac:dyDescent="0.35">
      <c r="A1540"/>
      <c r="B1540"/>
      <c r="C1540"/>
      <c r="D1540"/>
      <c r="E1540"/>
      <c r="F1540"/>
      <c r="G1540"/>
      <c r="H1540"/>
      <c r="I1540"/>
      <c r="J1540"/>
      <c r="K1540"/>
      <c r="L1540"/>
      <c r="M1540"/>
    </row>
    <row r="1541" spans="1:13" ht="14.5" x14ac:dyDescent="0.35">
      <c r="A1541"/>
      <c r="B1541"/>
      <c r="C1541"/>
      <c r="D1541"/>
      <c r="E1541"/>
      <c r="F1541"/>
      <c r="G1541"/>
      <c r="H1541"/>
      <c r="I1541"/>
      <c r="J1541"/>
      <c r="K1541"/>
      <c r="L1541"/>
      <c r="M1541"/>
    </row>
    <row r="1542" spans="1:13" ht="14.5" x14ac:dyDescent="0.35">
      <c r="A1542"/>
      <c r="B1542"/>
      <c r="C1542"/>
      <c r="D1542"/>
      <c r="E1542"/>
      <c r="F1542"/>
      <c r="G1542"/>
      <c r="H1542"/>
      <c r="I1542"/>
      <c r="J1542"/>
      <c r="K1542"/>
      <c r="L1542"/>
      <c r="M1542"/>
    </row>
    <row r="1543" spans="1:13" ht="14.5" x14ac:dyDescent="0.35">
      <c r="A1543"/>
      <c r="B1543"/>
      <c r="C1543"/>
      <c r="D1543"/>
      <c r="E1543"/>
      <c r="F1543"/>
      <c r="G1543"/>
      <c r="H1543"/>
      <c r="I1543"/>
      <c r="J1543"/>
      <c r="K1543"/>
      <c r="L1543"/>
      <c r="M1543"/>
    </row>
    <row r="1544" spans="1:13" ht="14.5" x14ac:dyDescent="0.35">
      <c r="A1544"/>
      <c r="B1544"/>
      <c r="C1544"/>
      <c r="D1544"/>
      <c r="E1544"/>
      <c r="F1544"/>
      <c r="G1544"/>
      <c r="H1544"/>
      <c r="I1544"/>
      <c r="J1544"/>
      <c r="K1544"/>
      <c r="L1544"/>
      <c r="M1544"/>
    </row>
    <row r="1545" spans="1:13" ht="14.5" x14ac:dyDescent="0.35">
      <c r="A1545"/>
      <c r="B1545"/>
      <c r="C1545"/>
      <c r="D1545"/>
      <c r="E1545"/>
      <c r="F1545"/>
      <c r="G1545"/>
      <c r="H1545"/>
      <c r="I1545"/>
      <c r="J1545"/>
      <c r="K1545"/>
      <c r="L1545"/>
      <c r="M1545"/>
    </row>
    <row r="1546" spans="1:13" ht="14.5" x14ac:dyDescent="0.35">
      <c r="A1546"/>
      <c r="B1546"/>
      <c r="C1546"/>
      <c r="D1546"/>
      <c r="E1546"/>
      <c r="F1546"/>
      <c r="G1546"/>
      <c r="H1546"/>
      <c r="I1546"/>
      <c r="J1546"/>
      <c r="K1546"/>
      <c r="L1546"/>
      <c r="M1546"/>
    </row>
    <row r="1547" spans="1:13" ht="14.5" x14ac:dyDescent="0.35">
      <c r="A1547"/>
      <c r="B1547"/>
      <c r="C1547"/>
      <c r="D1547"/>
      <c r="E1547"/>
      <c r="F1547"/>
      <c r="G1547"/>
      <c r="H1547"/>
      <c r="I1547"/>
      <c r="J1547"/>
      <c r="K1547"/>
      <c r="L1547"/>
      <c r="M1547"/>
    </row>
    <row r="1548" spans="1:13" ht="14.5" x14ac:dyDescent="0.35">
      <c r="A1548"/>
      <c r="B1548"/>
      <c r="C1548"/>
      <c r="D1548"/>
      <c r="E1548"/>
      <c r="F1548"/>
      <c r="G1548"/>
      <c r="H1548"/>
      <c r="I1548"/>
      <c r="J1548"/>
      <c r="K1548"/>
      <c r="L1548"/>
      <c r="M1548"/>
    </row>
    <row r="1549" spans="1:13" ht="14.5" x14ac:dyDescent="0.35">
      <c r="A1549"/>
      <c r="B1549"/>
      <c r="C1549"/>
      <c r="D1549"/>
      <c r="E1549"/>
      <c r="F1549"/>
      <c r="G1549"/>
      <c r="H1549"/>
      <c r="I1549"/>
      <c r="J1549"/>
      <c r="K1549"/>
      <c r="L1549"/>
      <c r="M1549"/>
    </row>
    <row r="1550" spans="1:13" ht="14.5" x14ac:dyDescent="0.35">
      <c r="A1550"/>
      <c r="B1550"/>
      <c r="C1550"/>
      <c r="D1550"/>
      <c r="E1550"/>
      <c r="F1550"/>
      <c r="G1550"/>
      <c r="H1550"/>
      <c r="I1550"/>
      <c r="J1550"/>
      <c r="K1550"/>
      <c r="L1550"/>
      <c r="M1550"/>
    </row>
    <row r="1551" spans="1:13" ht="14.5" x14ac:dyDescent="0.35">
      <c r="A1551"/>
      <c r="B1551"/>
      <c r="C1551"/>
      <c r="D1551"/>
      <c r="E1551"/>
      <c r="F1551"/>
      <c r="G1551"/>
      <c r="H1551"/>
      <c r="I1551"/>
      <c r="J1551"/>
      <c r="K1551"/>
      <c r="L1551"/>
      <c r="M1551"/>
    </row>
    <row r="1552" spans="1:13" ht="14.5" x14ac:dyDescent="0.35">
      <c r="A1552"/>
      <c r="B1552"/>
      <c r="C1552"/>
      <c r="D1552"/>
      <c r="E1552"/>
      <c r="F1552"/>
      <c r="G1552"/>
      <c r="H1552"/>
      <c r="I1552"/>
      <c r="J1552"/>
      <c r="K1552"/>
      <c r="L1552"/>
      <c r="M1552"/>
    </row>
    <row r="1553" spans="1:13" ht="14.5" x14ac:dyDescent="0.35">
      <c r="A1553"/>
      <c r="B1553"/>
      <c r="C1553"/>
      <c r="D1553"/>
      <c r="E1553"/>
      <c r="F1553"/>
      <c r="G1553"/>
      <c r="H1553"/>
      <c r="I1553"/>
      <c r="J1553"/>
      <c r="K1553"/>
      <c r="L1553"/>
      <c r="M1553"/>
    </row>
    <row r="1554" spans="1:13" ht="14.5" x14ac:dyDescent="0.35">
      <c r="A1554"/>
      <c r="B1554"/>
      <c r="C1554"/>
      <c r="D1554"/>
      <c r="E1554"/>
      <c r="F1554"/>
      <c r="G1554"/>
      <c r="H1554"/>
      <c r="I1554"/>
      <c r="J1554"/>
      <c r="K1554"/>
      <c r="L1554"/>
      <c r="M1554"/>
    </row>
    <row r="1555" spans="1:13" ht="14.5" x14ac:dyDescent="0.35">
      <c r="A1555"/>
      <c r="B1555"/>
      <c r="C1555"/>
      <c r="D1555"/>
      <c r="E1555"/>
      <c r="F1555"/>
      <c r="G1555"/>
      <c r="H1555"/>
      <c r="I1555"/>
      <c r="J1555"/>
      <c r="K1555"/>
      <c r="L1555"/>
      <c r="M1555"/>
    </row>
    <row r="1556" spans="1:13" ht="14.5" x14ac:dyDescent="0.35">
      <c r="A1556"/>
      <c r="B1556"/>
      <c r="C1556"/>
      <c r="D1556"/>
      <c r="E1556"/>
      <c r="F1556"/>
      <c r="G1556"/>
      <c r="H1556"/>
      <c r="I1556"/>
      <c r="J1556"/>
      <c r="K1556"/>
      <c r="L1556"/>
      <c r="M1556"/>
    </row>
    <row r="1557" spans="1:13" ht="14.5" x14ac:dyDescent="0.35">
      <c r="A1557"/>
      <c r="B1557"/>
      <c r="C1557"/>
      <c r="D1557"/>
      <c r="E1557"/>
      <c r="F1557"/>
      <c r="G1557"/>
      <c r="H1557"/>
      <c r="I1557"/>
      <c r="J1557"/>
      <c r="K1557"/>
      <c r="L1557"/>
      <c r="M1557"/>
    </row>
    <row r="1558" spans="1:13" ht="14.5" x14ac:dyDescent="0.35">
      <c r="A1558"/>
      <c r="B1558"/>
      <c r="C1558"/>
      <c r="D1558"/>
      <c r="E1558"/>
      <c r="F1558"/>
      <c r="G1558"/>
      <c r="H1558"/>
      <c r="I1558"/>
      <c r="J1558"/>
      <c r="K1558"/>
      <c r="L1558"/>
      <c r="M1558"/>
    </row>
    <row r="1559" spans="1:13" ht="14.5" x14ac:dyDescent="0.35">
      <c r="A1559"/>
      <c r="B1559"/>
      <c r="C1559"/>
      <c r="D1559"/>
      <c r="E1559"/>
      <c r="F1559"/>
      <c r="G1559"/>
      <c r="H1559"/>
      <c r="I1559"/>
      <c r="J1559"/>
      <c r="K1559"/>
      <c r="L1559"/>
      <c r="M1559"/>
    </row>
    <row r="1560" spans="1:13" ht="14.5" x14ac:dyDescent="0.35">
      <c r="A1560"/>
      <c r="B1560"/>
      <c r="C1560"/>
      <c r="D1560"/>
      <c r="E1560"/>
      <c r="F1560"/>
      <c r="G1560"/>
      <c r="H1560"/>
      <c r="I1560"/>
      <c r="J1560"/>
      <c r="K1560"/>
      <c r="L1560"/>
      <c r="M1560"/>
    </row>
    <row r="1561" spans="1:13" ht="14.5" x14ac:dyDescent="0.35">
      <c r="A1561"/>
      <c r="B1561"/>
      <c r="C1561"/>
      <c r="D1561"/>
      <c r="E1561"/>
      <c r="F1561"/>
      <c r="G1561"/>
      <c r="H1561"/>
      <c r="I1561"/>
      <c r="J1561"/>
      <c r="K1561"/>
      <c r="L1561"/>
      <c r="M1561"/>
    </row>
    <row r="1562" spans="1:13" ht="14.5" x14ac:dyDescent="0.35">
      <c r="A1562"/>
      <c r="B1562"/>
      <c r="C1562"/>
      <c r="D1562"/>
      <c r="E1562"/>
      <c r="F1562"/>
      <c r="G1562"/>
      <c r="H1562"/>
      <c r="I1562"/>
      <c r="J1562"/>
      <c r="K1562"/>
      <c r="L1562"/>
      <c r="M1562"/>
    </row>
    <row r="1563" spans="1:13" ht="14.5" x14ac:dyDescent="0.35">
      <c r="A1563"/>
      <c r="B1563"/>
      <c r="C1563"/>
      <c r="D1563"/>
      <c r="E1563"/>
      <c r="F1563"/>
      <c r="G1563"/>
      <c r="H1563"/>
      <c r="I1563"/>
      <c r="J1563"/>
      <c r="K1563"/>
      <c r="L1563"/>
      <c r="M1563"/>
    </row>
    <row r="1564" spans="1:13" ht="14.5" x14ac:dyDescent="0.35">
      <c r="A1564"/>
      <c r="B1564"/>
      <c r="C1564"/>
      <c r="D1564"/>
      <c r="E1564"/>
      <c r="F1564"/>
      <c r="G1564"/>
      <c r="H1564"/>
      <c r="I1564"/>
      <c r="J1564"/>
      <c r="K1564"/>
      <c r="L1564"/>
      <c r="M1564"/>
    </row>
    <row r="1565" spans="1:13" ht="14.5" x14ac:dyDescent="0.35">
      <c r="A1565"/>
      <c r="B1565"/>
      <c r="C1565"/>
      <c r="D1565"/>
      <c r="E1565"/>
      <c r="F1565"/>
      <c r="G1565"/>
      <c r="H1565"/>
      <c r="I1565"/>
      <c r="J1565"/>
      <c r="K1565"/>
      <c r="L1565"/>
      <c r="M1565"/>
    </row>
    <row r="1566" spans="1:13" ht="14.5" x14ac:dyDescent="0.35">
      <c r="A1566"/>
      <c r="B1566"/>
      <c r="C1566"/>
      <c r="D1566"/>
      <c r="E1566"/>
      <c r="F1566"/>
      <c r="G1566"/>
      <c r="H1566"/>
      <c r="I1566"/>
      <c r="J1566"/>
      <c r="K1566"/>
      <c r="L1566"/>
      <c r="M1566"/>
    </row>
    <row r="1567" spans="1:13" ht="14.5" x14ac:dyDescent="0.35">
      <c r="A1567"/>
      <c r="B1567"/>
      <c r="C1567"/>
      <c r="D1567"/>
      <c r="E1567"/>
      <c r="F1567"/>
      <c r="G1567"/>
      <c r="H1567"/>
      <c r="I1567"/>
      <c r="J1567"/>
      <c r="K1567"/>
      <c r="L1567"/>
      <c r="M1567"/>
    </row>
    <row r="1568" spans="1:13" ht="14.5" x14ac:dyDescent="0.35">
      <c r="A1568"/>
      <c r="B1568"/>
      <c r="C1568"/>
      <c r="D1568"/>
      <c r="E1568"/>
      <c r="F1568"/>
      <c r="G1568"/>
      <c r="H1568"/>
      <c r="I1568"/>
      <c r="J1568"/>
      <c r="K1568"/>
      <c r="L1568"/>
      <c r="M1568"/>
    </row>
    <row r="1569" spans="1:13" ht="14.5" x14ac:dyDescent="0.35">
      <c r="A1569"/>
      <c r="B1569"/>
      <c r="C1569"/>
      <c r="D1569"/>
      <c r="E1569"/>
      <c r="F1569"/>
      <c r="G1569"/>
      <c r="H1569"/>
      <c r="I1569"/>
      <c r="J1569"/>
      <c r="K1569"/>
      <c r="L1569"/>
      <c r="M1569"/>
    </row>
    <row r="1570" spans="1:13" ht="14.5" x14ac:dyDescent="0.35">
      <c r="A1570"/>
      <c r="B1570"/>
      <c r="C1570"/>
      <c r="D1570"/>
      <c r="E1570"/>
      <c r="F1570"/>
      <c r="G1570"/>
      <c r="H1570"/>
      <c r="I1570"/>
      <c r="J1570"/>
      <c r="K1570"/>
      <c r="L1570"/>
      <c r="M1570"/>
    </row>
    <row r="1571" spans="1:13" ht="14.5" x14ac:dyDescent="0.35">
      <c r="A1571"/>
      <c r="B1571"/>
      <c r="C1571"/>
      <c r="D1571"/>
      <c r="E1571"/>
      <c r="F1571"/>
      <c r="G1571"/>
      <c r="H1571"/>
      <c r="I1571"/>
      <c r="J1571"/>
      <c r="K1571"/>
      <c r="L1571"/>
      <c r="M1571"/>
    </row>
    <row r="1572" spans="1:13" ht="14.5" x14ac:dyDescent="0.35">
      <c r="A1572"/>
      <c r="B1572"/>
      <c r="C1572"/>
      <c r="D1572"/>
      <c r="E1572"/>
      <c r="F1572"/>
      <c r="G1572"/>
      <c r="H1572"/>
      <c r="I1572"/>
      <c r="J1572"/>
      <c r="K1572"/>
      <c r="L1572"/>
      <c r="M1572"/>
    </row>
    <row r="1573" spans="1:13" ht="14.5" x14ac:dyDescent="0.35">
      <c r="A1573"/>
      <c r="B1573"/>
      <c r="C1573"/>
      <c r="D1573"/>
      <c r="E1573"/>
      <c r="F1573"/>
      <c r="G1573"/>
      <c r="H1573"/>
      <c r="I1573"/>
      <c r="J1573"/>
      <c r="K1573"/>
      <c r="L1573"/>
      <c r="M1573"/>
    </row>
    <row r="1574" spans="1:13" ht="14.5" x14ac:dyDescent="0.35">
      <c r="A1574"/>
      <c r="B1574"/>
      <c r="C1574"/>
      <c r="D1574"/>
      <c r="E1574"/>
      <c r="F1574"/>
      <c r="G1574"/>
      <c r="H1574"/>
      <c r="I1574"/>
      <c r="J1574"/>
      <c r="K1574"/>
      <c r="L1574"/>
      <c r="M1574"/>
    </row>
    <row r="1575" spans="1:13" ht="14.5" x14ac:dyDescent="0.35">
      <c r="A1575"/>
      <c r="B1575"/>
      <c r="C1575"/>
      <c r="D1575"/>
      <c r="E1575"/>
      <c r="F1575"/>
      <c r="G1575"/>
      <c r="H1575"/>
      <c r="I1575"/>
      <c r="J1575"/>
      <c r="K1575"/>
      <c r="L1575"/>
      <c r="M1575"/>
    </row>
    <row r="1576" spans="1:13" ht="14.5" x14ac:dyDescent="0.35">
      <c r="A1576"/>
      <c r="B1576"/>
      <c r="C1576"/>
      <c r="D1576"/>
      <c r="E1576"/>
      <c r="F1576"/>
      <c r="G1576"/>
      <c r="H1576"/>
      <c r="I1576"/>
      <c r="J1576"/>
      <c r="K1576"/>
      <c r="L1576"/>
      <c r="M1576"/>
    </row>
    <row r="1577" spans="1:13" ht="14.5" x14ac:dyDescent="0.35">
      <c r="A1577"/>
      <c r="B1577"/>
      <c r="C1577"/>
      <c r="D1577"/>
      <c r="E1577"/>
      <c r="F1577"/>
      <c r="G1577"/>
      <c r="H1577"/>
      <c r="I1577"/>
      <c r="J1577"/>
      <c r="K1577"/>
      <c r="L1577"/>
      <c r="M1577"/>
    </row>
    <row r="1578" spans="1:13" ht="14.5" x14ac:dyDescent="0.35">
      <c r="A1578"/>
      <c r="B1578"/>
      <c r="C1578"/>
      <c r="D1578"/>
      <c r="E1578"/>
      <c r="F1578"/>
      <c r="G1578"/>
      <c r="H1578"/>
      <c r="I1578"/>
      <c r="J1578"/>
      <c r="K1578"/>
      <c r="L1578"/>
      <c r="M1578"/>
    </row>
    <row r="1579" spans="1:13" ht="14.5" x14ac:dyDescent="0.35">
      <c r="A1579"/>
      <c r="B1579"/>
      <c r="C1579"/>
      <c r="D1579"/>
      <c r="E1579"/>
      <c r="F1579"/>
      <c r="G1579"/>
      <c r="H1579"/>
      <c r="I1579"/>
      <c r="J1579"/>
      <c r="K1579"/>
      <c r="L1579"/>
      <c r="M1579"/>
    </row>
    <row r="1580" spans="1:13" ht="14.5" x14ac:dyDescent="0.35">
      <c r="A1580"/>
      <c r="B1580"/>
      <c r="C1580"/>
      <c r="D1580"/>
      <c r="E1580"/>
      <c r="F1580"/>
      <c r="G1580"/>
      <c r="H1580"/>
      <c r="I1580"/>
      <c r="J1580"/>
      <c r="K1580"/>
      <c r="L1580"/>
      <c r="M1580"/>
    </row>
    <row r="1581" spans="1:13" ht="14.5" x14ac:dyDescent="0.35">
      <c r="A1581"/>
      <c r="B1581"/>
      <c r="C1581"/>
      <c r="D1581"/>
      <c r="E1581"/>
      <c r="F1581"/>
      <c r="G1581"/>
      <c r="H1581"/>
      <c r="I1581"/>
      <c r="J1581"/>
      <c r="K1581"/>
      <c r="L1581"/>
      <c r="M1581"/>
    </row>
    <row r="1582" spans="1:13" ht="14.5" x14ac:dyDescent="0.35">
      <c r="A1582"/>
      <c r="B1582"/>
      <c r="C1582"/>
      <c r="D1582"/>
      <c r="E1582"/>
      <c r="F1582"/>
      <c r="G1582"/>
      <c r="H1582"/>
      <c r="I1582"/>
      <c r="J1582"/>
      <c r="K1582"/>
      <c r="L1582"/>
      <c r="M1582"/>
    </row>
    <row r="1583" spans="1:13" ht="14.5" x14ac:dyDescent="0.35">
      <c r="A1583"/>
      <c r="B1583"/>
      <c r="C1583"/>
      <c r="D1583"/>
      <c r="E1583"/>
      <c r="F1583"/>
      <c r="G1583"/>
      <c r="H1583"/>
      <c r="I1583"/>
      <c r="J1583"/>
      <c r="K1583"/>
      <c r="L1583"/>
      <c r="M1583"/>
    </row>
    <row r="1584" spans="1:13" ht="14.5" x14ac:dyDescent="0.35">
      <c r="A1584"/>
      <c r="B1584"/>
      <c r="C1584"/>
      <c r="D1584"/>
      <c r="E1584"/>
      <c r="F1584"/>
      <c r="G1584"/>
      <c r="H1584"/>
      <c r="I1584"/>
      <c r="J1584"/>
      <c r="K1584"/>
      <c r="L1584"/>
      <c r="M1584"/>
    </row>
    <row r="1585" spans="1:13" ht="14.5" x14ac:dyDescent="0.35">
      <c r="A1585"/>
      <c r="B1585"/>
      <c r="C1585"/>
      <c r="D1585"/>
      <c r="E1585"/>
      <c r="F1585"/>
      <c r="G1585"/>
      <c r="H1585"/>
      <c r="I1585"/>
      <c r="J1585"/>
      <c r="K1585"/>
      <c r="L1585"/>
      <c r="M1585"/>
    </row>
    <row r="1586" spans="1:13" ht="14.5" x14ac:dyDescent="0.35">
      <c r="A1586"/>
      <c r="B1586"/>
      <c r="C1586"/>
      <c r="D1586"/>
      <c r="E1586"/>
      <c r="F1586"/>
      <c r="G1586"/>
      <c r="H1586"/>
      <c r="I1586"/>
      <c r="J1586"/>
      <c r="K1586"/>
      <c r="L1586"/>
      <c r="M1586"/>
    </row>
    <row r="1587" spans="1:13" ht="14.5" x14ac:dyDescent="0.35">
      <c r="A1587"/>
      <c r="B1587"/>
      <c r="C1587"/>
      <c r="D1587"/>
      <c r="E1587"/>
      <c r="F1587"/>
      <c r="G1587"/>
      <c r="H1587"/>
      <c r="I1587"/>
      <c r="J1587"/>
      <c r="K1587"/>
      <c r="L1587"/>
      <c r="M1587"/>
    </row>
    <row r="1588" spans="1:13" ht="14.5" x14ac:dyDescent="0.35">
      <c r="A1588"/>
      <c r="B1588"/>
      <c r="C1588"/>
      <c r="D1588"/>
      <c r="E1588"/>
      <c r="F1588"/>
      <c r="G1588"/>
      <c r="H1588"/>
      <c r="I1588"/>
      <c r="J1588"/>
      <c r="K1588"/>
      <c r="L1588"/>
      <c r="M1588"/>
    </row>
    <row r="1589" spans="1:13" ht="14.5" x14ac:dyDescent="0.35">
      <c r="A1589"/>
      <c r="B1589"/>
      <c r="C1589"/>
      <c r="D1589"/>
      <c r="E1589"/>
      <c r="F1589"/>
      <c r="G1589"/>
      <c r="H1589"/>
      <c r="I1589"/>
      <c r="J1589"/>
      <c r="K1589"/>
      <c r="L1589"/>
      <c r="M1589"/>
    </row>
    <row r="1590" spans="1:13" ht="14.5" x14ac:dyDescent="0.35">
      <c r="A1590"/>
      <c r="B1590"/>
      <c r="C1590"/>
      <c r="D1590"/>
      <c r="E1590"/>
      <c r="F1590"/>
      <c r="G1590"/>
      <c r="H1590"/>
      <c r="I1590"/>
      <c r="J1590"/>
      <c r="K1590"/>
      <c r="L1590"/>
      <c r="M1590"/>
    </row>
    <row r="1591" spans="1:13" ht="14.5" x14ac:dyDescent="0.35">
      <c r="A1591"/>
      <c r="B1591"/>
      <c r="C1591"/>
      <c r="D1591"/>
      <c r="E1591"/>
      <c r="F1591"/>
      <c r="G1591"/>
      <c r="H1591"/>
      <c r="I1591"/>
      <c r="J1591"/>
      <c r="K1591"/>
      <c r="L1591"/>
      <c r="M1591"/>
    </row>
    <row r="1592" spans="1:13" ht="14.5" x14ac:dyDescent="0.35">
      <c r="A1592"/>
      <c r="B1592"/>
      <c r="C1592"/>
      <c r="D1592"/>
      <c r="E1592"/>
      <c r="F1592"/>
      <c r="G1592"/>
      <c r="H1592"/>
      <c r="I1592"/>
      <c r="J1592"/>
      <c r="K1592"/>
      <c r="L1592"/>
      <c r="M1592"/>
    </row>
    <row r="1593" spans="1:13" ht="14.5" x14ac:dyDescent="0.35">
      <c r="A1593"/>
      <c r="B1593"/>
      <c r="C1593"/>
      <c r="D1593"/>
      <c r="E1593"/>
      <c r="F1593"/>
      <c r="G1593"/>
      <c r="H1593"/>
      <c r="I1593"/>
      <c r="J1593"/>
      <c r="K1593"/>
      <c r="L1593"/>
      <c r="M1593"/>
    </row>
    <row r="1594" spans="1:13" ht="14.5" x14ac:dyDescent="0.35">
      <c r="A1594"/>
      <c r="B1594"/>
      <c r="C1594"/>
      <c r="D1594"/>
      <c r="E1594"/>
      <c r="F1594"/>
      <c r="G1594"/>
      <c r="H1594"/>
      <c r="I1594"/>
      <c r="J1594"/>
      <c r="K1594"/>
      <c r="L1594"/>
      <c r="M1594"/>
    </row>
    <row r="1595" spans="1:13" ht="14.5" x14ac:dyDescent="0.35">
      <c r="A1595"/>
      <c r="B1595"/>
      <c r="C1595"/>
      <c r="D1595"/>
      <c r="E1595"/>
      <c r="F1595"/>
      <c r="G1595"/>
      <c r="H1595"/>
      <c r="I1595"/>
      <c r="J1595"/>
      <c r="K1595"/>
      <c r="L1595"/>
      <c r="M1595"/>
    </row>
    <row r="1596" spans="1:13" ht="14.5" x14ac:dyDescent="0.35">
      <c r="A1596"/>
      <c r="B1596"/>
      <c r="C1596"/>
      <c r="D1596"/>
      <c r="E1596"/>
      <c r="F1596"/>
      <c r="G1596"/>
      <c r="H1596"/>
      <c r="I1596"/>
      <c r="J1596"/>
      <c r="K1596"/>
      <c r="L1596"/>
      <c r="M1596"/>
    </row>
    <row r="1597" spans="1:13" ht="14.5" x14ac:dyDescent="0.35">
      <c r="A1597"/>
      <c r="B1597"/>
      <c r="C1597"/>
      <c r="D1597"/>
      <c r="E1597"/>
      <c r="F1597"/>
      <c r="G1597"/>
      <c r="H1597"/>
      <c r="I1597"/>
      <c r="J1597"/>
      <c r="K1597"/>
      <c r="L1597"/>
      <c r="M1597"/>
    </row>
    <row r="1598" spans="1:13" ht="14.5" x14ac:dyDescent="0.35">
      <c r="A1598"/>
      <c r="B1598"/>
      <c r="C1598"/>
      <c r="D1598"/>
      <c r="E1598"/>
      <c r="F1598"/>
      <c r="G1598"/>
      <c r="H1598"/>
      <c r="I1598"/>
      <c r="J1598"/>
      <c r="K1598"/>
      <c r="L1598"/>
      <c r="M1598"/>
    </row>
    <row r="1599" spans="1:13" ht="14.5" x14ac:dyDescent="0.35">
      <c r="A1599"/>
      <c r="B1599"/>
      <c r="C1599"/>
      <c r="D1599"/>
      <c r="E1599"/>
      <c r="F1599"/>
      <c r="G1599"/>
      <c r="H1599"/>
      <c r="I1599"/>
      <c r="J1599"/>
      <c r="K1599"/>
      <c r="L1599"/>
      <c r="M1599"/>
    </row>
    <row r="1600" spans="1:13" ht="14.5" x14ac:dyDescent="0.35">
      <c r="A1600"/>
      <c r="B1600"/>
      <c r="C1600"/>
      <c r="D1600"/>
      <c r="E1600"/>
      <c r="F1600"/>
      <c r="G1600"/>
      <c r="H1600"/>
      <c r="I1600"/>
      <c r="J1600"/>
      <c r="K1600"/>
      <c r="L1600"/>
      <c r="M1600"/>
    </row>
    <row r="1601" spans="1:13" ht="14.5" x14ac:dyDescent="0.35">
      <c r="A1601"/>
      <c r="B1601"/>
      <c r="C1601"/>
      <c r="D1601"/>
      <c r="E1601"/>
      <c r="F1601"/>
      <c r="G1601"/>
      <c r="H1601"/>
      <c r="I1601"/>
      <c r="J1601"/>
      <c r="K1601"/>
      <c r="L1601"/>
      <c r="M1601"/>
    </row>
    <row r="1602" spans="1:13" ht="14.5" x14ac:dyDescent="0.35">
      <c r="A1602"/>
      <c r="B1602"/>
      <c r="C1602"/>
      <c r="D1602"/>
      <c r="E1602"/>
      <c r="F1602"/>
      <c r="G1602"/>
      <c r="H1602"/>
      <c r="I1602"/>
      <c r="J1602"/>
      <c r="K1602"/>
      <c r="L1602"/>
      <c r="M1602"/>
    </row>
    <row r="1603" spans="1:13" ht="14.5" x14ac:dyDescent="0.35">
      <c r="A1603"/>
      <c r="B1603"/>
      <c r="C1603"/>
      <c r="D1603"/>
      <c r="E1603"/>
      <c r="F1603"/>
      <c r="G1603"/>
      <c r="H1603"/>
      <c r="I1603"/>
      <c r="J1603"/>
      <c r="K1603"/>
      <c r="L1603"/>
      <c r="M1603"/>
    </row>
    <row r="1604" spans="1:13" ht="14.5" x14ac:dyDescent="0.35">
      <c r="A1604"/>
      <c r="B1604"/>
      <c r="C1604"/>
      <c r="D1604"/>
      <c r="E1604"/>
      <c r="F1604"/>
      <c r="G1604"/>
      <c r="H1604"/>
      <c r="I1604"/>
      <c r="J1604"/>
      <c r="K1604"/>
      <c r="L1604"/>
      <c r="M1604"/>
    </row>
    <row r="1605" spans="1:13" ht="14.5" x14ac:dyDescent="0.35">
      <c r="A1605"/>
      <c r="B1605"/>
      <c r="C1605"/>
      <c r="D1605"/>
      <c r="E1605"/>
      <c r="F1605"/>
      <c r="G1605"/>
      <c r="H1605"/>
      <c r="I1605"/>
      <c r="J1605"/>
      <c r="K1605"/>
      <c r="L1605"/>
      <c r="M1605"/>
    </row>
    <row r="1606" spans="1:13" ht="14.5" x14ac:dyDescent="0.35">
      <c r="A1606"/>
      <c r="B1606"/>
      <c r="C1606"/>
      <c r="D1606"/>
      <c r="E1606"/>
      <c r="F1606"/>
      <c r="G1606"/>
      <c r="H1606"/>
      <c r="I1606"/>
      <c r="J1606"/>
      <c r="K1606"/>
      <c r="L1606"/>
      <c r="M1606"/>
    </row>
    <row r="1607" spans="1:13" ht="14.5" x14ac:dyDescent="0.35">
      <c r="A1607"/>
      <c r="B1607"/>
      <c r="C1607"/>
      <c r="D1607"/>
      <c r="E1607"/>
      <c r="F1607"/>
      <c r="G1607"/>
      <c r="H1607"/>
      <c r="I1607"/>
      <c r="J1607"/>
      <c r="K1607"/>
      <c r="L1607"/>
      <c r="M1607"/>
    </row>
    <row r="1608" spans="1:13" ht="14.5" x14ac:dyDescent="0.35">
      <c r="A1608"/>
      <c r="B1608"/>
      <c r="C1608"/>
      <c r="D1608"/>
      <c r="E1608"/>
      <c r="F1608"/>
      <c r="G1608"/>
      <c r="H1608"/>
      <c r="I1608"/>
      <c r="J1608"/>
      <c r="K1608"/>
      <c r="L1608"/>
      <c r="M1608"/>
    </row>
    <row r="1609" spans="1:13" ht="14.5" x14ac:dyDescent="0.35">
      <c r="A1609"/>
      <c r="B1609"/>
      <c r="C1609"/>
      <c r="D1609"/>
      <c r="E1609"/>
      <c r="F1609"/>
      <c r="G1609"/>
      <c r="H1609"/>
      <c r="I1609"/>
      <c r="J1609"/>
      <c r="K1609"/>
      <c r="L1609"/>
      <c r="M1609"/>
    </row>
    <row r="1610" spans="1:13" ht="14.5" x14ac:dyDescent="0.35">
      <c r="A1610"/>
      <c r="B1610"/>
      <c r="C1610"/>
      <c r="D1610"/>
      <c r="E1610"/>
      <c r="F1610"/>
      <c r="G1610"/>
      <c r="H1610"/>
      <c r="I1610"/>
      <c r="J1610"/>
      <c r="K1610"/>
      <c r="L1610"/>
      <c r="M1610"/>
    </row>
    <row r="1611" spans="1:13" ht="14.5" x14ac:dyDescent="0.35">
      <c r="A1611"/>
      <c r="B1611"/>
      <c r="C1611"/>
      <c r="D1611"/>
      <c r="E1611"/>
      <c r="F1611"/>
      <c r="G1611"/>
      <c r="H1611"/>
      <c r="I1611"/>
      <c r="J1611"/>
      <c r="K1611"/>
      <c r="L1611"/>
      <c r="M1611"/>
    </row>
    <row r="1612" spans="1:13" ht="14.5" x14ac:dyDescent="0.35">
      <c r="A1612"/>
      <c r="B1612"/>
      <c r="C1612"/>
      <c r="D1612"/>
      <c r="E1612"/>
      <c r="F1612"/>
      <c r="G1612"/>
      <c r="H1612"/>
      <c r="I1612"/>
      <c r="J1612"/>
      <c r="K1612"/>
      <c r="L1612"/>
      <c r="M1612"/>
    </row>
    <row r="1613" spans="1:13" ht="14.5" x14ac:dyDescent="0.35">
      <c r="A1613"/>
      <c r="B1613"/>
      <c r="C1613"/>
      <c r="D1613"/>
      <c r="E1613"/>
      <c r="F1613"/>
      <c r="G1613"/>
      <c r="H1613"/>
      <c r="I1613"/>
      <c r="J1613"/>
      <c r="K1613"/>
      <c r="L1613"/>
      <c r="M1613"/>
    </row>
    <row r="1614" spans="1:13" ht="14.5" x14ac:dyDescent="0.35">
      <c r="A1614"/>
      <c r="B1614"/>
      <c r="C1614"/>
      <c r="D1614"/>
      <c r="E1614"/>
      <c r="F1614"/>
      <c r="G1614"/>
      <c r="H1614"/>
      <c r="I1614"/>
      <c r="J1614"/>
      <c r="K1614"/>
      <c r="L1614"/>
      <c r="M1614"/>
    </row>
    <row r="1615" spans="1:13" ht="14.5" x14ac:dyDescent="0.35">
      <c r="A1615"/>
      <c r="B1615"/>
      <c r="C1615"/>
      <c r="D1615"/>
      <c r="E1615"/>
      <c r="F1615"/>
      <c r="G1615"/>
      <c r="H1615"/>
      <c r="I1615"/>
      <c r="J1615"/>
      <c r="K1615"/>
      <c r="L1615"/>
      <c r="M1615"/>
    </row>
    <row r="1616" spans="1:13" ht="14.5" x14ac:dyDescent="0.35">
      <c r="A1616"/>
      <c r="B1616"/>
      <c r="C1616"/>
      <c r="D1616"/>
      <c r="E1616"/>
      <c r="F1616"/>
      <c r="G1616"/>
      <c r="H1616"/>
      <c r="I1616"/>
      <c r="J1616"/>
      <c r="K1616"/>
      <c r="L1616"/>
      <c r="M1616"/>
    </row>
    <row r="1617" spans="1:13" ht="14.5" x14ac:dyDescent="0.35">
      <c r="A1617"/>
      <c r="B1617"/>
      <c r="C1617"/>
      <c r="D1617"/>
      <c r="E1617"/>
      <c r="F1617"/>
      <c r="G1617"/>
      <c r="H1617"/>
      <c r="I1617"/>
      <c r="J1617"/>
      <c r="K1617"/>
      <c r="L1617"/>
      <c r="M1617"/>
    </row>
    <row r="1618" spans="1:13" ht="14.5" x14ac:dyDescent="0.35">
      <c r="A1618"/>
      <c r="B1618"/>
      <c r="C1618"/>
      <c r="D1618"/>
      <c r="E1618"/>
      <c r="F1618"/>
      <c r="G1618"/>
      <c r="H1618"/>
      <c r="I1618"/>
      <c r="J1618"/>
      <c r="K1618"/>
      <c r="L1618"/>
      <c r="M1618"/>
    </row>
    <row r="1619" spans="1:13" ht="14.5" x14ac:dyDescent="0.35">
      <c r="A1619"/>
      <c r="B1619"/>
      <c r="C1619"/>
      <c r="D1619"/>
      <c r="E1619"/>
      <c r="F1619"/>
      <c r="G1619"/>
      <c r="H1619"/>
      <c r="I1619"/>
      <c r="J1619"/>
      <c r="K1619"/>
      <c r="L1619"/>
      <c r="M1619"/>
    </row>
    <row r="1620" spans="1:13" ht="14.5" x14ac:dyDescent="0.35">
      <c r="A1620"/>
      <c r="B1620"/>
      <c r="C1620"/>
      <c r="D1620"/>
      <c r="E1620"/>
      <c r="F1620"/>
      <c r="G1620"/>
      <c r="H1620"/>
      <c r="I1620"/>
      <c r="J1620"/>
      <c r="K1620"/>
      <c r="L1620"/>
      <c r="M1620"/>
    </row>
  </sheetData>
  <conditionalFormatting sqref="B8:B95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3C99A-B567-4E5C-96C9-520CB1E51B55}">
  <sheetPr>
    <tabColor rgb="FF00B050"/>
  </sheetPr>
  <dimension ref="A1:AO1620"/>
  <sheetViews>
    <sheetView tabSelected="1" zoomScale="106" zoomScaleNormal="106" workbookViewId="0">
      <selection activeCell="M4" sqref="M4"/>
    </sheetView>
  </sheetViews>
  <sheetFormatPr defaultColWidth="8.7265625" defaultRowHeight="10.5" x14ac:dyDescent="0.25"/>
  <cols>
    <col min="1" max="1" width="12.08984375" style="1" customWidth="1"/>
    <col min="2" max="2" width="31.54296875" style="1" customWidth="1"/>
    <col min="3" max="3" width="7.453125" style="1" bestFit="1" customWidth="1"/>
    <col min="4" max="12" width="7.90625" style="1" bestFit="1" customWidth="1"/>
    <col min="13" max="13" width="8.1796875" style="1" bestFit="1" customWidth="1"/>
    <col min="14" max="14" width="8.7265625" style="1"/>
    <col min="15" max="15" width="12.90625" style="1" customWidth="1"/>
    <col min="16" max="26" width="8.7265625" style="1"/>
    <col min="27" max="27" width="21" style="1" customWidth="1"/>
    <col min="28" max="28" width="16.1796875" style="1" customWidth="1"/>
    <col min="29" max="16384" width="8.7265625" style="1"/>
  </cols>
  <sheetData>
    <row r="1" spans="1:41" x14ac:dyDescent="0.25">
      <c r="A1" s="10" t="s">
        <v>1</v>
      </c>
      <c r="B1" s="1" t="s">
        <v>982</v>
      </c>
      <c r="AC1" s="1" t="str">
        <f>AC7</f>
        <v>&lt;1970</v>
      </c>
      <c r="AD1" s="1" t="str">
        <f>AD7</f>
        <v>1970-1975</v>
      </c>
      <c r="AE1" s="1" t="str">
        <f t="shared" ref="AE1:AL1" si="0">AE7</f>
        <v>1976-1981</v>
      </c>
      <c r="AF1" s="1" t="str">
        <f t="shared" si="0"/>
        <v>1982-1987</v>
      </c>
      <c r="AG1" s="1" t="str">
        <f t="shared" si="0"/>
        <v>1988-1993</v>
      </c>
      <c r="AH1" s="1" t="str">
        <f t="shared" si="0"/>
        <v>1994-1999</v>
      </c>
      <c r="AI1" s="1" t="str">
        <f t="shared" si="0"/>
        <v>2000-2005</v>
      </c>
      <c r="AJ1" s="1" t="str">
        <f t="shared" si="0"/>
        <v>2006-2011</v>
      </c>
      <c r="AK1" s="1" t="str">
        <f t="shared" si="0"/>
        <v>2012-2017</v>
      </c>
      <c r="AL1" s="1" t="str">
        <f t="shared" si="0"/>
        <v>2018-2020</v>
      </c>
      <c r="AM1" s="1" t="s">
        <v>18</v>
      </c>
      <c r="AN1" s="1" t="s">
        <v>1013</v>
      </c>
    </row>
    <row r="2" spans="1:41" x14ac:dyDescent="0.25">
      <c r="A2" s="10" t="s">
        <v>2</v>
      </c>
      <c r="B2" s="1" t="s">
        <v>1290</v>
      </c>
      <c r="AB2" s="1" t="s">
        <v>42</v>
      </c>
      <c r="AC2" s="1">
        <f>SUMIF($AB8:$AB1030, "Primary producer", AC8:AC1030)</f>
        <v>30</v>
      </c>
      <c r="AD2" s="1">
        <f>SUMIF($AB8:$AB1030, "Primary producer", AD8:AD1030)</f>
        <v>5</v>
      </c>
      <c r="AE2" s="1">
        <f t="shared" ref="AE2:AL2" si="1">SUMIF($AB8:$AB1030, "Primary producer", AE8:AE1030)</f>
        <v>15</v>
      </c>
      <c r="AF2" s="1">
        <f t="shared" si="1"/>
        <v>16</v>
      </c>
      <c r="AG2" s="1">
        <f>SUMIF($AB8:$AB1030, "Primary producer", AG8:AG1030)</f>
        <v>16</v>
      </c>
      <c r="AH2" s="1">
        <f t="shared" si="1"/>
        <v>15</v>
      </c>
      <c r="AI2" s="1">
        <f t="shared" si="1"/>
        <v>8</v>
      </c>
      <c r="AJ2" s="1">
        <f t="shared" si="1"/>
        <v>11</v>
      </c>
      <c r="AK2" s="1">
        <f t="shared" si="1"/>
        <v>7</v>
      </c>
      <c r="AL2" s="1">
        <f t="shared" si="1"/>
        <v>2</v>
      </c>
      <c r="AM2" s="1">
        <f>SUM(AC2:AL2)</f>
        <v>125</v>
      </c>
      <c r="AN2" s="1">
        <f>SUM(AD2:AL2)</f>
        <v>95</v>
      </c>
      <c r="AO2" s="60">
        <f>AN2/AN$5</f>
        <v>0.20607375271149675</v>
      </c>
    </row>
    <row r="3" spans="1:41" x14ac:dyDescent="0.25">
      <c r="A3" s="10" t="s">
        <v>3</v>
      </c>
      <c r="B3" s="1" t="s">
        <v>990</v>
      </c>
      <c r="AB3" s="1" t="s">
        <v>38</v>
      </c>
      <c r="AC3" s="1">
        <f>SUMIF($AB8:$AB1030, "Invertebrate", AC8:AC1030)</f>
        <v>59</v>
      </c>
      <c r="AD3" s="1">
        <f>SUMIF($AB8:$AB1030, "Invertebrate", AD8:AD1030)</f>
        <v>16</v>
      </c>
      <c r="AE3" s="1">
        <f t="shared" ref="AE3:AL3" si="2">SUMIF($AB8:$AB1030, "Invertebrate", AE8:AE1030)</f>
        <v>30</v>
      </c>
      <c r="AF3" s="1">
        <f t="shared" si="2"/>
        <v>30</v>
      </c>
      <c r="AG3" s="1">
        <f>SUMIF($AB8:$AB1030, "Invertebrate", AG8:AG1030)</f>
        <v>23</v>
      </c>
      <c r="AH3" s="1">
        <f t="shared" si="2"/>
        <v>45</v>
      </c>
      <c r="AI3" s="1">
        <f t="shared" si="2"/>
        <v>37</v>
      </c>
      <c r="AJ3" s="1">
        <f t="shared" si="2"/>
        <v>33</v>
      </c>
      <c r="AK3" s="1">
        <f t="shared" si="2"/>
        <v>48</v>
      </c>
      <c r="AL3" s="1">
        <f t="shared" si="2"/>
        <v>18</v>
      </c>
      <c r="AM3" s="1">
        <f>SUM(AC3:AL3)</f>
        <v>339</v>
      </c>
      <c r="AN3" s="1">
        <f>SUM(AD3:AL3)</f>
        <v>280</v>
      </c>
      <c r="AO3" s="60">
        <f t="shared" ref="AO3:AO4" si="3">AN3/AN$5</f>
        <v>0.6073752711496746</v>
      </c>
    </row>
    <row r="4" spans="1:41" ht="12.5" x14ac:dyDescent="0.25">
      <c r="A4" s="10" t="s">
        <v>1289</v>
      </c>
      <c r="B4" s="1" t="s">
        <v>990</v>
      </c>
      <c r="E4" s="104"/>
      <c r="AB4" s="1" t="s">
        <v>25</v>
      </c>
      <c r="AC4" s="1">
        <f>SUMIF($AB8:$AB1030, "Vertebrate", AC8:AC1030)</f>
        <v>17</v>
      </c>
      <c r="AD4" s="1">
        <f>SUMIF($AB8:$AB1030, "Vertebrate", AD8:AD1030)</f>
        <v>1</v>
      </c>
      <c r="AE4" s="1">
        <f t="shared" ref="AE4:AL4" si="4">SUMIF($AB8:$AB1030, "Vertebrate", AE8:AE1030)</f>
        <v>1</v>
      </c>
      <c r="AF4" s="1">
        <f t="shared" si="4"/>
        <v>2</v>
      </c>
      <c r="AG4" s="1">
        <f>SUMIF($AB8:$AB1030, "Vertebrate", AG8:AG1030)</f>
        <v>2</v>
      </c>
      <c r="AH4" s="1">
        <f t="shared" si="4"/>
        <v>4</v>
      </c>
      <c r="AI4" s="1">
        <f t="shared" si="4"/>
        <v>17</v>
      </c>
      <c r="AJ4" s="1">
        <f t="shared" si="4"/>
        <v>16</v>
      </c>
      <c r="AK4" s="1">
        <f t="shared" si="4"/>
        <v>29</v>
      </c>
      <c r="AL4" s="1">
        <f t="shared" si="4"/>
        <v>14</v>
      </c>
      <c r="AM4" s="1">
        <f>SUM(AC4:AL4)</f>
        <v>103</v>
      </c>
      <c r="AN4" s="1">
        <f>SUM(AD4:AL4)</f>
        <v>86</v>
      </c>
      <c r="AO4" s="60">
        <f t="shared" si="3"/>
        <v>0.18655097613882862</v>
      </c>
    </row>
    <row r="5" spans="1:41" x14ac:dyDescent="0.25">
      <c r="AB5" s="1" t="s">
        <v>1003</v>
      </c>
      <c r="AC5" s="1">
        <f>SUM(AC8:AC1030)</f>
        <v>106</v>
      </c>
      <c r="AD5" s="1">
        <f>SUM(AD8:AD1030)</f>
        <v>22</v>
      </c>
      <c r="AE5" s="1">
        <f t="shared" ref="AE5:AL5" si="5">SUM(AE8:AE1030)</f>
        <v>46</v>
      </c>
      <c r="AF5" s="1">
        <f t="shared" si="5"/>
        <v>48</v>
      </c>
      <c r="AG5" s="1">
        <f>SUM(AG8:AG1030)</f>
        <v>41</v>
      </c>
      <c r="AH5" s="1">
        <f t="shared" si="5"/>
        <v>64</v>
      </c>
      <c r="AI5" s="1">
        <f t="shared" si="5"/>
        <v>62</v>
      </c>
      <c r="AJ5" s="1">
        <f t="shared" si="5"/>
        <v>60</v>
      </c>
      <c r="AK5" s="1">
        <f t="shared" si="5"/>
        <v>84</v>
      </c>
      <c r="AL5" s="1">
        <f t="shared" si="5"/>
        <v>34</v>
      </c>
      <c r="AM5" s="21">
        <f>SUM(AC5:AL5)</f>
        <v>567</v>
      </c>
      <c r="AN5" s="21">
        <f>SUM(AD5:AL5)</f>
        <v>461</v>
      </c>
    </row>
    <row r="6" spans="1:41" ht="14.5" x14ac:dyDescent="0.35">
      <c r="A6" s="10" t="s">
        <v>991</v>
      </c>
      <c r="C6" s="10" t="s">
        <v>8</v>
      </c>
      <c r="M6"/>
    </row>
    <row r="7" spans="1:41" ht="14.5" x14ac:dyDescent="0.35">
      <c r="A7" s="10" t="s">
        <v>4</v>
      </c>
      <c r="B7" s="10" t="s">
        <v>0</v>
      </c>
      <c r="C7" s="1" t="s">
        <v>50</v>
      </c>
      <c r="D7" s="1" t="s">
        <v>68</v>
      </c>
      <c r="E7" s="1" t="s">
        <v>47</v>
      </c>
      <c r="F7" s="1" t="s">
        <v>51</v>
      </c>
      <c r="G7" s="1" t="s">
        <v>62</v>
      </c>
      <c r="H7" s="1" t="s">
        <v>57</v>
      </c>
      <c r="I7" s="1" t="s">
        <v>32</v>
      </c>
      <c r="J7" s="1" t="s">
        <v>37</v>
      </c>
      <c r="K7" s="1" t="s">
        <v>27</v>
      </c>
      <c r="L7" s="1" t="s">
        <v>22</v>
      </c>
      <c r="M7"/>
      <c r="O7" s="1" t="str">
        <f>B7</f>
        <v>Species</v>
      </c>
      <c r="P7" s="1" t="str">
        <f t="shared" ref="P7:Y7" si="6">C7</f>
        <v>&lt;1970</v>
      </c>
      <c r="Q7" s="1" t="str">
        <f t="shared" si="6"/>
        <v>1970-1975</v>
      </c>
      <c r="R7" s="1" t="str">
        <f t="shared" si="6"/>
        <v>1976-1981</v>
      </c>
      <c r="S7" s="1" t="str">
        <f t="shared" si="6"/>
        <v>1982-1987</v>
      </c>
      <c r="T7" s="1" t="str">
        <f t="shared" si="6"/>
        <v>1988-1993</v>
      </c>
      <c r="U7" s="1" t="str">
        <f t="shared" si="6"/>
        <v>1994-1999</v>
      </c>
      <c r="V7" s="1" t="str">
        <f t="shared" si="6"/>
        <v>2000-2005</v>
      </c>
      <c r="W7" s="1" t="str">
        <f t="shared" si="6"/>
        <v>2006-2011</v>
      </c>
      <c r="X7" s="1" t="str">
        <f t="shared" si="6"/>
        <v>2012-2017</v>
      </c>
      <c r="Y7" s="1" t="str">
        <f t="shared" si="6"/>
        <v>2018-2020</v>
      </c>
      <c r="Z7" s="1" t="s">
        <v>1183</v>
      </c>
      <c r="AC7" s="1" t="str">
        <f>P7</f>
        <v>&lt;1970</v>
      </c>
      <c r="AD7" s="1" t="str">
        <f t="shared" ref="AD7:AL7" si="7">Q7</f>
        <v>1970-1975</v>
      </c>
      <c r="AE7" s="1" t="str">
        <f t="shared" si="7"/>
        <v>1976-1981</v>
      </c>
      <c r="AF7" s="1" t="str">
        <f t="shared" si="7"/>
        <v>1982-1987</v>
      </c>
      <c r="AG7" s="1" t="str">
        <f t="shared" si="7"/>
        <v>1988-1993</v>
      </c>
      <c r="AH7" s="1" t="str">
        <f t="shared" si="7"/>
        <v>1994-1999</v>
      </c>
      <c r="AI7" s="1" t="str">
        <f t="shared" si="7"/>
        <v>2000-2005</v>
      </c>
      <c r="AJ7" s="1" t="str">
        <f t="shared" si="7"/>
        <v>2006-2011</v>
      </c>
      <c r="AK7" s="1" t="str">
        <f t="shared" si="7"/>
        <v>2012-2017</v>
      </c>
      <c r="AL7" s="1" t="str">
        <f t="shared" si="7"/>
        <v>2018-2020</v>
      </c>
      <c r="AM7" s="1" t="s">
        <v>1113</v>
      </c>
    </row>
    <row r="8" spans="1:41" ht="14.5" x14ac:dyDescent="0.35">
      <c r="A8" s="1" t="s">
        <v>38</v>
      </c>
      <c r="B8" s="1" t="s">
        <v>35</v>
      </c>
      <c r="J8" s="1">
        <v>1</v>
      </c>
      <c r="M8"/>
      <c r="N8" s="1" t="str">
        <f>A8</f>
        <v>Invertebrate</v>
      </c>
      <c r="O8" s="1" t="str">
        <f>B8</f>
        <v>Acanthaster planci (Linnaeus, 1758)</v>
      </c>
      <c r="P8" s="1" t="str">
        <f>IF(ISBLANK(C8),"",1)</f>
        <v/>
      </c>
      <c r="Q8" s="1" t="str">
        <f t="shared" ref="Q8:Y23" si="8">IF(ISBLANK(D8),"",1)</f>
        <v/>
      </c>
      <c r="R8" s="1" t="str">
        <f t="shared" si="8"/>
        <v/>
      </c>
      <c r="S8" s="1" t="str">
        <f t="shared" si="8"/>
        <v/>
      </c>
      <c r="T8" s="1" t="str">
        <f t="shared" si="8"/>
        <v/>
      </c>
      <c r="U8" s="1" t="str">
        <f t="shared" si="8"/>
        <v/>
      </c>
      <c r="V8" s="1" t="str">
        <f t="shared" si="8"/>
        <v/>
      </c>
      <c r="W8" s="1">
        <f>IF(ISBLANK(J8),"",1)</f>
        <v>1</v>
      </c>
      <c r="X8" s="1" t="str">
        <f t="shared" si="8"/>
        <v/>
      </c>
      <c r="Y8" s="1" t="str">
        <f>IF(ISBLANK(L8),"",1)</f>
        <v/>
      </c>
      <c r="Z8" s="1">
        <f>SUM(P8:Y8)</f>
        <v>1</v>
      </c>
      <c r="AA8" s="1" t="str">
        <f>O8</f>
        <v>Acanthaster planci (Linnaeus, 1758)</v>
      </c>
      <c r="AB8" s="1" t="str">
        <f>N8</f>
        <v>Invertebrate</v>
      </c>
      <c r="AC8" s="1" t="str">
        <f>IF((P8=1),1,"")</f>
        <v/>
      </c>
      <c r="AD8" s="1" t="str">
        <f>IF((P8=1), "", IF((Q8=1), 1,""))</f>
        <v/>
      </c>
      <c r="AE8" s="1" t="str">
        <f>IF((P8=1), "", IF((Q8=1), "",IF(R8=1, 1, "")))</f>
        <v/>
      </c>
      <c r="AF8" s="1" t="str">
        <f>IF((P8=1), "", IF((Q8=1), "", IF((R8=1), "", IF(S8=1, 1, ""))))</f>
        <v/>
      </c>
      <c r="AG8" s="1" t="str">
        <f>IF((P8=1), "", IF((Q8=1), "", IF((R8=1), "", IF((S8=1), "", IF(T8=1, 1, "")))))</f>
        <v/>
      </c>
      <c r="AH8" s="1" t="str">
        <f>IF((P8=1),"",IF((Q8=1),"",IF((R8=1),"",IF((S8=1),"",IF((T8=1),"",IF(U8=1,1,""))))))</f>
        <v/>
      </c>
      <c r="AI8" s="1" t="str">
        <f>IF((P8=1),"",IF((Q8=1),"",IF((R8=1),"",IF((S8=1),"",IF((T8=1),"",IF((U8=1),"",IF(V8=1,1,"")))))))</f>
        <v/>
      </c>
      <c r="AJ8" s="1">
        <f>IF((P8=1),"",IF((Q8=1),"",IF((R8=1),"",IF((S8=1),"",IF((T8=1),"",IF((U8=1),"",IF((V8=1),"",IF(W8=1,1,""))))))))</f>
        <v>1</v>
      </c>
      <c r="AK8" s="1" t="str">
        <f>IF((P8=1),"",IF((Q8=1),"",IF((R8=1),"",IF((S8=1),"",IF((T8=1),"",IF((U8=1),"",IF((V8=1),"",IF((W8=1),"",IF(X8=1,1,"")))))))))</f>
        <v/>
      </c>
      <c r="AL8" s="1" t="str">
        <f>IF((P8=1),"",IF((Q8=1),"",IF((R8=1),"",IF((S8=1),"",IF((T8=1),"",IF((U8=1),"",IF((V8=1),"",IF((W8=1),"",IF((X8=1),"",IF(Y8=1,1,""))))))))))</f>
        <v/>
      </c>
      <c r="AM8" s="1">
        <f>SUM(AC8:AL8)</f>
        <v>1</v>
      </c>
    </row>
    <row r="9" spans="1:41" ht="14.5" x14ac:dyDescent="0.35">
      <c r="A9" s="1" t="s">
        <v>38</v>
      </c>
      <c r="B9" s="1" t="s">
        <v>48</v>
      </c>
      <c r="F9" s="1">
        <v>2</v>
      </c>
      <c r="I9" s="1">
        <v>1</v>
      </c>
      <c r="M9"/>
      <c r="N9" s="1" t="str">
        <f t="shared" ref="N9:O72" si="9">A9</f>
        <v>Invertebrate</v>
      </c>
      <c r="O9" s="1" t="str">
        <f t="shared" si="9"/>
        <v>Acartia (Acanthacartia) tonsa Dana, 1849</v>
      </c>
      <c r="P9" s="1" t="str">
        <f t="shared" ref="P9:Y47" si="10">IF(ISBLANK(C9),"",1)</f>
        <v/>
      </c>
      <c r="Q9" s="1" t="str">
        <f t="shared" si="8"/>
        <v/>
      </c>
      <c r="R9" s="1" t="str">
        <f t="shared" si="8"/>
        <v/>
      </c>
      <c r="S9" s="1">
        <f t="shared" si="8"/>
        <v>1</v>
      </c>
      <c r="T9" s="1" t="str">
        <f t="shared" si="8"/>
        <v/>
      </c>
      <c r="U9" s="1" t="str">
        <f t="shared" si="8"/>
        <v/>
      </c>
      <c r="V9" s="1">
        <f t="shared" si="8"/>
        <v>1</v>
      </c>
      <c r="W9" s="1" t="str">
        <f t="shared" si="8"/>
        <v/>
      </c>
      <c r="X9" s="1" t="str">
        <f t="shared" si="8"/>
        <v/>
      </c>
      <c r="Y9" s="1" t="str">
        <f t="shared" si="8"/>
        <v/>
      </c>
      <c r="Z9" s="1">
        <f t="shared" ref="Z9:Z72" si="11">SUM(P9:Y9)</f>
        <v>2</v>
      </c>
      <c r="AA9" s="1" t="str">
        <f t="shared" ref="AA9:AA72" si="12">O9</f>
        <v>Acartia (Acanthacartia) tonsa Dana, 1849</v>
      </c>
      <c r="AB9" s="1" t="str">
        <f t="shared" ref="AB9:AB72" si="13">N9</f>
        <v>Invertebrate</v>
      </c>
      <c r="AC9" s="1" t="str">
        <f t="shared" ref="AC9:AC72" si="14">IF((P9=1),1,"")</f>
        <v/>
      </c>
      <c r="AD9" s="1" t="str">
        <f t="shared" ref="AD9:AD72" si="15">IF((P9=1), "", IF((Q9=1), 1,""))</f>
        <v/>
      </c>
      <c r="AE9" s="1" t="str">
        <f t="shared" ref="AE9:AE72" si="16">IF((P9=1), "", IF((Q9=1), "",IF(R9=1, 1, "")))</f>
        <v/>
      </c>
      <c r="AF9" s="1">
        <f t="shared" ref="AF9:AF72" si="17">IF((P9=1), "", IF((Q9=1), "", IF((R9=1), "", IF(S9=1, 1, ""))))</f>
        <v>1</v>
      </c>
      <c r="AG9" s="1" t="str">
        <f t="shared" ref="AG9:AG72" si="18">IF((P9=1), "", IF((Q9=1), "", IF((R9=1), "", IF((S9=1), "", IF(T9=1, 1, "")))))</f>
        <v/>
      </c>
      <c r="AH9" s="1" t="str">
        <f t="shared" ref="AH9:AH72" si="19">IF((P9=1),"",IF((Q9=1),"",IF((R9=1),"",IF((S9=1),"",IF((T9=1),"",IF(U9=1,1,""))))))</f>
        <v/>
      </c>
      <c r="AI9" s="1" t="str">
        <f t="shared" ref="AI9:AI72" si="20">IF((P9=1),"",IF((Q9=1),"",IF((R9=1),"",IF((S9=1),"",IF((T9=1),"",IF((U9=1),"",IF(V9=1,1,"")))))))</f>
        <v/>
      </c>
      <c r="AJ9" s="1" t="str">
        <f t="shared" ref="AJ9:AJ72" si="21">IF((P9=1),"",IF((Q9=1),"",IF((R9=1),"",IF((S9=1),"",IF((T9=1),"",IF((U9=1),"",IF((V9=1),"",IF(W9=1,1,""))))))))</f>
        <v/>
      </c>
      <c r="AK9" s="1" t="str">
        <f t="shared" ref="AK9:AK72" si="22">IF((P9=1),"",IF((Q9=1),"",IF((R9=1),"",IF((S9=1),"",IF((T9=1),"",IF((U9=1),"",IF((V9=1),"",IF((W9=1),"",IF(X9=1,1,"")))))))))</f>
        <v/>
      </c>
      <c r="AL9" s="1" t="str">
        <f t="shared" ref="AL9:AL72" si="23">IF((P9=1),"",IF((Q9=1),"",IF((R9=1),"",IF((S9=1),"",IF((T9=1),"",IF((U9=1),"",IF((V9=1),"",IF((W9=1),"",IF((X9=1),"",IF(Y9=1,1,""))))))))))</f>
        <v/>
      </c>
      <c r="AM9" s="1">
        <f t="shared" ref="AM9:AM72" si="24">SUM(AC9:AL9)</f>
        <v>1</v>
      </c>
    </row>
    <row r="10" spans="1:41" ht="14.5" x14ac:dyDescent="0.35">
      <c r="A10" s="1" t="s">
        <v>38</v>
      </c>
      <c r="B10" s="1" t="s">
        <v>52</v>
      </c>
      <c r="K10" s="1">
        <v>1</v>
      </c>
      <c r="M10"/>
      <c r="N10" s="1" t="str">
        <f t="shared" si="9"/>
        <v>Invertebrate</v>
      </c>
      <c r="O10" s="1" t="str">
        <f t="shared" si="9"/>
        <v>Achelia sawayai Marcus, 1940</v>
      </c>
      <c r="P10" s="1" t="str">
        <f t="shared" si="10"/>
        <v/>
      </c>
      <c r="Q10" s="1" t="str">
        <f t="shared" si="8"/>
        <v/>
      </c>
      <c r="R10" s="1" t="str">
        <f t="shared" si="8"/>
        <v/>
      </c>
      <c r="S10" s="1" t="str">
        <f t="shared" si="8"/>
        <v/>
      </c>
      <c r="T10" s="1" t="str">
        <f t="shared" si="8"/>
        <v/>
      </c>
      <c r="U10" s="1" t="str">
        <f t="shared" si="8"/>
        <v/>
      </c>
      <c r="V10" s="1" t="str">
        <f t="shared" si="8"/>
        <v/>
      </c>
      <c r="W10" s="1" t="str">
        <f t="shared" si="8"/>
        <v/>
      </c>
      <c r="X10" s="1">
        <f t="shared" si="8"/>
        <v>1</v>
      </c>
      <c r="Y10" s="1" t="str">
        <f t="shared" si="8"/>
        <v/>
      </c>
      <c r="Z10" s="1">
        <f t="shared" si="11"/>
        <v>1</v>
      </c>
      <c r="AA10" s="1" t="str">
        <f t="shared" si="12"/>
        <v>Achelia sawayai Marcus, 1940</v>
      </c>
      <c r="AB10" s="1" t="str">
        <f t="shared" si="13"/>
        <v>Invertebrate</v>
      </c>
      <c r="AC10" s="1" t="str">
        <f>IF((P10=1),1,"")</f>
        <v/>
      </c>
      <c r="AD10" s="1" t="str">
        <f t="shared" si="15"/>
        <v/>
      </c>
      <c r="AE10" s="1" t="str">
        <f t="shared" si="16"/>
        <v/>
      </c>
      <c r="AF10" s="1" t="str">
        <f t="shared" si="17"/>
        <v/>
      </c>
      <c r="AG10" s="1" t="str">
        <f t="shared" si="18"/>
        <v/>
      </c>
      <c r="AH10" s="1" t="str">
        <f t="shared" si="19"/>
        <v/>
      </c>
      <c r="AI10" s="1" t="str">
        <f t="shared" si="20"/>
        <v/>
      </c>
      <c r="AJ10" s="1" t="str">
        <f t="shared" si="21"/>
        <v/>
      </c>
      <c r="AK10" s="1">
        <f t="shared" si="22"/>
        <v>1</v>
      </c>
      <c r="AL10" s="1" t="str">
        <f t="shared" si="23"/>
        <v/>
      </c>
      <c r="AM10" s="1">
        <f t="shared" si="24"/>
        <v>1</v>
      </c>
    </row>
    <row r="11" spans="1:41" ht="14.5" x14ac:dyDescent="0.35">
      <c r="A11" s="1" t="s">
        <v>38</v>
      </c>
      <c r="B11" s="1" t="s">
        <v>60</v>
      </c>
      <c r="K11" s="1">
        <v>1</v>
      </c>
      <c r="M11"/>
      <c r="N11" s="1" t="str">
        <f t="shared" si="9"/>
        <v>Invertebrate</v>
      </c>
      <c r="O11" s="1" t="str">
        <f t="shared" si="9"/>
        <v>Actaeodes tomentosus (H. Milne Edwards, 1834)</v>
      </c>
      <c r="P11" s="1" t="str">
        <f t="shared" si="10"/>
        <v/>
      </c>
      <c r="Q11" s="1" t="str">
        <f t="shared" si="8"/>
        <v/>
      </c>
      <c r="R11" s="1" t="str">
        <f t="shared" si="8"/>
        <v/>
      </c>
      <c r="S11" s="1" t="str">
        <f t="shared" si="8"/>
        <v/>
      </c>
      <c r="T11" s="1" t="str">
        <f t="shared" si="8"/>
        <v/>
      </c>
      <c r="U11" s="1" t="str">
        <f t="shared" si="8"/>
        <v/>
      </c>
      <c r="V11" s="1" t="str">
        <f t="shared" si="8"/>
        <v/>
      </c>
      <c r="W11" s="1" t="str">
        <f t="shared" si="8"/>
        <v/>
      </c>
      <c r="X11" s="1">
        <f t="shared" si="8"/>
        <v>1</v>
      </c>
      <c r="Y11" s="1" t="str">
        <f t="shared" si="8"/>
        <v/>
      </c>
      <c r="Z11" s="1">
        <f t="shared" si="11"/>
        <v>1</v>
      </c>
      <c r="AA11" s="1" t="str">
        <f t="shared" si="12"/>
        <v>Actaeodes tomentosus (H. Milne Edwards, 1834)</v>
      </c>
      <c r="AB11" s="1" t="str">
        <f t="shared" si="13"/>
        <v>Invertebrate</v>
      </c>
      <c r="AC11" s="1" t="str">
        <f t="shared" si="14"/>
        <v/>
      </c>
      <c r="AD11" s="1" t="str">
        <f t="shared" si="15"/>
        <v/>
      </c>
      <c r="AE11" s="1" t="str">
        <f t="shared" si="16"/>
        <v/>
      </c>
      <c r="AF11" s="1" t="str">
        <f t="shared" si="17"/>
        <v/>
      </c>
      <c r="AG11" s="1" t="str">
        <f t="shared" si="18"/>
        <v/>
      </c>
      <c r="AH11" s="1" t="str">
        <f t="shared" si="19"/>
        <v/>
      </c>
      <c r="AI11" s="1" t="str">
        <f t="shared" si="20"/>
        <v/>
      </c>
      <c r="AJ11" s="1" t="str">
        <f t="shared" si="21"/>
        <v/>
      </c>
      <c r="AK11" s="1">
        <f t="shared" si="22"/>
        <v>1</v>
      </c>
      <c r="AL11" s="1" t="str">
        <f t="shared" si="23"/>
        <v/>
      </c>
      <c r="AM11" s="1">
        <f t="shared" si="24"/>
        <v>1</v>
      </c>
    </row>
    <row r="12" spans="1:41" ht="14.5" x14ac:dyDescent="0.35">
      <c r="A12" s="1" t="s">
        <v>38</v>
      </c>
      <c r="B12" s="1" t="s">
        <v>61</v>
      </c>
      <c r="G12" s="1">
        <v>1</v>
      </c>
      <c r="M12"/>
      <c r="N12" s="1" t="str">
        <f t="shared" si="9"/>
        <v>Invertebrate</v>
      </c>
      <c r="O12" s="1" t="str">
        <f t="shared" si="9"/>
        <v>Acteocina mucronata (Philippi, 1849)</v>
      </c>
      <c r="P12" s="1" t="str">
        <f t="shared" si="10"/>
        <v/>
      </c>
      <c r="Q12" s="1" t="str">
        <f t="shared" si="8"/>
        <v/>
      </c>
      <c r="R12" s="1" t="str">
        <f t="shared" si="8"/>
        <v/>
      </c>
      <c r="S12" s="1" t="str">
        <f t="shared" si="8"/>
        <v/>
      </c>
      <c r="T12" s="1">
        <f t="shared" si="8"/>
        <v>1</v>
      </c>
      <c r="U12" s="1" t="str">
        <f t="shared" si="8"/>
        <v/>
      </c>
      <c r="V12" s="1" t="str">
        <f t="shared" si="8"/>
        <v/>
      </c>
      <c r="W12" s="1" t="str">
        <f t="shared" si="8"/>
        <v/>
      </c>
      <c r="X12" s="1" t="str">
        <f t="shared" si="8"/>
        <v/>
      </c>
      <c r="Y12" s="1" t="str">
        <f t="shared" si="8"/>
        <v/>
      </c>
      <c r="Z12" s="1">
        <f t="shared" si="11"/>
        <v>1</v>
      </c>
      <c r="AA12" s="1" t="str">
        <f t="shared" si="12"/>
        <v>Acteocina mucronata (Philippi, 1849)</v>
      </c>
      <c r="AB12" s="1" t="str">
        <f t="shared" si="13"/>
        <v>Invertebrate</v>
      </c>
      <c r="AC12" s="1" t="str">
        <f t="shared" si="14"/>
        <v/>
      </c>
      <c r="AD12" s="1" t="str">
        <f t="shared" si="15"/>
        <v/>
      </c>
      <c r="AE12" s="1" t="str">
        <f t="shared" si="16"/>
        <v/>
      </c>
      <c r="AF12" s="1" t="str">
        <f t="shared" si="17"/>
        <v/>
      </c>
      <c r="AG12" s="1">
        <f t="shared" si="18"/>
        <v>1</v>
      </c>
      <c r="AH12" s="1" t="str">
        <f t="shared" si="19"/>
        <v/>
      </c>
      <c r="AI12" s="1" t="str">
        <f t="shared" si="20"/>
        <v/>
      </c>
      <c r="AJ12" s="1" t="str">
        <f t="shared" si="21"/>
        <v/>
      </c>
      <c r="AK12" s="1" t="str">
        <f t="shared" si="22"/>
        <v/>
      </c>
      <c r="AL12" s="1" t="str">
        <f t="shared" si="23"/>
        <v/>
      </c>
      <c r="AM12" s="1">
        <f t="shared" si="24"/>
        <v>1</v>
      </c>
    </row>
    <row r="13" spans="1:41" ht="14.5" x14ac:dyDescent="0.35">
      <c r="A13" s="1" t="s">
        <v>38</v>
      </c>
      <c r="B13" s="1" t="s">
        <v>63</v>
      </c>
      <c r="E13" s="1">
        <v>1</v>
      </c>
      <c r="M13"/>
      <c r="N13" s="1" t="str">
        <f t="shared" si="9"/>
        <v>Invertebrate</v>
      </c>
      <c r="O13" s="1" t="str">
        <f t="shared" si="9"/>
        <v>Actumnus globulus Heller, 1861</v>
      </c>
      <c r="P13" s="1" t="str">
        <f t="shared" si="10"/>
        <v/>
      </c>
      <c r="Q13" s="1" t="str">
        <f t="shared" si="8"/>
        <v/>
      </c>
      <c r="R13" s="1">
        <f t="shared" si="8"/>
        <v>1</v>
      </c>
      <c r="S13" s="1" t="str">
        <f t="shared" si="8"/>
        <v/>
      </c>
      <c r="T13" s="1" t="str">
        <f t="shared" si="8"/>
        <v/>
      </c>
      <c r="U13" s="1" t="str">
        <f t="shared" si="8"/>
        <v/>
      </c>
      <c r="V13" s="1" t="str">
        <f t="shared" si="8"/>
        <v/>
      </c>
      <c r="W13" s="1" t="str">
        <f t="shared" si="8"/>
        <v/>
      </c>
      <c r="X13" s="1" t="str">
        <f t="shared" si="8"/>
        <v/>
      </c>
      <c r="Y13" s="1" t="str">
        <f t="shared" si="8"/>
        <v/>
      </c>
      <c r="Z13" s="1">
        <f t="shared" si="11"/>
        <v>1</v>
      </c>
      <c r="AA13" s="1" t="str">
        <f t="shared" si="12"/>
        <v>Actumnus globulus Heller, 1861</v>
      </c>
      <c r="AB13" s="1" t="str">
        <f t="shared" si="13"/>
        <v>Invertebrate</v>
      </c>
      <c r="AC13" s="1" t="str">
        <f t="shared" si="14"/>
        <v/>
      </c>
      <c r="AD13" s="1" t="str">
        <f t="shared" si="15"/>
        <v/>
      </c>
      <c r="AE13" s="1">
        <f t="shared" si="16"/>
        <v>1</v>
      </c>
      <c r="AF13" s="1" t="str">
        <f t="shared" si="17"/>
        <v/>
      </c>
      <c r="AG13" s="1" t="str">
        <f>IF((P13=1), "", IF((Q13=1), "", IF((R13=1), "", IF((S13=1), "", IF(T13=1, 1, "")))))</f>
        <v/>
      </c>
      <c r="AH13" s="1" t="str">
        <f t="shared" si="19"/>
        <v/>
      </c>
      <c r="AI13" s="1" t="str">
        <f t="shared" si="20"/>
        <v/>
      </c>
      <c r="AJ13" s="1" t="str">
        <f t="shared" si="21"/>
        <v/>
      </c>
      <c r="AK13" s="1" t="str">
        <f t="shared" si="22"/>
        <v/>
      </c>
      <c r="AL13" s="1" t="str">
        <f t="shared" si="23"/>
        <v/>
      </c>
      <c r="AM13" s="1">
        <f t="shared" si="24"/>
        <v>1</v>
      </c>
    </row>
    <row r="14" spans="1:41" ht="14.5" x14ac:dyDescent="0.35">
      <c r="A14" s="1" t="s">
        <v>38</v>
      </c>
      <c r="B14" s="1" t="s">
        <v>75</v>
      </c>
      <c r="L14" s="1">
        <v>1</v>
      </c>
      <c r="M14"/>
      <c r="N14" s="1" t="str">
        <f t="shared" si="9"/>
        <v>Invertebrate</v>
      </c>
      <c r="O14" s="1" t="str">
        <f t="shared" si="9"/>
        <v>Aliculastrum cylindricum (Helbling, 1779)</v>
      </c>
      <c r="P14" s="1" t="str">
        <f t="shared" si="10"/>
        <v/>
      </c>
      <c r="Q14" s="1" t="str">
        <f t="shared" si="8"/>
        <v/>
      </c>
      <c r="R14" s="1" t="str">
        <f t="shared" si="8"/>
        <v/>
      </c>
      <c r="S14" s="1" t="str">
        <f t="shared" si="8"/>
        <v/>
      </c>
      <c r="T14" s="1" t="str">
        <f t="shared" si="8"/>
        <v/>
      </c>
      <c r="U14" s="1" t="str">
        <f t="shared" si="8"/>
        <v/>
      </c>
      <c r="V14" s="1" t="str">
        <f t="shared" si="8"/>
        <v/>
      </c>
      <c r="W14" s="1" t="str">
        <f t="shared" si="8"/>
        <v/>
      </c>
      <c r="X14" s="1" t="str">
        <f t="shared" si="8"/>
        <v/>
      </c>
      <c r="Y14" s="1">
        <f t="shared" si="8"/>
        <v>1</v>
      </c>
      <c r="Z14" s="1">
        <f t="shared" si="11"/>
        <v>1</v>
      </c>
      <c r="AA14" s="1" t="str">
        <f t="shared" si="12"/>
        <v>Aliculastrum cylindricum (Helbling, 1779)</v>
      </c>
      <c r="AB14" s="1" t="str">
        <f t="shared" si="13"/>
        <v>Invertebrate</v>
      </c>
      <c r="AC14" s="1" t="str">
        <f t="shared" si="14"/>
        <v/>
      </c>
      <c r="AD14" s="1" t="str">
        <f t="shared" si="15"/>
        <v/>
      </c>
      <c r="AE14" s="1" t="str">
        <f t="shared" si="16"/>
        <v/>
      </c>
      <c r="AF14" s="1" t="str">
        <f t="shared" si="17"/>
        <v/>
      </c>
      <c r="AG14" s="1" t="str">
        <f t="shared" si="18"/>
        <v/>
      </c>
      <c r="AH14" s="1" t="str">
        <f t="shared" si="19"/>
        <v/>
      </c>
      <c r="AI14" s="1" t="str">
        <f t="shared" si="20"/>
        <v/>
      </c>
      <c r="AJ14" s="1" t="str">
        <f t="shared" si="21"/>
        <v/>
      </c>
      <c r="AK14" s="1" t="str">
        <f t="shared" si="22"/>
        <v/>
      </c>
      <c r="AL14" s="1">
        <f t="shared" si="23"/>
        <v>1</v>
      </c>
      <c r="AM14" s="1">
        <f t="shared" si="24"/>
        <v>1</v>
      </c>
    </row>
    <row r="15" spans="1:41" ht="14.5" x14ac:dyDescent="0.35">
      <c r="A15" s="1" t="s">
        <v>38</v>
      </c>
      <c r="B15" s="1" t="s">
        <v>81</v>
      </c>
      <c r="H15" s="1">
        <v>1</v>
      </c>
      <c r="M15"/>
      <c r="N15" s="1" t="str">
        <f t="shared" si="9"/>
        <v>Invertebrate</v>
      </c>
      <c r="O15" s="1" t="str">
        <f t="shared" si="9"/>
        <v>Alpheus rapacida de Man, 1908</v>
      </c>
      <c r="P15" s="1" t="str">
        <f t="shared" si="10"/>
        <v/>
      </c>
      <c r="Q15" s="1" t="str">
        <f t="shared" si="8"/>
        <v/>
      </c>
      <c r="R15" s="1" t="str">
        <f t="shared" si="8"/>
        <v/>
      </c>
      <c r="S15" s="1" t="str">
        <f t="shared" si="8"/>
        <v/>
      </c>
      <c r="T15" s="1" t="str">
        <f t="shared" si="8"/>
        <v/>
      </c>
      <c r="U15" s="1">
        <f t="shared" si="8"/>
        <v>1</v>
      </c>
      <c r="V15" s="1" t="str">
        <f t="shared" si="8"/>
        <v/>
      </c>
      <c r="W15" s="1" t="str">
        <f t="shared" si="8"/>
        <v/>
      </c>
      <c r="X15" s="1" t="str">
        <f t="shared" si="8"/>
        <v/>
      </c>
      <c r="Y15" s="1" t="str">
        <f t="shared" si="8"/>
        <v/>
      </c>
      <c r="Z15" s="1">
        <f t="shared" si="11"/>
        <v>1</v>
      </c>
      <c r="AA15" s="1" t="str">
        <f t="shared" si="12"/>
        <v>Alpheus rapacida de Man, 1908</v>
      </c>
      <c r="AB15" s="1" t="str">
        <f t="shared" si="13"/>
        <v>Invertebrate</v>
      </c>
      <c r="AC15" s="1" t="str">
        <f t="shared" si="14"/>
        <v/>
      </c>
      <c r="AD15" s="1" t="str">
        <f t="shared" si="15"/>
        <v/>
      </c>
      <c r="AE15" s="1" t="str">
        <f t="shared" si="16"/>
        <v/>
      </c>
      <c r="AF15" s="1" t="str">
        <f t="shared" si="17"/>
        <v/>
      </c>
      <c r="AG15" s="1" t="str">
        <f t="shared" si="18"/>
        <v/>
      </c>
      <c r="AH15" s="1">
        <f t="shared" si="19"/>
        <v>1</v>
      </c>
      <c r="AI15" s="1" t="str">
        <f t="shared" si="20"/>
        <v/>
      </c>
      <c r="AJ15" s="1" t="str">
        <f t="shared" si="21"/>
        <v/>
      </c>
      <c r="AK15" s="1" t="str">
        <f t="shared" si="22"/>
        <v/>
      </c>
      <c r="AL15" s="1" t="str">
        <f t="shared" si="23"/>
        <v/>
      </c>
      <c r="AM15" s="1">
        <f t="shared" si="24"/>
        <v>1</v>
      </c>
    </row>
    <row r="16" spans="1:41" ht="14.5" x14ac:dyDescent="0.35">
      <c r="A16" s="1" t="s">
        <v>38</v>
      </c>
      <c r="B16" s="1" t="s">
        <v>83</v>
      </c>
      <c r="K16" s="1">
        <v>1</v>
      </c>
      <c r="M16"/>
      <c r="N16" s="1" t="str">
        <f t="shared" si="9"/>
        <v>Invertebrate</v>
      </c>
      <c r="O16" s="1" t="str">
        <f t="shared" si="9"/>
        <v>Amathina tricarinata (Linnaeus, 1767)</v>
      </c>
      <c r="P16" s="1" t="str">
        <f t="shared" si="10"/>
        <v/>
      </c>
      <c r="Q16" s="1" t="str">
        <f t="shared" si="8"/>
        <v/>
      </c>
      <c r="R16" s="1" t="str">
        <f t="shared" si="8"/>
        <v/>
      </c>
      <c r="S16" s="1" t="str">
        <f t="shared" si="8"/>
        <v/>
      </c>
      <c r="T16" s="1" t="str">
        <f t="shared" si="8"/>
        <v/>
      </c>
      <c r="U16" s="1" t="str">
        <f t="shared" si="8"/>
        <v/>
      </c>
      <c r="V16" s="1" t="str">
        <f t="shared" si="8"/>
        <v/>
      </c>
      <c r="W16" s="1" t="str">
        <f t="shared" si="8"/>
        <v/>
      </c>
      <c r="X16" s="1">
        <f t="shared" si="8"/>
        <v>1</v>
      </c>
      <c r="Y16" s="1" t="str">
        <f t="shared" si="8"/>
        <v/>
      </c>
      <c r="Z16" s="1">
        <f t="shared" si="11"/>
        <v>1</v>
      </c>
      <c r="AA16" s="1" t="str">
        <f t="shared" si="12"/>
        <v>Amathina tricarinata (Linnaeus, 1767)</v>
      </c>
      <c r="AB16" s="1" t="str">
        <f t="shared" si="13"/>
        <v>Invertebrate</v>
      </c>
      <c r="AC16" s="1" t="str">
        <f t="shared" si="14"/>
        <v/>
      </c>
      <c r="AD16" s="1" t="str">
        <f t="shared" si="15"/>
        <v/>
      </c>
      <c r="AE16" s="1" t="str">
        <f t="shared" si="16"/>
        <v/>
      </c>
      <c r="AF16" s="1" t="str">
        <f t="shared" si="17"/>
        <v/>
      </c>
      <c r="AG16" s="1" t="str">
        <f t="shared" si="18"/>
        <v/>
      </c>
      <c r="AH16" s="1" t="str">
        <f t="shared" si="19"/>
        <v/>
      </c>
      <c r="AI16" s="1" t="str">
        <f t="shared" si="20"/>
        <v/>
      </c>
      <c r="AJ16" s="1" t="str">
        <f t="shared" si="21"/>
        <v/>
      </c>
      <c r="AK16" s="1">
        <f t="shared" si="22"/>
        <v>1</v>
      </c>
      <c r="AL16" s="1" t="str">
        <f t="shared" si="23"/>
        <v/>
      </c>
      <c r="AM16" s="1">
        <f t="shared" si="24"/>
        <v>1</v>
      </c>
    </row>
    <row r="17" spans="1:39" ht="14.5" x14ac:dyDescent="0.35">
      <c r="A17" s="1" t="s">
        <v>38</v>
      </c>
      <c r="B17" s="1" t="s">
        <v>84</v>
      </c>
      <c r="E17" s="1">
        <v>1</v>
      </c>
      <c r="L17" s="1">
        <v>1</v>
      </c>
      <c r="M17"/>
      <c r="N17" s="1" t="str">
        <f t="shared" si="9"/>
        <v>Invertebrate</v>
      </c>
      <c r="O17" s="1" t="str">
        <f t="shared" si="9"/>
        <v>Ammothea hilgendorfi (Böhm, 1879)</v>
      </c>
      <c r="P17" s="1" t="str">
        <f t="shared" si="10"/>
        <v/>
      </c>
      <c r="Q17" s="1" t="str">
        <f t="shared" si="8"/>
        <v/>
      </c>
      <c r="R17" s="1">
        <f t="shared" si="8"/>
        <v>1</v>
      </c>
      <c r="S17" s="1" t="str">
        <f t="shared" si="8"/>
        <v/>
      </c>
      <c r="T17" s="1" t="str">
        <f t="shared" si="8"/>
        <v/>
      </c>
      <c r="U17" s="1" t="str">
        <f t="shared" si="8"/>
        <v/>
      </c>
      <c r="V17" s="1" t="str">
        <f t="shared" si="8"/>
        <v/>
      </c>
      <c r="W17" s="1" t="str">
        <f t="shared" si="8"/>
        <v/>
      </c>
      <c r="X17" s="1" t="str">
        <f t="shared" si="8"/>
        <v/>
      </c>
      <c r="Y17" s="1">
        <f t="shared" si="8"/>
        <v>1</v>
      </c>
      <c r="Z17" s="1">
        <f t="shared" si="11"/>
        <v>2</v>
      </c>
      <c r="AA17" s="1" t="str">
        <f t="shared" si="12"/>
        <v>Ammothea hilgendorfi (Böhm, 1879)</v>
      </c>
      <c r="AB17" s="1" t="str">
        <f t="shared" si="13"/>
        <v>Invertebrate</v>
      </c>
      <c r="AC17" s="1" t="str">
        <f t="shared" si="14"/>
        <v/>
      </c>
      <c r="AD17" s="1" t="str">
        <f t="shared" si="15"/>
        <v/>
      </c>
      <c r="AE17" s="1">
        <f t="shared" si="16"/>
        <v>1</v>
      </c>
      <c r="AF17" s="1" t="str">
        <f t="shared" si="17"/>
        <v/>
      </c>
      <c r="AG17" s="1" t="str">
        <f t="shared" si="18"/>
        <v/>
      </c>
      <c r="AH17" s="1" t="str">
        <f t="shared" si="19"/>
        <v/>
      </c>
      <c r="AI17" s="1" t="str">
        <f t="shared" si="20"/>
        <v/>
      </c>
      <c r="AJ17" s="1" t="str">
        <f t="shared" si="21"/>
        <v/>
      </c>
      <c r="AK17" s="1" t="str">
        <f t="shared" si="22"/>
        <v/>
      </c>
      <c r="AL17" s="1" t="str">
        <f t="shared" si="23"/>
        <v/>
      </c>
      <c r="AM17" s="1">
        <f t="shared" si="24"/>
        <v>1</v>
      </c>
    </row>
    <row r="18" spans="1:39" ht="14.5" x14ac:dyDescent="0.35">
      <c r="A18" s="1" t="s">
        <v>38</v>
      </c>
      <c r="B18" s="1" t="s">
        <v>86</v>
      </c>
      <c r="C18" s="1">
        <v>3</v>
      </c>
      <c r="D18" s="1">
        <v>1</v>
      </c>
      <c r="M18"/>
      <c r="N18" s="1" t="str">
        <f t="shared" si="9"/>
        <v>Invertebrate</v>
      </c>
      <c r="O18" s="1" t="str">
        <f t="shared" si="9"/>
        <v>Amphibalanus eburneus (Gould, 1841)</v>
      </c>
      <c r="P18" s="1">
        <f t="shared" si="10"/>
        <v>1</v>
      </c>
      <c r="Q18" s="1">
        <f t="shared" si="8"/>
        <v>1</v>
      </c>
      <c r="R18" s="1" t="str">
        <f t="shared" si="8"/>
        <v/>
      </c>
      <c r="S18" s="1" t="str">
        <f t="shared" si="8"/>
        <v/>
      </c>
      <c r="T18" s="1" t="str">
        <f t="shared" si="8"/>
        <v/>
      </c>
      <c r="U18" s="1" t="str">
        <f t="shared" si="8"/>
        <v/>
      </c>
      <c r="V18" s="1" t="str">
        <f t="shared" si="8"/>
        <v/>
      </c>
      <c r="W18" s="1" t="str">
        <f t="shared" si="8"/>
        <v/>
      </c>
      <c r="X18" s="1" t="str">
        <f t="shared" si="8"/>
        <v/>
      </c>
      <c r="Y18" s="1" t="str">
        <f t="shared" si="8"/>
        <v/>
      </c>
      <c r="Z18" s="1">
        <f t="shared" si="11"/>
        <v>2</v>
      </c>
      <c r="AA18" s="1" t="str">
        <f t="shared" si="12"/>
        <v>Amphibalanus eburneus (Gould, 1841)</v>
      </c>
      <c r="AB18" s="1" t="str">
        <f t="shared" si="13"/>
        <v>Invertebrate</v>
      </c>
      <c r="AC18" s="1">
        <f t="shared" si="14"/>
        <v>1</v>
      </c>
      <c r="AD18" s="1" t="str">
        <f t="shared" si="15"/>
        <v/>
      </c>
      <c r="AE18" s="1" t="str">
        <f t="shared" si="16"/>
        <v/>
      </c>
      <c r="AF18" s="1" t="str">
        <f t="shared" si="17"/>
        <v/>
      </c>
      <c r="AG18" s="1" t="str">
        <f t="shared" si="18"/>
        <v/>
      </c>
      <c r="AH18" s="1" t="str">
        <f t="shared" si="19"/>
        <v/>
      </c>
      <c r="AI18" s="1" t="str">
        <f t="shared" si="20"/>
        <v/>
      </c>
      <c r="AJ18" s="1" t="str">
        <f t="shared" si="21"/>
        <v/>
      </c>
      <c r="AK18" s="1" t="str">
        <f t="shared" si="22"/>
        <v/>
      </c>
      <c r="AL18" s="1" t="str">
        <f t="shared" si="23"/>
        <v/>
      </c>
      <c r="AM18" s="1">
        <f t="shared" si="24"/>
        <v>1</v>
      </c>
    </row>
    <row r="19" spans="1:39" ht="14.5" x14ac:dyDescent="0.35">
      <c r="A19" s="1" t="s">
        <v>38</v>
      </c>
      <c r="B19" s="1" t="s">
        <v>87</v>
      </c>
      <c r="E19" s="1">
        <v>1</v>
      </c>
      <c r="M19"/>
      <c r="N19" s="1" t="str">
        <f t="shared" si="9"/>
        <v>Invertebrate</v>
      </c>
      <c r="O19" s="1" t="str">
        <f t="shared" si="9"/>
        <v>Amphibalanus reticulatus (Utinomi, 1967)</v>
      </c>
      <c r="P19" s="1" t="str">
        <f t="shared" si="10"/>
        <v/>
      </c>
      <c r="Q19" s="1" t="str">
        <f t="shared" si="8"/>
        <v/>
      </c>
      <c r="R19" s="1">
        <f t="shared" si="8"/>
        <v>1</v>
      </c>
      <c r="S19" s="1" t="str">
        <f t="shared" si="8"/>
        <v/>
      </c>
      <c r="T19" s="1" t="str">
        <f t="shared" si="8"/>
        <v/>
      </c>
      <c r="U19" s="1" t="str">
        <f t="shared" si="8"/>
        <v/>
      </c>
      <c r="V19" s="1" t="str">
        <f t="shared" si="8"/>
        <v/>
      </c>
      <c r="W19" s="1" t="str">
        <f t="shared" si="8"/>
        <v/>
      </c>
      <c r="X19" s="1" t="str">
        <f t="shared" si="8"/>
        <v/>
      </c>
      <c r="Y19" s="1" t="str">
        <f t="shared" si="8"/>
        <v/>
      </c>
      <c r="Z19" s="1">
        <f t="shared" si="11"/>
        <v>1</v>
      </c>
      <c r="AA19" s="1" t="str">
        <f t="shared" si="12"/>
        <v>Amphibalanus reticulatus (Utinomi, 1967)</v>
      </c>
      <c r="AB19" s="1" t="str">
        <f t="shared" si="13"/>
        <v>Invertebrate</v>
      </c>
      <c r="AC19" s="1" t="str">
        <f t="shared" si="14"/>
        <v/>
      </c>
      <c r="AD19" s="1" t="str">
        <f t="shared" si="15"/>
        <v/>
      </c>
      <c r="AE19" s="1">
        <f t="shared" si="16"/>
        <v>1</v>
      </c>
      <c r="AF19" s="1" t="str">
        <f t="shared" si="17"/>
        <v/>
      </c>
      <c r="AG19" s="1" t="str">
        <f t="shared" si="18"/>
        <v/>
      </c>
      <c r="AH19" s="1" t="str">
        <f t="shared" si="19"/>
        <v/>
      </c>
      <c r="AI19" s="1" t="str">
        <f t="shared" si="20"/>
        <v/>
      </c>
      <c r="AJ19" s="1" t="str">
        <f t="shared" si="21"/>
        <v/>
      </c>
      <c r="AK19" s="1" t="str">
        <f t="shared" si="22"/>
        <v/>
      </c>
      <c r="AL19" s="1" t="str">
        <f t="shared" si="23"/>
        <v/>
      </c>
      <c r="AM19" s="1">
        <f t="shared" si="24"/>
        <v>1</v>
      </c>
    </row>
    <row r="20" spans="1:39" ht="14.5" x14ac:dyDescent="0.35">
      <c r="A20" s="1" t="s">
        <v>38</v>
      </c>
      <c r="B20" s="1" t="s">
        <v>92</v>
      </c>
      <c r="I20" s="1">
        <v>1</v>
      </c>
      <c r="K20" s="1">
        <v>1</v>
      </c>
      <c r="M20"/>
      <c r="N20" s="1" t="str">
        <f t="shared" si="9"/>
        <v>Invertebrate</v>
      </c>
      <c r="O20" s="1" t="str">
        <f t="shared" si="9"/>
        <v>Ampithoe valida Smith, 1873</v>
      </c>
      <c r="P20" s="1" t="str">
        <f t="shared" si="10"/>
        <v/>
      </c>
      <c r="Q20" s="1" t="str">
        <f t="shared" si="8"/>
        <v/>
      </c>
      <c r="R20" s="1" t="str">
        <f t="shared" si="8"/>
        <v/>
      </c>
      <c r="S20" s="1" t="str">
        <f t="shared" si="8"/>
        <v/>
      </c>
      <c r="T20" s="1" t="str">
        <f t="shared" si="8"/>
        <v/>
      </c>
      <c r="U20" s="1" t="str">
        <f t="shared" si="8"/>
        <v/>
      </c>
      <c r="V20" s="1">
        <f t="shared" si="8"/>
        <v>1</v>
      </c>
      <c r="W20" s="1" t="str">
        <f t="shared" si="8"/>
        <v/>
      </c>
      <c r="X20" s="1">
        <f t="shared" si="8"/>
        <v>1</v>
      </c>
      <c r="Y20" s="1" t="str">
        <f t="shared" si="8"/>
        <v/>
      </c>
      <c r="Z20" s="1">
        <f t="shared" si="11"/>
        <v>2</v>
      </c>
      <c r="AA20" s="1" t="str">
        <f t="shared" si="12"/>
        <v>Ampithoe valida Smith, 1873</v>
      </c>
      <c r="AB20" s="1" t="str">
        <f t="shared" si="13"/>
        <v>Invertebrate</v>
      </c>
      <c r="AC20" s="1" t="str">
        <f t="shared" si="14"/>
        <v/>
      </c>
      <c r="AD20" s="1" t="str">
        <f t="shared" si="15"/>
        <v/>
      </c>
      <c r="AE20" s="1" t="str">
        <f t="shared" si="16"/>
        <v/>
      </c>
      <c r="AF20" s="1" t="str">
        <f t="shared" si="17"/>
        <v/>
      </c>
      <c r="AG20" s="1" t="str">
        <f t="shared" si="18"/>
        <v/>
      </c>
      <c r="AH20" s="1" t="str">
        <f t="shared" si="19"/>
        <v/>
      </c>
      <c r="AI20" s="1">
        <f t="shared" si="20"/>
        <v>1</v>
      </c>
      <c r="AJ20" s="1" t="str">
        <f t="shared" si="21"/>
        <v/>
      </c>
      <c r="AK20" s="1" t="str">
        <f t="shared" si="22"/>
        <v/>
      </c>
      <c r="AL20" s="1" t="str">
        <f t="shared" si="23"/>
        <v/>
      </c>
      <c r="AM20" s="1">
        <f t="shared" si="24"/>
        <v>1</v>
      </c>
    </row>
    <row r="21" spans="1:39" ht="14.5" x14ac:dyDescent="0.35">
      <c r="A21" s="1" t="s">
        <v>38</v>
      </c>
      <c r="B21" s="1" t="s">
        <v>93</v>
      </c>
      <c r="D21" s="1">
        <v>1</v>
      </c>
      <c r="G21" s="1">
        <v>1</v>
      </c>
      <c r="I21" s="1">
        <v>2</v>
      </c>
      <c r="M21"/>
      <c r="N21" s="1" t="str">
        <f t="shared" si="9"/>
        <v>Invertebrate</v>
      </c>
      <c r="O21" s="1" t="str">
        <f t="shared" si="9"/>
        <v>Anadara transversa (Say, 1822)</v>
      </c>
      <c r="P21" s="1" t="str">
        <f t="shared" si="10"/>
        <v/>
      </c>
      <c r="Q21" s="1">
        <f t="shared" si="8"/>
        <v>1</v>
      </c>
      <c r="R21" s="1" t="str">
        <f t="shared" si="8"/>
        <v/>
      </c>
      <c r="S21" s="1" t="str">
        <f t="shared" si="8"/>
        <v/>
      </c>
      <c r="T21" s="1">
        <f t="shared" si="8"/>
        <v>1</v>
      </c>
      <c r="U21" s="1" t="str">
        <f t="shared" si="8"/>
        <v/>
      </c>
      <c r="V21" s="1">
        <f t="shared" si="8"/>
        <v>1</v>
      </c>
      <c r="W21" s="1" t="str">
        <f t="shared" si="8"/>
        <v/>
      </c>
      <c r="X21" s="1" t="str">
        <f t="shared" si="8"/>
        <v/>
      </c>
      <c r="Y21" s="1" t="str">
        <f t="shared" si="8"/>
        <v/>
      </c>
      <c r="Z21" s="1">
        <f t="shared" si="11"/>
        <v>3</v>
      </c>
      <c r="AA21" s="1" t="str">
        <f t="shared" si="12"/>
        <v>Anadara transversa (Say, 1822)</v>
      </c>
      <c r="AB21" s="1" t="str">
        <f t="shared" si="13"/>
        <v>Invertebrate</v>
      </c>
      <c r="AC21" s="1" t="str">
        <f t="shared" si="14"/>
        <v/>
      </c>
      <c r="AD21" s="1">
        <f t="shared" si="15"/>
        <v>1</v>
      </c>
      <c r="AE21" s="1" t="str">
        <f t="shared" si="16"/>
        <v/>
      </c>
      <c r="AF21" s="1" t="str">
        <f t="shared" si="17"/>
        <v/>
      </c>
      <c r="AG21" s="1" t="str">
        <f t="shared" si="18"/>
        <v/>
      </c>
      <c r="AH21" s="1" t="str">
        <f t="shared" si="19"/>
        <v/>
      </c>
      <c r="AI21" s="1" t="str">
        <f t="shared" si="20"/>
        <v/>
      </c>
      <c r="AJ21" s="1" t="str">
        <f t="shared" si="21"/>
        <v/>
      </c>
      <c r="AK21" s="1" t="str">
        <f t="shared" si="22"/>
        <v/>
      </c>
      <c r="AL21" s="1" t="str">
        <f t="shared" si="23"/>
        <v/>
      </c>
      <c r="AM21" s="1">
        <f t="shared" si="24"/>
        <v>1</v>
      </c>
    </row>
    <row r="22" spans="1:39" ht="14.5" x14ac:dyDescent="0.35">
      <c r="A22" s="1" t="s">
        <v>38</v>
      </c>
      <c r="B22" s="1" t="s">
        <v>94</v>
      </c>
      <c r="C22" s="1">
        <v>1</v>
      </c>
      <c r="E22" s="1">
        <v>2</v>
      </c>
      <c r="M22"/>
      <c r="N22" s="1" t="str">
        <f t="shared" si="9"/>
        <v>Invertebrate</v>
      </c>
      <c r="O22" s="1" t="str">
        <f t="shared" si="9"/>
        <v>Anadara kagoshimensis (Tokunaga, 1906)</v>
      </c>
      <c r="P22" s="1">
        <f t="shared" si="10"/>
        <v>1</v>
      </c>
      <c r="Q22" s="1" t="str">
        <f t="shared" si="8"/>
        <v/>
      </c>
      <c r="R22" s="1">
        <f t="shared" si="8"/>
        <v>1</v>
      </c>
      <c r="S22" s="1" t="str">
        <f t="shared" si="8"/>
        <v/>
      </c>
      <c r="T22" s="1" t="str">
        <f t="shared" si="8"/>
        <v/>
      </c>
      <c r="U22" s="1" t="str">
        <f t="shared" si="8"/>
        <v/>
      </c>
      <c r="V22" s="1" t="str">
        <f t="shared" si="8"/>
        <v/>
      </c>
      <c r="W22" s="1" t="str">
        <f t="shared" si="8"/>
        <v/>
      </c>
      <c r="X22" s="1" t="str">
        <f t="shared" si="8"/>
        <v/>
      </c>
      <c r="Y22" s="1" t="str">
        <f t="shared" si="8"/>
        <v/>
      </c>
      <c r="Z22" s="1">
        <f t="shared" si="11"/>
        <v>2</v>
      </c>
      <c r="AA22" s="1" t="str">
        <f t="shared" si="12"/>
        <v>Anadara kagoshimensis (Tokunaga, 1906)</v>
      </c>
      <c r="AB22" s="1" t="str">
        <f t="shared" si="13"/>
        <v>Invertebrate</v>
      </c>
      <c r="AC22" s="1">
        <f t="shared" si="14"/>
        <v>1</v>
      </c>
      <c r="AD22" s="1" t="str">
        <f t="shared" si="15"/>
        <v/>
      </c>
      <c r="AE22" s="1" t="str">
        <f t="shared" si="16"/>
        <v/>
      </c>
      <c r="AF22" s="1" t="str">
        <f t="shared" si="17"/>
        <v/>
      </c>
      <c r="AG22" s="1" t="str">
        <f t="shared" si="18"/>
        <v/>
      </c>
      <c r="AH22" s="1" t="str">
        <f t="shared" si="19"/>
        <v/>
      </c>
      <c r="AI22" s="1" t="str">
        <f t="shared" si="20"/>
        <v/>
      </c>
      <c r="AJ22" s="1" t="str">
        <f t="shared" si="21"/>
        <v/>
      </c>
      <c r="AK22" s="1" t="str">
        <f t="shared" si="22"/>
        <v/>
      </c>
      <c r="AL22" s="1" t="str">
        <f t="shared" si="23"/>
        <v/>
      </c>
      <c r="AM22" s="1">
        <f t="shared" si="24"/>
        <v>1</v>
      </c>
    </row>
    <row r="23" spans="1:39" ht="14.5" x14ac:dyDescent="0.35">
      <c r="A23" s="1" t="s">
        <v>38</v>
      </c>
      <c r="B23" s="1" t="s">
        <v>96</v>
      </c>
      <c r="C23" s="1">
        <v>1</v>
      </c>
      <c r="M23"/>
      <c r="N23" s="1" t="str">
        <f t="shared" si="9"/>
        <v>Invertebrate</v>
      </c>
      <c r="O23" s="1" t="str">
        <f t="shared" si="9"/>
        <v>Anoplodactylus californicus Hall, 1912</v>
      </c>
      <c r="P23" s="1">
        <f t="shared" si="10"/>
        <v>1</v>
      </c>
      <c r="Q23" s="1" t="str">
        <f t="shared" si="8"/>
        <v/>
      </c>
      <c r="R23" s="1" t="str">
        <f t="shared" si="8"/>
        <v/>
      </c>
      <c r="S23" s="1" t="str">
        <f t="shared" si="8"/>
        <v/>
      </c>
      <c r="T23" s="1" t="str">
        <f t="shared" si="8"/>
        <v/>
      </c>
      <c r="U23" s="1" t="str">
        <f t="shared" si="8"/>
        <v/>
      </c>
      <c r="V23" s="1" t="str">
        <f t="shared" si="8"/>
        <v/>
      </c>
      <c r="W23" s="1" t="str">
        <f t="shared" si="8"/>
        <v/>
      </c>
      <c r="X23" s="1" t="str">
        <f t="shared" si="8"/>
        <v/>
      </c>
      <c r="Y23" s="1" t="str">
        <f t="shared" si="8"/>
        <v/>
      </c>
      <c r="Z23" s="1">
        <f t="shared" si="11"/>
        <v>1</v>
      </c>
      <c r="AA23" s="1" t="str">
        <f t="shared" si="12"/>
        <v>Anoplodactylus californicus Hall, 1912</v>
      </c>
      <c r="AB23" s="1" t="str">
        <f t="shared" si="13"/>
        <v>Invertebrate</v>
      </c>
      <c r="AC23" s="1">
        <f t="shared" si="14"/>
        <v>1</v>
      </c>
      <c r="AD23" s="1" t="str">
        <f t="shared" si="15"/>
        <v/>
      </c>
      <c r="AE23" s="1" t="str">
        <f t="shared" si="16"/>
        <v/>
      </c>
      <c r="AF23" s="1" t="str">
        <f t="shared" si="17"/>
        <v/>
      </c>
      <c r="AG23" s="1" t="str">
        <f t="shared" si="18"/>
        <v/>
      </c>
      <c r="AH23" s="1" t="str">
        <f t="shared" si="19"/>
        <v/>
      </c>
      <c r="AI23" s="1" t="str">
        <f t="shared" si="20"/>
        <v/>
      </c>
      <c r="AJ23" s="1" t="str">
        <f t="shared" si="21"/>
        <v/>
      </c>
      <c r="AK23" s="1" t="str">
        <f t="shared" si="22"/>
        <v/>
      </c>
      <c r="AL23" s="1" t="str">
        <f t="shared" si="23"/>
        <v/>
      </c>
      <c r="AM23" s="1">
        <f t="shared" si="24"/>
        <v>1</v>
      </c>
    </row>
    <row r="24" spans="1:39" ht="14.5" x14ac:dyDescent="0.35">
      <c r="A24" s="1" t="s">
        <v>38</v>
      </c>
      <c r="B24" s="1" t="s">
        <v>100</v>
      </c>
      <c r="K24" s="1">
        <v>1</v>
      </c>
      <c r="M24"/>
      <c r="N24" s="1" t="str">
        <f t="shared" si="9"/>
        <v>Invertebrate</v>
      </c>
      <c r="O24" s="1" t="str">
        <f t="shared" si="9"/>
        <v>Aoroides longimerus Ren &amp; Zheng, 1996</v>
      </c>
      <c r="P24" s="1" t="str">
        <f t="shared" si="10"/>
        <v/>
      </c>
      <c r="Q24" s="1" t="str">
        <f t="shared" si="10"/>
        <v/>
      </c>
      <c r="R24" s="1" t="str">
        <f t="shared" si="10"/>
        <v/>
      </c>
      <c r="S24" s="1" t="str">
        <f t="shared" si="10"/>
        <v/>
      </c>
      <c r="T24" s="1" t="str">
        <f t="shared" si="10"/>
        <v/>
      </c>
      <c r="U24" s="1" t="str">
        <f t="shared" si="10"/>
        <v/>
      </c>
      <c r="V24" s="1" t="str">
        <f t="shared" si="10"/>
        <v/>
      </c>
      <c r="W24" s="1" t="str">
        <f t="shared" si="10"/>
        <v/>
      </c>
      <c r="X24" s="1">
        <f t="shared" si="10"/>
        <v>1</v>
      </c>
      <c r="Y24" s="1" t="str">
        <f t="shared" si="10"/>
        <v/>
      </c>
      <c r="Z24" s="1">
        <f t="shared" si="11"/>
        <v>1</v>
      </c>
      <c r="AA24" s="1" t="str">
        <f t="shared" si="12"/>
        <v>Aoroides longimerus Ren &amp; Zheng, 1996</v>
      </c>
      <c r="AB24" s="1" t="str">
        <f t="shared" si="13"/>
        <v>Invertebrate</v>
      </c>
      <c r="AC24" s="1" t="str">
        <f t="shared" si="14"/>
        <v/>
      </c>
      <c r="AD24" s="1" t="str">
        <f t="shared" si="15"/>
        <v/>
      </c>
      <c r="AE24" s="1" t="str">
        <f t="shared" si="16"/>
        <v/>
      </c>
      <c r="AF24" s="1" t="str">
        <f t="shared" si="17"/>
        <v/>
      </c>
      <c r="AG24" s="1" t="str">
        <f t="shared" si="18"/>
        <v/>
      </c>
      <c r="AH24" s="1" t="str">
        <f t="shared" si="19"/>
        <v/>
      </c>
      <c r="AI24" s="1" t="str">
        <f t="shared" si="20"/>
        <v/>
      </c>
      <c r="AJ24" s="1" t="str">
        <f t="shared" si="21"/>
        <v/>
      </c>
      <c r="AK24" s="1">
        <f t="shared" si="22"/>
        <v>1</v>
      </c>
      <c r="AL24" s="1" t="str">
        <f t="shared" si="23"/>
        <v/>
      </c>
      <c r="AM24" s="1">
        <f t="shared" si="24"/>
        <v>1</v>
      </c>
    </row>
    <row r="25" spans="1:39" ht="14.5" x14ac:dyDescent="0.35">
      <c r="A25" s="1" t="s">
        <v>38</v>
      </c>
      <c r="B25" s="1" t="s">
        <v>101</v>
      </c>
      <c r="H25" s="1">
        <v>1</v>
      </c>
      <c r="M25"/>
      <c r="N25" s="1" t="str">
        <f t="shared" si="9"/>
        <v>Invertebrate</v>
      </c>
      <c r="O25" s="1" t="str">
        <f t="shared" si="9"/>
        <v>Apanthura addui Wägele, 1981</v>
      </c>
      <c r="P25" s="1" t="str">
        <f t="shared" si="10"/>
        <v/>
      </c>
      <c r="Q25" s="1" t="str">
        <f t="shared" si="10"/>
        <v/>
      </c>
      <c r="R25" s="1" t="str">
        <f t="shared" si="10"/>
        <v/>
      </c>
      <c r="S25" s="1" t="str">
        <f t="shared" si="10"/>
        <v/>
      </c>
      <c r="T25" s="1" t="str">
        <f t="shared" si="10"/>
        <v/>
      </c>
      <c r="U25" s="1">
        <f t="shared" si="10"/>
        <v>1</v>
      </c>
      <c r="V25" s="1" t="str">
        <f t="shared" si="10"/>
        <v/>
      </c>
      <c r="W25" s="1" t="str">
        <f t="shared" si="10"/>
        <v/>
      </c>
      <c r="X25" s="1" t="str">
        <f t="shared" si="10"/>
        <v/>
      </c>
      <c r="Y25" s="1" t="str">
        <f t="shared" si="10"/>
        <v/>
      </c>
      <c r="Z25" s="1">
        <f t="shared" si="11"/>
        <v>1</v>
      </c>
      <c r="AA25" s="1" t="str">
        <f t="shared" si="12"/>
        <v>Apanthura addui Wägele, 1981</v>
      </c>
      <c r="AB25" s="1" t="str">
        <f t="shared" si="13"/>
        <v>Invertebrate</v>
      </c>
      <c r="AC25" s="1" t="str">
        <f t="shared" si="14"/>
        <v/>
      </c>
      <c r="AD25" s="1" t="str">
        <f t="shared" si="15"/>
        <v/>
      </c>
      <c r="AE25" s="1" t="str">
        <f t="shared" si="16"/>
        <v/>
      </c>
      <c r="AF25" s="1" t="str">
        <f t="shared" si="17"/>
        <v/>
      </c>
      <c r="AG25" s="1" t="str">
        <f t="shared" si="18"/>
        <v/>
      </c>
      <c r="AH25" s="1">
        <f t="shared" si="19"/>
        <v>1</v>
      </c>
      <c r="AI25" s="1" t="str">
        <f t="shared" si="20"/>
        <v/>
      </c>
      <c r="AJ25" s="1" t="str">
        <f t="shared" si="21"/>
        <v/>
      </c>
      <c r="AK25" s="1" t="str">
        <f t="shared" si="22"/>
        <v/>
      </c>
      <c r="AL25" s="1" t="str">
        <f t="shared" si="23"/>
        <v/>
      </c>
      <c r="AM25" s="1">
        <f t="shared" si="24"/>
        <v>1</v>
      </c>
    </row>
    <row r="26" spans="1:39" ht="14.5" x14ac:dyDescent="0.35">
      <c r="A26" s="1" t="s">
        <v>38</v>
      </c>
      <c r="B26" s="1" t="s">
        <v>102</v>
      </c>
      <c r="K26" s="1">
        <v>1</v>
      </c>
      <c r="L26" s="1">
        <v>1</v>
      </c>
      <c r="M26"/>
      <c r="N26" s="1" t="str">
        <f t="shared" si="9"/>
        <v>Invertebrate</v>
      </c>
      <c r="O26" s="1" t="str">
        <f t="shared" si="9"/>
        <v>Aplidium accarense (Millar, 1953)</v>
      </c>
      <c r="P26" s="1" t="str">
        <f t="shared" si="10"/>
        <v/>
      </c>
      <c r="Q26" s="1" t="str">
        <f t="shared" si="10"/>
        <v/>
      </c>
      <c r="R26" s="1" t="str">
        <f t="shared" si="10"/>
        <v/>
      </c>
      <c r="S26" s="1" t="str">
        <f t="shared" si="10"/>
        <v/>
      </c>
      <c r="T26" s="1" t="str">
        <f t="shared" si="10"/>
        <v/>
      </c>
      <c r="U26" s="1" t="str">
        <f t="shared" si="10"/>
        <v/>
      </c>
      <c r="V26" s="1" t="str">
        <f t="shared" si="10"/>
        <v/>
      </c>
      <c r="W26" s="1" t="str">
        <f t="shared" si="10"/>
        <v/>
      </c>
      <c r="X26" s="1">
        <f t="shared" si="10"/>
        <v>1</v>
      </c>
      <c r="Y26" s="1">
        <f t="shared" si="10"/>
        <v>1</v>
      </c>
      <c r="Z26" s="1">
        <f t="shared" si="11"/>
        <v>2</v>
      </c>
      <c r="AA26" s="1" t="str">
        <f t="shared" si="12"/>
        <v>Aplidium accarense (Millar, 1953)</v>
      </c>
      <c r="AB26" s="1" t="str">
        <f t="shared" si="13"/>
        <v>Invertebrate</v>
      </c>
      <c r="AC26" s="1" t="str">
        <f t="shared" si="14"/>
        <v/>
      </c>
      <c r="AD26" s="1" t="str">
        <f t="shared" si="15"/>
        <v/>
      </c>
      <c r="AE26" s="1" t="str">
        <f t="shared" si="16"/>
        <v/>
      </c>
      <c r="AF26" s="1" t="str">
        <f t="shared" si="17"/>
        <v/>
      </c>
      <c r="AG26" s="1" t="str">
        <f t="shared" si="18"/>
        <v/>
      </c>
      <c r="AH26" s="1" t="str">
        <f t="shared" si="19"/>
        <v/>
      </c>
      <c r="AI26" s="1" t="str">
        <f t="shared" si="20"/>
        <v/>
      </c>
      <c r="AJ26" s="1" t="str">
        <f t="shared" si="21"/>
        <v/>
      </c>
      <c r="AK26" s="1">
        <f t="shared" si="22"/>
        <v>1</v>
      </c>
      <c r="AL26" s="1" t="str">
        <f t="shared" si="23"/>
        <v/>
      </c>
      <c r="AM26" s="1">
        <f t="shared" si="24"/>
        <v>1</v>
      </c>
    </row>
    <row r="27" spans="1:39" ht="14.5" x14ac:dyDescent="0.35">
      <c r="A27" s="1" t="s">
        <v>38</v>
      </c>
      <c r="B27" s="1" t="s">
        <v>104</v>
      </c>
      <c r="I27" s="1">
        <v>1</v>
      </c>
      <c r="M27"/>
      <c r="N27" s="1" t="str">
        <f t="shared" si="9"/>
        <v>Invertebrate</v>
      </c>
      <c r="O27" s="1" t="str">
        <f t="shared" si="9"/>
        <v>Aquilonastra burtoni (Gray, 1840)</v>
      </c>
      <c r="P27" s="1" t="str">
        <f t="shared" si="10"/>
        <v/>
      </c>
      <c r="Q27" s="1" t="str">
        <f t="shared" si="10"/>
        <v/>
      </c>
      <c r="R27" s="1" t="str">
        <f t="shared" si="10"/>
        <v/>
      </c>
      <c r="S27" s="1" t="str">
        <f t="shared" si="10"/>
        <v/>
      </c>
      <c r="T27" s="1" t="str">
        <f t="shared" si="10"/>
        <v/>
      </c>
      <c r="U27" s="1" t="str">
        <f t="shared" si="10"/>
        <v/>
      </c>
      <c r="V27" s="1">
        <f t="shared" si="10"/>
        <v>1</v>
      </c>
      <c r="W27" s="1" t="str">
        <f t="shared" si="10"/>
        <v/>
      </c>
      <c r="X27" s="1" t="str">
        <f t="shared" si="10"/>
        <v/>
      </c>
      <c r="Y27" s="1" t="str">
        <f t="shared" si="10"/>
        <v/>
      </c>
      <c r="Z27" s="1">
        <f t="shared" si="11"/>
        <v>1</v>
      </c>
      <c r="AA27" s="1" t="str">
        <f t="shared" si="12"/>
        <v>Aquilonastra burtoni (Gray, 1840)</v>
      </c>
      <c r="AB27" s="1" t="str">
        <f t="shared" si="13"/>
        <v>Invertebrate</v>
      </c>
      <c r="AC27" s="1" t="str">
        <f t="shared" si="14"/>
        <v/>
      </c>
      <c r="AD27" s="1" t="str">
        <f t="shared" si="15"/>
        <v/>
      </c>
      <c r="AE27" s="1" t="str">
        <f t="shared" si="16"/>
        <v/>
      </c>
      <c r="AF27" s="1" t="str">
        <f t="shared" si="17"/>
        <v/>
      </c>
      <c r="AG27" s="1" t="str">
        <f t="shared" si="18"/>
        <v/>
      </c>
      <c r="AH27" s="1" t="str">
        <f t="shared" si="19"/>
        <v/>
      </c>
      <c r="AI27" s="1">
        <f t="shared" si="20"/>
        <v>1</v>
      </c>
      <c r="AJ27" s="1" t="str">
        <f t="shared" si="21"/>
        <v/>
      </c>
      <c r="AK27" s="1" t="str">
        <f t="shared" si="22"/>
        <v/>
      </c>
      <c r="AL27" s="1" t="str">
        <f t="shared" si="23"/>
        <v/>
      </c>
      <c r="AM27" s="1">
        <f t="shared" si="24"/>
        <v>1</v>
      </c>
    </row>
    <row r="28" spans="1:39" ht="14.5" x14ac:dyDescent="0.35">
      <c r="A28" s="1" t="s">
        <v>38</v>
      </c>
      <c r="B28" s="1" t="s">
        <v>106</v>
      </c>
      <c r="G28" s="1">
        <v>1</v>
      </c>
      <c r="M28"/>
      <c r="N28" s="1" t="str">
        <f t="shared" si="9"/>
        <v>Invertebrate</v>
      </c>
      <c r="O28" s="1" t="str">
        <f t="shared" si="9"/>
        <v>Arachnoidella protecta Harmer, 1915</v>
      </c>
      <c r="P28" s="1" t="str">
        <f t="shared" si="10"/>
        <v/>
      </c>
      <c r="Q28" s="1" t="str">
        <f t="shared" si="10"/>
        <v/>
      </c>
      <c r="R28" s="1" t="str">
        <f t="shared" si="10"/>
        <v/>
      </c>
      <c r="S28" s="1" t="str">
        <f t="shared" si="10"/>
        <v/>
      </c>
      <c r="T28" s="1">
        <f t="shared" si="10"/>
        <v>1</v>
      </c>
      <c r="U28" s="1" t="str">
        <f t="shared" si="10"/>
        <v/>
      </c>
      <c r="V28" s="1" t="str">
        <f t="shared" si="10"/>
        <v/>
      </c>
      <c r="W28" s="1" t="str">
        <f t="shared" si="10"/>
        <v/>
      </c>
      <c r="X28" s="1" t="str">
        <f t="shared" si="10"/>
        <v/>
      </c>
      <c r="Y28" s="1" t="str">
        <f t="shared" si="10"/>
        <v/>
      </c>
      <c r="Z28" s="1">
        <f t="shared" si="11"/>
        <v>1</v>
      </c>
      <c r="AA28" s="1" t="str">
        <f t="shared" si="12"/>
        <v>Arachnoidella protecta Harmer, 1915</v>
      </c>
      <c r="AB28" s="1" t="str">
        <f t="shared" si="13"/>
        <v>Invertebrate</v>
      </c>
      <c r="AC28" s="1" t="str">
        <f t="shared" si="14"/>
        <v/>
      </c>
      <c r="AD28" s="1" t="str">
        <f t="shared" si="15"/>
        <v/>
      </c>
      <c r="AE28" s="1" t="str">
        <f t="shared" si="16"/>
        <v/>
      </c>
      <c r="AF28" s="1" t="str">
        <f t="shared" si="17"/>
        <v/>
      </c>
      <c r="AG28" s="1">
        <f t="shared" si="18"/>
        <v>1</v>
      </c>
      <c r="AH28" s="1" t="str">
        <f t="shared" si="19"/>
        <v/>
      </c>
      <c r="AI28" s="1" t="str">
        <f t="shared" si="20"/>
        <v/>
      </c>
      <c r="AJ28" s="1" t="str">
        <f t="shared" si="21"/>
        <v/>
      </c>
      <c r="AK28" s="1" t="str">
        <f t="shared" si="22"/>
        <v/>
      </c>
      <c r="AL28" s="1" t="str">
        <f t="shared" si="23"/>
        <v/>
      </c>
      <c r="AM28" s="1">
        <f t="shared" si="24"/>
        <v>1</v>
      </c>
    </row>
    <row r="29" spans="1:39" ht="14.5" x14ac:dyDescent="0.35">
      <c r="A29" s="1" t="s">
        <v>38</v>
      </c>
      <c r="B29" s="1" t="s">
        <v>107</v>
      </c>
      <c r="G29" s="1">
        <v>1</v>
      </c>
      <c r="J29" s="1">
        <v>1</v>
      </c>
      <c r="L29" s="1">
        <v>1</v>
      </c>
      <c r="M29"/>
      <c r="N29" s="1" t="str">
        <f t="shared" si="9"/>
        <v>Invertebrate</v>
      </c>
      <c r="O29" s="1" t="str">
        <f t="shared" si="9"/>
        <v>Arbopercula tenella (Hincks, 1880)</v>
      </c>
      <c r="P29" s="1" t="str">
        <f t="shared" si="10"/>
        <v/>
      </c>
      <c r="Q29" s="1" t="str">
        <f t="shared" si="10"/>
        <v/>
      </c>
      <c r="R29" s="1" t="str">
        <f t="shared" si="10"/>
        <v/>
      </c>
      <c r="S29" s="1" t="str">
        <f t="shared" si="10"/>
        <v/>
      </c>
      <c r="T29" s="1">
        <f t="shared" si="10"/>
        <v>1</v>
      </c>
      <c r="U29" s="1" t="str">
        <f t="shared" si="10"/>
        <v/>
      </c>
      <c r="V29" s="1" t="str">
        <f t="shared" si="10"/>
        <v/>
      </c>
      <c r="W29" s="1">
        <f t="shared" si="10"/>
        <v>1</v>
      </c>
      <c r="X29" s="1" t="str">
        <f t="shared" si="10"/>
        <v/>
      </c>
      <c r="Y29" s="1">
        <f t="shared" si="10"/>
        <v>1</v>
      </c>
      <c r="Z29" s="1">
        <f t="shared" si="11"/>
        <v>3</v>
      </c>
      <c r="AA29" s="1" t="str">
        <f t="shared" si="12"/>
        <v>Arbopercula tenella (Hincks, 1880)</v>
      </c>
      <c r="AB29" s="1" t="str">
        <f t="shared" si="13"/>
        <v>Invertebrate</v>
      </c>
      <c r="AC29" s="1" t="str">
        <f t="shared" si="14"/>
        <v/>
      </c>
      <c r="AD29" s="1" t="str">
        <f t="shared" si="15"/>
        <v/>
      </c>
      <c r="AE29" s="1" t="str">
        <f t="shared" si="16"/>
        <v/>
      </c>
      <c r="AF29" s="1" t="str">
        <f t="shared" si="17"/>
        <v/>
      </c>
      <c r="AG29" s="1">
        <f t="shared" si="18"/>
        <v>1</v>
      </c>
      <c r="AH29" s="1" t="str">
        <f t="shared" si="19"/>
        <v/>
      </c>
      <c r="AI29" s="1" t="str">
        <f t="shared" si="20"/>
        <v/>
      </c>
      <c r="AJ29" s="1" t="str">
        <f t="shared" si="21"/>
        <v/>
      </c>
      <c r="AK29" s="1" t="str">
        <f t="shared" si="22"/>
        <v/>
      </c>
      <c r="AL29" s="1" t="str">
        <f t="shared" si="23"/>
        <v/>
      </c>
      <c r="AM29" s="1">
        <f t="shared" si="24"/>
        <v>1</v>
      </c>
    </row>
    <row r="30" spans="1:39" ht="14.5" x14ac:dyDescent="0.35">
      <c r="A30" s="1" t="s">
        <v>38</v>
      </c>
      <c r="B30" s="1" t="s">
        <v>108</v>
      </c>
      <c r="C30" s="1">
        <v>1</v>
      </c>
      <c r="H30" s="1">
        <v>1</v>
      </c>
      <c r="M30"/>
      <c r="N30" s="1" t="str">
        <f t="shared" si="9"/>
        <v>Invertebrate</v>
      </c>
      <c r="O30" s="1" t="str">
        <f t="shared" si="9"/>
        <v>Arctapodema australis (Vanhöffen, 1912)</v>
      </c>
      <c r="P30" s="1">
        <f t="shared" si="10"/>
        <v>1</v>
      </c>
      <c r="Q30" s="1" t="str">
        <f t="shared" si="10"/>
        <v/>
      </c>
      <c r="R30" s="1" t="str">
        <f t="shared" si="10"/>
        <v/>
      </c>
      <c r="S30" s="1" t="str">
        <f t="shared" si="10"/>
        <v/>
      </c>
      <c r="T30" s="1" t="str">
        <f t="shared" si="10"/>
        <v/>
      </c>
      <c r="U30" s="1">
        <f t="shared" si="10"/>
        <v>1</v>
      </c>
      <c r="V30" s="1" t="str">
        <f t="shared" si="10"/>
        <v/>
      </c>
      <c r="W30" s="1" t="str">
        <f t="shared" si="10"/>
        <v/>
      </c>
      <c r="X30" s="1" t="str">
        <f t="shared" si="10"/>
        <v/>
      </c>
      <c r="Y30" s="1" t="str">
        <f t="shared" si="10"/>
        <v/>
      </c>
      <c r="Z30" s="1">
        <f t="shared" si="11"/>
        <v>2</v>
      </c>
      <c r="AA30" s="1" t="str">
        <f t="shared" si="12"/>
        <v>Arctapodema australis (Vanhöffen, 1912)</v>
      </c>
      <c r="AB30" s="1" t="str">
        <f t="shared" si="13"/>
        <v>Invertebrate</v>
      </c>
      <c r="AC30" s="1">
        <f t="shared" si="14"/>
        <v>1</v>
      </c>
      <c r="AD30" s="1" t="str">
        <f t="shared" si="15"/>
        <v/>
      </c>
      <c r="AE30" s="1" t="str">
        <f t="shared" si="16"/>
        <v/>
      </c>
      <c r="AF30" s="1" t="str">
        <f t="shared" si="17"/>
        <v/>
      </c>
      <c r="AG30" s="1" t="str">
        <f t="shared" si="18"/>
        <v/>
      </c>
      <c r="AH30" s="1" t="str">
        <f t="shared" si="19"/>
        <v/>
      </c>
      <c r="AI30" s="1" t="str">
        <f t="shared" si="20"/>
        <v/>
      </c>
      <c r="AJ30" s="1" t="str">
        <f t="shared" si="21"/>
        <v/>
      </c>
      <c r="AK30" s="1" t="str">
        <f t="shared" si="22"/>
        <v/>
      </c>
      <c r="AL30" s="1" t="str">
        <f t="shared" si="23"/>
        <v/>
      </c>
      <c r="AM30" s="1">
        <f t="shared" si="24"/>
        <v>1</v>
      </c>
    </row>
    <row r="31" spans="1:39" ht="14.5" x14ac:dyDescent="0.35">
      <c r="A31" s="1" t="s">
        <v>38</v>
      </c>
      <c r="B31" s="1" t="s">
        <v>109</v>
      </c>
      <c r="F31" s="1">
        <v>1</v>
      </c>
      <c r="G31" s="1">
        <v>2</v>
      </c>
      <c r="M31"/>
      <c r="N31" s="1" t="str">
        <f t="shared" si="9"/>
        <v>Invertebrate</v>
      </c>
      <c r="O31" s="1" t="str">
        <f t="shared" si="9"/>
        <v>Arcuatula senhousia (Benson, 1842)</v>
      </c>
      <c r="P31" s="1" t="str">
        <f t="shared" si="10"/>
        <v/>
      </c>
      <c r="Q31" s="1" t="str">
        <f t="shared" si="10"/>
        <v/>
      </c>
      <c r="R31" s="1" t="str">
        <f t="shared" si="10"/>
        <v/>
      </c>
      <c r="S31" s="1">
        <f t="shared" si="10"/>
        <v>1</v>
      </c>
      <c r="T31" s="1">
        <f t="shared" si="10"/>
        <v>1</v>
      </c>
      <c r="U31" s="1" t="str">
        <f t="shared" si="10"/>
        <v/>
      </c>
      <c r="V31" s="1" t="str">
        <f t="shared" si="10"/>
        <v/>
      </c>
      <c r="W31" s="1" t="str">
        <f t="shared" si="10"/>
        <v/>
      </c>
      <c r="X31" s="1" t="str">
        <f t="shared" si="10"/>
        <v/>
      </c>
      <c r="Y31" s="1" t="str">
        <f t="shared" si="10"/>
        <v/>
      </c>
      <c r="Z31" s="1">
        <f t="shared" si="11"/>
        <v>2</v>
      </c>
      <c r="AA31" s="1" t="str">
        <f t="shared" si="12"/>
        <v>Arcuatula senhousia (Benson, 1842)</v>
      </c>
      <c r="AB31" s="1" t="str">
        <f t="shared" si="13"/>
        <v>Invertebrate</v>
      </c>
      <c r="AC31" s="1" t="str">
        <f t="shared" si="14"/>
        <v/>
      </c>
      <c r="AD31" s="1" t="str">
        <f t="shared" si="15"/>
        <v/>
      </c>
      <c r="AE31" s="1" t="str">
        <f t="shared" si="16"/>
        <v/>
      </c>
      <c r="AF31" s="1">
        <f t="shared" si="17"/>
        <v>1</v>
      </c>
      <c r="AG31" s="1" t="str">
        <f t="shared" si="18"/>
        <v/>
      </c>
      <c r="AH31" s="1" t="str">
        <f t="shared" si="19"/>
        <v/>
      </c>
      <c r="AI31" s="1" t="str">
        <f t="shared" si="20"/>
        <v/>
      </c>
      <c r="AJ31" s="1" t="str">
        <f t="shared" si="21"/>
        <v/>
      </c>
      <c r="AK31" s="1" t="str">
        <f t="shared" si="22"/>
        <v/>
      </c>
      <c r="AL31" s="1" t="str">
        <f t="shared" si="23"/>
        <v/>
      </c>
      <c r="AM31" s="1">
        <f t="shared" si="24"/>
        <v>1</v>
      </c>
    </row>
    <row r="32" spans="1:39" ht="14.5" x14ac:dyDescent="0.35">
      <c r="A32" s="1" t="s">
        <v>38</v>
      </c>
      <c r="B32" s="1" t="s">
        <v>110</v>
      </c>
      <c r="I32" s="1">
        <v>1</v>
      </c>
      <c r="M32"/>
      <c r="N32" s="1" t="str">
        <f t="shared" si="9"/>
        <v>Invertebrate</v>
      </c>
      <c r="O32" s="1" t="str">
        <f t="shared" si="9"/>
        <v>Arhynchite arhynchite (Ikeda, 1924)</v>
      </c>
      <c r="P32" s="1" t="str">
        <f t="shared" si="10"/>
        <v/>
      </c>
      <c r="Q32" s="1" t="str">
        <f t="shared" si="10"/>
        <v/>
      </c>
      <c r="R32" s="1" t="str">
        <f t="shared" si="10"/>
        <v/>
      </c>
      <c r="S32" s="1" t="str">
        <f t="shared" si="10"/>
        <v/>
      </c>
      <c r="T32" s="1" t="str">
        <f t="shared" si="10"/>
        <v/>
      </c>
      <c r="U32" s="1" t="str">
        <f t="shared" si="10"/>
        <v/>
      </c>
      <c r="V32" s="1">
        <f t="shared" si="10"/>
        <v>1</v>
      </c>
      <c r="W32" s="1" t="str">
        <f t="shared" si="10"/>
        <v/>
      </c>
      <c r="X32" s="1" t="str">
        <f t="shared" si="10"/>
        <v/>
      </c>
      <c r="Y32" s="1" t="str">
        <f t="shared" si="10"/>
        <v/>
      </c>
      <c r="Z32" s="1">
        <f t="shared" si="11"/>
        <v>1</v>
      </c>
      <c r="AA32" s="1" t="str">
        <f t="shared" si="12"/>
        <v>Arhynchite arhynchite (Ikeda, 1924)</v>
      </c>
      <c r="AB32" s="1" t="str">
        <f t="shared" si="13"/>
        <v>Invertebrate</v>
      </c>
      <c r="AC32" s="1" t="str">
        <f t="shared" si="14"/>
        <v/>
      </c>
      <c r="AD32" s="1" t="str">
        <f t="shared" si="15"/>
        <v/>
      </c>
      <c r="AE32" s="1" t="str">
        <f t="shared" si="16"/>
        <v/>
      </c>
      <c r="AF32" s="1" t="str">
        <f t="shared" si="17"/>
        <v/>
      </c>
      <c r="AG32" s="1" t="str">
        <f t="shared" si="18"/>
        <v/>
      </c>
      <c r="AH32" s="1" t="str">
        <f t="shared" si="19"/>
        <v/>
      </c>
      <c r="AI32" s="1">
        <f t="shared" si="20"/>
        <v>1</v>
      </c>
      <c r="AJ32" s="1" t="str">
        <f t="shared" si="21"/>
        <v/>
      </c>
      <c r="AK32" s="1" t="str">
        <f t="shared" si="22"/>
        <v/>
      </c>
      <c r="AL32" s="1" t="str">
        <f t="shared" si="23"/>
        <v/>
      </c>
      <c r="AM32" s="1">
        <f t="shared" si="24"/>
        <v>1</v>
      </c>
    </row>
    <row r="33" spans="1:39" ht="14.5" x14ac:dyDescent="0.35">
      <c r="A33" s="1" t="s">
        <v>38</v>
      </c>
      <c r="B33" s="1" t="s">
        <v>111</v>
      </c>
      <c r="C33" s="1">
        <v>1</v>
      </c>
      <c r="H33" s="1">
        <v>1</v>
      </c>
      <c r="M33"/>
      <c r="N33" s="1" t="str">
        <f t="shared" si="9"/>
        <v>Invertebrate</v>
      </c>
      <c r="O33" s="1" t="str">
        <f t="shared" si="9"/>
        <v>Arietellus pavoninus Sars G.O., 1905</v>
      </c>
      <c r="P33" s="1">
        <f t="shared" si="10"/>
        <v>1</v>
      </c>
      <c r="Q33" s="1" t="str">
        <f t="shared" si="10"/>
        <v/>
      </c>
      <c r="R33" s="1" t="str">
        <f t="shared" si="10"/>
        <v/>
      </c>
      <c r="S33" s="1" t="str">
        <f t="shared" si="10"/>
        <v/>
      </c>
      <c r="T33" s="1" t="str">
        <f t="shared" si="10"/>
        <v/>
      </c>
      <c r="U33" s="1">
        <f t="shared" si="10"/>
        <v>1</v>
      </c>
      <c r="V33" s="1" t="str">
        <f t="shared" si="10"/>
        <v/>
      </c>
      <c r="W33" s="1" t="str">
        <f t="shared" si="10"/>
        <v/>
      </c>
      <c r="X33" s="1" t="str">
        <f t="shared" si="10"/>
        <v/>
      </c>
      <c r="Y33" s="1" t="str">
        <f t="shared" si="10"/>
        <v/>
      </c>
      <c r="Z33" s="1">
        <f t="shared" si="11"/>
        <v>2</v>
      </c>
      <c r="AA33" s="1" t="str">
        <f t="shared" si="12"/>
        <v>Arietellus pavoninus Sars G.O., 1905</v>
      </c>
      <c r="AB33" s="1" t="str">
        <f t="shared" si="13"/>
        <v>Invertebrate</v>
      </c>
      <c r="AC33" s="1">
        <f t="shared" si="14"/>
        <v>1</v>
      </c>
      <c r="AD33" s="1" t="str">
        <f t="shared" si="15"/>
        <v/>
      </c>
      <c r="AE33" s="1" t="str">
        <f t="shared" si="16"/>
        <v/>
      </c>
      <c r="AF33" s="1" t="str">
        <f t="shared" si="17"/>
        <v/>
      </c>
      <c r="AG33" s="1" t="str">
        <f t="shared" si="18"/>
        <v/>
      </c>
      <c r="AH33" s="1" t="str">
        <f t="shared" si="19"/>
        <v/>
      </c>
      <c r="AI33" s="1" t="str">
        <f t="shared" si="20"/>
        <v/>
      </c>
      <c r="AJ33" s="1" t="str">
        <f t="shared" si="21"/>
        <v/>
      </c>
      <c r="AK33" s="1" t="str">
        <f t="shared" si="22"/>
        <v/>
      </c>
      <c r="AL33" s="1" t="str">
        <f t="shared" si="23"/>
        <v/>
      </c>
      <c r="AM33" s="1">
        <f t="shared" si="24"/>
        <v>1</v>
      </c>
    </row>
    <row r="34" spans="1:39" ht="14.5" x14ac:dyDescent="0.35">
      <c r="A34" s="1" t="s">
        <v>38</v>
      </c>
      <c r="B34" s="1" t="s">
        <v>113</v>
      </c>
      <c r="D34" s="1">
        <v>1</v>
      </c>
      <c r="I34" s="1">
        <v>1</v>
      </c>
      <c r="M34"/>
      <c r="N34" s="1" t="str">
        <f t="shared" si="9"/>
        <v>Invertebrate</v>
      </c>
      <c r="O34" s="1" t="str">
        <f t="shared" si="9"/>
        <v>Artemia monica Verrill, 1869 ex Artemia franciscana Kellog, 1906</v>
      </c>
      <c r="P34" s="1" t="str">
        <f t="shared" si="10"/>
        <v/>
      </c>
      <c r="Q34" s="1">
        <f t="shared" si="10"/>
        <v>1</v>
      </c>
      <c r="R34" s="1" t="str">
        <f t="shared" si="10"/>
        <v/>
      </c>
      <c r="S34" s="1" t="str">
        <f t="shared" si="10"/>
        <v/>
      </c>
      <c r="T34" s="1" t="str">
        <f t="shared" si="10"/>
        <v/>
      </c>
      <c r="U34" s="1" t="str">
        <f t="shared" si="10"/>
        <v/>
      </c>
      <c r="V34" s="1">
        <f t="shared" si="10"/>
        <v>1</v>
      </c>
      <c r="W34" s="1" t="str">
        <f t="shared" si="10"/>
        <v/>
      </c>
      <c r="X34" s="1" t="str">
        <f t="shared" si="10"/>
        <v/>
      </c>
      <c r="Y34" s="1" t="str">
        <f t="shared" si="10"/>
        <v/>
      </c>
      <c r="Z34" s="1">
        <f t="shared" si="11"/>
        <v>2</v>
      </c>
      <c r="AA34" s="1" t="str">
        <f t="shared" si="12"/>
        <v>Artemia monica Verrill, 1869 ex Artemia franciscana Kellog, 1906</v>
      </c>
      <c r="AB34" s="1" t="str">
        <f t="shared" si="13"/>
        <v>Invertebrate</v>
      </c>
      <c r="AC34" s="1" t="str">
        <f t="shared" si="14"/>
        <v/>
      </c>
      <c r="AD34" s="1">
        <f t="shared" si="15"/>
        <v>1</v>
      </c>
      <c r="AE34" s="1" t="str">
        <f t="shared" si="16"/>
        <v/>
      </c>
      <c r="AF34" s="1" t="str">
        <f t="shared" si="17"/>
        <v/>
      </c>
      <c r="AG34" s="1" t="str">
        <f t="shared" si="18"/>
        <v/>
      </c>
      <c r="AH34" s="1" t="str">
        <f t="shared" si="19"/>
        <v/>
      </c>
      <c r="AI34" s="1" t="str">
        <f t="shared" si="20"/>
        <v/>
      </c>
      <c r="AJ34" s="1" t="str">
        <f t="shared" si="21"/>
        <v/>
      </c>
      <c r="AK34" s="1" t="str">
        <f t="shared" si="22"/>
        <v/>
      </c>
      <c r="AL34" s="1" t="str">
        <f t="shared" si="23"/>
        <v/>
      </c>
      <c r="AM34" s="1">
        <f t="shared" si="24"/>
        <v>1</v>
      </c>
    </row>
    <row r="35" spans="1:39" ht="14.5" x14ac:dyDescent="0.35">
      <c r="A35" s="1" t="s">
        <v>38</v>
      </c>
      <c r="B35" s="1" t="s">
        <v>114</v>
      </c>
      <c r="C35" s="1">
        <v>2</v>
      </c>
      <c r="F35" s="1">
        <v>1</v>
      </c>
      <c r="M35"/>
      <c r="N35" s="1" t="str">
        <f t="shared" si="9"/>
        <v>Invertebrate</v>
      </c>
      <c r="O35" s="1" t="str">
        <f t="shared" si="9"/>
        <v>Ascidiella aspersa (Müller, 1776)</v>
      </c>
      <c r="P35" s="1">
        <f t="shared" si="10"/>
        <v>1</v>
      </c>
      <c r="Q35" s="1" t="str">
        <f t="shared" si="10"/>
        <v/>
      </c>
      <c r="R35" s="1" t="str">
        <f t="shared" si="10"/>
        <v/>
      </c>
      <c r="S35" s="1">
        <f t="shared" si="10"/>
        <v>1</v>
      </c>
      <c r="T35" s="1" t="str">
        <f t="shared" si="10"/>
        <v/>
      </c>
      <c r="U35" s="1" t="str">
        <f t="shared" si="10"/>
        <v/>
      </c>
      <c r="V35" s="1" t="str">
        <f t="shared" si="10"/>
        <v/>
      </c>
      <c r="W35" s="1" t="str">
        <f t="shared" si="10"/>
        <v/>
      </c>
      <c r="X35" s="1" t="str">
        <f t="shared" si="10"/>
        <v/>
      </c>
      <c r="Y35" s="1" t="str">
        <f t="shared" si="10"/>
        <v/>
      </c>
      <c r="Z35" s="1">
        <f t="shared" si="11"/>
        <v>2</v>
      </c>
      <c r="AA35" s="1" t="str">
        <f t="shared" si="12"/>
        <v>Ascidiella aspersa (Müller, 1776)</v>
      </c>
      <c r="AB35" s="1" t="str">
        <f t="shared" si="13"/>
        <v>Invertebrate</v>
      </c>
      <c r="AC35" s="1">
        <f t="shared" si="14"/>
        <v>1</v>
      </c>
      <c r="AD35" s="1" t="str">
        <f t="shared" si="15"/>
        <v/>
      </c>
      <c r="AE35" s="1" t="str">
        <f t="shared" si="16"/>
        <v/>
      </c>
      <c r="AF35" s="1" t="str">
        <f t="shared" si="17"/>
        <v/>
      </c>
      <c r="AG35" s="1" t="str">
        <f t="shared" si="18"/>
        <v/>
      </c>
      <c r="AH35" s="1" t="str">
        <f t="shared" si="19"/>
        <v/>
      </c>
      <c r="AI35" s="1" t="str">
        <f t="shared" si="20"/>
        <v/>
      </c>
      <c r="AJ35" s="1" t="str">
        <f t="shared" si="21"/>
        <v/>
      </c>
      <c r="AK35" s="1" t="str">
        <f t="shared" si="22"/>
        <v/>
      </c>
      <c r="AL35" s="1" t="str">
        <f t="shared" si="23"/>
        <v/>
      </c>
      <c r="AM35" s="1">
        <f t="shared" si="24"/>
        <v>1</v>
      </c>
    </row>
    <row r="36" spans="1:39" ht="14.5" x14ac:dyDescent="0.35">
      <c r="A36" s="1" t="s">
        <v>38</v>
      </c>
      <c r="B36" s="1" t="s">
        <v>119</v>
      </c>
      <c r="E36" s="1">
        <v>1</v>
      </c>
      <c r="M36"/>
      <c r="N36" s="1" t="str">
        <f t="shared" si="9"/>
        <v>Invertebrate</v>
      </c>
      <c r="O36" s="1" t="str">
        <f t="shared" si="9"/>
        <v>Atactodea striata (Gmelin, 1791)</v>
      </c>
      <c r="P36" s="1" t="str">
        <f t="shared" si="10"/>
        <v/>
      </c>
      <c r="Q36" s="1" t="str">
        <f t="shared" si="10"/>
        <v/>
      </c>
      <c r="R36" s="1">
        <f t="shared" si="10"/>
        <v>1</v>
      </c>
      <c r="S36" s="1" t="str">
        <f t="shared" si="10"/>
        <v/>
      </c>
      <c r="T36" s="1" t="str">
        <f t="shared" si="10"/>
        <v/>
      </c>
      <c r="U36" s="1" t="str">
        <f t="shared" si="10"/>
        <v/>
      </c>
      <c r="V36" s="1" t="str">
        <f t="shared" si="10"/>
        <v/>
      </c>
      <c r="W36" s="1" t="str">
        <f t="shared" si="10"/>
        <v/>
      </c>
      <c r="X36" s="1" t="str">
        <f t="shared" si="10"/>
        <v/>
      </c>
      <c r="Y36" s="1" t="str">
        <f t="shared" si="10"/>
        <v/>
      </c>
      <c r="Z36" s="1">
        <f t="shared" si="11"/>
        <v>1</v>
      </c>
      <c r="AA36" s="1" t="str">
        <f t="shared" si="12"/>
        <v>Atactodea striata (Gmelin, 1791)</v>
      </c>
      <c r="AB36" s="1" t="str">
        <f t="shared" si="13"/>
        <v>Invertebrate</v>
      </c>
      <c r="AC36" s="1" t="str">
        <f t="shared" si="14"/>
        <v/>
      </c>
      <c r="AD36" s="1" t="str">
        <f t="shared" si="15"/>
        <v/>
      </c>
      <c r="AE36" s="1">
        <f t="shared" si="16"/>
        <v>1</v>
      </c>
      <c r="AF36" s="1" t="str">
        <f t="shared" si="17"/>
        <v/>
      </c>
      <c r="AG36" s="1" t="str">
        <f t="shared" si="18"/>
        <v/>
      </c>
      <c r="AH36" s="1" t="str">
        <f t="shared" si="19"/>
        <v/>
      </c>
      <c r="AI36" s="1" t="str">
        <f t="shared" si="20"/>
        <v/>
      </c>
      <c r="AJ36" s="1" t="str">
        <f t="shared" si="21"/>
        <v/>
      </c>
      <c r="AK36" s="1" t="str">
        <f t="shared" si="22"/>
        <v/>
      </c>
      <c r="AL36" s="1" t="str">
        <f t="shared" si="23"/>
        <v/>
      </c>
      <c r="AM36" s="1">
        <f t="shared" si="24"/>
        <v>1</v>
      </c>
    </row>
    <row r="37" spans="1:39" ht="14.5" x14ac:dyDescent="0.35">
      <c r="A37" s="1" t="s">
        <v>38</v>
      </c>
      <c r="B37" s="1" t="s">
        <v>120</v>
      </c>
      <c r="J37" s="1">
        <v>1</v>
      </c>
      <c r="M37"/>
      <c r="N37" s="1" t="str">
        <f t="shared" si="9"/>
        <v>Invertebrate</v>
      </c>
      <c r="O37" s="1" t="str">
        <f t="shared" si="9"/>
        <v>Atergatis roseus (Rüppell, 1830)</v>
      </c>
      <c r="P37" s="1" t="str">
        <f t="shared" si="10"/>
        <v/>
      </c>
      <c r="Q37" s="1" t="str">
        <f t="shared" si="10"/>
        <v/>
      </c>
      <c r="R37" s="1" t="str">
        <f t="shared" si="10"/>
        <v/>
      </c>
      <c r="S37" s="1" t="str">
        <f t="shared" si="10"/>
        <v/>
      </c>
      <c r="T37" s="1" t="str">
        <f t="shared" si="10"/>
        <v/>
      </c>
      <c r="U37" s="1" t="str">
        <f t="shared" si="10"/>
        <v/>
      </c>
      <c r="V37" s="1" t="str">
        <f t="shared" si="10"/>
        <v/>
      </c>
      <c r="W37" s="1">
        <f t="shared" si="10"/>
        <v>1</v>
      </c>
      <c r="X37" s="1" t="str">
        <f t="shared" si="10"/>
        <v/>
      </c>
      <c r="Y37" s="1" t="str">
        <f t="shared" si="10"/>
        <v/>
      </c>
      <c r="Z37" s="1">
        <f t="shared" si="11"/>
        <v>1</v>
      </c>
      <c r="AA37" s="1" t="str">
        <f t="shared" si="12"/>
        <v>Atergatis roseus (Rüppell, 1830)</v>
      </c>
      <c r="AB37" s="1" t="str">
        <f t="shared" si="13"/>
        <v>Invertebrate</v>
      </c>
      <c r="AC37" s="1" t="str">
        <f t="shared" si="14"/>
        <v/>
      </c>
      <c r="AD37" s="1" t="str">
        <f t="shared" si="15"/>
        <v/>
      </c>
      <c r="AE37" s="1" t="str">
        <f t="shared" si="16"/>
        <v/>
      </c>
      <c r="AF37" s="1" t="str">
        <f t="shared" si="17"/>
        <v/>
      </c>
      <c r="AG37" s="1" t="str">
        <f t="shared" si="18"/>
        <v/>
      </c>
      <c r="AH37" s="1" t="str">
        <f t="shared" si="19"/>
        <v/>
      </c>
      <c r="AI37" s="1" t="str">
        <f t="shared" si="20"/>
        <v/>
      </c>
      <c r="AJ37" s="1">
        <f t="shared" si="21"/>
        <v>1</v>
      </c>
      <c r="AK37" s="1" t="str">
        <f t="shared" si="22"/>
        <v/>
      </c>
      <c r="AL37" s="1" t="str">
        <f t="shared" si="23"/>
        <v/>
      </c>
      <c r="AM37" s="1">
        <f t="shared" si="24"/>
        <v>1</v>
      </c>
    </row>
    <row r="38" spans="1:39" ht="14.5" x14ac:dyDescent="0.35">
      <c r="A38" s="1" t="s">
        <v>38</v>
      </c>
      <c r="B38" s="1" t="s">
        <v>122</v>
      </c>
      <c r="K38" s="1">
        <v>1</v>
      </c>
      <c r="M38"/>
      <c r="N38" s="1" t="str">
        <f t="shared" si="9"/>
        <v>Invertebrate</v>
      </c>
      <c r="O38" s="1" t="str">
        <f t="shared" si="9"/>
        <v>Atys angustatus E. A. Smith, 1872</v>
      </c>
      <c r="P38" s="1" t="str">
        <f t="shared" si="10"/>
        <v/>
      </c>
      <c r="Q38" s="1" t="str">
        <f t="shared" si="10"/>
        <v/>
      </c>
      <c r="R38" s="1" t="str">
        <f t="shared" si="10"/>
        <v/>
      </c>
      <c r="S38" s="1" t="str">
        <f t="shared" si="10"/>
        <v/>
      </c>
      <c r="T38" s="1" t="str">
        <f t="shared" si="10"/>
        <v/>
      </c>
      <c r="U38" s="1" t="str">
        <f t="shared" si="10"/>
        <v/>
      </c>
      <c r="V38" s="1" t="str">
        <f t="shared" si="10"/>
        <v/>
      </c>
      <c r="W38" s="1" t="str">
        <f t="shared" si="10"/>
        <v/>
      </c>
      <c r="X38" s="1">
        <f t="shared" si="10"/>
        <v>1</v>
      </c>
      <c r="Y38" s="1" t="str">
        <f t="shared" si="10"/>
        <v/>
      </c>
      <c r="Z38" s="1">
        <f t="shared" si="11"/>
        <v>1</v>
      </c>
      <c r="AA38" s="1" t="str">
        <f t="shared" si="12"/>
        <v>Atys angustatus E. A. Smith, 1872</v>
      </c>
      <c r="AB38" s="1" t="str">
        <f t="shared" si="13"/>
        <v>Invertebrate</v>
      </c>
      <c r="AC38" s="1" t="str">
        <f t="shared" si="14"/>
        <v/>
      </c>
      <c r="AD38" s="1" t="str">
        <f t="shared" si="15"/>
        <v/>
      </c>
      <c r="AE38" s="1" t="str">
        <f t="shared" si="16"/>
        <v/>
      </c>
      <c r="AF38" s="1" t="str">
        <f t="shared" si="17"/>
        <v/>
      </c>
      <c r="AG38" s="1" t="str">
        <f t="shared" si="18"/>
        <v/>
      </c>
      <c r="AH38" s="1" t="str">
        <f t="shared" si="19"/>
        <v/>
      </c>
      <c r="AI38" s="1" t="str">
        <f t="shared" si="20"/>
        <v/>
      </c>
      <c r="AJ38" s="1" t="str">
        <f t="shared" si="21"/>
        <v/>
      </c>
      <c r="AK38" s="1">
        <f t="shared" si="22"/>
        <v>1</v>
      </c>
      <c r="AL38" s="1" t="str">
        <f t="shared" si="23"/>
        <v/>
      </c>
      <c r="AM38" s="1">
        <f t="shared" si="24"/>
        <v>1</v>
      </c>
    </row>
    <row r="39" spans="1:39" ht="14.5" x14ac:dyDescent="0.35">
      <c r="A39" s="1" t="s">
        <v>38</v>
      </c>
      <c r="B39" s="1" t="s">
        <v>123</v>
      </c>
      <c r="I39" s="1">
        <v>1</v>
      </c>
      <c r="J39" s="1">
        <v>1</v>
      </c>
      <c r="M39"/>
      <c r="N39" s="1" t="str">
        <f t="shared" si="9"/>
        <v>Invertebrate</v>
      </c>
      <c r="O39" s="1" t="str">
        <f t="shared" si="9"/>
        <v>Aurelia coerulea von Lendenfeld, 1884</v>
      </c>
      <c r="P39" s="1" t="str">
        <f t="shared" si="10"/>
        <v/>
      </c>
      <c r="Q39" s="1" t="str">
        <f t="shared" si="10"/>
        <v/>
      </c>
      <c r="R39" s="1" t="str">
        <f t="shared" si="10"/>
        <v/>
      </c>
      <c r="S39" s="1" t="str">
        <f t="shared" si="10"/>
        <v/>
      </c>
      <c r="T39" s="1" t="str">
        <f t="shared" si="10"/>
        <v/>
      </c>
      <c r="U39" s="1" t="str">
        <f t="shared" si="10"/>
        <v/>
      </c>
      <c r="V39" s="1">
        <f t="shared" si="10"/>
        <v>1</v>
      </c>
      <c r="W39" s="1">
        <f t="shared" si="10"/>
        <v>1</v>
      </c>
      <c r="X39" s="1" t="str">
        <f t="shared" si="10"/>
        <v/>
      </c>
      <c r="Y39" s="1" t="str">
        <f t="shared" si="10"/>
        <v/>
      </c>
      <c r="Z39" s="1">
        <f t="shared" si="11"/>
        <v>2</v>
      </c>
      <c r="AA39" s="1" t="str">
        <f t="shared" si="12"/>
        <v>Aurelia coerulea von Lendenfeld, 1884</v>
      </c>
      <c r="AB39" s="1" t="str">
        <f t="shared" si="13"/>
        <v>Invertebrate</v>
      </c>
      <c r="AC39" s="1" t="str">
        <f t="shared" si="14"/>
        <v/>
      </c>
      <c r="AD39" s="1" t="str">
        <f t="shared" si="15"/>
        <v/>
      </c>
      <c r="AE39" s="1" t="str">
        <f t="shared" si="16"/>
        <v/>
      </c>
      <c r="AF39" s="1" t="str">
        <f t="shared" si="17"/>
        <v/>
      </c>
      <c r="AG39" s="1" t="str">
        <f t="shared" si="18"/>
        <v/>
      </c>
      <c r="AH39" s="1" t="str">
        <f t="shared" si="19"/>
        <v/>
      </c>
      <c r="AI39" s="1">
        <f t="shared" si="20"/>
        <v>1</v>
      </c>
      <c r="AJ39" s="1" t="str">
        <f t="shared" si="21"/>
        <v/>
      </c>
      <c r="AK39" s="1" t="str">
        <f t="shared" si="22"/>
        <v/>
      </c>
      <c r="AL39" s="1" t="str">
        <f t="shared" si="23"/>
        <v/>
      </c>
      <c r="AM39" s="1">
        <f t="shared" si="24"/>
        <v>1</v>
      </c>
    </row>
    <row r="40" spans="1:39" ht="14.5" x14ac:dyDescent="0.35">
      <c r="A40" s="1" t="s">
        <v>38</v>
      </c>
      <c r="B40" s="1" t="s">
        <v>124</v>
      </c>
      <c r="I40" s="1">
        <v>1</v>
      </c>
      <c r="J40" s="1">
        <v>1</v>
      </c>
      <c r="K40" s="1">
        <v>1</v>
      </c>
      <c r="M40"/>
      <c r="N40" s="1" t="str">
        <f t="shared" si="9"/>
        <v>Invertebrate</v>
      </c>
      <c r="O40" s="1" t="str">
        <f t="shared" si="9"/>
        <v>Aurelia solida Browne, 1905</v>
      </c>
      <c r="P40" s="1" t="str">
        <f t="shared" si="10"/>
        <v/>
      </c>
      <c r="Q40" s="1" t="str">
        <f t="shared" si="10"/>
        <v/>
      </c>
      <c r="R40" s="1" t="str">
        <f t="shared" si="10"/>
        <v/>
      </c>
      <c r="S40" s="1" t="str">
        <f t="shared" si="10"/>
        <v/>
      </c>
      <c r="T40" s="1" t="str">
        <f t="shared" si="10"/>
        <v/>
      </c>
      <c r="U40" s="1" t="str">
        <f t="shared" si="10"/>
        <v/>
      </c>
      <c r="V40" s="1">
        <f t="shared" si="10"/>
        <v>1</v>
      </c>
      <c r="W40" s="1">
        <f t="shared" si="10"/>
        <v>1</v>
      </c>
      <c r="X40" s="1">
        <f t="shared" si="10"/>
        <v>1</v>
      </c>
      <c r="Y40" s="1" t="str">
        <f t="shared" si="10"/>
        <v/>
      </c>
      <c r="Z40" s="1">
        <f t="shared" si="11"/>
        <v>3</v>
      </c>
      <c r="AA40" s="1" t="str">
        <f t="shared" si="12"/>
        <v>Aurelia solida Browne, 1905</v>
      </c>
      <c r="AB40" s="1" t="str">
        <f t="shared" si="13"/>
        <v>Invertebrate</v>
      </c>
      <c r="AC40" s="1" t="str">
        <f t="shared" si="14"/>
        <v/>
      </c>
      <c r="AD40" s="1" t="str">
        <f t="shared" si="15"/>
        <v/>
      </c>
      <c r="AE40" s="1" t="str">
        <f t="shared" si="16"/>
        <v/>
      </c>
      <c r="AF40" s="1" t="str">
        <f t="shared" si="17"/>
        <v/>
      </c>
      <c r="AG40" s="1" t="str">
        <f t="shared" si="18"/>
        <v/>
      </c>
      <c r="AH40" s="1" t="str">
        <f t="shared" si="19"/>
        <v/>
      </c>
      <c r="AI40" s="1">
        <f t="shared" si="20"/>
        <v>1</v>
      </c>
      <c r="AJ40" s="1" t="str">
        <f t="shared" si="21"/>
        <v/>
      </c>
      <c r="AK40" s="1" t="str">
        <f t="shared" si="22"/>
        <v/>
      </c>
      <c r="AL40" s="1" t="str">
        <f t="shared" si="23"/>
        <v/>
      </c>
      <c r="AM40" s="1">
        <f t="shared" si="24"/>
        <v>1</v>
      </c>
    </row>
    <row r="41" spans="1:39" ht="14.5" x14ac:dyDescent="0.35">
      <c r="A41" s="1" t="s">
        <v>38</v>
      </c>
      <c r="B41" s="1" t="s">
        <v>125</v>
      </c>
      <c r="G41" s="1">
        <v>1</v>
      </c>
      <c r="M41"/>
      <c r="N41" s="1" t="str">
        <f t="shared" si="9"/>
        <v>Invertebrate</v>
      </c>
      <c r="O41" s="1" t="str">
        <f t="shared" si="9"/>
        <v>Austrominius modestus (Darwin, 1854)</v>
      </c>
      <c r="P41" s="1" t="str">
        <f t="shared" si="10"/>
        <v/>
      </c>
      <c r="Q41" s="1" t="str">
        <f t="shared" si="10"/>
        <v/>
      </c>
      <c r="R41" s="1" t="str">
        <f t="shared" si="10"/>
        <v/>
      </c>
      <c r="S41" s="1" t="str">
        <f t="shared" si="10"/>
        <v/>
      </c>
      <c r="T41" s="1">
        <f t="shared" si="10"/>
        <v>1</v>
      </c>
      <c r="U41" s="1" t="str">
        <f t="shared" si="10"/>
        <v/>
      </c>
      <c r="V41" s="1" t="str">
        <f t="shared" si="10"/>
        <v/>
      </c>
      <c r="W41" s="1" t="str">
        <f t="shared" si="10"/>
        <v/>
      </c>
      <c r="X41" s="1" t="str">
        <f t="shared" si="10"/>
        <v/>
      </c>
      <c r="Y41" s="1" t="str">
        <f t="shared" si="10"/>
        <v/>
      </c>
      <c r="Z41" s="1">
        <f t="shared" si="11"/>
        <v>1</v>
      </c>
      <c r="AA41" s="1" t="str">
        <f t="shared" si="12"/>
        <v>Austrominius modestus (Darwin, 1854)</v>
      </c>
      <c r="AB41" s="1" t="str">
        <f t="shared" si="13"/>
        <v>Invertebrate</v>
      </c>
      <c r="AC41" s="1" t="str">
        <f t="shared" si="14"/>
        <v/>
      </c>
      <c r="AD41" s="1" t="str">
        <f t="shared" si="15"/>
        <v/>
      </c>
      <c r="AE41" s="1" t="str">
        <f t="shared" si="16"/>
        <v/>
      </c>
      <c r="AF41" s="1" t="str">
        <f t="shared" si="17"/>
        <v/>
      </c>
      <c r="AG41" s="1">
        <f t="shared" si="18"/>
        <v>1</v>
      </c>
      <c r="AH41" s="1" t="str">
        <f t="shared" si="19"/>
        <v/>
      </c>
      <c r="AI41" s="1" t="str">
        <f t="shared" si="20"/>
        <v/>
      </c>
      <c r="AJ41" s="1" t="str">
        <f t="shared" si="21"/>
        <v/>
      </c>
      <c r="AK41" s="1" t="str">
        <f t="shared" si="22"/>
        <v/>
      </c>
      <c r="AL41" s="1" t="str">
        <f t="shared" si="23"/>
        <v/>
      </c>
      <c r="AM41" s="1">
        <f t="shared" si="24"/>
        <v>1</v>
      </c>
    </row>
    <row r="42" spans="1:39" ht="14.5" x14ac:dyDescent="0.35">
      <c r="A42" s="1" t="s">
        <v>38</v>
      </c>
      <c r="B42" s="1" t="s">
        <v>126</v>
      </c>
      <c r="E42" s="1">
        <v>2</v>
      </c>
      <c r="M42"/>
      <c r="N42" s="1" t="str">
        <f t="shared" si="9"/>
        <v>Invertebrate</v>
      </c>
      <c r="O42" s="1" t="str">
        <f t="shared" si="9"/>
        <v>Axionice medusa (Savigny in Lamarck, 1818)</v>
      </c>
      <c r="P42" s="1" t="str">
        <f t="shared" si="10"/>
        <v/>
      </c>
      <c r="Q42" s="1" t="str">
        <f t="shared" si="10"/>
        <v/>
      </c>
      <c r="R42" s="1">
        <f t="shared" si="10"/>
        <v>1</v>
      </c>
      <c r="S42" s="1" t="str">
        <f t="shared" si="10"/>
        <v/>
      </c>
      <c r="T42" s="1" t="str">
        <f t="shared" si="10"/>
        <v/>
      </c>
      <c r="U42" s="1" t="str">
        <f t="shared" si="10"/>
        <v/>
      </c>
      <c r="V42" s="1" t="str">
        <f t="shared" si="10"/>
        <v/>
      </c>
      <c r="W42" s="1" t="str">
        <f t="shared" si="10"/>
        <v/>
      </c>
      <c r="X42" s="1" t="str">
        <f t="shared" si="10"/>
        <v/>
      </c>
      <c r="Y42" s="1" t="str">
        <f t="shared" si="10"/>
        <v/>
      </c>
      <c r="Z42" s="1">
        <f t="shared" si="11"/>
        <v>1</v>
      </c>
      <c r="AA42" s="1" t="str">
        <f t="shared" si="12"/>
        <v>Axionice medusa (Savigny in Lamarck, 1818)</v>
      </c>
      <c r="AB42" s="1" t="str">
        <f t="shared" si="13"/>
        <v>Invertebrate</v>
      </c>
      <c r="AC42" s="1" t="str">
        <f t="shared" si="14"/>
        <v/>
      </c>
      <c r="AD42" s="1" t="str">
        <f t="shared" si="15"/>
        <v/>
      </c>
      <c r="AE42" s="1">
        <f t="shared" si="16"/>
        <v>1</v>
      </c>
      <c r="AF42" s="1" t="str">
        <f t="shared" si="17"/>
        <v/>
      </c>
      <c r="AG42" s="1" t="str">
        <f t="shared" si="18"/>
        <v/>
      </c>
      <c r="AH42" s="1" t="str">
        <f t="shared" si="19"/>
        <v/>
      </c>
      <c r="AI42" s="1" t="str">
        <f t="shared" si="20"/>
        <v/>
      </c>
      <c r="AJ42" s="1" t="str">
        <f t="shared" si="21"/>
        <v/>
      </c>
      <c r="AK42" s="1" t="str">
        <f t="shared" si="22"/>
        <v/>
      </c>
      <c r="AL42" s="1" t="str">
        <f t="shared" si="23"/>
        <v/>
      </c>
      <c r="AM42" s="1">
        <f t="shared" si="24"/>
        <v>1</v>
      </c>
    </row>
    <row r="43" spans="1:39" ht="14.5" x14ac:dyDescent="0.35">
      <c r="A43" s="1" t="s">
        <v>38</v>
      </c>
      <c r="B43" s="1" t="s">
        <v>127</v>
      </c>
      <c r="K43" s="1">
        <v>1</v>
      </c>
      <c r="M43"/>
      <c r="N43" s="1" t="str">
        <f t="shared" si="9"/>
        <v>Invertebrate</v>
      </c>
      <c r="O43" s="1" t="str">
        <f t="shared" si="9"/>
        <v>Baeolidia moebii Bergh, 1888</v>
      </c>
      <c r="P43" s="1" t="str">
        <f t="shared" si="10"/>
        <v/>
      </c>
      <c r="Q43" s="1" t="str">
        <f t="shared" si="10"/>
        <v/>
      </c>
      <c r="R43" s="1" t="str">
        <f t="shared" si="10"/>
        <v/>
      </c>
      <c r="S43" s="1" t="str">
        <f t="shared" si="10"/>
        <v/>
      </c>
      <c r="T43" s="1" t="str">
        <f t="shared" si="10"/>
        <v/>
      </c>
      <c r="U43" s="1" t="str">
        <f t="shared" si="10"/>
        <v/>
      </c>
      <c r="V43" s="1" t="str">
        <f t="shared" si="10"/>
        <v/>
      </c>
      <c r="W43" s="1" t="str">
        <f t="shared" si="10"/>
        <v/>
      </c>
      <c r="X43" s="1">
        <f t="shared" si="10"/>
        <v>1</v>
      </c>
      <c r="Y43" s="1" t="str">
        <f t="shared" si="10"/>
        <v/>
      </c>
      <c r="Z43" s="1">
        <f t="shared" si="11"/>
        <v>1</v>
      </c>
      <c r="AA43" s="1" t="str">
        <f t="shared" si="12"/>
        <v>Baeolidia moebii Bergh, 1888</v>
      </c>
      <c r="AB43" s="1" t="str">
        <f t="shared" si="13"/>
        <v>Invertebrate</v>
      </c>
      <c r="AC43" s="1" t="str">
        <f t="shared" si="14"/>
        <v/>
      </c>
      <c r="AD43" s="1" t="str">
        <f t="shared" si="15"/>
        <v/>
      </c>
      <c r="AE43" s="1" t="str">
        <f t="shared" si="16"/>
        <v/>
      </c>
      <c r="AF43" s="1" t="str">
        <f t="shared" si="17"/>
        <v/>
      </c>
      <c r="AG43" s="1" t="str">
        <f t="shared" si="18"/>
        <v/>
      </c>
      <c r="AH43" s="1" t="str">
        <f t="shared" si="19"/>
        <v/>
      </c>
      <c r="AI43" s="1" t="str">
        <f t="shared" si="20"/>
        <v/>
      </c>
      <c r="AJ43" s="1" t="str">
        <f t="shared" si="21"/>
        <v/>
      </c>
      <c r="AK43" s="1">
        <f t="shared" si="22"/>
        <v>1</v>
      </c>
      <c r="AL43" s="1" t="str">
        <f t="shared" si="23"/>
        <v/>
      </c>
      <c r="AM43" s="1">
        <f t="shared" si="24"/>
        <v>1</v>
      </c>
    </row>
    <row r="44" spans="1:39" ht="14.5" x14ac:dyDescent="0.35">
      <c r="A44" s="1" t="s">
        <v>38</v>
      </c>
      <c r="B44" s="1" t="s">
        <v>128</v>
      </c>
      <c r="C44" s="1">
        <v>3</v>
      </c>
      <c r="D44" s="1">
        <v>1</v>
      </c>
      <c r="M44"/>
      <c r="N44" s="1" t="str">
        <f t="shared" si="9"/>
        <v>Invertebrate</v>
      </c>
      <c r="O44" s="1" t="str">
        <f t="shared" si="9"/>
        <v>Balanus trigonus Darwin, 1854</v>
      </c>
      <c r="P44" s="1">
        <f t="shared" si="10"/>
        <v>1</v>
      </c>
      <c r="Q44" s="1">
        <f t="shared" si="10"/>
        <v>1</v>
      </c>
      <c r="R44" s="1" t="str">
        <f t="shared" si="10"/>
        <v/>
      </c>
      <c r="S44" s="1" t="str">
        <f t="shared" si="10"/>
        <v/>
      </c>
      <c r="T44" s="1" t="str">
        <f t="shared" si="10"/>
        <v/>
      </c>
      <c r="U44" s="1" t="str">
        <f t="shared" si="10"/>
        <v/>
      </c>
      <c r="V44" s="1" t="str">
        <f t="shared" si="10"/>
        <v/>
      </c>
      <c r="W44" s="1" t="str">
        <f t="shared" si="10"/>
        <v/>
      </c>
      <c r="X44" s="1" t="str">
        <f t="shared" si="10"/>
        <v/>
      </c>
      <c r="Y44" s="1" t="str">
        <f t="shared" si="10"/>
        <v/>
      </c>
      <c r="Z44" s="1">
        <f t="shared" si="11"/>
        <v>2</v>
      </c>
      <c r="AA44" s="1" t="str">
        <f t="shared" si="12"/>
        <v>Balanus trigonus Darwin, 1854</v>
      </c>
      <c r="AB44" s="1" t="str">
        <f t="shared" si="13"/>
        <v>Invertebrate</v>
      </c>
      <c r="AC44" s="1">
        <f t="shared" si="14"/>
        <v>1</v>
      </c>
      <c r="AD44" s="1" t="str">
        <f t="shared" si="15"/>
        <v/>
      </c>
      <c r="AE44" s="1" t="str">
        <f t="shared" si="16"/>
        <v/>
      </c>
      <c r="AF44" s="1" t="str">
        <f t="shared" si="17"/>
        <v/>
      </c>
      <c r="AG44" s="1" t="str">
        <f t="shared" si="18"/>
        <v/>
      </c>
      <c r="AH44" s="1" t="str">
        <f t="shared" si="19"/>
        <v/>
      </c>
      <c r="AI44" s="1" t="str">
        <f t="shared" si="20"/>
        <v/>
      </c>
      <c r="AJ44" s="1" t="str">
        <f t="shared" si="21"/>
        <v/>
      </c>
      <c r="AK44" s="1" t="str">
        <f t="shared" si="22"/>
        <v/>
      </c>
      <c r="AL44" s="1" t="str">
        <f t="shared" si="23"/>
        <v/>
      </c>
      <c r="AM44" s="1">
        <f t="shared" si="24"/>
        <v>1</v>
      </c>
    </row>
    <row r="45" spans="1:39" ht="14.5" x14ac:dyDescent="0.35">
      <c r="A45" s="1" t="s">
        <v>38</v>
      </c>
      <c r="B45" s="1" t="s">
        <v>132</v>
      </c>
      <c r="K45" s="1">
        <v>1</v>
      </c>
      <c r="M45"/>
      <c r="N45" s="1" t="str">
        <f t="shared" si="9"/>
        <v>Invertebrate</v>
      </c>
      <c r="O45" s="1" t="str">
        <f t="shared" si="9"/>
        <v>Bemlos leptocheirus (Walker, 1909)</v>
      </c>
      <c r="P45" s="1" t="str">
        <f t="shared" si="10"/>
        <v/>
      </c>
      <c r="Q45" s="1" t="str">
        <f t="shared" si="10"/>
        <v/>
      </c>
      <c r="R45" s="1" t="str">
        <f t="shared" si="10"/>
        <v/>
      </c>
      <c r="S45" s="1" t="str">
        <f t="shared" si="10"/>
        <v/>
      </c>
      <c r="T45" s="1" t="str">
        <f t="shared" si="10"/>
        <v/>
      </c>
      <c r="U45" s="1" t="str">
        <f t="shared" si="10"/>
        <v/>
      </c>
      <c r="V45" s="1" t="str">
        <f t="shared" si="10"/>
        <v/>
      </c>
      <c r="W45" s="1" t="str">
        <f t="shared" si="10"/>
        <v/>
      </c>
      <c r="X45" s="1">
        <f t="shared" si="10"/>
        <v>1</v>
      </c>
      <c r="Y45" s="1" t="str">
        <f t="shared" si="10"/>
        <v/>
      </c>
      <c r="Z45" s="1">
        <f t="shared" si="11"/>
        <v>1</v>
      </c>
      <c r="AA45" s="1" t="str">
        <f t="shared" si="12"/>
        <v>Bemlos leptocheirus (Walker, 1909)</v>
      </c>
      <c r="AB45" s="1" t="str">
        <f t="shared" si="13"/>
        <v>Invertebrate</v>
      </c>
      <c r="AC45" s="1" t="str">
        <f t="shared" si="14"/>
        <v/>
      </c>
      <c r="AD45" s="1" t="str">
        <f t="shared" si="15"/>
        <v/>
      </c>
      <c r="AE45" s="1" t="str">
        <f t="shared" si="16"/>
        <v/>
      </c>
      <c r="AF45" s="1" t="str">
        <f t="shared" si="17"/>
        <v/>
      </c>
      <c r="AG45" s="1" t="str">
        <f t="shared" si="18"/>
        <v/>
      </c>
      <c r="AH45" s="1" t="str">
        <f t="shared" si="19"/>
        <v/>
      </c>
      <c r="AI45" s="1" t="str">
        <f t="shared" si="20"/>
        <v/>
      </c>
      <c r="AJ45" s="1" t="str">
        <f t="shared" si="21"/>
        <v/>
      </c>
      <c r="AK45" s="1">
        <f t="shared" si="22"/>
        <v>1</v>
      </c>
      <c r="AL45" s="1" t="str">
        <f t="shared" si="23"/>
        <v/>
      </c>
      <c r="AM45" s="1">
        <f t="shared" si="24"/>
        <v>1</v>
      </c>
    </row>
    <row r="46" spans="1:39" ht="14.5" x14ac:dyDescent="0.35">
      <c r="A46" s="1" t="s">
        <v>38</v>
      </c>
      <c r="B46" s="1" t="s">
        <v>133</v>
      </c>
      <c r="I46" s="1">
        <v>1</v>
      </c>
      <c r="M46"/>
      <c r="N46" s="1" t="str">
        <f t="shared" si="9"/>
        <v>Invertebrate</v>
      </c>
      <c r="O46" s="1" t="str">
        <f t="shared" si="9"/>
        <v>Beroe ovata Bruguière, 1789</v>
      </c>
      <c r="P46" s="1" t="str">
        <f t="shared" si="10"/>
        <v/>
      </c>
      <c r="Q46" s="1" t="str">
        <f t="shared" si="10"/>
        <v/>
      </c>
      <c r="R46" s="1" t="str">
        <f t="shared" si="10"/>
        <v/>
      </c>
      <c r="S46" s="1" t="str">
        <f t="shared" si="10"/>
        <v/>
      </c>
      <c r="T46" s="1" t="str">
        <f t="shared" si="10"/>
        <v/>
      </c>
      <c r="U46" s="1" t="str">
        <f t="shared" si="10"/>
        <v/>
      </c>
      <c r="V46" s="1">
        <f t="shared" si="10"/>
        <v>1</v>
      </c>
      <c r="W46" s="1" t="str">
        <f t="shared" si="10"/>
        <v/>
      </c>
      <c r="X46" s="1" t="str">
        <f t="shared" si="10"/>
        <v/>
      </c>
      <c r="Y46" s="1" t="str">
        <f t="shared" si="10"/>
        <v/>
      </c>
      <c r="Z46" s="1">
        <f t="shared" si="11"/>
        <v>1</v>
      </c>
      <c r="AA46" s="1" t="str">
        <f t="shared" si="12"/>
        <v>Beroe ovata Bruguière, 1789</v>
      </c>
      <c r="AB46" s="1" t="str">
        <f t="shared" si="13"/>
        <v>Invertebrate</v>
      </c>
      <c r="AC46" s="1" t="str">
        <f t="shared" si="14"/>
        <v/>
      </c>
      <c r="AD46" s="1" t="str">
        <f t="shared" si="15"/>
        <v/>
      </c>
      <c r="AE46" s="1" t="str">
        <f t="shared" si="16"/>
        <v/>
      </c>
      <c r="AF46" s="1" t="str">
        <f t="shared" si="17"/>
        <v/>
      </c>
      <c r="AG46" s="1" t="str">
        <f t="shared" si="18"/>
        <v/>
      </c>
      <c r="AH46" s="1" t="str">
        <f t="shared" si="19"/>
        <v/>
      </c>
      <c r="AI46" s="1">
        <f t="shared" si="20"/>
        <v>1</v>
      </c>
      <c r="AJ46" s="1" t="str">
        <f t="shared" si="21"/>
        <v/>
      </c>
      <c r="AK46" s="1" t="str">
        <f t="shared" si="22"/>
        <v/>
      </c>
      <c r="AL46" s="1" t="str">
        <f t="shared" si="23"/>
        <v/>
      </c>
      <c r="AM46" s="1">
        <f t="shared" si="24"/>
        <v>1</v>
      </c>
    </row>
    <row r="47" spans="1:39" ht="14.5" x14ac:dyDescent="0.35">
      <c r="A47" s="1" t="s">
        <v>38</v>
      </c>
      <c r="B47" s="1" t="s">
        <v>134</v>
      </c>
      <c r="L47" s="1">
        <v>1</v>
      </c>
      <c r="M47"/>
      <c r="N47" s="1" t="str">
        <f t="shared" si="9"/>
        <v>Invertebrate</v>
      </c>
      <c r="O47" s="1" t="str">
        <f t="shared" si="9"/>
        <v>Berthellina citrina (Rüppell &amp; Leuckart, 1828)</v>
      </c>
      <c r="P47" s="1" t="str">
        <f t="shared" si="10"/>
        <v/>
      </c>
      <c r="Q47" s="1" t="str">
        <f t="shared" si="10"/>
        <v/>
      </c>
      <c r="R47" s="1" t="str">
        <f t="shared" si="10"/>
        <v/>
      </c>
      <c r="S47" s="1" t="str">
        <f t="shared" si="10"/>
        <v/>
      </c>
      <c r="T47" s="1" t="str">
        <f t="shared" si="10"/>
        <v/>
      </c>
      <c r="U47" s="1" t="str">
        <f t="shared" si="10"/>
        <v/>
      </c>
      <c r="V47" s="1" t="str">
        <f t="shared" si="10"/>
        <v/>
      </c>
      <c r="W47" s="1" t="str">
        <f t="shared" si="10"/>
        <v/>
      </c>
      <c r="X47" s="1" t="str">
        <f t="shared" si="10"/>
        <v/>
      </c>
      <c r="Y47" s="1">
        <f t="shared" si="10"/>
        <v>1</v>
      </c>
      <c r="Z47" s="1">
        <f t="shared" si="11"/>
        <v>1</v>
      </c>
      <c r="AA47" s="1" t="str">
        <f t="shared" si="12"/>
        <v>Berthellina citrina (Rüppell &amp; Leuckart, 1828)</v>
      </c>
      <c r="AB47" s="1" t="str">
        <f t="shared" si="13"/>
        <v>Invertebrate</v>
      </c>
      <c r="AC47" s="1" t="str">
        <f t="shared" si="14"/>
        <v/>
      </c>
      <c r="AD47" s="1" t="str">
        <f t="shared" si="15"/>
        <v/>
      </c>
      <c r="AE47" s="1" t="str">
        <f t="shared" si="16"/>
        <v/>
      </c>
      <c r="AF47" s="1" t="str">
        <f t="shared" si="17"/>
        <v/>
      </c>
      <c r="AG47" s="1" t="str">
        <f t="shared" si="18"/>
        <v/>
      </c>
      <c r="AH47" s="1" t="str">
        <f t="shared" si="19"/>
        <v/>
      </c>
      <c r="AI47" s="1" t="str">
        <f t="shared" si="20"/>
        <v/>
      </c>
      <c r="AJ47" s="1" t="str">
        <f t="shared" si="21"/>
        <v/>
      </c>
      <c r="AK47" s="1" t="str">
        <f t="shared" si="22"/>
        <v/>
      </c>
      <c r="AL47" s="1">
        <f t="shared" si="23"/>
        <v>1</v>
      </c>
      <c r="AM47" s="1">
        <f t="shared" si="24"/>
        <v>1</v>
      </c>
    </row>
    <row r="48" spans="1:39" ht="14.5" x14ac:dyDescent="0.35">
      <c r="A48" s="1" t="s">
        <v>38</v>
      </c>
      <c r="B48" s="1" t="s">
        <v>135</v>
      </c>
      <c r="K48" s="1">
        <v>1</v>
      </c>
      <c r="M48"/>
      <c r="N48" s="1" t="str">
        <f t="shared" si="9"/>
        <v>Invertebrate</v>
      </c>
      <c r="O48" s="1" t="str">
        <f t="shared" si="9"/>
        <v>Bispira polyomma Giangrande &amp; Faasse, 2012</v>
      </c>
      <c r="P48" s="1" t="str">
        <f t="shared" ref="P48:Y73" si="25">IF(ISBLANK(C48),"",1)</f>
        <v/>
      </c>
      <c r="Q48" s="1" t="str">
        <f t="shared" si="25"/>
        <v/>
      </c>
      <c r="R48" s="1" t="str">
        <f t="shared" si="25"/>
        <v/>
      </c>
      <c r="S48" s="1" t="str">
        <f t="shared" si="25"/>
        <v/>
      </c>
      <c r="T48" s="1" t="str">
        <f t="shared" si="25"/>
        <v/>
      </c>
      <c r="U48" s="1" t="str">
        <f t="shared" si="25"/>
        <v/>
      </c>
      <c r="V48" s="1" t="str">
        <f t="shared" si="25"/>
        <v/>
      </c>
      <c r="W48" s="1" t="str">
        <f t="shared" si="25"/>
        <v/>
      </c>
      <c r="X48" s="1">
        <f t="shared" si="25"/>
        <v>1</v>
      </c>
      <c r="Y48" s="1" t="str">
        <f t="shared" si="25"/>
        <v/>
      </c>
      <c r="Z48" s="1">
        <f t="shared" si="11"/>
        <v>1</v>
      </c>
      <c r="AA48" s="1" t="str">
        <f t="shared" si="12"/>
        <v>Bispira polyomma Giangrande &amp; Faasse, 2012</v>
      </c>
      <c r="AB48" s="1" t="str">
        <f t="shared" si="13"/>
        <v>Invertebrate</v>
      </c>
      <c r="AC48" s="1" t="str">
        <f t="shared" si="14"/>
        <v/>
      </c>
      <c r="AD48" s="1" t="str">
        <f t="shared" si="15"/>
        <v/>
      </c>
      <c r="AE48" s="1" t="str">
        <f t="shared" si="16"/>
        <v/>
      </c>
      <c r="AF48" s="1" t="str">
        <f t="shared" si="17"/>
        <v/>
      </c>
      <c r="AG48" s="1" t="str">
        <f t="shared" si="18"/>
        <v/>
      </c>
      <c r="AH48" s="1" t="str">
        <f t="shared" si="19"/>
        <v/>
      </c>
      <c r="AI48" s="1" t="str">
        <f t="shared" si="20"/>
        <v/>
      </c>
      <c r="AJ48" s="1" t="str">
        <f t="shared" si="21"/>
        <v/>
      </c>
      <c r="AK48" s="1">
        <f t="shared" si="22"/>
        <v>1</v>
      </c>
      <c r="AL48" s="1" t="str">
        <f t="shared" si="23"/>
        <v/>
      </c>
      <c r="AM48" s="1">
        <f t="shared" si="24"/>
        <v>1</v>
      </c>
    </row>
    <row r="49" spans="1:39" ht="14.5" x14ac:dyDescent="0.35">
      <c r="A49" s="1" t="s">
        <v>38</v>
      </c>
      <c r="B49" s="1" t="s">
        <v>136</v>
      </c>
      <c r="G49" s="1">
        <v>1</v>
      </c>
      <c r="I49" s="1">
        <v>1</v>
      </c>
      <c r="K49" s="1">
        <v>1</v>
      </c>
      <c r="M49"/>
      <c r="N49" s="1" t="str">
        <f t="shared" si="9"/>
        <v>Invertebrate</v>
      </c>
      <c r="O49" s="1" t="str">
        <f t="shared" si="9"/>
        <v>Biuve fulvipunctata (Baba, 1938)</v>
      </c>
      <c r="P49" s="1" t="str">
        <f t="shared" si="25"/>
        <v/>
      </c>
      <c r="Q49" s="1" t="str">
        <f t="shared" si="25"/>
        <v/>
      </c>
      <c r="R49" s="1" t="str">
        <f t="shared" si="25"/>
        <v/>
      </c>
      <c r="S49" s="1" t="str">
        <f t="shared" si="25"/>
        <v/>
      </c>
      <c r="T49" s="1">
        <f t="shared" si="25"/>
        <v>1</v>
      </c>
      <c r="U49" s="1" t="str">
        <f t="shared" si="25"/>
        <v/>
      </c>
      <c r="V49" s="1">
        <f t="shared" si="25"/>
        <v>1</v>
      </c>
      <c r="W49" s="1" t="str">
        <f t="shared" si="25"/>
        <v/>
      </c>
      <c r="X49" s="1">
        <f t="shared" si="25"/>
        <v>1</v>
      </c>
      <c r="Y49" s="1" t="str">
        <f t="shared" si="25"/>
        <v/>
      </c>
      <c r="Z49" s="1">
        <f t="shared" si="11"/>
        <v>3</v>
      </c>
      <c r="AA49" s="1" t="str">
        <f t="shared" si="12"/>
        <v>Biuve fulvipunctata (Baba, 1938)</v>
      </c>
      <c r="AB49" s="1" t="str">
        <f t="shared" si="13"/>
        <v>Invertebrate</v>
      </c>
      <c r="AC49" s="1" t="str">
        <f t="shared" si="14"/>
        <v/>
      </c>
      <c r="AD49" s="1" t="str">
        <f t="shared" si="15"/>
        <v/>
      </c>
      <c r="AE49" s="1" t="str">
        <f t="shared" si="16"/>
        <v/>
      </c>
      <c r="AF49" s="1" t="str">
        <f t="shared" si="17"/>
        <v/>
      </c>
      <c r="AG49" s="1">
        <f t="shared" si="18"/>
        <v>1</v>
      </c>
      <c r="AH49" s="1" t="str">
        <f t="shared" si="19"/>
        <v/>
      </c>
      <c r="AI49" s="1" t="str">
        <f t="shared" si="20"/>
        <v/>
      </c>
      <c r="AJ49" s="1" t="str">
        <f t="shared" si="21"/>
        <v/>
      </c>
      <c r="AK49" s="1" t="str">
        <f t="shared" si="22"/>
        <v/>
      </c>
      <c r="AL49" s="1" t="str">
        <f t="shared" si="23"/>
        <v/>
      </c>
      <c r="AM49" s="1">
        <f t="shared" si="24"/>
        <v>1</v>
      </c>
    </row>
    <row r="50" spans="1:39" ht="14.5" x14ac:dyDescent="0.35">
      <c r="A50" s="1" t="s">
        <v>38</v>
      </c>
      <c r="B50" s="1" t="s">
        <v>138</v>
      </c>
      <c r="K50" s="1">
        <v>1</v>
      </c>
      <c r="M50"/>
      <c r="N50" s="1" t="str">
        <f t="shared" si="9"/>
        <v>Invertebrate</v>
      </c>
      <c r="O50" s="1" t="str">
        <f t="shared" si="9"/>
        <v>Boccardia proboscidea Hartman, 1940</v>
      </c>
      <c r="P50" s="1" t="str">
        <f t="shared" si="25"/>
        <v/>
      </c>
      <c r="Q50" s="1" t="str">
        <f t="shared" si="25"/>
        <v/>
      </c>
      <c r="R50" s="1" t="str">
        <f t="shared" si="25"/>
        <v/>
      </c>
      <c r="S50" s="1" t="str">
        <f t="shared" si="25"/>
        <v/>
      </c>
      <c r="T50" s="1" t="str">
        <f t="shared" si="25"/>
        <v/>
      </c>
      <c r="U50" s="1" t="str">
        <f t="shared" si="25"/>
        <v/>
      </c>
      <c r="V50" s="1" t="str">
        <f t="shared" si="25"/>
        <v/>
      </c>
      <c r="W50" s="1" t="str">
        <f t="shared" si="25"/>
        <v/>
      </c>
      <c r="X50" s="1">
        <f t="shared" si="25"/>
        <v>1</v>
      </c>
      <c r="Y50" s="1" t="str">
        <f t="shared" si="25"/>
        <v/>
      </c>
      <c r="Z50" s="1">
        <f t="shared" si="11"/>
        <v>1</v>
      </c>
      <c r="AA50" s="1" t="str">
        <f t="shared" si="12"/>
        <v>Boccardia proboscidea Hartman, 1940</v>
      </c>
      <c r="AB50" s="1" t="str">
        <f t="shared" si="13"/>
        <v>Invertebrate</v>
      </c>
      <c r="AC50" s="1" t="str">
        <f t="shared" si="14"/>
        <v/>
      </c>
      <c r="AD50" s="1" t="str">
        <f t="shared" si="15"/>
        <v/>
      </c>
      <c r="AE50" s="1" t="str">
        <f t="shared" si="16"/>
        <v/>
      </c>
      <c r="AF50" s="1" t="str">
        <f t="shared" si="17"/>
        <v/>
      </c>
      <c r="AG50" s="1" t="str">
        <f t="shared" si="18"/>
        <v/>
      </c>
      <c r="AH50" s="1" t="str">
        <f t="shared" si="19"/>
        <v/>
      </c>
      <c r="AI50" s="1" t="str">
        <f t="shared" si="20"/>
        <v/>
      </c>
      <c r="AJ50" s="1" t="str">
        <f t="shared" si="21"/>
        <v/>
      </c>
      <c r="AK50" s="1">
        <f t="shared" si="22"/>
        <v>1</v>
      </c>
      <c r="AL50" s="1" t="str">
        <f t="shared" si="23"/>
        <v/>
      </c>
      <c r="AM50" s="1">
        <f t="shared" si="24"/>
        <v>1</v>
      </c>
    </row>
    <row r="51" spans="1:39" ht="14.5" x14ac:dyDescent="0.35">
      <c r="A51" s="1" t="s">
        <v>38</v>
      </c>
      <c r="B51" s="1" t="s">
        <v>143</v>
      </c>
      <c r="D51" s="1">
        <v>1</v>
      </c>
      <c r="M51"/>
      <c r="N51" s="1" t="str">
        <f t="shared" si="9"/>
        <v>Invertebrate</v>
      </c>
      <c r="O51" s="1" t="str">
        <f t="shared" si="9"/>
        <v>Bostrycapulus odites Collin, 2005</v>
      </c>
      <c r="P51" s="1" t="str">
        <f t="shared" si="25"/>
        <v/>
      </c>
      <c r="Q51" s="1">
        <f t="shared" si="25"/>
        <v>1</v>
      </c>
      <c r="R51" s="1" t="str">
        <f t="shared" si="25"/>
        <v/>
      </c>
      <c r="S51" s="1" t="str">
        <f t="shared" si="25"/>
        <v/>
      </c>
      <c r="T51" s="1" t="str">
        <f t="shared" si="25"/>
        <v/>
      </c>
      <c r="U51" s="1" t="str">
        <f t="shared" si="25"/>
        <v/>
      </c>
      <c r="V51" s="1" t="str">
        <f t="shared" si="25"/>
        <v/>
      </c>
      <c r="W51" s="1" t="str">
        <f t="shared" si="25"/>
        <v/>
      </c>
      <c r="X51" s="1" t="str">
        <f t="shared" si="25"/>
        <v/>
      </c>
      <c r="Y51" s="1" t="str">
        <f t="shared" si="25"/>
        <v/>
      </c>
      <c r="Z51" s="1">
        <f t="shared" si="11"/>
        <v>1</v>
      </c>
      <c r="AA51" s="1" t="str">
        <f t="shared" si="12"/>
        <v>Bostrycapulus odites Collin, 2005</v>
      </c>
      <c r="AB51" s="1" t="str">
        <f t="shared" si="13"/>
        <v>Invertebrate</v>
      </c>
      <c r="AC51" s="1" t="str">
        <f t="shared" si="14"/>
        <v/>
      </c>
      <c r="AD51" s="1">
        <f t="shared" si="15"/>
        <v>1</v>
      </c>
      <c r="AE51" s="1" t="str">
        <f t="shared" si="16"/>
        <v/>
      </c>
      <c r="AF51" s="1" t="str">
        <f t="shared" si="17"/>
        <v/>
      </c>
      <c r="AG51" s="1" t="str">
        <f t="shared" si="18"/>
        <v/>
      </c>
      <c r="AH51" s="1" t="str">
        <f t="shared" si="19"/>
        <v/>
      </c>
      <c r="AI51" s="1" t="str">
        <f t="shared" si="20"/>
        <v/>
      </c>
      <c r="AJ51" s="1" t="str">
        <f t="shared" si="21"/>
        <v/>
      </c>
      <c r="AK51" s="1" t="str">
        <f t="shared" si="22"/>
        <v/>
      </c>
      <c r="AL51" s="1" t="str">
        <f t="shared" si="23"/>
        <v/>
      </c>
      <c r="AM51" s="1">
        <f t="shared" si="24"/>
        <v>1</v>
      </c>
    </row>
    <row r="52" spans="1:39" ht="14.5" x14ac:dyDescent="0.35">
      <c r="A52" s="1" t="s">
        <v>38</v>
      </c>
      <c r="B52" s="1" t="s">
        <v>144</v>
      </c>
      <c r="I52" s="1">
        <v>1</v>
      </c>
      <c r="K52" s="1">
        <v>1</v>
      </c>
      <c r="M52"/>
      <c r="N52" s="1" t="str">
        <f t="shared" si="9"/>
        <v>Invertebrate</v>
      </c>
      <c r="O52" s="1" t="str">
        <f t="shared" si="9"/>
        <v>Botrylloides diegensis Ritter &amp; Forsyth, 1917</v>
      </c>
      <c r="P52" s="1" t="str">
        <f t="shared" si="25"/>
        <v/>
      </c>
      <c r="Q52" s="1" t="str">
        <f t="shared" si="25"/>
        <v/>
      </c>
      <c r="R52" s="1" t="str">
        <f t="shared" si="25"/>
        <v/>
      </c>
      <c r="S52" s="1" t="str">
        <f t="shared" si="25"/>
        <v/>
      </c>
      <c r="T52" s="1" t="str">
        <f t="shared" si="25"/>
        <v/>
      </c>
      <c r="U52" s="1" t="str">
        <f t="shared" si="25"/>
        <v/>
      </c>
      <c r="V52" s="1">
        <f t="shared" si="25"/>
        <v>1</v>
      </c>
      <c r="W52" s="1" t="str">
        <f t="shared" si="25"/>
        <v/>
      </c>
      <c r="X52" s="1">
        <f t="shared" si="25"/>
        <v>1</v>
      </c>
      <c r="Y52" s="1" t="str">
        <f t="shared" si="25"/>
        <v/>
      </c>
      <c r="Z52" s="1">
        <f t="shared" si="11"/>
        <v>2</v>
      </c>
      <c r="AA52" s="1" t="str">
        <f t="shared" si="12"/>
        <v>Botrylloides diegensis Ritter &amp; Forsyth, 1917</v>
      </c>
      <c r="AB52" s="1" t="str">
        <f t="shared" si="13"/>
        <v>Invertebrate</v>
      </c>
      <c r="AC52" s="1" t="str">
        <f t="shared" si="14"/>
        <v/>
      </c>
      <c r="AD52" s="1" t="str">
        <f t="shared" si="15"/>
        <v/>
      </c>
      <c r="AE52" s="1" t="str">
        <f t="shared" si="16"/>
        <v/>
      </c>
      <c r="AF52" s="1" t="str">
        <f t="shared" si="17"/>
        <v/>
      </c>
      <c r="AG52" s="1" t="str">
        <f t="shared" si="18"/>
        <v/>
      </c>
      <c r="AH52" s="1" t="str">
        <f t="shared" si="19"/>
        <v/>
      </c>
      <c r="AI52" s="1">
        <f t="shared" si="20"/>
        <v>1</v>
      </c>
      <c r="AJ52" s="1" t="str">
        <f t="shared" si="21"/>
        <v/>
      </c>
      <c r="AK52" s="1" t="str">
        <f t="shared" si="22"/>
        <v/>
      </c>
      <c r="AL52" s="1" t="str">
        <f t="shared" si="23"/>
        <v/>
      </c>
      <c r="AM52" s="1">
        <f t="shared" si="24"/>
        <v>1</v>
      </c>
    </row>
    <row r="53" spans="1:39" ht="14.5" x14ac:dyDescent="0.35">
      <c r="A53" s="1" t="s">
        <v>38</v>
      </c>
      <c r="B53" s="1" t="s">
        <v>145</v>
      </c>
      <c r="I53" s="1">
        <v>1</v>
      </c>
      <c r="M53"/>
      <c r="N53" s="1" t="str">
        <f t="shared" si="9"/>
        <v>Invertebrate</v>
      </c>
      <c r="O53" s="1" t="str">
        <f t="shared" si="9"/>
        <v>Botrylloides giganteum (Pérès, 1949)</v>
      </c>
      <c r="P53" s="1" t="str">
        <f t="shared" si="25"/>
        <v/>
      </c>
      <c r="Q53" s="1" t="str">
        <f t="shared" si="25"/>
        <v/>
      </c>
      <c r="R53" s="1" t="str">
        <f t="shared" si="25"/>
        <v/>
      </c>
      <c r="S53" s="1" t="str">
        <f t="shared" si="25"/>
        <v/>
      </c>
      <c r="T53" s="1" t="str">
        <f t="shared" si="25"/>
        <v/>
      </c>
      <c r="U53" s="1" t="str">
        <f t="shared" si="25"/>
        <v/>
      </c>
      <c r="V53" s="1">
        <f t="shared" si="25"/>
        <v>1</v>
      </c>
      <c r="W53" s="1" t="str">
        <f t="shared" si="25"/>
        <v/>
      </c>
      <c r="X53" s="1" t="str">
        <f t="shared" si="25"/>
        <v/>
      </c>
      <c r="Y53" s="1" t="str">
        <f t="shared" si="25"/>
        <v/>
      </c>
      <c r="Z53" s="1">
        <f t="shared" si="11"/>
        <v>1</v>
      </c>
      <c r="AA53" s="1" t="str">
        <f t="shared" si="12"/>
        <v>Botrylloides giganteum (Pérès, 1949)</v>
      </c>
      <c r="AB53" s="1" t="str">
        <f t="shared" si="13"/>
        <v>Invertebrate</v>
      </c>
      <c r="AC53" s="1" t="str">
        <f t="shared" si="14"/>
        <v/>
      </c>
      <c r="AD53" s="1" t="str">
        <f t="shared" si="15"/>
        <v/>
      </c>
      <c r="AE53" s="1" t="str">
        <f t="shared" si="16"/>
        <v/>
      </c>
      <c r="AF53" s="1" t="str">
        <f t="shared" si="17"/>
        <v/>
      </c>
      <c r="AG53" s="1" t="str">
        <f t="shared" si="18"/>
        <v/>
      </c>
      <c r="AH53" s="1" t="str">
        <f t="shared" si="19"/>
        <v/>
      </c>
      <c r="AI53" s="1">
        <f t="shared" si="20"/>
        <v>1</v>
      </c>
      <c r="AJ53" s="1" t="str">
        <f t="shared" si="21"/>
        <v/>
      </c>
      <c r="AK53" s="1" t="str">
        <f t="shared" si="22"/>
        <v/>
      </c>
      <c r="AL53" s="1" t="str">
        <f t="shared" si="23"/>
        <v/>
      </c>
      <c r="AM53" s="1">
        <f t="shared" si="24"/>
        <v>1</v>
      </c>
    </row>
    <row r="54" spans="1:39" ht="14.5" x14ac:dyDescent="0.35">
      <c r="A54" s="1" t="s">
        <v>38</v>
      </c>
      <c r="B54" s="1" t="s">
        <v>146</v>
      </c>
      <c r="K54" s="1">
        <v>1</v>
      </c>
      <c r="L54" s="1">
        <v>1</v>
      </c>
      <c r="M54"/>
      <c r="N54" s="1" t="str">
        <f t="shared" si="9"/>
        <v>Invertebrate</v>
      </c>
      <c r="O54" s="1" t="str">
        <f t="shared" si="9"/>
        <v>Botrylloides niger Herdman, 1886</v>
      </c>
      <c r="P54" s="1" t="str">
        <f t="shared" si="25"/>
        <v/>
      </c>
      <c r="Q54" s="1" t="str">
        <f t="shared" si="25"/>
        <v/>
      </c>
      <c r="R54" s="1" t="str">
        <f t="shared" si="25"/>
        <v/>
      </c>
      <c r="S54" s="1" t="str">
        <f t="shared" si="25"/>
        <v/>
      </c>
      <c r="T54" s="1" t="str">
        <f t="shared" si="25"/>
        <v/>
      </c>
      <c r="U54" s="1" t="str">
        <f t="shared" si="25"/>
        <v/>
      </c>
      <c r="V54" s="1" t="str">
        <f t="shared" si="25"/>
        <v/>
      </c>
      <c r="W54" s="1" t="str">
        <f t="shared" si="25"/>
        <v/>
      </c>
      <c r="X54" s="1">
        <f t="shared" si="25"/>
        <v>1</v>
      </c>
      <c r="Y54" s="1">
        <f t="shared" si="25"/>
        <v>1</v>
      </c>
      <c r="Z54" s="1">
        <f t="shared" si="11"/>
        <v>2</v>
      </c>
      <c r="AA54" s="1" t="str">
        <f t="shared" si="12"/>
        <v>Botrylloides niger Herdman, 1886</v>
      </c>
      <c r="AB54" s="1" t="str">
        <f t="shared" si="13"/>
        <v>Invertebrate</v>
      </c>
      <c r="AC54" s="1" t="str">
        <f t="shared" si="14"/>
        <v/>
      </c>
      <c r="AD54" s="1" t="str">
        <f t="shared" si="15"/>
        <v/>
      </c>
      <c r="AE54" s="1" t="str">
        <f t="shared" si="16"/>
        <v/>
      </c>
      <c r="AF54" s="1" t="str">
        <f t="shared" si="17"/>
        <v/>
      </c>
      <c r="AG54" s="1" t="str">
        <f t="shared" si="18"/>
        <v/>
      </c>
      <c r="AH54" s="1" t="str">
        <f t="shared" si="19"/>
        <v/>
      </c>
      <c r="AI54" s="1" t="str">
        <f t="shared" si="20"/>
        <v/>
      </c>
      <c r="AJ54" s="1" t="str">
        <f t="shared" si="21"/>
        <v/>
      </c>
      <c r="AK54" s="1">
        <f t="shared" si="22"/>
        <v>1</v>
      </c>
      <c r="AL54" s="1" t="str">
        <f t="shared" si="23"/>
        <v/>
      </c>
      <c r="AM54" s="1">
        <f t="shared" si="24"/>
        <v>1</v>
      </c>
    </row>
    <row r="55" spans="1:39" ht="14.5" x14ac:dyDescent="0.35">
      <c r="A55" s="1" t="s">
        <v>38</v>
      </c>
      <c r="B55" s="1" t="s">
        <v>147</v>
      </c>
      <c r="G55" s="1">
        <v>1</v>
      </c>
      <c r="M55"/>
      <c r="N55" s="1" t="str">
        <f t="shared" si="9"/>
        <v>Invertebrate</v>
      </c>
      <c r="O55" s="1" t="str">
        <f t="shared" si="9"/>
        <v>Botrylloides violaceus Oka, 1927</v>
      </c>
      <c r="P55" s="1" t="str">
        <f t="shared" si="25"/>
        <v/>
      </c>
      <c r="Q55" s="1" t="str">
        <f t="shared" si="25"/>
        <v/>
      </c>
      <c r="R55" s="1" t="str">
        <f t="shared" si="25"/>
        <v/>
      </c>
      <c r="S55" s="1" t="str">
        <f t="shared" si="25"/>
        <v/>
      </c>
      <c r="T55" s="1">
        <f t="shared" si="25"/>
        <v>1</v>
      </c>
      <c r="U55" s="1" t="str">
        <f t="shared" si="25"/>
        <v/>
      </c>
      <c r="V55" s="1" t="str">
        <f t="shared" si="25"/>
        <v/>
      </c>
      <c r="W55" s="1" t="str">
        <f t="shared" si="25"/>
        <v/>
      </c>
      <c r="X55" s="1" t="str">
        <f t="shared" si="25"/>
        <v/>
      </c>
      <c r="Y55" s="1" t="str">
        <f t="shared" si="25"/>
        <v/>
      </c>
      <c r="Z55" s="1">
        <f t="shared" si="11"/>
        <v>1</v>
      </c>
      <c r="AA55" s="1" t="str">
        <f t="shared" si="12"/>
        <v>Botrylloides violaceus Oka, 1927</v>
      </c>
      <c r="AB55" s="1" t="str">
        <f t="shared" si="13"/>
        <v>Invertebrate</v>
      </c>
      <c r="AC55" s="1" t="str">
        <f t="shared" si="14"/>
        <v/>
      </c>
      <c r="AD55" s="1" t="str">
        <f t="shared" si="15"/>
        <v/>
      </c>
      <c r="AE55" s="1" t="str">
        <f t="shared" si="16"/>
        <v/>
      </c>
      <c r="AF55" s="1" t="str">
        <f t="shared" si="17"/>
        <v/>
      </c>
      <c r="AG55" s="1">
        <f t="shared" si="18"/>
        <v>1</v>
      </c>
      <c r="AH55" s="1" t="str">
        <f t="shared" si="19"/>
        <v/>
      </c>
      <c r="AI55" s="1" t="str">
        <f t="shared" si="20"/>
        <v/>
      </c>
      <c r="AJ55" s="1" t="str">
        <f t="shared" si="21"/>
        <v/>
      </c>
      <c r="AK55" s="1" t="str">
        <f t="shared" si="22"/>
        <v/>
      </c>
      <c r="AL55" s="1" t="str">
        <f t="shared" si="23"/>
        <v/>
      </c>
      <c r="AM55" s="1">
        <f t="shared" si="24"/>
        <v>1</v>
      </c>
    </row>
    <row r="56" spans="1:39" ht="14.5" x14ac:dyDescent="0.35">
      <c r="A56" s="1" t="s">
        <v>38</v>
      </c>
      <c r="B56" s="1" t="s">
        <v>151</v>
      </c>
      <c r="C56" s="1">
        <v>2</v>
      </c>
      <c r="E56" s="1">
        <v>1</v>
      </c>
      <c r="H56" s="1">
        <v>1</v>
      </c>
      <c r="M56"/>
      <c r="N56" s="1" t="str">
        <f t="shared" si="9"/>
        <v>Invertebrate</v>
      </c>
      <c r="O56" s="1" t="str">
        <f t="shared" si="9"/>
        <v>Brachidontes pharaonis (P. Fischer, 1870)</v>
      </c>
      <c r="P56" s="1">
        <f t="shared" si="25"/>
        <v>1</v>
      </c>
      <c r="Q56" s="1" t="str">
        <f t="shared" si="25"/>
        <v/>
      </c>
      <c r="R56" s="1">
        <f t="shared" si="25"/>
        <v>1</v>
      </c>
      <c r="S56" s="1" t="str">
        <f t="shared" si="25"/>
        <v/>
      </c>
      <c r="T56" s="1" t="str">
        <f t="shared" si="25"/>
        <v/>
      </c>
      <c r="U56" s="1">
        <f t="shared" si="25"/>
        <v>1</v>
      </c>
      <c r="V56" s="1" t="str">
        <f t="shared" si="25"/>
        <v/>
      </c>
      <c r="W56" s="1" t="str">
        <f t="shared" si="25"/>
        <v/>
      </c>
      <c r="X56" s="1" t="str">
        <f t="shared" si="25"/>
        <v/>
      </c>
      <c r="Y56" s="1" t="str">
        <f t="shared" si="25"/>
        <v/>
      </c>
      <c r="Z56" s="1">
        <f t="shared" si="11"/>
        <v>3</v>
      </c>
      <c r="AA56" s="1" t="str">
        <f t="shared" si="12"/>
        <v>Brachidontes pharaonis (P. Fischer, 1870)</v>
      </c>
      <c r="AB56" s="1" t="str">
        <f t="shared" si="13"/>
        <v>Invertebrate</v>
      </c>
      <c r="AC56" s="1">
        <f t="shared" si="14"/>
        <v>1</v>
      </c>
      <c r="AD56" s="1" t="str">
        <f t="shared" si="15"/>
        <v/>
      </c>
      <c r="AE56" s="1" t="str">
        <f t="shared" si="16"/>
        <v/>
      </c>
      <c r="AF56" s="1" t="str">
        <f t="shared" si="17"/>
        <v/>
      </c>
      <c r="AG56" s="1" t="str">
        <f t="shared" si="18"/>
        <v/>
      </c>
      <c r="AH56" s="1" t="str">
        <f t="shared" si="19"/>
        <v/>
      </c>
      <c r="AI56" s="1" t="str">
        <f t="shared" si="20"/>
        <v/>
      </c>
      <c r="AJ56" s="1" t="str">
        <f t="shared" si="21"/>
        <v/>
      </c>
      <c r="AK56" s="1" t="str">
        <f t="shared" si="22"/>
        <v/>
      </c>
      <c r="AL56" s="1" t="str">
        <f t="shared" si="23"/>
        <v/>
      </c>
      <c r="AM56" s="1">
        <f t="shared" si="24"/>
        <v>1</v>
      </c>
    </row>
    <row r="57" spans="1:39" ht="14.5" x14ac:dyDescent="0.35">
      <c r="A57" s="1" t="s">
        <v>38</v>
      </c>
      <c r="B57" s="1" t="s">
        <v>152</v>
      </c>
      <c r="H57" s="1">
        <v>1</v>
      </c>
      <c r="J57" s="1">
        <v>1</v>
      </c>
      <c r="K57" s="1">
        <v>1</v>
      </c>
      <c r="M57"/>
      <c r="N57" s="1" t="str">
        <f t="shared" si="9"/>
        <v>Invertebrate</v>
      </c>
      <c r="O57" s="1" t="str">
        <f t="shared" si="9"/>
        <v>Branchiomma bairdi (McIntsosh, 1885)</v>
      </c>
      <c r="P57" s="1" t="str">
        <f t="shared" si="25"/>
        <v/>
      </c>
      <c r="Q57" s="1" t="str">
        <f t="shared" si="25"/>
        <v/>
      </c>
      <c r="R57" s="1" t="str">
        <f t="shared" si="25"/>
        <v/>
      </c>
      <c r="S57" s="1" t="str">
        <f t="shared" si="25"/>
        <v/>
      </c>
      <c r="T57" s="1" t="str">
        <f t="shared" si="25"/>
        <v/>
      </c>
      <c r="U57" s="1">
        <f t="shared" si="25"/>
        <v>1</v>
      </c>
      <c r="V57" s="1" t="str">
        <f t="shared" si="25"/>
        <v/>
      </c>
      <c r="W57" s="1">
        <f t="shared" si="25"/>
        <v>1</v>
      </c>
      <c r="X57" s="1">
        <f t="shared" si="25"/>
        <v>1</v>
      </c>
      <c r="Y57" s="1" t="str">
        <f t="shared" si="25"/>
        <v/>
      </c>
      <c r="Z57" s="1">
        <f t="shared" si="11"/>
        <v>3</v>
      </c>
      <c r="AA57" s="1" t="str">
        <f t="shared" si="12"/>
        <v>Branchiomma bairdi (McIntsosh, 1885)</v>
      </c>
      <c r="AB57" s="1" t="str">
        <f t="shared" si="13"/>
        <v>Invertebrate</v>
      </c>
      <c r="AC57" s="1" t="str">
        <f t="shared" si="14"/>
        <v/>
      </c>
      <c r="AD57" s="1" t="str">
        <f t="shared" si="15"/>
        <v/>
      </c>
      <c r="AE57" s="1" t="str">
        <f t="shared" si="16"/>
        <v/>
      </c>
      <c r="AF57" s="1" t="str">
        <f t="shared" si="17"/>
        <v/>
      </c>
      <c r="AG57" s="1" t="str">
        <f t="shared" si="18"/>
        <v/>
      </c>
      <c r="AH57" s="1">
        <f t="shared" si="19"/>
        <v>1</v>
      </c>
      <c r="AI57" s="1" t="str">
        <f t="shared" si="20"/>
        <v/>
      </c>
      <c r="AJ57" s="1" t="str">
        <f t="shared" si="21"/>
        <v/>
      </c>
      <c r="AK57" s="1" t="str">
        <f t="shared" si="22"/>
        <v/>
      </c>
      <c r="AL57" s="1" t="str">
        <f t="shared" si="23"/>
        <v/>
      </c>
      <c r="AM57" s="1">
        <f t="shared" si="24"/>
        <v>1</v>
      </c>
    </row>
    <row r="58" spans="1:39" ht="14.5" x14ac:dyDescent="0.35">
      <c r="A58" s="1" t="s">
        <v>38</v>
      </c>
      <c r="B58" s="1" t="s">
        <v>153</v>
      </c>
      <c r="I58" s="1">
        <v>1</v>
      </c>
      <c r="J58" s="1">
        <v>1</v>
      </c>
      <c r="K58" s="1">
        <v>1</v>
      </c>
      <c r="M58"/>
      <c r="N58" s="1" t="str">
        <f t="shared" si="9"/>
        <v>Invertebrate</v>
      </c>
      <c r="O58" s="1" t="str">
        <f t="shared" si="9"/>
        <v>Branchiomma boholense (Grube, 1878)</v>
      </c>
      <c r="P58" s="1" t="str">
        <f t="shared" si="25"/>
        <v/>
      </c>
      <c r="Q58" s="1" t="str">
        <f t="shared" si="25"/>
        <v/>
      </c>
      <c r="R58" s="1" t="str">
        <f t="shared" si="25"/>
        <v/>
      </c>
      <c r="S58" s="1" t="str">
        <f t="shared" si="25"/>
        <v/>
      </c>
      <c r="T58" s="1" t="str">
        <f t="shared" si="25"/>
        <v/>
      </c>
      <c r="U58" s="1" t="str">
        <f t="shared" si="25"/>
        <v/>
      </c>
      <c r="V58" s="1">
        <f t="shared" si="25"/>
        <v>1</v>
      </c>
      <c r="W58" s="1">
        <f t="shared" si="25"/>
        <v>1</v>
      </c>
      <c r="X58" s="1">
        <f t="shared" si="25"/>
        <v>1</v>
      </c>
      <c r="Y58" s="1" t="str">
        <f t="shared" si="25"/>
        <v/>
      </c>
      <c r="Z58" s="1">
        <f t="shared" si="11"/>
        <v>3</v>
      </c>
      <c r="AA58" s="1" t="str">
        <f t="shared" si="12"/>
        <v>Branchiomma boholense (Grube, 1878)</v>
      </c>
      <c r="AB58" s="1" t="str">
        <f t="shared" si="13"/>
        <v>Invertebrate</v>
      </c>
      <c r="AC58" s="1" t="str">
        <f t="shared" si="14"/>
        <v/>
      </c>
      <c r="AD58" s="1" t="str">
        <f t="shared" si="15"/>
        <v/>
      </c>
      <c r="AE58" s="1" t="str">
        <f t="shared" si="16"/>
        <v/>
      </c>
      <c r="AF58" s="1" t="str">
        <f t="shared" si="17"/>
        <v/>
      </c>
      <c r="AG58" s="1" t="str">
        <f t="shared" si="18"/>
        <v/>
      </c>
      <c r="AH58" s="1" t="str">
        <f t="shared" si="19"/>
        <v/>
      </c>
      <c r="AI58" s="1">
        <f t="shared" si="20"/>
        <v>1</v>
      </c>
      <c r="AJ58" s="1" t="str">
        <f t="shared" si="21"/>
        <v/>
      </c>
      <c r="AK58" s="1" t="str">
        <f t="shared" si="22"/>
        <v/>
      </c>
      <c r="AL58" s="1" t="str">
        <f t="shared" si="23"/>
        <v/>
      </c>
      <c r="AM58" s="1">
        <f t="shared" si="24"/>
        <v>1</v>
      </c>
    </row>
    <row r="59" spans="1:39" ht="14.5" x14ac:dyDescent="0.35">
      <c r="A59" s="1" t="s">
        <v>38</v>
      </c>
      <c r="B59" s="1" t="s">
        <v>154</v>
      </c>
      <c r="E59" s="1">
        <v>2</v>
      </c>
      <c r="G59" s="1">
        <v>1</v>
      </c>
      <c r="I59" s="1">
        <v>1</v>
      </c>
      <c r="M59"/>
      <c r="N59" s="1" t="str">
        <f t="shared" si="9"/>
        <v>Invertebrate</v>
      </c>
      <c r="O59" s="1" t="str">
        <f t="shared" si="9"/>
        <v>Branchiomma luctuosum (Grube, 1870)</v>
      </c>
      <c r="P59" s="1" t="str">
        <f t="shared" si="25"/>
        <v/>
      </c>
      <c r="Q59" s="1" t="str">
        <f t="shared" si="25"/>
        <v/>
      </c>
      <c r="R59" s="1">
        <f t="shared" si="25"/>
        <v>1</v>
      </c>
      <c r="S59" s="1" t="str">
        <f t="shared" si="25"/>
        <v/>
      </c>
      <c r="T59" s="1">
        <f t="shared" si="25"/>
        <v>1</v>
      </c>
      <c r="U59" s="1" t="str">
        <f t="shared" si="25"/>
        <v/>
      </c>
      <c r="V59" s="1">
        <f t="shared" si="25"/>
        <v>1</v>
      </c>
      <c r="W59" s="1" t="str">
        <f t="shared" si="25"/>
        <v/>
      </c>
      <c r="X59" s="1" t="str">
        <f t="shared" si="25"/>
        <v/>
      </c>
      <c r="Y59" s="1" t="str">
        <f t="shared" si="25"/>
        <v/>
      </c>
      <c r="Z59" s="1">
        <f t="shared" si="11"/>
        <v>3</v>
      </c>
      <c r="AA59" s="1" t="str">
        <f t="shared" si="12"/>
        <v>Branchiomma luctuosum (Grube, 1870)</v>
      </c>
      <c r="AB59" s="1" t="str">
        <f t="shared" si="13"/>
        <v>Invertebrate</v>
      </c>
      <c r="AC59" s="1" t="str">
        <f t="shared" si="14"/>
        <v/>
      </c>
      <c r="AD59" s="1" t="str">
        <f t="shared" si="15"/>
        <v/>
      </c>
      <c r="AE59" s="1">
        <f t="shared" si="16"/>
        <v>1</v>
      </c>
      <c r="AF59" s="1" t="str">
        <f t="shared" si="17"/>
        <v/>
      </c>
      <c r="AG59" s="1" t="str">
        <f t="shared" si="18"/>
        <v/>
      </c>
      <c r="AH59" s="1" t="str">
        <f t="shared" si="19"/>
        <v/>
      </c>
      <c r="AI59" s="1" t="str">
        <f t="shared" si="20"/>
        <v/>
      </c>
      <c r="AJ59" s="1" t="str">
        <f t="shared" si="21"/>
        <v/>
      </c>
      <c r="AK59" s="1" t="str">
        <f t="shared" si="22"/>
        <v/>
      </c>
      <c r="AL59" s="1" t="str">
        <f t="shared" si="23"/>
        <v/>
      </c>
      <c r="AM59" s="1">
        <f t="shared" si="24"/>
        <v>1</v>
      </c>
    </row>
    <row r="60" spans="1:39" ht="14.5" x14ac:dyDescent="0.35">
      <c r="A60" s="1" t="s">
        <v>38</v>
      </c>
      <c r="B60" s="1" t="s">
        <v>156</v>
      </c>
      <c r="H60" s="1">
        <v>1</v>
      </c>
      <c r="M60"/>
      <c r="N60" s="1" t="str">
        <f t="shared" si="9"/>
        <v>Invertebrate</v>
      </c>
      <c r="O60" s="1" t="str">
        <f t="shared" si="9"/>
        <v>Bulla arabica Malaquias &amp; Reid, 2008</v>
      </c>
      <c r="P60" s="1" t="str">
        <f t="shared" si="25"/>
        <v/>
      </c>
      <c r="Q60" s="1" t="str">
        <f t="shared" si="25"/>
        <v/>
      </c>
      <c r="R60" s="1" t="str">
        <f t="shared" si="25"/>
        <v/>
      </c>
      <c r="S60" s="1" t="str">
        <f t="shared" si="25"/>
        <v/>
      </c>
      <c r="T60" s="1" t="str">
        <f t="shared" si="25"/>
        <v/>
      </c>
      <c r="U60" s="1">
        <f t="shared" si="25"/>
        <v>1</v>
      </c>
      <c r="V60" s="1" t="str">
        <f t="shared" si="25"/>
        <v/>
      </c>
      <c r="W60" s="1" t="str">
        <f t="shared" si="25"/>
        <v/>
      </c>
      <c r="X60" s="1" t="str">
        <f t="shared" si="25"/>
        <v/>
      </c>
      <c r="Y60" s="1" t="str">
        <f t="shared" si="25"/>
        <v/>
      </c>
      <c r="Z60" s="1">
        <f t="shared" si="11"/>
        <v>1</v>
      </c>
      <c r="AA60" s="1" t="str">
        <f t="shared" si="12"/>
        <v>Bulla arabica Malaquias &amp; Reid, 2008</v>
      </c>
      <c r="AB60" s="1" t="str">
        <f t="shared" si="13"/>
        <v>Invertebrate</v>
      </c>
      <c r="AC60" s="1" t="str">
        <f t="shared" si="14"/>
        <v/>
      </c>
      <c r="AD60" s="1" t="str">
        <f t="shared" si="15"/>
        <v/>
      </c>
      <c r="AE60" s="1" t="str">
        <f t="shared" si="16"/>
        <v/>
      </c>
      <c r="AF60" s="1" t="str">
        <f t="shared" si="17"/>
        <v/>
      </c>
      <c r="AG60" s="1" t="str">
        <f t="shared" si="18"/>
        <v/>
      </c>
      <c r="AH60" s="1">
        <f t="shared" si="19"/>
        <v>1</v>
      </c>
      <c r="AI60" s="1" t="str">
        <f t="shared" si="20"/>
        <v/>
      </c>
      <c r="AJ60" s="1" t="str">
        <f t="shared" si="21"/>
        <v/>
      </c>
      <c r="AK60" s="1" t="str">
        <f t="shared" si="22"/>
        <v/>
      </c>
      <c r="AL60" s="1" t="str">
        <f t="shared" si="23"/>
        <v/>
      </c>
      <c r="AM60" s="1">
        <f t="shared" si="24"/>
        <v>1</v>
      </c>
    </row>
    <row r="61" spans="1:39" ht="14.5" x14ac:dyDescent="0.35">
      <c r="A61" s="1" t="s">
        <v>38</v>
      </c>
      <c r="B61" s="1" t="s">
        <v>157</v>
      </c>
      <c r="C61" s="1">
        <v>1</v>
      </c>
      <c r="D61" s="1">
        <v>1</v>
      </c>
      <c r="F61" s="1">
        <v>1</v>
      </c>
      <c r="H61" s="1">
        <v>1</v>
      </c>
      <c r="M61"/>
      <c r="N61" s="1" t="str">
        <f t="shared" si="9"/>
        <v>Invertebrate</v>
      </c>
      <c r="O61" s="1" t="str">
        <f t="shared" si="9"/>
        <v>Bursatella leachii Blainville, 1817</v>
      </c>
      <c r="P61" s="1">
        <f t="shared" si="25"/>
        <v>1</v>
      </c>
      <c r="Q61" s="1">
        <f t="shared" si="25"/>
        <v>1</v>
      </c>
      <c r="R61" s="1" t="str">
        <f t="shared" si="25"/>
        <v/>
      </c>
      <c r="S61" s="1">
        <f t="shared" si="25"/>
        <v>1</v>
      </c>
      <c r="T61" s="1" t="str">
        <f t="shared" si="25"/>
        <v/>
      </c>
      <c r="U61" s="1">
        <f t="shared" si="25"/>
        <v>1</v>
      </c>
      <c r="V61" s="1" t="str">
        <f t="shared" si="25"/>
        <v/>
      </c>
      <c r="W61" s="1" t="str">
        <f t="shared" si="25"/>
        <v/>
      </c>
      <c r="X61" s="1" t="str">
        <f t="shared" si="25"/>
        <v/>
      </c>
      <c r="Y61" s="1" t="str">
        <f t="shared" si="25"/>
        <v/>
      </c>
      <c r="Z61" s="1">
        <f t="shared" si="11"/>
        <v>4</v>
      </c>
      <c r="AA61" s="1" t="str">
        <f t="shared" si="12"/>
        <v>Bursatella leachii Blainville, 1817</v>
      </c>
      <c r="AB61" s="1" t="str">
        <f t="shared" si="13"/>
        <v>Invertebrate</v>
      </c>
      <c r="AC61" s="1">
        <f t="shared" si="14"/>
        <v>1</v>
      </c>
      <c r="AD61" s="1" t="str">
        <f t="shared" si="15"/>
        <v/>
      </c>
      <c r="AE61" s="1" t="str">
        <f t="shared" si="16"/>
        <v/>
      </c>
      <c r="AF61" s="1" t="str">
        <f t="shared" si="17"/>
        <v/>
      </c>
      <c r="AG61" s="1" t="str">
        <f t="shared" si="18"/>
        <v/>
      </c>
      <c r="AH61" s="1" t="str">
        <f t="shared" si="19"/>
        <v/>
      </c>
      <c r="AI61" s="1" t="str">
        <f t="shared" si="20"/>
        <v/>
      </c>
      <c r="AJ61" s="1" t="str">
        <f t="shared" si="21"/>
        <v/>
      </c>
      <c r="AK61" s="1" t="str">
        <f t="shared" si="22"/>
        <v/>
      </c>
      <c r="AL61" s="1" t="str">
        <f t="shared" si="23"/>
        <v/>
      </c>
      <c r="AM61" s="1">
        <f t="shared" si="24"/>
        <v>1</v>
      </c>
    </row>
    <row r="62" spans="1:39" ht="14.5" x14ac:dyDescent="0.35">
      <c r="A62" s="1" t="s">
        <v>38</v>
      </c>
      <c r="B62" s="1" t="s">
        <v>158</v>
      </c>
      <c r="C62" s="1">
        <v>1</v>
      </c>
      <c r="G62" s="1">
        <v>1</v>
      </c>
      <c r="M62"/>
      <c r="N62" s="1" t="str">
        <f t="shared" si="9"/>
        <v>Invertebrate</v>
      </c>
      <c r="O62" s="1" t="str">
        <f t="shared" si="9"/>
        <v>Calanopia elliptica (Dana, 1849)</v>
      </c>
      <c r="P62" s="1">
        <f t="shared" si="25"/>
        <v>1</v>
      </c>
      <c r="Q62" s="1" t="str">
        <f t="shared" si="25"/>
        <v/>
      </c>
      <c r="R62" s="1" t="str">
        <f t="shared" si="25"/>
        <v/>
      </c>
      <c r="S62" s="1" t="str">
        <f t="shared" si="25"/>
        <v/>
      </c>
      <c r="T62" s="1">
        <f t="shared" si="25"/>
        <v>1</v>
      </c>
      <c r="U62" s="1" t="str">
        <f t="shared" si="25"/>
        <v/>
      </c>
      <c r="V62" s="1" t="str">
        <f t="shared" si="25"/>
        <v/>
      </c>
      <c r="W62" s="1" t="str">
        <f t="shared" si="25"/>
        <v/>
      </c>
      <c r="X62" s="1" t="str">
        <f t="shared" si="25"/>
        <v/>
      </c>
      <c r="Y62" s="1" t="str">
        <f t="shared" si="25"/>
        <v/>
      </c>
      <c r="Z62" s="1">
        <f t="shared" si="11"/>
        <v>2</v>
      </c>
      <c r="AA62" s="1" t="str">
        <f t="shared" si="12"/>
        <v>Calanopia elliptica (Dana, 1849)</v>
      </c>
      <c r="AB62" s="1" t="str">
        <f t="shared" si="13"/>
        <v>Invertebrate</v>
      </c>
      <c r="AC62" s="1">
        <f t="shared" si="14"/>
        <v>1</v>
      </c>
      <c r="AD62" s="1" t="str">
        <f t="shared" si="15"/>
        <v/>
      </c>
      <c r="AE62" s="1" t="str">
        <f t="shared" si="16"/>
        <v/>
      </c>
      <c r="AF62" s="1" t="str">
        <f t="shared" si="17"/>
        <v/>
      </c>
      <c r="AG62" s="1" t="str">
        <f t="shared" si="18"/>
        <v/>
      </c>
      <c r="AH62" s="1" t="str">
        <f t="shared" si="19"/>
        <v/>
      </c>
      <c r="AI62" s="1" t="str">
        <f t="shared" si="20"/>
        <v/>
      </c>
      <c r="AJ62" s="1" t="str">
        <f t="shared" si="21"/>
        <v/>
      </c>
      <c r="AK62" s="1" t="str">
        <f t="shared" si="22"/>
        <v/>
      </c>
      <c r="AL62" s="1" t="str">
        <f t="shared" si="23"/>
        <v/>
      </c>
      <c r="AM62" s="1">
        <f t="shared" si="24"/>
        <v>1</v>
      </c>
    </row>
    <row r="63" spans="1:39" ht="14.5" x14ac:dyDescent="0.35">
      <c r="A63" s="1" t="s">
        <v>38</v>
      </c>
      <c r="B63" s="1" t="s">
        <v>159</v>
      </c>
      <c r="C63" s="1">
        <v>4</v>
      </c>
      <c r="M63"/>
      <c r="N63" s="1" t="str">
        <f t="shared" si="9"/>
        <v>Invertebrate</v>
      </c>
      <c r="O63" s="1" t="str">
        <f t="shared" si="9"/>
        <v>Callinectes sapidus Rathbun, 1896</v>
      </c>
      <c r="P63" s="1">
        <f t="shared" si="25"/>
        <v>1</v>
      </c>
      <c r="Q63" s="1" t="str">
        <f t="shared" si="25"/>
        <v/>
      </c>
      <c r="R63" s="1" t="str">
        <f t="shared" si="25"/>
        <v/>
      </c>
      <c r="S63" s="1" t="str">
        <f t="shared" si="25"/>
        <v/>
      </c>
      <c r="T63" s="1" t="str">
        <f t="shared" si="25"/>
        <v/>
      </c>
      <c r="U63" s="1" t="str">
        <f t="shared" si="25"/>
        <v/>
      </c>
      <c r="V63" s="1" t="str">
        <f t="shared" si="25"/>
        <v/>
      </c>
      <c r="W63" s="1" t="str">
        <f t="shared" si="25"/>
        <v/>
      </c>
      <c r="X63" s="1" t="str">
        <f t="shared" si="25"/>
        <v/>
      </c>
      <c r="Y63" s="1" t="str">
        <f t="shared" si="25"/>
        <v/>
      </c>
      <c r="Z63" s="1">
        <f t="shared" si="11"/>
        <v>1</v>
      </c>
      <c r="AA63" s="1" t="str">
        <f t="shared" si="12"/>
        <v>Callinectes sapidus Rathbun, 1896</v>
      </c>
      <c r="AB63" s="1" t="str">
        <f t="shared" si="13"/>
        <v>Invertebrate</v>
      </c>
      <c r="AC63" s="1">
        <f t="shared" si="14"/>
        <v>1</v>
      </c>
      <c r="AD63" s="1" t="str">
        <f t="shared" si="15"/>
        <v/>
      </c>
      <c r="AE63" s="1" t="str">
        <f t="shared" si="16"/>
        <v/>
      </c>
      <c r="AF63" s="1" t="str">
        <f t="shared" si="17"/>
        <v/>
      </c>
      <c r="AG63" s="1" t="str">
        <f t="shared" si="18"/>
        <v/>
      </c>
      <c r="AH63" s="1" t="str">
        <f t="shared" si="19"/>
        <v/>
      </c>
      <c r="AI63" s="1" t="str">
        <f t="shared" si="20"/>
        <v/>
      </c>
      <c r="AJ63" s="1" t="str">
        <f t="shared" si="21"/>
        <v/>
      </c>
      <c r="AK63" s="1" t="str">
        <f t="shared" si="22"/>
        <v/>
      </c>
      <c r="AL63" s="1" t="str">
        <f t="shared" si="23"/>
        <v/>
      </c>
      <c r="AM63" s="1">
        <f t="shared" si="24"/>
        <v>1</v>
      </c>
    </row>
    <row r="64" spans="1:39" ht="14.5" x14ac:dyDescent="0.35">
      <c r="A64" s="1" t="s">
        <v>38</v>
      </c>
      <c r="B64" s="1" t="s">
        <v>160</v>
      </c>
      <c r="E64" s="1">
        <v>1</v>
      </c>
      <c r="M64"/>
      <c r="N64" s="1" t="str">
        <f t="shared" si="9"/>
        <v>Invertebrate</v>
      </c>
      <c r="O64" s="1" t="str">
        <f t="shared" si="9"/>
        <v>Callinectes danae Smith, 1869</v>
      </c>
      <c r="P64" s="1" t="str">
        <f t="shared" si="25"/>
        <v/>
      </c>
      <c r="Q64" s="1" t="str">
        <f t="shared" si="25"/>
        <v/>
      </c>
      <c r="R64" s="1">
        <f t="shared" si="25"/>
        <v>1</v>
      </c>
      <c r="S64" s="1" t="str">
        <f t="shared" si="25"/>
        <v/>
      </c>
      <c r="T64" s="1" t="str">
        <f t="shared" si="25"/>
        <v/>
      </c>
      <c r="U64" s="1" t="str">
        <f t="shared" si="25"/>
        <v/>
      </c>
      <c r="V64" s="1" t="str">
        <f t="shared" si="25"/>
        <v/>
      </c>
      <c r="W64" s="1" t="str">
        <f t="shared" si="25"/>
        <v/>
      </c>
      <c r="X64" s="1" t="str">
        <f t="shared" si="25"/>
        <v/>
      </c>
      <c r="Y64" s="1" t="str">
        <f t="shared" si="25"/>
        <v/>
      </c>
      <c r="Z64" s="1">
        <f t="shared" si="11"/>
        <v>1</v>
      </c>
      <c r="AA64" s="1" t="str">
        <f t="shared" si="12"/>
        <v>Callinectes danae Smith, 1869</v>
      </c>
      <c r="AB64" s="1" t="str">
        <f t="shared" si="13"/>
        <v>Invertebrate</v>
      </c>
      <c r="AC64" s="1" t="str">
        <f t="shared" si="14"/>
        <v/>
      </c>
      <c r="AD64" s="1" t="str">
        <f t="shared" si="15"/>
        <v/>
      </c>
      <c r="AE64" s="1">
        <f t="shared" si="16"/>
        <v>1</v>
      </c>
      <c r="AF64" s="1" t="str">
        <f t="shared" si="17"/>
        <v/>
      </c>
      <c r="AG64" s="1" t="str">
        <f t="shared" si="18"/>
        <v/>
      </c>
      <c r="AH64" s="1" t="str">
        <f t="shared" si="19"/>
        <v/>
      </c>
      <c r="AI64" s="1" t="str">
        <f t="shared" si="20"/>
        <v/>
      </c>
      <c r="AJ64" s="1" t="str">
        <f t="shared" si="21"/>
        <v/>
      </c>
      <c r="AK64" s="1" t="str">
        <f t="shared" si="22"/>
        <v/>
      </c>
      <c r="AL64" s="1" t="str">
        <f t="shared" si="23"/>
        <v/>
      </c>
      <c r="AM64" s="1">
        <f t="shared" si="24"/>
        <v>1</v>
      </c>
    </row>
    <row r="65" spans="1:39" ht="14.5" x14ac:dyDescent="0.35">
      <c r="A65" s="1" t="s">
        <v>38</v>
      </c>
      <c r="B65" s="1" t="s">
        <v>162</v>
      </c>
      <c r="E65" s="1">
        <v>3</v>
      </c>
      <c r="M65"/>
      <c r="N65" s="1" t="str">
        <f t="shared" si="9"/>
        <v>Invertebrate</v>
      </c>
      <c r="O65" s="1" t="str">
        <f t="shared" si="9"/>
        <v>Calyptospadix cerulea Clarke, 1882 ex Garveia franciscana</v>
      </c>
      <c r="P65" s="1" t="str">
        <f t="shared" si="25"/>
        <v/>
      </c>
      <c r="Q65" s="1" t="str">
        <f t="shared" si="25"/>
        <v/>
      </c>
      <c r="R65" s="1">
        <f t="shared" si="25"/>
        <v>1</v>
      </c>
      <c r="S65" s="1" t="str">
        <f t="shared" si="25"/>
        <v/>
      </c>
      <c r="T65" s="1" t="str">
        <f t="shared" si="25"/>
        <v/>
      </c>
      <c r="U65" s="1" t="str">
        <f t="shared" si="25"/>
        <v/>
      </c>
      <c r="V65" s="1" t="str">
        <f t="shared" si="25"/>
        <v/>
      </c>
      <c r="W65" s="1" t="str">
        <f t="shared" si="25"/>
        <v/>
      </c>
      <c r="X65" s="1" t="str">
        <f t="shared" si="25"/>
        <v/>
      </c>
      <c r="Y65" s="1" t="str">
        <f t="shared" si="25"/>
        <v/>
      </c>
      <c r="Z65" s="1">
        <f t="shared" si="11"/>
        <v>1</v>
      </c>
      <c r="AA65" s="1" t="str">
        <f t="shared" si="12"/>
        <v>Calyptospadix cerulea Clarke, 1882 ex Garveia franciscana</v>
      </c>
      <c r="AB65" s="1" t="str">
        <f t="shared" si="13"/>
        <v>Invertebrate</v>
      </c>
      <c r="AC65" s="1" t="str">
        <f t="shared" si="14"/>
        <v/>
      </c>
      <c r="AD65" s="1" t="str">
        <f t="shared" si="15"/>
        <v/>
      </c>
      <c r="AE65" s="1">
        <f t="shared" si="16"/>
        <v>1</v>
      </c>
      <c r="AF65" s="1" t="str">
        <f t="shared" si="17"/>
        <v/>
      </c>
      <c r="AG65" s="1" t="str">
        <f t="shared" si="18"/>
        <v/>
      </c>
      <c r="AH65" s="1" t="str">
        <f t="shared" si="19"/>
        <v/>
      </c>
      <c r="AI65" s="1" t="str">
        <f t="shared" si="20"/>
        <v/>
      </c>
      <c r="AJ65" s="1" t="str">
        <f t="shared" si="21"/>
        <v/>
      </c>
      <c r="AK65" s="1" t="str">
        <f t="shared" si="22"/>
        <v/>
      </c>
      <c r="AL65" s="1" t="str">
        <f t="shared" si="23"/>
        <v/>
      </c>
      <c r="AM65" s="1">
        <f t="shared" si="24"/>
        <v>1</v>
      </c>
    </row>
    <row r="66" spans="1:39" ht="14.5" x14ac:dyDescent="0.35">
      <c r="A66" s="1" t="s">
        <v>38</v>
      </c>
      <c r="B66" s="1" t="s">
        <v>164</v>
      </c>
      <c r="H66" s="1">
        <v>1</v>
      </c>
      <c r="I66" s="1">
        <v>2</v>
      </c>
      <c r="K66" s="1">
        <v>1</v>
      </c>
      <c r="M66"/>
      <c r="N66" s="1" t="str">
        <f t="shared" si="9"/>
        <v>Invertebrate</v>
      </c>
      <c r="O66" s="1" t="str">
        <f t="shared" si="9"/>
        <v>Caprella scaura Templeton, 1836</v>
      </c>
      <c r="P66" s="1" t="str">
        <f t="shared" si="25"/>
        <v/>
      </c>
      <c r="Q66" s="1" t="str">
        <f t="shared" si="25"/>
        <v/>
      </c>
      <c r="R66" s="1" t="str">
        <f t="shared" si="25"/>
        <v/>
      </c>
      <c r="S66" s="1" t="str">
        <f t="shared" si="25"/>
        <v/>
      </c>
      <c r="T66" s="1" t="str">
        <f t="shared" si="25"/>
        <v/>
      </c>
      <c r="U66" s="1">
        <f t="shared" si="25"/>
        <v>1</v>
      </c>
      <c r="V66" s="1">
        <f t="shared" si="25"/>
        <v>1</v>
      </c>
      <c r="W66" s="1" t="str">
        <f t="shared" si="25"/>
        <v/>
      </c>
      <c r="X66" s="1">
        <f t="shared" si="25"/>
        <v>1</v>
      </c>
      <c r="Y66" s="1" t="str">
        <f t="shared" si="25"/>
        <v/>
      </c>
      <c r="Z66" s="1">
        <f t="shared" si="11"/>
        <v>3</v>
      </c>
      <c r="AA66" s="1" t="str">
        <f t="shared" si="12"/>
        <v>Caprella scaura Templeton, 1836</v>
      </c>
      <c r="AB66" s="1" t="str">
        <f t="shared" si="13"/>
        <v>Invertebrate</v>
      </c>
      <c r="AC66" s="1" t="str">
        <f t="shared" si="14"/>
        <v/>
      </c>
      <c r="AD66" s="1" t="str">
        <f t="shared" si="15"/>
        <v/>
      </c>
      <c r="AE66" s="1" t="str">
        <f t="shared" si="16"/>
        <v/>
      </c>
      <c r="AF66" s="1" t="str">
        <f t="shared" si="17"/>
        <v/>
      </c>
      <c r="AG66" s="1" t="str">
        <f t="shared" si="18"/>
        <v/>
      </c>
      <c r="AH66" s="1">
        <f t="shared" si="19"/>
        <v>1</v>
      </c>
      <c r="AI66" s="1" t="str">
        <f t="shared" si="20"/>
        <v/>
      </c>
      <c r="AJ66" s="1" t="str">
        <f t="shared" si="21"/>
        <v/>
      </c>
      <c r="AK66" s="1" t="str">
        <f t="shared" si="22"/>
        <v/>
      </c>
      <c r="AL66" s="1" t="str">
        <f t="shared" si="23"/>
        <v/>
      </c>
      <c r="AM66" s="1">
        <f t="shared" si="24"/>
        <v>1</v>
      </c>
    </row>
    <row r="67" spans="1:39" ht="14.5" x14ac:dyDescent="0.35">
      <c r="A67" s="1" t="s">
        <v>38</v>
      </c>
      <c r="B67" s="1" t="s">
        <v>166</v>
      </c>
      <c r="J67" s="1">
        <v>1</v>
      </c>
      <c r="M67"/>
      <c r="N67" s="1" t="str">
        <f t="shared" si="9"/>
        <v>Invertebrate</v>
      </c>
      <c r="O67" s="1" t="str">
        <f t="shared" si="9"/>
        <v>Carupa tenuipes Dana, 1852</v>
      </c>
      <c r="P67" s="1" t="str">
        <f t="shared" si="25"/>
        <v/>
      </c>
      <c r="Q67" s="1" t="str">
        <f t="shared" si="25"/>
        <v/>
      </c>
      <c r="R67" s="1" t="str">
        <f t="shared" si="25"/>
        <v/>
      </c>
      <c r="S67" s="1" t="str">
        <f t="shared" si="25"/>
        <v/>
      </c>
      <c r="T67" s="1" t="str">
        <f t="shared" si="25"/>
        <v/>
      </c>
      <c r="U67" s="1" t="str">
        <f t="shared" si="25"/>
        <v/>
      </c>
      <c r="V67" s="1" t="str">
        <f t="shared" si="25"/>
        <v/>
      </c>
      <c r="W67" s="1">
        <f t="shared" si="25"/>
        <v>1</v>
      </c>
      <c r="X67" s="1" t="str">
        <f t="shared" si="25"/>
        <v/>
      </c>
      <c r="Y67" s="1" t="str">
        <f t="shared" si="25"/>
        <v/>
      </c>
      <c r="Z67" s="1">
        <f t="shared" si="11"/>
        <v>1</v>
      </c>
      <c r="AA67" s="1" t="str">
        <f t="shared" si="12"/>
        <v>Carupa tenuipes Dana, 1852</v>
      </c>
      <c r="AB67" s="1" t="str">
        <f t="shared" si="13"/>
        <v>Invertebrate</v>
      </c>
      <c r="AC67" s="1" t="str">
        <f t="shared" si="14"/>
        <v/>
      </c>
      <c r="AD67" s="1" t="str">
        <f t="shared" si="15"/>
        <v/>
      </c>
      <c r="AE67" s="1" t="str">
        <f t="shared" si="16"/>
        <v/>
      </c>
      <c r="AF67" s="1" t="str">
        <f t="shared" si="17"/>
        <v/>
      </c>
      <c r="AG67" s="1" t="str">
        <f t="shared" si="18"/>
        <v/>
      </c>
      <c r="AH67" s="1" t="str">
        <f t="shared" si="19"/>
        <v/>
      </c>
      <c r="AI67" s="1" t="str">
        <f t="shared" si="20"/>
        <v/>
      </c>
      <c r="AJ67" s="1">
        <f t="shared" si="21"/>
        <v>1</v>
      </c>
      <c r="AK67" s="1" t="str">
        <f t="shared" si="22"/>
        <v/>
      </c>
      <c r="AL67" s="1" t="str">
        <f t="shared" si="23"/>
        <v/>
      </c>
      <c r="AM67" s="1">
        <f t="shared" si="24"/>
        <v>1</v>
      </c>
    </row>
    <row r="68" spans="1:39" ht="14.5" x14ac:dyDescent="0.35">
      <c r="A68" s="1" t="s">
        <v>38</v>
      </c>
      <c r="B68" s="1" t="s">
        <v>167</v>
      </c>
      <c r="C68" s="1">
        <v>1</v>
      </c>
      <c r="K68" s="1">
        <v>1</v>
      </c>
      <c r="L68" s="1">
        <v>1</v>
      </c>
      <c r="M68"/>
      <c r="N68" s="1" t="str">
        <f t="shared" si="9"/>
        <v>Invertebrate</v>
      </c>
      <c r="O68" s="1" t="str">
        <f t="shared" si="9"/>
        <v>Cassiopea andromeda (Forsskål, 1775)</v>
      </c>
      <c r="P68" s="1">
        <f t="shared" si="25"/>
        <v>1</v>
      </c>
      <c r="Q68" s="1" t="str">
        <f t="shared" si="25"/>
        <v/>
      </c>
      <c r="R68" s="1" t="str">
        <f t="shared" si="25"/>
        <v/>
      </c>
      <c r="S68" s="1" t="str">
        <f t="shared" si="25"/>
        <v/>
      </c>
      <c r="T68" s="1" t="str">
        <f t="shared" si="25"/>
        <v/>
      </c>
      <c r="U68" s="1" t="str">
        <f t="shared" si="25"/>
        <v/>
      </c>
      <c r="V68" s="1" t="str">
        <f t="shared" si="25"/>
        <v/>
      </c>
      <c r="W68" s="1" t="str">
        <f t="shared" si="25"/>
        <v/>
      </c>
      <c r="X68" s="1">
        <f t="shared" si="25"/>
        <v>1</v>
      </c>
      <c r="Y68" s="1">
        <f t="shared" si="25"/>
        <v>1</v>
      </c>
      <c r="Z68" s="1">
        <f t="shared" si="11"/>
        <v>3</v>
      </c>
      <c r="AA68" s="1" t="str">
        <f t="shared" si="12"/>
        <v>Cassiopea andromeda (Forsskål, 1775)</v>
      </c>
      <c r="AB68" s="1" t="str">
        <f t="shared" si="13"/>
        <v>Invertebrate</v>
      </c>
      <c r="AC68" s="1">
        <f t="shared" si="14"/>
        <v>1</v>
      </c>
      <c r="AD68" s="1" t="str">
        <f t="shared" si="15"/>
        <v/>
      </c>
      <c r="AE68" s="1" t="str">
        <f t="shared" si="16"/>
        <v/>
      </c>
      <c r="AF68" s="1" t="str">
        <f t="shared" si="17"/>
        <v/>
      </c>
      <c r="AG68" s="1" t="str">
        <f t="shared" si="18"/>
        <v/>
      </c>
      <c r="AH68" s="1" t="str">
        <f t="shared" si="19"/>
        <v/>
      </c>
      <c r="AI68" s="1" t="str">
        <f t="shared" si="20"/>
        <v/>
      </c>
      <c r="AJ68" s="1" t="str">
        <f t="shared" si="21"/>
        <v/>
      </c>
      <c r="AK68" s="1" t="str">
        <f t="shared" si="22"/>
        <v/>
      </c>
      <c r="AL68" s="1" t="str">
        <f t="shared" si="23"/>
        <v/>
      </c>
      <c r="AM68" s="1">
        <f t="shared" si="24"/>
        <v>1</v>
      </c>
    </row>
    <row r="69" spans="1:39" ht="14.5" x14ac:dyDescent="0.35">
      <c r="A69" s="1" t="s">
        <v>38</v>
      </c>
      <c r="B69" s="1" t="s">
        <v>172</v>
      </c>
      <c r="J69" s="1">
        <v>1</v>
      </c>
      <c r="M69"/>
      <c r="N69" s="1" t="str">
        <f t="shared" si="9"/>
        <v>Invertebrate</v>
      </c>
      <c r="O69" s="1" t="str">
        <f t="shared" si="9"/>
        <v>Cellana rota (Gmelin, 1791)</v>
      </c>
      <c r="P69" s="1" t="str">
        <f t="shared" si="25"/>
        <v/>
      </c>
      <c r="Q69" s="1" t="str">
        <f t="shared" si="25"/>
        <v/>
      </c>
      <c r="R69" s="1" t="str">
        <f t="shared" si="25"/>
        <v/>
      </c>
      <c r="S69" s="1" t="str">
        <f t="shared" si="25"/>
        <v/>
      </c>
      <c r="T69" s="1" t="str">
        <f t="shared" si="25"/>
        <v/>
      </c>
      <c r="U69" s="1" t="str">
        <f t="shared" si="25"/>
        <v/>
      </c>
      <c r="V69" s="1" t="str">
        <f t="shared" si="25"/>
        <v/>
      </c>
      <c r="W69" s="1">
        <f t="shared" si="25"/>
        <v>1</v>
      </c>
      <c r="X69" s="1" t="str">
        <f t="shared" si="25"/>
        <v/>
      </c>
      <c r="Y69" s="1" t="str">
        <f t="shared" si="25"/>
        <v/>
      </c>
      <c r="Z69" s="1">
        <f t="shared" si="11"/>
        <v>1</v>
      </c>
      <c r="AA69" s="1" t="str">
        <f t="shared" si="12"/>
        <v>Cellana rota (Gmelin, 1791)</v>
      </c>
      <c r="AB69" s="1" t="str">
        <f t="shared" si="13"/>
        <v>Invertebrate</v>
      </c>
      <c r="AC69" s="1" t="str">
        <f t="shared" si="14"/>
        <v/>
      </c>
      <c r="AD69" s="1" t="str">
        <f t="shared" si="15"/>
        <v/>
      </c>
      <c r="AE69" s="1" t="str">
        <f t="shared" si="16"/>
        <v/>
      </c>
      <c r="AF69" s="1" t="str">
        <f t="shared" si="17"/>
        <v/>
      </c>
      <c r="AG69" s="1" t="str">
        <f t="shared" si="18"/>
        <v/>
      </c>
      <c r="AH69" s="1" t="str">
        <f t="shared" si="19"/>
        <v/>
      </c>
      <c r="AI69" s="1" t="str">
        <f t="shared" si="20"/>
        <v/>
      </c>
      <c r="AJ69" s="1">
        <f t="shared" si="21"/>
        <v>1</v>
      </c>
      <c r="AK69" s="1" t="str">
        <f t="shared" si="22"/>
        <v/>
      </c>
      <c r="AL69" s="1" t="str">
        <f t="shared" si="23"/>
        <v/>
      </c>
      <c r="AM69" s="1">
        <f t="shared" si="24"/>
        <v>1</v>
      </c>
    </row>
    <row r="70" spans="1:39" ht="14.5" x14ac:dyDescent="0.35">
      <c r="A70" s="1" t="s">
        <v>38</v>
      </c>
      <c r="B70" s="1" t="s">
        <v>173</v>
      </c>
      <c r="D70" s="1">
        <v>1</v>
      </c>
      <c r="M70"/>
      <c r="N70" s="1" t="str">
        <f t="shared" si="9"/>
        <v>Invertebrate</v>
      </c>
      <c r="O70" s="1" t="str">
        <f t="shared" si="9"/>
        <v>Celleporaria aperta (Hincks, 1882)</v>
      </c>
      <c r="P70" s="1" t="str">
        <f t="shared" si="25"/>
        <v/>
      </c>
      <c r="Q70" s="1">
        <f t="shared" si="25"/>
        <v>1</v>
      </c>
      <c r="R70" s="1" t="str">
        <f t="shared" si="25"/>
        <v/>
      </c>
      <c r="S70" s="1" t="str">
        <f t="shared" si="25"/>
        <v/>
      </c>
      <c r="T70" s="1" t="str">
        <f t="shared" si="25"/>
        <v/>
      </c>
      <c r="U70" s="1" t="str">
        <f t="shared" si="25"/>
        <v/>
      </c>
      <c r="V70" s="1" t="str">
        <f t="shared" si="25"/>
        <v/>
      </c>
      <c r="W70" s="1" t="str">
        <f t="shared" si="25"/>
        <v/>
      </c>
      <c r="X70" s="1" t="str">
        <f t="shared" si="25"/>
        <v/>
      </c>
      <c r="Y70" s="1" t="str">
        <f t="shared" si="25"/>
        <v/>
      </c>
      <c r="Z70" s="1">
        <f t="shared" si="11"/>
        <v>1</v>
      </c>
      <c r="AA70" s="1" t="str">
        <f t="shared" si="12"/>
        <v>Celleporaria aperta (Hincks, 1882)</v>
      </c>
      <c r="AB70" s="1" t="str">
        <f t="shared" si="13"/>
        <v>Invertebrate</v>
      </c>
      <c r="AC70" s="1" t="str">
        <f t="shared" si="14"/>
        <v/>
      </c>
      <c r="AD70" s="1">
        <f t="shared" si="15"/>
        <v>1</v>
      </c>
      <c r="AE70" s="1" t="str">
        <f t="shared" si="16"/>
        <v/>
      </c>
      <c r="AF70" s="1" t="str">
        <f t="shared" si="17"/>
        <v/>
      </c>
      <c r="AG70" s="1" t="str">
        <f t="shared" si="18"/>
        <v/>
      </c>
      <c r="AH70" s="1" t="str">
        <f t="shared" si="19"/>
        <v/>
      </c>
      <c r="AI70" s="1" t="str">
        <f t="shared" si="20"/>
        <v/>
      </c>
      <c r="AJ70" s="1" t="str">
        <f t="shared" si="21"/>
        <v/>
      </c>
      <c r="AK70" s="1" t="str">
        <f t="shared" si="22"/>
        <v/>
      </c>
      <c r="AL70" s="1" t="str">
        <f t="shared" si="23"/>
        <v/>
      </c>
      <c r="AM70" s="1">
        <f t="shared" si="24"/>
        <v>1</v>
      </c>
    </row>
    <row r="71" spans="1:39" ht="14.5" x14ac:dyDescent="0.35">
      <c r="A71" s="1" t="s">
        <v>38</v>
      </c>
      <c r="B71" s="1" t="s">
        <v>174</v>
      </c>
      <c r="J71" s="1">
        <v>2</v>
      </c>
      <c r="K71" s="1">
        <v>2</v>
      </c>
      <c r="M71"/>
      <c r="N71" s="1" t="str">
        <f t="shared" si="9"/>
        <v>Invertebrate</v>
      </c>
      <c r="O71" s="1" t="str">
        <f t="shared" si="9"/>
        <v>Celleporaria brunnea (Hincks, 1884)</v>
      </c>
      <c r="P71" s="1" t="str">
        <f t="shared" si="25"/>
        <v/>
      </c>
      <c r="Q71" s="1" t="str">
        <f t="shared" si="25"/>
        <v/>
      </c>
      <c r="R71" s="1" t="str">
        <f t="shared" si="25"/>
        <v/>
      </c>
      <c r="S71" s="1" t="str">
        <f t="shared" si="25"/>
        <v/>
      </c>
      <c r="T71" s="1" t="str">
        <f t="shared" si="25"/>
        <v/>
      </c>
      <c r="U71" s="1" t="str">
        <f t="shared" si="25"/>
        <v/>
      </c>
      <c r="V71" s="1" t="str">
        <f t="shared" si="25"/>
        <v/>
      </c>
      <c r="W71" s="1">
        <f t="shared" si="25"/>
        <v>1</v>
      </c>
      <c r="X71" s="1">
        <f t="shared" si="25"/>
        <v>1</v>
      </c>
      <c r="Y71" s="1" t="str">
        <f t="shared" si="25"/>
        <v/>
      </c>
      <c r="Z71" s="1">
        <f t="shared" si="11"/>
        <v>2</v>
      </c>
      <c r="AA71" s="1" t="str">
        <f t="shared" si="12"/>
        <v>Celleporaria brunnea (Hincks, 1884)</v>
      </c>
      <c r="AB71" s="1" t="str">
        <f t="shared" si="13"/>
        <v>Invertebrate</v>
      </c>
      <c r="AC71" s="1" t="str">
        <f t="shared" si="14"/>
        <v/>
      </c>
      <c r="AD71" s="1" t="str">
        <f t="shared" si="15"/>
        <v/>
      </c>
      <c r="AE71" s="1" t="str">
        <f t="shared" si="16"/>
        <v/>
      </c>
      <c r="AF71" s="1" t="str">
        <f t="shared" si="17"/>
        <v/>
      </c>
      <c r="AG71" s="1" t="str">
        <f t="shared" si="18"/>
        <v/>
      </c>
      <c r="AH71" s="1" t="str">
        <f t="shared" si="19"/>
        <v/>
      </c>
      <c r="AI71" s="1" t="str">
        <f t="shared" si="20"/>
        <v/>
      </c>
      <c r="AJ71" s="1">
        <f t="shared" si="21"/>
        <v>1</v>
      </c>
      <c r="AK71" s="1" t="str">
        <f t="shared" si="22"/>
        <v/>
      </c>
      <c r="AL71" s="1" t="str">
        <f t="shared" si="23"/>
        <v/>
      </c>
      <c r="AM71" s="1">
        <f t="shared" si="24"/>
        <v>1</v>
      </c>
    </row>
    <row r="72" spans="1:39" ht="14.5" x14ac:dyDescent="0.35">
      <c r="A72" s="1" t="s">
        <v>38</v>
      </c>
      <c r="B72" s="1" t="s">
        <v>175</v>
      </c>
      <c r="K72" s="1">
        <v>1</v>
      </c>
      <c r="L72" s="1">
        <v>2</v>
      </c>
      <c r="M72"/>
      <c r="N72" s="1" t="str">
        <f t="shared" si="9"/>
        <v>Invertebrate</v>
      </c>
      <c r="O72" s="1" t="str">
        <f t="shared" si="9"/>
        <v>Celleporaria vermiformis (Waters, 1909)</v>
      </c>
      <c r="P72" s="1" t="str">
        <f t="shared" si="25"/>
        <v/>
      </c>
      <c r="Q72" s="1" t="str">
        <f t="shared" si="25"/>
        <v/>
      </c>
      <c r="R72" s="1" t="str">
        <f t="shared" si="25"/>
        <v/>
      </c>
      <c r="S72" s="1" t="str">
        <f t="shared" si="25"/>
        <v/>
      </c>
      <c r="T72" s="1" t="str">
        <f t="shared" si="25"/>
        <v/>
      </c>
      <c r="U72" s="1" t="str">
        <f t="shared" si="25"/>
        <v/>
      </c>
      <c r="V72" s="1" t="str">
        <f t="shared" si="25"/>
        <v/>
      </c>
      <c r="W72" s="1" t="str">
        <f t="shared" si="25"/>
        <v/>
      </c>
      <c r="X72" s="1">
        <f t="shared" si="25"/>
        <v>1</v>
      </c>
      <c r="Y72" s="1">
        <f t="shared" si="25"/>
        <v>1</v>
      </c>
      <c r="Z72" s="1">
        <f t="shared" si="11"/>
        <v>2</v>
      </c>
      <c r="AA72" s="1" t="str">
        <f t="shared" si="12"/>
        <v>Celleporaria vermiformis (Waters, 1909)</v>
      </c>
      <c r="AB72" s="1" t="str">
        <f t="shared" si="13"/>
        <v>Invertebrate</v>
      </c>
      <c r="AC72" s="1" t="str">
        <f t="shared" si="14"/>
        <v/>
      </c>
      <c r="AD72" s="1" t="str">
        <f t="shared" si="15"/>
        <v/>
      </c>
      <c r="AE72" s="1" t="str">
        <f t="shared" si="16"/>
        <v/>
      </c>
      <c r="AF72" s="1" t="str">
        <f t="shared" si="17"/>
        <v/>
      </c>
      <c r="AG72" s="1" t="str">
        <f t="shared" si="18"/>
        <v/>
      </c>
      <c r="AH72" s="1" t="str">
        <f t="shared" si="19"/>
        <v/>
      </c>
      <c r="AI72" s="1" t="str">
        <f t="shared" si="20"/>
        <v/>
      </c>
      <c r="AJ72" s="1" t="str">
        <f t="shared" si="21"/>
        <v/>
      </c>
      <c r="AK72" s="1">
        <f t="shared" si="22"/>
        <v>1</v>
      </c>
      <c r="AL72" s="1" t="str">
        <f t="shared" si="23"/>
        <v/>
      </c>
      <c r="AM72" s="1">
        <f t="shared" si="24"/>
        <v>1</v>
      </c>
    </row>
    <row r="73" spans="1:39" ht="14.5" x14ac:dyDescent="0.35">
      <c r="A73" s="1" t="s">
        <v>38</v>
      </c>
      <c r="B73" s="1" t="s">
        <v>176</v>
      </c>
      <c r="G73" s="1">
        <v>1</v>
      </c>
      <c r="M73"/>
      <c r="N73" s="1" t="str">
        <f t="shared" ref="N73:O136" si="26">A73</f>
        <v>Invertebrate</v>
      </c>
      <c r="O73" s="1" t="str">
        <f t="shared" si="26"/>
        <v>Celleporella carolinensis Ryland, 1979</v>
      </c>
      <c r="P73" s="1" t="str">
        <f t="shared" si="25"/>
        <v/>
      </c>
      <c r="Q73" s="1" t="str">
        <f t="shared" si="25"/>
        <v/>
      </c>
      <c r="R73" s="1" t="str">
        <f t="shared" si="25"/>
        <v/>
      </c>
      <c r="S73" s="1" t="str">
        <f t="shared" si="25"/>
        <v/>
      </c>
      <c r="T73" s="1">
        <f t="shared" si="25"/>
        <v>1</v>
      </c>
      <c r="U73" s="1" t="str">
        <f t="shared" ref="U73:Y123" si="27">IF(ISBLANK(H73),"",1)</f>
        <v/>
      </c>
      <c r="V73" s="1" t="str">
        <f t="shared" si="27"/>
        <v/>
      </c>
      <c r="W73" s="1" t="str">
        <f t="shared" si="27"/>
        <v/>
      </c>
      <c r="X73" s="1" t="str">
        <f t="shared" si="27"/>
        <v/>
      </c>
      <c r="Y73" s="1" t="str">
        <f t="shared" si="27"/>
        <v/>
      </c>
      <c r="Z73" s="1">
        <f t="shared" ref="Z73:Z136" si="28">SUM(P73:Y73)</f>
        <v>1</v>
      </c>
      <c r="AA73" s="1" t="str">
        <f t="shared" ref="AA73:AA136" si="29">O73</f>
        <v>Celleporella carolinensis Ryland, 1979</v>
      </c>
      <c r="AB73" s="1" t="str">
        <f t="shared" ref="AB73:AB136" si="30">N73</f>
        <v>Invertebrate</v>
      </c>
      <c r="AC73" s="1" t="str">
        <f t="shared" ref="AC73:AC136" si="31">IF((P73=1),1,"")</f>
        <v/>
      </c>
      <c r="AD73" s="1" t="str">
        <f t="shared" ref="AD73:AD136" si="32">IF((P73=1), "", IF((Q73=1), 1,""))</f>
        <v/>
      </c>
      <c r="AE73" s="1" t="str">
        <f t="shared" ref="AE73:AE136" si="33">IF((P73=1), "", IF((Q73=1), "",IF(R73=1, 1, "")))</f>
        <v/>
      </c>
      <c r="AF73" s="1" t="str">
        <f t="shared" ref="AF73:AF136" si="34">IF((P73=1), "", IF((Q73=1), "", IF((R73=1), "", IF(S73=1, 1, ""))))</f>
        <v/>
      </c>
      <c r="AG73" s="1">
        <f t="shared" ref="AG73:AG136" si="35">IF((P73=1), "", IF((Q73=1), "", IF((R73=1), "", IF((S73=1), "", IF(T73=1, 1, "")))))</f>
        <v>1</v>
      </c>
      <c r="AH73" s="1" t="str">
        <f t="shared" ref="AH73:AH136" si="36">IF((P73=1),"",IF((Q73=1),"",IF((R73=1),"",IF((S73=1),"",IF((T73=1),"",IF(U73=1,1,""))))))</f>
        <v/>
      </c>
      <c r="AI73" s="1" t="str">
        <f t="shared" ref="AI73:AI136" si="37">IF((P73=1),"",IF((Q73=1),"",IF((R73=1),"",IF((S73=1),"",IF((T73=1),"",IF((U73=1),"",IF(V73=1,1,"")))))))</f>
        <v/>
      </c>
      <c r="AJ73" s="1" t="str">
        <f t="shared" ref="AJ73:AJ136" si="38">IF((P73=1),"",IF((Q73=1),"",IF((R73=1),"",IF((S73=1),"",IF((T73=1),"",IF((U73=1),"",IF((V73=1),"",IF(W73=1,1,""))))))))</f>
        <v/>
      </c>
      <c r="AK73" s="1" t="str">
        <f t="shared" ref="AK73:AK136" si="39">IF((P73=1),"",IF((Q73=1),"",IF((R73=1),"",IF((S73=1),"",IF((T73=1),"",IF((U73=1),"",IF((V73=1),"",IF((W73=1),"",IF(X73=1,1,"")))))))))</f>
        <v/>
      </c>
      <c r="AL73" s="1" t="str">
        <f t="shared" ref="AL73:AL136" si="40">IF((P73=1),"",IF((Q73=1),"",IF((R73=1),"",IF((S73=1),"",IF((T73=1),"",IF((U73=1),"",IF((V73=1),"",IF((W73=1),"",IF((X73=1),"",IF(Y73=1,1,""))))))))))</f>
        <v/>
      </c>
      <c r="AM73" s="1">
        <f t="shared" ref="AM73:AM136" si="41">SUM(AC73:AL73)</f>
        <v>1</v>
      </c>
    </row>
    <row r="74" spans="1:39" ht="14.5" x14ac:dyDescent="0.35">
      <c r="A74" s="1" t="s">
        <v>38</v>
      </c>
      <c r="B74" s="1" t="s">
        <v>177</v>
      </c>
      <c r="G74" s="1">
        <v>1</v>
      </c>
      <c r="M74"/>
      <c r="N74" s="1" t="str">
        <f t="shared" si="26"/>
        <v>Invertebrate</v>
      </c>
      <c r="O74" s="1" t="str">
        <f t="shared" si="26"/>
        <v>Centropages furcatus (Dana, 1849)</v>
      </c>
      <c r="P74" s="1" t="str">
        <f t="shared" ref="P74:T124" si="42">IF(ISBLANK(C74),"",1)</f>
        <v/>
      </c>
      <c r="Q74" s="1" t="str">
        <f t="shared" si="42"/>
        <v/>
      </c>
      <c r="R74" s="1" t="str">
        <f t="shared" si="42"/>
        <v/>
      </c>
      <c r="S74" s="1" t="str">
        <f t="shared" si="42"/>
        <v/>
      </c>
      <c r="T74" s="1">
        <f t="shared" si="42"/>
        <v>1</v>
      </c>
      <c r="U74" s="1" t="str">
        <f t="shared" si="27"/>
        <v/>
      </c>
      <c r="V74" s="1" t="str">
        <f t="shared" si="27"/>
        <v/>
      </c>
      <c r="W74" s="1" t="str">
        <f t="shared" si="27"/>
        <v/>
      </c>
      <c r="X74" s="1" t="str">
        <f t="shared" si="27"/>
        <v/>
      </c>
      <c r="Y74" s="1" t="str">
        <f t="shared" si="27"/>
        <v/>
      </c>
      <c r="Z74" s="1">
        <f t="shared" si="28"/>
        <v>1</v>
      </c>
      <c r="AA74" s="1" t="str">
        <f t="shared" si="29"/>
        <v>Centropages furcatus (Dana, 1849)</v>
      </c>
      <c r="AB74" s="1" t="str">
        <f t="shared" si="30"/>
        <v>Invertebrate</v>
      </c>
      <c r="AC74" s="1" t="str">
        <f t="shared" si="31"/>
        <v/>
      </c>
      <c r="AD74" s="1" t="str">
        <f t="shared" si="32"/>
        <v/>
      </c>
      <c r="AE74" s="1" t="str">
        <f t="shared" si="33"/>
        <v/>
      </c>
      <c r="AF74" s="1" t="str">
        <f t="shared" si="34"/>
        <v/>
      </c>
      <c r="AG74" s="1">
        <f t="shared" si="35"/>
        <v>1</v>
      </c>
      <c r="AH74" s="1" t="str">
        <f t="shared" si="36"/>
        <v/>
      </c>
      <c r="AI74" s="1" t="str">
        <f t="shared" si="37"/>
        <v/>
      </c>
      <c r="AJ74" s="1" t="str">
        <f t="shared" si="38"/>
        <v/>
      </c>
      <c r="AK74" s="1" t="str">
        <f t="shared" si="39"/>
        <v/>
      </c>
      <c r="AL74" s="1" t="str">
        <f t="shared" si="40"/>
        <v/>
      </c>
      <c r="AM74" s="1">
        <f t="shared" si="41"/>
        <v>1</v>
      </c>
    </row>
    <row r="75" spans="1:39" ht="14.5" x14ac:dyDescent="0.35">
      <c r="A75" s="1" t="s">
        <v>38</v>
      </c>
      <c r="B75" s="1" t="s">
        <v>182</v>
      </c>
      <c r="H75" s="1">
        <v>1</v>
      </c>
      <c r="M75"/>
      <c r="N75" s="1" t="str">
        <f t="shared" si="26"/>
        <v>Invertebrate</v>
      </c>
      <c r="O75" s="1" t="str">
        <f t="shared" si="26"/>
        <v>Ceratonereis mirabilis Kinberg, 1865</v>
      </c>
      <c r="P75" s="1" t="str">
        <f t="shared" si="42"/>
        <v/>
      </c>
      <c r="Q75" s="1" t="str">
        <f t="shared" si="42"/>
        <v/>
      </c>
      <c r="R75" s="1" t="str">
        <f t="shared" si="42"/>
        <v/>
      </c>
      <c r="S75" s="1" t="str">
        <f t="shared" si="42"/>
        <v/>
      </c>
      <c r="T75" s="1" t="str">
        <f t="shared" si="42"/>
        <v/>
      </c>
      <c r="U75" s="1">
        <f t="shared" si="27"/>
        <v>1</v>
      </c>
      <c r="V75" s="1" t="str">
        <f t="shared" si="27"/>
        <v/>
      </c>
      <c r="W75" s="1" t="str">
        <f t="shared" si="27"/>
        <v/>
      </c>
      <c r="X75" s="1" t="str">
        <f t="shared" si="27"/>
        <v/>
      </c>
      <c r="Y75" s="1" t="str">
        <f t="shared" si="27"/>
        <v/>
      </c>
      <c r="Z75" s="1">
        <f t="shared" si="28"/>
        <v>1</v>
      </c>
      <c r="AA75" s="1" t="str">
        <f t="shared" si="29"/>
        <v>Ceratonereis mirabilis Kinberg, 1865</v>
      </c>
      <c r="AB75" s="1" t="str">
        <f t="shared" si="30"/>
        <v>Invertebrate</v>
      </c>
      <c r="AC75" s="1" t="str">
        <f t="shared" si="31"/>
        <v/>
      </c>
      <c r="AD75" s="1" t="str">
        <f t="shared" si="32"/>
        <v/>
      </c>
      <c r="AE75" s="1" t="str">
        <f t="shared" si="33"/>
        <v/>
      </c>
      <c r="AF75" s="1" t="str">
        <f t="shared" si="34"/>
        <v/>
      </c>
      <c r="AG75" s="1" t="str">
        <f t="shared" si="35"/>
        <v/>
      </c>
      <c r="AH75" s="1">
        <f t="shared" si="36"/>
        <v>1</v>
      </c>
      <c r="AI75" s="1" t="str">
        <f t="shared" si="37"/>
        <v/>
      </c>
      <c r="AJ75" s="1" t="str">
        <f t="shared" si="38"/>
        <v/>
      </c>
      <c r="AK75" s="1" t="str">
        <f t="shared" si="39"/>
        <v/>
      </c>
      <c r="AL75" s="1" t="str">
        <f t="shared" si="40"/>
        <v/>
      </c>
      <c r="AM75" s="1">
        <f t="shared" si="41"/>
        <v>1</v>
      </c>
    </row>
    <row r="76" spans="1:39" ht="14.5" x14ac:dyDescent="0.35">
      <c r="A76" s="1" t="s">
        <v>38</v>
      </c>
      <c r="B76" s="1" t="s">
        <v>184</v>
      </c>
      <c r="H76" s="1">
        <v>1</v>
      </c>
      <c r="M76"/>
      <c r="N76" s="1" t="str">
        <f t="shared" si="26"/>
        <v>Invertebrate</v>
      </c>
      <c r="O76" s="1" t="str">
        <f t="shared" si="26"/>
        <v>Cerithidium perparvulum (Watson, 1886)</v>
      </c>
      <c r="P76" s="1" t="str">
        <f t="shared" si="42"/>
        <v/>
      </c>
      <c r="Q76" s="1" t="str">
        <f t="shared" si="42"/>
        <v/>
      </c>
      <c r="R76" s="1" t="str">
        <f t="shared" si="42"/>
        <v/>
      </c>
      <c r="S76" s="1" t="str">
        <f t="shared" si="42"/>
        <v/>
      </c>
      <c r="T76" s="1" t="str">
        <f t="shared" si="42"/>
        <v/>
      </c>
      <c r="U76" s="1">
        <f t="shared" si="27"/>
        <v>1</v>
      </c>
      <c r="V76" s="1" t="str">
        <f t="shared" si="27"/>
        <v/>
      </c>
      <c r="W76" s="1" t="str">
        <f t="shared" si="27"/>
        <v/>
      </c>
      <c r="X76" s="1" t="str">
        <f t="shared" si="27"/>
        <v/>
      </c>
      <c r="Y76" s="1" t="str">
        <f t="shared" si="27"/>
        <v/>
      </c>
      <c r="Z76" s="1">
        <f t="shared" si="28"/>
        <v>1</v>
      </c>
      <c r="AA76" s="1" t="str">
        <f t="shared" si="29"/>
        <v>Cerithidium perparvulum (Watson, 1886)</v>
      </c>
      <c r="AB76" s="1" t="str">
        <f t="shared" si="30"/>
        <v>Invertebrate</v>
      </c>
      <c r="AC76" s="1" t="str">
        <f t="shared" si="31"/>
        <v/>
      </c>
      <c r="AD76" s="1" t="str">
        <f t="shared" si="32"/>
        <v/>
      </c>
      <c r="AE76" s="1" t="str">
        <f t="shared" si="33"/>
        <v/>
      </c>
      <c r="AF76" s="1" t="str">
        <f t="shared" si="34"/>
        <v/>
      </c>
      <c r="AG76" s="1" t="str">
        <f t="shared" si="35"/>
        <v/>
      </c>
      <c r="AH76" s="1">
        <f t="shared" si="36"/>
        <v>1</v>
      </c>
      <c r="AI76" s="1" t="str">
        <f t="shared" si="37"/>
        <v/>
      </c>
      <c r="AJ76" s="1" t="str">
        <f t="shared" si="38"/>
        <v/>
      </c>
      <c r="AK76" s="1" t="str">
        <f t="shared" si="39"/>
        <v/>
      </c>
      <c r="AL76" s="1" t="str">
        <f t="shared" si="40"/>
        <v/>
      </c>
      <c r="AM76" s="1">
        <f t="shared" si="41"/>
        <v>1</v>
      </c>
    </row>
    <row r="77" spans="1:39" ht="14.5" x14ac:dyDescent="0.35">
      <c r="A77" s="1" t="s">
        <v>38</v>
      </c>
      <c r="B77" s="1" t="s">
        <v>185</v>
      </c>
      <c r="F77" s="1">
        <v>1</v>
      </c>
      <c r="M77"/>
      <c r="N77" s="1" t="str">
        <f t="shared" si="26"/>
        <v>Invertebrate</v>
      </c>
      <c r="O77" s="1" t="str">
        <f t="shared" si="26"/>
        <v>Cerithiopsis pulvis (Issel, 1869)</v>
      </c>
      <c r="P77" s="1" t="str">
        <f t="shared" si="42"/>
        <v/>
      </c>
      <c r="Q77" s="1" t="str">
        <f t="shared" si="42"/>
        <v/>
      </c>
      <c r="R77" s="1" t="str">
        <f t="shared" si="42"/>
        <v/>
      </c>
      <c r="S77" s="1">
        <f t="shared" si="42"/>
        <v>1</v>
      </c>
      <c r="T77" s="1" t="str">
        <f t="shared" si="42"/>
        <v/>
      </c>
      <c r="U77" s="1" t="str">
        <f t="shared" si="27"/>
        <v/>
      </c>
      <c r="V77" s="1" t="str">
        <f t="shared" si="27"/>
        <v/>
      </c>
      <c r="W77" s="1" t="str">
        <f t="shared" si="27"/>
        <v/>
      </c>
      <c r="X77" s="1" t="str">
        <f t="shared" si="27"/>
        <v/>
      </c>
      <c r="Y77" s="1" t="str">
        <f t="shared" si="27"/>
        <v/>
      </c>
      <c r="Z77" s="1">
        <f t="shared" si="28"/>
        <v>1</v>
      </c>
      <c r="AA77" s="1" t="str">
        <f t="shared" si="29"/>
        <v>Cerithiopsis pulvis (Issel, 1869)</v>
      </c>
      <c r="AB77" s="1" t="str">
        <f t="shared" si="30"/>
        <v>Invertebrate</v>
      </c>
      <c r="AC77" s="1" t="str">
        <f t="shared" si="31"/>
        <v/>
      </c>
      <c r="AD77" s="1" t="str">
        <f t="shared" si="32"/>
        <v/>
      </c>
      <c r="AE77" s="1" t="str">
        <f t="shared" si="33"/>
        <v/>
      </c>
      <c r="AF77" s="1">
        <f t="shared" si="34"/>
        <v>1</v>
      </c>
      <c r="AG77" s="1" t="str">
        <f t="shared" si="35"/>
        <v/>
      </c>
      <c r="AH77" s="1" t="str">
        <f t="shared" si="36"/>
        <v/>
      </c>
      <c r="AI77" s="1" t="str">
        <f t="shared" si="37"/>
        <v/>
      </c>
      <c r="AJ77" s="1" t="str">
        <f t="shared" si="38"/>
        <v/>
      </c>
      <c r="AK77" s="1" t="str">
        <f t="shared" si="39"/>
        <v/>
      </c>
      <c r="AL77" s="1" t="str">
        <f t="shared" si="40"/>
        <v/>
      </c>
      <c r="AM77" s="1">
        <f t="shared" si="41"/>
        <v>1</v>
      </c>
    </row>
    <row r="78" spans="1:39" ht="14.5" x14ac:dyDescent="0.35">
      <c r="A78" s="1" t="s">
        <v>38</v>
      </c>
      <c r="B78" s="1" t="s">
        <v>186</v>
      </c>
      <c r="F78" s="1">
        <v>1</v>
      </c>
      <c r="M78"/>
      <c r="N78" s="1" t="str">
        <f t="shared" si="26"/>
        <v>Invertebrate</v>
      </c>
      <c r="O78" s="1" t="str">
        <f t="shared" si="26"/>
        <v>Cerithiopsis tenthrenois (Melvill, 1896)</v>
      </c>
      <c r="P78" s="1" t="str">
        <f t="shared" si="42"/>
        <v/>
      </c>
      <c r="Q78" s="1" t="str">
        <f t="shared" si="42"/>
        <v/>
      </c>
      <c r="R78" s="1" t="str">
        <f t="shared" si="42"/>
        <v/>
      </c>
      <c r="S78" s="1">
        <f t="shared" si="42"/>
        <v>1</v>
      </c>
      <c r="T78" s="1" t="str">
        <f t="shared" si="42"/>
        <v/>
      </c>
      <c r="U78" s="1" t="str">
        <f t="shared" si="27"/>
        <v/>
      </c>
      <c r="V78" s="1" t="str">
        <f t="shared" si="27"/>
        <v/>
      </c>
      <c r="W78" s="1" t="str">
        <f t="shared" si="27"/>
        <v/>
      </c>
      <c r="X78" s="1" t="str">
        <f t="shared" si="27"/>
        <v/>
      </c>
      <c r="Y78" s="1" t="str">
        <f t="shared" si="27"/>
        <v/>
      </c>
      <c r="Z78" s="1">
        <f t="shared" si="28"/>
        <v>1</v>
      </c>
      <c r="AA78" s="1" t="str">
        <f t="shared" si="29"/>
        <v>Cerithiopsis tenthrenois (Melvill, 1896)</v>
      </c>
      <c r="AB78" s="1" t="str">
        <f t="shared" si="30"/>
        <v>Invertebrate</v>
      </c>
      <c r="AC78" s="1" t="str">
        <f t="shared" si="31"/>
        <v/>
      </c>
      <c r="AD78" s="1" t="str">
        <f t="shared" si="32"/>
        <v/>
      </c>
      <c r="AE78" s="1" t="str">
        <f t="shared" si="33"/>
        <v/>
      </c>
      <c r="AF78" s="1">
        <f t="shared" si="34"/>
        <v>1</v>
      </c>
      <c r="AG78" s="1" t="str">
        <f t="shared" si="35"/>
        <v/>
      </c>
      <c r="AH78" s="1" t="str">
        <f t="shared" si="36"/>
        <v/>
      </c>
      <c r="AI78" s="1" t="str">
        <f t="shared" si="37"/>
        <v/>
      </c>
      <c r="AJ78" s="1" t="str">
        <f t="shared" si="38"/>
        <v/>
      </c>
      <c r="AK78" s="1" t="str">
        <f t="shared" si="39"/>
        <v/>
      </c>
      <c r="AL78" s="1" t="str">
        <f t="shared" si="40"/>
        <v/>
      </c>
      <c r="AM78" s="1">
        <f t="shared" si="41"/>
        <v>1</v>
      </c>
    </row>
    <row r="79" spans="1:39" ht="14.5" x14ac:dyDescent="0.35">
      <c r="A79" s="1" t="s">
        <v>38</v>
      </c>
      <c r="B79" s="1" t="s">
        <v>187</v>
      </c>
      <c r="D79" s="1">
        <v>2</v>
      </c>
      <c r="F79" s="1">
        <v>1</v>
      </c>
      <c r="J79" s="1">
        <v>1</v>
      </c>
      <c r="M79"/>
      <c r="N79" s="1" t="str">
        <f t="shared" si="26"/>
        <v>Invertebrate</v>
      </c>
      <c r="O79" s="1" t="str">
        <f t="shared" si="26"/>
        <v>Cerithium scabridum Philippi, 1848</v>
      </c>
      <c r="P79" s="1" t="str">
        <f t="shared" si="42"/>
        <v/>
      </c>
      <c r="Q79" s="1">
        <f t="shared" si="42"/>
        <v>1</v>
      </c>
      <c r="R79" s="1" t="str">
        <f t="shared" si="42"/>
        <v/>
      </c>
      <c r="S79" s="1">
        <f t="shared" si="42"/>
        <v>1</v>
      </c>
      <c r="T79" s="1" t="str">
        <f t="shared" si="42"/>
        <v/>
      </c>
      <c r="U79" s="1" t="str">
        <f t="shared" si="27"/>
        <v/>
      </c>
      <c r="V79" s="1" t="str">
        <f t="shared" si="27"/>
        <v/>
      </c>
      <c r="W79" s="1">
        <f t="shared" si="27"/>
        <v>1</v>
      </c>
      <c r="X79" s="1" t="str">
        <f t="shared" si="27"/>
        <v/>
      </c>
      <c r="Y79" s="1" t="str">
        <f t="shared" si="27"/>
        <v/>
      </c>
      <c r="Z79" s="1">
        <f t="shared" si="28"/>
        <v>3</v>
      </c>
      <c r="AA79" s="1" t="str">
        <f t="shared" si="29"/>
        <v>Cerithium scabridum Philippi, 1848</v>
      </c>
      <c r="AB79" s="1" t="str">
        <f t="shared" si="30"/>
        <v>Invertebrate</v>
      </c>
      <c r="AC79" s="1" t="str">
        <f t="shared" si="31"/>
        <v/>
      </c>
      <c r="AD79" s="1">
        <f t="shared" si="32"/>
        <v>1</v>
      </c>
      <c r="AE79" s="1" t="str">
        <f t="shared" si="33"/>
        <v/>
      </c>
      <c r="AF79" s="1" t="str">
        <f t="shared" si="34"/>
        <v/>
      </c>
      <c r="AG79" s="1" t="str">
        <f t="shared" si="35"/>
        <v/>
      </c>
      <c r="AH79" s="1" t="str">
        <f t="shared" si="36"/>
        <v/>
      </c>
      <c r="AI79" s="1" t="str">
        <f t="shared" si="37"/>
        <v/>
      </c>
      <c r="AJ79" s="1" t="str">
        <f t="shared" si="38"/>
        <v/>
      </c>
      <c r="AK79" s="1" t="str">
        <f t="shared" si="39"/>
        <v/>
      </c>
      <c r="AL79" s="1" t="str">
        <f t="shared" si="40"/>
        <v/>
      </c>
      <c r="AM79" s="1">
        <f t="shared" si="41"/>
        <v>1</v>
      </c>
    </row>
    <row r="80" spans="1:39" ht="14.5" x14ac:dyDescent="0.35">
      <c r="A80" s="1" t="s">
        <v>38</v>
      </c>
      <c r="B80" s="1" t="s">
        <v>193</v>
      </c>
      <c r="F80" s="1">
        <v>1</v>
      </c>
      <c r="G80" s="1">
        <v>1</v>
      </c>
      <c r="J80" s="1">
        <v>1</v>
      </c>
      <c r="K80" s="1">
        <v>1</v>
      </c>
      <c r="M80"/>
      <c r="N80" s="1" t="str">
        <f t="shared" si="26"/>
        <v>Invertebrate</v>
      </c>
      <c r="O80" s="1" t="str">
        <f t="shared" si="26"/>
        <v>Chaetozone corona Berkeley &amp; Berkeley, 1941</v>
      </c>
      <c r="P80" s="1" t="str">
        <f t="shared" si="42"/>
        <v/>
      </c>
      <c r="Q80" s="1" t="str">
        <f t="shared" si="42"/>
        <v/>
      </c>
      <c r="R80" s="1" t="str">
        <f t="shared" si="42"/>
        <v/>
      </c>
      <c r="S80" s="1">
        <f t="shared" si="42"/>
        <v>1</v>
      </c>
      <c r="T80" s="1">
        <f t="shared" si="42"/>
        <v>1</v>
      </c>
      <c r="U80" s="1" t="str">
        <f t="shared" si="27"/>
        <v/>
      </c>
      <c r="V80" s="1" t="str">
        <f t="shared" si="27"/>
        <v/>
      </c>
      <c r="W80" s="1">
        <f t="shared" si="27"/>
        <v>1</v>
      </c>
      <c r="X80" s="1">
        <f t="shared" si="27"/>
        <v>1</v>
      </c>
      <c r="Y80" s="1" t="str">
        <f t="shared" si="27"/>
        <v/>
      </c>
      <c r="Z80" s="1">
        <f t="shared" si="28"/>
        <v>4</v>
      </c>
      <c r="AA80" s="1" t="str">
        <f t="shared" si="29"/>
        <v>Chaetozone corona Berkeley &amp; Berkeley, 1941</v>
      </c>
      <c r="AB80" s="1" t="str">
        <f t="shared" si="30"/>
        <v>Invertebrate</v>
      </c>
      <c r="AC80" s="1" t="str">
        <f t="shared" si="31"/>
        <v/>
      </c>
      <c r="AD80" s="1" t="str">
        <f t="shared" si="32"/>
        <v/>
      </c>
      <c r="AE80" s="1" t="str">
        <f t="shared" si="33"/>
        <v/>
      </c>
      <c r="AF80" s="1">
        <f t="shared" si="34"/>
        <v>1</v>
      </c>
      <c r="AG80" s="1" t="str">
        <f t="shared" si="35"/>
        <v/>
      </c>
      <c r="AH80" s="1" t="str">
        <f t="shared" si="36"/>
        <v/>
      </c>
      <c r="AI80" s="1" t="str">
        <f t="shared" si="37"/>
        <v/>
      </c>
      <c r="AJ80" s="1" t="str">
        <f t="shared" si="38"/>
        <v/>
      </c>
      <c r="AK80" s="1" t="str">
        <f t="shared" si="39"/>
        <v/>
      </c>
      <c r="AL80" s="1" t="str">
        <f t="shared" si="40"/>
        <v/>
      </c>
      <c r="AM80" s="1">
        <f t="shared" si="41"/>
        <v>1</v>
      </c>
    </row>
    <row r="81" spans="1:39" ht="14.5" x14ac:dyDescent="0.35">
      <c r="A81" s="1" t="s">
        <v>38</v>
      </c>
      <c r="B81" s="1" t="s">
        <v>194</v>
      </c>
      <c r="J81" s="1">
        <v>1</v>
      </c>
      <c r="M81"/>
      <c r="N81" s="1" t="str">
        <f t="shared" si="26"/>
        <v>Invertebrate</v>
      </c>
      <c r="O81" s="1" t="str">
        <f t="shared" si="26"/>
        <v>Chama asperella Lamarck, 1819</v>
      </c>
      <c r="P81" s="1" t="str">
        <f t="shared" si="42"/>
        <v/>
      </c>
      <c r="Q81" s="1" t="str">
        <f t="shared" si="42"/>
        <v/>
      </c>
      <c r="R81" s="1" t="str">
        <f t="shared" si="42"/>
        <v/>
      </c>
      <c r="S81" s="1" t="str">
        <f t="shared" si="42"/>
        <v/>
      </c>
      <c r="T81" s="1" t="str">
        <f t="shared" si="42"/>
        <v/>
      </c>
      <c r="U81" s="1" t="str">
        <f t="shared" si="27"/>
        <v/>
      </c>
      <c r="V81" s="1" t="str">
        <f t="shared" si="27"/>
        <v/>
      </c>
      <c r="W81" s="1">
        <f t="shared" si="27"/>
        <v>1</v>
      </c>
      <c r="X81" s="1" t="str">
        <f t="shared" si="27"/>
        <v/>
      </c>
      <c r="Y81" s="1" t="str">
        <f t="shared" si="27"/>
        <v/>
      </c>
      <c r="Z81" s="1">
        <f t="shared" si="28"/>
        <v>1</v>
      </c>
      <c r="AA81" s="1" t="str">
        <f t="shared" si="29"/>
        <v>Chama asperella Lamarck, 1819</v>
      </c>
      <c r="AB81" s="1" t="str">
        <f t="shared" si="30"/>
        <v>Invertebrate</v>
      </c>
      <c r="AC81" s="1" t="str">
        <f t="shared" si="31"/>
        <v/>
      </c>
      <c r="AD81" s="1" t="str">
        <f t="shared" si="32"/>
        <v/>
      </c>
      <c r="AE81" s="1" t="str">
        <f t="shared" si="33"/>
        <v/>
      </c>
      <c r="AF81" s="1" t="str">
        <f t="shared" si="34"/>
        <v/>
      </c>
      <c r="AG81" s="1" t="str">
        <f t="shared" si="35"/>
        <v/>
      </c>
      <c r="AH81" s="1" t="str">
        <f t="shared" si="36"/>
        <v/>
      </c>
      <c r="AI81" s="1" t="str">
        <f t="shared" si="37"/>
        <v/>
      </c>
      <c r="AJ81" s="1">
        <f t="shared" si="38"/>
        <v>1</v>
      </c>
      <c r="AK81" s="1" t="str">
        <f t="shared" si="39"/>
        <v/>
      </c>
      <c r="AL81" s="1" t="str">
        <f t="shared" si="40"/>
        <v/>
      </c>
      <c r="AM81" s="1">
        <f t="shared" si="41"/>
        <v>1</v>
      </c>
    </row>
    <row r="82" spans="1:39" ht="14.5" x14ac:dyDescent="0.35">
      <c r="A82" s="1" t="s">
        <v>38</v>
      </c>
      <c r="B82" s="1" t="s">
        <v>195</v>
      </c>
      <c r="H82" s="1">
        <v>1</v>
      </c>
      <c r="M82"/>
      <c r="N82" s="1" t="str">
        <f t="shared" si="26"/>
        <v>Invertebrate</v>
      </c>
      <c r="O82" s="1" t="str">
        <f t="shared" si="26"/>
        <v>Chama pacifica Broderip, 1835</v>
      </c>
      <c r="P82" s="1" t="str">
        <f t="shared" si="42"/>
        <v/>
      </c>
      <c r="Q82" s="1" t="str">
        <f t="shared" si="42"/>
        <v/>
      </c>
      <c r="R82" s="1" t="str">
        <f t="shared" si="42"/>
        <v/>
      </c>
      <c r="S82" s="1" t="str">
        <f t="shared" si="42"/>
        <v/>
      </c>
      <c r="T82" s="1" t="str">
        <f t="shared" si="42"/>
        <v/>
      </c>
      <c r="U82" s="1">
        <f t="shared" si="27"/>
        <v>1</v>
      </c>
      <c r="V82" s="1" t="str">
        <f t="shared" si="27"/>
        <v/>
      </c>
      <c r="W82" s="1" t="str">
        <f t="shared" si="27"/>
        <v/>
      </c>
      <c r="X82" s="1" t="str">
        <f t="shared" si="27"/>
        <v/>
      </c>
      <c r="Y82" s="1" t="str">
        <f t="shared" si="27"/>
        <v/>
      </c>
      <c r="Z82" s="1">
        <f t="shared" si="28"/>
        <v>1</v>
      </c>
      <c r="AA82" s="1" t="str">
        <f t="shared" si="29"/>
        <v>Chama pacifica Broderip, 1835</v>
      </c>
      <c r="AB82" s="1" t="str">
        <f t="shared" si="30"/>
        <v>Invertebrate</v>
      </c>
      <c r="AC82" s="1" t="str">
        <f t="shared" si="31"/>
        <v/>
      </c>
      <c r="AD82" s="1" t="str">
        <f t="shared" si="32"/>
        <v/>
      </c>
      <c r="AE82" s="1" t="str">
        <f t="shared" si="33"/>
        <v/>
      </c>
      <c r="AF82" s="1" t="str">
        <f t="shared" si="34"/>
        <v/>
      </c>
      <c r="AG82" s="1" t="str">
        <f t="shared" si="35"/>
        <v/>
      </c>
      <c r="AH82" s="1">
        <f t="shared" si="36"/>
        <v>1</v>
      </c>
      <c r="AI82" s="1" t="str">
        <f t="shared" si="37"/>
        <v/>
      </c>
      <c r="AJ82" s="1" t="str">
        <f t="shared" si="38"/>
        <v/>
      </c>
      <c r="AK82" s="1" t="str">
        <f t="shared" si="39"/>
        <v/>
      </c>
      <c r="AL82" s="1" t="str">
        <f t="shared" si="40"/>
        <v/>
      </c>
      <c r="AM82" s="1">
        <f t="shared" si="41"/>
        <v>1</v>
      </c>
    </row>
    <row r="83" spans="1:39" ht="14.5" x14ac:dyDescent="0.35">
      <c r="A83" s="1" t="s">
        <v>38</v>
      </c>
      <c r="B83" s="1" t="s">
        <v>197</v>
      </c>
      <c r="J83" s="1">
        <v>1</v>
      </c>
      <c r="M83"/>
      <c r="N83" s="1" t="str">
        <f t="shared" si="26"/>
        <v>Invertebrate</v>
      </c>
      <c r="O83" s="1" t="str">
        <f t="shared" si="26"/>
        <v>Charybdis (Charybdis) japonica (A. Milne-Edwards, 1861)</v>
      </c>
      <c r="P83" s="1" t="str">
        <f t="shared" si="42"/>
        <v/>
      </c>
      <c r="Q83" s="1" t="str">
        <f t="shared" si="42"/>
        <v/>
      </c>
      <c r="R83" s="1" t="str">
        <f t="shared" si="42"/>
        <v/>
      </c>
      <c r="S83" s="1" t="str">
        <f t="shared" si="42"/>
        <v/>
      </c>
      <c r="T83" s="1" t="str">
        <f t="shared" si="42"/>
        <v/>
      </c>
      <c r="U83" s="1" t="str">
        <f t="shared" si="27"/>
        <v/>
      </c>
      <c r="V83" s="1" t="str">
        <f t="shared" si="27"/>
        <v/>
      </c>
      <c r="W83" s="1">
        <f t="shared" si="27"/>
        <v>1</v>
      </c>
      <c r="X83" s="1" t="str">
        <f t="shared" si="27"/>
        <v/>
      </c>
      <c r="Y83" s="1" t="str">
        <f t="shared" si="27"/>
        <v/>
      </c>
      <c r="Z83" s="1">
        <f t="shared" si="28"/>
        <v>1</v>
      </c>
      <c r="AA83" s="1" t="str">
        <f t="shared" si="29"/>
        <v>Charybdis (Charybdis) japonica (A. Milne-Edwards, 1861)</v>
      </c>
      <c r="AB83" s="1" t="str">
        <f t="shared" si="30"/>
        <v>Invertebrate</v>
      </c>
      <c r="AC83" s="1" t="str">
        <f t="shared" si="31"/>
        <v/>
      </c>
      <c r="AD83" s="1" t="str">
        <f t="shared" si="32"/>
        <v/>
      </c>
      <c r="AE83" s="1" t="str">
        <f t="shared" si="33"/>
        <v/>
      </c>
      <c r="AF83" s="1" t="str">
        <f t="shared" si="34"/>
        <v/>
      </c>
      <c r="AG83" s="1" t="str">
        <f t="shared" si="35"/>
        <v/>
      </c>
      <c r="AH83" s="1" t="str">
        <f t="shared" si="36"/>
        <v/>
      </c>
      <c r="AI83" s="1" t="str">
        <f t="shared" si="37"/>
        <v/>
      </c>
      <c r="AJ83" s="1">
        <f t="shared" si="38"/>
        <v>1</v>
      </c>
      <c r="AK83" s="1" t="str">
        <f t="shared" si="39"/>
        <v/>
      </c>
      <c r="AL83" s="1" t="str">
        <f t="shared" si="40"/>
        <v/>
      </c>
      <c r="AM83" s="1">
        <f t="shared" si="41"/>
        <v>1</v>
      </c>
    </row>
    <row r="84" spans="1:39" ht="14.5" x14ac:dyDescent="0.35">
      <c r="A84" s="1" t="s">
        <v>38</v>
      </c>
      <c r="B84" s="1" t="s">
        <v>198</v>
      </c>
      <c r="I84" s="1">
        <v>1</v>
      </c>
      <c r="M84"/>
      <c r="N84" s="1" t="str">
        <f t="shared" si="26"/>
        <v>Invertebrate</v>
      </c>
      <c r="O84" s="1" t="str">
        <f t="shared" si="26"/>
        <v>Charybdis (Charybdis) feriata (Linnaeus, 1758)</v>
      </c>
      <c r="P84" s="1" t="str">
        <f t="shared" si="42"/>
        <v/>
      </c>
      <c r="Q84" s="1" t="str">
        <f t="shared" si="42"/>
        <v/>
      </c>
      <c r="R84" s="1" t="str">
        <f t="shared" si="42"/>
        <v/>
      </c>
      <c r="S84" s="1" t="str">
        <f t="shared" si="42"/>
        <v/>
      </c>
      <c r="T84" s="1" t="str">
        <f t="shared" si="42"/>
        <v/>
      </c>
      <c r="U84" s="1" t="str">
        <f t="shared" si="27"/>
        <v/>
      </c>
      <c r="V84" s="1">
        <f t="shared" si="27"/>
        <v>1</v>
      </c>
      <c r="W84" s="1" t="str">
        <f t="shared" si="27"/>
        <v/>
      </c>
      <c r="X84" s="1" t="str">
        <f t="shared" si="27"/>
        <v/>
      </c>
      <c r="Y84" s="1" t="str">
        <f t="shared" si="27"/>
        <v/>
      </c>
      <c r="Z84" s="1">
        <f t="shared" si="28"/>
        <v>1</v>
      </c>
      <c r="AA84" s="1" t="str">
        <f t="shared" si="29"/>
        <v>Charybdis (Charybdis) feriata (Linnaeus, 1758)</v>
      </c>
      <c r="AB84" s="1" t="str">
        <f t="shared" si="30"/>
        <v>Invertebrate</v>
      </c>
      <c r="AC84" s="1" t="str">
        <f t="shared" si="31"/>
        <v/>
      </c>
      <c r="AD84" s="1" t="str">
        <f t="shared" si="32"/>
        <v/>
      </c>
      <c r="AE84" s="1" t="str">
        <f t="shared" si="33"/>
        <v/>
      </c>
      <c r="AF84" s="1" t="str">
        <f t="shared" si="34"/>
        <v/>
      </c>
      <c r="AG84" s="1" t="str">
        <f t="shared" si="35"/>
        <v/>
      </c>
      <c r="AH84" s="1" t="str">
        <f t="shared" si="36"/>
        <v/>
      </c>
      <c r="AI84" s="1">
        <f t="shared" si="37"/>
        <v>1</v>
      </c>
      <c r="AJ84" s="1" t="str">
        <f t="shared" si="38"/>
        <v/>
      </c>
      <c r="AK84" s="1" t="str">
        <f t="shared" si="39"/>
        <v/>
      </c>
      <c r="AL84" s="1" t="str">
        <f t="shared" si="40"/>
        <v/>
      </c>
      <c r="AM84" s="1">
        <f t="shared" si="41"/>
        <v>1</v>
      </c>
    </row>
    <row r="85" spans="1:39" ht="14.5" x14ac:dyDescent="0.35">
      <c r="A85" s="1" t="s">
        <v>38</v>
      </c>
      <c r="B85" s="1" t="s">
        <v>199</v>
      </c>
      <c r="H85" s="1">
        <v>1</v>
      </c>
      <c r="M85"/>
      <c r="N85" s="1" t="str">
        <f t="shared" si="26"/>
        <v>Invertebrate</v>
      </c>
      <c r="O85" s="1" t="str">
        <f t="shared" si="26"/>
        <v>Charybdis (Charybdis) hellerii (A. Milne-Edwards, 1867)</v>
      </c>
      <c r="P85" s="1" t="str">
        <f t="shared" si="42"/>
        <v/>
      </c>
      <c r="Q85" s="1" t="str">
        <f t="shared" si="42"/>
        <v/>
      </c>
      <c r="R85" s="1" t="str">
        <f t="shared" si="42"/>
        <v/>
      </c>
      <c r="S85" s="1" t="str">
        <f t="shared" si="42"/>
        <v/>
      </c>
      <c r="T85" s="1" t="str">
        <f t="shared" si="42"/>
        <v/>
      </c>
      <c r="U85" s="1">
        <f t="shared" si="27"/>
        <v>1</v>
      </c>
      <c r="V85" s="1" t="str">
        <f t="shared" si="27"/>
        <v/>
      </c>
      <c r="W85" s="1" t="str">
        <f t="shared" si="27"/>
        <v/>
      </c>
      <c r="X85" s="1" t="str">
        <f t="shared" si="27"/>
        <v/>
      </c>
      <c r="Y85" s="1" t="str">
        <f t="shared" si="27"/>
        <v/>
      </c>
      <c r="Z85" s="1">
        <f t="shared" si="28"/>
        <v>1</v>
      </c>
      <c r="AA85" s="1" t="str">
        <f t="shared" si="29"/>
        <v>Charybdis (Charybdis) hellerii (A. Milne-Edwards, 1867)</v>
      </c>
      <c r="AB85" s="1" t="str">
        <f t="shared" si="30"/>
        <v>Invertebrate</v>
      </c>
      <c r="AC85" s="1" t="str">
        <f t="shared" si="31"/>
        <v/>
      </c>
      <c r="AD85" s="1" t="str">
        <f t="shared" si="32"/>
        <v/>
      </c>
      <c r="AE85" s="1" t="str">
        <f t="shared" si="33"/>
        <v/>
      </c>
      <c r="AF85" s="1" t="str">
        <f t="shared" si="34"/>
        <v/>
      </c>
      <c r="AG85" s="1" t="str">
        <f t="shared" si="35"/>
        <v/>
      </c>
      <c r="AH85" s="1">
        <f t="shared" si="36"/>
        <v>1</v>
      </c>
      <c r="AI85" s="1" t="str">
        <f t="shared" si="37"/>
        <v/>
      </c>
      <c r="AJ85" s="1" t="str">
        <f t="shared" si="38"/>
        <v/>
      </c>
      <c r="AK85" s="1" t="str">
        <f t="shared" si="39"/>
        <v/>
      </c>
      <c r="AL85" s="1" t="str">
        <f t="shared" si="40"/>
        <v/>
      </c>
      <c r="AM85" s="1">
        <f t="shared" si="41"/>
        <v>1</v>
      </c>
    </row>
    <row r="86" spans="1:39" ht="14.5" x14ac:dyDescent="0.35">
      <c r="A86" s="1" t="s">
        <v>38</v>
      </c>
      <c r="B86" s="1" t="s">
        <v>200</v>
      </c>
      <c r="J86" s="1">
        <v>1</v>
      </c>
      <c r="M86"/>
      <c r="N86" s="1" t="str">
        <f t="shared" si="26"/>
        <v>Invertebrate</v>
      </c>
      <c r="O86" s="1" t="str">
        <f t="shared" si="26"/>
        <v>Charybdis (Charybdis) lucifera (Fabricius, 1798)</v>
      </c>
      <c r="P86" s="1" t="str">
        <f t="shared" si="42"/>
        <v/>
      </c>
      <c r="Q86" s="1" t="str">
        <f t="shared" si="42"/>
        <v/>
      </c>
      <c r="R86" s="1" t="str">
        <f t="shared" si="42"/>
        <v/>
      </c>
      <c r="S86" s="1" t="str">
        <f t="shared" si="42"/>
        <v/>
      </c>
      <c r="T86" s="1" t="str">
        <f t="shared" si="42"/>
        <v/>
      </c>
      <c r="U86" s="1" t="str">
        <f t="shared" si="27"/>
        <v/>
      </c>
      <c r="V86" s="1" t="str">
        <f t="shared" si="27"/>
        <v/>
      </c>
      <c r="W86" s="1">
        <f t="shared" si="27"/>
        <v>1</v>
      </c>
      <c r="X86" s="1" t="str">
        <f t="shared" si="27"/>
        <v/>
      </c>
      <c r="Y86" s="1" t="str">
        <f t="shared" si="27"/>
        <v/>
      </c>
      <c r="Z86" s="1">
        <f t="shared" si="28"/>
        <v>1</v>
      </c>
      <c r="AA86" s="1" t="str">
        <f t="shared" si="29"/>
        <v>Charybdis (Charybdis) lucifera (Fabricius, 1798)</v>
      </c>
      <c r="AB86" s="1" t="str">
        <f t="shared" si="30"/>
        <v>Invertebrate</v>
      </c>
      <c r="AC86" s="1" t="str">
        <f t="shared" si="31"/>
        <v/>
      </c>
      <c r="AD86" s="1" t="str">
        <f t="shared" si="32"/>
        <v/>
      </c>
      <c r="AE86" s="1" t="str">
        <f t="shared" si="33"/>
        <v/>
      </c>
      <c r="AF86" s="1" t="str">
        <f t="shared" si="34"/>
        <v/>
      </c>
      <c r="AG86" s="1" t="str">
        <f t="shared" si="35"/>
        <v/>
      </c>
      <c r="AH86" s="1" t="str">
        <f t="shared" si="36"/>
        <v/>
      </c>
      <c r="AI86" s="1" t="str">
        <f t="shared" si="37"/>
        <v/>
      </c>
      <c r="AJ86" s="1">
        <f t="shared" si="38"/>
        <v>1</v>
      </c>
      <c r="AK86" s="1" t="str">
        <f t="shared" si="39"/>
        <v/>
      </c>
      <c r="AL86" s="1" t="str">
        <f t="shared" si="40"/>
        <v/>
      </c>
      <c r="AM86" s="1">
        <f t="shared" si="41"/>
        <v>1</v>
      </c>
    </row>
    <row r="87" spans="1:39" ht="14.5" x14ac:dyDescent="0.35">
      <c r="A87" s="1" t="s">
        <v>38</v>
      </c>
      <c r="B87" s="1" t="s">
        <v>201</v>
      </c>
      <c r="C87" s="1">
        <v>1</v>
      </c>
      <c r="M87"/>
      <c r="N87" s="1" t="str">
        <f t="shared" si="26"/>
        <v>Invertebrate</v>
      </c>
      <c r="O87" s="1" t="str">
        <f t="shared" si="26"/>
        <v>Charybdis (Goniohellenus) longicollis Leene, 1938</v>
      </c>
      <c r="P87" s="1">
        <f t="shared" si="42"/>
        <v>1</v>
      </c>
      <c r="Q87" s="1" t="str">
        <f t="shared" si="42"/>
        <v/>
      </c>
      <c r="R87" s="1" t="str">
        <f t="shared" si="42"/>
        <v/>
      </c>
      <c r="S87" s="1" t="str">
        <f t="shared" si="42"/>
        <v/>
      </c>
      <c r="T87" s="1" t="str">
        <f t="shared" si="42"/>
        <v/>
      </c>
      <c r="U87" s="1" t="str">
        <f t="shared" si="27"/>
        <v/>
      </c>
      <c r="V87" s="1" t="str">
        <f t="shared" si="27"/>
        <v/>
      </c>
      <c r="W87" s="1" t="str">
        <f t="shared" si="27"/>
        <v/>
      </c>
      <c r="X87" s="1" t="str">
        <f t="shared" si="27"/>
        <v/>
      </c>
      <c r="Y87" s="1" t="str">
        <f t="shared" si="27"/>
        <v/>
      </c>
      <c r="Z87" s="1">
        <f t="shared" si="28"/>
        <v>1</v>
      </c>
      <c r="AA87" s="1" t="str">
        <f t="shared" si="29"/>
        <v>Charybdis (Goniohellenus) longicollis Leene, 1938</v>
      </c>
      <c r="AB87" s="1" t="str">
        <f t="shared" si="30"/>
        <v>Invertebrate</v>
      </c>
      <c r="AC87" s="1">
        <f t="shared" si="31"/>
        <v>1</v>
      </c>
      <c r="AD87" s="1" t="str">
        <f t="shared" si="32"/>
        <v/>
      </c>
      <c r="AE87" s="1" t="str">
        <f t="shared" si="33"/>
        <v/>
      </c>
      <c r="AF87" s="1" t="str">
        <f t="shared" si="34"/>
        <v/>
      </c>
      <c r="AG87" s="1" t="str">
        <f t="shared" si="35"/>
        <v/>
      </c>
      <c r="AH87" s="1" t="str">
        <f t="shared" si="36"/>
        <v/>
      </c>
      <c r="AI87" s="1" t="str">
        <f t="shared" si="37"/>
        <v/>
      </c>
      <c r="AJ87" s="1" t="str">
        <f t="shared" si="38"/>
        <v/>
      </c>
      <c r="AK87" s="1" t="str">
        <f t="shared" si="39"/>
        <v/>
      </c>
      <c r="AL87" s="1" t="str">
        <f t="shared" si="40"/>
        <v/>
      </c>
      <c r="AM87" s="1">
        <f t="shared" si="41"/>
        <v>1</v>
      </c>
    </row>
    <row r="88" spans="1:39" ht="14.5" x14ac:dyDescent="0.35">
      <c r="A88" s="1" t="s">
        <v>38</v>
      </c>
      <c r="B88" s="1" t="s">
        <v>210</v>
      </c>
      <c r="F88" s="1">
        <v>1</v>
      </c>
      <c r="M88"/>
      <c r="N88" s="1" t="str">
        <f t="shared" si="26"/>
        <v>Invertebrate</v>
      </c>
      <c r="O88" s="1" t="str">
        <f t="shared" si="26"/>
        <v>Chromodoris quadricolor (Rüppell &amp; Leuckart, 1830)</v>
      </c>
      <c r="P88" s="1" t="str">
        <f t="shared" si="42"/>
        <v/>
      </c>
      <c r="Q88" s="1" t="str">
        <f t="shared" si="42"/>
        <v/>
      </c>
      <c r="R88" s="1" t="str">
        <f t="shared" si="42"/>
        <v/>
      </c>
      <c r="S88" s="1">
        <f t="shared" si="42"/>
        <v>1</v>
      </c>
      <c r="T88" s="1" t="str">
        <f t="shared" si="42"/>
        <v/>
      </c>
      <c r="U88" s="1" t="str">
        <f t="shared" si="27"/>
        <v/>
      </c>
      <c r="V88" s="1" t="str">
        <f t="shared" si="27"/>
        <v/>
      </c>
      <c r="W88" s="1" t="str">
        <f t="shared" si="27"/>
        <v/>
      </c>
      <c r="X88" s="1" t="str">
        <f t="shared" si="27"/>
        <v/>
      </c>
      <c r="Y88" s="1" t="str">
        <f t="shared" si="27"/>
        <v/>
      </c>
      <c r="Z88" s="1">
        <f t="shared" si="28"/>
        <v>1</v>
      </c>
      <c r="AA88" s="1" t="str">
        <f t="shared" si="29"/>
        <v>Chromodoris quadricolor (Rüppell &amp; Leuckart, 1830)</v>
      </c>
      <c r="AB88" s="1" t="str">
        <f t="shared" si="30"/>
        <v>Invertebrate</v>
      </c>
      <c r="AC88" s="1" t="str">
        <f t="shared" si="31"/>
        <v/>
      </c>
      <c r="AD88" s="1" t="str">
        <f t="shared" si="32"/>
        <v/>
      </c>
      <c r="AE88" s="1" t="str">
        <f t="shared" si="33"/>
        <v/>
      </c>
      <c r="AF88" s="1">
        <f t="shared" si="34"/>
        <v>1</v>
      </c>
      <c r="AG88" s="1" t="str">
        <f t="shared" si="35"/>
        <v/>
      </c>
      <c r="AH88" s="1" t="str">
        <f t="shared" si="36"/>
        <v/>
      </c>
      <c r="AI88" s="1" t="str">
        <f t="shared" si="37"/>
        <v/>
      </c>
      <c r="AJ88" s="1" t="str">
        <f t="shared" si="38"/>
        <v/>
      </c>
      <c r="AK88" s="1" t="str">
        <f t="shared" si="39"/>
        <v/>
      </c>
      <c r="AL88" s="1" t="str">
        <f t="shared" si="40"/>
        <v/>
      </c>
      <c r="AM88" s="1">
        <f t="shared" si="41"/>
        <v>1</v>
      </c>
    </row>
    <row r="89" spans="1:39" ht="14.5" x14ac:dyDescent="0.35">
      <c r="A89" s="1" t="s">
        <v>38</v>
      </c>
      <c r="B89" s="1" t="s">
        <v>211</v>
      </c>
      <c r="L89" s="1">
        <v>1</v>
      </c>
      <c r="M89"/>
      <c r="N89" s="1" t="str">
        <f t="shared" si="26"/>
        <v>Invertebrate</v>
      </c>
      <c r="O89" s="1" t="str">
        <f t="shared" si="26"/>
        <v>Chrysaora achlyos Martin, Gershwin, Burnett, Cargo &amp; Bloom, 1997</v>
      </c>
      <c r="P89" s="1" t="str">
        <f t="shared" si="42"/>
        <v/>
      </c>
      <c r="Q89" s="1" t="str">
        <f t="shared" si="42"/>
        <v/>
      </c>
      <c r="R89" s="1" t="str">
        <f t="shared" si="42"/>
        <v/>
      </c>
      <c r="S89" s="1" t="str">
        <f t="shared" si="42"/>
        <v/>
      </c>
      <c r="T89" s="1" t="str">
        <f t="shared" si="42"/>
        <v/>
      </c>
      <c r="U89" s="1" t="str">
        <f t="shared" si="27"/>
        <v/>
      </c>
      <c r="V89" s="1" t="str">
        <f t="shared" si="27"/>
        <v/>
      </c>
      <c r="W89" s="1" t="str">
        <f t="shared" si="27"/>
        <v/>
      </c>
      <c r="X89" s="1" t="str">
        <f t="shared" si="27"/>
        <v/>
      </c>
      <c r="Y89" s="1">
        <f t="shared" si="27"/>
        <v>1</v>
      </c>
      <c r="Z89" s="1">
        <f t="shared" si="28"/>
        <v>1</v>
      </c>
      <c r="AA89" s="1" t="str">
        <f t="shared" si="29"/>
        <v>Chrysaora achlyos Martin, Gershwin, Burnett, Cargo &amp; Bloom, 1997</v>
      </c>
      <c r="AB89" s="1" t="str">
        <f t="shared" si="30"/>
        <v>Invertebrate</v>
      </c>
      <c r="AC89" s="1" t="str">
        <f t="shared" si="31"/>
        <v/>
      </c>
      <c r="AD89" s="1" t="str">
        <f t="shared" si="32"/>
        <v/>
      </c>
      <c r="AE89" s="1" t="str">
        <f t="shared" si="33"/>
        <v/>
      </c>
      <c r="AF89" s="1" t="str">
        <f t="shared" si="34"/>
        <v/>
      </c>
      <c r="AG89" s="1" t="str">
        <f t="shared" si="35"/>
        <v/>
      </c>
      <c r="AH89" s="1" t="str">
        <f t="shared" si="36"/>
        <v/>
      </c>
      <c r="AI89" s="1" t="str">
        <f t="shared" si="37"/>
        <v/>
      </c>
      <c r="AJ89" s="1" t="str">
        <f t="shared" si="38"/>
        <v/>
      </c>
      <c r="AK89" s="1" t="str">
        <f t="shared" si="39"/>
        <v/>
      </c>
      <c r="AL89" s="1">
        <f t="shared" si="40"/>
        <v>1</v>
      </c>
      <c r="AM89" s="1">
        <f t="shared" si="41"/>
        <v>1</v>
      </c>
    </row>
    <row r="90" spans="1:39" ht="14.5" x14ac:dyDescent="0.35">
      <c r="A90" s="1" t="s">
        <v>38</v>
      </c>
      <c r="B90" s="1" t="s">
        <v>216</v>
      </c>
      <c r="H90" s="1">
        <v>1</v>
      </c>
      <c r="M90"/>
      <c r="N90" s="1" t="str">
        <f t="shared" si="26"/>
        <v>Invertebrate</v>
      </c>
      <c r="O90" s="1" t="str">
        <f t="shared" si="26"/>
        <v>Cingulina isseli (Tryon, 1886)</v>
      </c>
      <c r="P90" s="1" t="str">
        <f t="shared" si="42"/>
        <v/>
      </c>
      <c r="Q90" s="1" t="str">
        <f t="shared" si="42"/>
        <v/>
      </c>
      <c r="R90" s="1" t="str">
        <f t="shared" si="42"/>
        <v/>
      </c>
      <c r="S90" s="1" t="str">
        <f t="shared" si="42"/>
        <v/>
      </c>
      <c r="T90" s="1" t="str">
        <f t="shared" si="42"/>
        <v/>
      </c>
      <c r="U90" s="1">
        <f t="shared" si="27"/>
        <v>1</v>
      </c>
      <c r="V90" s="1" t="str">
        <f t="shared" si="27"/>
        <v/>
      </c>
      <c r="W90" s="1" t="str">
        <f t="shared" si="27"/>
        <v/>
      </c>
      <c r="X90" s="1" t="str">
        <f t="shared" si="27"/>
        <v/>
      </c>
      <c r="Y90" s="1" t="str">
        <f t="shared" si="27"/>
        <v/>
      </c>
      <c r="Z90" s="1">
        <f t="shared" si="28"/>
        <v>1</v>
      </c>
      <c r="AA90" s="1" t="str">
        <f t="shared" si="29"/>
        <v>Cingulina isseli (Tryon, 1886)</v>
      </c>
      <c r="AB90" s="1" t="str">
        <f t="shared" si="30"/>
        <v>Invertebrate</v>
      </c>
      <c r="AC90" s="1" t="str">
        <f t="shared" si="31"/>
        <v/>
      </c>
      <c r="AD90" s="1" t="str">
        <f t="shared" si="32"/>
        <v/>
      </c>
      <c r="AE90" s="1" t="str">
        <f t="shared" si="33"/>
        <v/>
      </c>
      <c r="AF90" s="1" t="str">
        <f t="shared" si="34"/>
        <v/>
      </c>
      <c r="AG90" s="1" t="str">
        <f t="shared" si="35"/>
        <v/>
      </c>
      <c r="AH90" s="1">
        <f t="shared" si="36"/>
        <v>1</v>
      </c>
      <c r="AI90" s="1" t="str">
        <f t="shared" si="37"/>
        <v/>
      </c>
      <c r="AJ90" s="1" t="str">
        <f t="shared" si="38"/>
        <v/>
      </c>
      <c r="AK90" s="1" t="str">
        <f t="shared" si="39"/>
        <v/>
      </c>
      <c r="AL90" s="1" t="str">
        <f t="shared" si="40"/>
        <v/>
      </c>
      <c r="AM90" s="1">
        <f t="shared" si="41"/>
        <v>1</v>
      </c>
    </row>
    <row r="91" spans="1:39" ht="14.5" x14ac:dyDescent="0.35">
      <c r="A91" s="1" t="s">
        <v>38</v>
      </c>
      <c r="B91" s="1" t="s">
        <v>217</v>
      </c>
      <c r="C91" s="1">
        <v>1</v>
      </c>
      <c r="J91" s="1">
        <v>3</v>
      </c>
      <c r="M91"/>
      <c r="N91" s="1" t="str">
        <f t="shared" si="26"/>
        <v>Invertebrate</v>
      </c>
      <c r="O91" s="1" t="str">
        <f t="shared" si="26"/>
        <v>Ciona robusta Hoshino &amp; Tokioka, 1967 (as Ciona intestinalis (Linnaeus, 1767))</v>
      </c>
      <c r="P91" s="1">
        <f t="shared" si="42"/>
        <v>1</v>
      </c>
      <c r="Q91" s="1" t="str">
        <f t="shared" si="42"/>
        <v/>
      </c>
      <c r="R91" s="1" t="str">
        <f t="shared" si="42"/>
        <v/>
      </c>
      <c r="S91" s="1" t="str">
        <f t="shared" si="42"/>
        <v/>
      </c>
      <c r="T91" s="1" t="str">
        <f t="shared" si="42"/>
        <v/>
      </c>
      <c r="U91" s="1" t="str">
        <f t="shared" si="27"/>
        <v/>
      </c>
      <c r="V91" s="1" t="str">
        <f t="shared" si="27"/>
        <v/>
      </c>
      <c r="W91" s="1">
        <f t="shared" si="27"/>
        <v>1</v>
      </c>
      <c r="X91" s="1" t="str">
        <f t="shared" si="27"/>
        <v/>
      </c>
      <c r="Y91" s="1" t="str">
        <f t="shared" si="27"/>
        <v/>
      </c>
      <c r="Z91" s="1">
        <f t="shared" si="28"/>
        <v>2</v>
      </c>
      <c r="AA91" s="1" t="str">
        <f t="shared" si="29"/>
        <v>Ciona robusta Hoshino &amp; Tokioka, 1967 (as Ciona intestinalis (Linnaeus, 1767))</v>
      </c>
      <c r="AB91" s="1" t="str">
        <f t="shared" si="30"/>
        <v>Invertebrate</v>
      </c>
      <c r="AC91" s="1">
        <f t="shared" si="31"/>
        <v>1</v>
      </c>
      <c r="AD91" s="1" t="str">
        <f t="shared" si="32"/>
        <v/>
      </c>
      <c r="AE91" s="1" t="str">
        <f t="shared" si="33"/>
        <v/>
      </c>
      <c r="AF91" s="1" t="str">
        <f t="shared" si="34"/>
        <v/>
      </c>
      <c r="AG91" s="1" t="str">
        <f t="shared" si="35"/>
        <v/>
      </c>
      <c r="AH91" s="1" t="str">
        <f t="shared" si="36"/>
        <v/>
      </c>
      <c r="AI91" s="1" t="str">
        <f t="shared" si="37"/>
        <v/>
      </c>
      <c r="AJ91" s="1" t="str">
        <f t="shared" si="38"/>
        <v/>
      </c>
      <c r="AK91" s="1" t="str">
        <f t="shared" si="39"/>
        <v/>
      </c>
      <c r="AL91" s="1" t="str">
        <f t="shared" si="40"/>
        <v/>
      </c>
      <c r="AM91" s="1">
        <f t="shared" si="41"/>
        <v>1</v>
      </c>
    </row>
    <row r="92" spans="1:39" ht="14.5" x14ac:dyDescent="0.35">
      <c r="A92" s="1" t="s">
        <v>38</v>
      </c>
      <c r="B92" s="1" t="s">
        <v>220</v>
      </c>
      <c r="C92" s="1">
        <v>1</v>
      </c>
      <c r="I92" s="1">
        <v>1</v>
      </c>
      <c r="K92" s="1">
        <v>1</v>
      </c>
      <c r="M92"/>
      <c r="N92" s="1" t="str">
        <f t="shared" si="26"/>
        <v>Invertebrate</v>
      </c>
      <c r="O92" s="1" t="str">
        <f t="shared" si="26"/>
        <v>Clavelina oblonga Herdman, 1880</v>
      </c>
      <c r="P92" s="1">
        <f t="shared" si="42"/>
        <v>1</v>
      </c>
      <c r="Q92" s="1" t="str">
        <f t="shared" si="42"/>
        <v/>
      </c>
      <c r="R92" s="1" t="str">
        <f t="shared" si="42"/>
        <v/>
      </c>
      <c r="S92" s="1" t="str">
        <f t="shared" si="42"/>
        <v/>
      </c>
      <c r="T92" s="1" t="str">
        <f t="shared" si="42"/>
        <v/>
      </c>
      <c r="U92" s="1" t="str">
        <f t="shared" si="27"/>
        <v/>
      </c>
      <c r="V92" s="1">
        <f t="shared" si="27"/>
        <v>1</v>
      </c>
      <c r="W92" s="1" t="str">
        <f t="shared" si="27"/>
        <v/>
      </c>
      <c r="X92" s="1">
        <f t="shared" si="27"/>
        <v>1</v>
      </c>
      <c r="Y92" s="1" t="str">
        <f t="shared" si="27"/>
        <v/>
      </c>
      <c r="Z92" s="1">
        <f t="shared" si="28"/>
        <v>3</v>
      </c>
      <c r="AA92" s="1" t="str">
        <f t="shared" si="29"/>
        <v>Clavelina oblonga Herdman, 1880</v>
      </c>
      <c r="AB92" s="1" t="str">
        <f t="shared" si="30"/>
        <v>Invertebrate</v>
      </c>
      <c r="AC92" s="1">
        <f t="shared" si="31"/>
        <v>1</v>
      </c>
      <c r="AD92" s="1" t="str">
        <f t="shared" si="32"/>
        <v/>
      </c>
      <c r="AE92" s="1" t="str">
        <f t="shared" si="33"/>
        <v/>
      </c>
      <c r="AF92" s="1" t="str">
        <f t="shared" si="34"/>
        <v/>
      </c>
      <c r="AG92" s="1" t="str">
        <f t="shared" si="35"/>
        <v/>
      </c>
      <c r="AH92" s="1" t="str">
        <f t="shared" si="36"/>
        <v/>
      </c>
      <c r="AI92" s="1" t="str">
        <f t="shared" si="37"/>
        <v/>
      </c>
      <c r="AJ92" s="1" t="str">
        <f t="shared" si="38"/>
        <v/>
      </c>
      <c r="AK92" s="1" t="str">
        <f t="shared" si="39"/>
        <v/>
      </c>
      <c r="AL92" s="1" t="str">
        <f t="shared" si="40"/>
        <v/>
      </c>
      <c r="AM92" s="1">
        <f t="shared" si="41"/>
        <v>1</v>
      </c>
    </row>
    <row r="93" spans="1:39" ht="14.5" x14ac:dyDescent="0.35">
      <c r="A93" s="1" t="s">
        <v>38</v>
      </c>
      <c r="B93" s="1" t="s">
        <v>222</v>
      </c>
      <c r="F93" s="1">
        <v>1</v>
      </c>
      <c r="M93"/>
      <c r="N93" s="1" t="str">
        <f t="shared" si="26"/>
        <v>Invertebrate</v>
      </c>
      <c r="O93" s="1" t="str">
        <f t="shared" si="26"/>
        <v>Clementia papyracea (Gmelin, 1791)</v>
      </c>
      <c r="P93" s="1" t="str">
        <f t="shared" si="42"/>
        <v/>
      </c>
      <c r="Q93" s="1" t="str">
        <f t="shared" si="42"/>
        <v/>
      </c>
      <c r="R93" s="1" t="str">
        <f t="shared" si="42"/>
        <v/>
      </c>
      <c r="S93" s="1">
        <f t="shared" si="42"/>
        <v>1</v>
      </c>
      <c r="T93" s="1" t="str">
        <f t="shared" si="42"/>
        <v/>
      </c>
      <c r="U93" s="1" t="str">
        <f t="shared" si="27"/>
        <v/>
      </c>
      <c r="V93" s="1" t="str">
        <f t="shared" si="27"/>
        <v/>
      </c>
      <c r="W93" s="1" t="str">
        <f t="shared" si="27"/>
        <v/>
      </c>
      <c r="X93" s="1" t="str">
        <f t="shared" si="27"/>
        <v/>
      </c>
      <c r="Y93" s="1" t="str">
        <f t="shared" si="27"/>
        <v/>
      </c>
      <c r="Z93" s="1">
        <f t="shared" si="28"/>
        <v>1</v>
      </c>
      <c r="AA93" s="1" t="str">
        <f t="shared" si="29"/>
        <v>Clementia papyracea (Gmelin, 1791)</v>
      </c>
      <c r="AB93" s="1" t="str">
        <f t="shared" si="30"/>
        <v>Invertebrate</v>
      </c>
      <c r="AC93" s="1" t="str">
        <f t="shared" si="31"/>
        <v/>
      </c>
      <c r="AD93" s="1" t="str">
        <f t="shared" si="32"/>
        <v/>
      </c>
      <c r="AE93" s="1" t="str">
        <f t="shared" si="33"/>
        <v/>
      </c>
      <c r="AF93" s="1">
        <f t="shared" si="34"/>
        <v>1</v>
      </c>
      <c r="AG93" s="1" t="str">
        <f t="shared" si="35"/>
        <v/>
      </c>
      <c r="AH93" s="1" t="str">
        <f t="shared" si="36"/>
        <v/>
      </c>
      <c r="AI93" s="1" t="str">
        <f t="shared" si="37"/>
        <v/>
      </c>
      <c r="AJ93" s="1" t="str">
        <f t="shared" si="38"/>
        <v/>
      </c>
      <c r="AK93" s="1" t="str">
        <f t="shared" si="39"/>
        <v/>
      </c>
      <c r="AL93" s="1" t="str">
        <f t="shared" si="40"/>
        <v/>
      </c>
      <c r="AM93" s="1">
        <f t="shared" si="41"/>
        <v>1</v>
      </c>
    </row>
    <row r="94" spans="1:39" ht="14.5" x14ac:dyDescent="0.35">
      <c r="A94" s="1" t="s">
        <v>38</v>
      </c>
      <c r="B94" s="1" t="s">
        <v>223</v>
      </c>
      <c r="H94" s="1">
        <v>1</v>
      </c>
      <c r="I94" s="1">
        <v>2</v>
      </c>
      <c r="M94"/>
      <c r="N94" s="1" t="str">
        <f t="shared" si="26"/>
        <v>Invertebrate</v>
      </c>
      <c r="O94" s="1" t="str">
        <f t="shared" si="26"/>
        <v>Clytia hummelincki (Leloup, 1935)</v>
      </c>
      <c r="P94" s="1" t="str">
        <f t="shared" si="42"/>
        <v/>
      </c>
      <c r="Q94" s="1" t="str">
        <f t="shared" si="42"/>
        <v/>
      </c>
      <c r="R94" s="1" t="str">
        <f t="shared" si="42"/>
        <v/>
      </c>
      <c r="S94" s="1" t="str">
        <f t="shared" si="42"/>
        <v/>
      </c>
      <c r="T94" s="1" t="str">
        <f t="shared" si="42"/>
        <v/>
      </c>
      <c r="U94" s="1">
        <f t="shared" si="27"/>
        <v>1</v>
      </c>
      <c r="V94" s="1">
        <f t="shared" si="27"/>
        <v>1</v>
      </c>
      <c r="W94" s="1" t="str">
        <f t="shared" si="27"/>
        <v/>
      </c>
      <c r="X94" s="1" t="str">
        <f t="shared" si="27"/>
        <v/>
      </c>
      <c r="Y94" s="1" t="str">
        <f t="shared" si="27"/>
        <v/>
      </c>
      <c r="Z94" s="1">
        <f t="shared" si="28"/>
        <v>2</v>
      </c>
      <c r="AA94" s="1" t="str">
        <f t="shared" si="29"/>
        <v>Clytia hummelincki (Leloup, 1935)</v>
      </c>
      <c r="AB94" s="1" t="str">
        <f t="shared" si="30"/>
        <v>Invertebrate</v>
      </c>
      <c r="AC94" s="1" t="str">
        <f t="shared" si="31"/>
        <v/>
      </c>
      <c r="AD94" s="1" t="str">
        <f t="shared" si="32"/>
        <v/>
      </c>
      <c r="AE94" s="1" t="str">
        <f t="shared" si="33"/>
        <v/>
      </c>
      <c r="AF94" s="1" t="str">
        <f t="shared" si="34"/>
        <v/>
      </c>
      <c r="AG94" s="1" t="str">
        <f t="shared" si="35"/>
        <v/>
      </c>
      <c r="AH94" s="1">
        <f t="shared" si="36"/>
        <v>1</v>
      </c>
      <c r="AI94" s="1" t="str">
        <f t="shared" si="37"/>
        <v/>
      </c>
      <c r="AJ94" s="1" t="str">
        <f t="shared" si="38"/>
        <v/>
      </c>
      <c r="AK94" s="1" t="str">
        <f t="shared" si="39"/>
        <v/>
      </c>
      <c r="AL94" s="1" t="str">
        <f t="shared" si="40"/>
        <v/>
      </c>
      <c r="AM94" s="1">
        <f t="shared" si="41"/>
        <v>1</v>
      </c>
    </row>
    <row r="95" spans="1:39" ht="14.5" x14ac:dyDescent="0.35">
      <c r="A95" s="1" t="s">
        <v>38</v>
      </c>
      <c r="B95" s="1" t="s">
        <v>224</v>
      </c>
      <c r="C95" s="1">
        <v>2</v>
      </c>
      <c r="E95" s="1">
        <v>1</v>
      </c>
      <c r="H95" s="1">
        <v>1</v>
      </c>
      <c r="M95"/>
      <c r="N95" s="1" t="str">
        <f t="shared" si="26"/>
        <v>Invertebrate</v>
      </c>
      <c r="O95" s="1" t="str">
        <f t="shared" si="26"/>
        <v>Clytia linearis (Thorneley, 1900)</v>
      </c>
      <c r="P95" s="1">
        <f t="shared" si="42"/>
        <v>1</v>
      </c>
      <c r="Q95" s="1" t="str">
        <f t="shared" si="42"/>
        <v/>
      </c>
      <c r="R95" s="1">
        <f t="shared" si="42"/>
        <v>1</v>
      </c>
      <c r="S95" s="1" t="str">
        <f t="shared" si="42"/>
        <v/>
      </c>
      <c r="T95" s="1" t="str">
        <f t="shared" si="42"/>
        <v/>
      </c>
      <c r="U95" s="1">
        <f t="shared" si="27"/>
        <v>1</v>
      </c>
      <c r="V95" s="1" t="str">
        <f t="shared" si="27"/>
        <v/>
      </c>
      <c r="W95" s="1" t="str">
        <f t="shared" si="27"/>
        <v/>
      </c>
      <c r="X95" s="1" t="str">
        <f t="shared" si="27"/>
        <v/>
      </c>
      <c r="Y95" s="1" t="str">
        <f t="shared" si="27"/>
        <v/>
      </c>
      <c r="Z95" s="1">
        <f t="shared" si="28"/>
        <v>3</v>
      </c>
      <c r="AA95" s="1" t="str">
        <f t="shared" si="29"/>
        <v>Clytia linearis (Thorneley, 1900)</v>
      </c>
      <c r="AB95" s="1" t="str">
        <f t="shared" si="30"/>
        <v>Invertebrate</v>
      </c>
      <c r="AC95" s="1">
        <f t="shared" si="31"/>
        <v>1</v>
      </c>
      <c r="AD95" s="1" t="str">
        <f t="shared" si="32"/>
        <v/>
      </c>
      <c r="AE95" s="1" t="str">
        <f t="shared" si="33"/>
        <v/>
      </c>
      <c r="AF95" s="1" t="str">
        <f t="shared" si="34"/>
        <v/>
      </c>
      <c r="AG95" s="1" t="str">
        <f t="shared" si="35"/>
        <v/>
      </c>
      <c r="AH95" s="1" t="str">
        <f t="shared" si="36"/>
        <v/>
      </c>
      <c r="AI95" s="1" t="str">
        <f t="shared" si="37"/>
        <v/>
      </c>
      <c r="AJ95" s="1" t="str">
        <f t="shared" si="38"/>
        <v/>
      </c>
      <c r="AK95" s="1" t="str">
        <f t="shared" si="39"/>
        <v/>
      </c>
      <c r="AL95" s="1" t="str">
        <f t="shared" si="40"/>
        <v/>
      </c>
      <c r="AM95" s="1">
        <f t="shared" si="41"/>
        <v>1</v>
      </c>
    </row>
    <row r="96" spans="1:39" ht="14.5" x14ac:dyDescent="0.35">
      <c r="A96" s="1" t="s">
        <v>38</v>
      </c>
      <c r="B96" s="1" t="s">
        <v>227</v>
      </c>
      <c r="I96" s="1">
        <v>1</v>
      </c>
      <c r="M96"/>
      <c r="N96" s="1" t="str">
        <f t="shared" si="26"/>
        <v>Invertebrate</v>
      </c>
      <c r="O96" s="1" t="str">
        <f t="shared" si="26"/>
        <v>Coleusia signata (Paul'son, 1875)</v>
      </c>
      <c r="P96" s="1" t="str">
        <f t="shared" si="42"/>
        <v/>
      </c>
      <c r="Q96" s="1" t="str">
        <f t="shared" si="42"/>
        <v/>
      </c>
      <c r="R96" s="1" t="str">
        <f t="shared" si="42"/>
        <v/>
      </c>
      <c r="S96" s="1" t="str">
        <f t="shared" si="42"/>
        <v/>
      </c>
      <c r="T96" s="1" t="str">
        <f t="shared" si="42"/>
        <v/>
      </c>
      <c r="U96" s="1" t="str">
        <f t="shared" si="27"/>
        <v/>
      </c>
      <c r="V96" s="1">
        <f t="shared" si="27"/>
        <v>1</v>
      </c>
      <c r="W96" s="1" t="str">
        <f t="shared" si="27"/>
        <v/>
      </c>
      <c r="X96" s="1" t="str">
        <f t="shared" si="27"/>
        <v/>
      </c>
      <c r="Y96" s="1" t="str">
        <f t="shared" si="27"/>
        <v/>
      </c>
      <c r="Z96" s="1">
        <f t="shared" si="28"/>
        <v>1</v>
      </c>
      <c r="AA96" s="1" t="str">
        <f t="shared" si="29"/>
        <v>Coleusia signata (Paul'son, 1875)</v>
      </c>
      <c r="AB96" s="1" t="str">
        <f t="shared" si="30"/>
        <v>Invertebrate</v>
      </c>
      <c r="AC96" s="1" t="str">
        <f t="shared" si="31"/>
        <v/>
      </c>
      <c r="AD96" s="1" t="str">
        <f t="shared" si="32"/>
        <v/>
      </c>
      <c r="AE96" s="1" t="str">
        <f t="shared" si="33"/>
        <v/>
      </c>
      <c r="AF96" s="1" t="str">
        <f t="shared" si="34"/>
        <v/>
      </c>
      <c r="AG96" s="1" t="str">
        <f t="shared" si="35"/>
        <v/>
      </c>
      <c r="AH96" s="1" t="str">
        <f t="shared" si="36"/>
        <v/>
      </c>
      <c r="AI96" s="1">
        <f t="shared" si="37"/>
        <v>1</v>
      </c>
      <c r="AJ96" s="1" t="str">
        <f t="shared" si="38"/>
        <v/>
      </c>
      <c r="AK96" s="1" t="str">
        <f t="shared" si="39"/>
        <v/>
      </c>
      <c r="AL96" s="1" t="str">
        <f t="shared" si="40"/>
        <v/>
      </c>
      <c r="AM96" s="1">
        <f t="shared" si="41"/>
        <v>1</v>
      </c>
    </row>
    <row r="97" spans="1:39" ht="14.5" x14ac:dyDescent="0.35">
      <c r="A97" s="1" t="s">
        <v>38</v>
      </c>
      <c r="B97" s="1" t="s">
        <v>229</v>
      </c>
      <c r="F97" s="1">
        <v>1</v>
      </c>
      <c r="I97" s="1">
        <v>1</v>
      </c>
      <c r="K97" s="1">
        <v>1</v>
      </c>
      <c r="M97"/>
      <c r="N97" s="1" t="str">
        <f t="shared" si="26"/>
        <v>Invertebrate</v>
      </c>
      <c r="O97" s="1" t="str">
        <f t="shared" si="26"/>
        <v>Conomurex persicus (Swainson, 1821)</v>
      </c>
      <c r="P97" s="1" t="str">
        <f t="shared" si="42"/>
        <v/>
      </c>
      <c r="Q97" s="1" t="str">
        <f t="shared" si="42"/>
        <v/>
      </c>
      <c r="R97" s="1" t="str">
        <f t="shared" si="42"/>
        <v/>
      </c>
      <c r="S97" s="1">
        <f t="shared" si="42"/>
        <v>1</v>
      </c>
      <c r="T97" s="1" t="str">
        <f t="shared" si="42"/>
        <v/>
      </c>
      <c r="U97" s="1" t="str">
        <f t="shared" si="27"/>
        <v/>
      </c>
      <c r="V97" s="1">
        <f t="shared" si="27"/>
        <v>1</v>
      </c>
      <c r="W97" s="1" t="str">
        <f t="shared" si="27"/>
        <v/>
      </c>
      <c r="X97" s="1">
        <f t="shared" si="27"/>
        <v>1</v>
      </c>
      <c r="Y97" s="1" t="str">
        <f t="shared" si="27"/>
        <v/>
      </c>
      <c r="Z97" s="1">
        <f t="shared" si="28"/>
        <v>3</v>
      </c>
      <c r="AA97" s="1" t="str">
        <f t="shared" si="29"/>
        <v>Conomurex persicus (Swainson, 1821)</v>
      </c>
      <c r="AB97" s="1" t="str">
        <f t="shared" si="30"/>
        <v>Invertebrate</v>
      </c>
      <c r="AC97" s="1" t="str">
        <f t="shared" si="31"/>
        <v/>
      </c>
      <c r="AD97" s="1" t="str">
        <f t="shared" si="32"/>
        <v/>
      </c>
      <c r="AE97" s="1" t="str">
        <f t="shared" si="33"/>
        <v/>
      </c>
      <c r="AF97" s="1">
        <f t="shared" si="34"/>
        <v>1</v>
      </c>
      <c r="AG97" s="1" t="str">
        <f t="shared" si="35"/>
        <v/>
      </c>
      <c r="AH97" s="1" t="str">
        <f t="shared" si="36"/>
        <v/>
      </c>
      <c r="AI97" s="1" t="str">
        <f t="shared" si="37"/>
        <v/>
      </c>
      <c r="AJ97" s="1" t="str">
        <f t="shared" si="38"/>
        <v/>
      </c>
      <c r="AK97" s="1" t="str">
        <f t="shared" si="39"/>
        <v/>
      </c>
      <c r="AL97" s="1" t="str">
        <f t="shared" si="40"/>
        <v/>
      </c>
      <c r="AM97" s="1">
        <f t="shared" si="41"/>
        <v>1</v>
      </c>
    </row>
    <row r="98" spans="1:39" ht="14.5" x14ac:dyDescent="0.35">
      <c r="A98" s="1" t="s">
        <v>38</v>
      </c>
      <c r="B98" s="1" t="s">
        <v>231</v>
      </c>
      <c r="C98" s="1">
        <v>1</v>
      </c>
      <c r="E98" s="1">
        <v>1</v>
      </c>
      <c r="G98" s="1">
        <v>1</v>
      </c>
      <c r="M98"/>
      <c r="N98" s="1" t="str">
        <f t="shared" si="26"/>
        <v>Invertebrate</v>
      </c>
      <c r="O98" s="1" t="str">
        <f t="shared" si="26"/>
        <v>Cordylophora caspia (Pallas, 1771)</v>
      </c>
      <c r="P98" s="1">
        <f t="shared" si="42"/>
        <v>1</v>
      </c>
      <c r="Q98" s="1" t="str">
        <f t="shared" si="42"/>
        <v/>
      </c>
      <c r="R98" s="1">
        <f t="shared" si="42"/>
        <v>1</v>
      </c>
      <c r="S98" s="1" t="str">
        <f t="shared" si="42"/>
        <v/>
      </c>
      <c r="T98" s="1">
        <f t="shared" si="42"/>
        <v>1</v>
      </c>
      <c r="U98" s="1" t="str">
        <f t="shared" si="27"/>
        <v/>
      </c>
      <c r="V98" s="1" t="str">
        <f t="shared" si="27"/>
        <v/>
      </c>
      <c r="W98" s="1" t="str">
        <f t="shared" si="27"/>
        <v/>
      </c>
      <c r="X98" s="1" t="str">
        <f t="shared" si="27"/>
        <v/>
      </c>
      <c r="Y98" s="1" t="str">
        <f t="shared" si="27"/>
        <v/>
      </c>
      <c r="Z98" s="1">
        <f t="shared" si="28"/>
        <v>3</v>
      </c>
      <c r="AA98" s="1" t="str">
        <f t="shared" si="29"/>
        <v>Cordylophora caspia (Pallas, 1771)</v>
      </c>
      <c r="AB98" s="1" t="str">
        <f t="shared" si="30"/>
        <v>Invertebrate</v>
      </c>
      <c r="AC98" s="1">
        <f t="shared" si="31"/>
        <v>1</v>
      </c>
      <c r="AD98" s="1" t="str">
        <f t="shared" si="32"/>
        <v/>
      </c>
      <c r="AE98" s="1" t="str">
        <f t="shared" si="33"/>
        <v/>
      </c>
      <c r="AF98" s="1" t="str">
        <f t="shared" si="34"/>
        <v/>
      </c>
      <c r="AG98" s="1" t="str">
        <f t="shared" si="35"/>
        <v/>
      </c>
      <c r="AH98" s="1" t="str">
        <f t="shared" si="36"/>
        <v/>
      </c>
      <c r="AI98" s="1" t="str">
        <f t="shared" si="37"/>
        <v/>
      </c>
      <c r="AJ98" s="1" t="str">
        <f t="shared" si="38"/>
        <v/>
      </c>
      <c r="AK98" s="1" t="str">
        <f t="shared" si="39"/>
        <v/>
      </c>
      <c r="AL98" s="1" t="str">
        <f t="shared" si="40"/>
        <v/>
      </c>
      <c r="AM98" s="1">
        <f t="shared" si="41"/>
        <v>1</v>
      </c>
    </row>
    <row r="99" spans="1:39" ht="14.5" x14ac:dyDescent="0.35">
      <c r="A99" s="1" t="s">
        <v>38</v>
      </c>
      <c r="B99" s="1" t="s">
        <v>232</v>
      </c>
      <c r="J99" s="1">
        <v>1</v>
      </c>
      <c r="M99"/>
      <c r="N99" s="1" t="str">
        <f t="shared" si="26"/>
        <v>Invertebrate</v>
      </c>
      <c r="O99" s="1" t="str">
        <f t="shared" si="26"/>
        <v>Coryphellina rubrolineata O'Donoghue, 1929</v>
      </c>
      <c r="P99" s="1" t="str">
        <f t="shared" si="42"/>
        <v/>
      </c>
      <c r="Q99" s="1" t="str">
        <f t="shared" si="42"/>
        <v/>
      </c>
      <c r="R99" s="1" t="str">
        <f t="shared" si="42"/>
        <v/>
      </c>
      <c r="S99" s="1" t="str">
        <f t="shared" si="42"/>
        <v/>
      </c>
      <c r="T99" s="1" t="str">
        <f t="shared" si="42"/>
        <v/>
      </c>
      <c r="U99" s="1" t="str">
        <f t="shared" si="27"/>
        <v/>
      </c>
      <c r="V99" s="1" t="str">
        <f t="shared" si="27"/>
        <v/>
      </c>
      <c r="W99" s="1">
        <f t="shared" si="27"/>
        <v>1</v>
      </c>
      <c r="X99" s="1" t="str">
        <f t="shared" si="27"/>
        <v/>
      </c>
      <c r="Y99" s="1" t="str">
        <f t="shared" si="27"/>
        <v/>
      </c>
      <c r="Z99" s="1">
        <f t="shared" si="28"/>
        <v>1</v>
      </c>
      <c r="AA99" s="1" t="str">
        <f t="shared" si="29"/>
        <v>Coryphellina rubrolineata O'Donoghue, 1929</v>
      </c>
      <c r="AB99" s="1" t="str">
        <f t="shared" si="30"/>
        <v>Invertebrate</v>
      </c>
      <c r="AC99" s="1" t="str">
        <f t="shared" si="31"/>
        <v/>
      </c>
      <c r="AD99" s="1" t="str">
        <f t="shared" si="32"/>
        <v/>
      </c>
      <c r="AE99" s="1" t="str">
        <f t="shared" si="33"/>
        <v/>
      </c>
      <c r="AF99" s="1" t="str">
        <f t="shared" si="34"/>
        <v/>
      </c>
      <c r="AG99" s="1" t="str">
        <f t="shared" si="35"/>
        <v/>
      </c>
      <c r="AH99" s="1" t="str">
        <f t="shared" si="36"/>
        <v/>
      </c>
      <c r="AI99" s="1" t="str">
        <f t="shared" si="37"/>
        <v/>
      </c>
      <c r="AJ99" s="1">
        <f t="shared" si="38"/>
        <v>1</v>
      </c>
      <c r="AK99" s="1" t="str">
        <f t="shared" si="39"/>
        <v/>
      </c>
      <c r="AL99" s="1" t="str">
        <f t="shared" si="40"/>
        <v/>
      </c>
      <c r="AM99" s="1">
        <f t="shared" si="41"/>
        <v>1</v>
      </c>
    </row>
    <row r="100" spans="1:39" ht="14.5" x14ac:dyDescent="0.35">
      <c r="A100" s="1" t="s">
        <v>38</v>
      </c>
      <c r="B100" s="1" t="s">
        <v>234</v>
      </c>
      <c r="F100" s="1">
        <v>2</v>
      </c>
      <c r="M100"/>
      <c r="N100" s="1" t="str">
        <f t="shared" si="26"/>
        <v>Invertebrate</v>
      </c>
      <c r="O100" s="1" t="str">
        <f t="shared" si="26"/>
        <v>Crepidacantha poissonii (Audouin, 1826)</v>
      </c>
      <c r="P100" s="1" t="str">
        <f t="shared" si="42"/>
        <v/>
      </c>
      <c r="Q100" s="1" t="str">
        <f t="shared" si="42"/>
        <v/>
      </c>
      <c r="R100" s="1" t="str">
        <f t="shared" si="42"/>
        <v/>
      </c>
      <c r="S100" s="1">
        <f t="shared" si="42"/>
        <v>1</v>
      </c>
      <c r="T100" s="1" t="str">
        <f t="shared" si="42"/>
        <v/>
      </c>
      <c r="U100" s="1" t="str">
        <f t="shared" si="27"/>
        <v/>
      </c>
      <c r="V100" s="1" t="str">
        <f t="shared" si="27"/>
        <v/>
      </c>
      <c r="W100" s="1" t="str">
        <f t="shared" si="27"/>
        <v/>
      </c>
      <c r="X100" s="1" t="str">
        <f t="shared" si="27"/>
        <v/>
      </c>
      <c r="Y100" s="1" t="str">
        <f t="shared" si="27"/>
        <v/>
      </c>
      <c r="Z100" s="1">
        <f t="shared" si="28"/>
        <v>1</v>
      </c>
      <c r="AA100" s="1" t="str">
        <f t="shared" si="29"/>
        <v>Crepidacantha poissonii (Audouin, 1826)</v>
      </c>
      <c r="AB100" s="1" t="str">
        <f t="shared" si="30"/>
        <v>Invertebrate</v>
      </c>
      <c r="AC100" s="1" t="str">
        <f t="shared" si="31"/>
        <v/>
      </c>
      <c r="AD100" s="1" t="str">
        <f t="shared" si="32"/>
        <v/>
      </c>
      <c r="AE100" s="1" t="str">
        <f t="shared" si="33"/>
        <v/>
      </c>
      <c r="AF100" s="1">
        <f t="shared" si="34"/>
        <v>1</v>
      </c>
      <c r="AG100" s="1" t="str">
        <f t="shared" si="35"/>
        <v/>
      </c>
      <c r="AH100" s="1" t="str">
        <f t="shared" si="36"/>
        <v/>
      </c>
      <c r="AI100" s="1" t="str">
        <f t="shared" si="37"/>
        <v/>
      </c>
      <c r="AJ100" s="1" t="str">
        <f t="shared" si="38"/>
        <v/>
      </c>
      <c r="AK100" s="1" t="str">
        <f t="shared" si="39"/>
        <v/>
      </c>
      <c r="AL100" s="1" t="str">
        <f t="shared" si="40"/>
        <v/>
      </c>
      <c r="AM100" s="1">
        <f t="shared" si="41"/>
        <v>1</v>
      </c>
    </row>
    <row r="101" spans="1:39" ht="14.5" x14ac:dyDescent="0.35">
      <c r="A101" s="1" t="s">
        <v>38</v>
      </c>
      <c r="B101" s="1" t="s">
        <v>235</v>
      </c>
      <c r="C101" s="1">
        <v>1</v>
      </c>
      <c r="D101" s="1">
        <v>1</v>
      </c>
      <c r="F101" s="1">
        <v>1</v>
      </c>
      <c r="M101"/>
      <c r="N101" s="1" t="str">
        <f t="shared" si="26"/>
        <v>Invertebrate</v>
      </c>
      <c r="O101" s="1" t="str">
        <f t="shared" si="26"/>
        <v>Crepidula fornicata (Linnaeus, 1758)</v>
      </c>
      <c r="P101" s="1">
        <f t="shared" si="42"/>
        <v>1</v>
      </c>
      <c r="Q101" s="1">
        <f t="shared" si="42"/>
        <v>1</v>
      </c>
      <c r="R101" s="1" t="str">
        <f t="shared" si="42"/>
        <v/>
      </c>
      <c r="S101" s="1">
        <f t="shared" si="42"/>
        <v>1</v>
      </c>
      <c r="T101" s="1" t="str">
        <f t="shared" si="42"/>
        <v/>
      </c>
      <c r="U101" s="1" t="str">
        <f t="shared" si="27"/>
        <v/>
      </c>
      <c r="V101" s="1" t="str">
        <f t="shared" si="27"/>
        <v/>
      </c>
      <c r="W101" s="1" t="str">
        <f t="shared" si="27"/>
        <v/>
      </c>
      <c r="X101" s="1" t="str">
        <f t="shared" si="27"/>
        <v/>
      </c>
      <c r="Y101" s="1" t="str">
        <f t="shared" si="27"/>
        <v/>
      </c>
      <c r="Z101" s="1">
        <f t="shared" si="28"/>
        <v>3</v>
      </c>
      <c r="AA101" s="1" t="str">
        <f t="shared" si="29"/>
        <v>Crepidula fornicata (Linnaeus, 1758)</v>
      </c>
      <c r="AB101" s="1" t="str">
        <f t="shared" si="30"/>
        <v>Invertebrate</v>
      </c>
      <c r="AC101" s="1">
        <f t="shared" si="31"/>
        <v>1</v>
      </c>
      <c r="AD101" s="1" t="str">
        <f t="shared" si="32"/>
        <v/>
      </c>
      <c r="AE101" s="1" t="str">
        <f t="shared" si="33"/>
        <v/>
      </c>
      <c r="AF101" s="1" t="str">
        <f t="shared" si="34"/>
        <v/>
      </c>
      <c r="AG101" s="1" t="str">
        <f t="shared" si="35"/>
        <v/>
      </c>
      <c r="AH101" s="1" t="str">
        <f t="shared" si="36"/>
        <v/>
      </c>
      <c r="AI101" s="1" t="str">
        <f t="shared" si="37"/>
        <v/>
      </c>
      <c r="AJ101" s="1" t="str">
        <f t="shared" si="38"/>
        <v/>
      </c>
      <c r="AK101" s="1" t="str">
        <f t="shared" si="39"/>
        <v/>
      </c>
      <c r="AL101" s="1" t="str">
        <f t="shared" si="40"/>
        <v/>
      </c>
      <c r="AM101" s="1">
        <f t="shared" si="41"/>
        <v>1</v>
      </c>
    </row>
    <row r="102" spans="1:39" ht="14.5" x14ac:dyDescent="0.35">
      <c r="A102" s="1" t="s">
        <v>38</v>
      </c>
      <c r="B102" s="1" t="s">
        <v>236</v>
      </c>
      <c r="K102" s="1">
        <v>1</v>
      </c>
      <c r="M102"/>
      <c r="N102" s="1" t="str">
        <f t="shared" si="26"/>
        <v>Invertebrate</v>
      </c>
      <c r="O102" s="1" t="str">
        <f t="shared" si="26"/>
        <v>Crepipatella dilatata (Lamarck, 1822)</v>
      </c>
      <c r="P102" s="1" t="str">
        <f t="shared" si="42"/>
        <v/>
      </c>
      <c r="Q102" s="1" t="str">
        <f t="shared" si="42"/>
        <v/>
      </c>
      <c r="R102" s="1" t="str">
        <f t="shared" si="42"/>
        <v/>
      </c>
      <c r="S102" s="1" t="str">
        <f t="shared" si="42"/>
        <v/>
      </c>
      <c r="T102" s="1" t="str">
        <f t="shared" si="42"/>
        <v/>
      </c>
      <c r="U102" s="1" t="str">
        <f t="shared" si="27"/>
        <v/>
      </c>
      <c r="V102" s="1" t="str">
        <f t="shared" si="27"/>
        <v/>
      </c>
      <c r="W102" s="1" t="str">
        <f t="shared" si="27"/>
        <v/>
      </c>
      <c r="X102" s="1">
        <f t="shared" si="27"/>
        <v>1</v>
      </c>
      <c r="Y102" s="1" t="str">
        <f t="shared" si="27"/>
        <v/>
      </c>
      <c r="Z102" s="1">
        <f t="shared" si="28"/>
        <v>1</v>
      </c>
      <c r="AA102" s="1" t="str">
        <f t="shared" si="29"/>
        <v>Crepipatella dilatata (Lamarck, 1822)</v>
      </c>
      <c r="AB102" s="1" t="str">
        <f t="shared" si="30"/>
        <v>Invertebrate</v>
      </c>
      <c r="AC102" s="1" t="str">
        <f t="shared" si="31"/>
        <v/>
      </c>
      <c r="AD102" s="1" t="str">
        <f t="shared" si="32"/>
        <v/>
      </c>
      <c r="AE102" s="1" t="str">
        <f t="shared" si="33"/>
        <v/>
      </c>
      <c r="AF102" s="1" t="str">
        <f t="shared" si="34"/>
        <v/>
      </c>
      <c r="AG102" s="1" t="str">
        <f t="shared" si="35"/>
        <v/>
      </c>
      <c r="AH102" s="1" t="str">
        <f t="shared" si="36"/>
        <v/>
      </c>
      <c r="AI102" s="1" t="str">
        <f t="shared" si="37"/>
        <v/>
      </c>
      <c r="AJ102" s="1" t="str">
        <f t="shared" si="38"/>
        <v/>
      </c>
      <c r="AK102" s="1">
        <f t="shared" si="39"/>
        <v>1</v>
      </c>
      <c r="AL102" s="1" t="str">
        <f t="shared" si="40"/>
        <v/>
      </c>
      <c r="AM102" s="1">
        <f t="shared" si="41"/>
        <v>1</v>
      </c>
    </row>
    <row r="103" spans="1:39" ht="14.5" x14ac:dyDescent="0.35">
      <c r="A103" s="1" t="s">
        <v>38</v>
      </c>
      <c r="B103" s="1" t="s">
        <v>237</v>
      </c>
      <c r="C103" s="1">
        <v>2</v>
      </c>
      <c r="M103"/>
      <c r="N103" s="1" t="str">
        <f t="shared" si="26"/>
        <v>Invertebrate</v>
      </c>
      <c r="O103" s="1" t="str">
        <f t="shared" si="26"/>
        <v>Crisularia serrata (Lamarck, 1816)</v>
      </c>
      <c r="P103" s="1">
        <f t="shared" si="42"/>
        <v>1</v>
      </c>
      <c r="Q103" s="1" t="str">
        <f t="shared" si="42"/>
        <v/>
      </c>
      <c r="R103" s="1" t="str">
        <f t="shared" si="42"/>
        <v/>
      </c>
      <c r="S103" s="1" t="str">
        <f t="shared" si="42"/>
        <v/>
      </c>
      <c r="T103" s="1" t="str">
        <f t="shared" si="42"/>
        <v/>
      </c>
      <c r="U103" s="1" t="str">
        <f t="shared" si="27"/>
        <v/>
      </c>
      <c r="V103" s="1" t="str">
        <f t="shared" si="27"/>
        <v/>
      </c>
      <c r="W103" s="1" t="str">
        <f t="shared" si="27"/>
        <v/>
      </c>
      <c r="X103" s="1" t="str">
        <f t="shared" si="27"/>
        <v/>
      </c>
      <c r="Y103" s="1" t="str">
        <f t="shared" si="27"/>
        <v/>
      </c>
      <c r="Z103" s="1">
        <f t="shared" si="28"/>
        <v>1</v>
      </c>
      <c r="AA103" s="1" t="str">
        <f t="shared" si="29"/>
        <v>Crisularia serrata (Lamarck, 1816)</v>
      </c>
      <c r="AB103" s="1" t="str">
        <f t="shared" si="30"/>
        <v>Invertebrate</v>
      </c>
      <c r="AC103" s="1">
        <f t="shared" si="31"/>
        <v>1</v>
      </c>
      <c r="AD103" s="1" t="str">
        <f t="shared" si="32"/>
        <v/>
      </c>
      <c r="AE103" s="1" t="str">
        <f t="shared" si="33"/>
        <v/>
      </c>
      <c r="AF103" s="1" t="str">
        <f t="shared" si="34"/>
        <v/>
      </c>
      <c r="AG103" s="1" t="str">
        <f t="shared" si="35"/>
        <v/>
      </c>
      <c r="AH103" s="1" t="str">
        <f t="shared" si="36"/>
        <v/>
      </c>
      <c r="AI103" s="1" t="str">
        <f t="shared" si="37"/>
        <v/>
      </c>
      <c r="AJ103" s="1" t="str">
        <f t="shared" si="38"/>
        <v/>
      </c>
      <c r="AK103" s="1" t="str">
        <f t="shared" si="39"/>
        <v/>
      </c>
      <c r="AL103" s="1" t="str">
        <f t="shared" si="40"/>
        <v/>
      </c>
      <c r="AM103" s="1">
        <f t="shared" si="41"/>
        <v>1</v>
      </c>
    </row>
    <row r="104" spans="1:39" ht="14.5" x14ac:dyDescent="0.35">
      <c r="A104" s="1" t="s">
        <v>38</v>
      </c>
      <c r="B104" s="1" t="s">
        <v>239</v>
      </c>
      <c r="E104" s="1">
        <v>1</v>
      </c>
      <c r="M104"/>
      <c r="N104" s="1" t="str">
        <f t="shared" si="26"/>
        <v>Invertebrate</v>
      </c>
      <c r="O104" s="1" t="str">
        <f t="shared" si="26"/>
        <v>Cuthona perca (Er. Marcus, 1958)</v>
      </c>
      <c r="P104" s="1" t="str">
        <f t="shared" si="42"/>
        <v/>
      </c>
      <c r="Q104" s="1" t="str">
        <f t="shared" si="42"/>
        <v/>
      </c>
      <c r="R104" s="1">
        <f t="shared" si="42"/>
        <v>1</v>
      </c>
      <c r="S104" s="1" t="str">
        <f t="shared" si="42"/>
        <v/>
      </c>
      <c r="T104" s="1" t="str">
        <f t="shared" si="42"/>
        <v/>
      </c>
      <c r="U104" s="1" t="str">
        <f t="shared" si="27"/>
        <v/>
      </c>
      <c r="V104" s="1" t="str">
        <f t="shared" si="27"/>
        <v/>
      </c>
      <c r="W104" s="1" t="str">
        <f t="shared" si="27"/>
        <v/>
      </c>
      <c r="X104" s="1" t="str">
        <f t="shared" si="27"/>
        <v/>
      </c>
      <c r="Y104" s="1" t="str">
        <f t="shared" si="27"/>
        <v/>
      </c>
      <c r="Z104" s="1">
        <f t="shared" si="28"/>
        <v>1</v>
      </c>
      <c r="AA104" s="1" t="str">
        <f t="shared" si="29"/>
        <v>Cuthona perca (Er. Marcus, 1958)</v>
      </c>
      <c r="AB104" s="1" t="str">
        <f t="shared" si="30"/>
        <v>Invertebrate</v>
      </c>
      <c r="AC104" s="1" t="str">
        <f t="shared" si="31"/>
        <v/>
      </c>
      <c r="AD104" s="1" t="str">
        <f t="shared" si="32"/>
        <v/>
      </c>
      <c r="AE104" s="1">
        <f t="shared" si="33"/>
        <v>1</v>
      </c>
      <c r="AF104" s="1" t="str">
        <f t="shared" si="34"/>
        <v/>
      </c>
      <c r="AG104" s="1" t="str">
        <f t="shared" si="35"/>
        <v/>
      </c>
      <c r="AH104" s="1" t="str">
        <f t="shared" si="36"/>
        <v/>
      </c>
      <c r="AI104" s="1" t="str">
        <f t="shared" si="37"/>
        <v/>
      </c>
      <c r="AJ104" s="1" t="str">
        <f t="shared" si="38"/>
        <v/>
      </c>
      <c r="AK104" s="1" t="str">
        <f t="shared" si="39"/>
        <v/>
      </c>
      <c r="AL104" s="1" t="str">
        <f t="shared" si="40"/>
        <v/>
      </c>
      <c r="AM104" s="1">
        <f t="shared" si="41"/>
        <v>1</v>
      </c>
    </row>
    <row r="105" spans="1:39" ht="14.5" x14ac:dyDescent="0.35">
      <c r="A105" s="1" t="s">
        <v>38</v>
      </c>
      <c r="B105" s="1" t="s">
        <v>242</v>
      </c>
      <c r="G105" s="1">
        <v>1</v>
      </c>
      <c r="M105"/>
      <c r="N105" s="1" t="str">
        <f t="shared" si="26"/>
        <v>Invertebrate</v>
      </c>
      <c r="O105" s="1" t="str">
        <f t="shared" si="26"/>
        <v>Cycloscala hyalina (G. B. Sowerby II, 1844)</v>
      </c>
      <c r="P105" s="1" t="str">
        <f t="shared" si="42"/>
        <v/>
      </c>
      <c r="Q105" s="1" t="str">
        <f t="shared" si="42"/>
        <v/>
      </c>
      <c r="R105" s="1" t="str">
        <f t="shared" si="42"/>
        <v/>
      </c>
      <c r="S105" s="1" t="str">
        <f t="shared" si="42"/>
        <v/>
      </c>
      <c r="T105" s="1">
        <f t="shared" si="42"/>
        <v>1</v>
      </c>
      <c r="U105" s="1" t="str">
        <f t="shared" si="27"/>
        <v/>
      </c>
      <c r="V105" s="1" t="str">
        <f t="shared" si="27"/>
        <v/>
      </c>
      <c r="W105" s="1" t="str">
        <f t="shared" si="27"/>
        <v/>
      </c>
      <c r="X105" s="1" t="str">
        <f t="shared" si="27"/>
        <v/>
      </c>
      <c r="Y105" s="1" t="str">
        <f t="shared" si="27"/>
        <v/>
      </c>
      <c r="Z105" s="1">
        <f t="shared" si="28"/>
        <v>1</v>
      </c>
      <c r="AA105" s="1" t="str">
        <f t="shared" si="29"/>
        <v>Cycloscala hyalina (G. B. Sowerby II, 1844)</v>
      </c>
      <c r="AB105" s="1" t="str">
        <f t="shared" si="30"/>
        <v>Invertebrate</v>
      </c>
      <c r="AC105" s="1" t="str">
        <f t="shared" si="31"/>
        <v/>
      </c>
      <c r="AD105" s="1" t="str">
        <f t="shared" si="32"/>
        <v/>
      </c>
      <c r="AE105" s="1" t="str">
        <f t="shared" si="33"/>
        <v/>
      </c>
      <c r="AF105" s="1" t="str">
        <f t="shared" si="34"/>
        <v/>
      </c>
      <c r="AG105" s="1">
        <f t="shared" si="35"/>
        <v>1</v>
      </c>
      <c r="AH105" s="1" t="str">
        <f t="shared" si="36"/>
        <v/>
      </c>
      <c r="AI105" s="1" t="str">
        <f t="shared" si="37"/>
        <v/>
      </c>
      <c r="AJ105" s="1" t="str">
        <f t="shared" si="38"/>
        <v/>
      </c>
      <c r="AK105" s="1" t="str">
        <f t="shared" si="39"/>
        <v/>
      </c>
      <c r="AL105" s="1" t="str">
        <f t="shared" si="40"/>
        <v/>
      </c>
      <c r="AM105" s="1">
        <f t="shared" si="41"/>
        <v>1</v>
      </c>
    </row>
    <row r="106" spans="1:39" ht="14.5" x14ac:dyDescent="0.35">
      <c r="A106" s="1" t="s">
        <v>38</v>
      </c>
      <c r="B106" s="1" t="s">
        <v>243</v>
      </c>
      <c r="K106" s="1">
        <v>1</v>
      </c>
      <c r="M106"/>
      <c r="N106" s="1" t="str">
        <f t="shared" si="26"/>
        <v>Invertebrate</v>
      </c>
      <c r="O106" s="1" t="str">
        <f t="shared" si="26"/>
        <v>Cymodoce fuscina Schotte &amp; Kensley, 2005</v>
      </c>
      <c r="P106" s="1" t="str">
        <f t="shared" si="42"/>
        <v/>
      </c>
      <c r="Q106" s="1" t="str">
        <f t="shared" si="42"/>
        <v/>
      </c>
      <c r="R106" s="1" t="str">
        <f t="shared" si="42"/>
        <v/>
      </c>
      <c r="S106" s="1" t="str">
        <f t="shared" si="42"/>
        <v/>
      </c>
      <c r="T106" s="1" t="str">
        <f t="shared" si="42"/>
        <v/>
      </c>
      <c r="U106" s="1" t="str">
        <f t="shared" si="27"/>
        <v/>
      </c>
      <c r="V106" s="1" t="str">
        <f t="shared" si="27"/>
        <v/>
      </c>
      <c r="W106" s="1" t="str">
        <f t="shared" si="27"/>
        <v/>
      </c>
      <c r="X106" s="1">
        <f t="shared" si="27"/>
        <v>1</v>
      </c>
      <c r="Y106" s="1" t="str">
        <f t="shared" si="27"/>
        <v/>
      </c>
      <c r="Z106" s="1">
        <f t="shared" si="28"/>
        <v>1</v>
      </c>
      <c r="AA106" s="1" t="str">
        <f t="shared" si="29"/>
        <v>Cymodoce fuscina Schotte &amp; Kensley, 2005</v>
      </c>
      <c r="AB106" s="1" t="str">
        <f t="shared" si="30"/>
        <v>Invertebrate</v>
      </c>
      <c r="AC106" s="1" t="str">
        <f t="shared" si="31"/>
        <v/>
      </c>
      <c r="AD106" s="1" t="str">
        <f t="shared" si="32"/>
        <v/>
      </c>
      <c r="AE106" s="1" t="str">
        <f t="shared" si="33"/>
        <v/>
      </c>
      <c r="AF106" s="1" t="str">
        <f t="shared" si="34"/>
        <v/>
      </c>
      <c r="AG106" s="1" t="str">
        <f t="shared" si="35"/>
        <v/>
      </c>
      <c r="AH106" s="1" t="str">
        <f t="shared" si="36"/>
        <v/>
      </c>
      <c r="AI106" s="1" t="str">
        <f t="shared" si="37"/>
        <v/>
      </c>
      <c r="AJ106" s="1" t="str">
        <f t="shared" si="38"/>
        <v/>
      </c>
      <c r="AK106" s="1">
        <f t="shared" si="39"/>
        <v>1</v>
      </c>
      <c r="AL106" s="1" t="str">
        <f t="shared" si="40"/>
        <v/>
      </c>
      <c r="AM106" s="1">
        <f t="shared" si="41"/>
        <v>1</v>
      </c>
    </row>
    <row r="107" spans="1:39" ht="14.5" x14ac:dyDescent="0.35">
      <c r="A107" s="1" t="s">
        <v>38</v>
      </c>
      <c r="B107" s="1" t="s">
        <v>248</v>
      </c>
      <c r="I107" s="1">
        <v>1</v>
      </c>
      <c r="K107" s="1">
        <v>2</v>
      </c>
      <c r="M107"/>
      <c r="N107" s="1" t="str">
        <f t="shared" si="26"/>
        <v>Invertebrate</v>
      </c>
      <c r="O107" s="1" t="str">
        <f t="shared" si="26"/>
        <v>Dendostrea folium (Linnaeus, 1758)</v>
      </c>
      <c r="P107" s="1" t="str">
        <f t="shared" si="42"/>
        <v/>
      </c>
      <c r="Q107" s="1" t="str">
        <f t="shared" si="42"/>
        <v/>
      </c>
      <c r="R107" s="1" t="str">
        <f t="shared" si="42"/>
        <v/>
      </c>
      <c r="S107" s="1" t="str">
        <f t="shared" si="42"/>
        <v/>
      </c>
      <c r="T107" s="1" t="str">
        <f t="shared" si="42"/>
        <v/>
      </c>
      <c r="U107" s="1" t="str">
        <f t="shared" si="27"/>
        <v/>
      </c>
      <c r="V107" s="1">
        <f t="shared" si="27"/>
        <v>1</v>
      </c>
      <c r="W107" s="1" t="str">
        <f t="shared" si="27"/>
        <v/>
      </c>
      <c r="X107" s="1">
        <f t="shared" si="27"/>
        <v>1</v>
      </c>
      <c r="Y107" s="1" t="str">
        <f t="shared" si="27"/>
        <v/>
      </c>
      <c r="Z107" s="1">
        <f t="shared" si="28"/>
        <v>2</v>
      </c>
      <c r="AA107" s="1" t="str">
        <f t="shared" si="29"/>
        <v>Dendostrea folium (Linnaeus, 1758)</v>
      </c>
      <c r="AB107" s="1" t="str">
        <f t="shared" si="30"/>
        <v>Invertebrate</v>
      </c>
      <c r="AC107" s="1" t="str">
        <f t="shared" si="31"/>
        <v/>
      </c>
      <c r="AD107" s="1" t="str">
        <f t="shared" si="32"/>
        <v/>
      </c>
      <c r="AE107" s="1" t="str">
        <f t="shared" si="33"/>
        <v/>
      </c>
      <c r="AF107" s="1" t="str">
        <f t="shared" si="34"/>
        <v/>
      </c>
      <c r="AG107" s="1" t="str">
        <f t="shared" si="35"/>
        <v/>
      </c>
      <c r="AH107" s="1" t="str">
        <f t="shared" si="36"/>
        <v/>
      </c>
      <c r="AI107" s="1">
        <f t="shared" si="37"/>
        <v>1</v>
      </c>
      <c r="AJ107" s="1" t="str">
        <f t="shared" si="38"/>
        <v/>
      </c>
      <c r="AK107" s="1" t="str">
        <f t="shared" si="39"/>
        <v/>
      </c>
      <c r="AL107" s="1" t="str">
        <f t="shared" si="40"/>
        <v/>
      </c>
      <c r="AM107" s="1">
        <f t="shared" si="41"/>
        <v>1</v>
      </c>
    </row>
    <row r="108" spans="1:39" ht="14.5" x14ac:dyDescent="0.35">
      <c r="A108" s="1" t="s">
        <v>38</v>
      </c>
      <c r="B108" s="1" t="s">
        <v>250</v>
      </c>
      <c r="F108" s="1">
        <v>2</v>
      </c>
      <c r="G108" s="1">
        <v>1</v>
      </c>
      <c r="M108"/>
      <c r="N108" s="1" t="str">
        <f t="shared" si="26"/>
        <v>Invertebrate</v>
      </c>
      <c r="O108" s="1" t="str">
        <f t="shared" si="26"/>
        <v>Desdemona ornata Banse, 1957</v>
      </c>
      <c r="P108" s="1" t="str">
        <f t="shared" si="42"/>
        <v/>
      </c>
      <c r="Q108" s="1" t="str">
        <f t="shared" si="42"/>
        <v/>
      </c>
      <c r="R108" s="1" t="str">
        <f t="shared" si="42"/>
        <v/>
      </c>
      <c r="S108" s="1">
        <f t="shared" si="42"/>
        <v>1</v>
      </c>
      <c r="T108" s="1">
        <f t="shared" si="42"/>
        <v>1</v>
      </c>
      <c r="U108" s="1" t="str">
        <f t="shared" si="27"/>
        <v/>
      </c>
      <c r="V108" s="1" t="str">
        <f t="shared" si="27"/>
        <v/>
      </c>
      <c r="W108" s="1" t="str">
        <f t="shared" si="27"/>
        <v/>
      </c>
      <c r="X108" s="1" t="str">
        <f t="shared" si="27"/>
        <v/>
      </c>
      <c r="Y108" s="1" t="str">
        <f t="shared" si="27"/>
        <v/>
      </c>
      <c r="Z108" s="1">
        <f t="shared" si="28"/>
        <v>2</v>
      </c>
      <c r="AA108" s="1" t="str">
        <f t="shared" si="29"/>
        <v>Desdemona ornata Banse, 1957</v>
      </c>
      <c r="AB108" s="1" t="str">
        <f t="shared" si="30"/>
        <v>Invertebrate</v>
      </c>
      <c r="AC108" s="1" t="str">
        <f t="shared" si="31"/>
        <v/>
      </c>
      <c r="AD108" s="1" t="str">
        <f t="shared" si="32"/>
        <v/>
      </c>
      <c r="AE108" s="1" t="str">
        <f t="shared" si="33"/>
        <v/>
      </c>
      <c r="AF108" s="1">
        <f t="shared" si="34"/>
        <v>1</v>
      </c>
      <c r="AG108" s="1" t="str">
        <f t="shared" si="35"/>
        <v/>
      </c>
      <c r="AH108" s="1" t="str">
        <f t="shared" si="36"/>
        <v/>
      </c>
      <c r="AI108" s="1" t="str">
        <f t="shared" si="37"/>
        <v/>
      </c>
      <c r="AJ108" s="1" t="str">
        <f t="shared" si="38"/>
        <v/>
      </c>
      <c r="AK108" s="1" t="str">
        <f t="shared" si="39"/>
        <v/>
      </c>
      <c r="AL108" s="1" t="str">
        <f t="shared" si="40"/>
        <v/>
      </c>
      <c r="AM108" s="1">
        <f t="shared" si="41"/>
        <v>1</v>
      </c>
    </row>
    <row r="109" spans="1:39" ht="14.5" x14ac:dyDescent="0.35">
      <c r="A109" s="1" t="s">
        <v>38</v>
      </c>
      <c r="B109" s="1" t="s">
        <v>252</v>
      </c>
      <c r="J109" s="1">
        <v>1</v>
      </c>
      <c r="L109" s="1">
        <v>1</v>
      </c>
      <c r="M109"/>
      <c r="N109" s="1" t="str">
        <f t="shared" si="26"/>
        <v>Invertebrate</v>
      </c>
      <c r="O109" s="1" t="str">
        <f t="shared" si="26"/>
        <v>Diadema setosum (Leske, 1778)</v>
      </c>
      <c r="P109" s="1" t="str">
        <f t="shared" si="42"/>
        <v/>
      </c>
      <c r="Q109" s="1" t="str">
        <f t="shared" si="42"/>
        <v/>
      </c>
      <c r="R109" s="1" t="str">
        <f t="shared" si="42"/>
        <v/>
      </c>
      <c r="S109" s="1" t="str">
        <f t="shared" si="42"/>
        <v/>
      </c>
      <c r="T109" s="1" t="str">
        <f t="shared" si="42"/>
        <v/>
      </c>
      <c r="U109" s="1" t="str">
        <f t="shared" si="27"/>
        <v/>
      </c>
      <c r="V109" s="1" t="str">
        <f t="shared" si="27"/>
        <v/>
      </c>
      <c r="W109" s="1">
        <f t="shared" si="27"/>
        <v>1</v>
      </c>
      <c r="X109" s="1" t="str">
        <f t="shared" si="27"/>
        <v/>
      </c>
      <c r="Y109" s="1">
        <f t="shared" si="27"/>
        <v>1</v>
      </c>
      <c r="Z109" s="1">
        <f t="shared" si="28"/>
        <v>2</v>
      </c>
      <c r="AA109" s="1" t="str">
        <f t="shared" si="29"/>
        <v>Diadema setosum (Leske, 1778)</v>
      </c>
      <c r="AB109" s="1" t="str">
        <f t="shared" si="30"/>
        <v>Invertebrate</v>
      </c>
      <c r="AC109" s="1" t="str">
        <f t="shared" si="31"/>
        <v/>
      </c>
      <c r="AD109" s="1" t="str">
        <f t="shared" si="32"/>
        <v/>
      </c>
      <c r="AE109" s="1" t="str">
        <f t="shared" si="33"/>
        <v/>
      </c>
      <c r="AF109" s="1" t="str">
        <f t="shared" si="34"/>
        <v/>
      </c>
      <c r="AG109" s="1" t="str">
        <f t="shared" si="35"/>
        <v/>
      </c>
      <c r="AH109" s="1" t="str">
        <f t="shared" si="36"/>
        <v/>
      </c>
      <c r="AI109" s="1" t="str">
        <f t="shared" si="37"/>
        <v/>
      </c>
      <c r="AJ109" s="1">
        <f t="shared" si="38"/>
        <v>1</v>
      </c>
      <c r="AK109" s="1" t="str">
        <f t="shared" si="39"/>
        <v/>
      </c>
      <c r="AL109" s="1" t="str">
        <f t="shared" si="40"/>
        <v/>
      </c>
      <c r="AM109" s="1">
        <f t="shared" si="41"/>
        <v>1</v>
      </c>
    </row>
    <row r="110" spans="1:39" ht="14.5" x14ac:dyDescent="0.35">
      <c r="A110" s="1" t="s">
        <v>38</v>
      </c>
      <c r="B110" s="1" t="s">
        <v>253</v>
      </c>
      <c r="G110" s="1">
        <v>1</v>
      </c>
      <c r="M110"/>
      <c r="N110" s="1" t="str">
        <f t="shared" si="26"/>
        <v>Invertebrate</v>
      </c>
      <c r="O110" s="1" t="str">
        <f t="shared" si="26"/>
        <v>Diadumene cincta Stephenson, 1925</v>
      </c>
      <c r="P110" s="1" t="str">
        <f t="shared" si="42"/>
        <v/>
      </c>
      <c r="Q110" s="1" t="str">
        <f t="shared" si="42"/>
        <v/>
      </c>
      <c r="R110" s="1" t="str">
        <f t="shared" si="42"/>
        <v/>
      </c>
      <c r="S110" s="1" t="str">
        <f t="shared" si="42"/>
        <v/>
      </c>
      <c r="T110" s="1">
        <f t="shared" si="42"/>
        <v>1</v>
      </c>
      <c r="U110" s="1" t="str">
        <f t="shared" si="27"/>
        <v/>
      </c>
      <c r="V110" s="1" t="str">
        <f t="shared" si="27"/>
        <v/>
      </c>
      <c r="W110" s="1" t="str">
        <f t="shared" si="27"/>
        <v/>
      </c>
      <c r="X110" s="1" t="str">
        <f t="shared" si="27"/>
        <v/>
      </c>
      <c r="Y110" s="1" t="str">
        <f t="shared" si="27"/>
        <v/>
      </c>
      <c r="Z110" s="1">
        <f t="shared" si="28"/>
        <v>1</v>
      </c>
      <c r="AA110" s="1" t="str">
        <f t="shared" si="29"/>
        <v>Diadumene cincta Stephenson, 1925</v>
      </c>
      <c r="AB110" s="1" t="str">
        <f t="shared" si="30"/>
        <v>Invertebrate</v>
      </c>
      <c r="AC110" s="1" t="str">
        <f t="shared" si="31"/>
        <v/>
      </c>
      <c r="AD110" s="1" t="str">
        <f t="shared" si="32"/>
        <v/>
      </c>
      <c r="AE110" s="1" t="str">
        <f t="shared" si="33"/>
        <v/>
      </c>
      <c r="AF110" s="1" t="str">
        <f t="shared" si="34"/>
        <v/>
      </c>
      <c r="AG110" s="1">
        <f t="shared" si="35"/>
        <v>1</v>
      </c>
      <c r="AH110" s="1" t="str">
        <f t="shared" si="36"/>
        <v/>
      </c>
      <c r="AI110" s="1" t="str">
        <f t="shared" si="37"/>
        <v/>
      </c>
      <c r="AJ110" s="1" t="str">
        <f t="shared" si="38"/>
        <v/>
      </c>
      <c r="AK110" s="1" t="str">
        <f t="shared" si="39"/>
        <v/>
      </c>
      <c r="AL110" s="1" t="str">
        <f t="shared" si="40"/>
        <v/>
      </c>
      <c r="AM110" s="1">
        <f t="shared" si="41"/>
        <v>1</v>
      </c>
    </row>
    <row r="111" spans="1:39" ht="14.5" x14ac:dyDescent="0.35">
      <c r="A111" s="1" t="s">
        <v>38</v>
      </c>
      <c r="B111" s="1" t="s">
        <v>254</v>
      </c>
      <c r="C111" s="1">
        <v>1</v>
      </c>
      <c r="D111" s="1">
        <v>1</v>
      </c>
      <c r="M111"/>
      <c r="N111" s="1" t="str">
        <f t="shared" si="26"/>
        <v>Invertebrate</v>
      </c>
      <c r="O111" s="1" t="str">
        <f t="shared" si="26"/>
        <v>Diadumene lineata (Verrill, 1869)</v>
      </c>
      <c r="P111" s="1">
        <f t="shared" si="42"/>
        <v>1</v>
      </c>
      <c r="Q111" s="1">
        <f t="shared" si="42"/>
        <v>1</v>
      </c>
      <c r="R111" s="1" t="str">
        <f t="shared" si="42"/>
        <v/>
      </c>
      <c r="S111" s="1" t="str">
        <f t="shared" si="42"/>
        <v/>
      </c>
      <c r="T111" s="1" t="str">
        <f t="shared" si="42"/>
        <v/>
      </c>
      <c r="U111" s="1" t="str">
        <f t="shared" si="27"/>
        <v/>
      </c>
      <c r="V111" s="1" t="str">
        <f t="shared" si="27"/>
        <v/>
      </c>
      <c r="W111" s="1" t="str">
        <f t="shared" si="27"/>
        <v/>
      </c>
      <c r="X111" s="1" t="str">
        <f t="shared" si="27"/>
        <v/>
      </c>
      <c r="Y111" s="1" t="str">
        <f t="shared" si="27"/>
        <v/>
      </c>
      <c r="Z111" s="1">
        <f t="shared" si="28"/>
        <v>2</v>
      </c>
      <c r="AA111" s="1" t="str">
        <f t="shared" si="29"/>
        <v>Diadumene lineata (Verrill, 1869)</v>
      </c>
      <c r="AB111" s="1" t="str">
        <f t="shared" si="30"/>
        <v>Invertebrate</v>
      </c>
      <c r="AC111" s="1">
        <f t="shared" si="31"/>
        <v>1</v>
      </c>
      <c r="AD111" s="1" t="str">
        <f t="shared" si="32"/>
        <v/>
      </c>
      <c r="AE111" s="1" t="str">
        <f t="shared" si="33"/>
        <v/>
      </c>
      <c r="AF111" s="1" t="str">
        <f t="shared" si="34"/>
        <v/>
      </c>
      <c r="AG111" s="1" t="str">
        <f t="shared" si="35"/>
        <v/>
      </c>
      <c r="AH111" s="1" t="str">
        <f t="shared" si="36"/>
        <v/>
      </c>
      <c r="AI111" s="1" t="str">
        <f t="shared" si="37"/>
        <v/>
      </c>
      <c r="AJ111" s="1" t="str">
        <f t="shared" si="38"/>
        <v/>
      </c>
      <c r="AK111" s="1" t="str">
        <f t="shared" si="39"/>
        <v/>
      </c>
      <c r="AL111" s="1" t="str">
        <f t="shared" si="40"/>
        <v/>
      </c>
      <c r="AM111" s="1">
        <f t="shared" si="41"/>
        <v>1</v>
      </c>
    </row>
    <row r="112" spans="1:39" ht="14.5" x14ac:dyDescent="0.35">
      <c r="A112" s="1" t="s">
        <v>38</v>
      </c>
      <c r="B112" s="1" t="s">
        <v>1115</v>
      </c>
      <c r="K112" s="1">
        <v>1</v>
      </c>
      <c r="M112"/>
      <c r="N112" s="1" t="str">
        <f t="shared" si="26"/>
        <v>Invertebrate</v>
      </c>
      <c r="O112" s="1" t="str">
        <f t="shared" si="26"/>
        <v>Didemnum sp.</v>
      </c>
      <c r="P112" s="1" t="str">
        <f t="shared" si="42"/>
        <v/>
      </c>
      <c r="Q112" s="1" t="str">
        <f t="shared" si="42"/>
        <v/>
      </c>
      <c r="R112" s="1" t="str">
        <f t="shared" si="42"/>
        <v/>
      </c>
      <c r="S112" s="1" t="str">
        <f t="shared" si="42"/>
        <v/>
      </c>
      <c r="T112" s="1" t="str">
        <f t="shared" si="42"/>
        <v/>
      </c>
      <c r="U112" s="1" t="str">
        <f t="shared" si="27"/>
        <v/>
      </c>
      <c r="V112" s="1" t="str">
        <f t="shared" si="27"/>
        <v/>
      </c>
      <c r="W112" s="1" t="str">
        <f t="shared" si="27"/>
        <v/>
      </c>
      <c r="X112" s="1">
        <f t="shared" si="27"/>
        <v>1</v>
      </c>
      <c r="Y112" s="1" t="str">
        <f t="shared" si="27"/>
        <v/>
      </c>
      <c r="Z112" s="1">
        <f t="shared" si="28"/>
        <v>1</v>
      </c>
      <c r="AA112" s="1" t="str">
        <f t="shared" si="29"/>
        <v>Didemnum sp.</v>
      </c>
      <c r="AB112" s="1" t="str">
        <f t="shared" si="30"/>
        <v>Invertebrate</v>
      </c>
      <c r="AC112" s="1" t="str">
        <f t="shared" si="31"/>
        <v/>
      </c>
      <c r="AD112" s="1" t="str">
        <f t="shared" si="32"/>
        <v/>
      </c>
      <c r="AE112" s="1" t="str">
        <f t="shared" si="33"/>
        <v/>
      </c>
      <c r="AF112" s="1" t="str">
        <f t="shared" si="34"/>
        <v/>
      </c>
      <c r="AG112" s="1" t="str">
        <f t="shared" si="35"/>
        <v/>
      </c>
      <c r="AH112" s="1" t="str">
        <f t="shared" si="36"/>
        <v/>
      </c>
      <c r="AI112" s="1" t="str">
        <f t="shared" si="37"/>
        <v/>
      </c>
      <c r="AJ112" s="1" t="str">
        <f t="shared" si="38"/>
        <v/>
      </c>
      <c r="AK112" s="1">
        <f t="shared" si="39"/>
        <v>1</v>
      </c>
      <c r="AL112" s="1" t="str">
        <f t="shared" si="40"/>
        <v/>
      </c>
      <c r="AM112" s="1">
        <f t="shared" si="41"/>
        <v>1</v>
      </c>
    </row>
    <row r="113" spans="1:39" ht="14.5" x14ac:dyDescent="0.35">
      <c r="A113" s="1" t="s">
        <v>38</v>
      </c>
      <c r="B113" s="1" t="s">
        <v>257</v>
      </c>
      <c r="J113" s="1">
        <v>1</v>
      </c>
      <c r="K113" s="1">
        <v>1</v>
      </c>
      <c r="M113"/>
      <c r="N113" s="1" t="str">
        <f t="shared" si="26"/>
        <v>Invertebrate</v>
      </c>
      <c r="O113" s="1" t="str">
        <f t="shared" si="26"/>
        <v>Didemnum vexillum Kott, 2002</v>
      </c>
      <c r="P113" s="1" t="str">
        <f t="shared" si="42"/>
        <v/>
      </c>
      <c r="Q113" s="1" t="str">
        <f t="shared" si="42"/>
        <v/>
      </c>
      <c r="R113" s="1" t="str">
        <f t="shared" si="42"/>
        <v/>
      </c>
      <c r="S113" s="1" t="str">
        <f t="shared" si="42"/>
        <v/>
      </c>
      <c r="T113" s="1" t="str">
        <f t="shared" si="42"/>
        <v/>
      </c>
      <c r="U113" s="1" t="str">
        <f t="shared" si="27"/>
        <v/>
      </c>
      <c r="V113" s="1" t="str">
        <f t="shared" si="27"/>
        <v/>
      </c>
      <c r="W113" s="1">
        <f t="shared" si="27"/>
        <v>1</v>
      </c>
      <c r="X113" s="1">
        <f t="shared" si="27"/>
        <v>1</v>
      </c>
      <c r="Y113" s="1" t="str">
        <f t="shared" si="27"/>
        <v/>
      </c>
      <c r="Z113" s="1">
        <f t="shared" si="28"/>
        <v>2</v>
      </c>
      <c r="AA113" s="1" t="str">
        <f t="shared" si="29"/>
        <v>Didemnum vexillum Kott, 2002</v>
      </c>
      <c r="AB113" s="1" t="str">
        <f t="shared" si="30"/>
        <v>Invertebrate</v>
      </c>
      <c r="AC113" s="1" t="str">
        <f t="shared" si="31"/>
        <v/>
      </c>
      <c r="AD113" s="1" t="str">
        <f t="shared" si="32"/>
        <v/>
      </c>
      <c r="AE113" s="1" t="str">
        <f t="shared" si="33"/>
        <v/>
      </c>
      <c r="AF113" s="1" t="str">
        <f t="shared" si="34"/>
        <v/>
      </c>
      <c r="AG113" s="1" t="str">
        <f t="shared" si="35"/>
        <v/>
      </c>
      <c r="AH113" s="1" t="str">
        <f t="shared" si="36"/>
        <v/>
      </c>
      <c r="AI113" s="1" t="str">
        <f t="shared" si="37"/>
        <v/>
      </c>
      <c r="AJ113" s="1">
        <f t="shared" si="38"/>
        <v>1</v>
      </c>
      <c r="AK113" s="1" t="str">
        <f t="shared" si="39"/>
        <v/>
      </c>
      <c r="AL113" s="1" t="str">
        <f t="shared" si="40"/>
        <v/>
      </c>
      <c r="AM113" s="1">
        <f t="shared" si="41"/>
        <v>1</v>
      </c>
    </row>
    <row r="114" spans="1:39" ht="14.5" x14ac:dyDescent="0.35">
      <c r="A114" s="1" t="s">
        <v>38</v>
      </c>
      <c r="B114" s="1" t="s">
        <v>259</v>
      </c>
      <c r="K114" s="1">
        <v>1</v>
      </c>
      <c r="M114"/>
      <c r="N114" s="1" t="str">
        <f t="shared" si="26"/>
        <v>Invertebrate</v>
      </c>
      <c r="O114" s="1" t="str">
        <f t="shared" si="26"/>
        <v>Dikoleps micalii Agamennone, Sbrana, Nardi, Siragusa &amp; Germanà, 2020</v>
      </c>
      <c r="P114" s="1" t="str">
        <f t="shared" si="42"/>
        <v/>
      </c>
      <c r="Q114" s="1" t="str">
        <f t="shared" si="42"/>
        <v/>
      </c>
      <c r="R114" s="1" t="str">
        <f t="shared" si="42"/>
        <v/>
      </c>
      <c r="S114" s="1" t="str">
        <f t="shared" si="42"/>
        <v/>
      </c>
      <c r="T114" s="1" t="str">
        <f t="shared" si="42"/>
        <v/>
      </c>
      <c r="U114" s="1" t="str">
        <f t="shared" si="27"/>
        <v/>
      </c>
      <c r="V114" s="1" t="str">
        <f t="shared" si="27"/>
        <v/>
      </c>
      <c r="W114" s="1" t="str">
        <f t="shared" si="27"/>
        <v/>
      </c>
      <c r="X114" s="1">
        <f t="shared" si="27"/>
        <v>1</v>
      </c>
      <c r="Y114" s="1" t="str">
        <f t="shared" si="27"/>
        <v/>
      </c>
      <c r="Z114" s="1">
        <f t="shared" si="28"/>
        <v>1</v>
      </c>
      <c r="AA114" s="1" t="str">
        <f t="shared" si="29"/>
        <v>Dikoleps micalii Agamennone, Sbrana, Nardi, Siragusa &amp; Germanà, 2020</v>
      </c>
      <c r="AB114" s="1" t="str">
        <f t="shared" si="30"/>
        <v>Invertebrate</v>
      </c>
      <c r="AC114" s="1" t="str">
        <f t="shared" si="31"/>
        <v/>
      </c>
      <c r="AD114" s="1" t="str">
        <f t="shared" si="32"/>
        <v/>
      </c>
      <c r="AE114" s="1" t="str">
        <f t="shared" si="33"/>
        <v/>
      </c>
      <c r="AF114" s="1" t="str">
        <f t="shared" si="34"/>
        <v/>
      </c>
      <c r="AG114" s="1" t="str">
        <f t="shared" si="35"/>
        <v/>
      </c>
      <c r="AH114" s="1" t="str">
        <f t="shared" si="36"/>
        <v/>
      </c>
      <c r="AI114" s="1" t="str">
        <f t="shared" si="37"/>
        <v/>
      </c>
      <c r="AJ114" s="1" t="str">
        <f t="shared" si="38"/>
        <v/>
      </c>
      <c r="AK114" s="1">
        <f t="shared" si="39"/>
        <v>1</v>
      </c>
      <c r="AL114" s="1" t="str">
        <f t="shared" si="40"/>
        <v/>
      </c>
      <c r="AM114" s="1">
        <f t="shared" si="41"/>
        <v>1</v>
      </c>
    </row>
    <row r="115" spans="1:39" ht="14.5" x14ac:dyDescent="0.35">
      <c r="A115" s="1" t="s">
        <v>38</v>
      </c>
      <c r="B115" s="1" t="s">
        <v>260</v>
      </c>
      <c r="K115" s="1">
        <v>1</v>
      </c>
      <c r="M115"/>
      <c r="N115" s="1" t="str">
        <f t="shared" si="26"/>
        <v>Invertebrate</v>
      </c>
      <c r="O115" s="1" t="str">
        <f t="shared" si="26"/>
        <v xml:space="preserve">Diodora funiculata (Reeve, 1850) </v>
      </c>
      <c r="P115" s="1" t="str">
        <f t="shared" si="42"/>
        <v/>
      </c>
      <c r="Q115" s="1" t="str">
        <f t="shared" si="42"/>
        <v/>
      </c>
      <c r="R115" s="1" t="str">
        <f t="shared" si="42"/>
        <v/>
      </c>
      <c r="S115" s="1" t="str">
        <f t="shared" si="42"/>
        <v/>
      </c>
      <c r="T115" s="1" t="str">
        <f t="shared" si="42"/>
        <v/>
      </c>
      <c r="U115" s="1" t="str">
        <f t="shared" si="27"/>
        <v/>
      </c>
      <c r="V115" s="1" t="str">
        <f t="shared" si="27"/>
        <v/>
      </c>
      <c r="W115" s="1" t="str">
        <f t="shared" si="27"/>
        <v/>
      </c>
      <c r="X115" s="1">
        <f t="shared" si="27"/>
        <v>1</v>
      </c>
      <c r="Y115" s="1" t="str">
        <f t="shared" si="27"/>
        <v/>
      </c>
      <c r="Z115" s="1">
        <f t="shared" si="28"/>
        <v>1</v>
      </c>
      <c r="AA115" s="1" t="str">
        <f t="shared" si="29"/>
        <v xml:space="preserve">Diodora funiculata (Reeve, 1850) </v>
      </c>
      <c r="AB115" s="1" t="str">
        <f t="shared" si="30"/>
        <v>Invertebrate</v>
      </c>
      <c r="AC115" s="1" t="str">
        <f t="shared" si="31"/>
        <v/>
      </c>
      <c r="AD115" s="1" t="str">
        <f t="shared" si="32"/>
        <v/>
      </c>
      <c r="AE115" s="1" t="str">
        <f t="shared" si="33"/>
        <v/>
      </c>
      <c r="AF115" s="1" t="str">
        <f t="shared" si="34"/>
        <v/>
      </c>
      <c r="AG115" s="1" t="str">
        <f t="shared" si="35"/>
        <v/>
      </c>
      <c r="AH115" s="1" t="str">
        <f t="shared" si="36"/>
        <v/>
      </c>
      <c r="AI115" s="1" t="str">
        <f t="shared" si="37"/>
        <v/>
      </c>
      <c r="AJ115" s="1" t="str">
        <f t="shared" si="38"/>
        <v/>
      </c>
      <c r="AK115" s="1">
        <f t="shared" si="39"/>
        <v>1</v>
      </c>
      <c r="AL115" s="1" t="str">
        <f t="shared" si="40"/>
        <v/>
      </c>
      <c r="AM115" s="1">
        <f t="shared" si="41"/>
        <v>1</v>
      </c>
    </row>
    <row r="116" spans="1:39" ht="14.5" x14ac:dyDescent="0.35">
      <c r="A116" s="1" t="s">
        <v>38</v>
      </c>
      <c r="B116" s="1" t="s">
        <v>261</v>
      </c>
      <c r="C116" s="1">
        <v>1</v>
      </c>
      <c r="H116" s="1">
        <v>1</v>
      </c>
      <c r="M116"/>
      <c r="N116" s="1" t="str">
        <f t="shared" si="26"/>
        <v>Invertebrate</v>
      </c>
      <c r="O116" s="1" t="str">
        <f t="shared" si="26"/>
        <v>Diplosoma listerianum (Milne Edwards, 1841)</v>
      </c>
      <c r="P116" s="1">
        <f t="shared" si="42"/>
        <v>1</v>
      </c>
      <c r="Q116" s="1" t="str">
        <f t="shared" si="42"/>
        <v/>
      </c>
      <c r="R116" s="1" t="str">
        <f t="shared" si="42"/>
        <v/>
      </c>
      <c r="S116" s="1" t="str">
        <f t="shared" si="42"/>
        <v/>
      </c>
      <c r="T116" s="1" t="str">
        <f t="shared" si="42"/>
        <v/>
      </c>
      <c r="U116" s="1">
        <f t="shared" si="27"/>
        <v>1</v>
      </c>
      <c r="V116" s="1" t="str">
        <f t="shared" si="27"/>
        <v/>
      </c>
      <c r="W116" s="1" t="str">
        <f t="shared" si="27"/>
        <v/>
      </c>
      <c r="X116" s="1" t="str">
        <f t="shared" si="27"/>
        <v/>
      </c>
      <c r="Y116" s="1" t="str">
        <f t="shared" si="27"/>
        <v/>
      </c>
      <c r="Z116" s="1">
        <f t="shared" si="28"/>
        <v>2</v>
      </c>
      <c r="AA116" s="1" t="str">
        <f t="shared" si="29"/>
        <v>Diplosoma listerianum (Milne Edwards, 1841)</v>
      </c>
      <c r="AB116" s="1" t="str">
        <f t="shared" si="30"/>
        <v>Invertebrate</v>
      </c>
      <c r="AC116" s="1">
        <f t="shared" si="31"/>
        <v>1</v>
      </c>
      <c r="AD116" s="1" t="str">
        <f t="shared" si="32"/>
        <v/>
      </c>
      <c r="AE116" s="1" t="str">
        <f t="shared" si="33"/>
        <v/>
      </c>
      <c r="AF116" s="1" t="str">
        <f t="shared" si="34"/>
        <v/>
      </c>
      <c r="AG116" s="1" t="str">
        <f t="shared" si="35"/>
        <v/>
      </c>
      <c r="AH116" s="1" t="str">
        <f t="shared" si="36"/>
        <v/>
      </c>
      <c r="AI116" s="1" t="str">
        <f t="shared" si="37"/>
        <v/>
      </c>
      <c r="AJ116" s="1" t="str">
        <f t="shared" si="38"/>
        <v/>
      </c>
      <c r="AK116" s="1" t="str">
        <f t="shared" si="39"/>
        <v/>
      </c>
      <c r="AL116" s="1" t="str">
        <f t="shared" si="40"/>
        <v/>
      </c>
      <c r="AM116" s="1">
        <f t="shared" si="41"/>
        <v>1</v>
      </c>
    </row>
    <row r="117" spans="1:39" ht="14.5" x14ac:dyDescent="0.35">
      <c r="A117" s="1" t="s">
        <v>38</v>
      </c>
      <c r="B117" s="1" t="s">
        <v>263</v>
      </c>
      <c r="F117" s="1">
        <v>1</v>
      </c>
      <c r="M117"/>
      <c r="N117" s="1" t="str">
        <f t="shared" si="26"/>
        <v>Invertebrate</v>
      </c>
      <c r="O117" s="1" t="str">
        <f t="shared" si="26"/>
        <v xml:space="preserve">Dispio magna (Day, 1955) </v>
      </c>
      <c r="P117" s="1" t="str">
        <f t="shared" si="42"/>
        <v/>
      </c>
      <c r="Q117" s="1" t="str">
        <f t="shared" si="42"/>
        <v/>
      </c>
      <c r="R117" s="1" t="str">
        <f t="shared" si="42"/>
        <v/>
      </c>
      <c r="S117" s="1">
        <f t="shared" si="42"/>
        <v>1</v>
      </c>
      <c r="T117" s="1" t="str">
        <f t="shared" si="42"/>
        <v/>
      </c>
      <c r="U117" s="1" t="str">
        <f t="shared" si="27"/>
        <v/>
      </c>
      <c r="V117" s="1" t="str">
        <f t="shared" si="27"/>
        <v/>
      </c>
      <c r="W117" s="1" t="str">
        <f t="shared" si="27"/>
        <v/>
      </c>
      <c r="X117" s="1" t="str">
        <f t="shared" si="27"/>
        <v/>
      </c>
      <c r="Y117" s="1" t="str">
        <f t="shared" si="27"/>
        <v/>
      </c>
      <c r="Z117" s="1">
        <f t="shared" si="28"/>
        <v>1</v>
      </c>
      <c r="AA117" s="1" t="str">
        <f t="shared" si="29"/>
        <v xml:space="preserve">Dispio magna (Day, 1955) </v>
      </c>
      <c r="AB117" s="1" t="str">
        <f t="shared" si="30"/>
        <v>Invertebrate</v>
      </c>
      <c r="AC117" s="1" t="str">
        <f t="shared" si="31"/>
        <v/>
      </c>
      <c r="AD117" s="1" t="str">
        <f t="shared" si="32"/>
        <v/>
      </c>
      <c r="AE117" s="1" t="str">
        <f t="shared" si="33"/>
        <v/>
      </c>
      <c r="AF117" s="1">
        <f t="shared" si="34"/>
        <v>1</v>
      </c>
      <c r="AG117" s="1" t="str">
        <f t="shared" si="35"/>
        <v/>
      </c>
      <c r="AH117" s="1" t="str">
        <f t="shared" si="36"/>
        <v/>
      </c>
      <c r="AI117" s="1" t="str">
        <f t="shared" si="37"/>
        <v/>
      </c>
      <c r="AJ117" s="1" t="str">
        <f t="shared" si="38"/>
        <v/>
      </c>
      <c r="AK117" s="1" t="str">
        <f t="shared" si="39"/>
        <v/>
      </c>
      <c r="AL117" s="1" t="str">
        <f t="shared" si="40"/>
        <v/>
      </c>
      <c r="AM117" s="1">
        <f t="shared" si="41"/>
        <v>1</v>
      </c>
    </row>
    <row r="118" spans="1:39" ht="14.5" x14ac:dyDescent="0.35">
      <c r="A118" s="1" t="s">
        <v>38</v>
      </c>
      <c r="B118" s="1" t="s">
        <v>264</v>
      </c>
      <c r="C118" s="1">
        <v>1</v>
      </c>
      <c r="I118" s="1">
        <v>1</v>
      </c>
      <c r="M118"/>
      <c r="N118" s="1" t="str">
        <f t="shared" si="26"/>
        <v>Invertebrate</v>
      </c>
      <c r="O118" s="1" t="str">
        <f t="shared" si="26"/>
        <v>Distaplia bermudensis Van Name, 1902</v>
      </c>
      <c r="P118" s="1">
        <f t="shared" si="42"/>
        <v>1</v>
      </c>
      <c r="Q118" s="1" t="str">
        <f t="shared" si="42"/>
        <v/>
      </c>
      <c r="R118" s="1" t="str">
        <f t="shared" si="42"/>
        <v/>
      </c>
      <c r="S118" s="1" t="str">
        <f t="shared" si="42"/>
        <v/>
      </c>
      <c r="T118" s="1" t="str">
        <f t="shared" si="42"/>
        <v/>
      </c>
      <c r="U118" s="1" t="str">
        <f t="shared" si="27"/>
        <v/>
      </c>
      <c r="V118" s="1">
        <f t="shared" si="27"/>
        <v>1</v>
      </c>
      <c r="W118" s="1" t="str">
        <f t="shared" si="27"/>
        <v/>
      </c>
      <c r="X118" s="1" t="str">
        <f t="shared" si="27"/>
        <v/>
      </c>
      <c r="Y118" s="1" t="str">
        <f t="shared" si="27"/>
        <v/>
      </c>
      <c r="Z118" s="1">
        <f t="shared" si="28"/>
        <v>2</v>
      </c>
      <c r="AA118" s="1" t="str">
        <f t="shared" si="29"/>
        <v>Distaplia bermudensis Van Name, 1902</v>
      </c>
      <c r="AB118" s="1" t="str">
        <f t="shared" si="30"/>
        <v>Invertebrate</v>
      </c>
      <c r="AC118" s="1">
        <f t="shared" si="31"/>
        <v>1</v>
      </c>
      <c r="AD118" s="1" t="str">
        <f t="shared" si="32"/>
        <v/>
      </c>
      <c r="AE118" s="1" t="str">
        <f t="shared" si="33"/>
        <v/>
      </c>
      <c r="AF118" s="1" t="str">
        <f t="shared" si="34"/>
        <v/>
      </c>
      <c r="AG118" s="1" t="str">
        <f t="shared" si="35"/>
        <v/>
      </c>
      <c r="AH118" s="1" t="str">
        <f t="shared" si="36"/>
        <v/>
      </c>
      <c r="AI118" s="1" t="str">
        <f t="shared" si="37"/>
        <v/>
      </c>
      <c r="AJ118" s="1" t="str">
        <f t="shared" si="38"/>
        <v/>
      </c>
      <c r="AK118" s="1" t="str">
        <f t="shared" si="39"/>
        <v/>
      </c>
      <c r="AL118" s="1" t="str">
        <f t="shared" si="40"/>
        <v/>
      </c>
      <c r="AM118" s="1">
        <f t="shared" si="41"/>
        <v>1</v>
      </c>
    </row>
    <row r="119" spans="1:39" ht="14.5" x14ac:dyDescent="0.35">
      <c r="A119" s="1" t="s">
        <v>38</v>
      </c>
      <c r="B119" s="1" t="s">
        <v>265</v>
      </c>
      <c r="E119" s="1">
        <v>2</v>
      </c>
      <c r="M119"/>
      <c r="N119" s="1" t="str">
        <f t="shared" si="26"/>
        <v>Invertebrate</v>
      </c>
      <c r="O119" s="1" t="str">
        <f t="shared" si="26"/>
        <v>Dodecaceria capensis Day, 1961</v>
      </c>
      <c r="P119" s="1" t="str">
        <f t="shared" si="42"/>
        <v/>
      </c>
      <c r="Q119" s="1" t="str">
        <f t="shared" si="42"/>
        <v/>
      </c>
      <c r="R119" s="1">
        <f t="shared" si="42"/>
        <v>1</v>
      </c>
      <c r="S119" s="1" t="str">
        <f t="shared" si="42"/>
        <v/>
      </c>
      <c r="T119" s="1" t="str">
        <f t="shared" si="42"/>
        <v/>
      </c>
      <c r="U119" s="1" t="str">
        <f t="shared" si="27"/>
        <v/>
      </c>
      <c r="V119" s="1" t="str">
        <f t="shared" si="27"/>
        <v/>
      </c>
      <c r="W119" s="1" t="str">
        <f t="shared" si="27"/>
        <v/>
      </c>
      <c r="X119" s="1" t="str">
        <f t="shared" si="27"/>
        <v/>
      </c>
      <c r="Y119" s="1" t="str">
        <f t="shared" si="27"/>
        <v/>
      </c>
      <c r="Z119" s="1">
        <f t="shared" si="28"/>
        <v>1</v>
      </c>
      <c r="AA119" s="1" t="str">
        <f t="shared" si="29"/>
        <v>Dodecaceria capensis Day, 1961</v>
      </c>
      <c r="AB119" s="1" t="str">
        <f t="shared" si="30"/>
        <v>Invertebrate</v>
      </c>
      <c r="AC119" s="1" t="str">
        <f t="shared" si="31"/>
        <v/>
      </c>
      <c r="AD119" s="1" t="str">
        <f t="shared" si="32"/>
        <v/>
      </c>
      <c r="AE119" s="1">
        <f t="shared" si="33"/>
        <v>1</v>
      </c>
      <c r="AF119" s="1" t="str">
        <f t="shared" si="34"/>
        <v/>
      </c>
      <c r="AG119" s="1" t="str">
        <f t="shared" si="35"/>
        <v/>
      </c>
      <c r="AH119" s="1" t="str">
        <f t="shared" si="36"/>
        <v/>
      </c>
      <c r="AI119" s="1" t="str">
        <f t="shared" si="37"/>
        <v/>
      </c>
      <c r="AJ119" s="1" t="str">
        <f t="shared" si="38"/>
        <v/>
      </c>
      <c r="AK119" s="1" t="str">
        <f t="shared" si="39"/>
        <v/>
      </c>
      <c r="AL119" s="1" t="str">
        <f t="shared" si="40"/>
        <v/>
      </c>
      <c r="AM119" s="1">
        <f t="shared" si="41"/>
        <v>1</v>
      </c>
    </row>
    <row r="120" spans="1:39" ht="14.5" x14ac:dyDescent="0.35">
      <c r="A120" s="1" t="s">
        <v>38</v>
      </c>
      <c r="B120" s="1" t="s">
        <v>266</v>
      </c>
      <c r="K120" s="1">
        <v>1</v>
      </c>
      <c r="L120" s="1">
        <v>1</v>
      </c>
      <c r="M120"/>
      <c r="N120" s="1" t="str">
        <f t="shared" si="26"/>
        <v>Invertebrate</v>
      </c>
      <c r="O120" s="1" t="str">
        <f t="shared" si="26"/>
        <v>Dorvillea similis (Crossland, 1924)</v>
      </c>
      <c r="P120" s="1" t="str">
        <f t="shared" si="42"/>
        <v/>
      </c>
      <c r="Q120" s="1" t="str">
        <f t="shared" si="42"/>
        <v/>
      </c>
      <c r="R120" s="1" t="str">
        <f t="shared" si="42"/>
        <v/>
      </c>
      <c r="S120" s="1" t="str">
        <f t="shared" si="42"/>
        <v/>
      </c>
      <c r="T120" s="1" t="str">
        <f t="shared" si="42"/>
        <v/>
      </c>
      <c r="U120" s="1" t="str">
        <f t="shared" si="27"/>
        <v/>
      </c>
      <c r="V120" s="1" t="str">
        <f t="shared" si="27"/>
        <v/>
      </c>
      <c r="W120" s="1" t="str">
        <f t="shared" si="27"/>
        <v/>
      </c>
      <c r="X120" s="1">
        <f t="shared" si="27"/>
        <v>1</v>
      </c>
      <c r="Y120" s="1">
        <f t="shared" si="27"/>
        <v>1</v>
      </c>
      <c r="Z120" s="1">
        <f t="shared" si="28"/>
        <v>2</v>
      </c>
      <c r="AA120" s="1" t="str">
        <f t="shared" si="29"/>
        <v>Dorvillea similis (Crossland, 1924)</v>
      </c>
      <c r="AB120" s="1" t="str">
        <f t="shared" si="30"/>
        <v>Invertebrate</v>
      </c>
      <c r="AC120" s="1" t="str">
        <f t="shared" si="31"/>
        <v/>
      </c>
      <c r="AD120" s="1" t="str">
        <f t="shared" si="32"/>
        <v/>
      </c>
      <c r="AE120" s="1" t="str">
        <f t="shared" si="33"/>
        <v/>
      </c>
      <c r="AF120" s="1" t="str">
        <f t="shared" si="34"/>
        <v/>
      </c>
      <c r="AG120" s="1" t="str">
        <f t="shared" si="35"/>
        <v/>
      </c>
      <c r="AH120" s="1" t="str">
        <f t="shared" si="36"/>
        <v/>
      </c>
      <c r="AI120" s="1" t="str">
        <f t="shared" si="37"/>
        <v/>
      </c>
      <c r="AJ120" s="1" t="str">
        <f t="shared" si="38"/>
        <v/>
      </c>
      <c r="AK120" s="1">
        <f t="shared" si="39"/>
        <v>1</v>
      </c>
      <c r="AL120" s="1" t="str">
        <f t="shared" si="40"/>
        <v/>
      </c>
      <c r="AM120" s="1">
        <f t="shared" si="41"/>
        <v>1</v>
      </c>
    </row>
    <row r="121" spans="1:39" ht="14.5" x14ac:dyDescent="0.35">
      <c r="A121" s="1" t="s">
        <v>38</v>
      </c>
      <c r="B121" s="1" t="s">
        <v>270</v>
      </c>
      <c r="G121" s="1">
        <v>1</v>
      </c>
      <c r="I121" s="1">
        <v>1</v>
      </c>
      <c r="J121" s="1">
        <v>1</v>
      </c>
      <c r="K121" s="1">
        <v>1</v>
      </c>
      <c r="M121"/>
      <c r="N121" s="1" t="str">
        <f t="shared" si="26"/>
        <v>Invertebrate</v>
      </c>
      <c r="O121" s="1" t="str">
        <f t="shared" si="26"/>
        <v>Dyspanopeus sayi (Smith, 1869)</v>
      </c>
      <c r="P121" s="1" t="str">
        <f t="shared" si="42"/>
        <v/>
      </c>
      <c r="Q121" s="1" t="str">
        <f t="shared" si="42"/>
        <v/>
      </c>
      <c r="R121" s="1" t="str">
        <f t="shared" si="42"/>
        <v/>
      </c>
      <c r="S121" s="1" t="str">
        <f t="shared" si="42"/>
        <v/>
      </c>
      <c r="T121" s="1">
        <f t="shared" si="42"/>
        <v>1</v>
      </c>
      <c r="U121" s="1" t="str">
        <f t="shared" si="27"/>
        <v/>
      </c>
      <c r="V121" s="1">
        <f t="shared" si="27"/>
        <v>1</v>
      </c>
      <c r="W121" s="1">
        <f t="shared" si="27"/>
        <v>1</v>
      </c>
      <c r="X121" s="1">
        <f t="shared" si="27"/>
        <v>1</v>
      </c>
      <c r="Y121" s="1" t="str">
        <f t="shared" si="27"/>
        <v/>
      </c>
      <c r="Z121" s="1">
        <f t="shared" si="28"/>
        <v>4</v>
      </c>
      <c r="AA121" s="1" t="str">
        <f t="shared" si="29"/>
        <v>Dyspanopeus sayi (Smith, 1869)</v>
      </c>
      <c r="AB121" s="1" t="str">
        <f t="shared" si="30"/>
        <v>Invertebrate</v>
      </c>
      <c r="AC121" s="1" t="str">
        <f t="shared" si="31"/>
        <v/>
      </c>
      <c r="AD121" s="1" t="str">
        <f t="shared" si="32"/>
        <v/>
      </c>
      <c r="AE121" s="1" t="str">
        <f t="shared" si="33"/>
        <v/>
      </c>
      <c r="AF121" s="1" t="str">
        <f t="shared" si="34"/>
        <v/>
      </c>
      <c r="AG121" s="1">
        <f t="shared" si="35"/>
        <v>1</v>
      </c>
      <c r="AH121" s="1" t="str">
        <f t="shared" si="36"/>
        <v/>
      </c>
      <c r="AI121" s="1" t="str">
        <f t="shared" si="37"/>
        <v/>
      </c>
      <c r="AJ121" s="1" t="str">
        <f t="shared" si="38"/>
        <v/>
      </c>
      <c r="AK121" s="1" t="str">
        <f t="shared" si="39"/>
        <v/>
      </c>
      <c r="AL121" s="1" t="str">
        <f t="shared" si="40"/>
        <v/>
      </c>
      <c r="AM121" s="1">
        <f t="shared" si="41"/>
        <v>1</v>
      </c>
    </row>
    <row r="122" spans="1:39" ht="14.5" x14ac:dyDescent="0.35">
      <c r="A122" s="1" t="s">
        <v>38</v>
      </c>
      <c r="B122" s="1" t="s">
        <v>272</v>
      </c>
      <c r="F122" s="1">
        <v>1</v>
      </c>
      <c r="M122"/>
      <c r="N122" s="1" t="str">
        <f t="shared" si="26"/>
        <v>Invertebrate</v>
      </c>
      <c r="O122" s="1" t="str">
        <f t="shared" si="26"/>
        <v>Ecteinascidia styeloides (Traustedt, 1882)</v>
      </c>
      <c r="P122" s="1" t="str">
        <f t="shared" si="42"/>
        <v/>
      </c>
      <c r="Q122" s="1" t="str">
        <f t="shared" si="42"/>
        <v/>
      </c>
      <c r="R122" s="1" t="str">
        <f t="shared" si="42"/>
        <v/>
      </c>
      <c r="S122" s="1">
        <f t="shared" si="42"/>
        <v>1</v>
      </c>
      <c r="T122" s="1" t="str">
        <f t="shared" si="42"/>
        <v/>
      </c>
      <c r="U122" s="1" t="str">
        <f t="shared" si="27"/>
        <v/>
      </c>
      <c r="V122" s="1" t="str">
        <f t="shared" si="27"/>
        <v/>
      </c>
      <c r="W122" s="1" t="str">
        <f t="shared" si="27"/>
        <v/>
      </c>
      <c r="X122" s="1" t="str">
        <f t="shared" si="27"/>
        <v/>
      </c>
      <c r="Y122" s="1" t="str">
        <f t="shared" si="27"/>
        <v/>
      </c>
      <c r="Z122" s="1">
        <f t="shared" si="28"/>
        <v>1</v>
      </c>
      <c r="AA122" s="1" t="str">
        <f t="shared" si="29"/>
        <v>Ecteinascidia styeloides (Traustedt, 1882)</v>
      </c>
      <c r="AB122" s="1" t="str">
        <f t="shared" si="30"/>
        <v>Invertebrate</v>
      </c>
      <c r="AC122" s="1" t="str">
        <f t="shared" si="31"/>
        <v/>
      </c>
      <c r="AD122" s="1" t="str">
        <f t="shared" si="32"/>
        <v/>
      </c>
      <c r="AE122" s="1" t="str">
        <f t="shared" si="33"/>
        <v/>
      </c>
      <c r="AF122" s="1">
        <f t="shared" si="34"/>
        <v>1</v>
      </c>
      <c r="AG122" s="1" t="str">
        <f t="shared" si="35"/>
        <v/>
      </c>
      <c r="AH122" s="1" t="str">
        <f t="shared" si="36"/>
        <v/>
      </c>
      <c r="AI122" s="1" t="str">
        <f t="shared" si="37"/>
        <v/>
      </c>
      <c r="AJ122" s="1" t="str">
        <f t="shared" si="38"/>
        <v/>
      </c>
      <c r="AK122" s="1" t="str">
        <f t="shared" si="39"/>
        <v/>
      </c>
      <c r="AL122" s="1" t="str">
        <f t="shared" si="40"/>
        <v/>
      </c>
      <c r="AM122" s="1">
        <f t="shared" si="41"/>
        <v>1</v>
      </c>
    </row>
    <row r="123" spans="1:39" ht="14.5" x14ac:dyDescent="0.35">
      <c r="A123" s="1" t="s">
        <v>38</v>
      </c>
      <c r="B123" s="1" t="s">
        <v>274</v>
      </c>
      <c r="C123" s="1">
        <v>2</v>
      </c>
      <c r="G123" s="1">
        <v>1</v>
      </c>
      <c r="M123"/>
      <c r="N123" s="1" t="str">
        <f t="shared" si="26"/>
        <v>Invertebrate</v>
      </c>
      <c r="O123" s="1" t="str">
        <f t="shared" si="26"/>
        <v>Ectopleura crocea (Agassiz, 1862)</v>
      </c>
      <c r="P123" s="1">
        <f t="shared" si="42"/>
        <v>1</v>
      </c>
      <c r="Q123" s="1" t="str">
        <f t="shared" si="42"/>
        <v/>
      </c>
      <c r="R123" s="1" t="str">
        <f t="shared" si="42"/>
        <v/>
      </c>
      <c r="S123" s="1" t="str">
        <f t="shared" si="42"/>
        <v/>
      </c>
      <c r="T123" s="1">
        <f t="shared" si="42"/>
        <v>1</v>
      </c>
      <c r="U123" s="1" t="str">
        <f t="shared" si="27"/>
        <v/>
      </c>
      <c r="V123" s="1" t="str">
        <f t="shared" si="27"/>
        <v/>
      </c>
      <c r="W123" s="1" t="str">
        <f t="shared" si="27"/>
        <v/>
      </c>
      <c r="X123" s="1" t="str">
        <f t="shared" si="27"/>
        <v/>
      </c>
      <c r="Y123" s="1" t="str">
        <f t="shared" si="27"/>
        <v/>
      </c>
      <c r="Z123" s="1">
        <f t="shared" si="28"/>
        <v>2</v>
      </c>
      <c r="AA123" s="1" t="str">
        <f t="shared" si="29"/>
        <v>Ectopleura crocea (Agassiz, 1862)</v>
      </c>
      <c r="AB123" s="1" t="str">
        <f t="shared" si="30"/>
        <v>Invertebrate</v>
      </c>
      <c r="AC123" s="1">
        <f t="shared" si="31"/>
        <v>1</v>
      </c>
      <c r="AD123" s="1" t="str">
        <f t="shared" si="32"/>
        <v/>
      </c>
      <c r="AE123" s="1" t="str">
        <f t="shared" si="33"/>
        <v/>
      </c>
      <c r="AF123" s="1" t="str">
        <f t="shared" si="34"/>
        <v/>
      </c>
      <c r="AG123" s="1" t="str">
        <f t="shared" si="35"/>
        <v/>
      </c>
      <c r="AH123" s="1" t="str">
        <f t="shared" si="36"/>
        <v/>
      </c>
      <c r="AI123" s="1" t="str">
        <f t="shared" si="37"/>
        <v/>
      </c>
      <c r="AJ123" s="1" t="str">
        <f t="shared" si="38"/>
        <v/>
      </c>
      <c r="AK123" s="1" t="str">
        <f t="shared" si="39"/>
        <v/>
      </c>
      <c r="AL123" s="1" t="str">
        <f t="shared" si="40"/>
        <v/>
      </c>
      <c r="AM123" s="1">
        <f t="shared" si="41"/>
        <v>1</v>
      </c>
    </row>
    <row r="124" spans="1:39" ht="14.5" x14ac:dyDescent="0.35">
      <c r="A124" s="1" t="s">
        <v>38</v>
      </c>
      <c r="B124" s="1" t="s">
        <v>279</v>
      </c>
      <c r="L124" s="1">
        <v>2</v>
      </c>
      <c r="M124"/>
      <c r="N124" s="1" t="str">
        <f t="shared" si="26"/>
        <v>Invertebrate</v>
      </c>
      <c r="O124" s="1" t="str">
        <f t="shared" si="26"/>
        <v>Elysia nealae (Ostergaard, 1955)</v>
      </c>
      <c r="P124" s="1" t="str">
        <f t="shared" si="42"/>
        <v/>
      </c>
      <c r="Q124" s="1" t="str">
        <f t="shared" si="42"/>
        <v/>
      </c>
      <c r="R124" s="1" t="str">
        <f t="shared" si="42"/>
        <v/>
      </c>
      <c r="S124" s="1" t="str">
        <f t="shared" si="42"/>
        <v/>
      </c>
      <c r="T124" s="1" t="str">
        <f t="shared" si="42"/>
        <v/>
      </c>
      <c r="U124" s="1" t="str">
        <f t="shared" ref="U124:Y174" si="43">IF(ISBLANK(H124),"",1)</f>
        <v/>
      </c>
      <c r="V124" s="1" t="str">
        <f t="shared" si="43"/>
        <v/>
      </c>
      <c r="W124" s="1" t="str">
        <f t="shared" si="43"/>
        <v/>
      </c>
      <c r="X124" s="1" t="str">
        <f t="shared" si="43"/>
        <v/>
      </c>
      <c r="Y124" s="1">
        <f t="shared" si="43"/>
        <v>1</v>
      </c>
      <c r="Z124" s="1">
        <f t="shared" si="28"/>
        <v>1</v>
      </c>
      <c r="AA124" s="1" t="str">
        <f t="shared" si="29"/>
        <v>Elysia nealae (Ostergaard, 1955)</v>
      </c>
      <c r="AB124" s="1" t="str">
        <f t="shared" si="30"/>
        <v>Invertebrate</v>
      </c>
      <c r="AC124" s="1" t="str">
        <f t="shared" si="31"/>
        <v/>
      </c>
      <c r="AD124" s="1" t="str">
        <f t="shared" si="32"/>
        <v/>
      </c>
      <c r="AE124" s="1" t="str">
        <f t="shared" si="33"/>
        <v/>
      </c>
      <c r="AF124" s="1" t="str">
        <f t="shared" si="34"/>
        <v/>
      </c>
      <c r="AG124" s="1" t="str">
        <f t="shared" si="35"/>
        <v/>
      </c>
      <c r="AH124" s="1" t="str">
        <f t="shared" si="36"/>
        <v/>
      </c>
      <c r="AI124" s="1" t="str">
        <f t="shared" si="37"/>
        <v/>
      </c>
      <c r="AJ124" s="1" t="str">
        <f t="shared" si="38"/>
        <v/>
      </c>
      <c r="AK124" s="1" t="str">
        <f t="shared" si="39"/>
        <v/>
      </c>
      <c r="AL124" s="1">
        <f t="shared" si="40"/>
        <v>1</v>
      </c>
      <c r="AM124" s="1">
        <f t="shared" si="41"/>
        <v>1</v>
      </c>
    </row>
    <row r="125" spans="1:39" ht="14.5" x14ac:dyDescent="0.35">
      <c r="A125" s="1" t="s">
        <v>38</v>
      </c>
      <c r="B125" s="1" t="s">
        <v>280</v>
      </c>
      <c r="E125" s="1">
        <v>1</v>
      </c>
      <c r="M125"/>
      <c r="N125" s="1" t="str">
        <f t="shared" si="26"/>
        <v>Invertebrate</v>
      </c>
      <c r="O125" s="1" t="str">
        <f t="shared" si="26"/>
        <v>Endeis biseriata Stock, 1968</v>
      </c>
      <c r="P125" s="1" t="str">
        <f t="shared" ref="P125:T175" si="44">IF(ISBLANK(C125),"",1)</f>
        <v/>
      </c>
      <c r="Q125" s="1" t="str">
        <f t="shared" si="44"/>
        <v/>
      </c>
      <c r="R125" s="1">
        <f t="shared" si="44"/>
        <v>1</v>
      </c>
      <c r="S125" s="1" t="str">
        <f t="shared" si="44"/>
        <v/>
      </c>
      <c r="T125" s="1" t="str">
        <f t="shared" si="44"/>
        <v/>
      </c>
      <c r="U125" s="1" t="str">
        <f t="shared" si="43"/>
        <v/>
      </c>
      <c r="V125" s="1" t="str">
        <f t="shared" si="43"/>
        <v/>
      </c>
      <c r="W125" s="1" t="str">
        <f t="shared" si="43"/>
        <v/>
      </c>
      <c r="X125" s="1" t="str">
        <f t="shared" si="43"/>
        <v/>
      </c>
      <c r="Y125" s="1" t="str">
        <f t="shared" si="43"/>
        <v/>
      </c>
      <c r="Z125" s="1">
        <f t="shared" si="28"/>
        <v>1</v>
      </c>
      <c r="AA125" s="1" t="str">
        <f t="shared" si="29"/>
        <v>Endeis biseriata Stock, 1968</v>
      </c>
      <c r="AB125" s="1" t="str">
        <f t="shared" si="30"/>
        <v>Invertebrate</v>
      </c>
      <c r="AC125" s="1" t="str">
        <f t="shared" si="31"/>
        <v/>
      </c>
      <c r="AD125" s="1" t="str">
        <f t="shared" si="32"/>
        <v/>
      </c>
      <c r="AE125" s="1">
        <f t="shared" si="33"/>
        <v>1</v>
      </c>
      <c r="AF125" s="1" t="str">
        <f t="shared" si="34"/>
        <v/>
      </c>
      <c r="AG125" s="1" t="str">
        <f t="shared" si="35"/>
        <v/>
      </c>
      <c r="AH125" s="1" t="str">
        <f t="shared" si="36"/>
        <v/>
      </c>
      <c r="AI125" s="1" t="str">
        <f t="shared" si="37"/>
        <v/>
      </c>
      <c r="AJ125" s="1" t="str">
        <f t="shared" si="38"/>
        <v/>
      </c>
      <c r="AK125" s="1" t="str">
        <f t="shared" si="39"/>
        <v/>
      </c>
      <c r="AL125" s="1" t="str">
        <f t="shared" si="40"/>
        <v/>
      </c>
      <c r="AM125" s="1">
        <f t="shared" si="41"/>
        <v>1</v>
      </c>
    </row>
    <row r="126" spans="1:39" ht="14.5" x14ac:dyDescent="0.35">
      <c r="A126" s="1" t="s">
        <v>38</v>
      </c>
      <c r="B126" s="1" t="s">
        <v>282</v>
      </c>
      <c r="C126" s="1">
        <v>1</v>
      </c>
      <c r="M126"/>
      <c r="N126" s="1" t="str">
        <f t="shared" si="26"/>
        <v>Invertebrate</v>
      </c>
      <c r="O126" s="1" t="str">
        <f t="shared" si="26"/>
        <v>Eocuma sarsii (Kossmann), 1880</v>
      </c>
      <c r="P126" s="1">
        <f t="shared" si="44"/>
        <v>1</v>
      </c>
      <c r="Q126" s="1" t="str">
        <f t="shared" si="44"/>
        <v/>
      </c>
      <c r="R126" s="1" t="str">
        <f t="shared" si="44"/>
        <v/>
      </c>
      <c r="S126" s="1" t="str">
        <f t="shared" si="44"/>
        <v/>
      </c>
      <c r="T126" s="1" t="str">
        <f t="shared" si="44"/>
        <v/>
      </c>
      <c r="U126" s="1" t="str">
        <f t="shared" si="43"/>
        <v/>
      </c>
      <c r="V126" s="1" t="str">
        <f t="shared" si="43"/>
        <v/>
      </c>
      <c r="W126" s="1" t="str">
        <f t="shared" si="43"/>
        <v/>
      </c>
      <c r="X126" s="1" t="str">
        <f t="shared" si="43"/>
        <v/>
      </c>
      <c r="Y126" s="1" t="str">
        <f t="shared" si="43"/>
        <v/>
      </c>
      <c r="Z126" s="1">
        <f t="shared" si="28"/>
        <v>1</v>
      </c>
      <c r="AA126" s="1" t="str">
        <f t="shared" si="29"/>
        <v>Eocuma sarsii (Kossmann), 1880</v>
      </c>
      <c r="AB126" s="1" t="str">
        <f t="shared" si="30"/>
        <v>Invertebrate</v>
      </c>
      <c r="AC126" s="1">
        <f t="shared" si="31"/>
        <v>1</v>
      </c>
      <c r="AD126" s="1" t="str">
        <f t="shared" si="32"/>
        <v/>
      </c>
      <c r="AE126" s="1" t="str">
        <f t="shared" si="33"/>
        <v/>
      </c>
      <c r="AF126" s="1" t="str">
        <f t="shared" si="34"/>
        <v/>
      </c>
      <c r="AG126" s="1" t="str">
        <f t="shared" si="35"/>
        <v/>
      </c>
      <c r="AH126" s="1" t="str">
        <f t="shared" si="36"/>
        <v/>
      </c>
      <c r="AI126" s="1" t="str">
        <f t="shared" si="37"/>
        <v/>
      </c>
      <c r="AJ126" s="1" t="str">
        <f t="shared" si="38"/>
        <v/>
      </c>
      <c r="AK126" s="1" t="str">
        <f t="shared" si="39"/>
        <v/>
      </c>
      <c r="AL126" s="1" t="str">
        <f t="shared" si="40"/>
        <v/>
      </c>
      <c r="AM126" s="1">
        <f t="shared" si="41"/>
        <v>1</v>
      </c>
    </row>
    <row r="127" spans="1:39" ht="14.5" x14ac:dyDescent="0.35">
      <c r="A127" s="1" t="s">
        <v>38</v>
      </c>
      <c r="B127" s="1" t="s">
        <v>287</v>
      </c>
      <c r="G127" s="1">
        <v>1</v>
      </c>
      <c r="M127"/>
      <c r="N127" s="1" t="str">
        <f t="shared" si="26"/>
        <v>Invertebrate</v>
      </c>
      <c r="O127" s="1" t="str">
        <f t="shared" si="26"/>
        <v>Ergalatax junionae Houart, 2008</v>
      </c>
      <c r="P127" s="1" t="str">
        <f t="shared" si="44"/>
        <v/>
      </c>
      <c r="Q127" s="1" t="str">
        <f t="shared" si="44"/>
        <v/>
      </c>
      <c r="R127" s="1" t="str">
        <f t="shared" si="44"/>
        <v/>
      </c>
      <c r="S127" s="1" t="str">
        <f t="shared" si="44"/>
        <v/>
      </c>
      <c r="T127" s="1">
        <f t="shared" si="44"/>
        <v>1</v>
      </c>
      <c r="U127" s="1" t="str">
        <f t="shared" si="43"/>
        <v/>
      </c>
      <c r="V127" s="1" t="str">
        <f t="shared" si="43"/>
        <v/>
      </c>
      <c r="W127" s="1" t="str">
        <f t="shared" si="43"/>
        <v/>
      </c>
      <c r="X127" s="1" t="str">
        <f t="shared" si="43"/>
        <v/>
      </c>
      <c r="Y127" s="1" t="str">
        <f t="shared" si="43"/>
        <v/>
      </c>
      <c r="Z127" s="1">
        <f t="shared" si="28"/>
        <v>1</v>
      </c>
      <c r="AA127" s="1" t="str">
        <f t="shared" si="29"/>
        <v>Ergalatax junionae Houart, 2008</v>
      </c>
      <c r="AB127" s="1" t="str">
        <f t="shared" si="30"/>
        <v>Invertebrate</v>
      </c>
      <c r="AC127" s="1" t="str">
        <f t="shared" si="31"/>
        <v/>
      </c>
      <c r="AD127" s="1" t="str">
        <f t="shared" si="32"/>
        <v/>
      </c>
      <c r="AE127" s="1" t="str">
        <f t="shared" si="33"/>
        <v/>
      </c>
      <c r="AF127" s="1" t="str">
        <f t="shared" si="34"/>
        <v/>
      </c>
      <c r="AG127" s="1">
        <f t="shared" si="35"/>
        <v>1</v>
      </c>
      <c r="AH127" s="1" t="str">
        <f t="shared" si="36"/>
        <v/>
      </c>
      <c r="AI127" s="1" t="str">
        <f t="shared" si="37"/>
        <v/>
      </c>
      <c r="AJ127" s="1" t="str">
        <f t="shared" si="38"/>
        <v/>
      </c>
      <c r="AK127" s="1" t="str">
        <f t="shared" si="39"/>
        <v/>
      </c>
      <c r="AL127" s="1" t="str">
        <f t="shared" si="40"/>
        <v/>
      </c>
      <c r="AM127" s="1">
        <f t="shared" si="41"/>
        <v>1</v>
      </c>
    </row>
    <row r="128" spans="1:39" ht="14.5" x14ac:dyDescent="0.35">
      <c r="A128" s="1" t="s">
        <v>38</v>
      </c>
      <c r="B128" s="1" t="s">
        <v>289</v>
      </c>
      <c r="C128" s="1">
        <v>1</v>
      </c>
      <c r="I128" s="1">
        <v>1</v>
      </c>
      <c r="M128"/>
      <c r="N128" s="1" t="str">
        <f t="shared" si="26"/>
        <v>Invertebrate</v>
      </c>
      <c r="O128" s="1" t="str">
        <f t="shared" si="26"/>
        <v>Eriocheir sinensis H. Milne Edwards, 1853</v>
      </c>
      <c r="P128" s="1">
        <f t="shared" si="44"/>
        <v>1</v>
      </c>
      <c r="Q128" s="1" t="str">
        <f t="shared" si="44"/>
        <v/>
      </c>
      <c r="R128" s="1" t="str">
        <f t="shared" si="44"/>
        <v/>
      </c>
      <c r="S128" s="1" t="str">
        <f t="shared" si="44"/>
        <v/>
      </c>
      <c r="T128" s="1" t="str">
        <f t="shared" si="44"/>
        <v/>
      </c>
      <c r="U128" s="1" t="str">
        <f t="shared" si="43"/>
        <v/>
      </c>
      <c r="V128" s="1">
        <f t="shared" si="43"/>
        <v>1</v>
      </c>
      <c r="W128" s="1" t="str">
        <f t="shared" si="43"/>
        <v/>
      </c>
      <c r="X128" s="1" t="str">
        <f t="shared" si="43"/>
        <v/>
      </c>
      <c r="Y128" s="1" t="str">
        <f t="shared" si="43"/>
        <v/>
      </c>
      <c r="Z128" s="1">
        <f t="shared" si="28"/>
        <v>2</v>
      </c>
      <c r="AA128" s="1" t="str">
        <f t="shared" si="29"/>
        <v>Eriocheir sinensis H. Milne Edwards, 1853</v>
      </c>
      <c r="AB128" s="1" t="str">
        <f t="shared" si="30"/>
        <v>Invertebrate</v>
      </c>
      <c r="AC128" s="1">
        <f t="shared" si="31"/>
        <v>1</v>
      </c>
      <c r="AD128" s="1" t="str">
        <f t="shared" si="32"/>
        <v/>
      </c>
      <c r="AE128" s="1" t="str">
        <f t="shared" si="33"/>
        <v/>
      </c>
      <c r="AF128" s="1" t="str">
        <f t="shared" si="34"/>
        <v/>
      </c>
      <c r="AG128" s="1" t="str">
        <f t="shared" si="35"/>
        <v/>
      </c>
      <c r="AH128" s="1" t="str">
        <f t="shared" si="36"/>
        <v/>
      </c>
      <c r="AI128" s="1" t="str">
        <f t="shared" si="37"/>
        <v/>
      </c>
      <c r="AJ128" s="1" t="str">
        <f t="shared" si="38"/>
        <v/>
      </c>
      <c r="AK128" s="1" t="str">
        <f t="shared" si="39"/>
        <v/>
      </c>
      <c r="AL128" s="1" t="str">
        <f t="shared" si="40"/>
        <v/>
      </c>
      <c r="AM128" s="1">
        <f t="shared" si="41"/>
        <v>1</v>
      </c>
    </row>
    <row r="129" spans="1:39" ht="14.5" x14ac:dyDescent="0.35">
      <c r="A129" s="1" t="s">
        <v>38</v>
      </c>
      <c r="B129" s="1" t="s">
        <v>290</v>
      </c>
      <c r="C129" s="1">
        <v>1</v>
      </c>
      <c r="K129" s="1">
        <v>1</v>
      </c>
      <c r="M129"/>
      <c r="N129" s="1" t="str">
        <f t="shared" si="26"/>
        <v>Invertebrate</v>
      </c>
      <c r="O129" s="1" t="str">
        <f t="shared" si="26"/>
        <v>Erugosquilla massavensis (Kossmann, 1880)</v>
      </c>
      <c r="P129" s="1">
        <f t="shared" si="44"/>
        <v>1</v>
      </c>
      <c r="Q129" s="1" t="str">
        <f t="shared" si="44"/>
        <v/>
      </c>
      <c r="R129" s="1" t="str">
        <f t="shared" si="44"/>
        <v/>
      </c>
      <c r="S129" s="1" t="str">
        <f t="shared" si="44"/>
        <v/>
      </c>
      <c r="T129" s="1" t="str">
        <f t="shared" si="44"/>
        <v/>
      </c>
      <c r="U129" s="1" t="str">
        <f t="shared" si="43"/>
        <v/>
      </c>
      <c r="V129" s="1" t="str">
        <f t="shared" si="43"/>
        <v/>
      </c>
      <c r="W129" s="1" t="str">
        <f t="shared" si="43"/>
        <v/>
      </c>
      <c r="X129" s="1">
        <f t="shared" si="43"/>
        <v>1</v>
      </c>
      <c r="Y129" s="1" t="str">
        <f t="shared" si="43"/>
        <v/>
      </c>
      <c r="Z129" s="1">
        <f t="shared" si="28"/>
        <v>2</v>
      </c>
      <c r="AA129" s="1" t="str">
        <f t="shared" si="29"/>
        <v>Erugosquilla massavensis (Kossmann, 1880)</v>
      </c>
      <c r="AB129" s="1" t="str">
        <f t="shared" si="30"/>
        <v>Invertebrate</v>
      </c>
      <c r="AC129" s="1">
        <f t="shared" si="31"/>
        <v>1</v>
      </c>
      <c r="AD129" s="1" t="str">
        <f t="shared" si="32"/>
        <v/>
      </c>
      <c r="AE129" s="1" t="str">
        <f t="shared" si="33"/>
        <v/>
      </c>
      <c r="AF129" s="1" t="str">
        <f t="shared" si="34"/>
        <v/>
      </c>
      <c r="AG129" s="1" t="str">
        <f t="shared" si="35"/>
        <v/>
      </c>
      <c r="AH129" s="1" t="str">
        <f t="shared" si="36"/>
        <v/>
      </c>
      <c r="AI129" s="1" t="str">
        <f t="shared" si="37"/>
        <v/>
      </c>
      <c r="AJ129" s="1" t="str">
        <f t="shared" si="38"/>
        <v/>
      </c>
      <c r="AK129" s="1" t="str">
        <f t="shared" si="39"/>
        <v/>
      </c>
      <c r="AL129" s="1" t="str">
        <f t="shared" si="40"/>
        <v/>
      </c>
      <c r="AM129" s="1">
        <f t="shared" si="41"/>
        <v>1</v>
      </c>
    </row>
    <row r="130" spans="1:39" ht="14.5" x14ac:dyDescent="0.35">
      <c r="A130" s="1" t="s">
        <v>38</v>
      </c>
      <c r="B130" s="1" t="s">
        <v>1127</v>
      </c>
      <c r="F130" s="1">
        <v>1</v>
      </c>
      <c r="M130"/>
      <c r="N130" s="1" t="str">
        <f t="shared" si="26"/>
        <v>Invertebrate</v>
      </c>
      <c r="O130" s="1" t="str">
        <f t="shared" si="26"/>
        <v>Euchaeta concinna Dana, 1849</v>
      </c>
      <c r="P130" s="1" t="str">
        <f t="shared" si="44"/>
        <v/>
      </c>
      <c r="Q130" s="1" t="str">
        <f t="shared" si="44"/>
        <v/>
      </c>
      <c r="R130" s="1" t="str">
        <f t="shared" si="44"/>
        <v/>
      </c>
      <c r="S130" s="1">
        <f t="shared" si="44"/>
        <v>1</v>
      </c>
      <c r="T130" s="1" t="str">
        <f t="shared" si="44"/>
        <v/>
      </c>
      <c r="U130" s="1" t="str">
        <f t="shared" si="43"/>
        <v/>
      </c>
      <c r="V130" s="1" t="str">
        <f t="shared" si="43"/>
        <v/>
      </c>
      <c r="W130" s="1" t="str">
        <f t="shared" si="43"/>
        <v/>
      </c>
      <c r="X130" s="1" t="str">
        <f t="shared" si="43"/>
        <v/>
      </c>
      <c r="Y130" s="1" t="str">
        <f t="shared" si="43"/>
        <v/>
      </c>
      <c r="Z130" s="1">
        <f t="shared" si="28"/>
        <v>1</v>
      </c>
      <c r="AA130" s="1" t="str">
        <f t="shared" si="29"/>
        <v>Euchaeta concinna Dana, 1849</v>
      </c>
      <c r="AB130" s="1" t="str">
        <f t="shared" si="30"/>
        <v>Invertebrate</v>
      </c>
      <c r="AC130" s="1" t="str">
        <f t="shared" si="31"/>
        <v/>
      </c>
      <c r="AD130" s="1" t="str">
        <f t="shared" si="32"/>
        <v/>
      </c>
      <c r="AE130" s="1" t="str">
        <f t="shared" si="33"/>
        <v/>
      </c>
      <c r="AF130" s="1">
        <f t="shared" si="34"/>
        <v>1</v>
      </c>
      <c r="AG130" s="1" t="str">
        <f t="shared" si="35"/>
        <v/>
      </c>
      <c r="AH130" s="1" t="str">
        <f t="shared" si="36"/>
        <v/>
      </c>
      <c r="AI130" s="1" t="str">
        <f t="shared" si="37"/>
        <v/>
      </c>
      <c r="AJ130" s="1" t="str">
        <f t="shared" si="38"/>
        <v/>
      </c>
      <c r="AK130" s="1" t="str">
        <f t="shared" si="39"/>
        <v/>
      </c>
      <c r="AL130" s="1" t="str">
        <f t="shared" si="40"/>
        <v/>
      </c>
      <c r="AM130" s="1">
        <f t="shared" si="41"/>
        <v>1</v>
      </c>
    </row>
    <row r="131" spans="1:39" ht="14.5" x14ac:dyDescent="0.35">
      <c r="A131" s="1" t="s">
        <v>38</v>
      </c>
      <c r="B131" s="1" t="s">
        <v>293</v>
      </c>
      <c r="C131" s="1">
        <v>1</v>
      </c>
      <c r="E131" s="1">
        <v>1</v>
      </c>
      <c r="M131"/>
      <c r="N131" s="1" t="str">
        <f t="shared" si="26"/>
        <v>Invertebrate</v>
      </c>
      <c r="O131" s="1" t="str">
        <f t="shared" si="26"/>
        <v>Eucheilota paradoxica Mayer, 1900</v>
      </c>
      <c r="P131" s="1">
        <f t="shared" si="44"/>
        <v>1</v>
      </c>
      <c r="Q131" s="1" t="str">
        <f t="shared" si="44"/>
        <v/>
      </c>
      <c r="R131" s="1">
        <f t="shared" si="44"/>
        <v>1</v>
      </c>
      <c r="S131" s="1" t="str">
        <f t="shared" si="44"/>
        <v/>
      </c>
      <c r="T131" s="1" t="str">
        <f t="shared" si="44"/>
        <v/>
      </c>
      <c r="U131" s="1" t="str">
        <f t="shared" si="43"/>
        <v/>
      </c>
      <c r="V131" s="1" t="str">
        <f t="shared" si="43"/>
        <v/>
      </c>
      <c r="W131" s="1" t="str">
        <f t="shared" si="43"/>
        <v/>
      </c>
      <c r="X131" s="1" t="str">
        <f t="shared" si="43"/>
        <v/>
      </c>
      <c r="Y131" s="1" t="str">
        <f t="shared" si="43"/>
        <v/>
      </c>
      <c r="Z131" s="1">
        <f t="shared" si="28"/>
        <v>2</v>
      </c>
      <c r="AA131" s="1" t="str">
        <f t="shared" si="29"/>
        <v>Eucheilota paradoxica Mayer, 1900</v>
      </c>
      <c r="AB131" s="1" t="str">
        <f t="shared" si="30"/>
        <v>Invertebrate</v>
      </c>
      <c r="AC131" s="1">
        <f t="shared" si="31"/>
        <v>1</v>
      </c>
      <c r="AD131" s="1" t="str">
        <f t="shared" si="32"/>
        <v/>
      </c>
      <c r="AE131" s="1" t="str">
        <f t="shared" si="33"/>
        <v/>
      </c>
      <c r="AF131" s="1" t="str">
        <f t="shared" si="34"/>
        <v/>
      </c>
      <c r="AG131" s="1" t="str">
        <f t="shared" si="35"/>
        <v/>
      </c>
      <c r="AH131" s="1" t="str">
        <f t="shared" si="36"/>
        <v/>
      </c>
      <c r="AI131" s="1" t="str">
        <f t="shared" si="37"/>
        <v/>
      </c>
      <c r="AJ131" s="1" t="str">
        <f t="shared" si="38"/>
        <v/>
      </c>
      <c r="AK131" s="1" t="str">
        <f t="shared" si="39"/>
        <v/>
      </c>
      <c r="AL131" s="1" t="str">
        <f t="shared" si="40"/>
        <v/>
      </c>
      <c r="AM131" s="1">
        <f t="shared" si="41"/>
        <v>1</v>
      </c>
    </row>
    <row r="132" spans="1:39" ht="14.5" x14ac:dyDescent="0.35">
      <c r="A132" s="1" t="s">
        <v>38</v>
      </c>
      <c r="B132" s="1" t="s">
        <v>294</v>
      </c>
      <c r="H132" s="1">
        <v>1</v>
      </c>
      <c r="M132"/>
      <c r="N132" s="1" t="str">
        <f t="shared" si="26"/>
        <v>Invertebrate</v>
      </c>
      <c r="O132" s="1" t="str">
        <f t="shared" si="26"/>
        <v>Eucidaris tribuloides (Lamarck, 1816)</v>
      </c>
      <c r="P132" s="1" t="str">
        <f t="shared" si="44"/>
        <v/>
      </c>
      <c r="Q132" s="1" t="str">
        <f t="shared" si="44"/>
        <v/>
      </c>
      <c r="R132" s="1" t="str">
        <f t="shared" si="44"/>
        <v/>
      </c>
      <c r="S132" s="1" t="str">
        <f t="shared" si="44"/>
        <v/>
      </c>
      <c r="T132" s="1" t="str">
        <f t="shared" si="44"/>
        <v/>
      </c>
      <c r="U132" s="1">
        <f t="shared" si="43"/>
        <v>1</v>
      </c>
      <c r="V132" s="1" t="str">
        <f t="shared" si="43"/>
        <v/>
      </c>
      <c r="W132" s="1" t="str">
        <f t="shared" si="43"/>
        <v/>
      </c>
      <c r="X132" s="1" t="str">
        <f t="shared" si="43"/>
        <v/>
      </c>
      <c r="Y132" s="1" t="str">
        <f t="shared" si="43"/>
        <v/>
      </c>
      <c r="Z132" s="1">
        <f t="shared" si="28"/>
        <v>1</v>
      </c>
      <c r="AA132" s="1" t="str">
        <f t="shared" si="29"/>
        <v>Eucidaris tribuloides (Lamarck, 1816)</v>
      </c>
      <c r="AB132" s="1" t="str">
        <f t="shared" si="30"/>
        <v>Invertebrate</v>
      </c>
      <c r="AC132" s="1" t="str">
        <f t="shared" si="31"/>
        <v/>
      </c>
      <c r="AD132" s="1" t="str">
        <f t="shared" si="32"/>
        <v/>
      </c>
      <c r="AE132" s="1" t="str">
        <f t="shared" si="33"/>
        <v/>
      </c>
      <c r="AF132" s="1" t="str">
        <f t="shared" si="34"/>
        <v/>
      </c>
      <c r="AG132" s="1" t="str">
        <f t="shared" si="35"/>
        <v/>
      </c>
      <c r="AH132" s="1">
        <f t="shared" si="36"/>
        <v>1</v>
      </c>
      <c r="AI132" s="1" t="str">
        <f t="shared" si="37"/>
        <v/>
      </c>
      <c r="AJ132" s="1" t="str">
        <f t="shared" si="38"/>
        <v/>
      </c>
      <c r="AK132" s="1" t="str">
        <f t="shared" si="39"/>
        <v/>
      </c>
      <c r="AL132" s="1" t="str">
        <f t="shared" si="40"/>
        <v/>
      </c>
      <c r="AM132" s="1">
        <f t="shared" si="41"/>
        <v>1</v>
      </c>
    </row>
    <row r="133" spans="1:39" ht="14.5" x14ac:dyDescent="0.35">
      <c r="A133" s="1" t="s">
        <v>38</v>
      </c>
      <c r="B133" s="1" t="s">
        <v>295</v>
      </c>
      <c r="C133" s="1">
        <v>1</v>
      </c>
      <c r="H133" s="1">
        <v>1</v>
      </c>
      <c r="I133" s="1">
        <v>1</v>
      </c>
      <c r="M133"/>
      <c r="N133" s="1" t="str">
        <f t="shared" si="26"/>
        <v>Invertebrate</v>
      </c>
      <c r="O133" s="1" t="str">
        <f t="shared" si="26"/>
        <v>Eudendrium carneum Clarke, 1882</v>
      </c>
      <c r="P133" s="1">
        <f t="shared" si="44"/>
        <v>1</v>
      </c>
      <c r="Q133" s="1" t="str">
        <f t="shared" si="44"/>
        <v/>
      </c>
      <c r="R133" s="1" t="str">
        <f t="shared" si="44"/>
        <v/>
      </c>
      <c r="S133" s="1" t="str">
        <f t="shared" si="44"/>
        <v/>
      </c>
      <c r="T133" s="1" t="str">
        <f t="shared" si="44"/>
        <v/>
      </c>
      <c r="U133" s="1">
        <f t="shared" si="43"/>
        <v>1</v>
      </c>
      <c r="V133" s="1">
        <f t="shared" si="43"/>
        <v>1</v>
      </c>
      <c r="W133" s="1" t="str">
        <f t="shared" si="43"/>
        <v/>
      </c>
      <c r="X133" s="1" t="str">
        <f t="shared" si="43"/>
        <v/>
      </c>
      <c r="Y133" s="1" t="str">
        <f t="shared" si="43"/>
        <v/>
      </c>
      <c r="Z133" s="1">
        <f t="shared" si="28"/>
        <v>3</v>
      </c>
      <c r="AA133" s="1" t="str">
        <f t="shared" si="29"/>
        <v>Eudendrium carneum Clarke, 1882</v>
      </c>
      <c r="AB133" s="1" t="str">
        <f t="shared" si="30"/>
        <v>Invertebrate</v>
      </c>
      <c r="AC133" s="1">
        <f t="shared" si="31"/>
        <v>1</v>
      </c>
      <c r="AD133" s="1" t="str">
        <f t="shared" si="32"/>
        <v/>
      </c>
      <c r="AE133" s="1" t="str">
        <f t="shared" si="33"/>
        <v/>
      </c>
      <c r="AF133" s="1" t="str">
        <f t="shared" si="34"/>
        <v/>
      </c>
      <c r="AG133" s="1" t="str">
        <f t="shared" si="35"/>
        <v/>
      </c>
      <c r="AH133" s="1" t="str">
        <f t="shared" si="36"/>
        <v/>
      </c>
      <c r="AI133" s="1" t="str">
        <f t="shared" si="37"/>
        <v/>
      </c>
      <c r="AJ133" s="1" t="str">
        <f t="shared" si="38"/>
        <v/>
      </c>
      <c r="AK133" s="1" t="str">
        <f t="shared" si="39"/>
        <v/>
      </c>
      <c r="AL133" s="1" t="str">
        <f t="shared" si="40"/>
        <v/>
      </c>
      <c r="AM133" s="1">
        <f t="shared" si="41"/>
        <v>1</v>
      </c>
    </row>
    <row r="134" spans="1:39" ht="14.5" x14ac:dyDescent="0.35">
      <c r="A134" s="1" t="s">
        <v>38</v>
      </c>
      <c r="B134" s="1" t="s">
        <v>296</v>
      </c>
      <c r="C134" s="1">
        <v>1</v>
      </c>
      <c r="F134" s="1">
        <v>1</v>
      </c>
      <c r="I134" s="1">
        <v>1</v>
      </c>
      <c r="M134"/>
      <c r="N134" s="1" t="str">
        <f t="shared" si="26"/>
        <v>Invertebrate</v>
      </c>
      <c r="O134" s="1" t="str">
        <f t="shared" si="26"/>
        <v>Eudendrium merulum Watson, 1985</v>
      </c>
      <c r="P134" s="1">
        <f t="shared" si="44"/>
        <v>1</v>
      </c>
      <c r="Q134" s="1" t="str">
        <f t="shared" si="44"/>
        <v/>
      </c>
      <c r="R134" s="1" t="str">
        <f t="shared" si="44"/>
        <v/>
      </c>
      <c r="S134" s="1">
        <f t="shared" si="44"/>
        <v>1</v>
      </c>
      <c r="T134" s="1" t="str">
        <f t="shared" si="44"/>
        <v/>
      </c>
      <c r="U134" s="1" t="str">
        <f t="shared" si="43"/>
        <v/>
      </c>
      <c r="V134" s="1">
        <f t="shared" si="43"/>
        <v>1</v>
      </c>
      <c r="W134" s="1" t="str">
        <f t="shared" si="43"/>
        <v/>
      </c>
      <c r="X134" s="1" t="str">
        <f t="shared" si="43"/>
        <v/>
      </c>
      <c r="Y134" s="1" t="str">
        <f t="shared" si="43"/>
        <v/>
      </c>
      <c r="Z134" s="1">
        <f t="shared" si="28"/>
        <v>3</v>
      </c>
      <c r="AA134" s="1" t="str">
        <f t="shared" si="29"/>
        <v>Eudendrium merulum Watson, 1985</v>
      </c>
      <c r="AB134" s="1" t="str">
        <f t="shared" si="30"/>
        <v>Invertebrate</v>
      </c>
      <c r="AC134" s="1">
        <f t="shared" si="31"/>
        <v>1</v>
      </c>
      <c r="AD134" s="1" t="str">
        <f t="shared" si="32"/>
        <v/>
      </c>
      <c r="AE134" s="1" t="str">
        <f t="shared" si="33"/>
        <v/>
      </c>
      <c r="AF134" s="1" t="str">
        <f t="shared" si="34"/>
        <v/>
      </c>
      <c r="AG134" s="1" t="str">
        <f t="shared" si="35"/>
        <v/>
      </c>
      <c r="AH134" s="1" t="str">
        <f t="shared" si="36"/>
        <v/>
      </c>
      <c r="AI134" s="1" t="str">
        <f t="shared" si="37"/>
        <v/>
      </c>
      <c r="AJ134" s="1" t="str">
        <f t="shared" si="38"/>
        <v/>
      </c>
      <c r="AK134" s="1" t="str">
        <f t="shared" si="39"/>
        <v/>
      </c>
      <c r="AL134" s="1" t="str">
        <f t="shared" si="40"/>
        <v/>
      </c>
      <c r="AM134" s="1">
        <f t="shared" si="41"/>
        <v>1</v>
      </c>
    </row>
    <row r="135" spans="1:39" ht="14.5" x14ac:dyDescent="0.35">
      <c r="A135" s="1" t="s">
        <v>38</v>
      </c>
      <c r="B135" s="1" t="s">
        <v>297</v>
      </c>
      <c r="L135" s="1">
        <v>1</v>
      </c>
      <c r="M135"/>
      <c r="N135" s="1" t="str">
        <f t="shared" si="26"/>
        <v>Invertebrate</v>
      </c>
      <c r="O135" s="1" t="str">
        <f t="shared" si="26"/>
        <v>Eunaticina papilla (Gmelin, 1791)</v>
      </c>
      <c r="P135" s="1" t="str">
        <f t="shared" si="44"/>
        <v/>
      </c>
      <c r="Q135" s="1" t="str">
        <f t="shared" si="44"/>
        <v/>
      </c>
      <c r="R135" s="1" t="str">
        <f t="shared" si="44"/>
        <v/>
      </c>
      <c r="S135" s="1" t="str">
        <f t="shared" si="44"/>
        <v/>
      </c>
      <c r="T135" s="1" t="str">
        <f t="shared" si="44"/>
        <v/>
      </c>
      <c r="U135" s="1" t="str">
        <f t="shared" si="43"/>
        <v/>
      </c>
      <c r="V135" s="1" t="str">
        <f t="shared" si="43"/>
        <v/>
      </c>
      <c r="W135" s="1" t="str">
        <f t="shared" si="43"/>
        <v/>
      </c>
      <c r="X135" s="1" t="str">
        <f t="shared" si="43"/>
        <v/>
      </c>
      <c r="Y135" s="1">
        <f t="shared" si="43"/>
        <v>1</v>
      </c>
      <c r="Z135" s="1">
        <f t="shared" si="28"/>
        <v>1</v>
      </c>
      <c r="AA135" s="1" t="str">
        <f t="shared" si="29"/>
        <v>Eunaticina papilla (Gmelin, 1791)</v>
      </c>
      <c r="AB135" s="1" t="str">
        <f t="shared" si="30"/>
        <v>Invertebrate</v>
      </c>
      <c r="AC135" s="1" t="str">
        <f t="shared" si="31"/>
        <v/>
      </c>
      <c r="AD135" s="1" t="str">
        <f t="shared" si="32"/>
        <v/>
      </c>
      <c r="AE135" s="1" t="str">
        <f t="shared" si="33"/>
        <v/>
      </c>
      <c r="AF135" s="1" t="str">
        <f t="shared" si="34"/>
        <v/>
      </c>
      <c r="AG135" s="1" t="str">
        <f t="shared" si="35"/>
        <v/>
      </c>
      <c r="AH135" s="1" t="str">
        <f t="shared" si="36"/>
        <v/>
      </c>
      <c r="AI135" s="1" t="str">
        <f t="shared" si="37"/>
        <v/>
      </c>
      <c r="AJ135" s="1" t="str">
        <f t="shared" si="38"/>
        <v/>
      </c>
      <c r="AK135" s="1" t="str">
        <f t="shared" si="39"/>
        <v/>
      </c>
      <c r="AL135" s="1">
        <f t="shared" si="40"/>
        <v>1</v>
      </c>
      <c r="AM135" s="1">
        <f t="shared" si="41"/>
        <v>1</v>
      </c>
    </row>
    <row r="136" spans="1:39" ht="14.5" x14ac:dyDescent="0.35">
      <c r="A136" s="1" t="s">
        <v>38</v>
      </c>
      <c r="B136" s="1" t="s">
        <v>300</v>
      </c>
      <c r="J136" s="1">
        <v>1</v>
      </c>
      <c r="M136"/>
      <c r="N136" s="1" t="str">
        <f t="shared" si="26"/>
        <v>Invertebrate</v>
      </c>
      <c r="O136" s="1" t="str">
        <f t="shared" si="26"/>
        <v>Eurythoe laevisetis Fauvel, 1914</v>
      </c>
      <c r="P136" s="1" t="str">
        <f t="shared" si="44"/>
        <v/>
      </c>
      <c r="Q136" s="1" t="str">
        <f t="shared" si="44"/>
        <v/>
      </c>
      <c r="R136" s="1" t="str">
        <f t="shared" si="44"/>
        <v/>
      </c>
      <c r="S136" s="1" t="str">
        <f t="shared" si="44"/>
        <v/>
      </c>
      <c r="T136" s="1" t="str">
        <f t="shared" si="44"/>
        <v/>
      </c>
      <c r="U136" s="1" t="str">
        <f t="shared" si="43"/>
        <v/>
      </c>
      <c r="V136" s="1" t="str">
        <f t="shared" si="43"/>
        <v/>
      </c>
      <c r="W136" s="1">
        <f t="shared" si="43"/>
        <v>1</v>
      </c>
      <c r="X136" s="1" t="str">
        <f t="shared" si="43"/>
        <v/>
      </c>
      <c r="Y136" s="1" t="str">
        <f t="shared" si="43"/>
        <v/>
      </c>
      <c r="Z136" s="1">
        <f t="shared" si="28"/>
        <v>1</v>
      </c>
      <c r="AA136" s="1" t="str">
        <f t="shared" si="29"/>
        <v>Eurythoe laevisetis Fauvel, 1914</v>
      </c>
      <c r="AB136" s="1" t="str">
        <f t="shared" si="30"/>
        <v>Invertebrate</v>
      </c>
      <c r="AC136" s="1" t="str">
        <f t="shared" si="31"/>
        <v/>
      </c>
      <c r="AD136" s="1" t="str">
        <f t="shared" si="32"/>
        <v/>
      </c>
      <c r="AE136" s="1" t="str">
        <f t="shared" si="33"/>
        <v/>
      </c>
      <c r="AF136" s="1" t="str">
        <f t="shared" si="34"/>
        <v/>
      </c>
      <c r="AG136" s="1" t="str">
        <f t="shared" si="35"/>
        <v/>
      </c>
      <c r="AH136" s="1" t="str">
        <f t="shared" si="36"/>
        <v/>
      </c>
      <c r="AI136" s="1" t="str">
        <f t="shared" si="37"/>
        <v/>
      </c>
      <c r="AJ136" s="1">
        <f t="shared" si="38"/>
        <v>1</v>
      </c>
      <c r="AK136" s="1" t="str">
        <f t="shared" si="39"/>
        <v/>
      </c>
      <c r="AL136" s="1" t="str">
        <f t="shared" si="40"/>
        <v/>
      </c>
      <c r="AM136" s="1">
        <f t="shared" si="41"/>
        <v>1</v>
      </c>
    </row>
    <row r="137" spans="1:39" ht="14.5" x14ac:dyDescent="0.35">
      <c r="A137" s="1" t="s">
        <v>38</v>
      </c>
      <c r="B137" s="1" t="s">
        <v>301</v>
      </c>
      <c r="H137" s="1">
        <v>1</v>
      </c>
      <c r="M137"/>
      <c r="N137" s="1" t="str">
        <f t="shared" ref="N137:O200" si="45">A137</f>
        <v>Invertebrate</v>
      </c>
      <c r="O137" s="1" t="str">
        <f t="shared" si="45"/>
        <v>Eusyllis kupfferi Langerhans, 1879</v>
      </c>
      <c r="P137" s="1" t="str">
        <f t="shared" si="44"/>
        <v/>
      </c>
      <c r="Q137" s="1" t="str">
        <f t="shared" si="44"/>
        <v/>
      </c>
      <c r="R137" s="1" t="str">
        <f t="shared" si="44"/>
        <v/>
      </c>
      <c r="S137" s="1" t="str">
        <f t="shared" si="44"/>
        <v/>
      </c>
      <c r="T137" s="1" t="str">
        <f t="shared" si="44"/>
        <v/>
      </c>
      <c r="U137" s="1">
        <f t="shared" si="43"/>
        <v>1</v>
      </c>
      <c r="V137" s="1" t="str">
        <f t="shared" si="43"/>
        <v/>
      </c>
      <c r="W137" s="1" t="str">
        <f t="shared" si="43"/>
        <v/>
      </c>
      <c r="X137" s="1" t="str">
        <f t="shared" si="43"/>
        <v/>
      </c>
      <c r="Y137" s="1" t="str">
        <f t="shared" si="43"/>
        <v/>
      </c>
      <c r="Z137" s="1">
        <f t="shared" ref="Z137:Z200" si="46">SUM(P137:Y137)</f>
        <v>1</v>
      </c>
      <c r="AA137" s="1" t="str">
        <f t="shared" ref="AA137:AA200" si="47">O137</f>
        <v>Eusyllis kupfferi Langerhans, 1879</v>
      </c>
      <c r="AB137" s="1" t="str">
        <f t="shared" ref="AB137:AB200" si="48">N137</f>
        <v>Invertebrate</v>
      </c>
      <c r="AC137" s="1" t="str">
        <f t="shared" ref="AC137:AC200" si="49">IF((P137=1),1,"")</f>
        <v/>
      </c>
      <c r="AD137" s="1" t="str">
        <f t="shared" ref="AD137:AD200" si="50">IF((P137=1), "", IF((Q137=1), 1,""))</f>
        <v/>
      </c>
      <c r="AE137" s="1" t="str">
        <f t="shared" ref="AE137:AE200" si="51">IF((P137=1), "", IF((Q137=1), "",IF(R137=1, 1, "")))</f>
        <v/>
      </c>
      <c r="AF137" s="1" t="str">
        <f t="shared" ref="AF137:AF200" si="52">IF((P137=1), "", IF((Q137=1), "", IF((R137=1), "", IF(S137=1, 1, ""))))</f>
        <v/>
      </c>
      <c r="AG137" s="1" t="str">
        <f t="shared" ref="AG137:AG200" si="53">IF((P137=1), "", IF((Q137=1), "", IF((R137=1), "", IF((S137=1), "", IF(T137=1, 1, "")))))</f>
        <v/>
      </c>
      <c r="AH137" s="1">
        <f t="shared" ref="AH137:AH200" si="54">IF((P137=1),"",IF((Q137=1),"",IF((R137=1),"",IF((S137=1),"",IF((T137=1),"",IF(U137=1,1,""))))))</f>
        <v>1</v>
      </c>
      <c r="AI137" s="1" t="str">
        <f t="shared" ref="AI137:AI200" si="55">IF((P137=1),"",IF((Q137=1),"",IF((R137=1),"",IF((S137=1),"",IF((T137=1),"",IF((U137=1),"",IF(V137=1,1,"")))))))</f>
        <v/>
      </c>
      <c r="AJ137" s="1" t="str">
        <f t="shared" ref="AJ137:AJ200" si="56">IF((P137=1),"",IF((Q137=1),"",IF((R137=1),"",IF((S137=1),"",IF((T137=1),"",IF((U137=1),"",IF((V137=1),"",IF(W137=1,1,""))))))))</f>
        <v/>
      </c>
      <c r="AK137" s="1" t="str">
        <f t="shared" ref="AK137:AK200" si="57">IF((P137=1),"",IF((Q137=1),"",IF((R137=1),"",IF((S137=1),"",IF((T137=1),"",IF((U137=1),"",IF((V137=1),"",IF((W137=1),"",IF(X137=1,1,"")))))))))</f>
        <v/>
      </c>
      <c r="AL137" s="1" t="str">
        <f t="shared" ref="AL137:AL200" si="58">IF((P137=1),"",IF((Q137=1),"",IF((R137=1),"",IF((S137=1),"",IF((T137=1),"",IF((U137=1),"",IF((V137=1),"",IF((W137=1),"",IF((X137=1),"",IF(Y137=1,1,""))))))))))</f>
        <v/>
      </c>
      <c r="AM137" s="1">
        <f t="shared" ref="AM137:AM200" si="59">SUM(AC137:AL137)</f>
        <v>1</v>
      </c>
    </row>
    <row r="138" spans="1:39" ht="14.5" x14ac:dyDescent="0.35">
      <c r="A138" s="1" t="s">
        <v>38</v>
      </c>
      <c r="B138" s="1" t="s">
        <v>302</v>
      </c>
      <c r="K138" s="1">
        <v>1</v>
      </c>
      <c r="M138"/>
      <c r="N138" s="1" t="str">
        <f t="shared" si="45"/>
        <v>Invertebrate</v>
      </c>
      <c r="O138" s="1" t="str">
        <f t="shared" si="45"/>
        <v>Euthymella colzumensis (Jousseaume, 1898)</v>
      </c>
      <c r="P138" s="1" t="str">
        <f t="shared" si="44"/>
        <v/>
      </c>
      <c r="Q138" s="1" t="str">
        <f t="shared" si="44"/>
        <v/>
      </c>
      <c r="R138" s="1" t="str">
        <f t="shared" si="44"/>
        <v/>
      </c>
      <c r="S138" s="1" t="str">
        <f t="shared" si="44"/>
        <v/>
      </c>
      <c r="T138" s="1" t="str">
        <f t="shared" si="44"/>
        <v/>
      </c>
      <c r="U138" s="1" t="str">
        <f t="shared" si="43"/>
        <v/>
      </c>
      <c r="V138" s="1" t="str">
        <f t="shared" si="43"/>
        <v/>
      </c>
      <c r="W138" s="1" t="str">
        <f t="shared" si="43"/>
        <v/>
      </c>
      <c r="X138" s="1">
        <f t="shared" si="43"/>
        <v>1</v>
      </c>
      <c r="Y138" s="1" t="str">
        <f t="shared" si="43"/>
        <v/>
      </c>
      <c r="Z138" s="1">
        <f t="shared" si="46"/>
        <v>1</v>
      </c>
      <c r="AA138" s="1" t="str">
        <f t="shared" si="47"/>
        <v>Euthymella colzumensis (Jousseaume, 1898)</v>
      </c>
      <c r="AB138" s="1" t="str">
        <f t="shared" si="48"/>
        <v>Invertebrate</v>
      </c>
      <c r="AC138" s="1" t="str">
        <f t="shared" si="49"/>
        <v/>
      </c>
      <c r="AD138" s="1" t="str">
        <f t="shared" si="50"/>
        <v/>
      </c>
      <c r="AE138" s="1" t="str">
        <f t="shared" si="51"/>
        <v/>
      </c>
      <c r="AF138" s="1" t="str">
        <f t="shared" si="52"/>
        <v/>
      </c>
      <c r="AG138" s="1" t="str">
        <f t="shared" si="53"/>
        <v/>
      </c>
      <c r="AH138" s="1" t="str">
        <f t="shared" si="54"/>
        <v/>
      </c>
      <c r="AI138" s="1" t="str">
        <f t="shared" si="55"/>
        <v/>
      </c>
      <c r="AJ138" s="1" t="str">
        <f t="shared" si="56"/>
        <v/>
      </c>
      <c r="AK138" s="1">
        <f t="shared" si="57"/>
        <v>1</v>
      </c>
      <c r="AL138" s="1" t="str">
        <f t="shared" si="58"/>
        <v/>
      </c>
      <c r="AM138" s="1">
        <f t="shared" si="59"/>
        <v>1</v>
      </c>
    </row>
    <row r="139" spans="1:39" ht="14.5" x14ac:dyDescent="0.35">
      <c r="A139" s="1" t="s">
        <v>38</v>
      </c>
      <c r="B139" s="1" t="s">
        <v>305</v>
      </c>
      <c r="J139" s="1">
        <v>1</v>
      </c>
      <c r="M139"/>
      <c r="N139" s="1" t="str">
        <f t="shared" si="45"/>
        <v>Invertebrate</v>
      </c>
      <c r="O139" s="1" t="str">
        <f t="shared" si="45"/>
        <v>Fauveliopsis glabra (Hartman, 1960)</v>
      </c>
      <c r="P139" s="1" t="str">
        <f t="shared" si="44"/>
        <v/>
      </c>
      <c r="Q139" s="1" t="str">
        <f t="shared" si="44"/>
        <v/>
      </c>
      <c r="R139" s="1" t="str">
        <f t="shared" si="44"/>
        <v/>
      </c>
      <c r="S139" s="1" t="str">
        <f t="shared" si="44"/>
        <v/>
      </c>
      <c r="T139" s="1" t="str">
        <f t="shared" si="44"/>
        <v/>
      </c>
      <c r="U139" s="1" t="str">
        <f t="shared" si="43"/>
        <v/>
      </c>
      <c r="V139" s="1" t="str">
        <f t="shared" si="43"/>
        <v/>
      </c>
      <c r="W139" s="1">
        <f t="shared" si="43"/>
        <v>1</v>
      </c>
      <c r="X139" s="1" t="str">
        <f t="shared" si="43"/>
        <v/>
      </c>
      <c r="Y139" s="1" t="str">
        <f t="shared" si="43"/>
        <v/>
      </c>
      <c r="Z139" s="1">
        <f t="shared" si="46"/>
        <v>1</v>
      </c>
      <c r="AA139" s="1" t="str">
        <f t="shared" si="47"/>
        <v>Fauveliopsis glabra (Hartman, 1960)</v>
      </c>
      <c r="AB139" s="1" t="str">
        <f t="shared" si="48"/>
        <v>Invertebrate</v>
      </c>
      <c r="AC139" s="1" t="str">
        <f t="shared" si="49"/>
        <v/>
      </c>
      <c r="AD139" s="1" t="str">
        <f t="shared" si="50"/>
        <v/>
      </c>
      <c r="AE139" s="1" t="str">
        <f t="shared" si="51"/>
        <v/>
      </c>
      <c r="AF139" s="1" t="str">
        <f t="shared" si="52"/>
        <v/>
      </c>
      <c r="AG139" s="1" t="str">
        <f t="shared" si="53"/>
        <v/>
      </c>
      <c r="AH139" s="1" t="str">
        <f t="shared" si="54"/>
        <v/>
      </c>
      <c r="AI139" s="1" t="str">
        <f t="shared" si="55"/>
        <v/>
      </c>
      <c r="AJ139" s="1">
        <f t="shared" si="56"/>
        <v>1</v>
      </c>
      <c r="AK139" s="1" t="str">
        <f t="shared" si="57"/>
        <v/>
      </c>
      <c r="AL139" s="1" t="str">
        <f t="shared" si="58"/>
        <v/>
      </c>
      <c r="AM139" s="1">
        <f t="shared" si="59"/>
        <v>1</v>
      </c>
    </row>
    <row r="140" spans="1:39" ht="14.5" x14ac:dyDescent="0.35">
      <c r="A140" s="1" t="s">
        <v>38</v>
      </c>
      <c r="B140" s="1" t="s">
        <v>306</v>
      </c>
      <c r="L140" s="1">
        <v>1</v>
      </c>
      <c r="M140"/>
      <c r="N140" s="1" t="str">
        <f t="shared" si="45"/>
        <v>Invertebrate</v>
      </c>
      <c r="O140" s="1" t="str">
        <f t="shared" si="45"/>
        <v>Favorinus ghanensis Edmunds, 1968</v>
      </c>
      <c r="P140" s="1" t="str">
        <f t="shared" si="44"/>
        <v/>
      </c>
      <c r="Q140" s="1" t="str">
        <f t="shared" si="44"/>
        <v/>
      </c>
      <c r="R140" s="1" t="str">
        <f t="shared" si="44"/>
        <v/>
      </c>
      <c r="S140" s="1" t="str">
        <f t="shared" si="44"/>
        <v/>
      </c>
      <c r="T140" s="1" t="str">
        <f t="shared" si="44"/>
        <v/>
      </c>
      <c r="U140" s="1" t="str">
        <f t="shared" si="43"/>
        <v/>
      </c>
      <c r="V140" s="1" t="str">
        <f t="shared" si="43"/>
        <v/>
      </c>
      <c r="W140" s="1" t="str">
        <f t="shared" si="43"/>
        <v/>
      </c>
      <c r="X140" s="1" t="str">
        <f t="shared" si="43"/>
        <v/>
      </c>
      <c r="Y140" s="1">
        <f t="shared" si="43"/>
        <v>1</v>
      </c>
      <c r="Z140" s="1">
        <f t="shared" si="46"/>
        <v>1</v>
      </c>
      <c r="AA140" s="1" t="str">
        <f t="shared" si="47"/>
        <v>Favorinus ghanensis Edmunds, 1968</v>
      </c>
      <c r="AB140" s="1" t="str">
        <f t="shared" si="48"/>
        <v>Invertebrate</v>
      </c>
      <c r="AC140" s="1" t="str">
        <f t="shared" si="49"/>
        <v/>
      </c>
      <c r="AD140" s="1" t="str">
        <f t="shared" si="50"/>
        <v/>
      </c>
      <c r="AE140" s="1" t="str">
        <f t="shared" si="51"/>
        <v/>
      </c>
      <c r="AF140" s="1" t="str">
        <f t="shared" si="52"/>
        <v/>
      </c>
      <c r="AG140" s="1" t="str">
        <f t="shared" si="53"/>
        <v/>
      </c>
      <c r="AH140" s="1" t="str">
        <f t="shared" si="54"/>
        <v/>
      </c>
      <c r="AI140" s="1" t="str">
        <f t="shared" si="55"/>
        <v/>
      </c>
      <c r="AJ140" s="1" t="str">
        <f t="shared" si="56"/>
        <v/>
      </c>
      <c r="AK140" s="1" t="str">
        <f t="shared" si="57"/>
        <v/>
      </c>
      <c r="AL140" s="1">
        <f t="shared" si="58"/>
        <v>1</v>
      </c>
      <c r="AM140" s="1">
        <f t="shared" si="59"/>
        <v>1</v>
      </c>
    </row>
    <row r="141" spans="1:39" ht="14.5" x14ac:dyDescent="0.35">
      <c r="A141" s="1" t="s">
        <v>38</v>
      </c>
      <c r="B141" s="1" t="s">
        <v>308</v>
      </c>
      <c r="J141" s="1">
        <v>1</v>
      </c>
      <c r="M141"/>
      <c r="N141" s="1" t="str">
        <f t="shared" si="45"/>
        <v>Invertebrate</v>
      </c>
      <c r="O141" s="1" t="str">
        <f t="shared" si="45"/>
        <v>Ferosagitta galerita (Dallot, 1971)</v>
      </c>
      <c r="P141" s="1" t="str">
        <f t="shared" si="44"/>
        <v/>
      </c>
      <c r="Q141" s="1" t="str">
        <f t="shared" si="44"/>
        <v/>
      </c>
      <c r="R141" s="1" t="str">
        <f t="shared" si="44"/>
        <v/>
      </c>
      <c r="S141" s="1" t="str">
        <f t="shared" si="44"/>
        <v/>
      </c>
      <c r="T141" s="1" t="str">
        <f t="shared" si="44"/>
        <v/>
      </c>
      <c r="U141" s="1" t="str">
        <f t="shared" si="43"/>
        <v/>
      </c>
      <c r="V141" s="1" t="str">
        <f t="shared" si="43"/>
        <v/>
      </c>
      <c r="W141" s="1">
        <f t="shared" si="43"/>
        <v>1</v>
      </c>
      <c r="X141" s="1" t="str">
        <f t="shared" si="43"/>
        <v/>
      </c>
      <c r="Y141" s="1" t="str">
        <f t="shared" si="43"/>
        <v/>
      </c>
      <c r="Z141" s="1">
        <f t="shared" si="46"/>
        <v>1</v>
      </c>
      <c r="AA141" s="1" t="str">
        <f t="shared" si="47"/>
        <v>Ferosagitta galerita (Dallot, 1971)</v>
      </c>
      <c r="AB141" s="1" t="str">
        <f t="shared" si="48"/>
        <v>Invertebrate</v>
      </c>
      <c r="AC141" s="1" t="str">
        <f t="shared" si="49"/>
        <v/>
      </c>
      <c r="AD141" s="1" t="str">
        <f t="shared" si="50"/>
        <v/>
      </c>
      <c r="AE141" s="1" t="str">
        <f t="shared" si="51"/>
        <v/>
      </c>
      <c r="AF141" s="1" t="str">
        <f t="shared" si="52"/>
        <v/>
      </c>
      <c r="AG141" s="1" t="str">
        <f t="shared" si="53"/>
        <v/>
      </c>
      <c r="AH141" s="1" t="str">
        <f t="shared" si="54"/>
        <v/>
      </c>
      <c r="AI141" s="1" t="str">
        <f t="shared" si="55"/>
        <v/>
      </c>
      <c r="AJ141" s="1">
        <f t="shared" si="56"/>
        <v>1</v>
      </c>
      <c r="AK141" s="1" t="str">
        <f t="shared" si="57"/>
        <v/>
      </c>
      <c r="AL141" s="1" t="str">
        <f t="shared" si="58"/>
        <v/>
      </c>
      <c r="AM141" s="1">
        <f t="shared" si="59"/>
        <v>1</v>
      </c>
    </row>
    <row r="142" spans="1:39" ht="14.5" x14ac:dyDescent="0.35">
      <c r="A142" s="1" t="s">
        <v>38</v>
      </c>
      <c r="B142" s="1" t="s">
        <v>309</v>
      </c>
      <c r="C142" s="1">
        <v>4</v>
      </c>
      <c r="M142"/>
      <c r="N142" s="1" t="str">
        <f t="shared" si="45"/>
        <v>Invertebrate</v>
      </c>
      <c r="O142" s="1" t="str">
        <f t="shared" si="45"/>
        <v>Ficopomatus enigmaticus (Fauvel, 1923)</v>
      </c>
      <c r="P142" s="1">
        <f t="shared" si="44"/>
        <v>1</v>
      </c>
      <c r="Q142" s="1" t="str">
        <f t="shared" si="44"/>
        <v/>
      </c>
      <c r="R142" s="1" t="str">
        <f t="shared" si="44"/>
        <v/>
      </c>
      <c r="S142" s="1" t="str">
        <f t="shared" si="44"/>
        <v/>
      </c>
      <c r="T142" s="1" t="str">
        <f t="shared" si="44"/>
        <v/>
      </c>
      <c r="U142" s="1" t="str">
        <f t="shared" si="43"/>
        <v/>
      </c>
      <c r="V142" s="1" t="str">
        <f t="shared" si="43"/>
        <v/>
      </c>
      <c r="W142" s="1" t="str">
        <f t="shared" si="43"/>
        <v/>
      </c>
      <c r="X142" s="1" t="str">
        <f t="shared" si="43"/>
        <v/>
      </c>
      <c r="Y142" s="1" t="str">
        <f t="shared" si="43"/>
        <v/>
      </c>
      <c r="Z142" s="1">
        <f t="shared" si="46"/>
        <v>1</v>
      </c>
      <c r="AA142" s="1" t="str">
        <f t="shared" si="47"/>
        <v>Ficopomatus enigmaticus (Fauvel, 1923)</v>
      </c>
      <c r="AB142" s="1" t="str">
        <f t="shared" si="48"/>
        <v>Invertebrate</v>
      </c>
      <c r="AC142" s="1">
        <f t="shared" si="49"/>
        <v>1</v>
      </c>
      <c r="AD142" s="1" t="str">
        <f t="shared" si="50"/>
        <v/>
      </c>
      <c r="AE142" s="1" t="str">
        <f t="shared" si="51"/>
        <v/>
      </c>
      <c r="AF142" s="1" t="str">
        <f t="shared" si="52"/>
        <v/>
      </c>
      <c r="AG142" s="1" t="str">
        <f t="shared" si="53"/>
        <v/>
      </c>
      <c r="AH142" s="1" t="str">
        <f t="shared" si="54"/>
        <v/>
      </c>
      <c r="AI142" s="1" t="str">
        <f t="shared" si="55"/>
        <v/>
      </c>
      <c r="AJ142" s="1" t="str">
        <f t="shared" si="56"/>
        <v/>
      </c>
      <c r="AK142" s="1" t="str">
        <f t="shared" si="57"/>
        <v/>
      </c>
      <c r="AL142" s="1" t="str">
        <f t="shared" si="58"/>
        <v/>
      </c>
      <c r="AM142" s="1">
        <f t="shared" si="59"/>
        <v>1</v>
      </c>
    </row>
    <row r="143" spans="1:39" ht="14.5" x14ac:dyDescent="0.35">
      <c r="A143" s="1" t="s">
        <v>38</v>
      </c>
      <c r="B143" s="1" t="s">
        <v>310</v>
      </c>
      <c r="H143" s="1">
        <v>1</v>
      </c>
      <c r="M143"/>
      <c r="N143" s="1" t="str">
        <f t="shared" si="45"/>
        <v>Invertebrate</v>
      </c>
      <c r="O143" s="1" t="str">
        <f t="shared" si="45"/>
        <v>Finella pupoides A. Adams, 1860</v>
      </c>
      <c r="P143" s="1" t="str">
        <f t="shared" si="44"/>
        <v/>
      </c>
      <c r="Q143" s="1" t="str">
        <f t="shared" si="44"/>
        <v/>
      </c>
      <c r="R143" s="1" t="str">
        <f t="shared" si="44"/>
        <v/>
      </c>
      <c r="S143" s="1" t="str">
        <f t="shared" si="44"/>
        <v/>
      </c>
      <c r="T143" s="1" t="str">
        <f t="shared" si="44"/>
        <v/>
      </c>
      <c r="U143" s="1">
        <f t="shared" si="43"/>
        <v>1</v>
      </c>
      <c r="V143" s="1" t="str">
        <f t="shared" si="43"/>
        <v/>
      </c>
      <c r="W143" s="1" t="str">
        <f t="shared" si="43"/>
        <v/>
      </c>
      <c r="X143" s="1" t="str">
        <f t="shared" si="43"/>
        <v/>
      </c>
      <c r="Y143" s="1" t="str">
        <f t="shared" si="43"/>
        <v/>
      </c>
      <c r="Z143" s="1">
        <f t="shared" si="46"/>
        <v>1</v>
      </c>
      <c r="AA143" s="1" t="str">
        <f t="shared" si="47"/>
        <v>Finella pupoides A. Adams, 1860</v>
      </c>
      <c r="AB143" s="1" t="str">
        <f t="shared" si="48"/>
        <v>Invertebrate</v>
      </c>
      <c r="AC143" s="1" t="str">
        <f t="shared" si="49"/>
        <v/>
      </c>
      <c r="AD143" s="1" t="str">
        <f t="shared" si="50"/>
        <v/>
      </c>
      <c r="AE143" s="1" t="str">
        <f t="shared" si="51"/>
        <v/>
      </c>
      <c r="AF143" s="1" t="str">
        <f t="shared" si="52"/>
        <v/>
      </c>
      <c r="AG143" s="1" t="str">
        <f t="shared" si="53"/>
        <v/>
      </c>
      <c r="AH143" s="1">
        <f t="shared" si="54"/>
        <v>1</v>
      </c>
      <c r="AI143" s="1" t="str">
        <f t="shared" si="55"/>
        <v/>
      </c>
      <c r="AJ143" s="1" t="str">
        <f t="shared" si="56"/>
        <v/>
      </c>
      <c r="AK143" s="1" t="str">
        <f t="shared" si="57"/>
        <v/>
      </c>
      <c r="AL143" s="1" t="str">
        <f t="shared" si="58"/>
        <v/>
      </c>
      <c r="AM143" s="1">
        <f t="shared" si="59"/>
        <v>1</v>
      </c>
    </row>
    <row r="144" spans="1:39" ht="14.5" x14ac:dyDescent="0.35">
      <c r="A144" s="1" t="s">
        <v>38</v>
      </c>
      <c r="B144" s="1" t="s">
        <v>314</v>
      </c>
      <c r="F144" s="1">
        <v>1</v>
      </c>
      <c r="G144" s="1">
        <v>1</v>
      </c>
      <c r="J144" s="1">
        <v>1</v>
      </c>
      <c r="K144" s="1">
        <v>1</v>
      </c>
      <c r="M144"/>
      <c r="N144" s="1" t="str">
        <f t="shared" si="45"/>
        <v>Invertebrate</v>
      </c>
      <c r="O144" s="1" t="str">
        <f t="shared" si="45"/>
        <v>Fulvia fragilis (Forsskål in Niebuhr, 1775)</v>
      </c>
      <c r="P144" s="1" t="str">
        <f t="shared" si="44"/>
        <v/>
      </c>
      <c r="Q144" s="1" t="str">
        <f t="shared" si="44"/>
        <v/>
      </c>
      <c r="R144" s="1" t="str">
        <f t="shared" si="44"/>
        <v/>
      </c>
      <c r="S144" s="1">
        <f t="shared" si="44"/>
        <v>1</v>
      </c>
      <c r="T144" s="1">
        <f t="shared" si="44"/>
        <v>1</v>
      </c>
      <c r="U144" s="1" t="str">
        <f t="shared" si="43"/>
        <v/>
      </c>
      <c r="V144" s="1" t="str">
        <f t="shared" si="43"/>
        <v/>
      </c>
      <c r="W144" s="1">
        <f t="shared" si="43"/>
        <v>1</v>
      </c>
      <c r="X144" s="1">
        <f t="shared" si="43"/>
        <v>1</v>
      </c>
      <c r="Y144" s="1" t="str">
        <f t="shared" si="43"/>
        <v/>
      </c>
      <c r="Z144" s="1">
        <f t="shared" si="46"/>
        <v>4</v>
      </c>
      <c r="AA144" s="1" t="str">
        <f t="shared" si="47"/>
        <v>Fulvia fragilis (Forsskål in Niebuhr, 1775)</v>
      </c>
      <c r="AB144" s="1" t="str">
        <f t="shared" si="48"/>
        <v>Invertebrate</v>
      </c>
      <c r="AC144" s="1" t="str">
        <f t="shared" si="49"/>
        <v/>
      </c>
      <c r="AD144" s="1" t="str">
        <f t="shared" si="50"/>
        <v/>
      </c>
      <c r="AE144" s="1" t="str">
        <f t="shared" si="51"/>
        <v/>
      </c>
      <c r="AF144" s="1">
        <f t="shared" si="52"/>
        <v>1</v>
      </c>
      <c r="AG144" s="1" t="str">
        <f t="shared" si="53"/>
        <v/>
      </c>
      <c r="AH144" s="1" t="str">
        <f t="shared" si="54"/>
        <v/>
      </c>
      <c r="AI144" s="1" t="str">
        <f t="shared" si="55"/>
        <v/>
      </c>
      <c r="AJ144" s="1" t="str">
        <f t="shared" si="56"/>
        <v/>
      </c>
      <c r="AK144" s="1" t="str">
        <f t="shared" si="57"/>
        <v/>
      </c>
      <c r="AL144" s="1" t="str">
        <f t="shared" si="58"/>
        <v/>
      </c>
      <c r="AM144" s="1">
        <f t="shared" si="59"/>
        <v>1</v>
      </c>
    </row>
    <row r="145" spans="1:39" ht="14.5" x14ac:dyDescent="0.35">
      <c r="A145" s="1" t="s">
        <v>38</v>
      </c>
      <c r="B145" s="1" t="s">
        <v>316</v>
      </c>
      <c r="I145" s="1">
        <v>1</v>
      </c>
      <c r="M145"/>
      <c r="N145" s="1" t="str">
        <f t="shared" si="45"/>
        <v>Invertebrate</v>
      </c>
      <c r="O145" s="1" t="str">
        <f t="shared" si="45"/>
        <v>Gafrarium savignyi (Jonas, 1846)</v>
      </c>
      <c r="P145" s="1" t="str">
        <f t="shared" si="44"/>
        <v/>
      </c>
      <c r="Q145" s="1" t="str">
        <f t="shared" si="44"/>
        <v/>
      </c>
      <c r="R145" s="1" t="str">
        <f t="shared" si="44"/>
        <v/>
      </c>
      <c r="S145" s="1" t="str">
        <f t="shared" si="44"/>
        <v/>
      </c>
      <c r="T145" s="1" t="str">
        <f t="shared" si="44"/>
        <v/>
      </c>
      <c r="U145" s="1" t="str">
        <f t="shared" si="43"/>
        <v/>
      </c>
      <c r="V145" s="1">
        <f t="shared" si="43"/>
        <v>1</v>
      </c>
      <c r="W145" s="1" t="str">
        <f t="shared" si="43"/>
        <v/>
      </c>
      <c r="X145" s="1" t="str">
        <f t="shared" si="43"/>
        <v/>
      </c>
      <c r="Y145" s="1" t="str">
        <f t="shared" si="43"/>
        <v/>
      </c>
      <c r="Z145" s="1">
        <f t="shared" si="46"/>
        <v>1</v>
      </c>
      <c r="AA145" s="1" t="str">
        <f t="shared" si="47"/>
        <v>Gafrarium savignyi (Jonas, 1846)</v>
      </c>
      <c r="AB145" s="1" t="str">
        <f t="shared" si="48"/>
        <v>Invertebrate</v>
      </c>
      <c r="AC145" s="1" t="str">
        <f t="shared" si="49"/>
        <v/>
      </c>
      <c r="AD145" s="1" t="str">
        <f t="shared" si="50"/>
        <v/>
      </c>
      <c r="AE145" s="1" t="str">
        <f t="shared" si="51"/>
        <v/>
      </c>
      <c r="AF145" s="1" t="str">
        <f t="shared" si="52"/>
        <v/>
      </c>
      <c r="AG145" s="1" t="str">
        <f t="shared" si="53"/>
        <v/>
      </c>
      <c r="AH145" s="1" t="str">
        <f t="shared" si="54"/>
        <v/>
      </c>
      <c r="AI145" s="1">
        <f t="shared" si="55"/>
        <v>1</v>
      </c>
      <c r="AJ145" s="1" t="str">
        <f t="shared" si="56"/>
        <v/>
      </c>
      <c r="AK145" s="1" t="str">
        <f t="shared" si="57"/>
        <v/>
      </c>
      <c r="AL145" s="1" t="str">
        <f t="shared" si="58"/>
        <v/>
      </c>
      <c r="AM145" s="1">
        <f t="shared" si="59"/>
        <v>1</v>
      </c>
    </row>
    <row r="146" spans="1:39" ht="14.5" x14ac:dyDescent="0.35">
      <c r="A146" s="1" t="s">
        <v>38</v>
      </c>
      <c r="B146" s="1" t="s">
        <v>318</v>
      </c>
      <c r="C146" s="1">
        <v>1</v>
      </c>
      <c r="M146"/>
      <c r="N146" s="1" t="str">
        <f t="shared" si="45"/>
        <v>Invertebrate</v>
      </c>
      <c r="O146" s="1" t="str">
        <f t="shared" si="45"/>
        <v>Glabropilumnus laevis (Dana, 1852)</v>
      </c>
      <c r="P146" s="1">
        <f t="shared" si="44"/>
        <v>1</v>
      </c>
      <c r="Q146" s="1" t="str">
        <f t="shared" si="44"/>
        <v/>
      </c>
      <c r="R146" s="1" t="str">
        <f t="shared" si="44"/>
        <v/>
      </c>
      <c r="S146" s="1" t="str">
        <f t="shared" si="44"/>
        <v/>
      </c>
      <c r="T146" s="1" t="str">
        <f t="shared" si="44"/>
        <v/>
      </c>
      <c r="U146" s="1" t="str">
        <f t="shared" si="43"/>
        <v/>
      </c>
      <c r="V146" s="1" t="str">
        <f t="shared" si="43"/>
        <v/>
      </c>
      <c r="W146" s="1" t="str">
        <f t="shared" si="43"/>
        <v/>
      </c>
      <c r="X146" s="1" t="str">
        <f t="shared" si="43"/>
        <v/>
      </c>
      <c r="Y146" s="1" t="str">
        <f t="shared" si="43"/>
        <v/>
      </c>
      <c r="Z146" s="1">
        <f t="shared" si="46"/>
        <v>1</v>
      </c>
      <c r="AA146" s="1" t="str">
        <f t="shared" si="47"/>
        <v>Glabropilumnus laevis (Dana, 1852)</v>
      </c>
      <c r="AB146" s="1" t="str">
        <f t="shared" si="48"/>
        <v>Invertebrate</v>
      </c>
      <c r="AC146" s="1">
        <f t="shared" si="49"/>
        <v>1</v>
      </c>
      <c r="AD146" s="1" t="str">
        <f t="shared" si="50"/>
        <v/>
      </c>
      <c r="AE146" s="1" t="str">
        <f t="shared" si="51"/>
        <v/>
      </c>
      <c r="AF146" s="1" t="str">
        <f t="shared" si="52"/>
        <v/>
      </c>
      <c r="AG146" s="1" t="str">
        <f t="shared" si="53"/>
        <v/>
      </c>
      <c r="AH146" s="1" t="str">
        <f t="shared" si="54"/>
        <v/>
      </c>
      <c r="AI146" s="1" t="str">
        <f t="shared" si="55"/>
        <v/>
      </c>
      <c r="AJ146" s="1" t="str">
        <f t="shared" si="56"/>
        <v/>
      </c>
      <c r="AK146" s="1" t="str">
        <f t="shared" si="57"/>
        <v/>
      </c>
      <c r="AL146" s="1" t="str">
        <f t="shared" si="58"/>
        <v/>
      </c>
      <c r="AM146" s="1">
        <f t="shared" si="59"/>
        <v>1</v>
      </c>
    </row>
    <row r="147" spans="1:39" ht="14.5" x14ac:dyDescent="0.35">
      <c r="A147" s="1" t="s">
        <v>38</v>
      </c>
      <c r="B147" s="1" t="s">
        <v>319</v>
      </c>
      <c r="J147" s="1">
        <v>1</v>
      </c>
      <c r="M147"/>
      <c r="N147" s="1" t="str">
        <f t="shared" si="45"/>
        <v>Invertebrate</v>
      </c>
      <c r="O147" s="1" t="str">
        <f t="shared" si="45"/>
        <v>Glycinde bonhourei Gravier, 1904</v>
      </c>
      <c r="P147" s="1" t="str">
        <f t="shared" si="44"/>
        <v/>
      </c>
      <c r="Q147" s="1" t="str">
        <f t="shared" si="44"/>
        <v/>
      </c>
      <c r="R147" s="1" t="str">
        <f t="shared" si="44"/>
        <v/>
      </c>
      <c r="S147" s="1" t="str">
        <f t="shared" si="44"/>
        <v/>
      </c>
      <c r="T147" s="1" t="str">
        <f t="shared" si="44"/>
        <v/>
      </c>
      <c r="U147" s="1" t="str">
        <f t="shared" si="43"/>
        <v/>
      </c>
      <c r="V147" s="1" t="str">
        <f t="shared" si="43"/>
        <v/>
      </c>
      <c r="W147" s="1">
        <f t="shared" si="43"/>
        <v>1</v>
      </c>
      <c r="X147" s="1" t="str">
        <f t="shared" si="43"/>
        <v/>
      </c>
      <c r="Y147" s="1" t="str">
        <f t="shared" si="43"/>
        <v/>
      </c>
      <c r="Z147" s="1">
        <f t="shared" si="46"/>
        <v>1</v>
      </c>
      <c r="AA147" s="1" t="str">
        <f t="shared" si="47"/>
        <v>Glycinde bonhourei Gravier, 1904</v>
      </c>
      <c r="AB147" s="1" t="str">
        <f t="shared" si="48"/>
        <v>Invertebrate</v>
      </c>
      <c r="AC147" s="1" t="str">
        <f t="shared" si="49"/>
        <v/>
      </c>
      <c r="AD147" s="1" t="str">
        <f t="shared" si="50"/>
        <v/>
      </c>
      <c r="AE147" s="1" t="str">
        <f t="shared" si="51"/>
        <v/>
      </c>
      <c r="AF147" s="1" t="str">
        <f t="shared" si="52"/>
        <v/>
      </c>
      <c r="AG147" s="1" t="str">
        <f t="shared" si="53"/>
        <v/>
      </c>
      <c r="AH147" s="1" t="str">
        <f t="shared" si="54"/>
        <v/>
      </c>
      <c r="AI147" s="1" t="str">
        <f t="shared" si="55"/>
        <v/>
      </c>
      <c r="AJ147" s="1">
        <f t="shared" si="56"/>
        <v>1</v>
      </c>
      <c r="AK147" s="1" t="str">
        <f t="shared" si="57"/>
        <v/>
      </c>
      <c r="AL147" s="1" t="str">
        <f t="shared" si="58"/>
        <v/>
      </c>
      <c r="AM147" s="1">
        <f t="shared" si="59"/>
        <v>1</v>
      </c>
    </row>
    <row r="148" spans="1:39" ht="14.5" x14ac:dyDescent="0.35">
      <c r="A148" s="1" t="s">
        <v>38</v>
      </c>
      <c r="B148" s="1" t="s">
        <v>320</v>
      </c>
      <c r="F148" s="1">
        <v>1</v>
      </c>
      <c r="J148" s="1">
        <v>1</v>
      </c>
      <c r="K148" s="1">
        <v>1</v>
      </c>
      <c r="M148"/>
      <c r="N148" s="1" t="str">
        <f t="shared" si="45"/>
        <v>Invertebrate</v>
      </c>
      <c r="O148" s="1" t="str">
        <f t="shared" si="45"/>
        <v>Godiva quadricolor (Barnard, 1927)</v>
      </c>
      <c r="P148" s="1" t="str">
        <f t="shared" si="44"/>
        <v/>
      </c>
      <c r="Q148" s="1" t="str">
        <f t="shared" si="44"/>
        <v/>
      </c>
      <c r="R148" s="1" t="str">
        <f t="shared" si="44"/>
        <v/>
      </c>
      <c r="S148" s="1">
        <f t="shared" si="44"/>
        <v>1</v>
      </c>
      <c r="T148" s="1" t="str">
        <f t="shared" si="44"/>
        <v/>
      </c>
      <c r="U148" s="1" t="str">
        <f t="shared" si="43"/>
        <v/>
      </c>
      <c r="V148" s="1" t="str">
        <f t="shared" si="43"/>
        <v/>
      </c>
      <c r="W148" s="1">
        <f t="shared" si="43"/>
        <v>1</v>
      </c>
      <c r="X148" s="1">
        <f t="shared" si="43"/>
        <v>1</v>
      </c>
      <c r="Y148" s="1" t="str">
        <f t="shared" si="43"/>
        <v/>
      </c>
      <c r="Z148" s="1">
        <f t="shared" si="46"/>
        <v>3</v>
      </c>
      <c r="AA148" s="1" t="str">
        <f t="shared" si="47"/>
        <v>Godiva quadricolor (Barnard, 1927)</v>
      </c>
      <c r="AB148" s="1" t="str">
        <f t="shared" si="48"/>
        <v>Invertebrate</v>
      </c>
      <c r="AC148" s="1" t="str">
        <f t="shared" si="49"/>
        <v/>
      </c>
      <c r="AD148" s="1" t="str">
        <f t="shared" si="50"/>
        <v/>
      </c>
      <c r="AE148" s="1" t="str">
        <f t="shared" si="51"/>
        <v/>
      </c>
      <c r="AF148" s="1">
        <f t="shared" si="52"/>
        <v>1</v>
      </c>
      <c r="AG148" s="1" t="str">
        <f t="shared" si="53"/>
        <v/>
      </c>
      <c r="AH148" s="1" t="str">
        <f t="shared" si="54"/>
        <v/>
      </c>
      <c r="AI148" s="1" t="str">
        <f t="shared" si="55"/>
        <v/>
      </c>
      <c r="AJ148" s="1" t="str">
        <f t="shared" si="56"/>
        <v/>
      </c>
      <c r="AK148" s="1" t="str">
        <f t="shared" si="57"/>
        <v/>
      </c>
      <c r="AL148" s="1" t="str">
        <f t="shared" si="58"/>
        <v/>
      </c>
      <c r="AM148" s="1">
        <f t="shared" si="59"/>
        <v>1</v>
      </c>
    </row>
    <row r="149" spans="1:39" ht="14.5" x14ac:dyDescent="0.35">
      <c r="A149" s="1" t="s">
        <v>38</v>
      </c>
      <c r="B149" s="1" t="s">
        <v>321</v>
      </c>
      <c r="L149" s="1">
        <v>1</v>
      </c>
      <c r="M149"/>
      <c r="N149" s="1" t="str">
        <f t="shared" si="45"/>
        <v>Invertebrate</v>
      </c>
      <c r="O149" s="1" t="str">
        <f t="shared" si="45"/>
        <v>Goniobranchus obsoletus (Rüppell &amp; Leuckart, 1830)</v>
      </c>
      <c r="P149" s="1" t="str">
        <f t="shared" si="44"/>
        <v/>
      </c>
      <c r="Q149" s="1" t="str">
        <f t="shared" si="44"/>
        <v/>
      </c>
      <c r="R149" s="1" t="str">
        <f t="shared" si="44"/>
        <v/>
      </c>
      <c r="S149" s="1" t="str">
        <f t="shared" si="44"/>
        <v/>
      </c>
      <c r="T149" s="1" t="str">
        <f t="shared" si="44"/>
        <v/>
      </c>
      <c r="U149" s="1" t="str">
        <f t="shared" si="43"/>
        <v/>
      </c>
      <c r="V149" s="1" t="str">
        <f t="shared" si="43"/>
        <v/>
      </c>
      <c r="W149" s="1" t="str">
        <f t="shared" si="43"/>
        <v/>
      </c>
      <c r="X149" s="1" t="str">
        <f t="shared" si="43"/>
        <v/>
      </c>
      <c r="Y149" s="1">
        <f t="shared" si="43"/>
        <v>1</v>
      </c>
      <c r="Z149" s="1">
        <f t="shared" si="46"/>
        <v>1</v>
      </c>
      <c r="AA149" s="1" t="str">
        <f t="shared" si="47"/>
        <v>Goniobranchus obsoletus (Rüppell &amp; Leuckart, 1830)</v>
      </c>
      <c r="AB149" s="1" t="str">
        <f t="shared" si="48"/>
        <v>Invertebrate</v>
      </c>
      <c r="AC149" s="1" t="str">
        <f t="shared" si="49"/>
        <v/>
      </c>
      <c r="AD149" s="1" t="str">
        <f t="shared" si="50"/>
        <v/>
      </c>
      <c r="AE149" s="1" t="str">
        <f t="shared" si="51"/>
        <v/>
      </c>
      <c r="AF149" s="1" t="str">
        <f t="shared" si="52"/>
        <v/>
      </c>
      <c r="AG149" s="1" t="str">
        <f t="shared" si="53"/>
        <v/>
      </c>
      <c r="AH149" s="1" t="str">
        <f t="shared" si="54"/>
        <v/>
      </c>
      <c r="AI149" s="1" t="str">
        <f t="shared" si="55"/>
        <v/>
      </c>
      <c r="AJ149" s="1" t="str">
        <f t="shared" si="56"/>
        <v/>
      </c>
      <c r="AK149" s="1" t="str">
        <f t="shared" si="57"/>
        <v/>
      </c>
      <c r="AL149" s="1">
        <f t="shared" si="58"/>
        <v>1</v>
      </c>
      <c r="AM149" s="1">
        <f t="shared" si="59"/>
        <v>1</v>
      </c>
    </row>
    <row r="150" spans="1:39" ht="14.5" x14ac:dyDescent="0.35">
      <c r="A150" s="1" t="s">
        <v>38</v>
      </c>
      <c r="B150" s="1" t="s">
        <v>322</v>
      </c>
      <c r="I150" s="1">
        <v>1</v>
      </c>
      <c r="M150"/>
      <c r="N150" s="1" t="str">
        <f t="shared" si="45"/>
        <v>Invertebrate</v>
      </c>
      <c r="O150" s="1" t="str">
        <f t="shared" si="45"/>
        <v>Goniobranchus annulatus (Eliot, 1904)</v>
      </c>
      <c r="P150" s="1" t="str">
        <f t="shared" si="44"/>
        <v/>
      </c>
      <c r="Q150" s="1" t="str">
        <f t="shared" si="44"/>
        <v/>
      </c>
      <c r="R150" s="1" t="str">
        <f t="shared" si="44"/>
        <v/>
      </c>
      <c r="S150" s="1" t="str">
        <f t="shared" si="44"/>
        <v/>
      </c>
      <c r="T150" s="1" t="str">
        <f t="shared" si="44"/>
        <v/>
      </c>
      <c r="U150" s="1" t="str">
        <f t="shared" si="43"/>
        <v/>
      </c>
      <c r="V150" s="1">
        <f t="shared" si="43"/>
        <v>1</v>
      </c>
      <c r="W150" s="1" t="str">
        <f t="shared" si="43"/>
        <v/>
      </c>
      <c r="X150" s="1" t="str">
        <f t="shared" si="43"/>
        <v/>
      </c>
      <c r="Y150" s="1" t="str">
        <f t="shared" si="43"/>
        <v/>
      </c>
      <c r="Z150" s="1">
        <f t="shared" si="46"/>
        <v>1</v>
      </c>
      <c r="AA150" s="1" t="str">
        <f t="shared" si="47"/>
        <v>Goniobranchus annulatus (Eliot, 1904)</v>
      </c>
      <c r="AB150" s="1" t="str">
        <f t="shared" si="48"/>
        <v>Invertebrate</v>
      </c>
      <c r="AC150" s="1" t="str">
        <f t="shared" si="49"/>
        <v/>
      </c>
      <c r="AD150" s="1" t="str">
        <f t="shared" si="50"/>
        <v/>
      </c>
      <c r="AE150" s="1" t="str">
        <f t="shared" si="51"/>
        <v/>
      </c>
      <c r="AF150" s="1" t="str">
        <f t="shared" si="52"/>
        <v/>
      </c>
      <c r="AG150" s="1" t="str">
        <f t="shared" si="53"/>
        <v/>
      </c>
      <c r="AH150" s="1" t="str">
        <f t="shared" si="54"/>
        <v/>
      </c>
      <c r="AI150" s="1">
        <f t="shared" si="55"/>
        <v>1</v>
      </c>
      <c r="AJ150" s="1" t="str">
        <f t="shared" si="56"/>
        <v/>
      </c>
      <c r="AK150" s="1" t="str">
        <f t="shared" si="57"/>
        <v/>
      </c>
      <c r="AL150" s="1" t="str">
        <f t="shared" si="58"/>
        <v/>
      </c>
      <c r="AM150" s="1">
        <f t="shared" si="59"/>
        <v>1</v>
      </c>
    </row>
    <row r="151" spans="1:39" ht="14.5" x14ac:dyDescent="0.35">
      <c r="A151" s="1" t="s">
        <v>38</v>
      </c>
      <c r="B151" s="1" t="s">
        <v>323</v>
      </c>
      <c r="J151" s="1">
        <v>1</v>
      </c>
      <c r="L151" s="1">
        <v>1</v>
      </c>
      <c r="M151"/>
      <c r="N151" s="1" t="str">
        <f t="shared" si="45"/>
        <v>Invertebrate</v>
      </c>
      <c r="O151" s="1" t="str">
        <f t="shared" si="45"/>
        <v>Gonioinfradens giardi (Nobili, 1905)</v>
      </c>
      <c r="P151" s="1" t="str">
        <f t="shared" si="44"/>
        <v/>
      </c>
      <c r="Q151" s="1" t="str">
        <f t="shared" si="44"/>
        <v/>
      </c>
      <c r="R151" s="1" t="str">
        <f t="shared" si="44"/>
        <v/>
      </c>
      <c r="S151" s="1" t="str">
        <f t="shared" si="44"/>
        <v/>
      </c>
      <c r="T151" s="1" t="str">
        <f t="shared" si="44"/>
        <v/>
      </c>
      <c r="U151" s="1" t="str">
        <f t="shared" si="43"/>
        <v/>
      </c>
      <c r="V151" s="1" t="str">
        <f t="shared" si="43"/>
        <v/>
      </c>
      <c r="W151" s="1">
        <f t="shared" si="43"/>
        <v>1</v>
      </c>
      <c r="X151" s="1" t="str">
        <f t="shared" si="43"/>
        <v/>
      </c>
      <c r="Y151" s="1">
        <f t="shared" si="43"/>
        <v>1</v>
      </c>
      <c r="Z151" s="1">
        <f t="shared" si="46"/>
        <v>2</v>
      </c>
      <c r="AA151" s="1" t="str">
        <f t="shared" si="47"/>
        <v>Gonioinfradens giardi (Nobili, 1905)</v>
      </c>
      <c r="AB151" s="1" t="str">
        <f t="shared" si="48"/>
        <v>Invertebrate</v>
      </c>
      <c r="AC151" s="1" t="str">
        <f t="shared" si="49"/>
        <v/>
      </c>
      <c r="AD151" s="1" t="str">
        <f t="shared" si="50"/>
        <v/>
      </c>
      <c r="AE151" s="1" t="str">
        <f t="shared" si="51"/>
        <v/>
      </c>
      <c r="AF151" s="1" t="str">
        <f t="shared" si="52"/>
        <v/>
      </c>
      <c r="AG151" s="1" t="str">
        <f t="shared" si="53"/>
        <v/>
      </c>
      <c r="AH151" s="1" t="str">
        <f t="shared" si="54"/>
        <v/>
      </c>
      <c r="AI151" s="1" t="str">
        <f t="shared" si="55"/>
        <v/>
      </c>
      <c r="AJ151" s="1">
        <f t="shared" si="56"/>
        <v>1</v>
      </c>
      <c r="AK151" s="1" t="str">
        <f t="shared" si="57"/>
        <v/>
      </c>
      <c r="AL151" s="1" t="str">
        <f t="shared" si="58"/>
        <v/>
      </c>
      <c r="AM151" s="1">
        <f t="shared" si="59"/>
        <v>1</v>
      </c>
    </row>
    <row r="152" spans="1:39" ht="14.5" x14ac:dyDescent="0.35">
      <c r="A152" s="1" t="s">
        <v>38</v>
      </c>
      <c r="B152" s="1" t="s">
        <v>324</v>
      </c>
      <c r="C152" s="1">
        <v>2</v>
      </c>
      <c r="M152"/>
      <c r="N152" s="1" t="str">
        <f t="shared" si="45"/>
        <v>Invertebrate</v>
      </c>
      <c r="O152" s="1" t="str">
        <f t="shared" si="45"/>
        <v>Gonionemus vertens A. Agassiz, 1862</v>
      </c>
      <c r="P152" s="1">
        <f t="shared" si="44"/>
        <v>1</v>
      </c>
      <c r="Q152" s="1" t="str">
        <f t="shared" si="44"/>
        <v/>
      </c>
      <c r="R152" s="1" t="str">
        <f t="shared" si="44"/>
        <v/>
      </c>
      <c r="S152" s="1" t="str">
        <f t="shared" si="44"/>
        <v/>
      </c>
      <c r="T152" s="1" t="str">
        <f t="shared" si="44"/>
        <v/>
      </c>
      <c r="U152" s="1" t="str">
        <f t="shared" si="43"/>
        <v/>
      </c>
      <c r="V152" s="1" t="str">
        <f t="shared" si="43"/>
        <v/>
      </c>
      <c r="W152" s="1" t="str">
        <f t="shared" si="43"/>
        <v/>
      </c>
      <c r="X152" s="1" t="str">
        <f t="shared" si="43"/>
        <v/>
      </c>
      <c r="Y152" s="1" t="str">
        <f t="shared" si="43"/>
        <v/>
      </c>
      <c r="Z152" s="1">
        <f t="shared" si="46"/>
        <v>1</v>
      </c>
      <c r="AA152" s="1" t="str">
        <f t="shared" si="47"/>
        <v>Gonionemus vertens A. Agassiz, 1862</v>
      </c>
      <c r="AB152" s="1" t="str">
        <f t="shared" si="48"/>
        <v>Invertebrate</v>
      </c>
      <c r="AC152" s="1">
        <f t="shared" si="49"/>
        <v>1</v>
      </c>
      <c r="AD152" s="1" t="str">
        <f t="shared" si="50"/>
        <v/>
      </c>
      <c r="AE152" s="1" t="str">
        <f t="shared" si="51"/>
        <v/>
      </c>
      <c r="AF152" s="1" t="str">
        <f t="shared" si="52"/>
        <v/>
      </c>
      <c r="AG152" s="1" t="str">
        <f t="shared" si="53"/>
        <v/>
      </c>
      <c r="AH152" s="1" t="str">
        <f t="shared" si="54"/>
        <v/>
      </c>
      <c r="AI152" s="1" t="str">
        <f t="shared" si="55"/>
        <v/>
      </c>
      <c r="AJ152" s="1" t="str">
        <f t="shared" si="56"/>
        <v/>
      </c>
      <c r="AK152" s="1" t="str">
        <f t="shared" si="57"/>
        <v/>
      </c>
      <c r="AL152" s="1" t="str">
        <f t="shared" si="58"/>
        <v/>
      </c>
      <c r="AM152" s="1">
        <f t="shared" si="59"/>
        <v>1</v>
      </c>
    </row>
    <row r="153" spans="1:39" ht="14.5" x14ac:dyDescent="0.35">
      <c r="A153" s="1" t="s">
        <v>38</v>
      </c>
      <c r="B153" s="1" t="s">
        <v>326</v>
      </c>
      <c r="K153" s="1">
        <v>2</v>
      </c>
      <c r="M153"/>
      <c r="N153" s="1" t="str">
        <f t="shared" si="45"/>
        <v>Invertebrate</v>
      </c>
      <c r="O153" s="1" t="str">
        <f t="shared" si="45"/>
        <v>Grandidierella japonica Stephensen, 1938</v>
      </c>
      <c r="P153" s="1" t="str">
        <f t="shared" si="44"/>
        <v/>
      </c>
      <c r="Q153" s="1" t="str">
        <f t="shared" si="44"/>
        <v/>
      </c>
      <c r="R153" s="1" t="str">
        <f t="shared" si="44"/>
        <v/>
      </c>
      <c r="S153" s="1" t="str">
        <f t="shared" si="44"/>
        <v/>
      </c>
      <c r="T153" s="1" t="str">
        <f t="shared" si="44"/>
        <v/>
      </c>
      <c r="U153" s="1" t="str">
        <f t="shared" si="43"/>
        <v/>
      </c>
      <c r="V153" s="1" t="str">
        <f t="shared" si="43"/>
        <v/>
      </c>
      <c r="W153" s="1" t="str">
        <f t="shared" si="43"/>
        <v/>
      </c>
      <c r="X153" s="1">
        <f t="shared" si="43"/>
        <v>1</v>
      </c>
      <c r="Y153" s="1" t="str">
        <f t="shared" si="43"/>
        <v/>
      </c>
      <c r="Z153" s="1">
        <f t="shared" si="46"/>
        <v>1</v>
      </c>
      <c r="AA153" s="1" t="str">
        <f t="shared" si="47"/>
        <v>Grandidierella japonica Stephensen, 1938</v>
      </c>
      <c r="AB153" s="1" t="str">
        <f t="shared" si="48"/>
        <v>Invertebrate</v>
      </c>
      <c r="AC153" s="1" t="str">
        <f t="shared" si="49"/>
        <v/>
      </c>
      <c r="AD153" s="1" t="str">
        <f t="shared" si="50"/>
        <v/>
      </c>
      <c r="AE153" s="1" t="str">
        <f t="shared" si="51"/>
        <v/>
      </c>
      <c r="AF153" s="1" t="str">
        <f t="shared" si="52"/>
        <v/>
      </c>
      <c r="AG153" s="1" t="str">
        <f t="shared" si="53"/>
        <v/>
      </c>
      <c r="AH153" s="1" t="str">
        <f t="shared" si="54"/>
        <v/>
      </c>
      <c r="AI153" s="1" t="str">
        <f t="shared" si="55"/>
        <v/>
      </c>
      <c r="AJ153" s="1" t="str">
        <f t="shared" si="56"/>
        <v/>
      </c>
      <c r="AK153" s="1">
        <f t="shared" si="57"/>
        <v>1</v>
      </c>
      <c r="AL153" s="1" t="str">
        <f t="shared" si="58"/>
        <v/>
      </c>
      <c r="AM153" s="1">
        <f t="shared" si="59"/>
        <v>1</v>
      </c>
    </row>
    <row r="154" spans="1:39" ht="14.5" x14ac:dyDescent="0.35">
      <c r="A154" s="1" t="s">
        <v>38</v>
      </c>
      <c r="B154" s="1" t="s">
        <v>334</v>
      </c>
      <c r="G154" s="1">
        <v>1</v>
      </c>
      <c r="M154"/>
      <c r="N154" s="1" t="str">
        <f t="shared" si="45"/>
        <v>Invertebrate</v>
      </c>
      <c r="O154" s="1" t="str">
        <f t="shared" si="45"/>
        <v>Halgerda willeyi Eliot, 1904</v>
      </c>
      <c r="P154" s="1" t="str">
        <f t="shared" si="44"/>
        <v/>
      </c>
      <c r="Q154" s="1" t="str">
        <f t="shared" si="44"/>
        <v/>
      </c>
      <c r="R154" s="1" t="str">
        <f t="shared" si="44"/>
        <v/>
      </c>
      <c r="S154" s="1" t="str">
        <f t="shared" si="44"/>
        <v/>
      </c>
      <c r="T154" s="1">
        <f t="shared" si="44"/>
        <v>1</v>
      </c>
      <c r="U154" s="1" t="str">
        <f t="shared" si="43"/>
        <v/>
      </c>
      <c r="V154" s="1" t="str">
        <f t="shared" si="43"/>
        <v/>
      </c>
      <c r="W154" s="1" t="str">
        <f t="shared" si="43"/>
        <v/>
      </c>
      <c r="X154" s="1" t="str">
        <f t="shared" si="43"/>
        <v/>
      </c>
      <c r="Y154" s="1" t="str">
        <f t="shared" si="43"/>
        <v/>
      </c>
      <c r="Z154" s="1">
        <f t="shared" si="46"/>
        <v>1</v>
      </c>
      <c r="AA154" s="1" t="str">
        <f t="shared" si="47"/>
        <v>Halgerda willeyi Eliot, 1904</v>
      </c>
      <c r="AB154" s="1" t="str">
        <f t="shared" si="48"/>
        <v>Invertebrate</v>
      </c>
      <c r="AC154" s="1" t="str">
        <f t="shared" si="49"/>
        <v/>
      </c>
      <c r="AD154" s="1" t="str">
        <f t="shared" si="50"/>
        <v/>
      </c>
      <c r="AE154" s="1" t="str">
        <f t="shared" si="51"/>
        <v/>
      </c>
      <c r="AF154" s="1" t="str">
        <f t="shared" si="52"/>
        <v/>
      </c>
      <c r="AG154" s="1">
        <f t="shared" si="53"/>
        <v>1</v>
      </c>
      <c r="AH154" s="1" t="str">
        <f t="shared" si="54"/>
        <v/>
      </c>
      <c r="AI154" s="1" t="str">
        <f t="shared" si="55"/>
        <v/>
      </c>
      <c r="AJ154" s="1" t="str">
        <f t="shared" si="56"/>
        <v/>
      </c>
      <c r="AK154" s="1" t="str">
        <f t="shared" si="57"/>
        <v/>
      </c>
      <c r="AL154" s="1" t="str">
        <f t="shared" si="58"/>
        <v/>
      </c>
      <c r="AM154" s="1">
        <f t="shared" si="59"/>
        <v>1</v>
      </c>
    </row>
    <row r="155" spans="1:39" ht="14.5" x14ac:dyDescent="0.35">
      <c r="A155" s="1" t="s">
        <v>38</v>
      </c>
      <c r="B155" s="1" t="s">
        <v>335</v>
      </c>
      <c r="L155" s="1">
        <v>1</v>
      </c>
      <c r="M155"/>
      <c r="N155" s="1" t="str">
        <f t="shared" si="45"/>
        <v>Invertebrate</v>
      </c>
      <c r="O155" s="1" t="str">
        <f t="shared" si="45"/>
        <v>Haliclona (Halichoclona) vansoesti de Weerdt, de Kluijver &amp; Gómez, 1999</v>
      </c>
      <c r="P155" s="1" t="str">
        <f t="shared" si="44"/>
        <v/>
      </c>
      <c r="Q155" s="1" t="str">
        <f t="shared" si="44"/>
        <v/>
      </c>
      <c r="R155" s="1" t="str">
        <f t="shared" si="44"/>
        <v/>
      </c>
      <c r="S155" s="1" t="str">
        <f t="shared" si="44"/>
        <v/>
      </c>
      <c r="T155" s="1" t="str">
        <f t="shared" si="44"/>
        <v/>
      </c>
      <c r="U155" s="1" t="str">
        <f t="shared" si="43"/>
        <v/>
      </c>
      <c r="V155" s="1" t="str">
        <f t="shared" si="43"/>
        <v/>
      </c>
      <c r="W155" s="1" t="str">
        <f t="shared" si="43"/>
        <v/>
      </c>
      <c r="X155" s="1" t="str">
        <f t="shared" si="43"/>
        <v/>
      </c>
      <c r="Y155" s="1">
        <f t="shared" si="43"/>
        <v>1</v>
      </c>
      <c r="Z155" s="1">
        <f t="shared" si="46"/>
        <v>1</v>
      </c>
      <c r="AA155" s="1" t="str">
        <f t="shared" si="47"/>
        <v>Haliclona (Halichoclona) vansoesti de Weerdt, de Kluijver &amp; Gómez, 1999</v>
      </c>
      <c r="AB155" s="1" t="str">
        <f t="shared" si="48"/>
        <v>Invertebrate</v>
      </c>
      <c r="AC155" s="1" t="str">
        <f t="shared" si="49"/>
        <v/>
      </c>
      <c r="AD155" s="1" t="str">
        <f t="shared" si="50"/>
        <v/>
      </c>
      <c r="AE155" s="1" t="str">
        <f t="shared" si="51"/>
        <v/>
      </c>
      <c r="AF155" s="1" t="str">
        <f t="shared" si="52"/>
        <v/>
      </c>
      <c r="AG155" s="1" t="str">
        <f t="shared" si="53"/>
        <v/>
      </c>
      <c r="AH155" s="1" t="str">
        <f t="shared" si="54"/>
        <v/>
      </c>
      <c r="AI155" s="1" t="str">
        <f t="shared" si="55"/>
        <v/>
      </c>
      <c r="AJ155" s="1" t="str">
        <f t="shared" si="56"/>
        <v/>
      </c>
      <c r="AK155" s="1" t="str">
        <f t="shared" si="57"/>
        <v/>
      </c>
      <c r="AL155" s="1">
        <f t="shared" si="58"/>
        <v>1</v>
      </c>
      <c r="AM155" s="1">
        <f t="shared" si="59"/>
        <v>1</v>
      </c>
    </row>
    <row r="156" spans="1:39" ht="14.5" x14ac:dyDescent="0.35">
      <c r="A156" s="1" t="s">
        <v>38</v>
      </c>
      <c r="B156" s="1" t="s">
        <v>1279</v>
      </c>
      <c r="G156" s="1">
        <v>1</v>
      </c>
      <c r="H156" s="1">
        <v>1</v>
      </c>
      <c r="L156" s="1">
        <v>1</v>
      </c>
      <c r="M156"/>
      <c r="N156" s="1" t="str">
        <f t="shared" si="45"/>
        <v>Invertebrate</v>
      </c>
      <c r="O156" s="1" t="str">
        <f t="shared" si="45"/>
        <v>Haloa japonica (Pilsbry, 1895)</v>
      </c>
      <c r="P156" s="1" t="str">
        <f t="shared" si="44"/>
        <v/>
      </c>
      <c r="Q156" s="1" t="str">
        <f t="shared" si="44"/>
        <v/>
      </c>
      <c r="R156" s="1" t="str">
        <f t="shared" si="44"/>
        <v/>
      </c>
      <c r="S156" s="1" t="str">
        <f t="shared" si="44"/>
        <v/>
      </c>
      <c r="T156" s="1">
        <f t="shared" si="44"/>
        <v>1</v>
      </c>
      <c r="U156" s="1">
        <f t="shared" si="43"/>
        <v>1</v>
      </c>
      <c r="V156" s="1" t="str">
        <f t="shared" si="43"/>
        <v/>
      </c>
      <c r="W156" s="1" t="str">
        <f t="shared" si="43"/>
        <v/>
      </c>
      <c r="X156" s="1" t="str">
        <f t="shared" si="43"/>
        <v/>
      </c>
      <c r="Y156" s="1">
        <f t="shared" si="43"/>
        <v>1</v>
      </c>
      <c r="Z156" s="1">
        <f t="shared" si="46"/>
        <v>3</v>
      </c>
      <c r="AA156" s="1" t="str">
        <f t="shared" si="47"/>
        <v>Haloa japonica (Pilsbry, 1895)</v>
      </c>
      <c r="AB156" s="1" t="str">
        <f t="shared" si="48"/>
        <v>Invertebrate</v>
      </c>
      <c r="AC156" s="1" t="str">
        <f t="shared" si="49"/>
        <v/>
      </c>
      <c r="AD156" s="1" t="str">
        <f t="shared" si="50"/>
        <v/>
      </c>
      <c r="AE156" s="1" t="str">
        <f t="shared" si="51"/>
        <v/>
      </c>
      <c r="AF156" s="1" t="str">
        <f t="shared" si="52"/>
        <v/>
      </c>
      <c r="AG156" s="1">
        <f t="shared" si="53"/>
        <v>1</v>
      </c>
      <c r="AH156" s="1" t="str">
        <f t="shared" si="54"/>
        <v/>
      </c>
      <c r="AI156" s="1" t="str">
        <f t="shared" si="55"/>
        <v/>
      </c>
      <c r="AJ156" s="1" t="str">
        <f t="shared" si="56"/>
        <v/>
      </c>
      <c r="AK156" s="1" t="str">
        <f t="shared" si="57"/>
        <v/>
      </c>
      <c r="AL156" s="1" t="str">
        <f t="shared" si="58"/>
        <v/>
      </c>
      <c r="AM156" s="1">
        <f t="shared" si="59"/>
        <v>1</v>
      </c>
    </row>
    <row r="157" spans="1:39" ht="14.5" x14ac:dyDescent="0.35">
      <c r="A157" s="1" t="s">
        <v>38</v>
      </c>
      <c r="B157" s="1" t="s">
        <v>1125</v>
      </c>
      <c r="L157" s="1">
        <v>1</v>
      </c>
      <c r="M157"/>
      <c r="N157" s="1" t="str">
        <f t="shared" si="45"/>
        <v>Invertebrate</v>
      </c>
      <c r="O157" s="1" t="str">
        <f t="shared" si="45"/>
        <v>Heliacus implexus (Mighels, 1845)</v>
      </c>
      <c r="P157" s="1" t="str">
        <f t="shared" si="44"/>
        <v/>
      </c>
      <c r="Q157" s="1" t="str">
        <f t="shared" si="44"/>
        <v/>
      </c>
      <c r="R157" s="1" t="str">
        <f t="shared" si="44"/>
        <v/>
      </c>
      <c r="S157" s="1" t="str">
        <f t="shared" si="44"/>
        <v/>
      </c>
      <c r="T157" s="1" t="str">
        <f t="shared" si="44"/>
        <v/>
      </c>
      <c r="U157" s="1" t="str">
        <f t="shared" si="43"/>
        <v/>
      </c>
      <c r="V157" s="1" t="str">
        <f t="shared" si="43"/>
        <v/>
      </c>
      <c r="W157" s="1" t="str">
        <f t="shared" si="43"/>
        <v/>
      </c>
      <c r="X157" s="1" t="str">
        <f t="shared" si="43"/>
        <v/>
      </c>
      <c r="Y157" s="1">
        <f t="shared" si="43"/>
        <v>1</v>
      </c>
      <c r="Z157" s="1">
        <f t="shared" si="46"/>
        <v>1</v>
      </c>
      <c r="AA157" s="1" t="str">
        <f t="shared" si="47"/>
        <v>Heliacus implexus (Mighels, 1845)</v>
      </c>
      <c r="AB157" s="1" t="str">
        <f t="shared" si="48"/>
        <v>Invertebrate</v>
      </c>
      <c r="AC157" s="1" t="str">
        <f t="shared" si="49"/>
        <v/>
      </c>
      <c r="AD157" s="1" t="str">
        <f t="shared" si="50"/>
        <v/>
      </c>
      <c r="AE157" s="1" t="str">
        <f t="shared" si="51"/>
        <v/>
      </c>
      <c r="AF157" s="1" t="str">
        <f t="shared" si="52"/>
        <v/>
      </c>
      <c r="AG157" s="1" t="str">
        <f t="shared" si="53"/>
        <v/>
      </c>
      <c r="AH157" s="1" t="str">
        <f t="shared" si="54"/>
        <v/>
      </c>
      <c r="AI157" s="1" t="str">
        <f t="shared" si="55"/>
        <v/>
      </c>
      <c r="AJ157" s="1" t="str">
        <f t="shared" si="56"/>
        <v/>
      </c>
      <c r="AK157" s="1" t="str">
        <f t="shared" si="57"/>
        <v/>
      </c>
      <c r="AL157" s="1">
        <f t="shared" si="58"/>
        <v>1</v>
      </c>
      <c r="AM157" s="1">
        <f t="shared" si="59"/>
        <v>1</v>
      </c>
    </row>
    <row r="158" spans="1:39" ht="14.5" x14ac:dyDescent="0.35">
      <c r="A158" s="1" t="s">
        <v>38</v>
      </c>
      <c r="B158" s="1" t="s">
        <v>339</v>
      </c>
      <c r="H158" s="1">
        <v>4</v>
      </c>
      <c r="M158"/>
      <c r="N158" s="1" t="str">
        <f t="shared" si="45"/>
        <v>Invertebrate</v>
      </c>
      <c r="O158" s="1" t="str">
        <f t="shared" si="45"/>
        <v>Hemigrapsus sanguineus (De Haan, 1835)</v>
      </c>
      <c r="P158" s="1" t="str">
        <f t="shared" si="44"/>
        <v/>
      </c>
      <c r="Q158" s="1" t="str">
        <f t="shared" si="44"/>
        <v/>
      </c>
      <c r="R158" s="1" t="str">
        <f t="shared" si="44"/>
        <v/>
      </c>
      <c r="S158" s="1" t="str">
        <f t="shared" si="44"/>
        <v/>
      </c>
      <c r="T158" s="1" t="str">
        <f t="shared" si="44"/>
        <v/>
      </c>
      <c r="U158" s="1">
        <f t="shared" si="43"/>
        <v>1</v>
      </c>
      <c r="V158" s="1" t="str">
        <f t="shared" si="43"/>
        <v/>
      </c>
      <c r="W158" s="1" t="str">
        <f t="shared" si="43"/>
        <v/>
      </c>
      <c r="X158" s="1" t="str">
        <f t="shared" si="43"/>
        <v/>
      </c>
      <c r="Y158" s="1" t="str">
        <f t="shared" si="43"/>
        <v/>
      </c>
      <c r="Z158" s="1">
        <f t="shared" si="46"/>
        <v>1</v>
      </c>
      <c r="AA158" s="1" t="str">
        <f t="shared" si="47"/>
        <v>Hemigrapsus sanguineus (De Haan, 1835)</v>
      </c>
      <c r="AB158" s="1" t="str">
        <f t="shared" si="48"/>
        <v>Invertebrate</v>
      </c>
      <c r="AC158" s="1" t="str">
        <f t="shared" si="49"/>
        <v/>
      </c>
      <c r="AD158" s="1" t="str">
        <f t="shared" si="50"/>
        <v/>
      </c>
      <c r="AE158" s="1" t="str">
        <f t="shared" si="51"/>
        <v/>
      </c>
      <c r="AF158" s="1" t="str">
        <f t="shared" si="52"/>
        <v/>
      </c>
      <c r="AG158" s="1" t="str">
        <f t="shared" si="53"/>
        <v/>
      </c>
      <c r="AH158" s="1">
        <f t="shared" si="54"/>
        <v>1</v>
      </c>
      <c r="AI158" s="1" t="str">
        <f t="shared" si="55"/>
        <v/>
      </c>
      <c r="AJ158" s="1" t="str">
        <f t="shared" si="56"/>
        <v/>
      </c>
      <c r="AK158" s="1" t="str">
        <f t="shared" si="57"/>
        <v/>
      </c>
      <c r="AL158" s="1" t="str">
        <f t="shared" si="58"/>
        <v/>
      </c>
      <c r="AM158" s="1">
        <f t="shared" si="59"/>
        <v>1</v>
      </c>
    </row>
    <row r="159" spans="1:39" ht="14.5" x14ac:dyDescent="0.35">
      <c r="A159" s="1" t="s">
        <v>38</v>
      </c>
      <c r="B159" s="1" t="s">
        <v>341</v>
      </c>
      <c r="J159" s="1">
        <v>1</v>
      </c>
      <c r="M159"/>
      <c r="N159" s="1" t="str">
        <f t="shared" si="45"/>
        <v>Invertebrate</v>
      </c>
      <c r="O159" s="1" t="str">
        <f t="shared" si="45"/>
        <v>Hemimysis anomala G.O. Sars, 1907</v>
      </c>
      <c r="P159" s="1" t="str">
        <f t="shared" si="44"/>
        <v/>
      </c>
      <c r="Q159" s="1" t="str">
        <f t="shared" si="44"/>
        <v/>
      </c>
      <c r="R159" s="1" t="str">
        <f t="shared" si="44"/>
        <v/>
      </c>
      <c r="S159" s="1" t="str">
        <f t="shared" si="44"/>
        <v/>
      </c>
      <c r="T159" s="1" t="str">
        <f t="shared" si="44"/>
        <v/>
      </c>
      <c r="U159" s="1" t="str">
        <f t="shared" si="43"/>
        <v/>
      </c>
      <c r="V159" s="1" t="str">
        <f t="shared" si="43"/>
        <v/>
      </c>
      <c r="W159" s="1">
        <f t="shared" si="43"/>
        <v>1</v>
      </c>
      <c r="X159" s="1" t="str">
        <f t="shared" si="43"/>
        <v/>
      </c>
      <c r="Y159" s="1" t="str">
        <f t="shared" si="43"/>
        <v/>
      </c>
      <c r="Z159" s="1">
        <f t="shared" si="46"/>
        <v>1</v>
      </c>
      <c r="AA159" s="1" t="str">
        <f t="shared" si="47"/>
        <v>Hemimysis anomala G.O. Sars, 1907</v>
      </c>
      <c r="AB159" s="1" t="str">
        <f t="shared" si="48"/>
        <v>Invertebrate</v>
      </c>
      <c r="AC159" s="1" t="str">
        <f t="shared" si="49"/>
        <v/>
      </c>
      <c r="AD159" s="1" t="str">
        <f t="shared" si="50"/>
        <v/>
      </c>
      <c r="AE159" s="1" t="str">
        <f t="shared" si="51"/>
        <v/>
      </c>
      <c r="AF159" s="1" t="str">
        <f t="shared" si="52"/>
        <v/>
      </c>
      <c r="AG159" s="1" t="str">
        <f t="shared" si="53"/>
        <v/>
      </c>
      <c r="AH159" s="1" t="str">
        <f t="shared" si="54"/>
        <v/>
      </c>
      <c r="AI159" s="1" t="str">
        <f t="shared" si="55"/>
        <v/>
      </c>
      <c r="AJ159" s="1">
        <f t="shared" si="56"/>
        <v>1</v>
      </c>
      <c r="AK159" s="1" t="str">
        <f t="shared" si="57"/>
        <v/>
      </c>
      <c r="AL159" s="1" t="str">
        <f t="shared" si="58"/>
        <v/>
      </c>
      <c r="AM159" s="1">
        <f t="shared" si="59"/>
        <v>1</v>
      </c>
    </row>
    <row r="160" spans="1:39" ht="14.5" x14ac:dyDescent="0.35">
      <c r="A160" s="1" t="s">
        <v>38</v>
      </c>
      <c r="B160" s="1" t="s">
        <v>344</v>
      </c>
      <c r="I160" s="1">
        <v>1</v>
      </c>
      <c r="M160"/>
      <c r="N160" s="1" t="str">
        <f t="shared" si="45"/>
        <v>Invertebrate</v>
      </c>
      <c r="O160" s="1" t="str">
        <f t="shared" si="45"/>
        <v>Herbstia nitida Manning &amp; Holthuis, 1981</v>
      </c>
      <c r="P160" s="1" t="str">
        <f t="shared" si="44"/>
        <v/>
      </c>
      <c r="Q160" s="1" t="str">
        <f t="shared" si="44"/>
        <v/>
      </c>
      <c r="R160" s="1" t="str">
        <f t="shared" si="44"/>
        <v/>
      </c>
      <c r="S160" s="1" t="str">
        <f t="shared" si="44"/>
        <v/>
      </c>
      <c r="T160" s="1" t="str">
        <f t="shared" si="44"/>
        <v/>
      </c>
      <c r="U160" s="1" t="str">
        <f t="shared" si="43"/>
        <v/>
      </c>
      <c r="V160" s="1">
        <f t="shared" si="43"/>
        <v>1</v>
      </c>
      <c r="W160" s="1" t="str">
        <f t="shared" si="43"/>
        <v/>
      </c>
      <c r="X160" s="1" t="str">
        <f t="shared" si="43"/>
        <v/>
      </c>
      <c r="Y160" s="1" t="str">
        <f t="shared" si="43"/>
        <v/>
      </c>
      <c r="Z160" s="1">
        <f t="shared" si="46"/>
        <v>1</v>
      </c>
      <c r="AA160" s="1" t="str">
        <f t="shared" si="47"/>
        <v>Herbstia nitida Manning &amp; Holthuis, 1981</v>
      </c>
      <c r="AB160" s="1" t="str">
        <f t="shared" si="48"/>
        <v>Invertebrate</v>
      </c>
      <c r="AC160" s="1" t="str">
        <f t="shared" si="49"/>
        <v/>
      </c>
      <c r="AD160" s="1" t="str">
        <f t="shared" si="50"/>
        <v/>
      </c>
      <c r="AE160" s="1" t="str">
        <f t="shared" si="51"/>
        <v/>
      </c>
      <c r="AF160" s="1" t="str">
        <f t="shared" si="52"/>
        <v/>
      </c>
      <c r="AG160" s="1" t="str">
        <f t="shared" si="53"/>
        <v/>
      </c>
      <c r="AH160" s="1" t="str">
        <f t="shared" si="54"/>
        <v/>
      </c>
      <c r="AI160" s="1">
        <f t="shared" si="55"/>
        <v>1</v>
      </c>
      <c r="AJ160" s="1" t="str">
        <f t="shared" si="56"/>
        <v/>
      </c>
      <c r="AK160" s="1" t="str">
        <f t="shared" si="57"/>
        <v/>
      </c>
      <c r="AL160" s="1" t="str">
        <f t="shared" si="58"/>
        <v/>
      </c>
      <c r="AM160" s="1">
        <f t="shared" si="59"/>
        <v>1</v>
      </c>
    </row>
    <row r="161" spans="1:39" ht="14.5" x14ac:dyDescent="0.35">
      <c r="A161" s="1" t="s">
        <v>38</v>
      </c>
      <c r="B161" s="1" t="s">
        <v>345</v>
      </c>
      <c r="H161" s="1">
        <v>1</v>
      </c>
      <c r="K161" s="1">
        <v>1</v>
      </c>
      <c r="M161"/>
      <c r="N161" s="1" t="str">
        <f t="shared" si="45"/>
        <v>Invertebrate</v>
      </c>
      <c r="O161" s="1" t="str">
        <f t="shared" si="45"/>
        <v>Herdmania momus (Savigny, 1816)</v>
      </c>
      <c r="P161" s="1" t="str">
        <f t="shared" si="44"/>
        <v/>
      </c>
      <c r="Q161" s="1" t="str">
        <f t="shared" si="44"/>
        <v/>
      </c>
      <c r="R161" s="1" t="str">
        <f t="shared" si="44"/>
        <v/>
      </c>
      <c r="S161" s="1" t="str">
        <f t="shared" si="44"/>
        <v/>
      </c>
      <c r="T161" s="1" t="str">
        <f t="shared" si="44"/>
        <v/>
      </c>
      <c r="U161" s="1">
        <f t="shared" si="43"/>
        <v>1</v>
      </c>
      <c r="V161" s="1" t="str">
        <f t="shared" si="43"/>
        <v/>
      </c>
      <c r="W161" s="1" t="str">
        <f t="shared" si="43"/>
        <v/>
      </c>
      <c r="X161" s="1">
        <f t="shared" si="43"/>
        <v>1</v>
      </c>
      <c r="Y161" s="1" t="str">
        <f t="shared" si="43"/>
        <v/>
      </c>
      <c r="Z161" s="1">
        <f t="shared" si="46"/>
        <v>2</v>
      </c>
      <c r="AA161" s="1" t="str">
        <f t="shared" si="47"/>
        <v>Herdmania momus (Savigny, 1816)</v>
      </c>
      <c r="AB161" s="1" t="str">
        <f t="shared" si="48"/>
        <v>Invertebrate</v>
      </c>
      <c r="AC161" s="1" t="str">
        <f t="shared" si="49"/>
        <v/>
      </c>
      <c r="AD161" s="1" t="str">
        <f t="shared" si="50"/>
        <v/>
      </c>
      <c r="AE161" s="1" t="str">
        <f t="shared" si="51"/>
        <v/>
      </c>
      <c r="AF161" s="1" t="str">
        <f t="shared" si="52"/>
        <v/>
      </c>
      <c r="AG161" s="1" t="str">
        <f t="shared" si="53"/>
        <v/>
      </c>
      <c r="AH161" s="1">
        <f t="shared" si="54"/>
        <v>1</v>
      </c>
      <c r="AI161" s="1" t="str">
        <f t="shared" si="55"/>
        <v/>
      </c>
      <c r="AJ161" s="1" t="str">
        <f t="shared" si="56"/>
        <v/>
      </c>
      <c r="AK161" s="1" t="str">
        <f t="shared" si="57"/>
        <v/>
      </c>
      <c r="AL161" s="1" t="str">
        <f t="shared" si="58"/>
        <v/>
      </c>
      <c r="AM161" s="1">
        <f t="shared" si="59"/>
        <v>1</v>
      </c>
    </row>
    <row r="162" spans="1:39" ht="14.5" x14ac:dyDescent="0.35">
      <c r="A162" s="1" t="s">
        <v>38</v>
      </c>
      <c r="B162" s="1" t="s">
        <v>348</v>
      </c>
      <c r="E162" s="1">
        <v>4</v>
      </c>
      <c r="M162"/>
      <c r="N162" s="1" t="str">
        <f t="shared" si="45"/>
        <v>Invertebrate</v>
      </c>
      <c r="O162" s="1" t="str">
        <f t="shared" si="45"/>
        <v>Hesperibalanus fallax (Broch, 1927)</v>
      </c>
      <c r="P162" s="1" t="str">
        <f t="shared" si="44"/>
        <v/>
      </c>
      <c r="Q162" s="1" t="str">
        <f t="shared" si="44"/>
        <v/>
      </c>
      <c r="R162" s="1">
        <f t="shared" si="44"/>
        <v>1</v>
      </c>
      <c r="S162" s="1" t="str">
        <f t="shared" si="44"/>
        <v/>
      </c>
      <c r="T162" s="1" t="str">
        <f t="shared" si="44"/>
        <v/>
      </c>
      <c r="U162" s="1" t="str">
        <f t="shared" si="43"/>
        <v/>
      </c>
      <c r="V162" s="1" t="str">
        <f t="shared" si="43"/>
        <v/>
      </c>
      <c r="W162" s="1" t="str">
        <f t="shared" si="43"/>
        <v/>
      </c>
      <c r="X162" s="1" t="str">
        <f t="shared" si="43"/>
        <v/>
      </c>
      <c r="Y162" s="1" t="str">
        <f t="shared" si="43"/>
        <v/>
      </c>
      <c r="Z162" s="1">
        <f t="shared" si="46"/>
        <v>1</v>
      </c>
      <c r="AA162" s="1" t="str">
        <f t="shared" si="47"/>
        <v>Hesperibalanus fallax (Broch, 1927)</v>
      </c>
      <c r="AB162" s="1" t="str">
        <f t="shared" si="48"/>
        <v>Invertebrate</v>
      </c>
      <c r="AC162" s="1" t="str">
        <f t="shared" si="49"/>
        <v/>
      </c>
      <c r="AD162" s="1" t="str">
        <f t="shared" si="50"/>
        <v/>
      </c>
      <c r="AE162" s="1">
        <f t="shared" si="51"/>
        <v>1</v>
      </c>
      <c r="AF162" s="1" t="str">
        <f t="shared" si="52"/>
        <v/>
      </c>
      <c r="AG162" s="1" t="str">
        <f t="shared" si="53"/>
        <v/>
      </c>
      <c r="AH162" s="1" t="str">
        <f t="shared" si="54"/>
        <v/>
      </c>
      <c r="AI162" s="1" t="str">
        <f t="shared" si="55"/>
        <v/>
      </c>
      <c r="AJ162" s="1" t="str">
        <f t="shared" si="56"/>
        <v/>
      </c>
      <c r="AK162" s="1" t="str">
        <f t="shared" si="57"/>
        <v/>
      </c>
      <c r="AL162" s="1" t="str">
        <f t="shared" si="58"/>
        <v/>
      </c>
      <c r="AM162" s="1">
        <f t="shared" si="59"/>
        <v>1</v>
      </c>
    </row>
    <row r="163" spans="1:39" ht="14.5" x14ac:dyDescent="0.35">
      <c r="A163" s="1" t="s">
        <v>38</v>
      </c>
      <c r="B163" s="1" t="s">
        <v>350</v>
      </c>
      <c r="H163" s="1">
        <v>1</v>
      </c>
      <c r="M163"/>
      <c r="N163" s="1" t="str">
        <f t="shared" si="45"/>
        <v>Invertebrate</v>
      </c>
      <c r="O163" s="1" t="str">
        <f t="shared" si="45"/>
        <v>Heterotentacula mirabilis (Kramp, 1957)</v>
      </c>
      <c r="P163" s="1" t="str">
        <f t="shared" si="44"/>
        <v/>
      </c>
      <c r="Q163" s="1" t="str">
        <f t="shared" si="44"/>
        <v/>
      </c>
      <c r="R163" s="1" t="str">
        <f t="shared" si="44"/>
        <v/>
      </c>
      <c r="S163" s="1" t="str">
        <f t="shared" si="44"/>
        <v/>
      </c>
      <c r="T163" s="1" t="str">
        <f t="shared" si="44"/>
        <v/>
      </c>
      <c r="U163" s="1">
        <f t="shared" si="43"/>
        <v>1</v>
      </c>
      <c r="V163" s="1" t="str">
        <f t="shared" si="43"/>
        <v/>
      </c>
      <c r="W163" s="1" t="str">
        <f t="shared" si="43"/>
        <v/>
      </c>
      <c r="X163" s="1" t="str">
        <f t="shared" si="43"/>
        <v/>
      </c>
      <c r="Y163" s="1" t="str">
        <f t="shared" si="43"/>
        <v/>
      </c>
      <c r="Z163" s="1">
        <f t="shared" si="46"/>
        <v>1</v>
      </c>
      <c r="AA163" s="1" t="str">
        <f t="shared" si="47"/>
        <v>Heterotentacula mirabilis (Kramp, 1957)</v>
      </c>
      <c r="AB163" s="1" t="str">
        <f t="shared" si="48"/>
        <v>Invertebrate</v>
      </c>
      <c r="AC163" s="1" t="str">
        <f t="shared" si="49"/>
        <v/>
      </c>
      <c r="AD163" s="1" t="str">
        <f t="shared" si="50"/>
        <v/>
      </c>
      <c r="AE163" s="1" t="str">
        <f t="shared" si="51"/>
        <v/>
      </c>
      <c r="AF163" s="1" t="str">
        <f t="shared" si="52"/>
        <v/>
      </c>
      <c r="AG163" s="1" t="str">
        <f t="shared" si="53"/>
        <v/>
      </c>
      <c r="AH163" s="1">
        <f t="shared" si="54"/>
        <v>1</v>
      </c>
      <c r="AI163" s="1" t="str">
        <f t="shared" si="55"/>
        <v/>
      </c>
      <c r="AJ163" s="1" t="str">
        <f t="shared" si="56"/>
        <v/>
      </c>
      <c r="AK163" s="1" t="str">
        <f t="shared" si="57"/>
        <v/>
      </c>
      <c r="AL163" s="1" t="str">
        <f t="shared" si="58"/>
        <v/>
      </c>
      <c r="AM163" s="1">
        <f t="shared" si="59"/>
        <v>1</v>
      </c>
    </row>
    <row r="164" spans="1:39" ht="14.5" x14ac:dyDescent="0.35">
      <c r="A164" s="1" t="s">
        <v>38</v>
      </c>
      <c r="B164" s="1" t="s">
        <v>352</v>
      </c>
      <c r="H164" s="1">
        <v>1</v>
      </c>
      <c r="M164"/>
      <c r="N164" s="1" t="str">
        <f t="shared" si="45"/>
        <v>Invertebrate</v>
      </c>
      <c r="O164" s="1" t="str">
        <f t="shared" si="45"/>
        <v>Hippopodina feegeensis (Busk, 1884)</v>
      </c>
      <c r="P164" s="1" t="str">
        <f t="shared" si="44"/>
        <v/>
      </c>
      <c r="Q164" s="1" t="str">
        <f t="shared" si="44"/>
        <v/>
      </c>
      <c r="R164" s="1" t="str">
        <f t="shared" si="44"/>
        <v/>
      </c>
      <c r="S164" s="1" t="str">
        <f t="shared" si="44"/>
        <v/>
      </c>
      <c r="T164" s="1" t="str">
        <f t="shared" si="44"/>
        <v/>
      </c>
      <c r="U164" s="1">
        <f t="shared" si="43"/>
        <v>1</v>
      </c>
      <c r="V164" s="1" t="str">
        <f t="shared" si="43"/>
        <v/>
      </c>
      <c r="W164" s="1" t="str">
        <f t="shared" si="43"/>
        <v/>
      </c>
      <c r="X164" s="1" t="str">
        <f t="shared" si="43"/>
        <v/>
      </c>
      <c r="Y164" s="1" t="str">
        <f t="shared" si="43"/>
        <v/>
      </c>
      <c r="Z164" s="1">
        <f t="shared" si="46"/>
        <v>1</v>
      </c>
      <c r="AA164" s="1" t="str">
        <f t="shared" si="47"/>
        <v>Hippopodina feegeensis (Busk, 1884)</v>
      </c>
      <c r="AB164" s="1" t="str">
        <f t="shared" si="48"/>
        <v>Invertebrate</v>
      </c>
      <c r="AC164" s="1" t="str">
        <f t="shared" si="49"/>
        <v/>
      </c>
      <c r="AD164" s="1" t="str">
        <f t="shared" si="50"/>
        <v/>
      </c>
      <c r="AE164" s="1" t="str">
        <f t="shared" si="51"/>
        <v/>
      </c>
      <c r="AF164" s="1" t="str">
        <f t="shared" si="52"/>
        <v/>
      </c>
      <c r="AG164" s="1" t="str">
        <f t="shared" si="53"/>
        <v/>
      </c>
      <c r="AH164" s="1">
        <f t="shared" si="54"/>
        <v>1</v>
      </c>
      <c r="AI164" s="1" t="str">
        <f t="shared" si="55"/>
        <v/>
      </c>
      <c r="AJ164" s="1" t="str">
        <f t="shared" si="56"/>
        <v/>
      </c>
      <c r="AK164" s="1" t="str">
        <f t="shared" si="57"/>
        <v/>
      </c>
      <c r="AL164" s="1" t="str">
        <f t="shared" si="58"/>
        <v/>
      </c>
      <c r="AM164" s="1">
        <f t="shared" si="59"/>
        <v>1</v>
      </c>
    </row>
    <row r="165" spans="1:39" ht="14.5" x14ac:dyDescent="0.35">
      <c r="A165" s="1" t="s">
        <v>38</v>
      </c>
      <c r="B165" s="1" t="s">
        <v>356</v>
      </c>
      <c r="L165" s="1">
        <v>2</v>
      </c>
      <c r="M165"/>
      <c r="N165" s="1" t="str">
        <f t="shared" si="45"/>
        <v>Invertebrate</v>
      </c>
      <c r="O165" s="1" t="str">
        <f t="shared" si="45"/>
        <v>Homarus americanus H. Milne Edwards, 1837</v>
      </c>
      <c r="P165" s="1" t="str">
        <f t="shared" si="44"/>
        <v/>
      </c>
      <c r="Q165" s="1" t="str">
        <f t="shared" si="44"/>
        <v/>
      </c>
      <c r="R165" s="1" t="str">
        <f t="shared" si="44"/>
        <v/>
      </c>
      <c r="S165" s="1" t="str">
        <f t="shared" si="44"/>
        <v/>
      </c>
      <c r="T165" s="1" t="str">
        <f t="shared" si="44"/>
        <v/>
      </c>
      <c r="U165" s="1" t="str">
        <f t="shared" si="43"/>
        <v/>
      </c>
      <c r="V165" s="1" t="str">
        <f t="shared" si="43"/>
        <v/>
      </c>
      <c r="W165" s="1" t="str">
        <f t="shared" si="43"/>
        <v/>
      </c>
      <c r="X165" s="1" t="str">
        <f t="shared" si="43"/>
        <v/>
      </c>
      <c r="Y165" s="1">
        <f t="shared" si="43"/>
        <v>1</v>
      </c>
      <c r="Z165" s="1">
        <f t="shared" si="46"/>
        <v>1</v>
      </c>
      <c r="AA165" s="1" t="str">
        <f t="shared" si="47"/>
        <v>Homarus americanus H. Milne Edwards, 1837</v>
      </c>
      <c r="AB165" s="1" t="str">
        <f t="shared" si="48"/>
        <v>Invertebrate</v>
      </c>
      <c r="AC165" s="1" t="str">
        <f t="shared" si="49"/>
        <v/>
      </c>
      <c r="AD165" s="1" t="str">
        <f t="shared" si="50"/>
        <v/>
      </c>
      <c r="AE165" s="1" t="str">
        <f t="shared" si="51"/>
        <v/>
      </c>
      <c r="AF165" s="1" t="str">
        <f t="shared" si="52"/>
        <v/>
      </c>
      <c r="AG165" s="1" t="str">
        <f t="shared" si="53"/>
        <v/>
      </c>
      <c r="AH165" s="1" t="str">
        <f t="shared" si="54"/>
        <v/>
      </c>
      <c r="AI165" s="1" t="str">
        <f t="shared" si="55"/>
        <v/>
      </c>
      <c r="AJ165" s="1" t="str">
        <f t="shared" si="56"/>
        <v/>
      </c>
      <c r="AK165" s="1" t="str">
        <f t="shared" si="57"/>
        <v/>
      </c>
      <c r="AL165" s="1">
        <f t="shared" si="58"/>
        <v>1</v>
      </c>
      <c r="AM165" s="1">
        <f t="shared" si="59"/>
        <v>1</v>
      </c>
    </row>
    <row r="166" spans="1:39" ht="14.5" x14ac:dyDescent="0.35">
      <c r="A166" s="1" t="s">
        <v>38</v>
      </c>
      <c r="B166" s="1" t="s">
        <v>358</v>
      </c>
      <c r="K166" s="1">
        <v>2</v>
      </c>
      <c r="M166"/>
      <c r="N166" s="1" t="str">
        <f t="shared" si="45"/>
        <v>Invertebrate</v>
      </c>
      <c r="O166" s="1" t="str">
        <f t="shared" si="45"/>
        <v>Hydroides brachyacantha Rioja, 1941</v>
      </c>
      <c r="P166" s="1" t="str">
        <f t="shared" si="44"/>
        <v/>
      </c>
      <c r="Q166" s="1" t="str">
        <f t="shared" si="44"/>
        <v/>
      </c>
      <c r="R166" s="1" t="str">
        <f t="shared" si="44"/>
        <v/>
      </c>
      <c r="S166" s="1" t="str">
        <f t="shared" si="44"/>
        <v/>
      </c>
      <c r="T166" s="1" t="str">
        <f t="shared" si="44"/>
        <v/>
      </c>
      <c r="U166" s="1" t="str">
        <f t="shared" si="43"/>
        <v/>
      </c>
      <c r="V166" s="1" t="str">
        <f t="shared" si="43"/>
        <v/>
      </c>
      <c r="W166" s="1" t="str">
        <f t="shared" si="43"/>
        <v/>
      </c>
      <c r="X166" s="1">
        <f t="shared" si="43"/>
        <v>1</v>
      </c>
      <c r="Y166" s="1" t="str">
        <f t="shared" si="43"/>
        <v/>
      </c>
      <c r="Z166" s="1">
        <f t="shared" si="46"/>
        <v>1</v>
      </c>
      <c r="AA166" s="1" t="str">
        <f t="shared" si="47"/>
        <v>Hydroides brachyacantha Rioja, 1941</v>
      </c>
      <c r="AB166" s="1" t="str">
        <f t="shared" si="48"/>
        <v>Invertebrate</v>
      </c>
      <c r="AC166" s="1" t="str">
        <f t="shared" si="49"/>
        <v/>
      </c>
      <c r="AD166" s="1" t="str">
        <f t="shared" si="50"/>
        <v/>
      </c>
      <c r="AE166" s="1" t="str">
        <f t="shared" si="51"/>
        <v/>
      </c>
      <c r="AF166" s="1" t="str">
        <f t="shared" si="52"/>
        <v/>
      </c>
      <c r="AG166" s="1" t="str">
        <f t="shared" si="53"/>
        <v/>
      </c>
      <c r="AH166" s="1" t="str">
        <f t="shared" si="54"/>
        <v/>
      </c>
      <c r="AI166" s="1" t="str">
        <f t="shared" si="55"/>
        <v/>
      </c>
      <c r="AJ166" s="1" t="str">
        <f t="shared" si="56"/>
        <v/>
      </c>
      <c r="AK166" s="1">
        <f t="shared" si="57"/>
        <v>1</v>
      </c>
      <c r="AL166" s="1" t="str">
        <f t="shared" si="58"/>
        <v/>
      </c>
      <c r="AM166" s="1">
        <f t="shared" si="59"/>
        <v>1</v>
      </c>
    </row>
    <row r="167" spans="1:39" ht="14.5" x14ac:dyDescent="0.35">
      <c r="A167" s="1" t="s">
        <v>38</v>
      </c>
      <c r="B167" s="1" t="s">
        <v>359</v>
      </c>
      <c r="E167" s="1">
        <v>2</v>
      </c>
      <c r="K167" s="1">
        <v>2</v>
      </c>
      <c r="M167"/>
      <c r="N167" s="1" t="str">
        <f t="shared" si="45"/>
        <v>Invertebrate</v>
      </c>
      <c r="O167" s="1" t="str">
        <f t="shared" si="45"/>
        <v>Hydroides dirampha Mörch, 1863</v>
      </c>
      <c r="P167" s="1" t="str">
        <f t="shared" si="44"/>
        <v/>
      </c>
      <c r="Q167" s="1" t="str">
        <f t="shared" si="44"/>
        <v/>
      </c>
      <c r="R167" s="1">
        <f t="shared" si="44"/>
        <v>1</v>
      </c>
      <c r="S167" s="1" t="str">
        <f t="shared" si="44"/>
        <v/>
      </c>
      <c r="T167" s="1" t="str">
        <f t="shared" si="44"/>
        <v/>
      </c>
      <c r="U167" s="1" t="str">
        <f t="shared" si="43"/>
        <v/>
      </c>
      <c r="V167" s="1" t="str">
        <f t="shared" si="43"/>
        <v/>
      </c>
      <c r="W167" s="1" t="str">
        <f t="shared" si="43"/>
        <v/>
      </c>
      <c r="X167" s="1">
        <f t="shared" si="43"/>
        <v>1</v>
      </c>
      <c r="Y167" s="1" t="str">
        <f t="shared" si="43"/>
        <v/>
      </c>
      <c r="Z167" s="1">
        <f t="shared" si="46"/>
        <v>2</v>
      </c>
      <c r="AA167" s="1" t="str">
        <f t="shared" si="47"/>
        <v>Hydroides dirampha Mörch, 1863</v>
      </c>
      <c r="AB167" s="1" t="str">
        <f t="shared" si="48"/>
        <v>Invertebrate</v>
      </c>
      <c r="AC167" s="1" t="str">
        <f t="shared" si="49"/>
        <v/>
      </c>
      <c r="AD167" s="1" t="str">
        <f t="shared" si="50"/>
        <v/>
      </c>
      <c r="AE167" s="1">
        <f t="shared" si="51"/>
        <v>1</v>
      </c>
      <c r="AF167" s="1" t="str">
        <f t="shared" si="52"/>
        <v/>
      </c>
      <c r="AG167" s="1" t="str">
        <f t="shared" si="53"/>
        <v/>
      </c>
      <c r="AH167" s="1" t="str">
        <f t="shared" si="54"/>
        <v/>
      </c>
      <c r="AI167" s="1" t="str">
        <f t="shared" si="55"/>
        <v/>
      </c>
      <c r="AJ167" s="1" t="str">
        <f t="shared" si="56"/>
        <v/>
      </c>
      <c r="AK167" s="1" t="str">
        <f t="shared" si="57"/>
        <v/>
      </c>
      <c r="AL167" s="1" t="str">
        <f t="shared" si="58"/>
        <v/>
      </c>
      <c r="AM167" s="1">
        <f t="shared" si="59"/>
        <v>1</v>
      </c>
    </row>
    <row r="168" spans="1:39" ht="14.5" x14ac:dyDescent="0.35">
      <c r="A168" s="1" t="s">
        <v>38</v>
      </c>
      <c r="B168" s="1" t="s">
        <v>1129</v>
      </c>
      <c r="C168" s="1">
        <v>2</v>
      </c>
      <c r="E168" s="1">
        <v>1</v>
      </c>
      <c r="M168"/>
      <c r="N168" s="1" t="str">
        <f t="shared" si="45"/>
        <v>Invertebrate</v>
      </c>
      <c r="O168" s="1" t="str">
        <f t="shared" si="45"/>
        <v>Hydroides elegans (Haswell, 1883)</v>
      </c>
      <c r="P168" s="1">
        <f t="shared" si="44"/>
        <v>1</v>
      </c>
      <c r="Q168" s="1" t="str">
        <f t="shared" si="44"/>
        <v/>
      </c>
      <c r="R168" s="1">
        <f t="shared" si="44"/>
        <v>1</v>
      </c>
      <c r="S168" s="1" t="str">
        <f t="shared" si="44"/>
        <v/>
      </c>
      <c r="T168" s="1" t="str">
        <f t="shared" si="44"/>
        <v/>
      </c>
      <c r="U168" s="1" t="str">
        <f t="shared" si="43"/>
        <v/>
      </c>
      <c r="V168" s="1" t="str">
        <f t="shared" si="43"/>
        <v/>
      </c>
      <c r="W168" s="1" t="str">
        <f t="shared" si="43"/>
        <v/>
      </c>
      <c r="X168" s="1" t="str">
        <f t="shared" si="43"/>
        <v/>
      </c>
      <c r="Y168" s="1" t="str">
        <f t="shared" si="43"/>
        <v/>
      </c>
      <c r="Z168" s="1">
        <f t="shared" si="46"/>
        <v>2</v>
      </c>
      <c r="AA168" s="1" t="str">
        <f t="shared" si="47"/>
        <v>Hydroides elegans (Haswell, 1883)</v>
      </c>
      <c r="AB168" s="1" t="str">
        <f t="shared" si="48"/>
        <v>Invertebrate</v>
      </c>
      <c r="AC168" s="1">
        <f t="shared" si="49"/>
        <v>1</v>
      </c>
      <c r="AD168" s="1" t="str">
        <f t="shared" si="50"/>
        <v/>
      </c>
      <c r="AE168" s="1" t="str">
        <f t="shared" si="51"/>
        <v/>
      </c>
      <c r="AF168" s="1" t="str">
        <f t="shared" si="52"/>
        <v/>
      </c>
      <c r="AG168" s="1" t="str">
        <f t="shared" si="53"/>
        <v/>
      </c>
      <c r="AH168" s="1" t="str">
        <f t="shared" si="54"/>
        <v/>
      </c>
      <c r="AI168" s="1" t="str">
        <f t="shared" si="55"/>
        <v/>
      </c>
      <c r="AJ168" s="1" t="str">
        <f t="shared" si="56"/>
        <v/>
      </c>
      <c r="AK168" s="1" t="str">
        <f t="shared" si="57"/>
        <v/>
      </c>
      <c r="AL168" s="1" t="str">
        <f t="shared" si="58"/>
        <v/>
      </c>
      <c r="AM168" s="1">
        <f t="shared" si="59"/>
        <v>1</v>
      </c>
    </row>
    <row r="169" spans="1:39" ht="14.5" x14ac:dyDescent="0.35">
      <c r="A169" s="1" t="s">
        <v>38</v>
      </c>
      <c r="B169" s="1" t="s">
        <v>360</v>
      </c>
      <c r="H169" s="1">
        <v>1</v>
      </c>
      <c r="M169"/>
      <c r="N169" s="1" t="str">
        <f t="shared" si="45"/>
        <v>Invertebrate</v>
      </c>
      <c r="O169" s="1" t="str">
        <f t="shared" si="45"/>
        <v>Hydroides heterocera (Grube, 1868)</v>
      </c>
      <c r="P169" s="1" t="str">
        <f t="shared" si="44"/>
        <v/>
      </c>
      <c r="Q169" s="1" t="str">
        <f t="shared" si="44"/>
        <v/>
      </c>
      <c r="R169" s="1" t="str">
        <f t="shared" si="44"/>
        <v/>
      </c>
      <c r="S169" s="1" t="str">
        <f t="shared" si="44"/>
        <v/>
      </c>
      <c r="T169" s="1" t="str">
        <f t="shared" si="44"/>
        <v/>
      </c>
      <c r="U169" s="1">
        <f t="shared" si="43"/>
        <v>1</v>
      </c>
      <c r="V169" s="1" t="str">
        <f t="shared" si="43"/>
        <v/>
      </c>
      <c r="W169" s="1" t="str">
        <f t="shared" si="43"/>
        <v/>
      </c>
      <c r="X169" s="1" t="str">
        <f t="shared" si="43"/>
        <v/>
      </c>
      <c r="Y169" s="1" t="str">
        <f t="shared" si="43"/>
        <v/>
      </c>
      <c r="Z169" s="1">
        <f t="shared" si="46"/>
        <v>1</v>
      </c>
      <c r="AA169" s="1" t="str">
        <f t="shared" si="47"/>
        <v>Hydroides heterocera (Grube, 1868)</v>
      </c>
      <c r="AB169" s="1" t="str">
        <f t="shared" si="48"/>
        <v>Invertebrate</v>
      </c>
      <c r="AC169" s="1" t="str">
        <f t="shared" si="49"/>
        <v/>
      </c>
      <c r="AD169" s="1" t="str">
        <f t="shared" si="50"/>
        <v/>
      </c>
      <c r="AE169" s="1" t="str">
        <f t="shared" si="51"/>
        <v/>
      </c>
      <c r="AF169" s="1" t="str">
        <f t="shared" si="52"/>
        <v/>
      </c>
      <c r="AG169" s="1" t="str">
        <f t="shared" si="53"/>
        <v/>
      </c>
      <c r="AH169" s="1">
        <f t="shared" si="54"/>
        <v>1</v>
      </c>
      <c r="AI169" s="1" t="str">
        <f t="shared" si="55"/>
        <v/>
      </c>
      <c r="AJ169" s="1" t="str">
        <f t="shared" si="56"/>
        <v/>
      </c>
      <c r="AK169" s="1" t="str">
        <f t="shared" si="57"/>
        <v/>
      </c>
      <c r="AL169" s="1" t="str">
        <f t="shared" si="58"/>
        <v/>
      </c>
      <c r="AM169" s="1">
        <f t="shared" si="59"/>
        <v>1</v>
      </c>
    </row>
    <row r="170" spans="1:39" ht="14.5" x14ac:dyDescent="0.35">
      <c r="A170" s="1" t="s">
        <v>38</v>
      </c>
      <c r="B170" s="1" t="s">
        <v>366</v>
      </c>
      <c r="I170" s="1">
        <v>1</v>
      </c>
      <c r="M170"/>
      <c r="N170" s="1" t="str">
        <f t="shared" si="45"/>
        <v>Invertebrate</v>
      </c>
      <c r="O170" s="1" t="str">
        <f t="shared" si="45"/>
        <v>Hypselodoris infucata (Rüppell &amp; Leuckart, 1830)</v>
      </c>
      <c r="P170" s="1" t="str">
        <f t="shared" si="44"/>
        <v/>
      </c>
      <c r="Q170" s="1" t="str">
        <f t="shared" si="44"/>
        <v/>
      </c>
      <c r="R170" s="1" t="str">
        <f t="shared" si="44"/>
        <v/>
      </c>
      <c r="S170" s="1" t="str">
        <f t="shared" si="44"/>
        <v/>
      </c>
      <c r="T170" s="1" t="str">
        <f t="shared" si="44"/>
        <v/>
      </c>
      <c r="U170" s="1" t="str">
        <f t="shared" si="43"/>
        <v/>
      </c>
      <c r="V170" s="1">
        <f t="shared" si="43"/>
        <v>1</v>
      </c>
      <c r="W170" s="1" t="str">
        <f t="shared" si="43"/>
        <v/>
      </c>
      <c r="X170" s="1" t="str">
        <f t="shared" si="43"/>
        <v/>
      </c>
      <c r="Y170" s="1" t="str">
        <f t="shared" si="43"/>
        <v/>
      </c>
      <c r="Z170" s="1">
        <f t="shared" si="46"/>
        <v>1</v>
      </c>
      <c r="AA170" s="1" t="str">
        <f t="shared" si="47"/>
        <v>Hypselodoris infucata (Rüppell &amp; Leuckart, 1830)</v>
      </c>
      <c r="AB170" s="1" t="str">
        <f t="shared" si="48"/>
        <v>Invertebrate</v>
      </c>
      <c r="AC170" s="1" t="str">
        <f t="shared" si="49"/>
        <v/>
      </c>
      <c r="AD170" s="1" t="str">
        <f t="shared" si="50"/>
        <v/>
      </c>
      <c r="AE170" s="1" t="str">
        <f t="shared" si="51"/>
        <v/>
      </c>
      <c r="AF170" s="1" t="str">
        <f t="shared" si="52"/>
        <v/>
      </c>
      <c r="AG170" s="1" t="str">
        <f t="shared" si="53"/>
        <v/>
      </c>
      <c r="AH170" s="1" t="str">
        <f t="shared" si="54"/>
        <v/>
      </c>
      <c r="AI170" s="1">
        <f t="shared" si="55"/>
        <v>1</v>
      </c>
      <c r="AJ170" s="1" t="str">
        <f t="shared" si="56"/>
        <v/>
      </c>
      <c r="AK170" s="1" t="str">
        <f t="shared" si="57"/>
        <v/>
      </c>
      <c r="AL170" s="1" t="str">
        <f t="shared" si="58"/>
        <v/>
      </c>
      <c r="AM170" s="1">
        <f t="shared" si="59"/>
        <v>1</v>
      </c>
    </row>
    <row r="171" spans="1:39" ht="14.5" x14ac:dyDescent="0.35">
      <c r="A171" s="1" t="s">
        <v>38</v>
      </c>
      <c r="B171" s="1" t="s">
        <v>367</v>
      </c>
      <c r="K171" s="1">
        <v>2</v>
      </c>
      <c r="M171"/>
      <c r="N171" s="1" t="str">
        <f t="shared" si="45"/>
        <v>Invertebrate</v>
      </c>
      <c r="O171" s="1" t="str">
        <f t="shared" si="45"/>
        <v>Ianiropsis serricaudis Gurjanova, 1936</v>
      </c>
      <c r="P171" s="1" t="str">
        <f t="shared" si="44"/>
        <v/>
      </c>
      <c r="Q171" s="1" t="str">
        <f t="shared" si="44"/>
        <v/>
      </c>
      <c r="R171" s="1" t="str">
        <f t="shared" si="44"/>
        <v/>
      </c>
      <c r="S171" s="1" t="str">
        <f t="shared" si="44"/>
        <v/>
      </c>
      <c r="T171" s="1" t="str">
        <f t="shared" si="44"/>
        <v/>
      </c>
      <c r="U171" s="1" t="str">
        <f t="shared" si="43"/>
        <v/>
      </c>
      <c r="V171" s="1" t="str">
        <f t="shared" si="43"/>
        <v/>
      </c>
      <c r="W171" s="1" t="str">
        <f t="shared" si="43"/>
        <v/>
      </c>
      <c r="X171" s="1">
        <f t="shared" si="43"/>
        <v>1</v>
      </c>
      <c r="Y171" s="1" t="str">
        <f t="shared" si="43"/>
        <v/>
      </c>
      <c r="Z171" s="1">
        <f t="shared" si="46"/>
        <v>1</v>
      </c>
      <c r="AA171" s="1" t="str">
        <f t="shared" si="47"/>
        <v>Ianiropsis serricaudis Gurjanova, 1936</v>
      </c>
      <c r="AB171" s="1" t="str">
        <f t="shared" si="48"/>
        <v>Invertebrate</v>
      </c>
      <c r="AC171" s="1" t="str">
        <f t="shared" si="49"/>
        <v/>
      </c>
      <c r="AD171" s="1" t="str">
        <f t="shared" si="50"/>
        <v/>
      </c>
      <c r="AE171" s="1" t="str">
        <f t="shared" si="51"/>
        <v/>
      </c>
      <c r="AF171" s="1" t="str">
        <f t="shared" si="52"/>
        <v/>
      </c>
      <c r="AG171" s="1" t="str">
        <f t="shared" si="53"/>
        <v/>
      </c>
      <c r="AH171" s="1" t="str">
        <f t="shared" si="54"/>
        <v/>
      </c>
      <c r="AI171" s="1" t="str">
        <f t="shared" si="55"/>
        <v/>
      </c>
      <c r="AJ171" s="1" t="str">
        <f t="shared" si="56"/>
        <v/>
      </c>
      <c r="AK171" s="1">
        <f t="shared" si="57"/>
        <v>1</v>
      </c>
      <c r="AL171" s="1" t="str">
        <f t="shared" si="58"/>
        <v/>
      </c>
      <c r="AM171" s="1">
        <f t="shared" si="59"/>
        <v>1</v>
      </c>
    </row>
    <row r="172" spans="1:39" ht="14.5" x14ac:dyDescent="0.35">
      <c r="A172" s="1" t="s">
        <v>38</v>
      </c>
      <c r="B172" s="1" t="s">
        <v>368</v>
      </c>
      <c r="F172" s="1">
        <v>1</v>
      </c>
      <c r="G172" s="1">
        <v>1</v>
      </c>
      <c r="M172"/>
      <c r="N172" s="1" t="str">
        <f t="shared" si="45"/>
        <v>Invertebrate</v>
      </c>
      <c r="O172" s="1" t="str">
        <f t="shared" si="45"/>
        <v>Indothais lacera (Born, 1778)</v>
      </c>
      <c r="P172" s="1" t="str">
        <f t="shared" si="44"/>
        <v/>
      </c>
      <c r="Q172" s="1" t="str">
        <f t="shared" si="44"/>
        <v/>
      </c>
      <c r="R172" s="1" t="str">
        <f t="shared" si="44"/>
        <v/>
      </c>
      <c r="S172" s="1">
        <f t="shared" si="44"/>
        <v>1</v>
      </c>
      <c r="T172" s="1">
        <f t="shared" si="44"/>
        <v>1</v>
      </c>
      <c r="U172" s="1" t="str">
        <f t="shared" si="43"/>
        <v/>
      </c>
      <c r="V172" s="1" t="str">
        <f t="shared" si="43"/>
        <v/>
      </c>
      <c r="W172" s="1" t="str">
        <f t="shared" si="43"/>
        <v/>
      </c>
      <c r="X172" s="1" t="str">
        <f t="shared" si="43"/>
        <v/>
      </c>
      <c r="Y172" s="1" t="str">
        <f t="shared" si="43"/>
        <v/>
      </c>
      <c r="Z172" s="1">
        <f t="shared" si="46"/>
        <v>2</v>
      </c>
      <c r="AA172" s="1" t="str">
        <f t="shared" si="47"/>
        <v>Indothais lacera (Born, 1778)</v>
      </c>
      <c r="AB172" s="1" t="str">
        <f t="shared" si="48"/>
        <v>Invertebrate</v>
      </c>
      <c r="AC172" s="1" t="str">
        <f t="shared" si="49"/>
        <v/>
      </c>
      <c r="AD172" s="1" t="str">
        <f t="shared" si="50"/>
        <v/>
      </c>
      <c r="AE172" s="1" t="str">
        <f t="shared" si="51"/>
        <v/>
      </c>
      <c r="AF172" s="1">
        <f t="shared" si="52"/>
        <v>1</v>
      </c>
      <c r="AG172" s="1" t="str">
        <f t="shared" si="53"/>
        <v/>
      </c>
      <c r="AH172" s="1" t="str">
        <f t="shared" si="54"/>
        <v/>
      </c>
      <c r="AI172" s="1" t="str">
        <f t="shared" si="55"/>
        <v/>
      </c>
      <c r="AJ172" s="1" t="str">
        <f t="shared" si="56"/>
        <v/>
      </c>
      <c r="AK172" s="1" t="str">
        <f t="shared" si="57"/>
        <v/>
      </c>
      <c r="AL172" s="1" t="str">
        <f t="shared" si="58"/>
        <v/>
      </c>
      <c r="AM172" s="1">
        <f t="shared" si="59"/>
        <v>1</v>
      </c>
    </row>
    <row r="173" spans="1:39" ht="14.5" x14ac:dyDescent="0.35">
      <c r="A173" s="1" t="s">
        <v>38</v>
      </c>
      <c r="B173" s="1" t="s">
        <v>369</v>
      </c>
      <c r="K173" s="1">
        <v>1</v>
      </c>
      <c r="M173"/>
      <c r="N173" s="1" t="str">
        <f t="shared" si="45"/>
        <v>Invertebrate</v>
      </c>
      <c r="O173" s="1" t="str">
        <f t="shared" si="45"/>
        <v>Isognomon aff. australicus (Reeve, 1858)</v>
      </c>
      <c r="P173" s="1" t="str">
        <f t="shared" si="44"/>
        <v/>
      </c>
      <c r="Q173" s="1" t="str">
        <f t="shared" si="44"/>
        <v/>
      </c>
      <c r="R173" s="1" t="str">
        <f t="shared" si="44"/>
        <v/>
      </c>
      <c r="S173" s="1" t="str">
        <f t="shared" si="44"/>
        <v/>
      </c>
      <c r="T173" s="1" t="str">
        <f t="shared" si="44"/>
        <v/>
      </c>
      <c r="U173" s="1" t="str">
        <f t="shared" si="43"/>
        <v/>
      </c>
      <c r="V173" s="1" t="str">
        <f t="shared" si="43"/>
        <v/>
      </c>
      <c r="W173" s="1" t="str">
        <f t="shared" si="43"/>
        <v/>
      </c>
      <c r="X173" s="1">
        <f t="shared" si="43"/>
        <v>1</v>
      </c>
      <c r="Y173" s="1" t="str">
        <f t="shared" si="43"/>
        <v/>
      </c>
      <c r="Z173" s="1">
        <f t="shared" si="46"/>
        <v>1</v>
      </c>
      <c r="AA173" s="1" t="str">
        <f t="shared" si="47"/>
        <v>Isognomon aff. australicus (Reeve, 1858)</v>
      </c>
      <c r="AB173" s="1" t="str">
        <f t="shared" si="48"/>
        <v>Invertebrate</v>
      </c>
      <c r="AC173" s="1" t="str">
        <f t="shared" si="49"/>
        <v/>
      </c>
      <c r="AD173" s="1" t="str">
        <f t="shared" si="50"/>
        <v/>
      </c>
      <c r="AE173" s="1" t="str">
        <f t="shared" si="51"/>
        <v/>
      </c>
      <c r="AF173" s="1" t="str">
        <f t="shared" si="52"/>
        <v/>
      </c>
      <c r="AG173" s="1" t="str">
        <f t="shared" si="53"/>
        <v/>
      </c>
      <c r="AH173" s="1" t="str">
        <f t="shared" si="54"/>
        <v/>
      </c>
      <c r="AI173" s="1" t="str">
        <f t="shared" si="55"/>
        <v/>
      </c>
      <c r="AJ173" s="1" t="str">
        <f t="shared" si="56"/>
        <v/>
      </c>
      <c r="AK173" s="1">
        <f t="shared" si="57"/>
        <v>1</v>
      </c>
      <c r="AL173" s="1" t="str">
        <f t="shared" si="58"/>
        <v/>
      </c>
      <c r="AM173" s="1">
        <f t="shared" si="59"/>
        <v>1</v>
      </c>
    </row>
    <row r="174" spans="1:39" ht="14.5" x14ac:dyDescent="0.35">
      <c r="A174" s="1" t="s">
        <v>38</v>
      </c>
      <c r="B174" s="1" t="s">
        <v>370</v>
      </c>
      <c r="K174" s="1">
        <v>2</v>
      </c>
      <c r="M174"/>
      <c r="N174" s="1" t="str">
        <f t="shared" si="45"/>
        <v>Invertebrate</v>
      </c>
      <c r="O174" s="1" t="str">
        <f t="shared" si="45"/>
        <v>Isognomon legumen (Gmelin, 1791)</v>
      </c>
      <c r="P174" s="1" t="str">
        <f t="shared" si="44"/>
        <v/>
      </c>
      <c r="Q174" s="1" t="str">
        <f t="shared" si="44"/>
        <v/>
      </c>
      <c r="R174" s="1" t="str">
        <f t="shared" si="44"/>
        <v/>
      </c>
      <c r="S174" s="1" t="str">
        <f t="shared" si="44"/>
        <v/>
      </c>
      <c r="T174" s="1" t="str">
        <f t="shared" si="44"/>
        <v/>
      </c>
      <c r="U174" s="1" t="str">
        <f t="shared" si="43"/>
        <v/>
      </c>
      <c r="V174" s="1" t="str">
        <f t="shared" si="43"/>
        <v/>
      </c>
      <c r="W174" s="1" t="str">
        <f t="shared" si="43"/>
        <v/>
      </c>
      <c r="X174" s="1">
        <f t="shared" si="43"/>
        <v>1</v>
      </c>
      <c r="Y174" s="1" t="str">
        <f t="shared" si="43"/>
        <v/>
      </c>
      <c r="Z174" s="1">
        <f t="shared" si="46"/>
        <v>1</v>
      </c>
      <c r="AA174" s="1" t="str">
        <f t="shared" si="47"/>
        <v>Isognomon legumen (Gmelin, 1791)</v>
      </c>
      <c r="AB174" s="1" t="str">
        <f t="shared" si="48"/>
        <v>Invertebrate</v>
      </c>
      <c r="AC174" s="1" t="str">
        <f t="shared" si="49"/>
        <v/>
      </c>
      <c r="AD174" s="1" t="str">
        <f t="shared" si="50"/>
        <v/>
      </c>
      <c r="AE174" s="1" t="str">
        <f t="shared" si="51"/>
        <v/>
      </c>
      <c r="AF174" s="1" t="str">
        <f t="shared" si="52"/>
        <v/>
      </c>
      <c r="AG174" s="1" t="str">
        <f t="shared" si="53"/>
        <v/>
      </c>
      <c r="AH174" s="1" t="str">
        <f t="shared" si="54"/>
        <v/>
      </c>
      <c r="AI174" s="1" t="str">
        <f t="shared" si="55"/>
        <v/>
      </c>
      <c r="AJ174" s="1" t="str">
        <f t="shared" si="56"/>
        <v/>
      </c>
      <c r="AK174" s="1">
        <f t="shared" si="57"/>
        <v>1</v>
      </c>
      <c r="AL174" s="1" t="str">
        <f t="shared" si="58"/>
        <v/>
      </c>
      <c r="AM174" s="1">
        <f t="shared" si="59"/>
        <v>1</v>
      </c>
    </row>
    <row r="175" spans="1:39" ht="14.5" x14ac:dyDescent="0.35">
      <c r="A175" s="1" t="s">
        <v>38</v>
      </c>
      <c r="B175" s="1" t="s">
        <v>371</v>
      </c>
      <c r="H175" s="1">
        <v>1</v>
      </c>
      <c r="M175"/>
      <c r="N175" s="1" t="str">
        <f t="shared" si="45"/>
        <v>Invertebrate</v>
      </c>
      <c r="O175" s="1" t="str">
        <f t="shared" si="45"/>
        <v>Ixa monodi Holthuis &amp; Gottlieb, 1956</v>
      </c>
      <c r="P175" s="1" t="str">
        <f t="shared" si="44"/>
        <v/>
      </c>
      <c r="Q175" s="1" t="str">
        <f t="shared" si="44"/>
        <v/>
      </c>
      <c r="R175" s="1" t="str">
        <f t="shared" si="44"/>
        <v/>
      </c>
      <c r="S175" s="1" t="str">
        <f t="shared" si="44"/>
        <v/>
      </c>
      <c r="T175" s="1" t="str">
        <f t="shared" si="44"/>
        <v/>
      </c>
      <c r="U175" s="1">
        <f t="shared" ref="U175:Y225" si="60">IF(ISBLANK(H175),"",1)</f>
        <v>1</v>
      </c>
      <c r="V175" s="1" t="str">
        <f t="shared" si="60"/>
        <v/>
      </c>
      <c r="W175" s="1" t="str">
        <f t="shared" si="60"/>
        <v/>
      </c>
      <c r="X175" s="1" t="str">
        <f t="shared" si="60"/>
        <v/>
      </c>
      <c r="Y175" s="1" t="str">
        <f t="shared" si="60"/>
        <v/>
      </c>
      <c r="Z175" s="1">
        <f t="shared" si="46"/>
        <v>1</v>
      </c>
      <c r="AA175" s="1" t="str">
        <f t="shared" si="47"/>
        <v>Ixa monodi Holthuis &amp; Gottlieb, 1956</v>
      </c>
      <c r="AB175" s="1" t="str">
        <f t="shared" si="48"/>
        <v>Invertebrate</v>
      </c>
      <c r="AC175" s="1" t="str">
        <f t="shared" si="49"/>
        <v/>
      </c>
      <c r="AD175" s="1" t="str">
        <f t="shared" si="50"/>
        <v/>
      </c>
      <c r="AE175" s="1" t="str">
        <f t="shared" si="51"/>
        <v/>
      </c>
      <c r="AF175" s="1" t="str">
        <f t="shared" si="52"/>
        <v/>
      </c>
      <c r="AG175" s="1" t="str">
        <f t="shared" si="53"/>
        <v/>
      </c>
      <c r="AH175" s="1">
        <f t="shared" si="54"/>
        <v>1</v>
      </c>
      <c r="AI175" s="1" t="str">
        <f t="shared" si="55"/>
        <v/>
      </c>
      <c r="AJ175" s="1" t="str">
        <f t="shared" si="56"/>
        <v/>
      </c>
      <c r="AK175" s="1" t="str">
        <f t="shared" si="57"/>
        <v/>
      </c>
      <c r="AL175" s="1" t="str">
        <f t="shared" si="58"/>
        <v/>
      </c>
      <c r="AM175" s="1">
        <f t="shared" si="59"/>
        <v>1</v>
      </c>
    </row>
    <row r="176" spans="1:39" ht="14.5" x14ac:dyDescent="0.35">
      <c r="A176" s="1" t="s">
        <v>38</v>
      </c>
      <c r="B176" s="1" t="s">
        <v>378</v>
      </c>
      <c r="I176" s="1">
        <v>2</v>
      </c>
      <c r="J176" s="1">
        <v>1</v>
      </c>
      <c r="K176" s="1">
        <v>1</v>
      </c>
      <c r="M176"/>
      <c r="N176" s="1" t="str">
        <f t="shared" si="45"/>
        <v>Invertebrate</v>
      </c>
      <c r="O176" s="1" t="str">
        <f t="shared" si="45"/>
        <v xml:space="preserve">Lamprohaminoea ovalis (Pease, 1868) </v>
      </c>
      <c r="P176" s="1" t="str">
        <f t="shared" ref="P176:T226" si="61">IF(ISBLANK(C176),"",1)</f>
        <v/>
      </c>
      <c r="Q176" s="1" t="str">
        <f t="shared" si="61"/>
        <v/>
      </c>
      <c r="R176" s="1" t="str">
        <f t="shared" si="61"/>
        <v/>
      </c>
      <c r="S176" s="1" t="str">
        <f t="shared" si="61"/>
        <v/>
      </c>
      <c r="T176" s="1" t="str">
        <f t="shared" si="61"/>
        <v/>
      </c>
      <c r="U176" s="1" t="str">
        <f t="shared" si="60"/>
        <v/>
      </c>
      <c r="V176" s="1">
        <f t="shared" si="60"/>
        <v>1</v>
      </c>
      <c r="W176" s="1">
        <f t="shared" si="60"/>
        <v>1</v>
      </c>
      <c r="X176" s="1">
        <f t="shared" si="60"/>
        <v>1</v>
      </c>
      <c r="Y176" s="1" t="str">
        <f t="shared" si="60"/>
        <v/>
      </c>
      <c r="Z176" s="1">
        <f t="shared" si="46"/>
        <v>3</v>
      </c>
      <c r="AA176" s="1" t="str">
        <f t="shared" si="47"/>
        <v xml:space="preserve">Lamprohaminoea ovalis (Pease, 1868) </v>
      </c>
      <c r="AB176" s="1" t="str">
        <f t="shared" si="48"/>
        <v>Invertebrate</v>
      </c>
      <c r="AC176" s="1" t="str">
        <f t="shared" si="49"/>
        <v/>
      </c>
      <c r="AD176" s="1" t="str">
        <f t="shared" si="50"/>
        <v/>
      </c>
      <c r="AE176" s="1" t="str">
        <f t="shared" si="51"/>
        <v/>
      </c>
      <c r="AF176" s="1" t="str">
        <f t="shared" si="52"/>
        <v/>
      </c>
      <c r="AG176" s="1" t="str">
        <f t="shared" si="53"/>
        <v/>
      </c>
      <c r="AH176" s="1" t="str">
        <f t="shared" si="54"/>
        <v/>
      </c>
      <c r="AI176" s="1">
        <f t="shared" si="55"/>
        <v>1</v>
      </c>
      <c r="AJ176" s="1" t="str">
        <f t="shared" si="56"/>
        <v/>
      </c>
      <c r="AK176" s="1" t="str">
        <f t="shared" si="57"/>
        <v/>
      </c>
      <c r="AL176" s="1" t="str">
        <f t="shared" si="58"/>
        <v/>
      </c>
      <c r="AM176" s="1">
        <f t="shared" si="59"/>
        <v>1</v>
      </c>
    </row>
    <row r="177" spans="1:39" ht="14.5" x14ac:dyDescent="0.35">
      <c r="A177" s="1" t="s">
        <v>38</v>
      </c>
      <c r="B177" s="1" t="s">
        <v>384</v>
      </c>
      <c r="I177" s="1">
        <v>1</v>
      </c>
      <c r="M177"/>
      <c r="N177" s="1" t="str">
        <f t="shared" si="45"/>
        <v>Invertebrate</v>
      </c>
      <c r="O177" s="1" t="str">
        <f t="shared" si="45"/>
        <v>Leiocapitellides analis Hartmann-Schröder, 1960</v>
      </c>
      <c r="P177" s="1" t="str">
        <f t="shared" si="61"/>
        <v/>
      </c>
      <c r="Q177" s="1" t="str">
        <f t="shared" si="61"/>
        <v/>
      </c>
      <c r="R177" s="1" t="str">
        <f t="shared" si="61"/>
        <v/>
      </c>
      <c r="S177" s="1" t="str">
        <f t="shared" si="61"/>
        <v/>
      </c>
      <c r="T177" s="1" t="str">
        <f t="shared" si="61"/>
        <v/>
      </c>
      <c r="U177" s="1" t="str">
        <f t="shared" si="60"/>
        <v/>
      </c>
      <c r="V177" s="1">
        <f t="shared" si="60"/>
        <v>1</v>
      </c>
      <c r="W177" s="1" t="str">
        <f t="shared" si="60"/>
        <v/>
      </c>
      <c r="X177" s="1" t="str">
        <f t="shared" si="60"/>
        <v/>
      </c>
      <c r="Y177" s="1" t="str">
        <f t="shared" si="60"/>
        <v/>
      </c>
      <c r="Z177" s="1">
        <f t="shared" si="46"/>
        <v>1</v>
      </c>
      <c r="AA177" s="1" t="str">
        <f t="shared" si="47"/>
        <v>Leiocapitellides analis Hartmann-Schröder, 1960</v>
      </c>
      <c r="AB177" s="1" t="str">
        <f t="shared" si="48"/>
        <v>Invertebrate</v>
      </c>
      <c r="AC177" s="1" t="str">
        <f t="shared" si="49"/>
        <v/>
      </c>
      <c r="AD177" s="1" t="str">
        <f t="shared" si="50"/>
        <v/>
      </c>
      <c r="AE177" s="1" t="str">
        <f t="shared" si="51"/>
        <v/>
      </c>
      <c r="AF177" s="1" t="str">
        <f t="shared" si="52"/>
        <v/>
      </c>
      <c r="AG177" s="1" t="str">
        <f t="shared" si="53"/>
        <v/>
      </c>
      <c r="AH177" s="1" t="str">
        <f t="shared" si="54"/>
        <v/>
      </c>
      <c r="AI177" s="1">
        <f t="shared" si="55"/>
        <v>1</v>
      </c>
      <c r="AJ177" s="1" t="str">
        <f t="shared" si="56"/>
        <v/>
      </c>
      <c r="AK177" s="1" t="str">
        <f t="shared" si="57"/>
        <v/>
      </c>
      <c r="AL177" s="1" t="str">
        <f t="shared" si="58"/>
        <v/>
      </c>
      <c r="AM177" s="1">
        <f t="shared" si="59"/>
        <v>1</v>
      </c>
    </row>
    <row r="178" spans="1:39" ht="14.5" x14ac:dyDescent="0.35">
      <c r="A178" s="1" t="s">
        <v>38</v>
      </c>
      <c r="B178" s="1" t="s">
        <v>385</v>
      </c>
      <c r="I178" s="1">
        <v>1</v>
      </c>
      <c r="M178"/>
      <c r="N178" s="1" t="str">
        <f t="shared" si="45"/>
        <v>Invertebrate</v>
      </c>
      <c r="O178" s="1" t="str">
        <f t="shared" si="45"/>
        <v>Leiochrides australis Augener, 1914</v>
      </c>
      <c r="P178" s="1" t="str">
        <f t="shared" si="61"/>
        <v/>
      </c>
      <c r="Q178" s="1" t="str">
        <f t="shared" si="61"/>
        <v/>
      </c>
      <c r="R178" s="1" t="str">
        <f t="shared" si="61"/>
        <v/>
      </c>
      <c r="S178" s="1" t="str">
        <f t="shared" si="61"/>
        <v/>
      </c>
      <c r="T178" s="1" t="str">
        <f t="shared" si="61"/>
        <v/>
      </c>
      <c r="U178" s="1" t="str">
        <f t="shared" si="60"/>
        <v/>
      </c>
      <c r="V178" s="1">
        <f t="shared" si="60"/>
        <v>1</v>
      </c>
      <c r="W178" s="1" t="str">
        <f t="shared" si="60"/>
        <v/>
      </c>
      <c r="X178" s="1" t="str">
        <f t="shared" si="60"/>
        <v/>
      </c>
      <c r="Y178" s="1" t="str">
        <f t="shared" si="60"/>
        <v/>
      </c>
      <c r="Z178" s="1">
        <f t="shared" si="46"/>
        <v>1</v>
      </c>
      <c r="AA178" s="1" t="str">
        <f t="shared" si="47"/>
        <v>Leiochrides australis Augener, 1914</v>
      </c>
      <c r="AB178" s="1" t="str">
        <f t="shared" si="48"/>
        <v>Invertebrate</v>
      </c>
      <c r="AC178" s="1" t="str">
        <f t="shared" si="49"/>
        <v/>
      </c>
      <c r="AD178" s="1" t="str">
        <f t="shared" si="50"/>
        <v/>
      </c>
      <c r="AE178" s="1" t="str">
        <f t="shared" si="51"/>
        <v/>
      </c>
      <c r="AF178" s="1" t="str">
        <f t="shared" si="52"/>
        <v/>
      </c>
      <c r="AG178" s="1" t="str">
        <f t="shared" si="53"/>
        <v/>
      </c>
      <c r="AH178" s="1" t="str">
        <f t="shared" si="54"/>
        <v/>
      </c>
      <c r="AI178" s="1">
        <f t="shared" si="55"/>
        <v>1</v>
      </c>
      <c r="AJ178" s="1" t="str">
        <f t="shared" si="56"/>
        <v/>
      </c>
      <c r="AK178" s="1" t="str">
        <f t="shared" si="57"/>
        <v/>
      </c>
      <c r="AL178" s="1" t="str">
        <f t="shared" si="58"/>
        <v/>
      </c>
      <c r="AM178" s="1">
        <f t="shared" si="59"/>
        <v>1</v>
      </c>
    </row>
    <row r="179" spans="1:39" ht="14.5" x14ac:dyDescent="0.35">
      <c r="A179" s="1" t="s">
        <v>38</v>
      </c>
      <c r="B179" s="1" t="s">
        <v>387</v>
      </c>
      <c r="K179" s="1">
        <v>1</v>
      </c>
      <c r="M179"/>
      <c r="N179" s="1" t="str">
        <f t="shared" si="45"/>
        <v>Invertebrate</v>
      </c>
      <c r="O179" s="1" t="str">
        <f t="shared" si="45"/>
        <v>Leonnates persicus Wesenberg-Lund, 1949</v>
      </c>
      <c r="P179" s="1" t="str">
        <f t="shared" si="61"/>
        <v/>
      </c>
      <c r="Q179" s="1" t="str">
        <f t="shared" si="61"/>
        <v/>
      </c>
      <c r="R179" s="1" t="str">
        <f t="shared" si="61"/>
        <v/>
      </c>
      <c r="S179" s="1" t="str">
        <f t="shared" si="61"/>
        <v/>
      </c>
      <c r="T179" s="1" t="str">
        <f t="shared" si="61"/>
        <v/>
      </c>
      <c r="U179" s="1" t="str">
        <f t="shared" si="60"/>
        <v/>
      </c>
      <c r="V179" s="1" t="str">
        <f t="shared" si="60"/>
        <v/>
      </c>
      <c r="W179" s="1" t="str">
        <f t="shared" si="60"/>
        <v/>
      </c>
      <c r="X179" s="1">
        <f t="shared" si="60"/>
        <v>1</v>
      </c>
      <c r="Y179" s="1" t="str">
        <f t="shared" si="60"/>
        <v/>
      </c>
      <c r="Z179" s="1">
        <f t="shared" si="46"/>
        <v>1</v>
      </c>
      <c r="AA179" s="1" t="str">
        <f t="shared" si="47"/>
        <v>Leonnates persicus Wesenberg-Lund, 1949</v>
      </c>
      <c r="AB179" s="1" t="str">
        <f t="shared" si="48"/>
        <v>Invertebrate</v>
      </c>
      <c r="AC179" s="1" t="str">
        <f t="shared" si="49"/>
        <v/>
      </c>
      <c r="AD179" s="1" t="str">
        <f t="shared" si="50"/>
        <v/>
      </c>
      <c r="AE179" s="1" t="str">
        <f t="shared" si="51"/>
        <v/>
      </c>
      <c r="AF179" s="1" t="str">
        <f t="shared" si="52"/>
        <v/>
      </c>
      <c r="AG179" s="1" t="str">
        <f t="shared" si="53"/>
        <v/>
      </c>
      <c r="AH179" s="1" t="str">
        <f t="shared" si="54"/>
        <v/>
      </c>
      <c r="AI179" s="1" t="str">
        <f t="shared" si="55"/>
        <v/>
      </c>
      <c r="AJ179" s="1" t="str">
        <f t="shared" si="56"/>
        <v/>
      </c>
      <c r="AK179" s="1">
        <f t="shared" si="57"/>
        <v>1</v>
      </c>
      <c r="AL179" s="1" t="str">
        <f t="shared" si="58"/>
        <v/>
      </c>
      <c r="AM179" s="1">
        <f t="shared" si="59"/>
        <v>1</v>
      </c>
    </row>
    <row r="180" spans="1:39" ht="14.5" x14ac:dyDescent="0.35">
      <c r="A180" s="1" t="s">
        <v>38</v>
      </c>
      <c r="B180" s="1" t="s">
        <v>388</v>
      </c>
      <c r="J180" s="1">
        <v>2</v>
      </c>
      <c r="M180"/>
      <c r="N180" s="1" t="str">
        <f t="shared" si="45"/>
        <v>Invertebrate</v>
      </c>
      <c r="O180" s="1" t="str">
        <f t="shared" si="45"/>
        <v>Lepidonotus tenuisetosus (Gravier, 1902)</v>
      </c>
      <c r="P180" s="1" t="str">
        <f t="shared" si="61"/>
        <v/>
      </c>
      <c r="Q180" s="1" t="str">
        <f t="shared" si="61"/>
        <v/>
      </c>
      <c r="R180" s="1" t="str">
        <f t="shared" si="61"/>
        <v/>
      </c>
      <c r="S180" s="1" t="str">
        <f t="shared" si="61"/>
        <v/>
      </c>
      <c r="T180" s="1" t="str">
        <f t="shared" si="61"/>
        <v/>
      </c>
      <c r="U180" s="1" t="str">
        <f t="shared" si="60"/>
        <v/>
      </c>
      <c r="V180" s="1" t="str">
        <f t="shared" si="60"/>
        <v/>
      </c>
      <c r="W180" s="1">
        <f t="shared" si="60"/>
        <v>1</v>
      </c>
      <c r="X180" s="1" t="str">
        <f t="shared" si="60"/>
        <v/>
      </c>
      <c r="Y180" s="1" t="str">
        <f t="shared" si="60"/>
        <v/>
      </c>
      <c r="Z180" s="1">
        <f t="shared" si="46"/>
        <v>1</v>
      </c>
      <c r="AA180" s="1" t="str">
        <f t="shared" si="47"/>
        <v>Lepidonotus tenuisetosus (Gravier, 1902)</v>
      </c>
      <c r="AB180" s="1" t="str">
        <f t="shared" si="48"/>
        <v>Invertebrate</v>
      </c>
      <c r="AC180" s="1" t="str">
        <f t="shared" si="49"/>
        <v/>
      </c>
      <c r="AD180" s="1" t="str">
        <f t="shared" si="50"/>
        <v/>
      </c>
      <c r="AE180" s="1" t="str">
        <f t="shared" si="51"/>
        <v/>
      </c>
      <c r="AF180" s="1" t="str">
        <f t="shared" si="52"/>
        <v/>
      </c>
      <c r="AG180" s="1" t="str">
        <f t="shared" si="53"/>
        <v/>
      </c>
      <c r="AH180" s="1" t="str">
        <f t="shared" si="54"/>
        <v/>
      </c>
      <c r="AI180" s="1" t="str">
        <f t="shared" si="55"/>
        <v/>
      </c>
      <c r="AJ180" s="1">
        <f t="shared" si="56"/>
        <v>1</v>
      </c>
      <c r="AK180" s="1" t="str">
        <f t="shared" si="57"/>
        <v/>
      </c>
      <c r="AL180" s="1" t="str">
        <f t="shared" si="58"/>
        <v/>
      </c>
      <c r="AM180" s="1">
        <f t="shared" si="59"/>
        <v>1</v>
      </c>
    </row>
    <row r="181" spans="1:39" ht="14.5" x14ac:dyDescent="0.35">
      <c r="A181" s="1" t="s">
        <v>38</v>
      </c>
      <c r="B181" s="1" t="s">
        <v>389</v>
      </c>
      <c r="F181" s="1">
        <v>1</v>
      </c>
      <c r="M181"/>
      <c r="N181" s="1" t="str">
        <f t="shared" si="45"/>
        <v>Invertebrate</v>
      </c>
      <c r="O181" s="1" t="str">
        <f t="shared" si="45"/>
        <v>Lepidonotus carinulatus (Grube, 1870)</v>
      </c>
      <c r="P181" s="1" t="str">
        <f t="shared" si="61"/>
        <v/>
      </c>
      <c r="Q181" s="1" t="str">
        <f t="shared" si="61"/>
        <v/>
      </c>
      <c r="R181" s="1" t="str">
        <f t="shared" si="61"/>
        <v/>
      </c>
      <c r="S181" s="1">
        <f t="shared" si="61"/>
        <v>1</v>
      </c>
      <c r="T181" s="1" t="str">
        <f t="shared" si="61"/>
        <v/>
      </c>
      <c r="U181" s="1" t="str">
        <f t="shared" si="60"/>
        <v/>
      </c>
      <c r="V181" s="1" t="str">
        <f t="shared" si="60"/>
        <v/>
      </c>
      <c r="W181" s="1" t="str">
        <f t="shared" si="60"/>
        <v/>
      </c>
      <c r="X181" s="1" t="str">
        <f t="shared" si="60"/>
        <v/>
      </c>
      <c r="Y181" s="1" t="str">
        <f t="shared" si="60"/>
        <v/>
      </c>
      <c r="Z181" s="1">
        <f t="shared" si="46"/>
        <v>1</v>
      </c>
      <c r="AA181" s="1" t="str">
        <f t="shared" si="47"/>
        <v>Lepidonotus carinulatus (Grube, 1870)</v>
      </c>
      <c r="AB181" s="1" t="str">
        <f t="shared" si="48"/>
        <v>Invertebrate</v>
      </c>
      <c r="AC181" s="1" t="str">
        <f t="shared" si="49"/>
        <v/>
      </c>
      <c r="AD181" s="1" t="str">
        <f t="shared" si="50"/>
        <v/>
      </c>
      <c r="AE181" s="1" t="str">
        <f t="shared" si="51"/>
        <v/>
      </c>
      <c r="AF181" s="1">
        <f t="shared" si="52"/>
        <v>1</v>
      </c>
      <c r="AG181" s="1" t="str">
        <f t="shared" si="53"/>
        <v/>
      </c>
      <c r="AH181" s="1" t="str">
        <f t="shared" si="54"/>
        <v/>
      </c>
      <c r="AI181" s="1" t="str">
        <f t="shared" si="55"/>
        <v/>
      </c>
      <c r="AJ181" s="1" t="str">
        <f t="shared" si="56"/>
        <v/>
      </c>
      <c r="AK181" s="1" t="str">
        <f t="shared" si="57"/>
        <v/>
      </c>
      <c r="AL181" s="1" t="str">
        <f t="shared" si="58"/>
        <v/>
      </c>
      <c r="AM181" s="1">
        <f t="shared" si="59"/>
        <v>1</v>
      </c>
    </row>
    <row r="182" spans="1:39" ht="14.5" x14ac:dyDescent="0.35">
      <c r="A182" s="1" t="s">
        <v>38</v>
      </c>
      <c r="B182" s="1" t="s">
        <v>390</v>
      </c>
      <c r="H182" s="1">
        <v>1</v>
      </c>
      <c r="M182"/>
      <c r="N182" s="1" t="str">
        <f t="shared" si="45"/>
        <v>Invertebrate</v>
      </c>
      <c r="O182" s="1" t="str">
        <f t="shared" si="45"/>
        <v>Leucotina natalensis E. A. Smith, 1910</v>
      </c>
      <c r="P182" s="1" t="str">
        <f t="shared" si="61"/>
        <v/>
      </c>
      <c r="Q182" s="1" t="str">
        <f t="shared" si="61"/>
        <v/>
      </c>
      <c r="R182" s="1" t="str">
        <f t="shared" si="61"/>
        <v/>
      </c>
      <c r="S182" s="1" t="str">
        <f t="shared" si="61"/>
        <v/>
      </c>
      <c r="T182" s="1" t="str">
        <f t="shared" si="61"/>
        <v/>
      </c>
      <c r="U182" s="1">
        <f t="shared" si="60"/>
        <v>1</v>
      </c>
      <c r="V182" s="1" t="str">
        <f t="shared" si="60"/>
        <v/>
      </c>
      <c r="W182" s="1" t="str">
        <f t="shared" si="60"/>
        <v/>
      </c>
      <c r="X182" s="1" t="str">
        <f t="shared" si="60"/>
        <v/>
      </c>
      <c r="Y182" s="1" t="str">
        <f t="shared" si="60"/>
        <v/>
      </c>
      <c r="Z182" s="1">
        <f t="shared" si="46"/>
        <v>1</v>
      </c>
      <c r="AA182" s="1" t="str">
        <f t="shared" si="47"/>
        <v>Leucotina natalensis E. A. Smith, 1910</v>
      </c>
      <c r="AB182" s="1" t="str">
        <f t="shared" si="48"/>
        <v>Invertebrate</v>
      </c>
      <c r="AC182" s="1" t="str">
        <f t="shared" si="49"/>
        <v/>
      </c>
      <c r="AD182" s="1" t="str">
        <f t="shared" si="50"/>
        <v/>
      </c>
      <c r="AE182" s="1" t="str">
        <f t="shared" si="51"/>
        <v/>
      </c>
      <c r="AF182" s="1" t="str">
        <f t="shared" si="52"/>
        <v/>
      </c>
      <c r="AG182" s="1" t="str">
        <f t="shared" si="53"/>
        <v/>
      </c>
      <c r="AH182" s="1">
        <f t="shared" si="54"/>
        <v>1</v>
      </c>
      <c r="AI182" s="1" t="str">
        <f t="shared" si="55"/>
        <v/>
      </c>
      <c r="AJ182" s="1" t="str">
        <f t="shared" si="56"/>
        <v/>
      </c>
      <c r="AK182" s="1" t="str">
        <f t="shared" si="57"/>
        <v/>
      </c>
      <c r="AL182" s="1" t="str">
        <f t="shared" si="58"/>
        <v/>
      </c>
      <c r="AM182" s="1">
        <f t="shared" si="59"/>
        <v>1</v>
      </c>
    </row>
    <row r="183" spans="1:39" ht="14.5" x14ac:dyDescent="0.35">
      <c r="A183" s="1" t="s">
        <v>38</v>
      </c>
      <c r="B183" s="1" t="s">
        <v>392</v>
      </c>
      <c r="H183" s="1">
        <v>1</v>
      </c>
      <c r="M183"/>
      <c r="N183" s="1" t="str">
        <f t="shared" si="45"/>
        <v>Invertebrate</v>
      </c>
      <c r="O183" s="1" t="str">
        <f t="shared" si="45"/>
        <v>Linguimaera caesaris ex Hamimaera hamigera</v>
      </c>
      <c r="P183" s="1" t="str">
        <f t="shared" si="61"/>
        <v/>
      </c>
      <c r="Q183" s="1" t="str">
        <f t="shared" si="61"/>
        <v/>
      </c>
      <c r="R183" s="1" t="str">
        <f t="shared" si="61"/>
        <v/>
      </c>
      <c r="S183" s="1" t="str">
        <f t="shared" si="61"/>
        <v/>
      </c>
      <c r="T183" s="1" t="str">
        <f t="shared" si="61"/>
        <v/>
      </c>
      <c r="U183" s="1">
        <f t="shared" si="60"/>
        <v>1</v>
      </c>
      <c r="V183" s="1" t="str">
        <f t="shared" si="60"/>
        <v/>
      </c>
      <c r="W183" s="1" t="str">
        <f t="shared" si="60"/>
        <v/>
      </c>
      <c r="X183" s="1" t="str">
        <f t="shared" si="60"/>
        <v/>
      </c>
      <c r="Y183" s="1" t="str">
        <f t="shared" si="60"/>
        <v/>
      </c>
      <c r="Z183" s="1">
        <f t="shared" si="46"/>
        <v>1</v>
      </c>
      <c r="AA183" s="1" t="str">
        <f t="shared" si="47"/>
        <v>Linguimaera caesaris ex Hamimaera hamigera</v>
      </c>
      <c r="AB183" s="1" t="str">
        <f t="shared" si="48"/>
        <v>Invertebrate</v>
      </c>
      <c r="AC183" s="1" t="str">
        <f t="shared" si="49"/>
        <v/>
      </c>
      <c r="AD183" s="1" t="str">
        <f t="shared" si="50"/>
        <v/>
      </c>
      <c r="AE183" s="1" t="str">
        <f t="shared" si="51"/>
        <v/>
      </c>
      <c r="AF183" s="1" t="str">
        <f t="shared" si="52"/>
        <v/>
      </c>
      <c r="AG183" s="1" t="str">
        <f t="shared" si="53"/>
        <v/>
      </c>
      <c r="AH183" s="1">
        <f t="shared" si="54"/>
        <v>1</v>
      </c>
      <c r="AI183" s="1" t="str">
        <f t="shared" si="55"/>
        <v/>
      </c>
      <c r="AJ183" s="1" t="str">
        <f t="shared" si="56"/>
        <v/>
      </c>
      <c r="AK183" s="1" t="str">
        <f t="shared" si="57"/>
        <v/>
      </c>
      <c r="AL183" s="1" t="str">
        <f t="shared" si="58"/>
        <v/>
      </c>
      <c r="AM183" s="1">
        <f t="shared" si="59"/>
        <v>1</v>
      </c>
    </row>
    <row r="184" spans="1:39" ht="14.5" x14ac:dyDescent="0.35">
      <c r="A184" s="1" t="s">
        <v>38</v>
      </c>
      <c r="B184" s="1" t="s">
        <v>393</v>
      </c>
      <c r="H184" s="1">
        <v>1</v>
      </c>
      <c r="I184" s="1">
        <v>1</v>
      </c>
      <c r="K184" s="1">
        <v>1</v>
      </c>
      <c r="M184"/>
      <c r="N184" s="1" t="str">
        <f t="shared" si="45"/>
        <v>Invertebrate</v>
      </c>
      <c r="O184" s="1" t="str">
        <f t="shared" si="45"/>
        <v>Linopherus canariensis Langerhans, 1881</v>
      </c>
      <c r="P184" s="1" t="str">
        <f t="shared" si="61"/>
        <v/>
      </c>
      <c r="Q184" s="1" t="str">
        <f t="shared" si="61"/>
        <v/>
      </c>
      <c r="R184" s="1" t="str">
        <f t="shared" si="61"/>
        <v/>
      </c>
      <c r="S184" s="1" t="str">
        <f t="shared" si="61"/>
        <v/>
      </c>
      <c r="T184" s="1" t="str">
        <f t="shared" si="61"/>
        <v/>
      </c>
      <c r="U184" s="1">
        <f t="shared" si="60"/>
        <v>1</v>
      </c>
      <c r="V184" s="1">
        <f t="shared" si="60"/>
        <v>1</v>
      </c>
      <c r="W184" s="1" t="str">
        <f t="shared" si="60"/>
        <v/>
      </c>
      <c r="X184" s="1">
        <f t="shared" si="60"/>
        <v>1</v>
      </c>
      <c r="Y184" s="1" t="str">
        <f t="shared" si="60"/>
        <v/>
      </c>
      <c r="Z184" s="1">
        <f t="shared" si="46"/>
        <v>3</v>
      </c>
      <c r="AA184" s="1" t="str">
        <f t="shared" si="47"/>
        <v>Linopherus canariensis Langerhans, 1881</v>
      </c>
      <c r="AB184" s="1" t="str">
        <f t="shared" si="48"/>
        <v>Invertebrate</v>
      </c>
      <c r="AC184" s="1" t="str">
        <f t="shared" si="49"/>
        <v/>
      </c>
      <c r="AD184" s="1" t="str">
        <f t="shared" si="50"/>
        <v/>
      </c>
      <c r="AE184" s="1" t="str">
        <f t="shared" si="51"/>
        <v/>
      </c>
      <c r="AF184" s="1" t="str">
        <f t="shared" si="52"/>
        <v/>
      </c>
      <c r="AG184" s="1" t="str">
        <f t="shared" si="53"/>
        <v/>
      </c>
      <c r="AH184" s="1">
        <f t="shared" si="54"/>
        <v>1</v>
      </c>
      <c r="AI184" s="1" t="str">
        <f t="shared" si="55"/>
        <v/>
      </c>
      <c r="AJ184" s="1" t="str">
        <f t="shared" si="56"/>
        <v/>
      </c>
      <c r="AK184" s="1" t="str">
        <f t="shared" si="57"/>
        <v/>
      </c>
      <c r="AL184" s="1" t="str">
        <f t="shared" si="58"/>
        <v/>
      </c>
      <c r="AM184" s="1">
        <f t="shared" si="59"/>
        <v>1</v>
      </c>
    </row>
    <row r="185" spans="1:39" ht="14.5" x14ac:dyDescent="0.35">
      <c r="A185" s="1" t="s">
        <v>38</v>
      </c>
      <c r="B185" s="1" t="s">
        <v>394</v>
      </c>
      <c r="L185" s="1">
        <v>1</v>
      </c>
      <c r="M185"/>
      <c r="N185" s="1" t="str">
        <f t="shared" si="45"/>
        <v>Invertebrate</v>
      </c>
      <c r="O185" s="1" t="str">
        <f t="shared" si="45"/>
        <v>Lioberus ligneus (Reeve, 1858)</v>
      </c>
      <c r="P185" s="1" t="str">
        <f t="shared" si="61"/>
        <v/>
      </c>
      <c r="Q185" s="1" t="str">
        <f t="shared" si="61"/>
        <v/>
      </c>
      <c r="R185" s="1" t="str">
        <f t="shared" si="61"/>
        <v/>
      </c>
      <c r="S185" s="1" t="str">
        <f t="shared" si="61"/>
        <v/>
      </c>
      <c r="T185" s="1" t="str">
        <f t="shared" si="61"/>
        <v/>
      </c>
      <c r="U185" s="1" t="str">
        <f t="shared" si="60"/>
        <v/>
      </c>
      <c r="V185" s="1" t="str">
        <f t="shared" si="60"/>
        <v/>
      </c>
      <c r="W185" s="1" t="str">
        <f t="shared" si="60"/>
        <v/>
      </c>
      <c r="X185" s="1" t="str">
        <f t="shared" si="60"/>
        <v/>
      </c>
      <c r="Y185" s="1">
        <f t="shared" si="60"/>
        <v>1</v>
      </c>
      <c r="Z185" s="1">
        <f t="shared" si="46"/>
        <v>1</v>
      </c>
      <c r="AA185" s="1" t="str">
        <f t="shared" si="47"/>
        <v>Lioberus ligneus (Reeve, 1858)</v>
      </c>
      <c r="AB185" s="1" t="str">
        <f t="shared" si="48"/>
        <v>Invertebrate</v>
      </c>
      <c r="AC185" s="1" t="str">
        <f t="shared" si="49"/>
        <v/>
      </c>
      <c r="AD185" s="1" t="str">
        <f t="shared" si="50"/>
        <v/>
      </c>
      <c r="AE185" s="1" t="str">
        <f t="shared" si="51"/>
        <v/>
      </c>
      <c r="AF185" s="1" t="str">
        <f t="shared" si="52"/>
        <v/>
      </c>
      <c r="AG185" s="1" t="str">
        <f t="shared" si="53"/>
        <v/>
      </c>
      <c r="AH185" s="1" t="str">
        <f t="shared" si="54"/>
        <v/>
      </c>
      <c r="AI185" s="1" t="str">
        <f t="shared" si="55"/>
        <v/>
      </c>
      <c r="AJ185" s="1" t="str">
        <f t="shared" si="56"/>
        <v/>
      </c>
      <c r="AK185" s="1" t="str">
        <f t="shared" si="57"/>
        <v/>
      </c>
      <c r="AL185" s="1">
        <f t="shared" si="58"/>
        <v>1</v>
      </c>
      <c r="AM185" s="1">
        <f t="shared" si="59"/>
        <v>1</v>
      </c>
    </row>
    <row r="186" spans="1:39" ht="14.5" x14ac:dyDescent="0.35">
      <c r="A186" s="1" t="s">
        <v>38</v>
      </c>
      <c r="B186" s="1" t="s">
        <v>396</v>
      </c>
      <c r="K186" s="1">
        <v>1</v>
      </c>
      <c r="M186"/>
      <c r="N186" s="1" t="str">
        <f t="shared" si="45"/>
        <v>Invertebrate</v>
      </c>
      <c r="O186" s="1" t="str">
        <f t="shared" si="45"/>
        <v>Littorina littorea (Linnaeus, 1758)</v>
      </c>
      <c r="P186" s="1" t="str">
        <f t="shared" si="61"/>
        <v/>
      </c>
      <c r="Q186" s="1" t="str">
        <f t="shared" si="61"/>
        <v/>
      </c>
      <c r="R186" s="1" t="str">
        <f t="shared" si="61"/>
        <v/>
      </c>
      <c r="S186" s="1" t="str">
        <f t="shared" si="61"/>
        <v/>
      </c>
      <c r="T186" s="1" t="str">
        <f t="shared" si="61"/>
        <v/>
      </c>
      <c r="U186" s="1" t="str">
        <f t="shared" si="60"/>
        <v/>
      </c>
      <c r="V186" s="1" t="str">
        <f t="shared" si="60"/>
        <v/>
      </c>
      <c r="W186" s="1" t="str">
        <f t="shared" si="60"/>
        <v/>
      </c>
      <c r="X186" s="1">
        <f t="shared" si="60"/>
        <v>1</v>
      </c>
      <c r="Y186" s="1" t="str">
        <f t="shared" si="60"/>
        <v/>
      </c>
      <c r="Z186" s="1">
        <f t="shared" si="46"/>
        <v>1</v>
      </c>
      <c r="AA186" s="1" t="str">
        <f t="shared" si="47"/>
        <v>Littorina littorea (Linnaeus, 1758)</v>
      </c>
      <c r="AB186" s="1" t="str">
        <f t="shared" si="48"/>
        <v>Invertebrate</v>
      </c>
      <c r="AC186" s="1" t="str">
        <f t="shared" si="49"/>
        <v/>
      </c>
      <c r="AD186" s="1" t="str">
        <f t="shared" si="50"/>
        <v/>
      </c>
      <c r="AE186" s="1" t="str">
        <f t="shared" si="51"/>
        <v/>
      </c>
      <c r="AF186" s="1" t="str">
        <f t="shared" si="52"/>
        <v/>
      </c>
      <c r="AG186" s="1" t="str">
        <f t="shared" si="53"/>
        <v/>
      </c>
      <c r="AH186" s="1" t="str">
        <f t="shared" si="54"/>
        <v/>
      </c>
      <c r="AI186" s="1" t="str">
        <f t="shared" si="55"/>
        <v/>
      </c>
      <c r="AJ186" s="1" t="str">
        <f t="shared" si="56"/>
        <v/>
      </c>
      <c r="AK186" s="1">
        <f t="shared" si="57"/>
        <v>1</v>
      </c>
      <c r="AL186" s="1" t="str">
        <f t="shared" si="58"/>
        <v/>
      </c>
      <c r="AM186" s="1">
        <f t="shared" si="59"/>
        <v>1</v>
      </c>
    </row>
    <row r="187" spans="1:39" ht="14.5" x14ac:dyDescent="0.35">
      <c r="A187" s="1" t="s">
        <v>38</v>
      </c>
      <c r="B187" s="1" t="s">
        <v>397</v>
      </c>
      <c r="C187" s="1">
        <v>1</v>
      </c>
      <c r="M187"/>
      <c r="N187" s="1" t="str">
        <f t="shared" si="45"/>
        <v>Invertebrate</v>
      </c>
      <c r="O187" s="1" t="str">
        <f t="shared" si="45"/>
        <v>Littorina saxatilis (Olivi, 1792)</v>
      </c>
      <c r="P187" s="1">
        <f t="shared" si="61"/>
        <v>1</v>
      </c>
      <c r="Q187" s="1" t="str">
        <f t="shared" si="61"/>
        <v/>
      </c>
      <c r="R187" s="1" t="str">
        <f t="shared" si="61"/>
        <v/>
      </c>
      <c r="S187" s="1" t="str">
        <f t="shared" si="61"/>
        <v/>
      </c>
      <c r="T187" s="1" t="str">
        <f t="shared" si="61"/>
        <v/>
      </c>
      <c r="U187" s="1" t="str">
        <f t="shared" si="60"/>
        <v/>
      </c>
      <c r="V187" s="1" t="str">
        <f t="shared" si="60"/>
        <v/>
      </c>
      <c r="W187" s="1" t="str">
        <f t="shared" si="60"/>
        <v/>
      </c>
      <c r="X187" s="1" t="str">
        <f t="shared" si="60"/>
        <v/>
      </c>
      <c r="Y187" s="1" t="str">
        <f t="shared" si="60"/>
        <v/>
      </c>
      <c r="Z187" s="1">
        <f t="shared" si="46"/>
        <v>1</v>
      </c>
      <c r="AA187" s="1" t="str">
        <f t="shared" si="47"/>
        <v>Littorina saxatilis (Olivi, 1792)</v>
      </c>
      <c r="AB187" s="1" t="str">
        <f t="shared" si="48"/>
        <v>Invertebrate</v>
      </c>
      <c r="AC187" s="1">
        <f t="shared" si="49"/>
        <v>1</v>
      </c>
      <c r="AD187" s="1" t="str">
        <f t="shared" si="50"/>
        <v/>
      </c>
      <c r="AE187" s="1" t="str">
        <f t="shared" si="51"/>
        <v/>
      </c>
      <c r="AF187" s="1" t="str">
        <f t="shared" si="52"/>
        <v/>
      </c>
      <c r="AG187" s="1" t="str">
        <f t="shared" si="53"/>
        <v/>
      </c>
      <c r="AH187" s="1" t="str">
        <f t="shared" si="54"/>
        <v/>
      </c>
      <c r="AI187" s="1" t="str">
        <f t="shared" si="55"/>
        <v/>
      </c>
      <c r="AJ187" s="1" t="str">
        <f t="shared" si="56"/>
        <v/>
      </c>
      <c r="AK187" s="1" t="str">
        <f t="shared" si="57"/>
        <v/>
      </c>
      <c r="AL187" s="1" t="str">
        <f t="shared" si="58"/>
        <v/>
      </c>
      <c r="AM187" s="1">
        <f t="shared" si="59"/>
        <v>1</v>
      </c>
    </row>
    <row r="188" spans="1:39" ht="14.5" x14ac:dyDescent="0.35">
      <c r="A188" s="1" t="s">
        <v>38</v>
      </c>
      <c r="B188" s="1" t="s">
        <v>400</v>
      </c>
      <c r="K188" s="1">
        <v>1</v>
      </c>
      <c r="M188"/>
      <c r="N188" s="1" t="str">
        <f t="shared" si="45"/>
        <v>Invertebrate</v>
      </c>
      <c r="O188" s="1" t="str">
        <f t="shared" si="45"/>
        <v>Lottia sp.</v>
      </c>
      <c r="P188" s="1" t="str">
        <f t="shared" si="61"/>
        <v/>
      </c>
      <c r="Q188" s="1" t="str">
        <f t="shared" si="61"/>
        <v/>
      </c>
      <c r="R188" s="1" t="str">
        <f t="shared" si="61"/>
        <v/>
      </c>
      <c r="S188" s="1" t="str">
        <f t="shared" si="61"/>
        <v/>
      </c>
      <c r="T188" s="1" t="str">
        <f t="shared" si="61"/>
        <v/>
      </c>
      <c r="U188" s="1" t="str">
        <f t="shared" si="60"/>
        <v/>
      </c>
      <c r="V188" s="1" t="str">
        <f t="shared" si="60"/>
        <v/>
      </c>
      <c r="W188" s="1" t="str">
        <f t="shared" si="60"/>
        <v/>
      </c>
      <c r="X188" s="1">
        <f t="shared" si="60"/>
        <v>1</v>
      </c>
      <c r="Y188" s="1" t="str">
        <f t="shared" si="60"/>
        <v/>
      </c>
      <c r="Z188" s="1">
        <f t="shared" si="46"/>
        <v>1</v>
      </c>
      <c r="AA188" s="1" t="str">
        <f t="shared" si="47"/>
        <v>Lottia sp.</v>
      </c>
      <c r="AB188" s="1" t="str">
        <f t="shared" si="48"/>
        <v>Invertebrate</v>
      </c>
      <c r="AC188" s="1" t="str">
        <f t="shared" si="49"/>
        <v/>
      </c>
      <c r="AD188" s="1" t="str">
        <f t="shared" si="50"/>
        <v/>
      </c>
      <c r="AE188" s="1" t="str">
        <f t="shared" si="51"/>
        <v/>
      </c>
      <c r="AF188" s="1" t="str">
        <f t="shared" si="52"/>
        <v/>
      </c>
      <c r="AG188" s="1" t="str">
        <f t="shared" si="53"/>
        <v/>
      </c>
      <c r="AH188" s="1" t="str">
        <f t="shared" si="54"/>
        <v/>
      </c>
      <c r="AI188" s="1" t="str">
        <f t="shared" si="55"/>
        <v/>
      </c>
      <c r="AJ188" s="1" t="str">
        <f t="shared" si="56"/>
        <v/>
      </c>
      <c r="AK188" s="1">
        <f t="shared" si="57"/>
        <v>1</v>
      </c>
      <c r="AL188" s="1" t="str">
        <f t="shared" si="58"/>
        <v/>
      </c>
      <c r="AM188" s="1">
        <f t="shared" si="59"/>
        <v>1</v>
      </c>
    </row>
    <row r="189" spans="1:39" ht="14.5" x14ac:dyDescent="0.35">
      <c r="A189" s="1" t="s">
        <v>38</v>
      </c>
      <c r="B189" s="1" t="s">
        <v>401</v>
      </c>
      <c r="I189" s="1">
        <v>1</v>
      </c>
      <c r="M189"/>
      <c r="N189" s="1" t="str">
        <f t="shared" si="45"/>
        <v>Invertebrate</v>
      </c>
      <c r="O189" s="1" t="str">
        <f t="shared" si="45"/>
        <v>Lumbrinerides neogesae Miura, 1981</v>
      </c>
      <c r="P189" s="1" t="str">
        <f t="shared" si="61"/>
        <v/>
      </c>
      <c r="Q189" s="1" t="str">
        <f t="shared" si="61"/>
        <v/>
      </c>
      <c r="R189" s="1" t="str">
        <f t="shared" si="61"/>
        <v/>
      </c>
      <c r="S189" s="1" t="str">
        <f t="shared" si="61"/>
        <v/>
      </c>
      <c r="T189" s="1" t="str">
        <f t="shared" si="61"/>
        <v/>
      </c>
      <c r="U189" s="1" t="str">
        <f t="shared" si="60"/>
        <v/>
      </c>
      <c r="V189" s="1">
        <f t="shared" si="60"/>
        <v>1</v>
      </c>
      <c r="W189" s="1" t="str">
        <f t="shared" si="60"/>
        <v/>
      </c>
      <c r="X189" s="1" t="str">
        <f t="shared" si="60"/>
        <v/>
      </c>
      <c r="Y189" s="1" t="str">
        <f t="shared" si="60"/>
        <v/>
      </c>
      <c r="Z189" s="1">
        <f t="shared" si="46"/>
        <v>1</v>
      </c>
      <c r="AA189" s="1" t="str">
        <f t="shared" si="47"/>
        <v>Lumbrinerides neogesae Miura, 1981</v>
      </c>
      <c r="AB189" s="1" t="str">
        <f t="shared" si="48"/>
        <v>Invertebrate</v>
      </c>
      <c r="AC189" s="1" t="str">
        <f t="shared" si="49"/>
        <v/>
      </c>
      <c r="AD189" s="1" t="str">
        <f t="shared" si="50"/>
        <v/>
      </c>
      <c r="AE189" s="1" t="str">
        <f t="shared" si="51"/>
        <v/>
      </c>
      <c r="AF189" s="1" t="str">
        <f t="shared" si="52"/>
        <v/>
      </c>
      <c r="AG189" s="1" t="str">
        <f t="shared" si="53"/>
        <v/>
      </c>
      <c r="AH189" s="1" t="str">
        <f t="shared" si="54"/>
        <v/>
      </c>
      <c r="AI189" s="1">
        <f t="shared" si="55"/>
        <v>1</v>
      </c>
      <c r="AJ189" s="1" t="str">
        <f t="shared" si="56"/>
        <v/>
      </c>
      <c r="AK189" s="1" t="str">
        <f t="shared" si="57"/>
        <v/>
      </c>
      <c r="AL189" s="1" t="str">
        <f t="shared" si="58"/>
        <v/>
      </c>
      <c r="AM189" s="1">
        <f t="shared" si="59"/>
        <v>1</v>
      </c>
    </row>
    <row r="190" spans="1:39" ht="14.5" x14ac:dyDescent="0.35">
      <c r="A190" s="1" t="s">
        <v>38</v>
      </c>
      <c r="B190" s="1" t="s">
        <v>402</v>
      </c>
      <c r="D190" s="1">
        <v>1</v>
      </c>
      <c r="K190" s="1">
        <v>2</v>
      </c>
      <c r="M190"/>
      <c r="N190" s="1" t="str">
        <f t="shared" si="45"/>
        <v>Invertebrate</v>
      </c>
      <c r="O190" s="1" t="str">
        <f t="shared" si="45"/>
        <v>Lumbrineris perkinsi Carrera-Parra, 2001</v>
      </c>
      <c r="P190" s="1" t="str">
        <f t="shared" si="61"/>
        <v/>
      </c>
      <c r="Q190" s="1">
        <f t="shared" si="61"/>
        <v>1</v>
      </c>
      <c r="R190" s="1" t="str">
        <f t="shared" si="61"/>
        <v/>
      </c>
      <c r="S190" s="1" t="str">
        <f t="shared" si="61"/>
        <v/>
      </c>
      <c r="T190" s="1" t="str">
        <f t="shared" si="61"/>
        <v/>
      </c>
      <c r="U190" s="1" t="str">
        <f t="shared" si="60"/>
        <v/>
      </c>
      <c r="V190" s="1" t="str">
        <f t="shared" si="60"/>
        <v/>
      </c>
      <c r="W190" s="1" t="str">
        <f t="shared" si="60"/>
        <v/>
      </c>
      <c r="X190" s="1">
        <f t="shared" si="60"/>
        <v>1</v>
      </c>
      <c r="Y190" s="1" t="str">
        <f t="shared" si="60"/>
        <v/>
      </c>
      <c r="Z190" s="1">
        <f t="shared" si="46"/>
        <v>2</v>
      </c>
      <c r="AA190" s="1" t="str">
        <f t="shared" si="47"/>
        <v>Lumbrineris perkinsi Carrera-Parra, 2001</v>
      </c>
      <c r="AB190" s="1" t="str">
        <f t="shared" si="48"/>
        <v>Invertebrate</v>
      </c>
      <c r="AC190" s="1" t="str">
        <f t="shared" si="49"/>
        <v/>
      </c>
      <c r="AD190" s="1">
        <f t="shared" si="50"/>
        <v>1</v>
      </c>
      <c r="AE190" s="1" t="str">
        <f t="shared" si="51"/>
        <v/>
      </c>
      <c r="AF190" s="1" t="str">
        <f t="shared" si="52"/>
        <v/>
      </c>
      <c r="AG190" s="1" t="str">
        <f t="shared" si="53"/>
        <v/>
      </c>
      <c r="AH190" s="1" t="str">
        <f t="shared" si="54"/>
        <v/>
      </c>
      <c r="AI190" s="1" t="str">
        <f t="shared" si="55"/>
        <v/>
      </c>
      <c r="AJ190" s="1" t="str">
        <f t="shared" si="56"/>
        <v/>
      </c>
      <c r="AK190" s="1" t="str">
        <f t="shared" si="57"/>
        <v/>
      </c>
      <c r="AL190" s="1" t="str">
        <f t="shared" si="58"/>
        <v/>
      </c>
      <c r="AM190" s="1">
        <f t="shared" si="59"/>
        <v>1</v>
      </c>
    </row>
    <row r="191" spans="1:39" ht="14.5" x14ac:dyDescent="0.35">
      <c r="A191" s="1" t="s">
        <v>38</v>
      </c>
      <c r="B191" s="1" t="s">
        <v>406</v>
      </c>
      <c r="C191" s="1">
        <v>2</v>
      </c>
      <c r="I191" s="1">
        <v>1</v>
      </c>
      <c r="M191"/>
      <c r="N191" s="1" t="str">
        <f t="shared" si="45"/>
        <v>Invertebrate</v>
      </c>
      <c r="O191" s="1" t="str">
        <f t="shared" si="45"/>
        <v>Lysidice collaris Grube, 1870</v>
      </c>
      <c r="P191" s="1">
        <f t="shared" si="61"/>
        <v>1</v>
      </c>
      <c r="Q191" s="1" t="str">
        <f t="shared" si="61"/>
        <v/>
      </c>
      <c r="R191" s="1" t="str">
        <f t="shared" si="61"/>
        <v/>
      </c>
      <c r="S191" s="1" t="str">
        <f t="shared" si="61"/>
        <v/>
      </c>
      <c r="T191" s="1" t="str">
        <f t="shared" si="61"/>
        <v/>
      </c>
      <c r="U191" s="1" t="str">
        <f t="shared" si="60"/>
        <v/>
      </c>
      <c r="V191" s="1">
        <f t="shared" si="60"/>
        <v>1</v>
      </c>
      <c r="W191" s="1" t="str">
        <f t="shared" si="60"/>
        <v/>
      </c>
      <c r="X191" s="1" t="str">
        <f t="shared" si="60"/>
        <v/>
      </c>
      <c r="Y191" s="1" t="str">
        <f t="shared" si="60"/>
        <v/>
      </c>
      <c r="Z191" s="1">
        <f t="shared" si="46"/>
        <v>2</v>
      </c>
      <c r="AA191" s="1" t="str">
        <f t="shared" si="47"/>
        <v>Lysidice collaris Grube, 1870</v>
      </c>
      <c r="AB191" s="1" t="str">
        <f t="shared" si="48"/>
        <v>Invertebrate</v>
      </c>
      <c r="AC191" s="1">
        <f t="shared" si="49"/>
        <v>1</v>
      </c>
      <c r="AD191" s="1" t="str">
        <f t="shared" si="50"/>
        <v/>
      </c>
      <c r="AE191" s="1" t="str">
        <f t="shared" si="51"/>
        <v/>
      </c>
      <c r="AF191" s="1" t="str">
        <f t="shared" si="52"/>
        <v/>
      </c>
      <c r="AG191" s="1" t="str">
        <f t="shared" si="53"/>
        <v/>
      </c>
      <c r="AH191" s="1" t="str">
        <f t="shared" si="54"/>
        <v/>
      </c>
      <c r="AI191" s="1" t="str">
        <f t="shared" si="55"/>
        <v/>
      </c>
      <c r="AJ191" s="1" t="str">
        <f t="shared" si="56"/>
        <v/>
      </c>
      <c r="AK191" s="1" t="str">
        <f t="shared" si="57"/>
        <v/>
      </c>
      <c r="AL191" s="1" t="str">
        <f t="shared" si="58"/>
        <v/>
      </c>
      <c r="AM191" s="1">
        <f t="shared" si="59"/>
        <v>1</v>
      </c>
    </row>
    <row r="192" spans="1:39" ht="14.5" x14ac:dyDescent="0.35">
      <c r="A192" s="1" t="s">
        <v>38</v>
      </c>
      <c r="B192" s="1" t="s">
        <v>407</v>
      </c>
      <c r="J192" s="1">
        <v>1</v>
      </c>
      <c r="M192"/>
      <c r="N192" s="1" t="str">
        <f t="shared" si="45"/>
        <v>Invertebrate</v>
      </c>
      <c r="O192" s="1" t="str">
        <f t="shared" si="45"/>
        <v>Macrophthalmus (Macrophthalmus) indicus Davie, 2012</v>
      </c>
      <c r="P192" s="1" t="str">
        <f t="shared" si="61"/>
        <v/>
      </c>
      <c r="Q192" s="1" t="str">
        <f t="shared" si="61"/>
        <v/>
      </c>
      <c r="R192" s="1" t="str">
        <f t="shared" si="61"/>
        <v/>
      </c>
      <c r="S192" s="1" t="str">
        <f t="shared" si="61"/>
        <v/>
      </c>
      <c r="T192" s="1" t="str">
        <f t="shared" si="61"/>
        <v/>
      </c>
      <c r="U192" s="1" t="str">
        <f t="shared" si="60"/>
        <v/>
      </c>
      <c r="V192" s="1" t="str">
        <f t="shared" si="60"/>
        <v/>
      </c>
      <c r="W192" s="1">
        <f t="shared" si="60"/>
        <v>1</v>
      </c>
      <c r="X192" s="1" t="str">
        <f t="shared" si="60"/>
        <v/>
      </c>
      <c r="Y192" s="1" t="str">
        <f t="shared" si="60"/>
        <v/>
      </c>
      <c r="Z192" s="1">
        <f t="shared" si="46"/>
        <v>1</v>
      </c>
      <c r="AA192" s="1" t="str">
        <f t="shared" si="47"/>
        <v>Macrophthalmus (Macrophthalmus) indicus Davie, 2012</v>
      </c>
      <c r="AB192" s="1" t="str">
        <f t="shared" si="48"/>
        <v>Invertebrate</v>
      </c>
      <c r="AC192" s="1" t="str">
        <f t="shared" si="49"/>
        <v/>
      </c>
      <c r="AD192" s="1" t="str">
        <f t="shared" si="50"/>
        <v/>
      </c>
      <c r="AE192" s="1" t="str">
        <f t="shared" si="51"/>
        <v/>
      </c>
      <c r="AF192" s="1" t="str">
        <f t="shared" si="52"/>
        <v/>
      </c>
      <c r="AG192" s="1" t="str">
        <f t="shared" si="53"/>
        <v/>
      </c>
      <c r="AH192" s="1" t="str">
        <f t="shared" si="54"/>
        <v/>
      </c>
      <c r="AI192" s="1" t="str">
        <f t="shared" si="55"/>
        <v/>
      </c>
      <c r="AJ192" s="1">
        <f t="shared" si="56"/>
        <v>1</v>
      </c>
      <c r="AK192" s="1" t="str">
        <f t="shared" si="57"/>
        <v/>
      </c>
      <c r="AL192" s="1" t="str">
        <f t="shared" si="58"/>
        <v/>
      </c>
      <c r="AM192" s="1">
        <f t="shared" si="59"/>
        <v>1</v>
      </c>
    </row>
    <row r="193" spans="1:39" ht="14.5" x14ac:dyDescent="0.35">
      <c r="A193" s="1" t="s">
        <v>38</v>
      </c>
      <c r="B193" s="1" t="s">
        <v>409</v>
      </c>
      <c r="C193" s="1">
        <v>3</v>
      </c>
      <c r="D193" s="1">
        <v>1</v>
      </c>
      <c r="M193"/>
      <c r="N193" s="1" t="str">
        <f t="shared" si="45"/>
        <v>Invertebrate</v>
      </c>
      <c r="O193" s="1" t="str">
        <f t="shared" si="45"/>
        <v>Magallana gigas (Thunberg, 1793)</v>
      </c>
      <c r="P193" s="1">
        <f t="shared" si="61"/>
        <v>1</v>
      </c>
      <c r="Q193" s="1">
        <f t="shared" si="61"/>
        <v>1</v>
      </c>
      <c r="R193" s="1" t="str">
        <f t="shared" si="61"/>
        <v/>
      </c>
      <c r="S193" s="1" t="str">
        <f t="shared" si="61"/>
        <v/>
      </c>
      <c r="T193" s="1" t="str">
        <f t="shared" si="61"/>
        <v/>
      </c>
      <c r="U193" s="1" t="str">
        <f t="shared" si="60"/>
        <v/>
      </c>
      <c r="V193" s="1" t="str">
        <f t="shared" si="60"/>
        <v/>
      </c>
      <c r="W193" s="1" t="str">
        <f t="shared" si="60"/>
        <v/>
      </c>
      <c r="X193" s="1" t="str">
        <f t="shared" si="60"/>
        <v/>
      </c>
      <c r="Y193" s="1" t="str">
        <f t="shared" si="60"/>
        <v/>
      </c>
      <c r="Z193" s="1">
        <f t="shared" si="46"/>
        <v>2</v>
      </c>
      <c r="AA193" s="1" t="str">
        <f t="shared" si="47"/>
        <v>Magallana gigas (Thunberg, 1793)</v>
      </c>
      <c r="AB193" s="1" t="str">
        <f t="shared" si="48"/>
        <v>Invertebrate</v>
      </c>
      <c r="AC193" s="1">
        <f t="shared" si="49"/>
        <v>1</v>
      </c>
      <c r="AD193" s="1" t="str">
        <f t="shared" si="50"/>
        <v/>
      </c>
      <c r="AE193" s="1" t="str">
        <f t="shared" si="51"/>
        <v/>
      </c>
      <c r="AF193" s="1" t="str">
        <f t="shared" si="52"/>
        <v/>
      </c>
      <c r="AG193" s="1" t="str">
        <f t="shared" si="53"/>
        <v/>
      </c>
      <c r="AH193" s="1" t="str">
        <f t="shared" si="54"/>
        <v/>
      </c>
      <c r="AI193" s="1" t="str">
        <f t="shared" si="55"/>
        <v/>
      </c>
      <c r="AJ193" s="1" t="str">
        <f t="shared" si="56"/>
        <v/>
      </c>
      <c r="AK193" s="1" t="str">
        <f t="shared" si="57"/>
        <v/>
      </c>
      <c r="AL193" s="1" t="str">
        <f t="shared" si="58"/>
        <v/>
      </c>
      <c r="AM193" s="1">
        <f t="shared" si="59"/>
        <v>1</v>
      </c>
    </row>
    <row r="194" spans="1:39" ht="14.5" x14ac:dyDescent="0.35">
      <c r="A194" s="1" t="s">
        <v>38</v>
      </c>
      <c r="B194" s="1" t="s">
        <v>410</v>
      </c>
      <c r="D194" s="1">
        <v>1</v>
      </c>
      <c r="K194" s="1">
        <v>1</v>
      </c>
      <c r="M194"/>
      <c r="N194" s="1" t="str">
        <f t="shared" si="45"/>
        <v>Invertebrate</v>
      </c>
      <c r="O194" s="1" t="str">
        <f t="shared" si="45"/>
        <v>Malleus regula (Forsskål in Niebuhr, 1775)</v>
      </c>
      <c r="P194" s="1" t="str">
        <f t="shared" si="61"/>
        <v/>
      </c>
      <c r="Q194" s="1">
        <f t="shared" si="61"/>
        <v>1</v>
      </c>
      <c r="R194" s="1" t="str">
        <f t="shared" si="61"/>
        <v/>
      </c>
      <c r="S194" s="1" t="str">
        <f t="shared" si="61"/>
        <v/>
      </c>
      <c r="T194" s="1" t="str">
        <f t="shared" si="61"/>
        <v/>
      </c>
      <c r="U194" s="1" t="str">
        <f t="shared" si="60"/>
        <v/>
      </c>
      <c r="V194" s="1" t="str">
        <f t="shared" si="60"/>
        <v/>
      </c>
      <c r="W194" s="1" t="str">
        <f t="shared" si="60"/>
        <v/>
      </c>
      <c r="X194" s="1">
        <f t="shared" si="60"/>
        <v>1</v>
      </c>
      <c r="Y194" s="1" t="str">
        <f t="shared" si="60"/>
        <v/>
      </c>
      <c r="Z194" s="1">
        <f t="shared" si="46"/>
        <v>2</v>
      </c>
      <c r="AA194" s="1" t="str">
        <f t="shared" si="47"/>
        <v>Malleus regula (Forsskål in Niebuhr, 1775)</v>
      </c>
      <c r="AB194" s="1" t="str">
        <f t="shared" si="48"/>
        <v>Invertebrate</v>
      </c>
      <c r="AC194" s="1" t="str">
        <f t="shared" si="49"/>
        <v/>
      </c>
      <c r="AD194" s="1">
        <f t="shared" si="50"/>
        <v>1</v>
      </c>
      <c r="AE194" s="1" t="str">
        <f t="shared" si="51"/>
        <v/>
      </c>
      <c r="AF194" s="1" t="str">
        <f t="shared" si="52"/>
        <v/>
      </c>
      <c r="AG194" s="1" t="str">
        <f t="shared" si="53"/>
        <v/>
      </c>
      <c r="AH194" s="1" t="str">
        <f t="shared" si="54"/>
        <v/>
      </c>
      <c r="AI194" s="1" t="str">
        <f t="shared" si="55"/>
        <v/>
      </c>
      <c r="AJ194" s="1" t="str">
        <f t="shared" si="56"/>
        <v/>
      </c>
      <c r="AK194" s="1" t="str">
        <f t="shared" si="57"/>
        <v/>
      </c>
      <c r="AL194" s="1" t="str">
        <f t="shared" si="58"/>
        <v/>
      </c>
      <c r="AM194" s="1">
        <f t="shared" si="59"/>
        <v>1</v>
      </c>
    </row>
    <row r="195" spans="1:39" ht="14.5" x14ac:dyDescent="0.35">
      <c r="A195" s="1" t="s">
        <v>38</v>
      </c>
      <c r="B195" s="1" t="s">
        <v>414</v>
      </c>
      <c r="J195" s="1">
        <v>1</v>
      </c>
      <c r="M195"/>
      <c r="N195" s="1" t="str">
        <f t="shared" si="45"/>
        <v>Invertebrate</v>
      </c>
      <c r="O195" s="1" t="str">
        <f t="shared" si="45"/>
        <v>Marginella glabella (Linnaeus, 1758)</v>
      </c>
      <c r="P195" s="1" t="str">
        <f t="shared" si="61"/>
        <v/>
      </c>
      <c r="Q195" s="1" t="str">
        <f t="shared" si="61"/>
        <v/>
      </c>
      <c r="R195" s="1" t="str">
        <f t="shared" si="61"/>
        <v/>
      </c>
      <c r="S195" s="1" t="str">
        <f t="shared" si="61"/>
        <v/>
      </c>
      <c r="T195" s="1" t="str">
        <f t="shared" si="61"/>
        <v/>
      </c>
      <c r="U195" s="1" t="str">
        <f t="shared" si="60"/>
        <v/>
      </c>
      <c r="V195" s="1" t="str">
        <f t="shared" si="60"/>
        <v/>
      </c>
      <c r="W195" s="1">
        <f t="shared" si="60"/>
        <v>1</v>
      </c>
      <c r="X195" s="1" t="str">
        <f t="shared" si="60"/>
        <v/>
      </c>
      <c r="Y195" s="1" t="str">
        <f t="shared" si="60"/>
        <v/>
      </c>
      <c r="Z195" s="1">
        <f t="shared" si="46"/>
        <v>1</v>
      </c>
      <c r="AA195" s="1" t="str">
        <f t="shared" si="47"/>
        <v>Marginella glabella (Linnaeus, 1758)</v>
      </c>
      <c r="AB195" s="1" t="str">
        <f t="shared" si="48"/>
        <v>Invertebrate</v>
      </c>
      <c r="AC195" s="1" t="str">
        <f t="shared" si="49"/>
        <v/>
      </c>
      <c r="AD195" s="1" t="str">
        <f t="shared" si="50"/>
        <v/>
      </c>
      <c r="AE195" s="1" t="str">
        <f t="shared" si="51"/>
        <v/>
      </c>
      <c r="AF195" s="1" t="str">
        <f t="shared" si="52"/>
        <v/>
      </c>
      <c r="AG195" s="1" t="str">
        <f t="shared" si="53"/>
        <v/>
      </c>
      <c r="AH195" s="1" t="str">
        <f t="shared" si="54"/>
        <v/>
      </c>
      <c r="AI195" s="1" t="str">
        <f t="shared" si="55"/>
        <v/>
      </c>
      <c r="AJ195" s="1">
        <f t="shared" si="56"/>
        <v>1</v>
      </c>
      <c r="AK195" s="1" t="str">
        <f t="shared" si="57"/>
        <v/>
      </c>
      <c r="AL195" s="1" t="str">
        <f t="shared" si="58"/>
        <v/>
      </c>
      <c r="AM195" s="1">
        <f t="shared" si="59"/>
        <v>1</v>
      </c>
    </row>
    <row r="196" spans="1:39" ht="14.5" x14ac:dyDescent="0.35">
      <c r="A196" s="1" t="s">
        <v>38</v>
      </c>
      <c r="B196" s="1" t="s">
        <v>415</v>
      </c>
      <c r="K196" s="1">
        <v>1</v>
      </c>
      <c r="M196"/>
      <c r="N196" s="1" t="str">
        <f t="shared" si="45"/>
        <v>Invertebrate</v>
      </c>
      <c r="O196" s="1" t="str">
        <f t="shared" si="45"/>
        <v>Maritigrella fuscopunctata (Prudhoe, 1978)</v>
      </c>
      <c r="P196" s="1" t="str">
        <f t="shared" si="61"/>
        <v/>
      </c>
      <c r="Q196" s="1" t="str">
        <f t="shared" si="61"/>
        <v/>
      </c>
      <c r="R196" s="1" t="str">
        <f t="shared" si="61"/>
        <v/>
      </c>
      <c r="S196" s="1" t="str">
        <f t="shared" si="61"/>
        <v/>
      </c>
      <c r="T196" s="1" t="str">
        <f t="shared" si="61"/>
        <v/>
      </c>
      <c r="U196" s="1" t="str">
        <f t="shared" si="60"/>
        <v/>
      </c>
      <c r="V196" s="1" t="str">
        <f t="shared" si="60"/>
        <v/>
      </c>
      <c r="W196" s="1" t="str">
        <f t="shared" si="60"/>
        <v/>
      </c>
      <c r="X196" s="1">
        <f t="shared" si="60"/>
        <v>1</v>
      </c>
      <c r="Y196" s="1" t="str">
        <f t="shared" si="60"/>
        <v/>
      </c>
      <c r="Z196" s="1">
        <f t="shared" si="46"/>
        <v>1</v>
      </c>
      <c r="AA196" s="1" t="str">
        <f t="shared" si="47"/>
        <v>Maritigrella fuscopunctata (Prudhoe, 1978)</v>
      </c>
      <c r="AB196" s="1" t="str">
        <f t="shared" si="48"/>
        <v>Invertebrate</v>
      </c>
      <c r="AC196" s="1" t="str">
        <f t="shared" si="49"/>
        <v/>
      </c>
      <c r="AD196" s="1" t="str">
        <f t="shared" si="50"/>
        <v/>
      </c>
      <c r="AE196" s="1" t="str">
        <f t="shared" si="51"/>
        <v/>
      </c>
      <c r="AF196" s="1" t="str">
        <f t="shared" si="52"/>
        <v/>
      </c>
      <c r="AG196" s="1" t="str">
        <f t="shared" si="53"/>
        <v/>
      </c>
      <c r="AH196" s="1" t="str">
        <f t="shared" si="54"/>
        <v/>
      </c>
      <c r="AI196" s="1" t="str">
        <f t="shared" si="55"/>
        <v/>
      </c>
      <c r="AJ196" s="1" t="str">
        <f t="shared" si="56"/>
        <v/>
      </c>
      <c r="AK196" s="1">
        <f t="shared" si="57"/>
        <v>1</v>
      </c>
      <c r="AL196" s="1" t="str">
        <f t="shared" si="58"/>
        <v/>
      </c>
      <c r="AM196" s="1">
        <f t="shared" si="59"/>
        <v>1</v>
      </c>
    </row>
    <row r="197" spans="1:39" ht="14.5" x14ac:dyDescent="0.35">
      <c r="A197" s="1" t="s">
        <v>38</v>
      </c>
      <c r="B197" s="1" t="s">
        <v>1123</v>
      </c>
      <c r="L197" s="1">
        <v>1</v>
      </c>
      <c r="M197"/>
      <c r="N197" s="1" t="str">
        <f t="shared" si="45"/>
        <v>Invertebrate</v>
      </c>
      <c r="O197" s="1" t="str">
        <f t="shared" si="45"/>
        <v>Marivagia stellata Galil &amp; Gershwin, 2010</v>
      </c>
      <c r="P197" s="1" t="str">
        <f t="shared" si="61"/>
        <v/>
      </c>
      <c r="Q197" s="1" t="str">
        <f t="shared" si="61"/>
        <v/>
      </c>
      <c r="R197" s="1" t="str">
        <f t="shared" si="61"/>
        <v/>
      </c>
      <c r="S197" s="1" t="str">
        <f t="shared" si="61"/>
        <v/>
      </c>
      <c r="T197" s="1" t="str">
        <f t="shared" si="61"/>
        <v/>
      </c>
      <c r="U197" s="1" t="str">
        <f t="shared" si="60"/>
        <v/>
      </c>
      <c r="V197" s="1" t="str">
        <f t="shared" si="60"/>
        <v/>
      </c>
      <c r="W197" s="1" t="str">
        <f t="shared" si="60"/>
        <v/>
      </c>
      <c r="X197" s="1" t="str">
        <f t="shared" si="60"/>
        <v/>
      </c>
      <c r="Y197" s="1">
        <f t="shared" si="60"/>
        <v>1</v>
      </c>
      <c r="Z197" s="1">
        <f t="shared" si="46"/>
        <v>1</v>
      </c>
      <c r="AA197" s="1" t="str">
        <f t="shared" si="47"/>
        <v>Marivagia stellata Galil &amp; Gershwin, 2010</v>
      </c>
      <c r="AB197" s="1" t="str">
        <f t="shared" si="48"/>
        <v>Invertebrate</v>
      </c>
      <c r="AC197" s="1" t="str">
        <f t="shared" si="49"/>
        <v/>
      </c>
      <c r="AD197" s="1" t="str">
        <f t="shared" si="50"/>
        <v/>
      </c>
      <c r="AE197" s="1" t="str">
        <f t="shared" si="51"/>
        <v/>
      </c>
      <c r="AF197" s="1" t="str">
        <f t="shared" si="52"/>
        <v/>
      </c>
      <c r="AG197" s="1" t="str">
        <f t="shared" si="53"/>
        <v/>
      </c>
      <c r="AH197" s="1" t="str">
        <f t="shared" si="54"/>
        <v/>
      </c>
      <c r="AI197" s="1" t="str">
        <f t="shared" si="55"/>
        <v/>
      </c>
      <c r="AJ197" s="1" t="str">
        <f t="shared" si="56"/>
        <v/>
      </c>
      <c r="AK197" s="1" t="str">
        <f t="shared" si="57"/>
        <v/>
      </c>
      <c r="AL197" s="1">
        <f t="shared" si="58"/>
        <v>1</v>
      </c>
      <c r="AM197" s="1">
        <f t="shared" si="59"/>
        <v>1</v>
      </c>
    </row>
    <row r="198" spans="1:39" ht="14.5" x14ac:dyDescent="0.35">
      <c r="A198" s="1" t="s">
        <v>38</v>
      </c>
      <c r="B198" s="1" t="s">
        <v>417</v>
      </c>
      <c r="L198" s="1">
        <v>1</v>
      </c>
      <c r="M198"/>
      <c r="N198" s="1" t="str">
        <f t="shared" si="45"/>
        <v>Invertebrate</v>
      </c>
      <c r="O198" s="1" t="str">
        <f t="shared" si="45"/>
        <v>Matuta victor (J.C. Fabricius, 1781)</v>
      </c>
      <c r="P198" s="1" t="str">
        <f t="shared" si="61"/>
        <v/>
      </c>
      <c r="Q198" s="1" t="str">
        <f t="shared" si="61"/>
        <v/>
      </c>
      <c r="R198" s="1" t="str">
        <f t="shared" si="61"/>
        <v/>
      </c>
      <c r="S198" s="1" t="str">
        <f t="shared" si="61"/>
        <v/>
      </c>
      <c r="T198" s="1" t="str">
        <f t="shared" si="61"/>
        <v/>
      </c>
      <c r="U198" s="1" t="str">
        <f t="shared" si="60"/>
        <v/>
      </c>
      <c r="V198" s="1" t="str">
        <f t="shared" si="60"/>
        <v/>
      </c>
      <c r="W198" s="1" t="str">
        <f t="shared" si="60"/>
        <v/>
      </c>
      <c r="X198" s="1" t="str">
        <f t="shared" si="60"/>
        <v/>
      </c>
      <c r="Y198" s="1">
        <f t="shared" si="60"/>
        <v>1</v>
      </c>
      <c r="Z198" s="1">
        <f t="shared" si="46"/>
        <v>1</v>
      </c>
      <c r="AA198" s="1" t="str">
        <f t="shared" si="47"/>
        <v>Matuta victor (J.C. Fabricius, 1781)</v>
      </c>
      <c r="AB198" s="1" t="str">
        <f t="shared" si="48"/>
        <v>Invertebrate</v>
      </c>
      <c r="AC198" s="1" t="str">
        <f t="shared" si="49"/>
        <v/>
      </c>
      <c r="AD198" s="1" t="str">
        <f t="shared" si="50"/>
        <v/>
      </c>
      <c r="AE198" s="1" t="str">
        <f t="shared" si="51"/>
        <v/>
      </c>
      <c r="AF198" s="1" t="str">
        <f t="shared" si="52"/>
        <v/>
      </c>
      <c r="AG198" s="1" t="str">
        <f t="shared" si="53"/>
        <v/>
      </c>
      <c r="AH198" s="1" t="str">
        <f t="shared" si="54"/>
        <v/>
      </c>
      <c r="AI198" s="1" t="str">
        <f t="shared" si="55"/>
        <v/>
      </c>
      <c r="AJ198" s="1" t="str">
        <f t="shared" si="56"/>
        <v/>
      </c>
      <c r="AK198" s="1" t="str">
        <f t="shared" si="57"/>
        <v/>
      </c>
      <c r="AL198" s="1">
        <f t="shared" si="58"/>
        <v>1</v>
      </c>
      <c r="AM198" s="1">
        <f t="shared" si="59"/>
        <v>1</v>
      </c>
    </row>
    <row r="199" spans="1:39" ht="14.5" x14ac:dyDescent="0.35">
      <c r="A199" s="1" t="s">
        <v>38</v>
      </c>
      <c r="B199" s="1" t="s">
        <v>418</v>
      </c>
      <c r="C199" s="1">
        <v>2</v>
      </c>
      <c r="D199" s="1">
        <v>1</v>
      </c>
      <c r="J199" s="1">
        <v>1</v>
      </c>
      <c r="M199"/>
      <c r="N199" s="1" t="str">
        <f t="shared" si="45"/>
        <v>Invertebrate</v>
      </c>
      <c r="O199" s="1" t="str">
        <f t="shared" si="45"/>
        <v>Megabalanus tintinnabulum (Linnaeus, 1758)</v>
      </c>
      <c r="P199" s="1">
        <f t="shared" si="61"/>
        <v>1</v>
      </c>
      <c r="Q199" s="1">
        <f t="shared" si="61"/>
        <v>1</v>
      </c>
      <c r="R199" s="1" t="str">
        <f t="shared" si="61"/>
        <v/>
      </c>
      <c r="S199" s="1" t="str">
        <f t="shared" si="61"/>
        <v/>
      </c>
      <c r="T199" s="1" t="str">
        <f t="shared" si="61"/>
        <v/>
      </c>
      <c r="U199" s="1" t="str">
        <f t="shared" si="60"/>
        <v/>
      </c>
      <c r="V199" s="1" t="str">
        <f t="shared" si="60"/>
        <v/>
      </c>
      <c r="W199" s="1">
        <f t="shared" si="60"/>
        <v>1</v>
      </c>
      <c r="X199" s="1" t="str">
        <f t="shared" si="60"/>
        <v/>
      </c>
      <c r="Y199" s="1" t="str">
        <f t="shared" si="60"/>
        <v/>
      </c>
      <c r="Z199" s="1">
        <f t="shared" si="46"/>
        <v>3</v>
      </c>
      <c r="AA199" s="1" t="str">
        <f t="shared" si="47"/>
        <v>Megabalanus tintinnabulum (Linnaeus, 1758)</v>
      </c>
      <c r="AB199" s="1" t="str">
        <f t="shared" si="48"/>
        <v>Invertebrate</v>
      </c>
      <c r="AC199" s="1">
        <f t="shared" si="49"/>
        <v>1</v>
      </c>
      <c r="AD199" s="1" t="str">
        <f t="shared" si="50"/>
        <v/>
      </c>
      <c r="AE199" s="1" t="str">
        <f t="shared" si="51"/>
        <v/>
      </c>
      <c r="AF199" s="1" t="str">
        <f t="shared" si="52"/>
        <v/>
      </c>
      <c r="AG199" s="1" t="str">
        <f t="shared" si="53"/>
        <v/>
      </c>
      <c r="AH199" s="1" t="str">
        <f t="shared" si="54"/>
        <v/>
      </c>
      <c r="AI199" s="1" t="str">
        <f t="shared" si="55"/>
        <v/>
      </c>
      <c r="AJ199" s="1" t="str">
        <f t="shared" si="56"/>
        <v/>
      </c>
      <c r="AK199" s="1" t="str">
        <f t="shared" si="57"/>
        <v/>
      </c>
      <c r="AL199" s="1" t="str">
        <f t="shared" si="58"/>
        <v/>
      </c>
      <c r="AM199" s="1">
        <f t="shared" si="59"/>
        <v>1</v>
      </c>
    </row>
    <row r="200" spans="1:39" ht="14.5" x14ac:dyDescent="0.35">
      <c r="A200" s="1" t="s">
        <v>38</v>
      </c>
      <c r="B200" s="1" t="s">
        <v>419</v>
      </c>
      <c r="K200" s="1">
        <v>1</v>
      </c>
      <c r="M200"/>
      <c r="N200" s="1" t="str">
        <f t="shared" si="45"/>
        <v>Invertebrate</v>
      </c>
      <c r="O200" s="1" t="str">
        <f t="shared" si="45"/>
        <v>Melanella orientalis Agamennone, Micali &amp; Siragusa, 2020</v>
      </c>
      <c r="P200" s="1" t="str">
        <f t="shared" si="61"/>
        <v/>
      </c>
      <c r="Q200" s="1" t="str">
        <f t="shared" si="61"/>
        <v/>
      </c>
      <c r="R200" s="1" t="str">
        <f t="shared" si="61"/>
        <v/>
      </c>
      <c r="S200" s="1" t="str">
        <f t="shared" si="61"/>
        <v/>
      </c>
      <c r="T200" s="1" t="str">
        <f t="shared" si="61"/>
        <v/>
      </c>
      <c r="U200" s="1" t="str">
        <f t="shared" si="60"/>
        <v/>
      </c>
      <c r="V200" s="1" t="str">
        <f t="shared" si="60"/>
        <v/>
      </c>
      <c r="W200" s="1" t="str">
        <f t="shared" si="60"/>
        <v/>
      </c>
      <c r="X200" s="1">
        <f t="shared" si="60"/>
        <v>1</v>
      </c>
      <c r="Y200" s="1" t="str">
        <f t="shared" si="60"/>
        <v/>
      </c>
      <c r="Z200" s="1">
        <f t="shared" si="46"/>
        <v>1</v>
      </c>
      <c r="AA200" s="1" t="str">
        <f t="shared" si="47"/>
        <v>Melanella orientalis Agamennone, Micali &amp; Siragusa, 2020</v>
      </c>
      <c r="AB200" s="1" t="str">
        <f t="shared" si="48"/>
        <v>Invertebrate</v>
      </c>
      <c r="AC200" s="1" t="str">
        <f t="shared" si="49"/>
        <v/>
      </c>
      <c r="AD200" s="1" t="str">
        <f t="shared" si="50"/>
        <v/>
      </c>
      <c r="AE200" s="1" t="str">
        <f t="shared" si="51"/>
        <v/>
      </c>
      <c r="AF200" s="1" t="str">
        <f t="shared" si="52"/>
        <v/>
      </c>
      <c r="AG200" s="1" t="str">
        <f t="shared" si="53"/>
        <v/>
      </c>
      <c r="AH200" s="1" t="str">
        <f t="shared" si="54"/>
        <v/>
      </c>
      <c r="AI200" s="1" t="str">
        <f t="shared" si="55"/>
        <v/>
      </c>
      <c r="AJ200" s="1" t="str">
        <f t="shared" si="56"/>
        <v/>
      </c>
      <c r="AK200" s="1">
        <f t="shared" si="57"/>
        <v>1</v>
      </c>
      <c r="AL200" s="1" t="str">
        <f t="shared" si="58"/>
        <v/>
      </c>
      <c r="AM200" s="1">
        <f t="shared" si="59"/>
        <v>1</v>
      </c>
    </row>
    <row r="201" spans="1:39" ht="14.5" x14ac:dyDescent="0.35">
      <c r="A201" s="1" t="s">
        <v>38</v>
      </c>
      <c r="B201" s="1" t="s">
        <v>421</v>
      </c>
      <c r="D201" s="1">
        <v>1</v>
      </c>
      <c r="H201" s="1">
        <v>1</v>
      </c>
      <c r="I201" s="1">
        <v>1</v>
      </c>
      <c r="J201" s="1">
        <v>1</v>
      </c>
      <c r="M201"/>
      <c r="N201" s="1" t="str">
        <f t="shared" ref="N201:O264" si="62">A201</f>
        <v>Invertebrate</v>
      </c>
      <c r="O201" s="1" t="str">
        <f t="shared" si="62"/>
        <v>Melibe viridis (Kelaart, 1858)</v>
      </c>
      <c r="P201" s="1" t="str">
        <f t="shared" si="61"/>
        <v/>
      </c>
      <c r="Q201" s="1">
        <f t="shared" si="61"/>
        <v>1</v>
      </c>
      <c r="R201" s="1" t="str">
        <f t="shared" si="61"/>
        <v/>
      </c>
      <c r="S201" s="1" t="str">
        <f t="shared" si="61"/>
        <v/>
      </c>
      <c r="T201" s="1" t="str">
        <f t="shared" si="61"/>
        <v/>
      </c>
      <c r="U201" s="1">
        <f t="shared" si="60"/>
        <v>1</v>
      </c>
      <c r="V201" s="1">
        <f t="shared" si="60"/>
        <v>1</v>
      </c>
      <c r="W201" s="1">
        <f t="shared" si="60"/>
        <v>1</v>
      </c>
      <c r="X201" s="1" t="str">
        <f t="shared" si="60"/>
        <v/>
      </c>
      <c r="Y201" s="1" t="str">
        <f t="shared" si="60"/>
        <v/>
      </c>
      <c r="Z201" s="1">
        <f t="shared" ref="Z201:Z264" si="63">SUM(P201:Y201)</f>
        <v>4</v>
      </c>
      <c r="AA201" s="1" t="str">
        <f t="shared" ref="AA201:AA264" si="64">O201</f>
        <v>Melibe viridis (Kelaart, 1858)</v>
      </c>
      <c r="AB201" s="1" t="str">
        <f t="shared" ref="AB201:AB264" si="65">N201</f>
        <v>Invertebrate</v>
      </c>
      <c r="AC201" s="1" t="str">
        <f t="shared" ref="AC201:AC264" si="66">IF((P201=1),1,"")</f>
        <v/>
      </c>
      <c r="AD201" s="1">
        <f t="shared" ref="AD201:AD264" si="67">IF((P201=1), "", IF((Q201=1), 1,""))</f>
        <v>1</v>
      </c>
      <c r="AE201" s="1" t="str">
        <f t="shared" ref="AE201:AE264" si="68">IF((P201=1), "", IF((Q201=1), "",IF(R201=1, 1, "")))</f>
        <v/>
      </c>
      <c r="AF201" s="1" t="str">
        <f t="shared" ref="AF201:AF264" si="69">IF((P201=1), "", IF((Q201=1), "", IF((R201=1), "", IF(S201=1, 1, ""))))</f>
        <v/>
      </c>
      <c r="AG201" s="1" t="str">
        <f t="shared" ref="AG201:AG264" si="70">IF((P201=1), "", IF((Q201=1), "", IF((R201=1), "", IF((S201=1), "", IF(T201=1, 1, "")))))</f>
        <v/>
      </c>
      <c r="AH201" s="1" t="str">
        <f t="shared" ref="AH201:AH264" si="71">IF((P201=1),"",IF((Q201=1),"",IF((R201=1),"",IF((S201=1),"",IF((T201=1),"",IF(U201=1,1,""))))))</f>
        <v/>
      </c>
      <c r="AI201" s="1" t="str">
        <f t="shared" ref="AI201:AI264" si="72">IF((P201=1),"",IF((Q201=1),"",IF((R201=1),"",IF((S201=1),"",IF((T201=1),"",IF((U201=1),"",IF(V201=1,1,"")))))))</f>
        <v/>
      </c>
      <c r="AJ201" s="1" t="str">
        <f t="shared" ref="AJ201:AJ264" si="73">IF((P201=1),"",IF((Q201=1),"",IF((R201=1),"",IF((S201=1),"",IF((T201=1),"",IF((U201=1),"",IF((V201=1),"",IF(W201=1,1,""))))))))</f>
        <v/>
      </c>
      <c r="AK201" s="1" t="str">
        <f t="shared" ref="AK201:AK264" si="74">IF((P201=1),"",IF((Q201=1),"",IF((R201=1),"",IF((S201=1),"",IF((T201=1),"",IF((U201=1),"",IF((V201=1),"",IF((W201=1),"",IF(X201=1,1,"")))))))))</f>
        <v/>
      </c>
      <c r="AL201" s="1" t="str">
        <f t="shared" ref="AL201:AL264" si="75">IF((P201=1),"",IF((Q201=1),"",IF((R201=1),"",IF((S201=1),"",IF((T201=1),"",IF((U201=1),"",IF((V201=1),"",IF((W201=1),"",IF((X201=1),"",IF(Y201=1,1,""))))))))))</f>
        <v/>
      </c>
      <c r="AM201" s="1">
        <f t="shared" ref="AM201:AM264" si="76">SUM(AC201:AL201)</f>
        <v>1</v>
      </c>
    </row>
    <row r="202" spans="1:39" ht="14.5" x14ac:dyDescent="0.35">
      <c r="A202" s="1" t="s">
        <v>38</v>
      </c>
      <c r="B202" s="1" t="s">
        <v>423</v>
      </c>
      <c r="E202" s="1">
        <v>1</v>
      </c>
      <c r="M202"/>
      <c r="N202" s="1" t="str">
        <f t="shared" si="62"/>
        <v>Invertebrate</v>
      </c>
      <c r="O202" s="1" t="str">
        <f t="shared" si="62"/>
        <v>Menaethius monoceros (Latreille, 1825)</v>
      </c>
      <c r="P202" s="1" t="str">
        <f t="shared" si="61"/>
        <v/>
      </c>
      <c r="Q202" s="1" t="str">
        <f t="shared" si="61"/>
        <v/>
      </c>
      <c r="R202" s="1">
        <f t="shared" si="61"/>
        <v>1</v>
      </c>
      <c r="S202" s="1" t="str">
        <f t="shared" si="61"/>
        <v/>
      </c>
      <c r="T202" s="1" t="str">
        <f t="shared" si="61"/>
        <v/>
      </c>
      <c r="U202" s="1" t="str">
        <f t="shared" si="60"/>
        <v/>
      </c>
      <c r="V202" s="1" t="str">
        <f t="shared" si="60"/>
        <v/>
      </c>
      <c r="W202" s="1" t="str">
        <f t="shared" si="60"/>
        <v/>
      </c>
      <c r="X202" s="1" t="str">
        <f t="shared" si="60"/>
        <v/>
      </c>
      <c r="Y202" s="1" t="str">
        <f t="shared" si="60"/>
        <v/>
      </c>
      <c r="Z202" s="1">
        <f t="shared" si="63"/>
        <v>1</v>
      </c>
      <c r="AA202" s="1" t="str">
        <f t="shared" si="64"/>
        <v>Menaethius monoceros (Latreille, 1825)</v>
      </c>
      <c r="AB202" s="1" t="str">
        <f t="shared" si="65"/>
        <v>Invertebrate</v>
      </c>
      <c r="AC202" s="1" t="str">
        <f t="shared" si="66"/>
        <v/>
      </c>
      <c r="AD202" s="1" t="str">
        <f t="shared" si="67"/>
        <v/>
      </c>
      <c r="AE202" s="1">
        <f t="shared" si="68"/>
        <v>1</v>
      </c>
      <c r="AF202" s="1" t="str">
        <f t="shared" si="69"/>
        <v/>
      </c>
      <c r="AG202" s="1" t="str">
        <f t="shared" si="70"/>
        <v/>
      </c>
      <c r="AH202" s="1" t="str">
        <f t="shared" si="71"/>
        <v/>
      </c>
      <c r="AI202" s="1" t="str">
        <f t="shared" si="72"/>
        <v/>
      </c>
      <c r="AJ202" s="1" t="str">
        <f t="shared" si="73"/>
        <v/>
      </c>
      <c r="AK202" s="1" t="str">
        <f t="shared" si="74"/>
        <v/>
      </c>
      <c r="AL202" s="1" t="str">
        <f t="shared" si="75"/>
        <v/>
      </c>
      <c r="AM202" s="1">
        <f t="shared" si="76"/>
        <v>1</v>
      </c>
    </row>
    <row r="203" spans="1:39" ht="14.5" x14ac:dyDescent="0.35">
      <c r="A203" s="1" t="s">
        <v>38</v>
      </c>
      <c r="B203" s="1" t="s">
        <v>424</v>
      </c>
      <c r="C203" s="1">
        <v>1</v>
      </c>
      <c r="I203" s="1">
        <v>1</v>
      </c>
      <c r="M203"/>
      <c r="N203" s="1" t="str">
        <f t="shared" si="62"/>
        <v>Invertebrate</v>
      </c>
      <c r="O203" s="1" t="str">
        <f t="shared" si="62"/>
        <v>Mercenaria mercenaria (Linnaeus, 1758)</v>
      </c>
      <c r="P203" s="1">
        <f t="shared" si="61"/>
        <v>1</v>
      </c>
      <c r="Q203" s="1" t="str">
        <f t="shared" si="61"/>
        <v/>
      </c>
      <c r="R203" s="1" t="str">
        <f t="shared" si="61"/>
        <v/>
      </c>
      <c r="S203" s="1" t="str">
        <f t="shared" si="61"/>
        <v/>
      </c>
      <c r="T203" s="1" t="str">
        <f t="shared" si="61"/>
        <v/>
      </c>
      <c r="U203" s="1" t="str">
        <f t="shared" si="60"/>
        <v/>
      </c>
      <c r="V203" s="1">
        <f t="shared" si="60"/>
        <v>1</v>
      </c>
      <c r="W203" s="1" t="str">
        <f t="shared" si="60"/>
        <v/>
      </c>
      <c r="X203" s="1" t="str">
        <f t="shared" si="60"/>
        <v/>
      </c>
      <c r="Y203" s="1" t="str">
        <f t="shared" si="60"/>
        <v/>
      </c>
      <c r="Z203" s="1">
        <f t="shared" si="63"/>
        <v>2</v>
      </c>
      <c r="AA203" s="1" t="str">
        <f t="shared" si="64"/>
        <v>Mercenaria mercenaria (Linnaeus, 1758)</v>
      </c>
      <c r="AB203" s="1" t="str">
        <f t="shared" si="65"/>
        <v>Invertebrate</v>
      </c>
      <c r="AC203" s="1">
        <f t="shared" si="66"/>
        <v>1</v>
      </c>
      <c r="AD203" s="1" t="str">
        <f t="shared" si="67"/>
        <v/>
      </c>
      <c r="AE203" s="1" t="str">
        <f t="shared" si="68"/>
        <v/>
      </c>
      <c r="AF203" s="1" t="str">
        <f t="shared" si="69"/>
        <v/>
      </c>
      <c r="AG203" s="1" t="str">
        <f t="shared" si="70"/>
        <v/>
      </c>
      <c r="AH203" s="1" t="str">
        <f t="shared" si="71"/>
        <v/>
      </c>
      <c r="AI203" s="1" t="str">
        <f t="shared" si="72"/>
        <v/>
      </c>
      <c r="AJ203" s="1" t="str">
        <f t="shared" si="73"/>
        <v/>
      </c>
      <c r="AK203" s="1" t="str">
        <f t="shared" si="74"/>
        <v/>
      </c>
      <c r="AL203" s="1" t="str">
        <f t="shared" si="75"/>
        <v/>
      </c>
      <c r="AM203" s="1">
        <f t="shared" si="76"/>
        <v>1</v>
      </c>
    </row>
    <row r="204" spans="1:39" ht="14.5" x14ac:dyDescent="0.35">
      <c r="A204" s="1" t="s">
        <v>38</v>
      </c>
      <c r="B204" s="1" t="s">
        <v>425</v>
      </c>
      <c r="I204" s="1">
        <v>2</v>
      </c>
      <c r="K204" s="1">
        <v>1</v>
      </c>
      <c r="M204"/>
      <c r="N204" s="1" t="str">
        <f t="shared" si="62"/>
        <v>Invertebrate</v>
      </c>
      <c r="O204" s="1" t="str">
        <f t="shared" si="62"/>
        <v>Mesanthura cfr. romulea Poore &amp; Lew Ton, 1986</v>
      </c>
      <c r="P204" s="1" t="str">
        <f t="shared" si="61"/>
        <v/>
      </c>
      <c r="Q204" s="1" t="str">
        <f t="shared" si="61"/>
        <v/>
      </c>
      <c r="R204" s="1" t="str">
        <f t="shared" si="61"/>
        <v/>
      </c>
      <c r="S204" s="1" t="str">
        <f t="shared" si="61"/>
        <v/>
      </c>
      <c r="T204" s="1" t="str">
        <f t="shared" si="61"/>
        <v/>
      </c>
      <c r="U204" s="1" t="str">
        <f t="shared" si="60"/>
        <v/>
      </c>
      <c r="V204" s="1">
        <f t="shared" si="60"/>
        <v>1</v>
      </c>
      <c r="W204" s="1" t="str">
        <f t="shared" si="60"/>
        <v/>
      </c>
      <c r="X204" s="1">
        <f t="shared" si="60"/>
        <v>1</v>
      </c>
      <c r="Y204" s="1" t="str">
        <f t="shared" si="60"/>
        <v/>
      </c>
      <c r="Z204" s="1">
        <f t="shared" si="63"/>
        <v>2</v>
      </c>
      <c r="AA204" s="1" t="str">
        <f t="shared" si="64"/>
        <v>Mesanthura cfr. romulea Poore &amp; Lew Ton, 1986</v>
      </c>
      <c r="AB204" s="1" t="str">
        <f t="shared" si="65"/>
        <v>Invertebrate</v>
      </c>
      <c r="AC204" s="1" t="str">
        <f t="shared" si="66"/>
        <v/>
      </c>
      <c r="AD204" s="1" t="str">
        <f t="shared" si="67"/>
        <v/>
      </c>
      <c r="AE204" s="1" t="str">
        <f t="shared" si="68"/>
        <v/>
      </c>
      <c r="AF204" s="1" t="str">
        <f t="shared" si="69"/>
        <v/>
      </c>
      <c r="AG204" s="1" t="str">
        <f t="shared" si="70"/>
        <v/>
      </c>
      <c r="AH204" s="1" t="str">
        <f t="shared" si="71"/>
        <v/>
      </c>
      <c r="AI204" s="1">
        <f t="shared" si="72"/>
        <v>1</v>
      </c>
      <c r="AJ204" s="1" t="str">
        <f t="shared" si="73"/>
        <v/>
      </c>
      <c r="AK204" s="1" t="str">
        <f t="shared" si="74"/>
        <v/>
      </c>
      <c r="AL204" s="1" t="str">
        <f t="shared" si="75"/>
        <v/>
      </c>
      <c r="AM204" s="1">
        <f t="shared" si="76"/>
        <v>1</v>
      </c>
    </row>
    <row r="205" spans="1:39" ht="14.5" x14ac:dyDescent="0.35">
      <c r="A205" s="1" t="s">
        <v>38</v>
      </c>
      <c r="B205" s="1" t="s">
        <v>426</v>
      </c>
      <c r="H205" s="1">
        <v>1</v>
      </c>
      <c r="I205" s="1">
        <v>1</v>
      </c>
      <c r="M205"/>
      <c r="N205" s="1" t="str">
        <f t="shared" si="62"/>
        <v>Invertebrate</v>
      </c>
      <c r="O205" s="1" t="str">
        <f t="shared" si="62"/>
        <v>Metacalanus acutioperculum Ohtsuka, 1984</v>
      </c>
      <c r="P205" s="1" t="str">
        <f t="shared" si="61"/>
        <v/>
      </c>
      <c r="Q205" s="1" t="str">
        <f t="shared" si="61"/>
        <v/>
      </c>
      <c r="R205" s="1" t="str">
        <f t="shared" si="61"/>
        <v/>
      </c>
      <c r="S205" s="1" t="str">
        <f t="shared" si="61"/>
        <v/>
      </c>
      <c r="T205" s="1" t="str">
        <f t="shared" si="61"/>
        <v/>
      </c>
      <c r="U205" s="1">
        <f t="shared" si="60"/>
        <v>1</v>
      </c>
      <c r="V205" s="1">
        <f t="shared" si="60"/>
        <v>1</v>
      </c>
      <c r="W205" s="1" t="str">
        <f t="shared" si="60"/>
        <v/>
      </c>
      <c r="X205" s="1" t="str">
        <f t="shared" si="60"/>
        <v/>
      </c>
      <c r="Y205" s="1" t="str">
        <f t="shared" si="60"/>
        <v/>
      </c>
      <c r="Z205" s="1">
        <f t="shared" si="63"/>
        <v>2</v>
      </c>
      <c r="AA205" s="1" t="str">
        <f t="shared" si="64"/>
        <v>Metacalanus acutioperculum Ohtsuka, 1984</v>
      </c>
      <c r="AB205" s="1" t="str">
        <f t="shared" si="65"/>
        <v>Invertebrate</v>
      </c>
      <c r="AC205" s="1" t="str">
        <f t="shared" si="66"/>
        <v/>
      </c>
      <c r="AD205" s="1" t="str">
        <f t="shared" si="67"/>
        <v/>
      </c>
      <c r="AE205" s="1" t="str">
        <f t="shared" si="68"/>
        <v/>
      </c>
      <c r="AF205" s="1" t="str">
        <f t="shared" si="69"/>
        <v/>
      </c>
      <c r="AG205" s="1" t="str">
        <f t="shared" si="70"/>
        <v/>
      </c>
      <c r="AH205" s="1">
        <f t="shared" si="71"/>
        <v>1</v>
      </c>
      <c r="AI205" s="1" t="str">
        <f t="shared" si="72"/>
        <v/>
      </c>
      <c r="AJ205" s="1" t="str">
        <f t="shared" si="73"/>
        <v/>
      </c>
      <c r="AK205" s="1" t="str">
        <f t="shared" si="74"/>
        <v/>
      </c>
      <c r="AL205" s="1" t="str">
        <f t="shared" si="75"/>
        <v/>
      </c>
      <c r="AM205" s="1">
        <f t="shared" si="76"/>
        <v>1</v>
      </c>
    </row>
    <row r="206" spans="1:39" ht="14.5" x14ac:dyDescent="0.35">
      <c r="A206" s="1" t="s">
        <v>38</v>
      </c>
      <c r="B206" s="1" t="s">
        <v>427</v>
      </c>
      <c r="H206" s="1">
        <v>1</v>
      </c>
      <c r="M206"/>
      <c r="N206" s="1" t="str">
        <f t="shared" si="62"/>
        <v>Invertebrate</v>
      </c>
      <c r="O206" s="1" t="str">
        <f t="shared" si="62"/>
        <v>Metacirolana rotunda (Bruce &amp; Jones, 1978)</v>
      </c>
      <c r="P206" s="1" t="str">
        <f t="shared" si="61"/>
        <v/>
      </c>
      <c r="Q206" s="1" t="str">
        <f t="shared" si="61"/>
        <v/>
      </c>
      <c r="R206" s="1" t="str">
        <f t="shared" si="61"/>
        <v/>
      </c>
      <c r="S206" s="1" t="str">
        <f t="shared" si="61"/>
        <v/>
      </c>
      <c r="T206" s="1" t="str">
        <f t="shared" si="61"/>
        <v/>
      </c>
      <c r="U206" s="1">
        <f t="shared" si="60"/>
        <v>1</v>
      </c>
      <c r="V206" s="1" t="str">
        <f t="shared" si="60"/>
        <v/>
      </c>
      <c r="W206" s="1" t="str">
        <f t="shared" si="60"/>
        <v/>
      </c>
      <c r="X206" s="1" t="str">
        <f t="shared" si="60"/>
        <v/>
      </c>
      <c r="Y206" s="1" t="str">
        <f t="shared" si="60"/>
        <v/>
      </c>
      <c r="Z206" s="1">
        <f t="shared" si="63"/>
        <v>1</v>
      </c>
      <c r="AA206" s="1" t="str">
        <f t="shared" si="64"/>
        <v>Metacirolana rotunda (Bruce &amp; Jones, 1978)</v>
      </c>
      <c r="AB206" s="1" t="str">
        <f t="shared" si="65"/>
        <v>Invertebrate</v>
      </c>
      <c r="AC206" s="1" t="str">
        <f t="shared" si="66"/>
        <v/>
      </c>
      <c r="AD206" s="1" t="str">
        <f t="shared" si="67"/>
        <v/>
      </c>
      <c r="AE206" s="1" t="str">
        <f t="shared" si="68"/>
        <v/>
      </c>
      <c r="AF206" s="1" t="str">
        <f t="shared" si="69"/>
        <v/>
      </c>
      <c r="AG206" s="1" t="str">
        <f t="shared" si="70"/>
        <v/>
      </c>
      <c r="AH206" s="1">
        <f t="shared" si="71"/>
        <v>1</v>
      </c>
      <c r="AI206" s="1" t="str">
        <f t="shared" si="72"/>
        <v/>
      </c>
      <c r="AJ206" s="1" t="str">
        <f t="shared" si="73"/>
        <v/>
      </c>
      <c r="AK206" s="1" t="str">
        <f t="shared" si="74"/>
        <v/>
      </c>
      <c r="AL206" s="1" t="str">
        <f t="shared" si="75"/>
        <v/>
      </c>
      <c r="AM206" s="1">
        <f t="shared" si="76"/>
        <v>1</v>
      </c>
    </row>
    <row r="207" spans="1:39" ht="14.5" x14ac:dyDescent="0.35">
      <c r="A207" s="1" t="s">
        <v>38</v>
      </c>
      <c r="B207" s="1" t="s">
        <v>428</v>
      </c>
      <c r="H207" s="1">
        <v>1</v>
      </c>
      <c r="M207"/>
      <c r="N207" s="1" t="str">
        <f t="shared" si="62"/>
        <v>Invertebrate</v>
      </c>
      <c r="O207" s="1" t="str">
        <f t="shared" si="62"/>
        <v>Metapenaeopsis aegyptia Galil &amp; Golani, 1990</v>
      </c>
      <c r="P207" s="1" t="str">
        <f t="shared" si="61"/>
        <v/>
      </c>
      <c r="Q207" s="1" t="str">
        <f t="shared" si="61"/>
        <v/>
      </c>
      <c r="R207" s="1" t="str">
        <f t="shared" si="61"/>
        <v/>
      </c>
      <c r="S207" s="1" t="str">
        <f t="shared" si="61"/>
        <v/>
      </c>
      <c r="T207" s="1" t="str">
        <f t="shared" si="61"/>
        <v/>
      </c>
      <c r="U207" s="1">
        <f t="shared" si="60"/>
        <v>1</v>
      </c>
      <c r="V207" s="1" t="str">
        <f t="shared" si="60"/>
        <v/>
      </c>
      <c r="W207" s="1" t="str">
        <f t="shared" si="60"/>
        <v/>
      </c>
      <c r="X207" s="1" t="str">
        <f t="shared" si="60"/>
        <v/>
      </c>
      <c r="Y207" s="1" t="str">
        <f t="shared" si="60"/>
        <v/>
      </c>
      <c r="Z207" s="1">
        <f t="shared" si="63"/>
        <v>1</v>
      </c>
      <c r="AA207" s="1" t="str">
        <f t="shared" si="64"/>
        <v>Metapenaeopsis aegyptia Galil &amp; Golani, 1990</v>
      </c>
      <c r="AB207" s="1" t="str">
        <f t="shared" si="65"/>
        <v>Invertebrate</v>
      </c>
      <c r="AC207" s="1" t="str">
        <f t="shared" si="66"/>
        <v/>
      </c>
      <c r="AD207" s="1" t="str">
        <f t="shared" si="67"/>
        <v/>
      </c>
      <c r="AE207" s="1" t="str">
        <f t="shared" si="68"/>
        <v/>
      </c>
      <c r="AF207" s="1" t="str">
        <f t="shared" si="69"/>
        <v/>
      </c>
      <c r="AG207" s="1" t="str">
        <f t="shared" si="70"/>
        <v/>
      </c>
      <c r="AH207" s="1">
        <f t="shared" si="71"/>
        <v>1</v>
      </c>
      <c r="AI207" s="1" t="str">
        <f t="shared" si="72"/>
        <v/>
      </c>
      <c r="AJ207" s="1" t="str">
        <f t="shared" si="73"/>
        <v/>
      </c>
      <c r="AK207" s="1" t="str">
        <f t="shared" si="74"/>
        <v/>
      </c>
      <c r="AL207" s="1" t="str">
        <f t="shared" si="75"/>
        <v/>
      </c>
      <c r="AM207" s="1">
        <f t="shared" si="76"/>
        <v>1</v>
      </c>
    </row>
    <row r="208" spans="1:39" ht="14.5" x14ac:dyDescent="0.35">
      <c r="A208" s="1" t="s">
        <v>38</v>
      </c>
      <c r="B208" s="1" t="s">
        <v>429</v>
      </c>
      <c r="H208" s="1">
        <v>1</v>
      </c>
      <c r="M208"/>
      <c r="N208" s="1" t="str">
        <f t="shared" si="62"/>
        <v>Invertebrate</v>
      </c>
      <c r="O208" s="1" t="str">
        <f t="shared" si="62"/>
        <v>Metapenaeopsis mogiensis consobrina (Nobili, 1904)</v>
      </c>
      <c r="P208" s="1" t="str">
        <f t="shared" si="61"/>
        <v/>
      </c>
      <c r="Q208" s="1" t="str">
        <f t="shared" si="61"/>
        <v/>
      </c>
      <c r="R208" s="1" t="str">
        <f t="shared" si="61"/>
        <v/>
      </c>
      <c r="S208" s="1" t="str">
        <f t="shared" si="61"/>
        <v/>
      </c>
      <c r="T208" s="1" t="str">
        <f t="shared" si="61"/>
        <v/>
      </c>
      <c r="U208" s="1">
        <f t="shared" si="60"/>
        <v>1</v>
      </c>
      <c r="V208" s="1" t="str">
        <f t="shared" si="60"/>
        <v/>
      </c>
      <c r="W208" s="1" t="str">
        <f t="shared" si="60"/>
        <v/>
      </c>
      <c r="X208" s="1" t="str">
        <f t="shared" si="60"/>
        <v/>
      </c>
      <c r="Y208" s="1" t="str">
        <f t="shared" si="60"/>
        <v/>
      </c>
      <c r="Z208" s="1">
        <f t="shared" si="63"/>
        <v>1</v>
      </c>
      <c r="AA208" s="1" t="str">
        <f t="shared" si="64"/>
        <v>Metapenaeopsis mogiensis consobrina (Nobili, 1904)</v>
      </c>
      <c r="AB208" s="1" t="str">
        <f t="shared" si="65"/>
        <v>Invertebrate</v>
      </c>
      <c r="AC208" s="1" t="str">
        <f t="shared" si="66"/>
        <v/>
      </c>
      <c r="AD208" s="1" t="str">
        <f t="shared" si="67"/>
        <v/>
      </c>
      <c r="AE208" s="1" t="str">
        <f t="shared" si="68"/>
        <v/>
      </c>
      <c r="AF208" s="1" t="str">
        <f t="shared" si="69"/>
        <v/>
      </c>
      <c r="AG208" s="1" t="str">
        <f t="shared" si="70"/>
        <v/>
      </c>
      <c r="AH208" s="1">
        <f t="shared" si="71"/>
        <v>1</v>
      </c>
      <c r="AI208" s="1" t="str">
        <f t="shared" si="72"/>
        <v/>
      </c>
      <c r="AJ208" s="1" t="str">
        <f t="shared" si="73"/>
        <v/>
      </c>
      <c r="AK208" s="1" t="str">
        <f t="shared" si="74"/>
        <v/>
      </c>
      <c r="AL208" s="1" t="str">
        <f t="shared" si="75"/>
        <v/>
      </c>
      <c r="AM208" s="1">
        <f t="shared" si="76"/>
        <v>1</v>
      </c>
    </row>
    <row r="209" spans="1:39" ht="14.5" x14ac:dyDescent="0.35">
      <c r="A209" s="1" t="s">
        <v>38</v>
      </c>
      <c r="B209" s="1" t="s">
        <v>430</v>
      </c>
      <c r="C209" s="1">
        <v>1</v>
      </c>
      <c r="M209"/>
      <c r="N209" s="1" t="str">
        <f t="shared" si="62"/>
        <v>Invertebrate</v>
      </c>
      <c r="O209" s="1" t="str">
        <f t="shared" si="62"/>
        <v>Metapenaeus monoceros (Fabricius, 1798)</v>
      </c>
      <c r="P209" s="1">
        <f t="shared" si="61"/>
        <v>1</v>
      </c>
      <c r="Q209" s="1" t="str">
        <f t="shared" si="61"/>
        <v/>
      </c>
      <c r="R209" s="1" t="str">
        <f t="shared" si="61"/>
        <v/>
      </c>
      <c r="S209" s="1" t="str">
        <f t="shared" si="61"/>
        <v/>
      </c>
      <c r="T209" s="1" t="str">
        <f t="shared" si="61"/>
        <v/>
      </c>
      <c r="U209" s="1" t="str">
        <f t="shared" si="60"/>
        <v/>
      </c>
      <c r="V209" s="1" t="str">
        <f t="shared" si="60"/>
        <v/>
      </c>
      <c r="W209" s="1" t="str">
        <f t="shared" si="60"/>
        <v/>
      </c>
      <c r="X209" s="1" t="str">
        <f t="shared" si="60"/>
        <v/>
      </c>
      <c r="Y209" s="1" t="str">
        <f t="shared" si="60"/>
        <v/>
      </c>
      <c r="Z209" s="1">
        <f t="shared" si="63"/>
        <v>1</v>
      </c>
      <c r="AA209" s="1" t="str">
        <f t="shared" si="64"/>
        <v>Metapenaeus monoceros (Fabricius, 1798)</v>
      </c>
      <c r="AB209" s="1" t="str">
        <f t="shared" si="65"/>
        <v>Invertebrate</v>
      </c>
      <c r="AC209" s="1">
        <f t="shared" si="66"/>
        <v>1</v>
      </c>
      <c r="AD209" s="1" t="str">
        <f t="shared" si="67"/>
        <v/>
      </c>
      <c r="AE209" s="1" t="str">
        <f t="shared" si="68"/>
        <v/>
      </c>
      <c r="AF209" s="1" t="str">
        <f t="shared" si="69"/>
        <v/>
      </c>
      <c r="AG209" s="1" t="str">
        <f t="shared" si="70"/>
        <v/>
      </c>
      <c r="AH209" s="1" t="str">
        <f t="shared" si="71"/>
        <v/>
      </c>
      <c r="AI209" s="1" t="str">
        <f t="shared" si="72"/>
        <v/>
      </c>
      <c r="AJ209" s="1" t="str">
        <f t="shared" si="73"/>
        <v/>
      </c>
      <c r="AK209" s="1" t="str">
        <f t="shared" si="74"/>
        <v/>
      </c>
      <c r="AL209" s="1" t="str">
        <f t="shared" si="75"/>
        <v/>
      </c>
      <c r="AM209" s="1">
        <f t="shared" si="76"/>
        <v>1</v>
      </c>
    </row>
    <row r="210" spans="1:39" ht="14.5" x14ac:dyDescent="0.35">
      <c r="A210" s="1" t="s">
        <v>38</v>
      </c>
      <c r="B210" s="1" t="s">
        <v>431</v>
      </c>
      <c r="H210" s="1">
        <v>1</v>
      </c>
      <c r="M210"/>
      <c r="N210" s="1" t="str">
        <f t="shared" si="62"/>
        <v>Invertebrate</v>
      </c>
      <c r="O210" s="1" t="str">
        <f t="shared" si="62"/>
        <v>Metaxia bacillum (Issel, 1869)</v>
      </c>
      <c r="P210" s="1" t="str">
        <f t="shared" si="61"/>
        <v/>
      </c>
      <c r="Q210" s="1" t="str">
        <f t="shared" si="61"/>
        <v/>
      </c>
      <c r="R210" s="1" t="str">
        <f t="shared" si="61"/>
        <v/>
      </c>
      <c r="S210" s="1" t="str">
        <f t="shared" si="61"/>
        <v/>
      </c>
      <c r="T210" s="1" t="str">
        <f t="shared" si="61"/>
        <v/>
      </c>
      <c r="U210" s="1">
        <f t="shared" si="60"/>
        <v>1</v>
      </c>
      <c r="V210" s="1" t="str">
        <f t="shared" si="60"/>
        <v/>
      </c>
      <c r="W210" s="1" t="str">
        <f t="shared" si="60"/>
        <v/>
      </c>
      <c r="X210" s="1" t="str">
        <f t="shared" si="60"/>
        <v/>
      </c>
      <c r="Y210" s="1" t="str">
        <f t="shared" si="60"/>
        <v/>
      </c>
      <c r="Z210" s="1">
        <f t="shared" si="63"/>
        <v>1</v>
      </c>
      <c r="AA210" s="1" t="str">
        <f t="shared" si="64"/>
        <v>Metaxia bacillum (Issel, 1869)</v>
      </c>
      <c r="AB210" s="1" t="str">
        <f t="shared" si="65"/>
        <v>Invertebrate</v>
      </c>
      <c r="AC210" s="1" t="str">
        <f t="shared" si="66"/>
        <v/>
      </c>
      <c r="AD210" s="1" t="str">
        <f t="shared" si="67"/>
        <v/>
      </c>
      <c r="AE210" s="1" t="str">
        <f t="shared" si="68"/>
        <v/>
      </c>
      <c r="AF210" s="1" t="str">
        <f t="shared" si="69"/>
        <v/>
      </c>
      <c r="AG210" s="1" t="str">
        <f t="shared" si="70"/>
        <v/>
      </c>
      <c r="AH210" s="1">
        <f t="shared" si="71"/>
        <v>1</v>
      </c>
      <c r="AI210" s="1" t="str">
        <f t="shared" si="72"/>
        <v/>
      </c>
      <c r="AJ210" s="1" t="str">
        <f t="shared" si="73"/>
        <v/>
      </c>
      <c r="AK210" s="1" t="str">
        <f t="shared" si="74"/>
        <v/>
      </c>
      <c r="AL210" s="1" t="str">
        <f t="shared" si="75"/>
        <v/>
      </c>
      <c r="AM210" s="1">
        <f t="shared" si="76"/>
        <v>1</v>
      </c>
    </row>
    <row r="211" spans="1:39" ht="14.5" x14ac:dyDescent="0.35">
      <c r="A211" s="1" t="s">
        <v>38</v>
      </c>
      <c r="B211" s="1" t="s">
        <v>432</v>
      </c>
      <c r="E211" s="1">
        <v>1</v>
      </c>
      <c r="M211"/>
      <c r="N211" s="1" t="str">
        <f t="shared" si="62"/>
        <v>Invertebrate</v>
      </c>
      <c r="O211" s="1" t="str">
        <f t="shared" si="62"/>
        <v>Microcosmus anchylodeirus Traustedt, 1883</v>
      </c>
      <c r="P211" s="1" t="str">
        <f t="shared" si="61"/>
        <v/>
      </c>
      <c r="Q211" s="1" t="str">
        <f t="shared" si="61"/>
        <v/>
      </c>
      <c r="R211" s="1">
        <f t="shared" si="61"/>
        <v>1</v>
      </c>
      <c r="S211" s="1" t="str">
        <f t="shared" si="61"/>
        <v/>
      </c>
      <c r="T211" s="1" t="str">
        <f t="shared" si="61"/>
        <v/>
      </c>
      <c r="U211" s="1" t="str">
        <f t="shared" si="60"/>
        <v/>
      </c>
      <c r="V211" s="1" t="str">
        <f t="shared" si="60"/>
        <v/>
      </c>
      <c r="W211" s="1" t="str">
        <f t="shared" si="60"/>
        <v/>
      </c>
      <c r="X211" s="1" t="str">
        <f t="shared" si="60"/>
        <v/>
      </c>
      <c r="Y211" s="1" t="str">
        <f t="shared" si="60"/>
        <v/>
      </c>
      <c r="Z211" s="1">
        <f t="shared" si="63"/>
        <v>1</v>
      </c>
      <c r="AA211" s="1" t="str">
        <f t="shared" si="64"/>
        <v>Microcosmus anchylodeirus Traustedt, 1883</v>
      </c>
      <c r="AB211" s="1" t="str">
        <f t="shared" si="65"/>
        <v>Invertebrate</v>
      </c>
      <c r="AC211" s="1" t="str">
        <f t="shared" si="66"/>
        <v/>
      </c>
      <c r="AD211" s="1" t="str">
        <f t="shared" si="67"/>
        <v/>
      </c>
      <c r="AE211" s="1">
        <f t="shared" si="68"/>
        <v>1</v>
      </c>
      <c r="AF211" s="1" t="str">
        <f t="shared" si="69"/>
        <v/>
      </c>
      <c r="AG211" s="1" t="str">
        <f t="shared" si="70"/>
        <v/>
      </c>
      <c r="AH211" s="1" t="str">
        <f t="shared" si="71"/>
        <v/>
      </c>
      <c r="AI211" s="1" t="str">
        <f t="shared" si="72"/>
        <v/>
      </c>
      <c r="AJ211" s="1" t="str">
        <f t="shared" si="73"/>
        <v/>
      </c>
      <c r="AK211" s="1" t="str">
        <f t="shared" si="74"/>
        <v/>
      </c>
      <c r="AL211" s="1" t="str">
        <f t="shared" si="75"/>
        <v/>
      </c>
      <c r="AM211" s="1">
        <f t="shared" si="76"/>
        <v>1</v>
      </c>
    </row>
    <row r="212" spans="1:39" ht="14.5" x14ac:dyDescent="0.35">
      <c r="A212" s="1" t="s">
        <v>38</v>
      </c>
      <c r="B212" s="1" t="s">
        <v>1164</v>
      </c>
      <c r="K212" s="1">
        <v>1</v>
      </c>
      <c r="M212"/>
      <c r="N212" s="1" t="str">
        <f t="shared" si="62"/>
        <v>Invertebrate</v>
      </c>
      <c r="O212" s="1" t="str">
        <f t="shared" si="62"/>
        <v xml:space="preserve">Microcosmus exasperatus Heller, 1878 </v>
      </c>
      <c r="P212" s="1" t="str">
        <f t="shared" si="61"/>
        <v/>
      </c>
      <c r="Q212" s="1" t="str">
        <f t="shared" si="61"/>
        <v/>
      </c>
      <c r="R212" s="1" t="str">
        <f t="shared" si="61"/>
        <v/>
      </c>
      <c r="S212" s="1" t="str">
        <f t="shared" si="61"/>
        <v/>
      </c>
      <c r="T212" s="1" t="str">
        <f t="shared" si="61"/>
        <v/>
      </c>
      <c r="U212" s="1" t="str">
        <f t="shared" si="60"/>
        <v/>
      </c>
      <c r="V212" s="1" t="str">
        <f t="shared" si="60"/>
        <v/>
      </c>
      <c r="W212" s="1" t="str">
        <f t="shared" si="60"/>
        <v/>
      </c>
      <c r="X212" s="1">
        <f t="shared" si="60"/>
        <v>1</v>
      </c>
      <c r="Y212" s="1" t="str">
        <f t="shared" si="60"/>
        <v/>
      </c>
      <c r="Z212" s="1">
        <f t="shared" si="63"/>
        <v>1</v>
      </c>
      <c r="AA212" s="1" t="str">
        <f t="shared" si="64"/>
        <v xml:space="preserve">Microcosmus exasperatus Heller, 1878 </v>
      </c>
      <c r="AB212" s="1" t="str">
        <f t="shared" si="65"/>
        <v>Invertebrate</v>
      </c>
      <c r="AC212" s="1" t="str">
        <f t="shared" si="66"/>
        <v/>
      </c>
      <c r="AD212" s="1" t="str">
        <f t="shared" si="67"/>
        <v/>
      </c>
      <c r="AE212" s="1" t="str">
        <f t="shared" si="68"/>
        <v/>
      </c>
      <c r="AF212" s="1" t="str">
        <f t="shared" si="69"/>
        <v/>
      </c>
      <c r="AG212" s="1" t="str">
        <f t="shared" si="70"/>
        <v/>
      </c>
      <c r="AH212" s="1" t="str">
        <f t="shared" si="71"/>
        <v/>
      </c>
      <c r="AI212" s="1" t="str">
        <f t="shared" si="72"/>
        <v/>
      </c>
      <c r="AJ212" s="1" t="str">
        <f t="shared" si="73"/>
        <v/>
      </c>
      <c r="AK212" s="1">
        <f t="shared" si="74"/>
        <v>1</v>
      </c>
      <c r="AL212" s="1" t="str">
        <f t="shared" si="75"/>
        <v/>
      </c>
      <c r="AM212" s="1">
        <f t="shared" si="76"/>
        <v>1</v>
      </c>
    </row>
    <row r="213" spans="1:39" ht="14.5" x14ac:dyDescent="0.35">
      <c r="A213" s="1" t="s">
        <v>38</v>
      </c>
      <c r="B213" s="1" t="s">
        <v>433</v>
      </c>
      <c r="D213" s="1">
        <v>1</v>
      </c>
      <c r="E213" s="1">
        <v>1</v>
      </c>
      <c r="L213" s="1">
        <v>1</v>
      </c>
      <c r="M213"/>
      <c r="N213" s="1" t="str">
        <f t="shared" si="62"/>
        <v>Invertebrate</v>
      </c>
      <c r="O213" s="1" t="str">
        <f t="shared" si="62"/>
        <v>Microcosmus squamiger Michaelsen, 1927</v>
      </c>
      <c r="P213" s="1" t="str">
        <f t="shared" si="61"/>
        <v/>
      </c>
      <c r="Q213" s="1">
        <f t="shared" si="61"/>
        <v>1</v>
      </c>
      <c r="R213" s="1">
        <f t="shared" si="61"/>
        <v>1</v>
      </c>
      <c r="S213" s="1" t="str">
        <f t="shared" si="61"/>
        <v/>
      </c>
      <c r="T213" s="1" t="str">
        <f t="shared" si="61"/>
        <v/>
      </c>
      <c r="U213" s="1" t="str">
        <f t="shared" si="60"/>
        <v/>
      </c>
      <c r="V213" s="1" t="str">
        <f t="shared" si="60"/>
        <v/>
      </c>
      <c r="W213" s="1" t="str">
        <f t="shared" si="60"/>
        <v/>
      </c>
      <c r="X213" s="1" t="str">
        <f t="shared" si="60"/>
        <v/>
      </c>
      <c r="Y213" s="1">
        <f t="shared" si="60"/>
        <v>1</v>
      </c>
      <c r="Z213" s="1">
        <f t="shared" si="63"/>
        <v>3</v>
      </c>
      <c r="AA213" s="1" t="str">
        <f t="shared" si="64"/>
        <v>Microcosmus squamiger Michaelsen, 1927</v>
      </c>
      <c r="AB213" s="1" t="str">
        <f t="shared" si="65"/>
        <v>Invertebrate</v>
      </c>
      <c r="AC213" s="1" t="str">
        <f t="shared" si="66"/>
        <v/>
      </c>
      <c r="AD213" s="1">
        <f t="shared" si="67"/>
        <v>1</v>
      </c>
      <c r="AE213" s="1" t="str">
        <f t="shared" si="68"/>
        <v/>
      </c>
      <c r="AF213" s="1" t="str">
        <f t="shared" si="69"/>
        <v/>
      </c>
      <c r="AG213" s="1" t="str">
        <f t="shared" si="70"/>
        <v/>
      </c>
      <c r="AH213" s="1" t="str">
        <f t="shared" si="71"/>
        <v/>
      </c>
      <c r="AI213" s="1" t="str">
        <f t="shared" si="72"/>
        <v/>
      </c>
      <c r="AJ213" s="1" t="str">
        <f t="shared" si="73"/>
        <v/>
      </c>
      <c r="AK213" s="1" t="str">
        <f t="shared" si="74"/>
        <v/>
      </c>
      <c r="AL213" s="1" t="str">
        <f t="shared" si="75"/>
        <v/>
      </c>
      <c r="AM213" s="1">
        <f t="shared" si="76"/>
        <v>1</v>
      </c>
    </row>
    <row r="214" spans="1:39" ht="14.5" x14ac:dyDescent="0.35">
      <c r="A214" s="1" t="s">
        <v>38</v>
      </c>
      <c r="B214" s="1" t="s">
        <v>435</v>
      </c>
      <c r="K214" s="1">
        <v>1</v>
      </c>
      <c r="L214" s="1">
        <v>1</v>
      </c>
      <c r="M214"/>
      <c r="N214" s="1" t="str">
        <f t="shared" si="62"/>
        <v>Invertebrate</v>
      </c>
      <c r="O214" s="1" t="str">
        <f t="shared" si="62"/>
        <v>Mitrella psilla (Duclos, 1846)</v>
      </c>
      <c r="P214" s="1" t="str">
        <f t="shared" si="61"/>
        <v/>
      </c>
      <c r="Q214" s="1" t="str">
        <f t="shared" si="61"/>
        <v/>
      </c>
      <c r="R214" s="1" t="str">
        <f t="shared" si="61"/>
        <v/>
      </c>
      <c r="S214" s="1" t="str">
        <f t="shared" si="61"/>
        <v/>
      </c>
      <c r="T214" s="1" t="str">
        <f t="shared" si="61"/>
        <v/>
      </c>
      <c r="U214" s="1" t="str">
        <f t="shared" si="60"/>
        <v/>
      </c>
      <c r="V214" s="1" t="str">
        <f t="shared" si="60"/>
        <v/>
      </c>
      <c r="W214" s="1" t="str">
        <f t="shared" si="60"/>
        <v/>
      </c>
      <c r="X214" s="1">
        <f t="shared" si="60"/>
        <v>1</v>
      </c>
      <c r="Y214" s="1">
        <f t="shared" si="60"/>
        <v>1</v>
      </c>
      <c r="Z214" s="1">
        <f t="shared" si="63"/>
        <v>2</v>
      </c>
      <c r="AA214" s="1" t="str">
        <f t="shared" si="64"/>
        <v>Mitrella psilla (Duclos, 1846)</v>
      </c>
      <c r="AB214" s="1" t="str">
        <f t="shared" si="65"/>
        <v>Invertebrate</v>
      </c>
      <c r="AC214" s="1" t="str">
        <f t="shared" si="66"/>
        <v/>
      </c>
      <c r="AD214" s="1" t="str">
        <f t="shared" si="67"/>
        <v/>
      </c>
      <c r="AE214" s="1" t="str">
        <f t="shared" si="68"/>
        <v/>
      </c>
      <c r="AF214" s="1" t="str">
        <f t="shared" si="69"/>
        <v/>
      </c>
      <c r="AG214" s="1" t="str">
        <f t="shared" si="70"/>
        <v/>
      </c>
      <c r="AH214" s="1" t="str">
        <f t="shared" si="71"/>
        <v/>
      </c>
      <c r="AI214" s="1" t="str">
        <f t="shared" si="72"/>
        <v/>
      </c>
      <c r="AJ214" s="1" t="str">
        <f t="shared" si="73"/>
        <v/>
      </c>
      <c r="AK214" s="1">
        <f t="shared" si="74"/>
        <v>1</v>
      </c>
      <c r="AL214" s="1" t="str">
        <f t="shared" si="75"/>
        <v/>
      </c>
      <c r="AM214" s="1">
        <f t="shared" si="76"/>
        <v>1</v>
      </c>
    </row>
    <row r="215" spans="1:39" ht="14.5" x14ac:dyDescent="0.35">
      <c r="A215" s="1" t="s">
        <v>38</v>
      </c>
      <c r="B215" s="1" t="s">
        <v>436</v>
      </c>
      <c r="G215" s="1">
        <v>1</v>
      </c>
      <c r="I215" s="1">
        <v>2</v>
      </c>
      <c r="J215" s="1">
        <v>1</v>
      </c>
      <c r="M215"/>
      <c r="N215" s="1" t="str">
        <f t="shared" si="62"/>
        <v>Invertebrate</v>
      </c>
      <c r="O215" s="1" t="str">
        <f t="shared" si="62"/>
        <v>Mnemiopsis leidyi A. Agassiz, 1865</v>
      </c>
      <c r="P215" s="1" t="str">
        <f t="shared" si="61"/>
        <v/>
      </c>
      <c r="Q215" s="1" t="str">
        <f t="shared" si="61"/>
        <v/>
      </c>
      <c r="R215" s="1" t="str">
        <f t="shared" si="61"/>
        <v/>
      </c>
      <c r="S215" s="1" t="str">
        <f t="shared" si="61"/>
        <v/>
      </c>
      <c r="T215" s="1">
        <f t="shared" si="61"/>
        <v>1</v>
      </c>
      <c r="U215" s="1" t="str">
        <f t="shared" si="60"/>
        <v/>
      </c>
      <c r="V215" s="1">
        <f t="shared" si="60"/>
        <v>1</v>
      </c>
      <c r="W215" s="1">
        <f t="shared" si="60"/>
        <v>1</v>
      </c>
      <c r="X215" s="1" t="str">
        <f t="shared" si="60"/>
        <v/>
      </c>
      <c r="Y215" s="1" t="str">
        <f t="shared" si="60"/>
        <v/>
      </c>
      <c r="Z215" s="1">
        <f t="shared" si="63"/>
        <v>3</v>
      </c>
      <c r="AA215" s="1" t="str">
        <f t="shared" si="64"/>
        <v>Mnemiopsis leidyi A. Agassiz, 1865</v>
      </c>
      <c r="AB215" s="1" t="str">
        <f t="shared" si="65"/>
        <v>Invertebrate</v>
      </c>
      <c r="AC215" s="1" t="str">
        <f t="shared" si="66"/>
        <v/>
      </c>
      <c r="AD215" s="1" t="str">
        <f t="shared" si="67"/>
        <v/>
      </c>
      <c r="AE215" s="1" t="str">
        <f t="shared" si="68"/>
        <v/>
      </c>
      <c r="AF215" s="1" t="str">
        <f t="shared" si="69"/>
        <v/>
      </c>
      <c r="AG215" s="1">
        <f t="shared" si="70"/>
        <v>1</v>
      </c>
      <c r="AH215" s="1" t="str">
        <f t="shared" si="71"/>
        <v/>
      </c>
      <c r="AI215" s="1" t="str">
        <f t="shared" si="72"/>
        <v/>
      </c>
      <c r="AJ215" s="1" t="str">
        <f t="shared" si="73"/>
        <v/>
      </c>
      <c r="AK215" s="1" t="str">
        <f t="shared" si="74"/>
        <v/>
      </c>
      <c r="AL215" s="1" t="str">
        <f t="shared" si="75"/>
        <v/>
      </c>
      <c r="AM215" s="1">
        <f t="shared" si="76"/>
        <v>1</v>
      </c>
    </row>
    <row r="216" spans="1:39" ht="14.5" x14ac:dyDescent="0.35">
      <c r="A216" s="1" t="s">
        <v>38</v>
      </c>
      <c r="B216" s="1" t="s">
        <v>437</v>
      </c>
      <c r="G216" s="1">
        <v>1</v>
      </c>
      <c r="M216"/>
      <c r="N216" s="1" t="str">
        <f t="shared" si="62"/>
        <v>Invertebrate</v>
      </c>
      <c r="O216" s="1" t="str">
        <f t="shared" si="62"/>
        <v>Mnestia girardi (Audouin, 1826)</v>
      </c>
      <c r="P216" s="1" t="str">
        <f t="shared" si="61"/>
        <v/>
      </c>
      <c r="Q216" s="1" t="str">
        <f t="shared" si="61"/>
        <v/>
      </c>
      <c r="R216" s="1" t="str">
        <f t="shared" si="61"/>
        <v/>
      </c>
      <c r="S216" s="1" t="str">
        <f t="shared" si="61"/>
        <v/>
      </c>
      <c r="T216" s="1">
        <f t="shared" si="61"/>
        <v>1</v>
      </c>
      <c r="U216" s="1" t="str">
        <f t="shared" si="60"/>
        <v/>
      </c>
      <c r="V216" s="1" t="str">
        <f t="shared" si="60"/>
        <v/>
      </c>
      <c r="W216" s="1" t="str">
        <f t="shared" si="60"/>
        <v/>
      </c>
      <c r="X216" s="1" t="str">
        <f t="shared" si="60"/>
        <v/>
      </c>
      <c r="Y216" s="1" t="str">
        <f t="shared" si="60"/>
        <v/>
      </c>
      <c r="Z216" s="1">
        <f t="shared" si="63"/>
        <v>1</v>
      </c>
      <c r="AA216" s="1" t="str">
        <f t="shared" si="64"/>
        <v>Mnestia girardi (Audouin, 1826)</v>
      </c>
      <c r="AB216" s="1" t="str">
        <f t="shared" si="65"/>
        <v>Invertebrate</v>
      </c>
      <c r="AC216" s="1" t="str">
        <f t="shared" si="66"/>
        <v/>
      </c>
      <c r="AD216" s="1" t="str">
        <f t="shared" si="67"/>
        <v/>
      </c>
      <c r="AE216" s="1" t="str">
        <f t="shared" si="68"/>
        <v/>
      </c>
      <c r="AF216" s="1" t="str">
        <f t="shared" si="69"/>
        <v/>
      </c>
      <c r="AG216" s="1">
        <f t="shared" si="70"/>
        <v>1</v>
      </c>
      <c r="AH216" s="1" t="str">
        <f t="shared" si="71"/>
        <v/>
      </c>
      <c r="AI216" s="1" t="str">
        <f t="shared" si="72"/>
        <v/>
      </c>
      <c r="AJ216" s="1" t="str">
        <f t="shared" si="73"/>
        <v/>
      </c>
      <c r="AK216" s="1" t="str">
        <f t="shared" si="74"/>
        <v/>
      </c>
      <c r="AL216" s="1" t="str">
        <f t="shared" si="75"/>
        <v/>
      </c>
      <c r="AM216" s="1">
        <f t="shared" si="76"/>
        <v>1</v>
      </c>
    </row>
    <row r="217" spans="1:39" ht="14.5" x14ac:dyDescent="0.35">
      <c r="A217" s="1" t="s">
        <v>38</v>
      </c>
      <c r="B217" s="1" t="s">
        <v>442</v>
      </c>
      <c r="F217" s="1">
        <v>2</v>
      </c>
      <c r="J217" s="1">
        <v>1</v>
      </c>
      <c r="M217"/>
      <c r="N217" s="1" t="str">
        <f t="shared" si="62"/>
        <v>Invertebrate</v>
      </c>
      <c r="O217" s="1" t="str">
        <f t="shared" si="62"/>
        <v>Mya arenaria Linnaeus, 1758</v>
      </c>
      <c r="P217" s="1" t="str">
        <f t="shared" si="61"/>
        <v/>
      </c>
      <c r="Q217" s="1" t="str">
        <f t="shared" si="61"/>
        <v/>
      </c>
      <c r="R217" s="1" t="str">
        <f t="shared" si="61"/>
        <v/>
      </c>
      <c r="S217" s="1">
        <f t="shared" si="61"/>
        <v>1</v>
      </c>
      <c r="T217" s="1" t="str">
        <f t="shared" si="61"/>
        <v/>
      </c>
      <c r="U217" s="1" t="str">
        <f t="shared" si="60"/>
        <v/>
      </c>
      <c r="V217" s="1" t="str">
        <f t="shared" si="60"/>
        <v/>
      </c>
      <c r="W217" s="1">
        <f t="shared" si="60"/>
        <v>1</v>
      </c>
      <c r="X217" s="1" t="str">
        <f t="shared" si="60"/>
        <v/>
      </c>
      <c r="Y217" s="1" t="str">
        <f t="shared" si="60"/>
        <v/>
      </c>
      <c r="Z217" s="1">
        <f t="shared" si="63"/>
        <v>2</v>
      </c>
      <c r="AA217" s="1" t="str">
        <f t="shared" si="64"/>
        <v>Mya arenaria Linnaeus, 1758</v>
      </c>
      <c r="AB217" s="1" t="str">
        <f t="shared" si="65"/>
        <v>Invertebrate</v>
      </c>
      <c r="AC217" s="1" t="str">
        <f t="shared" si="66"/>
        <v/>
      </c>
      <c r="AD217" s="1" t="str">
        <f t="shared" si="67"/>
        <v/>
      </c>
      <c r="AE217" s="1" t="str">
        <f t="shared" si="68"/>
        <v/>
      </c>
      <c r="AF217" s="1">
        <f t="shared" si="69"/>
        <v>1</v>
      </c>
      <c r="AG217" s="1" t="str">
        <f t="shared" si="70"/>
        <v/>
      </c>
      <c r="AH217" s="1" t="str">
        <f t="shared" si="71"/>
        <v/>
      </c>
      <c r="AI217" s="1" t="str">
        <f t="shared" si="72"/>
        <v/>
      </c>
      <c r="AJ217" s="1" t="str">
        <f t="shared" si="73"/>
        <v/>
      </c>
      <c r="AK217" s="1" t="str">
        <f t="shared" si="74"/>
        <v/>
      </c>
      <c r="AL217" s="1" t="str">
        <f t="shared" si="75"/>
        <v/>
      </c>
      <c r="AM217" s="1">
        <f t="shared" si="76"/>
        <v>1</v>
      </c>
    </row>
    <row r="218" spans="1:39" ht="14.5" x14ac:dyDescent="0.35">
      <c r="A218" s="1" t="s">
        <v>38</v>
      </c>
      <c r="B218" s="1" t="s">
        <v>444</v>
      </c>
      <c r="I218" s="1">
        <v>1</v>
      </c>
      <c r="M218"/>
      <c r="N218" s="1" t="str">
        <f t="shared" si="62"/>
        <v>Invertebrate</v>
      </c>
      <c r="O218" s="1" t="str">
        <f t="shared" si="62"/>
        <v>Myra subgranulata Kossmann, 1877</v>
      </c>
      <c r="P218" s="1" t="str">
        <f t="shared" si="61"/>
        <v/>
      </c>
      <c r="Q218" s="1" t="str">
        <f t="shared" si="61"/>
        <v/>
      </c>
      <c r="R218" s="1" t="str">
        <f t="shared" si="61"/>
        <v/>
      </c>
      <c r="S218" s="1" t="str">
        <f t="shared" si="61"/>
        <v/>
      </c>
      <c r="T218" s="1" t="str">
        <f t="shared" si="61"/>
        <v/>
      </c>
      <c r="U218" s="1" t="str">
        <f t="shared" si="60"/>
        <v/>
      </c>
      <c r="V218" s="1">
        <f t="shared" si="60"/>
        <v>1</v>
      </c>
      <c r="W218" s="1" t="str">
        <f t="shared" si="60"/>
        <v/>
      </c>
      <c r="X218" s="1" t="str">
        <f t="shared" si="60"/>
        <v/>
      </c>
      <c r="Y218" s="1" t="str">
        <f t="shared" si="60"/>
        <v/>
      </c>
      <c r="Z218" s="1">
        <f t="shared" si="63"/>
        <v>1</v>
      </c>
      <c r="AA218" s="1" t="str">
        <f t="shared" si="64"/>
        <v>Myra subgranulata Kossmann, 1877</v>
      </c>
      <c r="AB218" s="1" t="str">
        <f t="shared" si="65"/>
        <v>Invertebrate</v>
      </c>
      <c r="AC218" s="1" t="str">
        <f t="shared" si="66"/>
        <v/>
      </c>
      <c r="AD218" s="1" t="str">
        <f t="shared" si="67"/>
        <v/>
      </c>
      <c r="AE218" s="1" t="str">
        <f t="shared" si="68"/>
        <v/>
      </c>
      <c r="AF218" s="1" t="str">
        <f t="shared" si="69"/>
        <v/>
      </c>
      <c r="AG218" s="1" t="str">
        <f t="shared" si="70"/>
        <v/>
      </c>
      <c r="AH218" s="1" t="str">
        <f t="shared" si="71"/>
        <v/>
      </c>
      <c r="AI218" s="1">
        <f t="shared" si="72"/>
        <v>1</v>
      </c>
      <c r="AJ218" s="1" t="str">
        <f t="shared" si="73"/>
        <v/>
      </c>
      <c r="AK218" s="1" t="str">
        <f t="shared" si="74"/>
        <v/>
      </c>
      <c r="AL218" s="1" t="str">
        <f t="shared" si="75"/>
        <v/>
      </c>
      <c r="AM218" s="1">
        <f t="shared" si="76"/>
        <v>1</v>
      </c>
    </row>
    <row r="219" spans="1:39" ht="14.5" x14ac:dyDescent="0.35">
      <c r="A219" s="1" t="s">
        <v>38</v>
      </c>
      <c r="B219" s="1" t="s">
        <v>446</v>
      </c>
      <c r="I219" s="1">
        <v>1</v>
      </c>
      <c r="J219" s="1">
        <v>1</v>
      </c>
      <c r="L219" s="1">
        <v>1</v>
      </c>
      <c r="M219"/>
      <c r="N219" s="1" t="str">
        <f t="shared" si="62"/>
        <v>Invertebrate</v>
      </c>
      <c r="O219" s="1" t="str">
        <f t="shared" si="62"/>
        <v>Naineris setosa (Verrill, 1900)</v>
      </c>
      <c r="P219" s="1" t="str">
        <f t="shared" si="61"/>
        <v/>
      </c>
      <c r="Q219" s="1" t="str">
        <f t="shared" si="61"/>
        <v/>
      </c>
      <c r="R219" s="1" t="str">
        <f t="shared" si="61"/>
        <v/>
      </c>
      <c r="S219" s="1" t="str">
        <f t="shared" si="61"/>
        <v/>
      </c>
      <c r="T219" s="1" t="str">
        <f t="shared" si="61"/>
        <v/>
      </c>
      <c r="U219" s="1" t="str">
        <f t="shared" si="60"/>
        <v/>
      </c>
      <c r="V219" s="1">
        <f t="shared" si="60"/>
        <v>1</v>
      </c>
      <c r="W219" s="1">
        <f t="shared" si="60"/>
        <v>1</v>
      </c>
      <c r="X219" s="1" t="str">
        <f t="shared" si="60"/>
        <v/>
      </c>
      <c r="Y219" s="1">
        <f t="shared" si="60"/>
        <v>1</v>
      </c>
      <c r="Z219" s="1">
        <f t="shared" si="63"/>
        <v>3</v>
      </c>
      <c r="AA219" s="1" t="str">
        <f t="shared" si="64"/>
        <v>Naineris setosa (Verrill, 1900)</v>
      </c>
      <c r="AB219" s="1" t="str">
        <f t="shared" si="65"/>
        <v>Invertebrate</v>
      </c>
      <c r="AC219" s="1" t="str">
        <f t="shared" si="66"/>
        <v/>
      </c>
      <c r="AD219" s="1" t="str">
        <f t="shared" si="67"/>
        <v/>
      </c>
      <c r="AE219" s="1" t="str">
        <f t="shared" si="68"/>
        <v/>
      </c>
      <c r="AF219" s="1" t="str">
        <f t="shared" si="69"/>
        <v/>
      </c>
      <c r="AG219" s="1" t="str">
        <f t="shared" si="70"/>
        <v/>
      </c>
      <c r="AH219" s="1" t="str">
        <f t="shared" si="71"/>
        <v/>
      </c>
      <c r="AI219" s="1">
        <f t="shared" si="72"/>
        <v>1</v>
      </c>
      <c r="AJ219" s="1" t="str">
        <f t="shared" si="73"/>
        <v/>
      </c>
      <c r="AK219" s="1" t="str">
        <f t="shared" si="74"/>
        <v/>
      </c>
      <c r="AL219" s="1" t="str">
        <f t="shared" si="75"/>
        <v/>
      </c>
      <c r="AM219" s="1">
        <f t="shared" si="76"/>
        <v>1</v>
      </c>
    </row>
    <row r="220" spans="1:39" ht="14.5" x14ac:dyDescent="0.35">
      <c r="A220" s="1" t="s">
        <v>38</v>
      </c>
      <c r="B220" s="1" t="s">
        <v>447</v>
      </c>
      <c r="J220" s="1">
        <v>1</v>
      </c>
      <c r="M220"/>
      <c r="N220" s="1" t="str">
        <f t="shared" si="62"/>
        <v>Invertebrate</v>
      </c>
      <c r="O220" s="1" t="str">
        <f t="shared" si="62"/>
        <v>Neanthes agulhana (Day, 1963)</v>
      </c>
      <c r="P220" s="1" t="str">
        <f t="shared" si="61"/>
        <v/>
      </c>
      <c r="Q220" s="1" t="str">
        <f t="shared" si="61"/>
        <v/>
      </c>
      <c r="R220" s="1" t="str">
        <f t="shared" si="61"/>
        <v/>
      </c>
      <c r="S220" s="1" t="str">
        <f t="shared" si="61"/>
        <v/>
      </c>
      <c r="T220" s="1" t="str">
        <f t="shared" si="61"/>
        <v/>
      </c>
      <c r="U220" s="1" t="str">
        <f t="shared" si="60"/>
        <v/>
      </c>
      <c r="V220" s="1" t="str">
        <f t="shared" si="60"/>
        <v/>
      </c>
      <c r="W220" s="1">
        <f t="shared" si="60"/>
        <v>1</v>
      </c>
      <c r="X220" s="1" t="str">
        <f t="shared" si="60"/>
        <v/>
      </c>
      <c r="Y220" s="1" t="str">
        <f t="shared" si="60"/>
        <v/>
      </c>
      <c r="Z220" s="1">
        <f t="shared" si="63"/>
        <v>1</v>
      </c>
      <c r="AA220" s="1" t="str">
        <f t="shared" si="64"/>
        <v>Neanthes agulhana (Day, 1963)</v>
      </c>
      <c r="AB220" s="1" t="str">
        <f t="shared" si="65"/>
        <v>Invertebrate</v>
      </c>
      <c r="AC220" s="1" t="str">
        <f t="shared" si="66"/>
        <v/>
      </c>
      <c r="AD220" s="1" t="str">
        <f t="shared" si="67"/>
        <v/>
      </c>
      <c r="AE220" s="1" t="str">
        <f t="shared" si="68"/>
        <v/>
      </c>
      <c r="AF220" s="1" t="str">
        <f t="shared" si="69"/>
        <v/>
      </c>
      <c r="AG220" s="1" t="str">
        <f t="shared" si="70"/>
        <v/>
      </c>
      <c r="AH220" s="1" t="str">
        <f t="shared" si="71"/>
        <v/>
      </c>
      <c r="AI220" s="1" t="str">
        <f t="shared" si="72"/>
        <v/>
      </c>
      <c r="AJ220" s="1">
        <f t="shared" si="73"/>
        <v>1</v>
      </c>
      <c r="AK220" s="1" t="str">
        <f t="shared" si="74"/>
        <v/>
      </c>
      <c r="AL220" s="1" t="str">
        <f t="shared" si="75"/>
        <v/>
      </c>
      <c r="AM220" s="1">
        <f t="shared" si="76"/>
        <v>1</v>
      </c>
    </row>
    <row r="221" spans="1:39" ht="14.5" x14ac:dyDescent="0.35">
      <c r="A221" s="1" t="s">
        <v>38</v>
      </c>
      <c r="B221" s="1" t="s">
        <v>451</v>
      </c>
      <c r="C221" s="1">
        <v>1</v>
      </c>
      <c r="M221"/>
      <c r="N221" s="1" t="str">
        <f t="shared" si="62"/>
        <v>Invertebrate</v>
      </c>
      <c r="O221" s="1" t="str">
        <f t="shared" si="62"/>
        <v>Neomysis integer (Leach, 1814)</v>
      </c>
      <c r="P221" s="1">
        <f t="shared" si="61"/>
        <v>1</v>
      </c>
      <c r="Q221" s="1" t="str">
        <f t="shared" si="61"/>
        <v/>
      </c>
      <c r="R221" s="1" t="str">
        <f t="shared" si="61"/>
        <v/>
      </c>
      <c r="S221" s="1" t="str">
        <f t="shared" si="61"/>
        <v/>
      </c>
      <c r="T221" s="1" t="str">
        <f t="shared" si="61"/>
        <v/>
      </c>
      <c r="U221" s="1" t="str">
        <f t="shared" si="60"/>
        <v/>
      </c>
      <c r="V221" s="1" t="str">
        <f t="shared" si="60"/>
        <v/>
      </c>
      <c r="W221" s="1" t="str">
        <f t="shared" si="60"/>
        <v/>
      </c>
      <c r="X221" s="1" t="str">
        <f t="shared" si="60"/>
        <v/>
      </c>
      <c r="Y221" s="1" t="str">
        <f t="shared" si="60"/>
        <v/>
      </c>
      <c r="Z221" s="1">
        <f t="shared" si="63"/>
        <v>1</v>
      </c>
      <c r="AA221" s="1" t="str">
        <f t="shared" si="64"/>
        <v>Neomysis integer (Leach, 1814)</v>
      </c>
      <c r="AB221" s="1" t="str">
        <f t="shared" si="65"/>
        <v>Invertebrate</v>
      </c>
      <c r="AC221" s="1">
        <f t="shared" si="66"/>
        <v>1</v>
      </c>
      <c r="AD221" s="1" t="str">
        <f t="shared" si="67"/>
        <v/>
      </c>
      <c r="AE221" s="1" t="str">
        <f t="shared" si="68"/>
        <v/>
      </c>
      <c r="AF221" s="1" t="str">
        <f t="shared" si="69"/>
        <v/>
      </c>
      <c r="AG221" s="1" t="str">
        <f t="shared" si="70"/>
        <v/>
      </c>
      <c r="AH221" s="1" t="str">
        <f t="shared" si="71"/>
        <v/>
      </c>
      <c r="AI221" s="1" t="str">
        <f t="shared" si="72"/>
        <v/>
      </c>
      <c r="AJ221" s="1" t="str">
        <f t="shared" si="73"/>
        <v/>
      </c>
      <c r="AK221" s="1" t="str">
        <f t="shared" si="74"/>
        <v/>
      </c>
      <c r="AL221" s="1" t="str">
        <f t="shared" si="75"/>
        <v/>
      </c>
      <c r="AM221" s="1">
        <f t="shared" si="76"/>
        <v>1</v>
      </c>
    </row>
    <row r="222" spans="1:39" ht="14.5" x14ac:dyDescent="0.35">
      <c r="A222" s="1" t="s">
        <v>38</v>
      </c>
      <c r="B222" s="1" t="s">
        <v>452</v>
      </c>
      <c r="C222" s="1">
        <v>1</v>
      </c>
      <c r="K222" s="1">
        <v>1</v>
      </c>
      <c r="M222"/>
      <c r="N222" s="1" t="str">
        <f t="shared" si="62"/>
        <v>Invertebrate</v>
      </c>
      <c r="O222" s="1" t="str">
        <f t="shared" si="62"/>
        <v>Nereis jacksoni Kinberg, 1865</v>
      </c>
      <c r="P222" s="1">
        <f t="shared" si="61"/>
        <v>1</v>
      </c>
      <c r="Q222" s="1" t="str">
        <f t="shared" si="61"/>
        <v/>
      </c>
      <c r="R222" s="1" t="str">
        <f t="shared" si="61"/>
        <v/>
      </c>
      <c r="S222" s="1" t="str">
        <f t="shared" si="61"/>
        <v/>
      </c>
      <c r="T222" s="1" t="str">
        <f t="shared" si="61"/>
        <v/>
      </c>
      <c r="U222" s="1" t="str">
        <f t="shared" si="60"/>
        <v/>
      </c>
      <c r="V222" s="1" t="str">
        <f t="shared" si="60"/>
        <v/>
      </c>
      <c r="W222" s="1" t="str">
        <f t="shared" si="60"/>
        <v/>
      </c>
      <c r="X222" s="1">
        <f t="shared" si="60"/>
        <v>1</v>
      </c>
      <c r="Y222" s="1" t="str">
        <f t="shared" si="60"/>
        <v/>
      </c>
      <c r="Z222" s="1">
        <f t="shared" si="63"/>
        <v>2</v>
      </c>
      <c r="AA222" s="1" t="str">
        <f t="shared" si="64"/>
        <v>Nereis jacksoni Kinberg, 1865</v>
      </c>
      <c r="AB222" s="1" t="str">
        <f t="shared" si="65"/>
        <v>Invertebrate</v>
      </c>
      <c r="AC222" s="1">
        <f t="shared" si="66"/>
        <v>1</v>
      </c>
      <c r="AD222" s="1" t="str">
        <f t="shared" si="67"/>
        <v/>
      </c>
      <c r="AE222" s="1" t="str">
        <f t="shared" si="68"/>
        <v/>
      </c>
      <c r="AF222" s="1" t="str">
        <f t="shared" si="69"/>
        <v/>
      </c>
      <c r="AG222" s="1" t="str">
        <f t="shared" si="70"/>
        <v/>
      </c>
      <c r="AH222" s="1" t="str">
        <f t="shared" si="71"/>
        <v/>
      </c>
      <c r="AI222" s="1" t="str">
        <f t="shared" si="72"/>
        <v/>
      </c>
      <c r="AJ222" s="1" t="str">
        <f t="shared" si="73"/>
        <v/>
      </c>
      <c r="AK222" s="1" t="str">
        <f t="shared" si="74"/>
        <v/>
      </c>
      <c r="AL222" s="1" t="str">
        <f t="shared" si="75"/>
        <v/>
      </c>
      <c r="AM222" s="1">
        <f t="shared" si="76"/>
        <v>1</v>
      </c>
    </row>
    <row r="223" spans="1:39" ht="14.5" x14ac:dyDescent="0.35">
      <c r="A223" s="1" t="s">
        <v>38</v>
      </c>
      <c r="B223" s="1" t="s">
        <v>453</v>
      </c>
      <c r="C223" s="1">
        <v>1</v>
      </c>
      <c r="M223"/>
      <c r="N223" s="1" t="str">
        <f t="shared" si="62"/>
        <v>Invertebrate</v>
      </c>
      <c r="O223" s="1" t="str">
        <f t="shared" si="62"/>
        <v>Nerita sanguinolenta Menke, 1829</v>
      </c>
      <c r="P223" s="1">
        <f t="shared" si="61"/>
        <v>1</v>
      </c>
      <c r="Q223" s="1" t="str">
        <f t="shared" si="61"/>
        <v/>
      </c>
      <c r="R223" s="1" t="str">
        <f t="shared" si="61"/>
        <v/>
      </c>
      <c r="S223" s="1" t="str">
        <f t="shared" si="61"/>
        <v/>
      </c>
      <c r="T223" s="1" t="str">
        <f t="shared" si="61"/>
        <v/>
      </c>
      <c r="U223" s="1" t="str">
        <f t="shared" si="60"/>
        <v/>
      </c>
      <c r="V223" s="1" t="str">
        <f t="shared" si="60"/>
        <v/>
      </c>
      <c r="W223" s="1" t="str">
        <f t="shared" si="60"/>
        <v/>
      </c>
      <c r="X223" s="1" t="str">
        <f t="shared" si="60"/>
        <v/>
      </c>
      <c r="Y223" s="1" t="str">
        <f t="shared" si="60"/>
        <v/>
      </c>
      <c r="Z223" s="1">
        <f t="shared" si="63"/>
        <v>1</v>
      </c>
      <c r="AA223" s="1" t="str">
        <f t="shared" si="64"/>
        <v>Nerita sanguinolenta Menke, 1829</v>
      </c>
      <c r="AB223" s="1" t="str">
        <f t="shared" si="65"/>
        <v>Invertebrate</v>
      </c>
      <c r="AC223" s="1">
        <f t="shared" si="66"/>
        <v>1</v>
      </c>
      <c r="AD223" s="1" t="str">
        <f t="shared" si="67"/>
        <v/>
      </c>
      <c r="AE223" s="1" t="str">
        <f t="shared" si="68"/>
        <v/>
      </c>
      <c r="AF223" s="1" t="str">
        <f t="shared" si="69"/>
        <v/>
      </c>
      <c r="AG223" s="1" t="str">
        <f t="shared" si="70"/>
        <v/>
      </c>
      <c r="AH223" s="1" t="str">
        <f t="shared" si="71"/>
        <v/>
      </c>
      <c r="AI223" s="1" t="str">
        <f t="shared" si="72"/>
        <v/>
      </c>
      <c r="AJ223" s="1" t="str">
        <f t="shared" si="73"/>
        <v/>
      </c>
      <c r="AK223" s="1" t="str">
        <f t="shared" si="74"/>
        <v/>
      </c>
      <c r="AL223" s="1" t="str">
        <f t="shared" si="75"/>
        <v/>
      </c>
      <c r="AM223" s="1">
        <f t="shared" si="76"/>
        <v>1</v>
      </c>
    </row>
    <row r="224" spans="1:39" ht="14.5" x14ac:dyDescent="0.35">
      <c r="A224" s="1" t="s">
        <v>38</v>
      </c>
      <c r="B224" s="1" t="s">
        <v>456</v>
      </c>
      <c r="E224" s="1">
        <v>1</v>
      </c>
      <c r="M224"/>
      <c r="N224" s="1" t="str">
        <f t="shared" si="62"/>
        <v>Invertebrate</v>
      </c>
      <c r="O224" s="1" t="str">
        <f t="shared" si="62"/>
        <v>Notocochlis gualtieriana (Récluz, 1844)</v>
      </c>
      <c r="P224" s="1" t="str">
        <f t="shared" si="61"/>
        <v/>
      </c>
      <c r="Q224" s="1" t="str">
        <f t="shared" si="61"/>
        <v/>
      </c>
      <c r="R224" s="1">
        <f t="shared" si="61"/>
        <v>1</v>
      </c>
      <c r="S224" s="1" t="str">
        <f t="shared" si="61"/>
        <v/>
      </c>
      <c r="T224" s="1" t="str">
        <f t="shared" si="61"/>
        <v/>
      </c>
      <c r="U224" s="1" t="str">
        <f t="shared" si="60"/>
        <v/>
      </c>
      <c r="V224" s="1" t="str">
        <f t="shared" si="60"/>
        <v/>
      </c>
      <c r="W224" s="1" t="str">
        <f t="shared" si="60"/>
        <v/>
      </c>
      <c r="X224" s="1" t="str">
        <f t="shared" si="60"/>
        <v/>
      </c>
      <c r="Y224" s="1" t="str">
        <f t="shared" si="60"/>
        <v/>
      </c>
      <c r="Z224" s="1">
        <f t="shared" si="63"/>
        <v>1</v>
      </c>
      <c r="AA224" s="1" t="str">
        <f t="shared" si="64"/>
        <v>Notocochlis gualtieriana (Récluz, 1844)</v>
      </c>
      <c r="AB224" s="1" t="str">
        <f t="shared" si="65"/>
        <v>Invertebrate</v>
      </c>
      <c r="AC224" s="1" t="str">
        <f t="shared" si="66"/>
        <v/>
      </c>
      <c r="AD224" s="1" t="str">
        <f t="shared" si="67"/>
        <v/>
      </c>
      <c r="AE224" s="1">
        <f t="shared" si="68"/>
        <v>1</v>
      </c>
      <c r="AF224" s="1" t="str">
        <f t="shared" si="69"/>
        <v/>
      </c>
      <c r="AG224" s="1" t="str">
        <f t="shared" si="70"/>
        <v/>
      </c>
      <c r="AH224" s="1" t="str">
        <f t="shared" si="71"/>
        <v/>
      </c>
      <c r="AI224" s="1" t="str">
        <f t="shared" si="72"/>
        <v/>
      </c>
      <c r="AJ224" s="1" t="str">
        <f t="shared" si="73"/>
        <v/>
      </c>
      <c r="AK224" s="1" t="str">
        <f t="shared" si="74"/>
        <v/>
      </c>
      <c r="AL224" s="1" t="str">
        <f t="shared" si="75"/>
        <v/>
      </c>
      <c r="AM224" s="1">
        <f t="shared" si="76"/>
        <v>1</v>
      </c>
    </row>
    <row r="225" spans="1:39" ht="14.5" x14ac:dyDescent="0.35">
      <c r="A225" s="1" t="s">
        <v>38</v>
      </c>
      <c r="B225" s="1" t="s">
        <v>457</v>
      </c>
      <c r="C225" s="1">
        <v>2</v>
      </c>
      <c r="G225" s="1">
        <v>1</v>
      </c>
      <c r="I225" s="1">
        <v>1</v>
      </c>
      <c r="M225"/>
      <c r="N225" s="1" t="str">
        <f t="shared" si="62"/>
        <v>Invertebrate</v>
      </c>
      <c r="O225" s="1" t="str">
        <f t="shared" si="62"/>
        <v>Notomastus aberans Day, 1957</v>
      </c>
      <c r="P225" s="1">
        <f t="shared" si="61"/>
        <v>1</v>
      </c>
      <c r="Q225" s="1" t="str">
        <f t="shared" si="61"/>
        <v/>
      </c>
      <c r="R225" s="1" t="str">
        <f t="shared" si="61"/>
        <v/>
      </c>
      <c r="S225" s="1" t="str">
        <f t="shared" si="61"/>
        <v/>
      </c>
      <c r="T225" s="1">
        <f t="shared" si="61"/>
        <v>1</v>
      </c>
      <c r="U225" s="1" t="str">
        <f t="shared" si="60"/>
        <v/>
      </c>
      <c r="V225" s="1">
        <f t="shared" si="60"/>
        <v>1</v>
      </c>
      <c r="W225" s="1" t="str">
        <f t="shared" si="60"/>
        <v/>
      </c>
      <c r="X225" s="1" t="str">
        <f t="shared" si="60"/>
        <v/>
      </c>
      <c r="Y225" s="1" t="str">
        <f t="shared" si="60"/>
        <v/>
      </c>
      <c r="Z225" s="1">
        <f t="shared" si="63"/>
        <v>3</v>
      </c>
      <c r="AA225" s="1" t="str">
        <f t="shared" si="64"/>
        <v>Notomastus aberans Day, 1957</v>
      </c>
      <c r="AB225" s="1" t="str">
        <f t="shared" si="65"/>
        <v>Invertebrate</v>
      </c>
      <c r="AC225" s="1">
        <f t="shared" si="66"/>
        <v>1</v>
      </c>
      <c r="AD225" s="1" t="str">
        <f t="shared" si="67"/>
        <v/>
      </c>
      <c r="AE225" s="1" t="str">
        <f t="shared" si="68"/>
        <v/>
      </c>
      <c r="AF225" s="1" t="str">
        <f t="shared" si="69"/>
        <v/>
      </c>
      <c r="AG225" s="1" t="str">
        <f t="shared" si="70"/>
        <v/>
      </c>
      <c r="AH225" s="1" t="str">
        <f t="shared" si="71"/>
        <v/>
      </c>
      <c r="AI225" s="1" t="str">
        <f t="shared" si="72"/>
        <v/>
      </c>
      <c r="AJ225" s="1" t="str">
        <f t="shared" si="73"/>
        <v/>
      </c>
      <c r="AK225" s="1" t="str">
        <f t="shared" si="74"/>
        <v/>
      </c>
      <c r="AL225" s="1" t="str">
        <f t="shared" si="75"/>
        <v/>
      </c>
      <c r="AM225" s="1">
        <f t="shared" si="76"/>
        <v>1</v>
      </c>
    </row>
    <row r="226" spans="1:39" ht="14.5" x14ac:dyDescent="0.35">
      <c r="A226" s="1" t="s">
        <v>38</v>
      </c>
      <c r="B226" s="1" t="s">
        <v>458</v>
      </c>
      <c r="H226" s="1">
        <v>1</v>
      </c>
      <c r="M226"/>
      <c r="N226" s="1" t="str">
        <f t="shared" si="62"/>
        <v>Invertebrate</v>
      </c>
      <c r="O226" s="1" t="str">
        <f t="shared" si="62"/>
        <v>Notomastus mossambicus (Thomassin, 1970)</v>
      </c>
      <c r="P226" s="1" t="str">
        <f t="shared" si="61"/>
        <v/>
      </c>
      <c r="Q226" s="1" t="str">
        <f t="shared" si="61"/>
        <v/>
      </c>
      <c r="R226" s="1" t="str">
        <f t="shared" si="61"/>
        <v/>
      </c>
      <c r="S226" s="1" t="str">
        <f t="shared" si="61"/>
        <v/>
      </c>
      <c r="T226" s="1" t="str">
        <f t="shared" si="61"/>
        <v/>
      </c>
      <c r="U226" s="1">
        <f t="shared" ref="U226:Y276" si="77">IF(ISBLANK(H226),"",1)</f>
        <v>1</v>
      </c>
      <c r="V226" s="1" t="str">
        <f t="shared" si="77"/>
        <v/>
      </c>
      <c r="W226" s="1" t="str">
        <f t="shared" si="77"/>
        <v/>
      </c>
      <c r="X226" s="1" t="str">
        <f t="shared" si="77"/>
        <v/>
      </c>
      <c r="Y226" s="1" t="str">
        <f t="shared" si="77"/>
        <v/>
      </c>
      <c r="Z226" s="1">
        <f t="shared" si="63"/>
        <v>1</v>
      </c>
      <c r="AA226" s="1" t="str">
        <f t="shared" si="64"/>
        <v>Notomastus mossambicus (Thomassin, 1970)</v>
      </c>
      <c r="AB226" s="1" t="str">
        <f t="shared" si="65"/>
        <v>Invertebrate</v>
      </c>
      <c r="AC226" s="1" t="str">
        <f t="shared" si="66"/>
        <v/>
      </c>
      <c r="AD226" s="1" t="str">
        <f t="shared" si="67"/>
        <v/>
      </c>
      <c r="AE226" s="1" t="str">
        <f t="shared" si="68"/>
        <v/>
      </c>
      <c r="AF226" s="1" t="str">
        <f t="shared" si="69"/>
        <v/>
      </c>
      <c r="AG226" s="1" t="str">
        <f t="shared" si="70"/>
        <v/>
      </c>
      <c r="AH226" s="1">
        <f t="shared" si="71"/>
        <v>1</v>
      </c>
      <c r="AI226" s="1" t="str">
        <f t="shared" si="72"/>
        <v/>
      </c>
      <c r="AJ226" s="1" t="str">
        <f t="shared" si="73"/>
        <v/>
      </c>
      <c r="AK226" s="1" t="str">
        <f t="shared" si="74"/>
        <v/>
      </c>
      <c r="AL226" s="1" t="str">
        <f t="shared" si="75"/>
        <v/>
      </c>
      <c r="AM226" s="1">
        <f t="shared" si="76"/>
        <v>1</v>
      </c>
    </row>
    <row r="227" spans="1:39" ht="14.5" x14ac:dyDescent="0.35">
      <c r="A227" s="1" t="s">
        <v>38</v>
      </c>
      <c r="B227" s="1" t="s">
        <v>459</v>
      </c>
      <c r="F227" s="1">
        <v>1</v>
      </c>
      <c r="M227"/>
      <c r="N227" s="1" t="str">
        <f t="shared" si="62"/>
        <v>Invertebrate</v>
      </c>
      <c r="O227" s="1" t="str">
        <f t="shared" si="62"/>
        <v>Novafabricia infratorquata (Fitzhugh, 1973)</v>
      </c>
      <c r="P227" s="1" t="str">
        <f t="shared" ref="P227:T277" si="78">IF(ISBLANK(C227),"",1)</f>
        <v/>
      </c>
      <c r="Q227" s="1" t="str">
        <f t="shared" si="78"/>
        <v/>
      </c>
      <c r="R227" s="1" t="str">
        <f t="shared" si="78"/>
        <v/>
      </c>
      <c r="S227" s="1">
        <f t="shared" si="78"/>
        <v>1</v>
      </c>
      <c r="T227" s="1" t="str">
        <f t="shared" si="78"/>
        <v/>
      </c>
      <c r="U227" s="1" t="str">
        <f t="shared" si="77"/>
        <v/>
      </c>
      <c r="V227" s="1" t="str">
        <f t="shared" si="77"/>
        <v/>
      </c>
      <c r="W227" s="1" t="str">
        <f t="shared" si="77"/>
        <v/>
      </c>
      <c r="X227" s="1" t="str">
        <f t="shared" si="77"/>
        <v/>
      </c>
      <c r="Y227" s="1" t="str">
        <f t="shared" si="77"/>
        <v/>
      </c>
      <c r="Z227" s="1">
        <f t="shared" si="63"/>
        <v>1</v>
      </c>
      <c r="AA227" s="1" t="str">
        <f t="shared" si="64"/>
        <v>Novafabricia infratorquata (Fitzhugh, 1973)</v>
      </c>
      <c r="AB227" s="1" t="str">
        <f t="shared" si="65"/>
        <v>Invertebrate</v>
      </c>
      <c r="AC227" s="1" t="str">
        <f t="shared" si="66"/>
        <v/>
      </c>
      <c r="AD227" s="1" t="str">
        <f t="shared" si="67"/>
        <v/>
      </c>
      <c r="AE227" s="1" t="str">
        <f t="shared" si="68"/>
        <v/>
      </c>
      <c r="AF227" s="1">
        <f t="shared" si="69"/>
        <v>1</v>
      </c>
      <c r="AG227" s="1" t="str">
        <f t="shared" si="70"/>
        <v/>
      </c>
      <c r="AH227" s="1" t="str">
        <f t="shared" si="71"/>
        <v/>
      </c>
      <c r="AI227" s="1" t="str">
        <f t="shared" si="72"/>
        <v/>
      </c>
      <c r="AJ227" s="1" t="str">
        <f t="shared" si="73"/>
        <v/>
      </c>
      <c r="AK227" s="1" t="str">
        <f t="shared" si="74"/>
        <v/>
      </c>
      <c r="AL227" s="1" t="str">
        <f t="shared" si="75"/>
        <v/>
      </c>
      <c r="AM227" s="1">
        <f t="shared" si="76"/>
        <v>1</v>
      </c>
    </row>
    <row r="228" spans="1:39" ht="14.5" x14ac:dyDescent="0.35">
      <c r="A228" s="1" t="s">
        <v>38</v>
      </c>
      <c r="B228" s="1" t="s">
        <v>462</v>
      </c>
      <c r="I228" s="1">
        <v>1</v>
      </c>
      <c r="K228" s="1">
        <v>2</v>
      </c>
      <c r="L228" s="1">
        <v>1</v>
      </c>
      <c r="M228"/>
      <c r="N228" s="1" t="str">
        <f t="shared" si="62"/>
        <v>Invertebrate</v>
      </c>
      <c r="O228" s="1" t="str">
        <f t="shared" si="62"/>
        <v>Oithona davisae Ferrari F.D. &amp; Orsi, 1984</v>
      </c>
      <c r="P228" s="1" t="str">
        <f t="shared" si="78"/>
        <v/>
      </c>
      <c r="Q228" s="1" t="str">
        <f t="shared" si="78"/>
        <v/>
      </c>
      <c r="R228" s="1" t="str">
        <f t="shared" si="78"/>
        <v/>
      </c>
      <c r="S228" s="1" t="str">
        <f t="shared" si="78"/>
        <v/>
      </c>
      <c r="T228" s="1" t="str">
        <f t="shared" si="78"/>
        <v/>
      </c>
      <c r="U228" s="1" t="str">
        <f t="shared" si="77"/>
        <v/>
      </c>
      <c r="V228" s="1">
        <f t="shared" si="77"/>
        <v>1</v>
      </c>
      <c r="W228" s="1" t="str">
        <f t="shared" si="77"/>
        <v/>
      </c>
      <c r="X228" s="1">
        <f t="shared" si="77"/>
        <v>1</v>
      </c>
      <c r="Y228" s="1">
        <f t="shared" si="77"/>
        <v>1</v>
      </c>
      <c r="Z228" s="1">
        <f t="shared" si="63"/>
        <v>3</v>
      </c>
      <c r="AA228" s="1" t="str">
        <f t="shared" si="64"/>
        <v>Oithona davisae Ferrari F.D. &amp; Orsi, 1984</v>
      </c>
      <c r="AB228" s="1" t="str">
        <f t="shared" si="65"/>
        <v>Invertebrate</v>
      </c>
      <c r="AC228" s="1" t="str">
        <f t="shared" si="66"/>
        <v/>
      </c>
      <c r="AD228" s="1" t="str">
        <f t="shared" si="67"/>
        <v/>
      </c>
      <c r="AE228" s="1" t="str">
        <f t="shared" si="68"/>
        <v/>
      </c>
      <c r="AF228" s="1" t="str">
        <f t="shared" si="69"/>
        <v/>
      </c>
      <c r="AG228" s="1" t="str">
        <f t="shared" si="70"/>
        <v/>
      </c>
      <c r="AH228" s="1" t="str">
        <f t="shared" si="71"/>
        <v/>
      </c>
      <c r="AI228" s="1">
        <f t="shared" si="72"/>
        <v>1</v>
      </c>
      <c r="AJ228" s="1" t="str">
        <f t="shared" si="73"/>
        <v/>
      </c>
      <c r="AK228" s="1" t="str">
        <f t="shared" si="74"/>
        <v/>
      </c>
      <c r="AL228" s="1" t="str">
        <f t="shared" si="75"/>
        <v/>
      </c>
      <c r="AM228" s="1">
        <f t="shared" si="76"/>
        <v>1</v>
      </c>
    </row>
    <row r="229" spans="1:39" ht="14.5" x14ac:dyDescent="0.35">
      <c r="A229" s="1" t="s">
        <v>38</v>
      </c>
      <c r="B229" s="1" t="s">
        <v>467</v>
      </c>
      <c r="H229" s="1">
        <v>1</v>
      </c>
      <c r="M229"/>
      <c r="N229" s="1" t="str">
        <f t="shared" si="62"/>
        <v>Invertebrate</v>
      </c>
      <c r="O229" s="1" t="str">
        <f t="shared" si="62"/>
        <v>Ophiactis macrolepidota Marktanner-Turneretscher, 1887</v>
      </c>
      <c r="P229" s="1" t="str">
        <f t="shared" si="78"/>
        <v/>
      </c>
      <c r="Q229" s="1" t="str">
        <f t="shared" si="78"/>
        <v/>
      </c>
      <c r="R229" s="1" t="str">
        <f t="shared" si="78"/>
        <v/>
      </c>
      <c r="S229" s="1" t="str">
        <f t="shared" si="78"/>
        <v/>
      </c>
      <c r="T229" s="1" t="str">
        <f t="shared" si="78"/>
        <v/>
      </c>
      <c r="U229" s="1">
        <f t="shared" si="77"/>
        <v>1</v>
      </c>
      <c r="V229" s="1" t="str">
        <f t="shared" si="77"/>
        <v/>
      </c>
      <c r="W229" s="1" t="str">
        <f t="shared" si="77"/>
        <v/>
      </c>
      <c r="X229" s="1" t="str">
        <f t="shared" si="77"/>
        <v/>
      </c>
      <c r="Y229" s="1" t="str">
        <f t="shared" si="77"/>
        <v/>
      </c>
      <c r="Z229" s="1">
        <f t="shared" si="63"/>
        <v>1</v>
      </c>
      <c r="AA229" s="1" t="str">
        <f t="shared" si="64"/>
        <v>Ophiactis macrolepidota Marktanner-Turneretscher, 1887</v>
      </c>
      <c r="AB229" s="1" t="str">
        <f t="shared" si="65"/>
        <v>Invertebrate</v>
      </c>
      <c r="AC229" s="1" t="str">
        <f t="shared" si="66"/>
        <v/>
      </c>
      <c r="AD229" s="1" t="str">
        <f t="shared" si="67"/>
        <v/>
      </c>
      <c r="AE229" s="1" t="str">
        <f t="shared" si="68"/>
        <v/>
      </c>
      <c r="AF229" s="1" t="str">
        <f t="shared" si="69"/>
        <v/>
      </c>
      <c r="AG229" s="1" t="str">
        <f t="shared" si="70"/>
        <v/>
      </c>
      <c r="AH229" s="1">
        <f t="shared" si="71"/>
        <v>1</v>
      </c>
      <c r="AI229" s="1" t="str">
        <f t="shared" si="72"/>
        <v/>
      </c>
      <c r="AJ229" s="1" t="str">
        <f t="shared" si="73"/>
        <v/>
      </c>
      <c r="AK229" s="1" t="str">
        <f t="shared" si="74"/>
        <v/>
      </c>
      <c r="AL229" s="1" t="str">
        <f t="shared" si="75"/>
        <v/>
      </c>
      <c r="AM229" s="1">
        <f t="shared" si="76"/>
        <v>1</v>
      </c>
    </row>
    <row r="230" spans="1:39" ht="14.5" x14ac:dyDescent="0.35">
      <c r="A230" s="1" t="s">
        <v>38</v>
      </c>
      <c r="B230" s="1" t="s">
        <v>468</v>
      </c>
      <c r="C230" s="1">
        <v>1</v>
      </c>
      <c r="G230" s="1">
        <v>1</v>
      </c>
      <c r="M230"/>
      <c r="N230" s="1" t="str">
        <f t="shared" si="62"/>
        <v>Invertebrate</v>
      </c>
      <c r="O230" s="1" t="str">
        <f t="shared" si="62"/>
        <v>Ophiactis savignyi (Müller &amp; Troschel, 1842)</v>
      </c>
      <c r="P230" s="1">
        <f t="shared" si="78"/>
        <v>1</v>
      </c>
      <c r="Q230" s="1" t="str">
        <f t="shared" si="78"/>
        <v/>
      </c>
      <c r="R230" s="1" t="str">
        <f t="shared" si="78"/>
        <v/>
      </c>
      <c r="S230" s="1" t="str">
        <f t="shared" si="78"/>
        <v/>
      </c>
      <c r="T230" s="1">
        <f t="shared" si="78"/>
        <v>1</v>
      </c>
      <c r="U230" s="1" t="str">
        <f t="shared" si="77"/>
        <v/>
      </c>
      <c r="V230" s="1" t="str">
        <f t="shared" si="77"/>
        <v/>
      </c>
      <c r="W230" s="1" t="str">
        <f t="shared" si="77"/>
        <v/>
      </c>
      <c r="X230" s="1" t="str">
        <f t="shared" si="77"/>
        <v/>
      </c>
      <c r="Y230" s="1" t="str">
        <f t="shared" si="77"/>
        <v/>
      </c>
      <c r="Z230" s="1">
        <f t="shared" si="63"/>
        <v>2</v>
      </c>
      <c r="AA230" s="1" t="str">
        <f t="shared" si="64"/>
        <v>Ophiactis savignyi (Müller &amp; Troschel, 1842)</v>
      </c>
      <c r="AB230" s="1" t="str">
        <f t="shared" si="65"/>
        <v>Invertebrate</v>
      </c>
      <c r="AC230" s="1">
        <f t="shared" si="66"/>
        <v>1</v>
      </c>
      <c r="AD230" s="1" t="str">
        <f t="shared" si="67"/>
        <v/>
      </c>
      <c r="AE230" s="1" t="str">
        <f t="shared" si="68"/>
        <v/>
      </c>
      <c r="AF230" s="1" t="str">
        <f t="shared" si="69"/>
        <v/>
      </c>
      <c r="AG230" s="1" t="str">
        <f t="shared" si="70"/>
        <v/>
      </c>
      <c r="AH230" s="1" t="str">
        <f t="shared" si="71"/>
        <v/>
      </c>
      <c r="AI230" s="1" t="str">
        <f t="shared" si="72"/>
        <v/>
      </c>
      <c r="AJ230" s="1" t="str">
        <f t="shared" si="73"/>
        <v/>
      </c>
      <c r="AK230" s="1" t="str">
        <f t="shared" si="74"/>
        <v/>
      </c>
      <c r="AL230" s="1" t="str">
        <f t="shared" si="75"/>
        <v/>
      </c>
      <c r="AM230" s="1">
        <f t="shared" si="76"/>
        <v>1</v>
      </c>
    </row>
    <row r="231" spans="1:39" ht="14.5" x14ac:dyDescent="0.35">
      <c r="A231" s="1" t="s">
        <v>38</v>
      </c>
      <c r="B231" s="1" t="s">
        <v>470</v>
      </c>
      <c r="H231" s="1">
        <v>3</v>
      </c>
      <c r="M231"/>
      <c r="N231" s="1" t="str">
        <f t="shared" si="62"/>
        <v>Invertebrate</v>
      </c>
      <c r="O231" s="1" t="str">
        <f t="shared" si="62"/>
        <v>Ophryotrocha japonica Paxton &amp; Åkesson, 2010</v>
      </c>
      <c r="P231" s="1" t="str">
        <f t="shared" si="78"/>
        <v/>
      </c>
      <c r="Q231" s="1" t="str">
        <f t="shared" si="78"/>
        <v/>
      </c>
      <c r="R231" s="1" t="str">
        <f t="shared" si="78"/>
        <v/>
      </c>
      <c r="S231" s="1" t="str">
        <f t="shared" si="78"/>
        <v/>
      </c>
      <c r="T231" s="1" t="str">
        <f t="shared" si="78"/>
        <v/>
      </c>
      <c r="U231" s="1">
        <f t="shared" si="77"/>
        <v>1</v>
      </c>
      <c r="V231" s="1" t="str">
        <f t="shared" si="77"/>
        <v/>
      </c>
      <c r="W231" s="1" t="str">
        <f t="shared" si="77"/>
        <v/>
      </c>
      <c r="X231" s="1" t="str">
        <f t="shared" si="77"/>
        <v/>
      </c>
      <c r="Y231" s="1" t="str">
        <f t="shared" si="77"/>
        <v/>
      </c>
      <c r="Z231" s="1">
        <f t="shared" si="63"/>
        <v>1</v>
      </c>
      <c r="AA231" s="1" t="str">
        <f t="shared" si="64"/>
        <v>Ophryotrocha japonica Paxton &amp; Åkesson, 2010</v>
      </c>
      <c r="AB231" s="1" t="str">
        <f t="shared" si="65"/>
        <v>Invertebrate</v>
      </c>
      <c r="AC231" s="1" t="str">
        <f t="shared" si="66"/>
        <v/>
      </c>
      <c r="AD231" s="1" t="str">
        <f t="shared" si="67"/>
        <v/>
      </c>
      <c r="AE231" s="1" t="str">
        <f t="shared" si="68"/>
        <v/>
      </c>
      <c r="AF231" s="1" t="str">
        <f t="shared" si="69"/>
        <v/>
      </c>
      <c r="AG231" s="1" t="str">
        <f t="shared" si="70"/>
        <v/>
      </c>
      <c r="AH231" s="1">
        <f t="shared" si="71"/>
        <v>1</v>
      </c>
      <c r="AI231" s="1" t="str">
        <f t="shared" si="72"/>
        <v/>
      </c>
      <c r="AJ231" s="1" t="str">
        <f t="shared" si="73"/>
        <v/>
      </c>
      <c r="AK231" s="1" t="str">
        <f t="shared" si="74"/>
        <v/>
      </c>
      <c r="AL231" s="1" t="str">
        <f t="shared" si="75"/>
        <v/>
      </c>
      <c r="AM231" s="1">
        <f t="shared" si="76"/>
        <v>1</v>
      </c>
    </row>
    <row r="232" spans="1:39" ht="14.5" x14ac:dyDescent="0.35">
      <c r="A232" s="1" t="s">
        <v>38</v>
      </c>
      <c r="B232" s="1" t="s">
        <v>471</v>
      </c>
      <c r="J232" s="1">
        <v>1</v>
      </c>
      <c r="M232"/>
      <c r="N232" s="1" t="str">
        <f t="shared" si="62"/>
        <v>Invertebrate</v>
      </c>
      <c r="O232" s="1" t="str">
        <f t="shared" si="62"/>
        <v>Ophryotrocha diadema Åkesson, 1976</v>
      </c>
      <c r="P232" s="1" t="str">
        <f t="shared" si="78"/>
        <v/>
      </c>
      <c r="Q232" s="1" t="str">
        <f t="shared" si="78"/>
        <v/>
      </c>
      <c r="R232" s="1" t="str">
        <f t="shared" si="78"/>
        <v/>
      </c>
      <c r="S232" s="1" t="str">
        <f t="shared" si="78"/>
        <v/>
      </c>
      <c r="T232" s="1" t="str">
        <f t="shared" si="78"/>
        <v/>
      </c>
      <c r="U232" s="1" t="str">
        <f t="shared" si="77"/>
        <v/>
      </c>
      <c r="V232" s="1" t="str">
        <f t="shared" si="77"/>
        <v/>
      </c>
      <c r="W232" s="1">
        <f t="shared" si="77"/>
        <v>1</v>
      </c>
      <c r="X232" s="1" t="str">
        <f t="shared" si="77"/>
        <v/>
      </c>
      <c r="Y232" s="1" t="str">
        <f t="shared" si="77"/>
        <v/>
      </c>
      <c r="Z232" s="1">
        <f t="shared" si="63"/>
        <v>1</v>
      </c>
      <c r="AA232" s="1" t="str">
        <f t="shared" si="64"/>
        <v>Ophryotrocha diadema Åkesson, 1976</v>
      </c>
      <c r="AB232" s="1" t="str">
        <f t="shared" si="65"/>
        <v>Invertebrate</v>
      </c>
      <c r="AC232" s="1" t="str">
        <f t="shared" si="66"/>
        <v/>
      </c>
      <c r="AD232" s="1" t="str">
        <f t="shared" si="67"/>
        <v/>
      </c>
      <c r="AE232" s="1" t="str">
        <f t="shared" si="68"/>
        <v/>
      </c>
      <c r="AF232" s="1" t="str">
        <f t="shared" si="69"/>
        <v/>
      </c>
      <c r="AG232" s="1" t="str">
        <f t="shared" si="70"/>
        <v/>
      </c>
      <c r="AH232" s="1" t="str">
        <f t="shared" si="71"/>
        <v/>
      </c>
      <c r="AI232" s="1" t="str">
        <f t="shared" si="72"/>
        <v/>
      </c>
      <c r="AJ232" s="1">
        <f t="shared" si="73"/>
        <v>1</v>
      </c>
      <c r="AK232" s="1" t="str">
        <f t="shared" si="74"/>
        <v/>
      </c>
      <c r="AL232" s="1" t="str">
        <f t="shared" si="75"/>
        <v/>
      </c>
      <c r="AM232" s="1">
        <f t="shared" si="76"/>
        <v>1</v>
      </c>
    </row>
    <row r="233" spans="1:39" ht="14.5" x14ac:dyDescent="0.35">
      <c r="A233" s="1" t="s">
        <v>38</v>
      </c>
      <c r="B233" s="1" t="s">
        <v>474</v>
      </c>
      <c r="K233" s="1">
        <v>1</v>
      </c>
      <c r="M233"/>
      <c r="N233" s="1" t="str">
        <f t="shared" si="62"/>
        <v>Invertebrate</v>
      </c>
      <c r="O233" s="1" t="str">
        <f t="shared" si="62"/>
        <v>Oscilla galilae Bogi, Karhan &amp; Yokeş, 2012</v>
      </c>
      <c r="P233" s="1" t="str">
        <f t="shared" si="78"/>
        <v/>
      </c>
      <c r="Q233" s="1" t="str">
        <f t="shared" si="78"/>
        <v/>
      </c>
      <c r="R233" s="1" t="str">
        <f t="shared" si="78"/>
        <v/>
      </c>
      <c r="S233" s="1" t="str">
        <f t="shared" si="78"/>
        <v/>
      </c>
      <c r="T233" s="1" t="str">
        <f t="shared" si="78"/>
        <v/>
      </c>
      <c r="U233" s="1" t="str">
        <f t="shared" si="77"/>
        <v/>
      </c>
      <c r="V233" s="1" t="str">
        <f t="shared" si="77"/>
        <v/>
      </c>
      <c r="W233" s="1" t="str">
        <f t="shared" si="77"/>
        <v/>
      </c>
      <c r="X233" s="1">
        <f t="shared" si="77"/>
        <v>1</v>
      </c>
      <c r="Y233" s="1" t="str">
        <f t="shared" si="77"/>
        <v/>
      </c>
      <c r="Z233" s="1">
        <f t="shared" si="63"/>
        <v>1</v>
      </c>
      <c r="AA233" s="1" t="str">
        <f t="shared" si="64"/>
        <v>Oscilla galilae Bogi, Karhan &amp; Yokeş, 2012</v>
      </c>
      <c r="AB233" s="1" t="str">
        <f t="shared" si="65"/>
        <v>Invertebrate</v>
      </c>
      <c r="AC233" s="1" t="str">
        <f t="shared" si="66"/>
        <v/>
      </c>
      <c r="AD233" s="1" t="str">
        <f t="shared" si="67"/>
        <v/>
      </c>
      <c r="AE233" s="1" t="str">
        <f t="shared" si="68"/>
        <v/>
      </c>
      <c r="AF233" s="1" t="str">
        <f t="shared" si="69"/>
        <v/>
      </c>
      <c r="AG233" s="1" t="str">
        <f t="shared" si="70"/>
        <v/>
      </c>
      <c r="AH233" s="1" t="str">
        <f t="shared" si="71"/>
        <v/>
      </c>
      <c r="AI233" s="1" t="str">
        <f t="shared" si="72"/>
        <v/>
      </c>
      <c r="AJ233" s="1" t="str">
        <f t="shared" si="73"/>
        <v/>
      </c>
      <c r="AK233" s="1">
        <f t="shared" si="74"/>
        <v>1</v>
      </c>
      <c r="AL233" s="1" t="str">
        <f t="shared" si="75"/>
        <v/>
      </c>
      <c r="AM233" s="1">
        <f t="shared" si="76"/>
        <v>1</v>
      </c>
    </row>
    <row r="234" spans="1:39" ht="14.5" x14ac:dyDescent="0.35">
      <c r="A234" s="1" t="s">
        <v>38</v>
      </c>
      <c r="B234" s="1" t="s">
        <v>476</v>
      </c>
      <c r="K234" s="1">
        <v>1</v>
      </c>
      <c r="M234"/>
      <c r="N234" s="1" t="str">
        <f t="shared" si="62"/>
        <v>Invertebrate</v>
      </c>
      <c r="O234" s="1" t="str">
        <f t="shared" si="62"/>
        <v>Oulastrea crispata (Lamarck, 1816)</v>
      </c>
      <c r="P234" s="1" t="str">
        <f t="shared" si="78"/>
        <v/>
      </c>
      <c r="Q234" s="1" t="str">
        <f t="shared" si="78"/>
        <v/>
      </c>
      <c r="R234" s="1" t="str">
        <f t="shared" si="78"/>
        <v/>
      </c>
      <c r="S234" s="1" t="str">
        <f t="shared" si="78"/>
        <v/>
      </c>
      <c r="T234" s="1" t="str">
        <f t="shared" si="78"/>
        <v/>
      </c>
      <c r="U234" s="1" t="str">
        <f t="shared" si="77"/>
        <v/>
      </c>
      <c r="V234" s="1" t="str">
        <f t="shared" si="77"/>
        <v/>
      </c>
      <c r="W234" s="1" t="str">
        <f t="shared" si="77"/>
        <v/>
      </c>
      <c r="X234" s="1">
        <f t="shared" si="77"/>
        <v>1</v>
      </c>
      <c r="Y234" s="1" t="str">
        <f t="shared" si="77"/>
        <v/>
      </c>
      <c r="Z234" s="1">
        <f t="shared" si="63"/>
        <v>1</v>
      </c>
      <c r="AA234" s="1" t="str">
        <f t="shared" si="64"/>
        <v>Oulastrea crispata (Lamarck, 1816)</v>
      </c>
      <c r="AB234" s="1" t="str">
        <f t="shared" si="65"/>
        <v>Invertebrate</v>
      </c>
      <c r="AC234" s="1" t="str">
        <f t="shared" si="66"/>
        <v/>
      </c>
      <c r="AD234" s="1" t="str">
        <f t="shared" si="67"/>
        <v/>
      </c>
      <c r="AE234" s="1" t="str">
        <f t="shared" si="68"/>
        <v/>
      </c>
      <c r="AF234" s="1" t="str">
        <f t="shared" si="69"/>
        <v/>
      </c>
      <c r="AG234" s="1" t="str">
        <f t="shared" si="70"/>
        <v/>
      </c>
      <c r="AH234" s="1" t="str">
        <f t="shared" si="71"/>
        <v/>
      </c>
      <c r="AI234" s="1" t="str">
        <f t="shared" si="72"/>
        <v/>
      </c>
      <c r="AJ234" s="1" t="str">
        <f t="shared" si="73"/>
        <v/>
      </c>
      <c r="AK234" s="1">
        <f t="shared" si="74"/>
        <v>1</v>
      </c>
      <c r="AL234" s="1" t="str">
        <f t="shared" si="75"/>
        <v/>
      </c>
      <c r="AM234" s="1">
        <f t="shared" si="76"/>
        <v>1</v>
      </c>
    </row>
    <row r="235" spans="1:39" ht="14.5" x14ac:dyDescent="0.35">
      <c r="A235" s="1" t="s">
        <v>38</v>
      </c>
      <c r="B235" s="1" t="s">
        <v>484</v>
      </c>
      <c r="I235" s="1">
        <v>1</v>
      </c>
      <c r="J235" s="1">
        <v>1</v>
      </c>
      <c r="M235"/>
      <c r="N235" s="1" t="str">
        <f t="shared" si="62"/>
        <v>Invertebrate</v>
      </c>
      <c r="O235" s="1" t="str">
        <f t="shared" si="62"/>
        <v>Palaemon macrodactylus Rathbun, 1902</v>
      </c>
      <c r="P235" s="1" t="str">
        <f t="shared" si="78"/>
        <v/>
      </c>
      <c r="Q235" s="1" t="str">
        <f t="shared" si="78"/>
        <v/>
      </c>
      <c r="R235" s="1" t="str">
        <f t="shared" si="78"/>
        <v/>
      </c>
      <c r="S235" s="1" t="str">
        <f t="shared" si="78"/>
        <v/>
      </c>
      <c r="T235" s="1" t="str">
        <f t="shared" si="78"/>
        <v/>
      </c>
      <c r="U235" s="1" t="str">
        <f t="shared" si="77"/>
        <v/>
      </c>
      <c r="V235" s="1">
        <f t="shared" si="77"/>
        <v>1</v>
      </c>
      <c r="W235" s="1">
        <f t="shared" si="77"/>
        <v>1</v>
      </c>
      <c r="X235" s="1" t="str">
        <f t="shared" si="77"/>
        <v/>
      </c>
      <c r="Y235" s="1" t="str">
        <f t="shared" si="77"/>
        <v/>
      </c>
      <c r="Z235" s="1">
        <f t="shared" si="63"/>
        <v>2</v>
      </c>
      <c r="AA235" s="1" t="str">
        <f t="shared" si="64"/>
        <v>Palaemon macrodactylus Rathbun, 1902</v>
      </c>
      <c r="AB235" s="1" t="str">
        <f t="shared" si="65"/>
        <v>Invertebrate</v>
      </c>
      <c r="AC235" s="1" t="str">
        <f t="shared" si="66"/>
        <v/>
      </c>
      <c r="AD235" s="1" t="str">
        <f t="shared" si="67"/>
        <v/>
      </c>
      <c r="AE235" s="1" t="str">
        <f t="shared" si="68"/>
        <v/>
      </c>
      <c r="AF235" s="1" t="str">
        <f t="shared" si="69"/>
        <v/>
      </c>
      <c r="AG235" s="1" t="str">
        <f t="shared" si="70"/>
        <v/>
      </c>
      <c r="AH235" s="1" t="str">
        <f t="shared" si="71"/>
        <v/>
      </c>
      <c r="AI235" s="1">
        <f t="shared" si="72"/>
        <v>1</v>
      </c>
      <c r="AJ235" s="1" t="str">
        <f t="shared" si="73"/>
        <v/>
      </c>
      <c r="AK235" s="1" t="str">
        <f t="shared" si="74"/>
        <v/>
      </c>
      <c r="AL235" s="1" t="str">
        <f t="shared" si="75"/>
        <v/>
      </c>
      <c r="AM235" s="1">
        <f t="shared" si="76"/>
        <v>1</v>
      </c>
    </row>
    <row r="236" spans="1:39" ht="14.5" x14ac:dyDescent="0.35">
      <c r="A236" s="1" t="s">
        <v>38</v>
      </c>
      <c r="B236" s="1" t="s">
        <v>485</v>
      </c>
      <c r="K236" s="1">
        <v>1</v>
      </c>
      <c r="M236"/>
      <c r="N236" s="1" t="str">
        <f t="shared" si="62"/>
        <v>Invertebrate</v>
      </c>
      <c r="O236" s="1" t="str">
        <f t="shared" si="62"/>
        <v>Palola valida (Gravier, 1900)</v>
      </c>
      <c r="P236" s="1" t="str">
        <f t="shared" si="78"/>
        <v/>
      </c>
      <c r="Q236" s="1" t="str">
        <f t="shared" si="78"/>
        <v/>
      </c>
      <c r="R236" s="1" t="str">
        <f t="shared" si="78"/>
        <v/>
      </c>
      <c r="S236" s="1" t="str">
        <f t="shared" si="78"/>
        <v/>
      </c>
      <c r="T236" s="1" t="str">
        <f t="shared" si="78"/>
        <v/>
      </c>
      <c r="U236" s="1" t="str">
        <f t="shared" si="77"/>
        <v/>
      </c>
      <c r="V236" s="1" t="str">
        <f t="shared" si="77"/>
        <v/>
      </c>
      <c r="W236" s="1" t="str">
        <f t="shared" si="77"/>
        <v/>
      </c>
      <c r="X236" s="1">
        <f t="shared" si="77"/>
        <v>1</v>
      </c>
      <c r="Y236" s="1" t="str">
        <f t="shared" si="77"/>
        <v/>
      </c>
      <c r="Z236" s="1">
        <f t="shared" si="63"/>
        <v>1</v>
      </c>
      <c r="AA236" s="1" t="str">
        <f t="shared" si="64"/>
        <v>Palola valida (Gravier, 1900)</v>
      </c>
      <c r="AB236" s="1" t="str">
        <f t="shared" si="65"/>
        <v>Invertebrate</v>
      </c>
      <c r="AC236" s="1" t="str">
        <f t="shared" si="66"/>
        <v/>
      </c>
      <c r="AD236" s="1" t="str">
        <f t="shared" si="67"/>
        <v/>
      </c>
      <c r="AE236" s="1" t="str">
        <f t="shared" si="68"/>
        <v/>
      </c>
      <c r="AF236" s="1" t="str">
        <f t="shared" si="69"/>
        <v/>
      </c>
      <c r="AG236" s="1" t="str">
        <f t="shared" si="70"/>
        <v/>
      </c>
      <c r="AH236" s="1" t="str">
        <f t="shared" si="71"/>
        <v/>
      </c>
      <c r="AI236" s="1" t="str">
        <f t="shared" si="72"/>
        <v/>
      </c>
      <c r="AJ236" s="1" t="str">
        <f t="shared" si="73"/>
        <v/>
      </c>
      <c r="AK236" s="1">
        <f t="shared" si="74"/>
        <v>1</v>
      </c>
      <c r="AL236" s="1" t="str">
        <f t="shared" si="75"/>
        <v/>
      </c>
      <c r="AM236" s="1">
        <f t="shared" si="76"/>
        <v>1</v>
      </c>
    </row>
    <row r="237" spans="1:39" ht="14.5" x14ac:dyDescent="0.35">
      <c r="A237" s="1" t="s">
        <v>38</v>
      </c>
      <c r="B237" s="1" t="s">
        <v>487</v>
      </c>
      <c r="J237" s="1">
        <v>1</v>
      </c>
      <c r="M237"/>
      <c r="N237" s="1" t="str">
        <f t="shared" si="62"/>
        <v>Invertebrate</v>
      </c>
      <c r="O237" s="1" t="str">
        <f t="shared" si="62"/>
        <v>Paracaprella pusilla Mayer, 1890</v>
      </c>
      <c r="P237" s="1" t="str">
        <f t="shared" si="78"/>
        <v/>
      </c>
      <c r="Q237" s="1" t="str">
        <f t="shared" si="78"/>
        <v/>
      </c>
      <c r="R237" s="1" t="str">
        <f t="shared" si="78"/>
        <v/>
      </c>
      <c r="S237" s="1" t="str">
        <f t="shared" si="78"/>
        <v/>
      </c>
      <c r="T237" s="1" t="str">
        <f t="shared" si="78"/>
        <v/>
      </c>
      <c r="U237" s="1" t="str">
        <f t="shared" si="77"/>
        <v/>
      </c>
      <c r="V237" s="1" t="str">
        <f t="shared" si="77"/>
        <v/>
      </c>
      <c r="W237" s="1">
        <f t="shared" si="77"/>
        <v>1</v>
      </c>
      <c r="X237" s="1" t="str">
        <f t="shared" si="77"/>
        <v/>
      </c>
      <c r="Y237" s="1" t="str">
        <f t="shared" si="77"/>
        <v/>
      </c>
      <c r="Z237" s="1">
        <f t="shared" si="63"/>
        <v>1</v>
      </c>
      <c r="AA237" s="1" t="str">
        <f t="shared" si="64"/>
        <v>Paracaprella pusilla Mayer, 1890</v>
      </c>
      <c r="AB237" s="1" t="str">
        <f t="shared" si="65"/>
        <v>Invertebrate</v>
      </c>
      <c r="AC237" s="1" t="str">
        <f t="shared" si="66"/>
        <v/>
      </c>
      <c r="AD237" s="1" t="str">
        <f t="shared" si="67"/>
        <v/>
      </c>
      <c r="AE237" s="1" t="str">
        <f t="shared" si="68"/>
        <v/>
      </c>
      <c r="AF237" s="1" t="str">
        <f t="shared" si="69"/>
        <v/>
      </c>
      <c r="AG237" s="1" t="str">
        <f t="shared" si="70"/>
        <v/>
      </c>
      <c r="AH237" s="1" t="str">
        <f t="shared" si="71"/>
        <v/>
      </c>
      <c r="AI237" s="1" t="str">
        <f t="shared" si="72"/>
        <v/>
      </c>
      <c r="AJ237" s="1">
        <f t="shared" si="73"/>
        <v>1</v>
      </c>
      <c r="AK237" s="1" t="str">
        <f t="shared" si="74"/>
        <v/>
      </c>
      <c r="AL237" s="1" t="str">
        <f t="shared" si="75"/>
        <v/>
      </c>
      <c r="AM237" s="1">
        <f t="shared" si="76"/>
        <v>1</v>
      </c>
    </row>
    <row r="238" spans="1:39" ht="14.5" x14ac:dyDescent="0.35">
      <c r="A238" s="1" t="s">
        <v>38</v>
      </c>
      <c r="B238" s="1" t="s">
        <v>488</v>
      </c>
      <c r="E238" s="1">
        <v>1</v>
      </c>
      <c r="G238" s="1">
        <v>1</v>
      </c>
      <c r="I238" s="1">
        <v>1</v>
      </c>
      <c r="J238" s="1">
        <v>1</v>
      </c>
      <c r="M238"/>
      <c r="N238" s="1" t="str">
        <f t="shared" si="62"/>
        <v>Invertebrate</v>
      </c>
      <c r="O238" s="1" t="str">
        <f t="shared" si="62"/>
        <v>Paracartia grani Sars G.O., 1904</v>
      </c>
      <c r="P238" s="1" t="str">
        <f t="shared" si="78"/>
        <v/>
      </c>
      <c r="Q238" s="1" t="str">
        <f t="shared" si="78"/>
        <v/>
      </c>
      <c r="R238" s="1">
        <f t="shared" si="78"/>
        <v>1</v>
      </c>
      <c r="S238" s="1" t="str">
        <f t="shared" si="78"/>
        <v/>
      </c>
      <c r="T238" s="1">
        <f t="shared" si="78"/>
        <v>1</v>
      </c>
      <c r="U238" s="1" t="str">
        <f t="shared" si="77"/>
        <v/>
      </c>
      <c r="V238" s="1">
        <f t="shared" si="77"/>
        <v>1</v>
      </c>
      <c r="W238" s="1">
        <f t="shared" si="77"/>
        <v>1</v>
      </c>
      <c r="X238" s="1" t="str">
        <f t="shared" si="77"/>
        <v/>
      </c>
      <c r="Y238" s="1" t="str">
        <f t="shared" si="77"/>
        <v/>
      </c>
      <c r="Z238" s="1">
        <f t="shared" si="63"/>
        <v>4</v>
      </c>
      <c r="AA238" s="1" t="str">
        <f t="shared" si="64"/>
        <v>Paracartia grani Sars G.O., 1904</v>
      </c>
      <c r="AB238" s="1" t="str">
        <f t="shared" si="65"/>
        <v>Invertebrate</v>
      </c>
      <c r="AC238" s="1" t="str">
        <f t="shared" si="66"/>
        <v/>
      </c>
      <c r="AD238" s="1" t="str">
        <f t="shared" si="67"/>
        <v/>
      </c>
      <c r="AE238" s="1">
        <f t="shared" si="68"/>
        <v>1</v>
      </c>
      <c r="AF238" s="1" t="str">
        <f t="shared" si="69"/>
        <v/>
      </c>
      <c r="AG238" s="1" t="str">
        <f t="shared" si="70"/>
        <v/>
      </c>
      <c r="AH238" s="1" t="str">
        <f t="shared" si="71"/>
        <v/>
      </c>
      <c r="AI238" s="1" t="str">
        <f t="shared" si="72"/>
        <v/>
      </c>
      <c r="AJ238" s="1" t="str">
        <f t="shared" si="73"/>
        <v/>
      </c>
      <c r="AK238" s="1" t="str">
        <f t="shared" si="74"/>
        <v/>
      </c>
      <c r="AL238" s="1" t="str">
        <f t="shared" si="75"/>
        <v/>
      </c>
      <c r="AM238" s="1">
        <f t="shared" si="76"/>
        <v>1</v>
      </c>
    </row>
    <row r="239" spans="1:39" ht="14.5" x14ac:dyDescent="0.35">
      <c r="A239" s="1" t="s">
        <v>38</v>
      </c>
      <c r="B239" s="1" t="s">
        <v>489</v>
      </c>
      <c r="E239" s="1">
        <v>1</v>
      </c>
      <c r="F239" s="1">
        <v>2</v>
      </c>
      <c r="J239" s="1">
        <v>1</v>
      </c>
      <c r="M239"/>
      <c r="N239" s="1" t="str">
        <f t="shared" si="62"/>
        <v>Invertebrate</v>
      </c>
      <c r="O239" s="1" t="str">
        <f t="shared" si="62"/>
        <v>Paracerceis sculpta (Holmes, 1904)</v>
      </c>
      <c r="P239" s="1" t="str">
        <f t="shared" si="78"/>
        <v/>
      </c>
      <c r="Q239" s="1" t="str">
        <f t="shared" si="78"/>
        <v/>
      </c>
      <c r="R239" s="1">
        <f t="shared" si="78"/>
        <v>1</v>
      </c>
      <c r="S239" s="1">
        <f t="shared" si="78"/>
        <v>1</v>
      </c>
      <c r="T239" s="1" t="str">
        <f t="shared" si="78"/>
        <v/>
      </c>
      <c r="U239" s="1" t="str">
        <f t="shared" si="77"/>
        <v/>
      </c>
      <c r="V239" s="1" t="str">
        <f t="shared" si="77"/>
        <v/>
      </c>
      <c r="W239" s="1">
        <f t="shared" si="77"/>
        <v>1</v>
      </c>
      <c r="X239" s="1" t="str">
        <f t="shared" si="77"/>
        <v/>
      </c>
      <c r="Y239" s="1" t="str">
        <f t="shared" si="77"/>
        <v/>
      </c>
      <c r="Z239" s="1">
        <f t="shared" si="63"/>
        <v>3</v>
      </c>
      <c r="AA239" s="1" t="str">
        <f t="shared" si="64"/>
        <v>Paracerceis sculpta (Holmes, 1904)</v>
      </c>
      <c r="AB239" s="1" t="str">
        <f t="shared" si="65"/>
        <v>Invertebrate</v>
      </c>
      <c r="AC239" s="1" t="str">
        <f t="shared" si="66"/>
        <v/>
      </c>
      <c r="AD239" s="1" t="str">
        <f t="shared" si="67"/>
        <v/>
      </c>
      <c r="AE239" s="1">
        <f t="shared" si="68"/>
        <v>1</v>
      </c>
      <c r="AF239" s="1" t="str">
        <f t="shared" si="69"/>
        <v/>
      </c>
      <c r="AG239" s="1" t="str">
        <f t="shared" si="70"/>
        <v/>
      </c>
      <c r="AH239" s="1" t="str">
        <f t="shared" si="71"/>
        <v/>
      </c>
      <c r="AI239" s="1" t="str">
        <f t="shared" si="72"/>
        <v/>
      </c>
      <c r="AJ239" s="1" t="str">
        <f t="shared" si="73"/>
        <v/>
      </c>
      <c r="AK239" s="1" t="str">
        <f t="shared" si="74"/>
        <v/>
      </c>
      <c r="AL239" s="1" t="str">
        <f t="shared" si="75"/>
        <v/>
      </c>
      <c r="AM239" s="1">
        <f t="shared" si="76"/>
        <v>1</v>
      </c>
    </row>
    <row r="240" spans="1:39" ht="14.5" x14ac:dyDescent="0.35">
      <c r="A240" s="1" t="s">
        <v>38</v>
      </c>
      <c r="B240" s="1" t="s">
        <v>490</v>
      </c>
      <c r="F240" s="1">
        <v>1</v>
      </c>
      <c r="H240" s="1">
        <v>1</v>
      </c>
      <c r="K240" s="1">
        <v>1</v>
      </c>
      <c r="M240"/>
      <c r="N240" s="1" t="str">
        <f t="shared" si="62"/>
        <v>Invertebrate</v>
      </c>
      <c r="O240" s="1" t="str">
        <f t="shared" si="62"/>
        <v>Paradella dianae (Menzies, 1962)</v>
      </c>
      <c r="P240" s="1" t="str">
        <f t="shared" si="78"/>
        <v/>
      </c>
      <c r="Q240" s="1" t="str">
        <f t="shared" si="78"/>
        <v/>
      </c>
      <c r="R240" s="1" t="str">
        <f t="shared" si="78"/>
        <v/>
      </c>
      <c r="S240" s="1">
        <f t="shared" si="78"/>
        <v>1</v>
      </c>
      <c r="T240" s="1" t="str">
        <f t="shared" si="78"/>
        <v/>
      </c>
      <c r="U240" s="1">
        <f t="shared" si="77"/>
        <v>1</v>
      </c>
      <c r="V240" s="1" t="str">
        <f t="shared" si="77"/>
        <v/>
      </c>
      <c r="W240" s="1" t="str">
        <f t="shared" si="77"/>
        <v/>
      </c>
      <c r="X240" s="1">
        <f t="shared" si="77"/>
        <v>1</v>
      </c>
      <c r="Y240" s="1" t="str">
        <f t="shared" si="77"/>
        <v/>
      </c>
      <c r="Z240" s="1">
        <f t="shared" si="63"/>
        <v>3</v>
      </c>
      <c r="AA240" s="1" t="str">
        <f t="shared" si="64"/>
        <v>Paradella dianae (Menzies, 1962)</v>
      </c>
      <c r="AB240" s="1" t="str">
        <f t="shared" si="65"/>
        <v>Invertebrate</v>
      </c>
      <c r="AC240" s="1" t="str">
        <f t="shared" si="66"/>
        <v/>
      </c>
      <c r="AD240" s="1" t="str">
        <f t="shared" si="67"/>
        <v/>
      </c>
      <c r="AE240" s="1" t="str">
        <f t="shared" si="68"/>
        <v/>
      </c>
      <c r="AF240" s="1">
        <f t="shared" si="69"/>
        <v>1</v>
      </c>
      <c r="AG240" s="1" t="str">
        <f t="shared" si="70"/>
        <v/>
      </c>
      <c r="AH240" s="1" t="str">
        <f t="shared" si="71"/>
        <v/>
      </c>
      <c r="AI240" s="1" t="str">
        <f t="shared" si="72"/>
        <v/>
      </c>
      <c r="AJ240" s="1" t="str">
        <f t="shared" si="73"/>
        <v/>
      </c>
      <c r="AK240" s="1" t="str">
        <f t="shared" si="74"/>
        <v/>
      </c>
      <c r="AL240" s="1" t="str">
        <f t="shared" si="75"/>
        <v/>
      </c>
      <c r="AM240" s="1">
        <f t="shared" si="76"/>
        <v>1</v>
      </c>
    </row>
    <row r="241" spans="1:39" ht="14.5" x14ac:dyDescent="0.35">
      <c r="A241" s="1" t="s">
        <v>38</v>
      </c>
      <c r="B241" s="1" t="s">
        <v>491</v>
      </c>
      <c r="C241" s="1">
        <v>1</v>
      </c>
      <c r="J241" s="1">
        <v>1</v>
      </c>
      <c r="M241"/>
      <c r="N241" s="1" t="str">
        <f t="shared" si="62"/>
        <v>Invertebrate</v>
      </c>
      <c r="O241" s="1" t="str">
        <f t="shared" si="62"/>
        <v>Paradyte cf. crinoidicola (Potts, 1910)</v>
      </c>
      <c r="P241" s="1">
        <f t="shared" si="78"/>
        <v>1</v>
      </c>
      <c r="Q241" s="1" t="str">
        <f t="shared" si="78"/>
        <v/>
      </c>
      <c r="R241" s="1" t="str">
        <f t="shared" si="78"/>
        <v/>
      </c>
      <c r="S241" s="1" t="str">
        <f t="shared" si="78"/>
        <v/>
      </c>
      <c r="T241" s="1" t="str">
        <f t="shared" si="78"/>
        <v/>
      </c>
      <c r="U241" s="1" t="str">
        <f t="shared" si="77"/>
        <v/>
      </c>
      <c r="V241" s="1" t="str">
        <f t="shared" si="77"/>
        <v/>
      </c>
      <c r="W241" s="1">
        <f t="shared" si="77"/>
        <v>1</v>
      </c>
      <c r="X241" s="1" t="str">
        <f t="shared" si="77"/>
        <v/>
      </c>
      <c r="Y241" s="1" t="str">
        <f t="shared" si="77"/>
        <v/>
      </c>
      <c r="Z241" s="1">
        <f t="shared" si="63"/>
        <v>2</v>
      </c>
      <c r="AA241" s="1" t="str">
        <f t="shared" si="64"/>
        <v>Paradyte cf. crinoidicola (Potts, 1910)</v>
      </c>
      <c r="AB241" s="1" t="str">
        <f t="shared" si="65"/>
        <v>Invertebrate</v>
      </c>
      <c r="AC241" s="1">
        <f t="shared" si="66"/>
        <v>1</v>
      </c>
      <c r="AD241" s="1" t="str">
        <f t="shared" si="67"/>
        <v/>
      </c>
      <c r="AE241" s="1" t="str">
        <f t="shared" si="68"/>
        <v/>
      </c>
      <c r="AF241" s="1" t="str">
        <f t="shared" si="69"/>
        <v/>
      </c>
      <c r="AG241" s="1" t="str">
        <f t="shared" si="70"/>
        <v/>
      </c>
      <c r="AH241" s="1" t="str">
        <f t="shared" si="71"/>
        <v/>
      </c>
      <c r="AI241" s="1" t="str">
        <f t="shared" si="72"/>
        <v/>
      </c>
      <c r="AJ241" s="1" t="str">
        <f t="shared" si="73"/>
        <v/>
      </c>
      <c r="AK241" s="1" t="str">
        <f t="shared" si="74"/>
        <v/>
      </c>
      <c r="AL241" s="1" t="str">
        <f t="shared" si="75"/>
        <v/>
      </c>
      <c r="AM241" s="1">
        <f t="shared" si="76"/>
        <v>1</v>
      </c>
    </row>
    <row r="242" spans="1:39" ht="14.5" x14ac:dyDescent="0.35">
      <c r="A242" s="1" t="s">
        <v>38</v>
      </c>
      <c r="B242" s="1" t="s">
        <v>492</v>
      </c>
      <c r="I242" s="1">
        <v>2</v>
      </c>
      <c r="J242" s="1">
        <v>1</v>
      </c>
      <c r="K242" s="1">
        <v>1</v>
      </c>
      <c r="M242"/>
      <c r="N242" s="1" t="str">
        <f t="shared" si="62"/>
        <v>Invertebrate</v>
      </c>
      <c r="O242" s="1" t="str">
        <f t="shared" si="62"/>
        <v>Paraleucilla magna Klautau, Monteiro &amp; Borojevic, 2004</v>
      </c>
      <c r="P242" s="1" t="str">
        <f t="shared" si="78"/>
        <v/>
      </c>
      <c r="Q242" s="1" t="str">
        <f t="shared" si="78"/>
        <v/>
      </c>
      <c r="R242" s="1" t="str">
        <f t="shared" si="78"/>
        <v/>
      </c>
      <c r="S242" s="1" t="str">
        <f t="shared" si="78"/>
        <v/>
      </c>
      <c r="T242" s="1" t="str">
        <f t="shared" si="78"/>
        <v/>
      </c>
      <c r="U242" s="1" t="str">
        <f t="shared" si="77"/>
        <v/>
      </c>
      <c r="V242" s="1">
        <f t="shared" si="77"/>
        <v>1</v>
      </c>
      <c r="W242" s="1">
        <f t="shared" si="77"/>
        <v>1</v>
      </c>
      <c r="X242" s="1">
        <f t="shared" si="77"/>
        <v>1</v>
      </c>
      <c r="Y242" s="1" t="str">
        <f t="shared" si="77"/>
        <v/>
      </c>
      <c r="Z242" s="1">
        <f t="shared" si="63"/>
        <v>3</v>
      </c>
      <c r="AA242" s="1" t="str">
        <f t="shared" si="64"/>
        <v>Paraleucilla magna Klautau, Monteiro &amp; Borojevic, 2004</v>
      </c>
      <c r="AB242" s="1" t="str">
        <f t="shared" si="65"/>
        <v>Invertebrate</v>
      </c>
      <c r="AC242" s="1" t="str">
        <f t="shared" si="66"/>
        <v/>
      </c>
      <c r="AD242" s="1" t="str">
        <f t="shared" si="67"/>
        <v/>
      </c>
      <c r="AE242" s="1" t="str">
        <f t="shared" si="68"/>
        <v/>
      </c>
      <c r="AF242" s="1" t="str">
        <f t="shared" si="69"/>
        <v/>
      </c>
      <c r="AG242" s="1" t="str">
        <f t="shared" si="70"/>
        <v/>
      </c>
      <c r="AH242" s="1" t="str">
        <f t="shared" si="71"/>
        <v/>
      </c>
      <c r="AI242" s="1">
        <f t="shared" si="72"/>
        <v>1</v>
      </c>
      <c r="AJ242" s="1" t="str">
        <f t="shared" si="73"/>
        <v/>
      </c>
      <c r="AK242" s="1" t="str">
        <f t="shared" si="74"/>
        <v/>
      </c>
      <c r="AL242" s="1" t="str">
        <f t="shared" si="75"/>
        <v/>
      </c>
      <c r="AM242" s="1">
        <f t="shared" si="76"/>
        <v>1</v>
      </c>
    </row>
    <row r="243" spans="1:39" ht="14.5" x14ac:dyDescent="0.35">
      <c r="A243" s="1" t="s">
        <v>38</v>
      </c>
      <c r="B243" s="1" t="s">
        <v>493</v>
      </c>
      <c r="J243" s="1">
        <v>1</v>
      </c>
      <c r="M243"/>
      <c r="N243" s="1" t="str">
        <f t="shared" si="62"/>
        <v>Invertebrate</v>
      </c>
      <c r="O243" s="1" t="str">
        <f t="shared" si="62"/>
        <v>Paralithodes camtschaticus (Tilesius, 1815)</v>
      </c>
      <c r="P243" s="1" t="str">
        <f t="shared" si="78"/>
        <v/>
      </c>
      <c r="Q243" s="1" t="str">
        <f t="shared" si="78"/>
        <v/>
      </c>
      <c r="R243" s="1" t="str">
        <f t="shared" si="78"/>
        <v/>
      </c>
      <c r="S243" s="1" t="str">
        <f t="shared" si="78"/>
        <v/>
      </c>
      <c r="T243" s="1" t="str">
        <f t="shared" si="78"/>
        <v/>
      </c>
      <c r="U243" s="1" t="str">
        <f t="shared" si="77"/>
        <v/>
      </c>
      <c r="V243" s="1" t="str">
        <f t="shared" si="77"/>
        <v/>
      </c>
      <c r="W243" s="1">
        <f t="shared" si="77"/>
        <v>1</v>
      </c>
      <c r="X243" s="1" t="str">
        <f t="shared" si="77"/>
        <v/>
      </c>
      <c r="Y243" s="1" t="str">
        <f t="shared" si="77"/>
        <v/>
      </c>
      <c r="Z243" s="1">
        <f t="shared" si="63"/>
        <v>1</v>
      </c>
      <c r="AA243" s="1" t="str">
        <f t="shared" si="64"/>
        <v>Paralithodes camtschaticus (Tilesius, 1815)</v>
      </c>
      <c r="AB243" s="1" t="str">
        <f t="shared" si="65"/>
        <v>Invertebrate</v>
      </c>
      <c r="AC243" s="1" t="str">
        <f t="shared" si="66"/>
        <v/>
      </c>
      <c r="AD243" s="1" t="str">
        <f t="shared" si="67"/>
        <v/>
      </c>
      <c r="AE243" s="1" t="str">
        <f t="shared" si="68"/>
        <v/>
      </c>
      <c r="AF243" s="1" t="str">
        <f t="shared" si="69"/>
        <v/>
      </c>
      <c r="AG243" s="1" t="str">
        <f t="shared" si="70"/>
        <v/>
      </c>
      <c r="AH243" s="1" t="str">
        <f t="shared" si="71"/>
        <v/>
      </c>
      <c r="AI243" s="1" t="str">
        <f t="shared" si="72"/>
        <v/>
      </c>
      <c r="AJ243" s="1">
        <f t="shared" si="73"/>
        <v>1</v>
      </c>
      <c r="AK243" s="1" t="str">
        <f t="shared" si="74"/>
        <v/>
      </c>
      <c r="AL243" s="1" t="str">
        <f t="shared" si="75"/>
        <v/>
      </c>
      <c r="AM243" s="1">
        <f t="shared" si="76"/>
        <v>1</v>
      </c>
    </row>
    <row r="244" spans="1:39" ht="14.5" x14ac:dyDescent="0.35">
      <c r="A244" s="1" t="s">
        <v>38</v>
      </c>
      <c r="B244" s="1" t="s">
        <v>494</v>
      </c>
      <c r="K244" s="1">
        <v>1</v>
      </c>
      <c r="M244"/>
      <c r="N244" s="1" t="str">
        <f t="shared" si="62"/>
        <v>Invertebrate</v>
      </c>
      <c r="O244" s="1" t="str">
        <f t="shared" si="62"/>
        <v>Parametopella cypris Holmes, 1905</v>
      </c>
      <c r="P244" s="1" t="str">
        <f t="shared" si="78"/>
        <v/>
      </c>
      <c r="Q244" s="1" t="str">
        <f t="shared" si="78"/>
        <v/>
      </c>
      <c r="R244" s="1" t="str">
        <f t="shared" si="78"/>
        <v/>
      </c>
      <c r="S244" s="1" t="str">
        <f t="shared" si="78"/>
        <v/>
      </c>
      <c r="T244" s="1" t="str">
        <f t="shared" si="78"/>
        <v/>
      </c>
      <c r="U244" s="1" t="str">
        <f t="shared" si="77"/>
        <v/>
      </c>
      <c r="V244" s="1" t="str">
        <f t="shared" si="77"/>
        <v/>
      </c>
      <c r="W244" s="1" t="str">
        <f t="shared" si="77"/>
        <v/>
      </c>
      <c r="X244" s="1">
        <f t="shared" si="77"/>
        <v>1</v>
      </c>
      <c r="Y244" s="1" t="str">
        <f t="shared" si="77"/>
        <v/>
      </c>
      <c r="Z244" s="1">
        <f t="shared" si="63"/>
        <v>1</v>
      </c>
      <c r="AA244" s="1" t="str">
        <f t="shared" si="64"/>
        <v>Parametopella cypris Holmes, 1905</v>
      </c>
      <c r="AB244" s="1" t="str">
        <f t="shared" si="65"/>
        <v>Invertebrate</v>
      </c>
      <c r="AC244" s="1" t="str">
        <f t="shared" si="66"/>
        <v/>
      </c>
      <c r="AD244" s="1" t="str">
        <f t="shared" si="67"/>
        <v/>
      </c>
      <c r="AE244" s="1" t="str">
        <f t="shared" si="68"/>
        <v/>
      </c>
      <c r="AF244" s="1" t="str">
        <f t="shared" si="69"/>
        <v/>
      </c>
      <c r="AG244" s="1" t="str">
        <f t="shared" si="70"/>
        <v/>
      </c>
      <c r="AH244" s="1" t="str">
        <f t="shared" si="71"/>
        <v/>
      </c>
      <c r="AI244" s="1" t="str">
        <f t="shared" si="72"/>
        <v/>
      </c>
      <c r="AJ244" s="1" t="str">
        <f t="shared" si="73"/>
        <v/>
      </c>
      <c r="AK244" s="1">
        <f t="shared" si="74"/>
        <v>1</v>
      </c>
      <c r="AL244" s="1" t="str">
        <f t="shared" si="75"/>
        <v/>
      </c>
      <c r="AM244" s="1">
        <f t="shared" si="76"/>
        <v>1</v>
      </c>
    </row>
    <row r="245" spans="1:39" ht="14.5" x14ac:dyDescent="0.35">
      <c r="A245" s="1" t="s">
        <v>38</v>
      </c>
      <c r="B245" s="1" t="s">
        <v>499</v>
      </c>
      <c r="I245" s="1">
        <v>1</v>
      </c>
      <c r="J245" s="1">
        <v>1</v>
      </c>
      <c r="K245" s="1">
        <v>2</v>
      </c>
      <c r="M245"/>
      <c r="N245" s="1" t="str">
        <f t="shared" si="62"/>
        <v>Invertebrate</v>
      </c>
      <c r="O245" s="1" t="str">
        <f t="shared" si="62"/>
        <v>Paranthura japonica Richardson, 1909</v>
      </c>
      <c r="P245" s="1" t="str">
        <f t="shared" si="78"/>
        <v/>
      </c>
      <c r="Q245" s="1" t="str">
        <f t="shared" si="78"/>
        <v/>
      </c>
      <c r="R245" s="1" t="str">
        <f t="shared" si="78"/>
        <v/>
      </c>
      <c r="S245" s="1" t="str">
        <f t="shared" si="78"/>
        <v/>
      </c>
      <c r="T245" s="1" t="str">
        <f t="shared" si="78"/>
        <v/>
      </c>
      <c r="U245" s="1" t="str">
        <f t="shared" si="77"/>
        <v/>
      </c>
      <c r="V245" s="1">
        <f t="shared" si="77"/>
        <v>1</v>
      </c>
      <c r="W245" s="1">
        <f t="shared" si="77"/>
        <v>1</v>
      </c>
      <c r="X245" s="1">
        <f t="shared" si="77"/>
        <v>1</v>
      </c>
      <c r="Y245" s="1" t="str">
        <f t="shared" si="77"/>
        <v/>
      </c>
      <c r="Z245" s="1">
        <f t="shared" si="63"/>
        <v>3</v>
      </c>
      <c r="AA245" s="1" t="str">
        <f t="shared" si="64"/>
        <v>Paranthura japonica Richardson, 1909</v>
      </c>
      <c r="AB245" s="1" t="str">
        <f t="shared" si="65"/>
        <v>Invertebrate</v>
      </c>
      <c r="AC245" s="1" t="str">
        <f t="shared" si="66"/>
        <v/>
      </c>
      <c r="AD245" s="1" t="str">
        <f t="shared" si="67"/>
        <v/>
      </c>
      <c r="AE245" s="1" t="str">
        <f t="shared" si="68"/>
        <v/>
      </c>
      <c r="AF245" s="1" t="str">
        <f t="shared" si="69"/>
        <v/>
      </c>
      <c r="AG245" s="1" t="str">
        <f t="shared" si="70"/>
        <v/>
      </c>
      <c r="AH245" s="1" t="str">
        <f t="shared" si="71"/>
        <v/>
      </c>
      <c r="AI245" s="1">
        <f t="shared" si="72"/>
        <v>1</v>
      </c>
      <c r="AJ245" s="1" t="str">
        <f t="shared" si="73"/>
        <v/>
      </c>
      <c r="AK245" s="1" t="str">
        <f t="shared" si="74"/>
        <v/>
      </c>
      <c r="AL245" s="1" t="str">
        <f t="shared" si="75"/>
        <v/>
      </c>
      <c r="AM245" s="1">
        <f t="shared" si="76"/>
        <v>1</v>
      </c>
    </row>
    <row r="246" spans="1:39" ht="14.5" x14ac:dyDescent="0.35">
      <c r="A246" s="1" t="s">
        <v>38</v>
      </c>
      <c r="B246" s="1" t="s">
        <v>500</v>
      </c>
      <c r="K246" s="1">
        <v>2</v>
      </c>
      <c r="M246"/>
      <c r="N246" s="1" t="str">
        <f t="shared" si="62"/>
        <v>Invertebrate</v>
      </c>
      <c r="O246" s="1" t="str">
        <f t="shared" si="62"/>
        <v>Parasmittina egyptiaca (Waters, 1909)</v>
      </c>
      <c r="P246" s="1" t="str">
        <f t="shared" si="78"/>
        <v/>
      </c>
      <c r="Q246" s="1" t="str">
        <f t="shared" si="78"/>
        <v/>
      </c>
      <c r="R246" s="1" t="str">
        <f t="shared" si="78"/>
        <v/>
      </c>
      <c r="S246" s="1" t="str">
        <f t="shared" si="78"/>
        <v/>
      </c>
      <c r="T246" s="1" t="str">
        <f t="shared" si="78"/>
        <v/>
      </c>
      <c r="U246" s="1" t="str">
        <f t="shared" si="77"/>
        <v/>
      </c>
      <c r="V246" s="1" t="str">
        <f t="shared" si="77"/>
        <v/>
      </c>
      <c r="W246" s="1" t="str">
        <f t="shared" si="77"/>
        <v/>
      </c>
      <c r="X246" s="1">
        <f t="shared" si="77"/>
        <v>1</v>
      </c>
      <c r="Y246" s="1" t="str">
        <f t="shared" si="77"/>
        <v/>
      </c>
      <c r="Z246" s="1">
        <f t="shared" si="63"/>
        <v>1</v>
      </c>
      <c r="AA246" s="1" t="str">
        <f t="shared" si="64"/>
        <v>Parasmittina egyptiaca (Waters, 1909)</v>
      </c>
      <c r="AB246" s="1" t="str">
        <f t="shared" si="65"/>
        <v>Invertebrate</v>
      </c>
      <c r="AC246" s="1" t="str">
        <f t="shared" si="66"/>
        <v/>
      </c>
      <c r="AD246" s="1" t="str">
        <f t="shared" si="67"/>
        <v/>
      </c>
      <c r="AE246" s="1" t="str">
        <f t="shared" si="68"/>
        <v/>
      </c>
      <c r="AF246" s="1" t="str">
        <f t="shared" si="69"/>
        <v/>
      </c>
      <c r="AG246" s="1" t="str">
        <f t="shared" si="70"/>
        <v/>
      </c>
      <c r="AH246" s="1" t="str">
        <f t="shared" si="71"/>
        <v/>
      </c>
      <c r="AI246" s="1" t="str">
        <f t="shared" si="72"/>
        <v/>
      </c>
      <c r="AJ246" s="1" t="str">
        <f t="shared" si="73"/>
        <v/>
      </c>
      <c r="AK246" s="1">
        <f t="shared" si="74"/>
        <v>1</v>
      </c>
      <c r="AL246" s="1" t="str">
        <f t="shared" si="75"/>
        <v/>
      </c>
      <c r="AM246" s="1">
        <f t="shared" si="76"/>
        <v>1</v>
      </c>
    </row>
    <row r="247" spans="1:39" ht="14.5" x14ac:dyDescent="0.35">
      <c r="A247" s="1" t="s">
        <v>38</v>
      </c>
      <c r="B247" s="1" t="s">
        <v>502</v>
      </c>
      <c r="I247" s="1">
        <v>1</v>
      </c>
      <c r="M247"/>
      <c r="N247" s="1" t="str">
        <f t="shared" si="62"/>
        <v>Invertebrate</v>
      </c>
      <c r="O247" s="1" t="str">
        <f t="shared" si="62"/>
        <v>Paratapes textilis (Gmelin, 1791)</v>
      </c>
      <c r="P247" s="1" t="str">
        <f t="shared" si="78"/>
        <v/>
      </c>
      <c r="Q247" s="1" t="str">
        <f t="shared" si="78"/>
        <v/>
      </c>
      <c r="R247" s="1" t="str">
        <f t="shared" si="78"/>
        <v/>
      </c>
      <c r="S247" s="1" t="str">
        <f t="shared" si="78"/>
        <v/>
      </c>
      <c r="T247" s="1" t="str">
        <f t="shared" si="78"/>
        <v/>
      </c>
      <c r="U247" s="1" t="str">
        <f t="shared" si="77"/>
        <v/>
      </c>
      <c r="V247" s="1">
        <f t="shared" si="77"/>
        <v>1</v>
      </c>
      <c r="W247" s="1" t="str">
        <f t="shared" si="77"/>
        <v/>
      </c>
      <c r="X247" s="1" t="str">
        <f t="shared" si="77"/>
        <v/>
      </c>
      <c r="Y247" s="1" t="str">
        <f t="shared" si="77"/>
        <v/>
      </c>
      <c r="Z247" s="1">
        <f t="shared" si="63"/>
        <v>1</v>
      </c>
      <c r="AA247" s="1" t="str">
        <f t="shared" si="64"/>
        <v>Paratapes textilis (Gmelin, 1791)</v>
      </c>
      <c r="AB247" s="1" t="str">
        <f t="shared" si="65"/>
        <v>Invertebrate</v>
      </c>
      <c r="AC247" s="1" t="str">
        <f t="shared" si="66"/>
        <v/>
      </c>
      <c r="AD247" s="1" t="str">
        <f t="shared" si="67"/>
        <v/>
      </c>
      <c r="AE247" s="1" t="str">
        <f t="shared" si="68"/>
        <v/>
      </c>
      <c r="AF247" s="1" t="str">
        <f t="shared" si="69"/>
        <v/>
      </c>
      <c r="AG247" s="1" t="str">
        <f t="shared" si="70"/>
        <v/>
      </c>
      <c r="AH247" s="1" t="str">
        <f t="shared" si="71"/>
        <v/>
      </c>
      <c r="AI247" s="1">
        <f t="shared" si="72"/>
        <v>1</v>
      </c>
      <c r="AJ247" s="1" t="str">
        <f t="shared" si="73"/>
        <v/>
      </c>
      <c r="AK247" s="1" t="str">
        <f t="shared" si="74"/>
        <v/>
      </c>
      <c r="AL247" s="1" t="str">
        <f t="shared" si="75"/>
        <v/>
      </c>
      <c r="AM247" s="1">
        <f t="shared" si="76"/>
        <v>1</v>
      </c>
    </row>
    <row r="248" spans="1:39" ht="14.5" x14ac:dyDescent="0.35">
      <c r="A248" s="1" t="s">
        <v>38</v>
      </c>
      <c r="B248" s="1" t="s">
        <v>506</v>
      </c>
      <c r="J248" s="1">
        <v>1</v>
      </c>
      <c r="K248" s="1">
        <v>2</v>
      </c>
      <c r="M248"/>
      <c r="N248" s="1" t="str">
        <f t="shared" si="62"/>
        <v>Invertebrate</v>
      </c>
      <c r="O248" s="1" t="str">
        <f t="shared" si="62"/>
        <v>Parvocalanus crassirostris (Dahl F., 1894)</v>
      </c>
      <c r="P248" s="1" t="str">
        <f t="shared" si="78"/>
        <v/>
      </c>
      <c r="Q248" s="1" t="str">
        <f t="shared" si="78"/>
        <v/>
      </c>
      <c r="R248" s="1" t="str">
        <f t="shared" si="78"/>
        <v/>
      </c>
      <c r="S248" s="1" t="str">
        <f t="shared" si="78"/>
        <v/>
      </c>
      <c r="T248" s="1" t="str">
        <f t="shared" si="78"/>
        <v/>
      </c>
      <c r="U248" s="1" t="str">
        <f t="shared" si="77"/>
        <v/>
      </c>
      <c r="V248" s="1" t="str">
        <f t="shared" si="77"/>
        <v/>
      </c>
      <c r="W248" s="1">
        <f t="shared" si="77"/>
        <v>1</v>
      </c>
      <c r="X248" s="1">
        <f t="shared" si="77"/>
        <v>1</v>
      </c>
      <c r="Y248" s="1" t="str">
        <f t="shared" si="77"/>
        <v/>
      </c>
      <c r="Z248" s="1">
        <f t="shared" si="63"/>
        <v>2</v>
      </c>
      <c r="AA248" s="1" t="str">
        <f t="shared" si="64"/>
        <v>Parvocalanus crassirostris (Dahl F., 1894)</v>
      </c>
      <c r="AB248" s="1" t="str">
        <f t="shared" si="65"/>
        <v>Invertebrate</v>
      </c>
      <c r="AC248" s="1" t="str">
        <f t="shared" si="66"/>
        <v/>
      </c>
      <c r="AD248" s="1" t="str">
        <f t="shared" si="67"/>
        <v/>
      </c>
      <c r="AE248" s="1" t="str">
        <f t="shared" si="68"/>
        <v/>
      </c>
      <c r="AF248" s="1" t="str">
        <f t="shared" si="69"/>
        <v/>
      </c>
      <c r="AG248" s="1" t="str">
        <f t="shared" si="70"/>
        <v/>
      </c>
      <c r="AH248" s="1" t="str">
        <f t="shared" si="71"/>
        <v/>
      </c>
      <c r="AI248" s="1" t="str">
        <f t="shared" si="72"/>
        <v/>
      </c>
      <c r="AJ248" s="1">
        <f t="shared" si="73"/>
        <v>1</v>
      </c>
      <c r="AK248" s="1" t="str">
        <f t="shared" si="74"/>
        <v/>
      </c>
      <c r="AL248" s="1" t="str">
        <f t="shared" si="75"/>
        <v/>
      </c>
      <c r="AM248" s="1">
        <f t="shared" si="76"/>
        <v>1</v>
      </c>
    </row>
    <row r="249" spans="1:39" ht="14.5" x14ac:dyDescent="0.35">
      <c r="A249" s="1" t="s">
        <v>38</v>
      </c>
      <c r="B249" s="1" t="s">
        <v>509</v>
      </c>
      <c r="K249" s="1">
        <v>4</v>
      </c>
      <c r="M249"/>
      <c r="N249" s="1" t="str">
        <f t="shared" si="62"/>
        <v>Invertebrate</v>
      </c>
      <c r="O249" s="1" t="str">
        <f t="shared" si="62"/>
        <v>Penaeus aztecus Ives, 1891</v>
      </c>
      <c r="P249" s="1" t="str">
        <f t="shared" si="78"/>
        <v/>
      </c>
      <c r="Q249" s="1" t="str">
        <f t="shared" si="78"/>
        <v/>
      </c>
      <c r="R249" s="1" t="str">
        <f t="shared" si="78"/>
        <v/>
      </c>
      <c r="S249" s="1" t="str">
        <f t="shared" si="78"/>
        <v/>
      </c>
      <c r="T249" s="1" t="str">
        <f t="shared" si="78"/>
        <v/>
      </c>
      <c r="U249" s="1" t="str">
        <f t="shared" si="77"/>
        <v/>
      </c>
      <c r="V249" s="1" t="str">
        <f t="shared" si="77"/>
        <v/>
      </c>
      <c r="W249" s="1" t="str">
        <f t="shared" si="77"/>
        <v/>
      </c>
      <c r="X249" s="1">
        <f t="shared" si="77"/>
        <v>1</v>
      </c>
      <c r="Y249" s="1" t="str">
        <f t="shared" si="77"/>
        <v/>
      </c>
      <c r="Z249" s="1">
        <f t="shared" si="63"/>
        <v>1</v>
      </c>
      <c r="AA249" s="1" t="str">
        <f t="shared" si="64"/>
        <v>Penaeus aztecus Ives, 1891</v>
      </c>
      <c r="AB249" s="1" t="str">
        <f t="shared" si="65"/>
        <v>Invertebrate</v>
      </c>
      <c r="AC249" s="1" t="str">
        <f t="shared" si="66"/>
        <v/>
      </c>
      <c r="AD249" s="1" t="str">
        <f t="shared" si="67"/>
        <v/>
      </c>
      <c r="AE249" s="1" t="str">
        <f t="shared" si="68"/>
        <v/>
      </c>
      <c r="AF249" s="1" t="str">
        <f t="shared" si="69"/>
        <v/>
      </c>
      <c r="AG249" s="1" t="str">
        <f t="shared" si="70"/>
        <v/>
      </c>
      <c r="AH249" s="1" t="str">
        <f t="shared" si="71"/>
        <v/>
      </c>
      <c r="AI249" s="1" t="str">
        <f t="shared" si="72"/>
        <v/>
      </c>
      <c r="AJ249" s="1" t="str">
        <f t="shared" si="73"/>
        <v/>
      </c>
      <c r="AK249" s="1">
        <f t="shared" si="74"/>
        <v>1</v>
      </c>
      <c r="AL249" s="1" t="str">
        <f t="shared" si="75"/>
        <v/>
      </c>
      <c r="AM249" s="1">
        <f t="shared" si="76"/>
        <v>1</v>
      </c>
    </row>
    <row r="250" spans="1:39" ht="14.5" x14ac:dyDescent="0.35">
      <c r="A250" s="1" t="s">
        <v>38</v>
      </c>
      <c r="B250" s="1" t="s">
        <v>510</v>
      </c>
      <c r="K250" s="1">
        <v>1</v>
      </c>
      <c r="M250"/>
      <c r="N250" s="1" t="str">
        <f t="shared" si="62"/>
        <v>Invertebrate</v>
      </c>
      <c r="O250" s="1" t="str">
        <f t="shared" si="62"/>
        <v>Penaeus hathor (Burkenroad, 1959)</v>
      </c>
      <c r="P250" s="1" t="str">
        <f t="shared" si="78"/>
        <v/>
      </c>
      <c r="Q250" s="1" t="str">
        <f t="shared" si="78"/>
        <v/>
      </c>
      <c r="R250" s="1" t="str">
        <f t="shared" si="78"/>
        <v/>
      </c>
      <c r="S250" s="1" t="str">
        <f t="shared" si="78"/>
        <v/>
      </c>
      <c r="T250" s="1" t="str">
        <f t="shared" si="78"/>
        <v/>
      </c>
      <c r="U250" s="1" t="str">
        <f t="shared" si="77"/>
        <v/>
      </c>
      <c r="V250" s="1" t="str">
        <f t="shared" si="77"/>
        <v/>
      </c>
      <c r="W250" s="1" t="str">
        <f t="shared" si="77"/>
        <v/>
      </c>
      <c r="X250" s="1">
        <f t="shared" si="77"/>
        <v>1</v>
      </c>
      <c r="Y250" s="1" t="str">
        <f t="shared" si="77"/>
        <v/>
      </c>
      <c r="Z250" s="1">
        <f t="shared" si="63"/>
        <v>1</v>
      </c>
      <c r="AA250" s="1" t="str">
        <f t="shared" si="64"/>
        <v>Penaeus hathor (Burkenroad, 1959)</v>
      </c>
      <c r="AB250" s="1" t="str">
        <f t="shared" si="65"/>
        <v>Invertebrate</v>
      </c>
      <c r="AC250" s="1" t="str">
        <f t="shared" si="66"/>
        <v/>
      </c>
      <c r="AD250" s="1" t="str">
        <f t="shared" si="67"/>
        <v/>
      </c>
      <c r="AE250" s="1" t="str">
        <f t="shared" si="68"/>
        <v/>
      </c>
      <c r="AF250" s="1" t="str">
        <f t="shared" si="69"/>
        <v/>
      </c>
      <c r="AG250" s="1" t="str">
        <f t="shared" si="70"/>
        <v/>
      </c>
      <c r="AH250" s="1" t="str">
        <f t="shared" si="71"/>
        <v/>
      </c>
      <c r="AI250" s="1" t="str">
        <f t="shared" si="72"/>
        <v/>
      </c>
      <c r="AJ250" s="1" t="str">
        <f t="shared" si="73"/>
        <v/>
      </c>
      <c r="AK250" s="1">
        <f t="shared" si="74"/>
        <v>1</v>
      </c>
      <c r="AL250" s="1" t="str">
        <f t="shared" si="75"/>
        <v/>
      </c>
      <c r="AM250" s="1">
        <f t="shared" si="76"/>
        <v>1</v>
      </c>
    </row>
    <row r="251" spans="1:39" ht="14.5" x14ac:dyDescent="0.35">
      <c r="A251" s="1" t="s">
        <v>38</v>
      </c>
      <c r="B251" s="1" t="s">
        <v>511</v>
      </c>
      <c r="D251" s="1">
        <v>1</v>
      </c>
      <c r="F251" s="1">
        <v>1</v>
      </c>
      <c r="M251"/>
      <c r="N251" s="1" t="str">
        <f t="shared" si="62"/>
        <v>Invertebrate</v>
      </c>
      <c r="O251" s="1" t="str">
        <f t="shared" si="62"/>
        <v>Penaeus japonicus Spence Bate, 1888</v>
      </c>
      <c r="P251" s="1" t="str">
        <f t="shared" si="78"/>
        <v/>
      </c>
      <c r="Q251" s="1">
        <f t="shared" si="78"/>
        <v>1</v>
      </c>
      <c r="R251" s="1" t="str">
        <f t="shared" si="78"/>
        <v/>
      </c>
      <c r="S251" s="1">
        <f t="shared" si="78"/>
        <v>1</v>
      </c>
      <c r="T251" s="1" t="str">
        <f t="shared" si="78"/>
        <v/>
      </c>
      <c r="U251" s="1" t="str">
        <f t="shared" si="77"/>
        <v/>
      </c>
      <c r="V251" s="1" t="str">
        <f t="shared" si="77"/>
        <v/>
      </c>
      <c r="W251" s="1" t="str">
        <f t="shared" si="77"/>
        <v/>
      </c>
      <c r="X251" s="1" t="str">
        <f t="shared" si="77"/>
        <v/>
      </c>
      <c r="Y251" s="1" t="str">
        <f t="shared" si="77"/>
        <v/>
      </c>
      <c r="Z251" s="1">
        <f t="shared" si="63"/>
        <v>2</v>
      </c>
      <c r="AA251" s="1" t="str">
        <f t="shared" si="64"/>
        <v>Penaeus japonicus Spence Bate, 1888</v>
      </c>
      <c r="AB251" s="1" t="str">
        <f t="shared" si="65"/>
        <v>Invertebrate</v>
      </c>
      <c r="AC251" s="1" t="str">
        <f t="shared" si="66"/>
        <v/>
      </c>
      <c r="AD251" s="1">
        <f t="shared" si="67"/>
        <v>1</v>
      </c>
      <c r="AE251" s="1" t="str">
        <f t="shared" si="68"/>
        <v/>
      </c>
      <c r="AF251" s="1" t="str">
        <f t="shared" si="69"/>
        <v/>
      </c>
      <c r="AG251" s="1" t="str">
        <f t="shared" si="70"/>
        <v/>
      </c>
      <c r="AH251" s="1" t="str">
        <f t="shared" si="71"/>
        <v/>
      </c>
      <c r="AI251" s="1" t="str">
        <f t="shared" si="72"/>
        <v/>
      </c>
      <c r="AJ251" s="1" t="str">
        <f t="shared" si="73"/>
        <v/>
      </c>
      <c r="AK251" s="1" t="str">
        <f t="shared" si="74"/>
        <v/>
      </c>
      <c r="AL251" s="1" t="str">
        <f t="shared" si="75"/>
        <v/>
      </c>
      <c r="AM251" s="1">
        <f t="shared" si="76"/>
        <v>1</v>
      </c>
    </row>
    <row r="252" spans="1:39" ht="14.5" x14ac:dyDescent="0.35">
      <c r="A252" s="1" t="s">
        <v>38</v>
      </c>
      <c r="B252" s="1" t="s">
        <v>512</v>
      </c>
      <c r="C252" s="1">
        <v>1</v>
      </c>
      <c r="M252"/>
      <c r="N252" s="1" t="str">
        <f t="shared" si="62"/>
        <v>Invertebrate</v>
      </c>
      <c r="O252" s="1" t="str">
        <f t="shared" si="62"/>
        <v>Penaeus pulchricaudatus Stebbing, 1914</v>
      </c>
      <c r="P252" s="1">
        <f t="shared" si="78"/>
        <v>1</v>
      </c>
      <c r="Q252" s="1" t="str">
        <f t="shared" si="78"/>
        <v/>
      </c>
      <c r="R252" s="1" t="str">
        <f t="shared" si="78"/>
        <v/>
      </c>
      <c r="S252" s="1" t="str">
        <f t="shared" si="78"/>
        <v/>
      </c>
      <c r="T252" s="1" t="str">
        <f t="shared" si="78"/>
        <v/>
      </c>
      <c r="U252" s="1" t="str">
        <f t="shared" si="77"/>
        <v/>
      </c>
      <c r="V252" s="1" t="str">
        <f t="shared" si="77"/>
        <v/>
      </c>
      <c r="W252" s="1" t="str">
        <f t="shared" si="77"/>
        <v/>
      </c>
      <c r="X252" s="1" t="str">
        <f t="shared" si="77"/>
        <v/>
      </c>
      <c r="Y252" s="1" t="str">
        <f t="shared" si="77"/>
        <v/>
      </c>
      <c r="Z252" s="1">
        <f t="shared" si="63"/>
        <v>1</v>
      </c>
      <c r="AA252" s="1" t="str">
        <f t="shared" si="64"/>
        <v>Penaeus pulchricaudatus Stebbing, 1914</v>
      </c>
      <c r="AB252" s="1" t="str">
        <f t="shared" si="65"/>
        <v>Invertebrate</v>
      </c>
      <c r="AC252" s="1">
        <f t="shared" si="66"/>
        <v>1</v>
      </c>
      <c r="AD252" s="1" t="str">
        <f t="shared" si="67"/>
        <v/>
      </c>
      <c r="AE252" s="1" t="str">
        <f t="shared" si="68"/>
        <v/>
      </c>
      <c r="AF252" s="1" t="str">
        <f t="shared" si="69"/>
        <v/>
      </c>
      <c r="AG252" s="1" t="str">
        <f t="shared" si="70"/>
        <v/>
      </c>
      <c r="AH252" s="1" t="str">
        <f t="shared" si="71"/>
        <v/>
      </c>
      <c r="AI252" s="1" t="str">
        <f t="shared" si="72"/>
        <v/>
      </c>
      <c r="AJ252" s="1" t="str">
        <f t="shared" si="73"/>
        <v/>
      </c>
      <c r="AK252" s="1" t="str">
        <f t="shared" si="74"/>
        <v/>
      </c>
      <c r="AL252" s="1" t="str">
        <f t="shared" si="75"/>
        <v/>
      </c>
      <c r="AM252" s="1">
        <f t="shared" si="76"/>
        <v>1</v>
      </c>
    </row>
    <row r="253" spans="1:39" ht="14.5" x14ac:dyDescent="0.35">
      <c r="A253" s="1" t="s">
        <v>38</v>
      </c>
      <c r="B253" s="1" t="s">
        <v>515</v>
      </c>
      <c r="K253" s="1">
        <v>1</v>
      </c>
      <c r="M253"/>
      <c r="N253" s="1" t="str">
        <f t="shared" si="62"/>
        <v>Invertebrate</v>
      </c>
      <c r="O253" s="1" t="str">
        <f t="shared" si="62"/>
        <v>Perinereis linea (Treadwell, 1936)</v>
      </c>
      <c r="P253" s="1" t="str">
        <f t="shared" si="78"/>
        <v/>
      </c>
      <c r="Q253" s="1" t="str">
        <f t="shared" si="78"/>
        <v/>
      </c>
      <c r="R253" s="1" t="str">
        <f t="shared" si="78"/>
        <v/>
      </c>
      <c r="S253" s="1" t="str">
        <f t="shared" si="78"/>
        <v/>
      </c>
      <c r="T253" s="1" t="str">
        <f t="shared" si="78"/>
        <v/>
      </c>
      <c r="U253" s="1" t="str">
        <f t="shared" si="77"/>
        <v/>
      </c>
      <c r="V253" s="1" t="str">
        <f t="shared" si="77"/>
        <v/>
      </c>
      <c r="W253" s="1" t="str">
        <f t="shared" si="77"/>
        <v/>
      </c>
      <c r="X253" s="1">
        <f t="shared" si="77"/>
        <v>1</v>
      </c>
      <c r="Y253" s="1" t="str">
        <f t="shared" si="77"/>
        <v/>
      </c>
      <c r="Z253" s="1">
        <f t="shared" si="63"/>
        <v>1</v>
      </c>
      <c r="AA253" s="1" t="str">
        <f t="shared" si="64"/>
        <v>Perinereis linea (Treadwell, 1936)</v>
      </c>
      <c r="AB253" s="1" t="str">
        <f t="shared" si="65"/>
        <v>Invertebrate</v>
      </c>
      <c r="AC253" s="1" t="str">
        <f t="shared" si="66"/>
        <v/>
      </c>
      <c r="AD253" s="1" t="str">
        <f t="shared" si="67"/>
        <v/>
      </c>
      <c r="AE253" s="1" t="str">
        <f t="shared" si="68"/>
        <v/>
      </c>
      <c r="AF253" s="1" t="str">
        <f t="shared" si="69"/>
        <v/>
      </c>
      <c r="AG253" s="1" t="str">
        <f t="shared" si="70"/>
        <v/>
      </c>
      <c r="AH253" s="1" t="str">
        <f t="shared" si="71"/>
        <v/>
      </c>
      <c r="AI253" s="1" t="str">
        <f t="shared" si="72"/>
        <v/>
      </c>
      <c r="AJ253" s="1" t="str">
        <f t="shared" si="73"/>
        <v/>
      </c>
      <c r="AK253" s="1">
        <f t="shared" si="74"/>
        <v>1</v>
      </c>
      <c r="AL253" s="1" t="str">
        <f t="shared" si="75"/>
        <v/>
      </c>
      <c r="AM253" s="1">
        <f t="shared" si="76"/>
        <v>1</v>
      </c>
    </row>
    <row r="254" spans="1:39" ht="14.5" x14ac:dyDescent="0.35">
      <c r="A254" s="1" t="s">
        <v>38</v>
      </c>
      <c r="B254" s="1" t="s">
        <v>517</v>
      </c>
      <c r="F254" s="1">
        <v>1</v>
      </c>
      <c r="K254" s="1">
        <v>1</v>
      </c>
      <c r="M254"/>
      <c r="N254" s="1" t="str">
        <f t="shared" si="62"/>
        <v>Invertebrate</v>
      </c>
      <c r="O254" s="1" t="str">
        <f t="shared" si="62"/>
        <v>Perophora multiclathrata (Sluiter, 1904)</v>
      </c>
      <c r="P254" s="1" t="str">
        <f t="shared" si="78"/>
        <v/>
      </c>
      <c r="Q254" s="1" t="str">
        <f t="shared" si="78"/>
        <v/>
      </c>
      <c r="R254" s="1" t="str">
        <f t="shared" si="78"/>
        <v/>
      </c>
      <c r="S254" s="1">
        <f t="shared" si="78"/>
        <v>1</v>
      </c>
      <c r="T254" s="1" t="str">
        <f t="shared" si="78"/>
        <v/>
      </c>
      <c r="U254" s="1" t="str">
        <f t="shared" si="77"/>
        <v/>
      </c>
      <c r="V254" s="1" t="str">
        <f t="shared" si="77"/>
        <v/>
      </c>
      <c r="W254" s="1" t="str">
        <f t="shared" si="77"/>
        <v/>
      </c>
      <c r="X254" s="1">
        <f t="shared" si="77"/>
        <v>1</v>
      </c>
      <c r="Y254" s="1" t="str">
        <f t="shared" si="77"/>
        <v/>
      </c>
      <c r="Z254" s="1">
        <f t="shared" si="63"/>
        <v>2</v>
      </c>
      <c r="AA254" s="1" t="str">
        <f t="shared" si="64"/>
        <v>Perophora multiclathrata (Sluiter, 1904)</v>
      </c>
      <c r="AB254" s="1" t="str">
        <f t="shared" si="65"/>
        <v>Invertebrate</v>
      </c>
      <c r="AC254" s="1" t="str">
        <f t="shared" si="66"/>
        <v/>
      </c>
      <c r="AD254" s="1" t="str">
        <f t="shared" si="67"/>
        <v/>
      </c>
      <c r="AE254" s="1" t="str">
        <f t="shared" si="68"/>
        <v/>
      </c>
      <c r="AF254" s="1">
        <f t="shared" si="69"/>
        <v>1</v>
      </c>
      <c r="AG254" s="1" t="str">
        <f t="shared" si="70"/>
        <v/>
      </c>
      <c r="AH254" s="1" t="str">
        <f t="shared" si="71"/>
        <v/>
      </c>
      <c r="AI254" s="1" t="str">
        <f t="shared" si="72"/>
        <v/>
      </c>
      <c r="AJ254" s="1" t="str">
        <f t="shared" si="73"/>
        <v/>
      </c>
      <c r="AK254" s="1" t="str">
        <f t="shared" si="74"/>
        <v/>
      </c>
      <c r="AL254" s="1" t="str">
        <f t="shared" si="75"/>
        <v/>
      </c>
      <c r="AM254" s="1">
        <f t="shared" si="76"/>
        <v>1</v>
      </c>
    </row>
    <row r="255" spans="1:39" ht="14.5" x14ac:dyDescent="0.35">
      <c r="A255" s="1" t="s">
        <v>38</v>
      </c>
      <c r="B255" s="1" t="s">
        <v>518</v>
      </c>
      <c r="F255" s="1">
        <v>1</v>
      </c>
      <c r="M255"/>
      <c r="N255" s="1" t="str">
        <f t="shared" si="62"/>
        <v>Invertebrate</v>
      </c>
      <c r="O255" s="1" t="str">
        <f t="shared" si="62"/>
        <v>Petricolaria pholadiformis (Lamarck, 1818)</v>
      </c>
      <c r="P255" s="1" t="str">
        <f t="shared" si="78"/>
        <v/>
      </c>
      <c r="Q255" s="1" t="str">
        <f t="shared" si="78"/>
        <v/>
      </c>
      <c r="R255" s="1" t="str">
        <f t="shared" si="78"/>
        <v/>
      </c>
      <c r="S255" s="1">
        <f t="shared" si="78"/>
        <v>1</v>
      </c>
      <c r="T255" s="1" t="str">
        <f t="shared" si="78"/>
        <v/>
      </c>
      <c r="U255" s="1" t="str">
        <f t="shared" si="77"/>
        <v/>
      </c>
      <c r="V255" s="1" t="str">
        <f t="shared" si="77"/>
        <v/>
      </c>
      <c r="W255" s="1" t="str">
        <f t="shared" si="77"/>
        <v/>
      </c>
      <c r="X255" s="1" t="str">
        <f t="shared" si="77"/>
        <v/>
      </c>
      <c r="Y255" s="1" t="str">
        <f t="shared" si="77"/>
        <v/>
      </c>
      <c r="Z255" s="1">
        <f t="shared" si="63"/>
        <v>1</v>
      </c>
      <c r="AA255" s="1" t="str">
        <f t="shared" si="64"/>
        <v>Petricolaria pholadiformis (Lamarck, 1818)</v>
      </c>
      <c r="AB255" s="1" t="str">
        <f t="shared" si="65"/>
        <v>Invertebrate</v>
      </c>
      <c r="AC255" s="1" t="str">
        <f t="shared" si="66"/>
        <v/>
      </c>
      <c r="AD255" s="1" t="str">
        <f t="shared" si="67"/>
        <v/>
      </c>
      <c r="AE255" s="1" t="str">
        <f t="shared" si="68"/>
        <v/>
      </c>
      <c r="AF255" s="1">
        <f t="shared" si="69"/>
        <v>1</v>
      </c>
      <c r="AG255" s="1" t="str">
        <f t="shared" si="70"/>
        <v/>
      </c>
      <c r="AH255" s="1" t="str">
        <f t="shared" si="71"/>
        <v/>
      </c>
      <c r="AI255" s="1" t="str">
        <f t="shared" si="72"/>
        <v/>
      </c>
      <c r="AJ255" s="1" t="str">
        <f t="shared" si="73"/>
        <v/>
      </c>
      <c r="AK255" s="1" t="str">
        <f t="shared" si="74"/>
        <v/>
      </c>
      <c r="AL255" s="1" t="str">
        <f t="shared" si="75"/>
        <v/>
      </c>
      <c r="AM255" s="1">
        <f t="shared" si="76"/>
        <v>1</v>
      </c>
    </row>
    <row r="256" spans="1:39" ht="14.5" x14ac:dyDescent="0.35">
      <c r="A256" s="1" t="s">
        <v>38</v>
      </c>
      <c r="B256" s="1" t="s">
        <v>520</v>
      </c>
      <c r="J256" s="1">
        <v>1</v>
      </c>
      <c r="K256" s="1">
        <v>1</v>
      </c>
      <c r="M256"/>
      <c r="N256" s="1" t="str">
        <f t="shared" si="62"/>
        <v>Invertebrate</v>
      </c>
      <c r="O256" s="1" t="str">
        <f t="shared" si="62"/>
        <v>Phallusia nigra Savigny, 1816</v>
      </c>
      <c r="P256" s="1" t="str">
        <f t="shared" si="78"/>
        <v/>
      </c>
      <c r="Q256" s="1" t="str">
        <f t="shared" si="78"/>
        <v/>
      </c>
      <c r="R256" s="1" t="str">
        <f t="shared" si="78"/>
        <v/>
      </c>
      <c r="S256" s="1" t="str">
        <f t="shared" si="78"/>
        <v/>
      </c>
      <c r="T256" s="1" t="str">
        <f t="shared" si="78"/>
        <v/>
      </c>
      <c r="U256" s="1" t="str">
        <f t="shared" si="77"/>
        <v/>
      </c>
      <c r="V256" s="1" t="str">
        <f t="shared" si="77"/>
        <v/>
      </c>
      <c r="W256" s="1">
        <f t="shared" si="77"/>
        <v>1</v>
      </c>
      <c r="X256" s="1">
        <f t="shared" si="77"/>
        <v>1</v>
      </c>
      <c r="Y256" s="1" t="str">
        <f t="shared" si="77"/>
        <v/>
      </c>
      <c r="Z256" s="1">
        <f t="shared" si="63"/>
        <v>2</v>
      </c>
      <c r="AA256" s="1" t="str">
        <f t="shared" si="64"/>
        <v>Phallusia nigra Savigny, 1816</v>
      </c>
      <c r="AB256" s="1" t="str">
        <f t="shared" si="65"/>
        <v>Invertebrate</v>
      </c>
      <c r="AC256" s="1" t="str">
        <f t="shared" si="66"/>
        <v/>
      </c>
      <c r="AD256" s="1" t="str">
        <f t="shared" si="67"/>
        <v/>
      </c>
      <c r="AE256" s="1" t="str">
        <f t="shared" si="68"/>
        <v/>
      </c>
      <c r="AF256" s="1" t="str">
        <f t="shared" si="69"/>
        <v/>
      </c>
      <c r="AG256" s="1" t="str">
        <f t="shared" si="70"/>
        <v/>
      </c>
      <c r="AH256" s="1" t="str">
        <f t="shared" si="71"/>
        <v/>
      </c>
      <c r="AI256" s="1" t="str">
        <f t="shared" si="72"/>
        <v/>
      </c>
      <c r="AJ256" s="1">
        <f t="shared" si="73"/>
        <v>1</v>
      </c>
      <c r="AK256" s="1" t="str">
        <f t="shared" si="74"/>
        <v/>
      </c>
      <c r="AL256" s="1" t="str">
        <f t="shared" si="75"/>
        <v/>
      </c>
      <c r="AM256" s="1">
        <f t="shared" si="76"/>
        <v>1</v>
      </c>
    </row>
    <row r="257" spans="1:39" ht="14.5" x14ac:dyDescent="0.35">
      <c r="A257" s="1" t="s">
        <v>38</v>
      </c>
      <c r="B257" s="1" t="s">
        <v>521</v>
      </c>
      <c r="E257" s="1">
        <v>1</v>
      </c>
      <c r="M257"/>
      <c r="N257" s="1" t="str">
        <f t="shared" si="62"/>
        <v>Invertebrate</v>
      </c>
      <c r="O257" s="1" t="str">
        <f t="shared" si="62"/>
        <v>Phascolion convestitum Sluiter, 1902</v>
      </c>
      <c r="P257" s="1" t="str">
        <f t="shared" si="78"/>
        <v/>
      </c>
      <c r="Q257" s="1" t="str">
        <f t="shared" si="78"/>
        <v/>
      </c>
      <c r="R257" s="1">
        <f t="shared" si="78"/>
        <v>1</v>
      </c>
      <c r="S257" s="1" t="str">
        <f t="shared" si="78"/>
        <v/>
      </c>
      <c r="T257" s="1" t="str">
        <f t="shared" si="78"/>
        <v/>
      </c>
      <c r="U257" s="1" t="str">
        <f t="shared" si="77"/>
        <v/>
      </c>
      <c r="V257" s="1" t="str">
        <f t="shared" si="77"/>
        <v/>
      </c>
      <c r="W257" s="1" t="str">
        <f t="shared" si="77"/>
        <v/>
      </c>
      <c r="X257" s="1" t="str">
        <f t="shared" si="77"/>
        <v/>
      </c>
      <c r="Y257" s="1" t="str">
        <f t="shared" si="77"/>
        <v/>
      </c>
      <c r="Z257" s="1">
        <f t="shared" si="63"/>
        <v>1</v>
      </c>
      <c r="AA257" s="1" t="str">
        <f t="shared" si="64"/>
        <v>Phascolion convestitum Sluiter, 1902</v>
      </c>
      <c r="AB257" s="1" t="str">
        <f t="shared" si="65"/>
        <v>Invertebrate</v>
      </c>
      <c r="AC257" s="1" t="str">
        <f t="shared" si="66"/>
        <v/>
      </c>
      <c r="AD257" s="1" t="str">
        <f t="shared" si="67"/>
        <v/>
      </c>
      <c r="AE257" s="1">
        <f t="shared" si="68"/>
        <v>1</v>
      </c>
      <c r="AF257" s="1" t="str">
        <f t="shared" si="69"/>
        <v/>
      </c>
      <c r="AG257" s="1" t="str">
        <f t="shared" si="70"/>
        <v/>
      </c>
      <c r="AH257" s="1" t="str">
        <f t="shared" si="71"/>
        <v/>
      </c>
      <c r="AI257" s="1" t="str">
        <f t="shared" si="72"/>
        <v/>
      </c>
      <c r="AJ257" s="1" t="str">
        <f t="shared" si="73"/>
        <v/>
      </c>
      <c r="AK257" s="1" t="str">
        <f t="shared" si="74"/>
        <v/>
      </c>
      <c r="AL257" s="1" t="str">
        <f t="shared" si="75"/>
        <v/>
      </c>
      <c r="AM257" s="1">
        <f t="shared" si="76"/>
        <v>1</v>
      </c>
    </row>
    <row r="258" spans="1:39" ht="14.5" x14ac:dyDescent="0.35">
      <c r="A258" s="1" t="s">
        <v>38</v>
      </c>
      <c r="B258" s="1" t="s">
        <v>522</v>
      </c>
      <c r="D258" s="1">
        <v>1</v>
      </c>
      <c r="H258" s="1">
        <v>1</v>
      </c>
      <c r="M258"/>
      <c r="N258" s="1" t="str">
        <f t="shared" si="62"/>
        <v>Invertebrate</v>
      </c>
      <c r="O258" s="1" t="str">
        <f t="shared" si="62"/>
        <v>Phascolosoma (Phascolosoma) scolops (Selenka &amp; de Man, 1883)</v>
      </c>
      <c r="P258" s="1" t="str">
        <f t="shared" si="78"/>
        <v/>
      </c>
      <c r="Q258" s="1">
        <f t="shared" si="78"/>
        <v>1</v>
      </c>
      <c r="R258" s="1" t="str">
        <f t="shared" si="78"/>
        <v/>
      </c>
      <c r="S258" s="1" t="str">
        <f t="shared" si="78"/>
        <v/>
      </c>
      <c r="T258" s="1" t="str">
        <f t="shared" si="78"/>
        <v/>
      </c>
      <c r="U258" s="1">
        <f t="shared" si="77"/>
        <v>1</v>
      </c>
      <c r="V258" s="1" t="str">
        <f t="shared" si="77"/>
        <v/>
      </c>
      <c r="W258" s="1" t="str">
        <f t="shared" si="77"/>
        <v/>
      </c>
      <c r="X258" s="1" t="str">
        <f t="shared" si="77"/>
        <v/>
      </c>
      <c r="Y258" s="1" t="str">
        <f t="shared" si="77"/>
        <v/>
      </c>
      <c r="Z258" s="1">
        <f t="shared" si="63"/>
        <v>2</v>
      </c>
      <c r="AA258" s="1" t="str">
        <f t="shared" si="64"/>
        <v>Phascolosoma (Phascolosoma) scolops (Selenka &amp; de Man, 1883)</v>
      </c>
      <c r="AB258" s="1" t="str">
        <f t="shared" si="65"/>
        <v>Invertebrate</v>
      </c>
      <c r="AC258" s="1" t="str">
        <f t="shared" si="66"/>
        <v/>
      </c>
      <c r="AD258" s="1">
        <f t="shared" si="67"/>
        <v>1</v>
      </c>
      <c r="AE258" s="1" t="str">
        <f t="shared" si="68"/>
        <v/>
      </c>
      <c r="AF258" s="1" t="str">
        <f t="shared" si="69"/>
        <v/>
      </c>
      <c r="AG258" s="1" t="str">
        <f t="shared" si="70"/>
        <v/>
      </c>
      <c r="AH258" s="1" t="str">
        <f t="shared" si="71"/>
        <v/>
      </c>
      <c r="AI258" s="1" t="str">
        <f t="shared" si="72"/>
        <v/>
      </c>
      <c r="AJ258" s="1" t="str">
        <f t="shared" si="73"/>
        <v/>
      </c>
      <c r="AK258" s="1" t="str">
        <f t="shared" si="74"/>
        <v/>
      </c>
      <c r="AL258" s="1" t="str">
        <f t="shared" si="75"/>
        <v/>
      </c>
      <c r="AM258" s="1">
        <f t="shared" si="76"/>
        <v>1</v>
      </c>
    </row>
    <row r="259" spans="1:39" ht="14.5" x14ac:dyDescent="0.35">
      <c r="A259" s="1" t="s">
        <v>38</v>
      </c>
      <c r="B259" s="1" t="s">
        <v>523</v>
      </c>
      <c r="H259" s="1">
        <v>1</v>
      </c>
      <c r="M259"/>
      <c r="N259" s="1" t="str">
        <f t="shared" si="62"/>
        <v>Invertebrate</v>
      </c>
      <c r="O259" s="1" t="str">
        <f t="shared" si="62"/>
        <v>Pherusella brevituba Soule, 1951</v>
      </c>
      <c r="P259" s="1" t="str">
        <f t="shared" si="78"/>
        <v/>
      </c>
      <c r="Q259" s="1" t="str">
        <f t="shared" si="78"/>
        <v/>
      </c>
      <c r="R259" s="1" t="str">
        <f t="shared" si="78"/>
        <v/>
      </c>
      <c r="S259" s="1" t="str">
        <f t="shared" si="78"/>
        <v/>
      </c>
      <c r="T259" s="1" t="str">
        <f t="shared" si="78"/>
        <v/>
      </c>
      <c r="U259" s="1">
        <f t="shared" si="77"/>
        <v>1</v>
      </c>
      <c r="V259" s="1" t="str">
        <f t="shared" si="77"/>
        <v/>
      </c>
      <c r="W259" s="1" t="str">
        <f t="shared" si="77"/>
        <v/>
      </c>
      <c r="X259" s="1" t="str">
        <f t="shared" si="77"/>
        <v/>
      </c>
      <c r="Y259" s="1" t="str">
        <f t="shared" si="77"/>
        <v/>
      </c>
      <c r="Z259" s="1">
        <f t="shared" si="63"/>
        <v>1</v>
      </c>
      <c r="AA259" s="1" t="str">
        <f t="shared" si="64"/>
        <v>Pherusella brevituba Soule, 1951</v>
      </c>
      <c r="AB259" s="1" t="str">
        <f t="shared" si="65"/>
        <v>Invertebrate</v>
      </c>
      <c r="AC259" s="1" t="str">
        <f t="shared" si="66"/>
        <v/>
      </c>
      <c r="AD259" s="1" t="str">
        <f t="shared" si="67"/>
        <v/>
      </c>
      <c r="AE259" s="1" t="str">
        <f t="shared" si="68"/>
        <v/>
      </c>
      <c r="AF259" s="1" t="str">
        <f t="shared" si="69"/>
        <v/>
      </c>
      <c r="AG259" s="1" t="str">
        <f t="shared" si="70"/>
        <v/>
      </c>
      <c r="AH259" s="1">
        <f t="shared" si="71"/>
        <v>1</v>
      </c>
      <c r="AI259" s="1" t="str">
        <f t="shared" si="72"/>
        <v/>
      </c>
      <c r="AJ259" s="1" t="str">
        <f t="shared" si="73"/>
        <v/>
      </c>
      <c r="AK259" s="1" t="str">
        <f t="shared" si="74"/>
        <v/>
      </c>
      <c r="AL259" s="1" t="str">
        <f t="shared" si="75"/>
        <v/>
      </c>
      <c r="AM259" s="1">
        <f t="shared" si="76"/>
        <v>1</v>
      </c>
    </row>
    <row r="260" spans="1:39" ht="14.5" x14ac:dyDescent="0.35">
      <c r="A260" s="1" t="s">
        <v>38</v>
      </c>
      <c r="B260" s="1" t="s">
        <v>524</v>
      </c>
      <c r="K260" s="1">
        <v>1</v>
      </c>
      <c r="M260"/>
      <c r="N260" s="1" t="str">
        <f t="shared" si="62"/>
        <v>Invertebrate</v>
      </c>
      <c r="O260" s="1" t="str">
        <f t="shared" si="62"/>
        <v>Phorcus lineatus (da Costa, 1778)</v>
      </c>
      <c r="P260" s="1" t="str">
        <f t="shared" si="78"/>
        <v/>
      </c>
      <c r="Q260" s="1" t="str">
        <f t="shared" si="78"/>
        <v/>
      </c>
      <c r="R260" s="1" t="str">
        <f t="shared" si="78"/>
        <v/>
      </c>
      <c r="S260" s="1" t="str">
        <f t="shared" si="78"/>
        <v/>
      </c>
      <c r="T260" s="1" t="str">
        <f t="shared" si="78"/>
        <v/>
      </c>
      <c r="U260" s="1" t="str">
        <f t="shared" si="77"/>
        <v/>
      </c>
      <c r="V260" s="1" t="str">
        <f t="shared" si="77"/>
        <v/>
      </c>
      <c r="W260" s="1" t="str">
        <f t="shared" si="77"/>
        <v/>
      </c>
      <c r="X260" s="1">
        <f t="shared" si="77"/>
        <v>1</v>
      </c>
      <c r="Y260" s="1" t="str">
        <f t="shared" si="77"/>
        <v/>
      </c>
      <c r="Z260" s="1">
        <f t="shared" si="63"/>
        <v>1</v>
      </c>
      <c r="AA260" s="1" t="str">
        <f t="shared" si="64"/>
        <v>Phorcus lineatus (da Costa, 1778)</v>
      </c>
      <c r="AB260" s="1" t="str">
        <f t="shared" si="65"/>
        <v>Invertebrate</v>
      </c>
      <c r="AC260" s="1" t="str">
        <f t="shared" si="66"/>
        <v/>
      </c>
      <c r="AD260" s="1" t="str">
        <f t="shared" si="67"/>
        <v/>
      </c>
      <c r="AE260" s="1" t="str">
        <f t="shared" si="68"/>
        <v/>
      </c>
      <c r="AF260" s="1" t="str">
        <f t="shared" si="69"/>
        <v/>
      </c>
      <c r="AG260" s="1" t="str">
        <f t="shared" si="70"/>
        <v/>
      </c>
      <c r="AH260" s="1" t="str">
        <f t="shared" si="71"/>
        <v/>
      </c>
      <c r="AI260" s="1" t="str">
        <f t="shared" si="72"/>
        <v/>
      </c>
      <c r="AJ260" s="1" t="str">
        <f t="shared" si="73"/>
        <v/>
      </c>
      <c r="AK260" s="1">
        <f t="shared" si="74"/>
        <v>1</v>
      </c>
      <c r="AL260" s="1" t="str">
        <f t="shared" si="75"/>
        <v/>
      </c>
      <c r="AM260" s="1">
        <f t="shared" si="76"/>
        <v>1</v>
      </c>
    </row>
    <row r="261" spans="1:39" ht="14.5" x14ac:dyDescent="0.35">
      <c r="A261" s="1" t="s">
        <v>38</v>
      </c>
      <c r="B261" s="1" t="s">
        <v>525</v>
      </c>
      <c r="G261" s="1">
        <v>1</v>
      </c>
      <c r="M261"/>
      <c r="N261" s="1" t="str">
        <f t="shared" si="62"/>
        <v>Invertebrate</v>
      </c>
      <c r="O261" s="1" t="str">
        <f t="shared" si="62"/>
        <v>Photis lamellifera Schellenberg, 1928</v>
      </c>
      <c r="P261" s="1" t="str">
        <f t="shared" si="78"/>
        <v/>
      </c>
      <c r="Q261" s="1" t="str">
        <f t="shared" si="78"/>
        <v/>
      </c>
      <c r="R261" s="1" t="str">
        <f t="shared" si="78"/>
        <v/>
      </c>
      <c r="S261" s="1" t="str">
        <f t="shared" si="78"/>
        <v/>
      </c>
      <c r="T261" s="1">
        <f t="shared" si="78"/>
        <v>1</v>
      </c>
      <c r="U261" s="1" t="str">
        <f t="shared" si="77"/>
        <v/>
      </c>
      <c r="V261" s="1" t="str">
        <f t="shared" si="77"/>
        <v/>
      </c>
      <c r="W261" s="1" t="str">
        <f t="shared" si="77"/>
        <v/>
      </c>
      <c r="X261" s="1" t="str">
        <f t="shared" si="77"/>
        <v/>
      </c>
      <c r="Y261" s="1" t="str">
        <f t="shared" si="77"/>
        <v/>
      </c>
      <c r="Z261" s="1">
        <f t="shared" si="63"/>
        <v>1</v>
      </c>
      <c r="AA261" s="1" t="str">
        <f t="shared" si="64"/>
        <v>Photis lamellifera Schellenberg, 1928</v>
      </c>
      <c r="AB261" s="1" t="str">
        <f t="shared" si="65"/>
        <v>Invertebrate</v>
      </c>
      <c r="AC261" s="1" t="str">
        <f t="shared" si="66"/>
        <v/>
      </c>
      <c r="AD261" s="1" t="str">
        <f t="shared" si="67"/>
        <v/>
      </c>
      <c r="AE261" s="1" t="str">
        <f t="shared" si="68"/>
        <v/>
      </c>
      <c r="AF261" s="1" t="str">
        <f t="shared" si="69"/>
        <v/>
      </c>
      <c r="AG261" s="1">
        <f t="shared" si="70"/>
        <v>1</v>
      </c>
      <c r="AH261" s="1" t="str">
        <f t="shared" si="71"/>
        <v/>
      </c>
      <c r="AI261" s="1" t="str">
        <f t="shared" si="72"/>
        <v/>
      </c>
      <c r="AJ261" s="1" t="str">
        <f t="shared" si="73"/>
        <v/>
      </c>
      <c r="AK261" s="1" t="str">
        <f t="shared" si="74"/>
        <v/>
      </c>
      <c r="AL261" s="1" t="str">
        <f t="shared" si="75"/>
        <v/>
      </c>
      <c r="AM261" s="1">
        <f t="shared" si="76"/>
        <v>1</v>
      </c>
    </row>
    <row r="262" spans="1:39" ht="14.5" x14ac:dyDescent="0.35">
      <c r="A262" s="1" t="s">
        <v>38</v>
      </c>
      <c r="B262" s="1" t="s">
        <v>528</v>
      </c>
      <c r="I262" s="1">
        <v>1</v>
      </c>
      <c r="J262" s="1">
        <v>1</v>
      </c>
      <c r="M262"/>
      <c r="N262" s="1" t="str">
        <f t="shared" si="62"/>
        <v>Invertebrate</v>
      </c>
      <c r="O262" s="1" t="str">
        <f t="shared" si="62"/>
        <v>Phyllorhiza punctata von Lendenfeld, 1884</v>
      </c>
      <c r="P262" s="1" t="str">
        <f t="shared" si="78"/>
        <v/>
      </c>
      <c r="Q262" s="1" t="str">
        <f t="shared" si="78"/>
        <v/>
      </c>
      <c r="R262" s="1" t="str">
        <f t="shared" si="78"/>
        <v/>
      </c>
      <c r="S262" s="1" t="str">
        <f t="shared" si="78"/>
        <v/>
      </c>
      <c r="T262" s="1" t="str">
        <f t="shared" si="78"/>
        <v/>
      </c>
      <c r="U262" s="1" t="str">
        <f t="shared" si="77"/>
        <v/>
      </c>
      <c r="V262" s="1">
        <f t="shared" si="77"/>
        <v>1</v>
      </c>
      <c r="W262" s="1">
        <f t="shared" si="77"/>
        <v>1</v>
      </c>
      <c r="X262" s="1" t="str">
        <f t="shared" si="77"/>
        <v/>
      </c>
      <c r="Y262" s="1" t="str">
        <f t="shared" si="77"/>
        <v/>
      </c>
      <c r="Z262" s="1">
        <f t="shared" si="63"/>
        <v>2</v>
      </c>
      <c r="AA262" s="1" t="str">
        <f t="shared" si="64"/>
        <v>Phyllorhiza punctata von Lendenfeld, 1884</v>
      </c>
      <c r="AB262" s="1" t="str">
        <f t="shared" si="65"/>
        <v>Invertebrate</v>
      </c>
      <c r="AC262" s="1" t="str">
        <f t="shared" si="66"/>
        <v/>
      </c>
      <c r="AD262" s="1" t="str">
        <f t="shared" si="67"/>
        <v/>
      </c>
      <c r="AE262" s="1" t="str">
        <f t="shared" si="68"/>
        <v/>
      </c>
      <c r="AF262" s="1" t="str">
        <f t="shared" si="69"/>
        <v/>
      </c>
      <c r="AG262" s="1" t="str">
        <f t="shared" si="70"/>
        <v/>
      </c>
      <c r="AH262" s="1" t="str">
        <f t="shared" si="71"/>
        <v/>
      </c>
      <c r="AI262" s="1">
        <f t="shared" si="72"/>
        <v>1</v>
      </c>
      <c r="AJ262" s="1" t="str">
        <f t="shared" si="73"/>
        <v/>
      </c>
      <c r="AK262" s="1" t="str">
        <f t="shared" si="74"/>
        <v/>
      </c>
      <c r="AL262" s="1" t="str">
        <f t="shared" si="75"/>
        <v/>
      </c>
      <c r="AM262" s="1">
        <f t="shared" si="76"/>
        <v>1</v>
      </c>
    </row>
    <row r="263" spans="1:39" ht="14.5" x14ac:dyDescent="0.35">
      <c r="A263" s="1" t="s">
        <v>38</v>
      </c>
      <c r="B263" s="1" t="s">
        <v>529</v>
      </c>
      <c r="E263" s="1">
        <v>1</v>
      </c>
      <c r="J263" s="1">
        <v>2</v>
      </c>
      <c r="M263"/>
      <c r="N263" s="1" t="str">
        <f t="shared" si="62"/>
        <v>Invertebrate</v>
      </c>
      <c r="O263" s="1" t="str">
        <f t="shared" si="62"/>
        <v>Pileolaria berkeleyana (Rioja, 1942)</v>
      </c>
      <c r="P263" s="1" t="str">
        <f t="shared" si="78"/>
        <v/>
      </c>
      <c r="Q263" s="1" t="str">
        <f t="shared" si="78"/>
        <v/>
      </c>
      <c r="R263" s="1">
        <f t="shared" si="78"/>
        <v>1</v>
      </c>
      <c r="S263" s="1" t="str">
        <f t="shared" si="78"/>
        <v/>
      </c>
      <c r="T263" s="1" t="str">
        <f t="shared" si="78"/>
        <v/>
      </c>
      <c r="U263" s="1" t="str">
        <f t="shared" si="77"/>
        <v/>
      </c>
      <c r="V263" s="1" t="str">
        <f t="shared" si="77"/>
        <v/>
      </c>
      <c r="W263" s="1">
        <f t="shared" si="77"/>
        <v>1</v>
      </c>
      <c r="X263" s="1" t="str">
        <f t="shared" si="77"/>
        <v/>
      </c>
      <c r="Y263" s="1" t="str">
        <f t="shared" si="77"/>
        <v/>
      </c>
      <c r="Z263" s="1">
        <f t="shared" si="63"/>
        <v>2</v>
      </c>
      <c r="AA263" s="1" t="str">
        <f t="shared" si="64"/>
        <v>Pileolaria berkeleyana (Rioja, 1942)</v>
      </c>
      <c r="AB263" s="1" t="str">
        <f t="shared" si="65"/>
        <v>Invertebrate</v>
      </c>
      <c r="AC263" s="1" t="str">
        <f t="shared" si="66"/>
        <v/>
      </c>
      <c r="AD263" s="1" t="str">
        <f t="shared" si="67"/>
        <v/>
      </c>
      <c r="AE263" s="1">
        <f t="shared" si="68"/>
        <v>1</v>
      </c>
      <c r="AF263" s="1" t="str">
        <f t="shared" si="69"/>
        <v/>
      </c>
      <c r="AG263" s="1" t="str">
        <f t="shared" si="70"/>
        <v/>
      </c>
      <c r="AH263" s="1" t="str">
        <f t="shared" si="71"/>
        <v/>
      </c>
      <c r="AI263" s="1" t="str">
        <f t="shared" si="72"/>
        <v/>
      </c>
      <c r="AJ263" s="1" t="str">
        <f t="shared" si="73"/>
        <v/>
      </c>
      <c r="AK263" s="1" t="str">
        <f t="shared" si="74"/>
        <v/>
      </c>
      <c r="AL263" s="1" t="str">
        <f t="shared" si="75"/>
        <v/>
      </c>
      <c r="AM263" s="1">
        <f t="shared" si="76"/>
        <v>1</v>
      </c>
    </row>
    <row r="264" spans="1:39" ht="14.5" x14ac:dyDescent="0.35">
      <c r="A264" s="1" t="s">
        <v>38</v>
      </c>
      <c r="B264" s="1" t="s">
        <v>530</v>
      </c>
      <c r="C264" s="1">
        <v>1</v>
      </c>
      <c r="M264"/>
      <c r="N264" s="1" t="str">
        <f t="shared" si="62"/>
        <v>Invertebrate</v>
      </c>
      <c r="O264" s="1" t="str">
        <f t="shared" si="62"/>
        <v>Pilumnopeus vauquelini (Audouin, 1826)</v>
      </c>
      <c r="P264" s="1">
        <f t="shared" si="78"/>
        <v>1</v>
      </c>
      <c r="Q264" s="1" t="str">
        <f t="shared" si="78"/>
        <v/>
      </c>
      <c r="R264" s="1" t="str">
        <f t="shared" si="78"/>
        <v/>
      </c>
      <c r="S264" s="1" t="str">
        <f t="shared" si="78"/>
        <v/>
      </c>
      <c r="T264" s="1" t="str">
        <f t="shared" si="78"/>
        <v/>
      </c>
      <c r="U264" s="1" t="str">
        <f t="shared" si="77"/>
        <v/>
      </c>
      <c r="V264" s="1" t="str">
        <f t="shared" si="77"/>
        <v/>
      </c>
      <c r="W264" s="1" t="str">
        <f t="shared" si="77"/>
        <v/>
      </c>
      <c r="X264" s="1" t="str">
        <f t="shared" si="77"/>
        <v/>
      </c>
      <c r="Y264" s="1" t="str">
        <f t="shared" si="77"/>
        <v/>
      </c>
      <c r="Z264" s="1">
        <f t="shared" si="63"/>
        <v>1</v>
      </c>
      <c r="AA264" s="1" t="str">
        <f t="shared" si="64"/>
        <v>Pilumnopeus vauquelini (Audouin, 1826)</v>
      </c>
      <c r="AB264" s="1" t="str">
        <f t="shared" si="65"/>
        <v>Invertebrate</v>
      </c>
      <c r="AC264" s="1">
        <f t="shared" si="66"/>
        <v>1</v>
      </c>
      <c r="AD264" s="1" t="str">
        <f t="shared" si="67"/>
        <v/>
      </c>
      <c r="AE264" s="1" t="str">
        <f t="shared" si="68"/>
        <v/>
      </c>
      <c r="AF264" s="1" t="str">
        <f t="shared" si="69"/>
        <v/>
      </c>
      <c r="AG264" s="1" t="str">
        <f t="shared" si="70"/>
        <v/>
      </c>
      <c r="AH264" s="1" t="str">
        <f t="shared" si="71"/>
        <v/>
      </c>
      <c r="AI264" s="1" t="str">
        <f t="shared" si="72"/>
        <v/>
      </c>
      <c r="AJ264" s="1" t="str">
        <f t="shared" si="73"/>
        <v/>
      </c>
      <c r="AK264" s="1" t="str">
        <f t="shared" si="74"/>
        <v/>
      </c>
      <c r="AL264" s="1" t="str">
        <f t="shared" si="75"/>
        <v/>
      </c>
      <c r="AM264" s="1">
        <f t="shared" si="76"/>
        <v>1</v>
      </c>
    </row>
    <row r="265" spans="1:39" ht="14.5" x14ac:dyDescent="0.35">
      <c r="A265" s="1" t="s">
        <v>38</v>
      </c>
      <c r="B265" s="1" t="s">
        <v>531</v>
      </c>
      <c r="K265" s="1">
        <v>1</v>
      </c>
      <c r="M265"/>
      <c r="N265" s="1" t="str">
        <f t="shared" ref="N265:O328" si="79">A265</f>
        <v>Invertebrate</v>
      </c>
      <c r="O265" s="1" t="str">
        <f t="shared" si="79"/>
        <v>Pilumnus minutus De Haan, 1835 [in De Haan, 1833-1850]</v>
      </c>
      <c r="P265" s="1" t="str">
        <f t="shared" si="78"/>
        <v/>
      </c>
      <c r="Q265" s="1" t="str">
        <f t="shared" si="78"/>
        <v/>
      </c>
      <c r="R265" s="1" t="str">
        <f t="shared" si="78"/>
        <v/>
      </c>
      <c r="S265" s="1" t="str">
        <f t="shared" si="78"/>
        <v/>
      </c>
      <c r="T265" s="1" t="str">
        <f t="shared" si="78"/>
        <v/>
      </c>
      <c r="U265" s="1" t="str">
        <f t="shared" si="77"/>
        <v/>
      </c>
      <c r="V265" s="1" t="str">
        <f t="shared" si="77"/>
        <v/>
      </c>
      <c r="W265" s="1" t="str">
        <f t="shared" si="77"/>
        <v/>
      </c>
      <c r="X265" s="1">
        <f t="shared" si="77"/>
        <v>1</v>
      </c>
      <c r="Y265" s="1" t="str">
        <f t="shared" si="77"/>
        <v/>
      </c>
      <c r="Z265" s="1">
        <f t="shared" ref="Z265:Z328" si="80">SUM(P265:Y265)</f>
        <v>1</v>
      </c>
      <c r="AA265" s="1" t="str">
        <f t="shared" ref="AA265:AA328" si="81">O265</f>
        <v>Pilumnus minutus De Haan, 1835 [in De Haan, 1833-1850]</v>
      </c>
      <c r="AB265" s="1" t="str">
        <f t="shared" ref="AB265:AB328" si="82">N265</f>
        <v>Invertebrate</v>
      </c>
      <c r="AC265" s="1" t="str">
        <f t="shared" ref="AC265:AC328" si="83">IF((P265=1),1,"")</f>
        <v/>
      </c>
      <c r="AD265" s="1" t="str">
        <f t="shared" ref="AD265:AD328" si="84">IF((P265=1), "", IF((Q265=1), 1,""))</f>
        <v/>
      </c>
      <c r="AE265" s="1" t="str">
        <f t="shared" ref="AE265:AE328" si="85">IF((P265=1), "", IF((Q265=1), "",IF(R265=1, 1, "")))</f>
        <v/>
      </c>
      <c r="AF265" s="1" t="str">
        <f t="shared" ref="AF265:AF328" si="86">IF((P265=1), "", IF((Q265=1), "", IF((R265=1), "", IF(S265=1, 1, ""))))</f>
        <v/>
      </c>
      <c r="AG265" s="1" t="str">
        <f t="shared" ref="AG265:AG328" si="87">IF((P265=1), "", IF((Q265=1), "", IF((R265=1), "", IF((S265=1), "", IF(T265=1, 1, "")))))</f>
        <v/>
      </c>
      <c r="AH265" s="1" t="str">
        <f t="shared" ref="AH265:AH328" si="88">IF((P265=1),"",IF((Q265=1),"",IF((R265=1),"",IF((S265=1),"",IF((T265=1),"",IF(U265=1,1,""))))))</f>
        <v/>
      </c>
      <c r="AI265" s="1" t="str">
        <f t="shared" ref="AI265:AI328" si="89">IF((P265=1),"",IF((Q265=1),"",IF((R265=1),"",IF((S265=1),"",IF((T265=1),"",IF((U265=1),"",IF(V265=1,1,"")))))))</f>
        <v/>
      </c>
      <c r="AJ265" s="1" t="str">
        <f t="shared" ref="AJ265:AJ328" si="90">IF((P265=1),"",IF((Q265=1),"",IF((R265=1),"",IF((S265=1),"",IF((T265=1),"",IF((U265=1),"",IF((V265=1),"",IF(W265=1,1,""))))))))</f>
        <v/>
      </c>
      <c r="AK265" s="1">
        <f t="shared" ref="AK265:AK328" si="91">IF((P265=1),"",IF((Q265=1),"",IF((R265=1),"",IF((S265=1),"",IF((T265=1),"",IF((U265=1),"",IF((V265=1),"",IF((W265=1),"",IF(X265=1,1,"")))))))))</f>
        <v>1</v>
      </c>
      <c r="AL265" s="1" t="str">
        <f t="shared" ref="AL265:AL328" si="92">IF((P265=1),"",IF((Q265=1),"",IF((R265=1),"",IF((S265=1),"",IF((T265=1),"",IF((U265=1),"",IF((V265=1),"",IF((W265=1),"",IF((X265=1),"",IF(Y265=1,1,""))))))))))</f>
        <v/>
      </c>
      <c r="AM265" s="1">
        <f t="shared" ref="AM265:AM328" si="93">SUM(AC265:AL265)</f>
        <v>1</v>
      </c>
    </row>
    <row r="266" spans="1:39" ht="14.5" x14ac:dyDescent="0.35">
      <c r="A266" s="1" t="s">
        <v>38</v>
      </c>
      <c r="B266" s="1" t="s">
        <v>532</v>
      </c>
      <c r="L266" s="1">
        <v>3</v>
      </c>
      <c r="M266"/>
      <c r="N266" s="1" t="str">
        <f t="shared" si="79"/>
        <v>Invertebrate</v>
      </c>
      <c r="O266" s="1" t="str">
        <f t="shared" si="79"/>
        <v>Pinctada fucata (A. Gould, 1850)</v>
      </c>
      <c r="P266" s="1" t="str">
        <f t="shared" si="78"/>
        <v/>
      </c>
      <c r="Q266" s="1" t="str">
        <f t="shared" si="78"/>
        <v/>
      </c>
      <c r="R266" s="1" t="str">
        <f t="shared" si="78"/>
        <v/>
      </c>
      <c r="S266" s="1" t="str">
        <f t="shared" si="78"/>
        <v/>
      </c>
      <c r="T266" s="1" t="str">
        <f t="shared" si="78"/>
        <v/>
      </c>
      <c r="U266" s="1" t="str">
        <f t="shared" si="77"/>
        <v/>
      </c>
      <c r="V266" s="1" t="str">
        <f t="shared" si="77"/>
        <v/>
      </c>
      <c r="W266" s="1" t="str">
        <f t="shared" si="77"/>
        <v/>
      </c>
      <c r="X266" s="1" t="str">
        <f t="shared" si="77"/>
        <v/>
      </c>
      <c r="Y266" s="1">
        <f t="shared" si="77"/>
        <v>1</v>
      </c>
      <c r="Z266" s="1">
        <f t="shared" si="80"/>
        <v>1</v>
      </c>
      <c r="AA266" s="1" t="str">
        <f t="shared" si="81"/>
        <v>Pinctada fucata (A. Gould, 1850)</v>
      </c>
      <c r="AB266" s="1" t="str">
        <f t="shared" si="82"/>
        <v>Invertebrate</v>
      </c>
      <c r="AC266" s="1" t="str">
        <f t="shared" si="83"/>
        <v/>
      </c>
      <c r="AD266" s="1" t="str">
        <f t="shared" si="84"/>
        <v/>
      </c>
      <c r="AE266" s="1" t="str">
        <f t="shared" si="85"/>
        <v/>
      </c>
      <c r="AF266" s="1" t="str">
        <f t="shared" si="86"/>
        <v/>
      </c>
      <c r="AG266" s="1" t="str">
        <f t="shared" si="87"/>
        <v/>
      </c>
      <c r="AH266" s="1" t="str">
        <f t="shared" si="88"/>
        <v/>
      </c>
      <c r="AI266" s="1" t="str">
        <f t="shared" si="89"/>
        <v/>
      </c>
      <c r="AJ266" s="1" t="str">
        <f t="shared" si="90"/>
        <v/>
      </c>
      <c r="AK266" s="1" t="str">
        <f t="shared" si="91"/>
        <v/>
      </c>
      <c r="AL266" s="1">
        <f t="shared" si="92"/>
        <v>1</v>
      </c>
      <c r="AM266" s="1">
        <f t="shared" si="93"/>
        <v>1</v>
      </c>
    </row>
    <row r="267" spans="1:39" ht="14.5" x14ac:dyDescent="0.35">
      <c r="A267" s="1" t="s">
        <v>38</v>
      </c>
      <c r="B267" s="1" t="s">
        <v>1069</v>
      </c>
      <c r="C267" s="1">
        <v>3</v>
      </c>
      <c r="J267" s="1">
        <v>1</v>
      </c>
      <c r="M267"/>
      <c r="N267" s="1" t="str">
        <f t="shared" si="79"/>
        <v>Invertebrate</v>
      </c>
      <c r="O267" s="1" t="str">
        <f t="shared" si="79"/>
        <v>Pinctada radiata (Leach, 1814)</v>
      </c>
      <c r="P267" s="1">
        <f t="shared" si="78"/>
        <v>1</v>
      </c>
      <c r="Q267" s="1" t="str">
        <f t="shared" si="78"/>
        <v/>
      </c>
      <c r="R267" s="1" t="str">
        <f t="shared" si="78"/>
        <v/>
      </c>
      <c r="S267" s="1" t="str">
        <f t="shared" si="78"/>
        <v/>
      </c>
      <c r="T267" s="1" t="str">
        <f t="shared" si="78"/>
        <v/>
      </c>
      <c r="U267" s="1" t="str">
        <f t="shared" si="77"/>
        <v/>
      </c>
      <c r="V267" s="1" t="str">
        <f t="shared" si="77"/>
        <v/>
      </c>
      <c r="W267" s="1">
        <f t="shared" si="77"/>
        <v>1</v>
      </c>
      <c r="X267" s="1" t="str">
        <f t="shared" si="77"/>
        <v/>
      </c>
      <c r="Y267" s="1" t="str">
        <f t="shared" si="77"/>
        <v/>
      </c>
      <c r="Z267" s="1">
        <f t="shared" si="80"/>
        <v>2</v>
      </c>
      <c r="AA267" s="1" t="str">
        <f t="shared" si="81"/>
        <v>Pinctada radiata (Leach, 1814)</v>
      </c>
      <c r="AB267" s="1" t="str">
        <f t="shared" si="82"/>
        <v>Invertebrate</v>
      </c>
      <c r="AC267" s="1">
        <f t="shared" si="83"/>
        <v>1</v>
      </c>
      <c r="AD267" s="1" t="str">
        <f t="shared" si="84"/>
        <v/>
      </c>
      <c r="AE267" s="1" t="str">
        <f t="shared" si="85"/>
        <v/>
      </c>
      <c r="AF267" s="1" t="str">
        <f t="shared" si="86"/>
        <v/>
      </c>
      <c r="AG267" s="1" t="str">
        <f t="shared" si="87"/>
        <v/>
      </c>
      <c r="AH267" s="1" t="str">
        <f t="shared" si="88"/>
        <v/>
      </c>
      <c r="AI267" s="1" t="str">
        <f t="shared" si="89"/>
        <v/>
      </c>
      <c r="AJ267" s="1" t="str">
        <f t="shared" si="90"/>
        <v/>
      </c>
      <c r="AK267" s="1" t="str">
        <f t="shared" si="91"/>
        <v/>
      </c>
      <c r="AL267" s="1" t="str">
        <f t="shared" si="92"/>
        <v/>
      </c>
      <c r="AM267" s="1">
        <f t="shared" si="93"/>
        <v>1</v>
      </c>
    </row>
    <row r="268" spans="1:39" ht="14.5" x14ac:dyDescent="0.35">
      <c r="A268" s="1" t="s">
        <v>38</v>
      </c>
      <c r="B268" s="1" t="s">
        <v>535</v>
      </c>
      <c r="H268" s="1">
        <v>1</v>
      </c>
      <c r="M268"/>
      <c r="N268" s="1" t="str">
        <f t="shared" si="79"/>
        <v>Invertebrate</v>
      </c>
      <c r="O268" s="1" t="str">
        <f t="shared" si="79"/>
        <v>Pista unibranchia Day, 1963</v>
      </c>
      <c r="P268" s="1" t="str">
        <f t="shared" si="78"/>
        <v/>
      </c>
      <c r="Q268" s="1" t="str">
        <f t="shared" si="78"/>
        <v/>
      </c>
      <c r="R268" s="1" t="str">
        <f t="shared" si="78"/>
        <v/>
      </c>
      <c r="S268" s="1" t="str">
        <f t="shared" si="78"/>
        <v/>
      </c>
      <c r="T268" s="1" t="str">
        <f t="shared" si="78"/>
        <v/>
      </c>
      <c r="U268" s="1">
        <f t="shared" si="77"/>
        <v>1</v>
      </c>
      <c r="V268" s="1" t="str">
        <f t="shared" si="77"/>
        <v/>
      </c>
      <c r="W268" s="1" t="str">
        <f t="shared" si="77"/>
        <v/>
      </c>
      <c r="X268" s="1" t="str">
        <f t="shared" si="77"/>
        <v/>
      </c>
      <c r="Y268" s="1" t="str">
        <f t="shared" si="77"/>
        <v/>
      </c>
      <c r="Z268" s="1">
        <f t="shared" si="80"/>
        <v>1</v>
      </c>
      <c r="AA268" s="1" t="str">
        <f t="shared" si="81"/>
        <v>Pista unibranchia Day, 1963</v>
      </c>
      <c r="AB268" s="1" t="str">
        <f t="shared" si="82"/>
        <v>Invertebrate</v>
      </c>
      <c r="AC268" s="1" t="str">
        <f t="shared" si="83"/>
        <v/>
      </c>
      <c r="AD268" s="1" t="str">
        <f t="shared" si="84"/>
        <v/>
      </c>
      <c r="AE268" s="1" t="str">
        <f t="shared" si="85"/>
        <v/>
      </c>
      <c r="AF268" s="1" t="str">
        <f t="shared" si="86"/>
        <v/>
      </c>
      <c r="AG268" s="1" t="str">
        <f t="shared" si="87"/>
        <v/>
      </c>
      <c r="AH268" s="1">
        <f t="shared" si="88"/>
        <v>1</v>
      </c>
      <c r="AI268" s="1" t="str">
        <f t="shared" si="89"/>
        <v/>
      </c>
      <c r="AJ268" s="1" t="str">
        <f t="shared" si="90"/>
        <v/>
      </c>
      <c r="AK268" s="1" t="str">
        <f t="shared" si="91"/>
        <v/>
      </c>
      <c r="AL268" s="1" t="str">
        <f t="shared" si="92"/>
        <v/>
      </c>
      <c r="AM268" s="1">
        <f t="shared" si="93"/>
        <v>1</v>
      </c>
    </row>
    <row r="269" spans="1:39" ht="14.5" x14ac:dyDescent="0.35">
      <c r="A269" s="1" t="s">
        <v>38</v>
      </c>
      <c r="B269" s="1" t="s">
        <v>536</v>
      </c>
      <c r="C269" s="1">
        <v>1</v>
      </c>
      <c r="M269"/>
      <c r="N269" s="1" t="str">
        <f t="shared" si="79"/>
        <v>Invertebrate</v>
      </c>
      <c r="O269" s="1" t="str">
        <f t="shared" si="79"/>
        <v>Plagusia squamosa (Herbst, 1790)</v>
      </c>
      <c r="P269" s="1">
        <f t="shared" si="78"/>
        <v>1</v>
      </c>
      <c r="Q269" s="1" t="str">
        <f t="shared" si="78"/>
        <v/>
      </c>
      <c r="R269" s="1" t="str">
        <f t="shared" si="78"/>
        <v/>
      </c>
      <c r="S269" s="1" t="str">
        <f t="shared" si="78"/>
        <v/>
      </c>
      <c r="T269" s="1" t="str">
        <f t="shared" si="78"/>
        <v/>
      </c>
      <c r="U269" s="1" t="str">
        <f t="shared" si="77"/>
        <v/>
      </c>
      <c r="V269" s="1" t="str">
        <f t="shared" si="77"/>
        <v/>
      </c>
      <c r="W269" s="1" t="str">
        <f t="shared" si="77"/>
        <v/>
      </c>
      <c r="X269" s="1" t="str">
        <f t="shared" si="77"/>
        <v/>
      </c>
      <c r="Y269" s="1" t="str">
        <f t="shared" si="77"/>
        <v/>
      </c>
      <c r="Z269" s="1">
        <f t="shared" si="80"/>
        <v>1</v>
      </c>
      <c r="AA269" s="1" t="str">
        <f t="shared" si="81"/>
        <v>Plagusia squamosa (Herbst, 1790)</v>
      </c>
      <c r="AB269" s="1" t="str">
        <f t="shared" si="82"/>
        <v>Invertebrate</v>
      </c>
      <c r="AC269" s="1">
        <f t="shared" si="83"/>
        <v>1</v>
      </c>
      <c r="AD269" s="1" t="str">
        <f t="shared" si="84"/>
        <v/>
      </c>
      <c r="AE269" s="1" t="str">
        <f t="shared" si="85"/>
        <v/>
      </c>
      <c r="AF269" s="1" t="str">
        <f t="shared" si="86"/>
        <v/>
      </c>
      <c r="AG269" s="1" t="str">
        <f t="shared" si="87"/>
        <v/>
      </c>
      <c r="AH269" s="1" t="str">
        <f t="shared" si="88"/>
        <v/>
      </c>
      <c r="AI269" s="1" t="str">
        <f t="shared" si="89"/>
        <v/>
      </c>
      <c r="AJ269" s="1" t="str">
        <f t="shared" si="90"/>
        <v/>
      </c>
      <c r="AK269" s="1" t="str">
        <f t="shared" si="91"/>
        <v/>
      </c>
      <c r="AL269" s="1" t="str">
        <f t="shared" si="92"/>
        <v/>
      </c>
      <c r="AM269" s="1">
        <f t="shared" si="93"/>
        <v>1</v>
      </c>
    </row>
    <row r="270" spans="1:39" ht="14.5" x14ac:dyDescent="0.35">
      <c r="A270" s="1" t="s">
        <v>38</v>
      </c>
      <c r="B270" s="1" t="s">
        <v>542</v>
      </c>
      <c r="K270" s="1">
        <v>1</v>
      </c>
      <c r="M270"/>
      <c r="N270" s="1" t="str">
        <f t="shared" si="79"/>
        <v>Invertebrate</v>
      </c>
      <c r="O270" s="1" t="str">
        <f t="shared" si="79"/>
        <v>Plocamopherus ocellatus Rüppell &amp; Leuckart, 1828</v>
      </c>
      <c r="P270" s="1" t="str">
        <f t="shared" si="78"/>
        <v/>
      </c>
      <c r="Q270" s="1" t="str">
        <f t="shared" si="78"/>
        <v/>
      </c>
      <c r="R270" s="1" t="str">
        <f t="shared" si="78"/>
        <v/>
      </c>
      <c r="S270" s="1" t="str">
        <f t="shared" si="78"/>
        <v/>
      </c>
      <c r="T270" s="1" t="str">
        <f t="shared" si="78"/>
        <v/>
      </c>
      <c r="U270" s="1" t="str">
        <f t="shared" si="77"/>
        <v/>
      </c>
      <c r="V270" s="1" t="str">
        <f t="shared" si="77"/>
        <v/>
      </c>
      <c r="W270" s="1" t="str">
        <f t="shared" si="77"/>
        <v/>
      </c>
      <c r="X270" s="1">
        <f t="shared" si="77"/>
        <v>1</v>
      </c>
      <c r="Y270" s="1" t="str">
        <f t="shared" si="77"/>
        <v/>
      </c>
      <c r="Z270" s="1">
        <f t="shared" si="80"/>
        <v>1</v>
      </c>
      <c r="AA270" s="1" t="str">
        <f t="shared" si="81"/>
        <v>Plocamopherus ocellatus Rüppell &amp; Leuckart, 1828</v>
      </c>
      <c r="AB270" s="1" t="str">
        <f t="shared" si="82"/>
        <v>Invertebrate</v>
      </c>
      <c r="AC270" s="1" t="str">
        <f t="shared" si="83"/>
        <v/>
      </c>
      <c r="AD270" s="1" t="str">
        <f t="shared" si="84"/>
        <v/>
      </c>
      <c r="AE270" s="1" t="str">
        <f t="shared" si="85"/>
        <v/>
      </c>
      <c r="AF270" s="1" t="str">
        <f t="shared" si="86"/>
        <v/>
      </c>
      <c r="AG270" s="1" t="str">
        <f t="shared" si="87"/>
        <v/>
      </c>
      <c r="AH270" s="1" t="str">
        <f t="shared" si="88"/>
        <v/>
      </c>
      <c r="AI270" s="1" t="str">
        <f t="shared" si="89"/>
        <v/>
      </c>
      <c r="AJ270" s="1" t="str">
        <f t="shared" si="90"/>
        <v/>
      </c>
      <c r="AK270" s="1">
        <f t="shared" si="91"/>
        <v>1</v>
      </c>
      <c r="AL270" s="1" t="str">
        <f t="shared" si="92"/>
        <v/>
      </c>
      <c r="AM270" s="1">
        <f t="shared" si="93"/>
        <v>1</v>
      </c>
    </row>
    <row r="271" spans="1:39" ht="14.5" x14ac:dyDescent="0.35">
      <c r="A271" s="1" t="s">
        <v>38</v>
      </c>
      <c r="B271" s="1" t="s">
        <v>543</v>
      </c>
      <c r="D271" s="1">
        <v>1</v>
      </c>
      <c r="I271" s="1">
        <v>1</v>
      </c>
      <c r="M271"/>
      <c r="N271" s="1" t="str">
        <f t="shared" si="79"/>
        <v>Invertebrate</v>
      </c>
      <c r="O271" s="1" t="str">
        <f t="shared" si="79"/>
        <v>Polyandrocarpa zorritensis (Van Name, 1931)</v>
      </c>
      <c r="P271" s="1" t="str">
        <f t="shared" si="78"/>
        <v/>
      </c>
      <c r="Q271" s="1">
        <f t="shared" si="78"/>
        <v>1</v>
      </c>
      <c r="R271" s="1" t="str">
        <f t="shared" si="78"/>
        <v/>
      </c>
      <c r="S271" s="1" t="str">
        <f t="shared" si="78"/>
        <v/>
      </c>
      <c r="T271" s="1" t="str">
        <f t="shared" si="78"/>
        <v/>
      </c>
      <c r="U271" s="1" t="str">
        <f t="shared" si="77"/>
        <v/>
      </c>
      <c r="V271" s="1">
        <f t="shared" si="77"/>
        <v>1</v>
      </c>
      <c r="W271" s="1" t="str">
        <f t="shared" si="77"/>
        <v/>
      </c>
      <c r="X271" s="1" t="str">
        <f t="shared" si="77"/>
        <v/>
      </c>
      <c r="Y271" s="1" t="str">
        <f t="shared" si="77"/>
        <v/>
      </c>
      <c r="Z271" s="1">
        <f t="shared" si="80"/>
        <v>2</v>
      </c>
      <c r="AA271" s="1" t="str">
        <f t="shared" si="81"/>
        <v>Polyandrocarpa zorritensis (Van Name, 1931)</v>
      </c>
      <c r="AB271" s="1" t="str">
        <f t="shared" si="82"/>
        <v>Invertebrate</v>
      </c>
      <c r="AC271" s="1" t="str">
        <f t="shared" si="83"/>
        <v/>
      </c>
      <c r="AD271" s="1">
        <f t="shared" si="84"/>
        <v>1</v>
      </c>
      <c r="AE271" s="1" t="str">
        <f t="shared" si="85"/>
        <v/>
      </c>
      <c r="AF271" s="1" t="str">
        <f t="shared" si="86"/>
        <v/>
      </c>
      <c r="AG271" s="1" t="str">
        <f t="shared" si="87"/>
        <v/>
      </c>
      <c r="AH271" s="1" t="str">
        <f t="shared" si="88"/>
        <v/>
      </c>
      <c r="AI271" s="1" t="str">
        <f t="shared" si="89"/>
        <v/>
      </c>
      <c r="AJ271" s="1" t="str">
        <f t="shared" si="90"/>
        <v/>
      </c>
      <c r="AK271" s="1" t="str">
        <f t="shared" si="91"/>
        <v/>
      </c>
      <c r="AL271" s="1" t="str">
        <f t="shared" si="92"/>
        <v/>
      </c>
      <c r="AM271" s="1">
        <f t="shared" si="93"/>
        <v>1</v>
      </c>
    </row>
    <row r="272" spans="1:39" ht="14.5" x14ac:dyDescent="0.35">
      <c r="A272" s="1" t="s">
        <v>38</v>
      </c>
      <c r="B272" s="1" t="s">
        <v>544</v>
      </c>
      <c r="F272" s="1">
        <v>1</v>
      </c>
      <c r="I272" s="1">
        <v>1</v>
      </c>
      <c r="K272" s="1">
        <v>1</v>
      </c>
      <c r="M272"/>
      <c r="N272" s="1" t="str">
        <f t="shared" si="79"/>
        <v>Invertebrate</v>
      </c>
      <c r="O272" s="1" t="str">
        <f t="shared" si="79"/>
        <v>Polycera hedgpethi Er. Marcus, 1964</v>
      </c>
      <c r="P272" s="1" t="str">
        <f t="shared" si="78"/>
        <v/>
      </c>
      <c r="Q272" s="1" t="str">
        <f t="shared" si="78"/>
        <v/>
      </c>
      <c r="R272" s="1" t="str">
        <f t="shared" si="78"/>
        <v/>
      </c>
      <c r="S272" s="1">
        <f t="shared" si="78"/>
        <v>1</v>
      </c>
      <c r="T272" s="1" t="str">
        <f t="shared" si="78"/>
        <v/>
      </c>
      <c r="U272" s="1" t="str">
        <f t="shared" si="77"/>
        <v/>
      </c>
      <c r="V272" s="1">
        <f t="shared" si="77"/>
        <v>1</v>
      </c>
      <c r="W272" s="1" t="str">
        <f t="shared" si="77"/>
        <v/>
      </c>
      <c r="X272" s="1">
        <f t="shared" si="77"/>
        <v>1</v>
      </c>
      <c r="Y272" s="1" t="str">
        <f t="shared" si="77"/>
        <v/>
      </c>
      <c r="Z272" s="1">
        <f t="shared" si="80"/>
        <v>3</v>
      </c>
      <c r="AA272" s="1" t="str">
        <f t="shared" si="81"/>
        <v>Polycera hedgpethi Er. Marcus, 1964</v>
      </c>
      <c r="AB272" s="1" t="str">
        <f t="shared" si="82"/>
        <v>Invertebrate</v>
      </c>
      <c r="AC272" s="1" t="str">
        <f t="shared" si="83"/>
        <v/>
      </c>
      <c r="AD272" s="1" t="str">
        <f t="shared" si="84"/>
        <v/>
      </c>
      <c r="AE272" s="1" t="str">
        <f t="shared" si="85"/>
        <v/>
      </c>
      <c r="AF272" s="1">
        <f t="shared" si="86"/>
        <v>1</v>
      </c>
      <c r="AG272" s="1" t="str">
        <f t="shared" si="87"/>
        <v/>
      </c>
      <c r="AH272" s="1" t="str">
        <f t="shared" si="88"/>
        <v/>
      </c>
      <c r="AI272" s="1" t="str">
        <f t="shared" si="89"/>
        <v/>
      </c>
      <c r="AJ272" s="1" t="str">
        <f t="shared" si="90"/>
        <v/>
      </c>
      <c r="AK272" s="1" t="str">
        <f t="shared" si="91"/>
        <v/>
      </c>
      <c r="AL272" s="1" t="str">
        <f t="shared" si="92"/>
        <v/>
      </c>
      <c r="AM272" s="1">
        <f t="shared" si="93"/>
        <v>1</v>
      </c>
    </row>
    <row r="273" spans="1:39" ht="14.5" x14ac:dyDescent="0.35">
      <c r="A273" s="1" t="s">
        <v>38</v>
      </c>
      <c r="B273" s="1" t="s">
        <v>545</v>
      </c>
      <c r="C273" s="1">
        <v>1</v>
      </c>
      <c r="G273" s="1">
        <v>1</v>
      </c>
      <c r="K273" s="1">
        <v>1</v>
      </c>
      <c r="M273"/>
      <c r="N273" s="1" t="str">
        <f t="shared" si="79"/>
        <v>Invertebrate</v>
      </c>
      <c r="O273" s="1" t="str">
        <f t="shared" si="79"/>
        <v>Polycerella emertoni A. E. Verrill, 1880</v>
      </c>
      <c r="P273" s="1">
        <f t="shared" si="78"/>
        <v>1</v>
      </c>
      <c r="Q273" s="1" t="str">
        <f t="shared" si="78"/>
        <v/>
      </c>
      <c r="R273" s="1" t="str">
        <f t="shared" si="78"/>
        <v/>
      </c>
      <c r="S273" s="1" t="str">
        <f t="shared" si="78"/>
        <v/>
      </c>
      <c r="T273" s="1">
        <f t="shared" si="78"/>
        <v>1</v>
      </c>
      <c r="U273" s="1" t="str">
        <f t="shared" si="77"/>
        <v/>
      </c>
      <c r="V273" s="1" t="str">
        <f t="shared" si="77"/>
        <v/>
      </c>
      <c r="W273" s="1" t="str">
        <f t="shared" si="77"/>
        <v/>
      </c>
      <c r="X273" s="1">
        <f t="shared" si="77"/>
        <v>1</v>
      </c>
      <c r="Y273" s="1" t="str">
        <f t="shared" si="77"/>
        <v/>
      </c>
      <c r="Z273" s="1">
        <f t="shared" si="80"/>
        <v>3</v>
      </c>
      <c r="AA273" s="1" t="str">
        <f t="shared" si="81"/>
        <v>Polycerella emertoni A. E. Verrill, 1880</v>
      </c>
      <c r="AB273" s="1" t="str">
        <f t="shared" si="82"/>
        <v>Invertebrate</v>
      </c>
      <c r="AC273" s="1">
        <f t="shared" si="83"/>
        <v>1</v>
      </c>
      <c r="AD273" s="1" t="str">
        <f t="shared" si="84"/>
        <v/>
      </c>
      <c r="AE273" s="1" t="str">
        <f t="shared" si="85"/>
        <v/>
      </c>
      <c r="AF273" s="1" t="str">
        <f t="shared" si="86"/>
        <v/>
      </c>
      <c r="AG273" s="1" t="str">
        <f t="shared" si="87"/>
        <v/>
      </c>
      <c r="AH273" s="1" t="str">
        <f t="shared" si="88"/>
        <v/>
      </c>
      <c r="AI273" s="1" t="str">
        <f t="shared" si="89"/>
        <v/>
      </c>
      <c r="AJ273" s="1" t="str">
        <f t="shared" si="90"/>
        <v/>
      </c>
      <c r="AK273" s="1" t="str">
        <f t="shared" si="91"/>
        <v/>
      </c>
      <c r="AL273" s="1" t="str">
        <f t="shared" si="92"/>
        <v/>
      </c>
      <c r="AM273" s="1">
        <f t="shared" si="93"/>
        <v>1</v>
      </c>
    </row>
    <row r="274" spans="1:39" ht="14.5" x14ac:dyDescent="0.35">
      <c r="A274" s="1" t="s">
        <v>38</v>
      </c>
      <c r="B274" s="1" t="s">
        <v>546</v>
      </c>
      <c r="F274" s="1">
        <v>1</v>
      </c>
      <c r="J274" s="1">
        <v>1</v>
      </c>
      <c r="M274"/>
      <c r="N274" s="1" t="str">
        <f t="shared" si="79"/>
        <v>Invertebrate</v>
      </c>
      <c r="O274" s="1" t="str">
        <f t="shared" si="79"/>
        <v>Polycirrus twisti Potts, 1928</v>
      </c>
      <c r="P274" s="1" t="str">
        <f t="shared" si="78"/>
        <v/>
      </c>
      <c r="Q274" s="1" t="str">
        <f t="shared" si="78"/>
        <v/>
      </c>
      <c r="R274" s="1" t="str">
        <f t="shared" si="78"/>
        <v/>
      </c>
      <c r="S274" s="1">
        <f t="shared" si="78"/>
        <v>1</v>
      </c>
      <c r="T274" s="1" t="str">
        <f t="shared" si="78"/>
        <v/>
      </c>
      <c r="U274" s="1" t="str">
        <f t="shared" si="77"/>
        <v/>
      </c>
      <c r="V274" s="1" t="str">
        <f t="shared" si="77"/>
        <v/>
      </c>
      <c r="W274" s="1">
        <f t="shared" si="77"/>
        <v>1</v>
      </c>
      <c r="X274" s="1" t="str">
        <f t="shared" si="77"/>
        <v/>
      </c>
      <c r="Y274" s="1" t="str">
        <f t="shared" si="77"/>
        <v/>
      </c>
      <c r="Z274" s="1">
        <f t="shared" si="80"/>
        <v>2</v>
      </c>
      <c r="AA274" s="1" t="str">
        <f t="shared" si="81"/>
        <v>Polycirrus twisti Potts, 1928</v>
      </c>
      <c r="AB274" s="1" t="str">
        <f t="shared" si="82"/>
        <v>Invertebrate</v>
      </c>
      <c r="AC274" s="1" t="str">
        <f t="shared" si="83"/>
        <v/>
      </c>
      <c r="AD274" s="1" t="str">
        <f t="shared" si="84"/>
        <v/>
      </c>
      <c r="AE274" s="1" t="str">
        <f t="shared" si="85"/>
        <v/>
      </c>
      <c r="AF274" s="1">
        <f t="shared" si="86"/>
        <v>1</v>
      </c>
      <c r="AG274" s="1" t="str">
        <f t="shared" si="87"/>
        <v/>
      </c>
      <c r="AH274" s="1" t="str">
        <f t="shared" si="88"/>
        <v/>
      </c>
      <c r="AI274" s="1" t="str">
        <f t="shared" si="89"/>
        <v/>
      </c>
      <c r="AJ274" s="1" t="str">
        <f t="shared" si="90"/>
        <v/>
      </c>
      <c r="AK274" s="1" t="str">
        <f t="shared" si="91"/>
        <v/>
      </c>
      <c r="AL274" s="1" t="str">
        <f t="shared" si="92"/>
        <v/>
      </c>
      <c r="AM274" s="1">
        <f t="shared" si="93"/>
        <v>1</v>
      </c>
    </row>
    <row r="275" spans="1:39" ht="14.5" x14ac:dyDescent="0.35">
      <c r="A275" s="1" t="s">
        <v>38</v>
      </c>
      <c r="B275" s="1" t="s">
        <v>547</v>
      </c>
      <c r="K275" s="1">
        <v>1</v>
      </c>
      <c r="L275" s="1">
        <v>2</v>
      </c>
      <c r="M275"/>
      <c r="N275" s="1" t="str">
        <f t="shared" si="79"/>
        <v>Invertebrate</v>
      </c>
      <c r="O275" s="1" t="str">
        <f t="shared" si="79"/>
        <v>Polyclinum constellatum Savigny, 1816</v>
      </c>
      <c r="P275" s="1" t="str">
        <f t="shared" si="78"/>
        <v/>
      </c>
      <c r="Q275" s="1" t="str">
        <f t="shared" si="78"/>
        <v/>
      </c>
      <c r="R275" s="1" t="str">
        <f t="shared" si="78"/>
        <v/>
      </c>
      <c r="S275" s="1" t="str">
        <f t="shared" si="78"/>
        <v/>
      </c>
      <c r="T275" s="1" t="str">
        <f t="shared" si="78"/>
        <v/>
      </c>
      <c r="U275" s="1" t="str">
        <f t="shared" si="77"/>
        <v/>
      </c>
      <c r="V275" s="1" t="str">
        <f t="shared" si="77"/>
        <v/>
      </c>
      <c r="W275" s="1" t="str">
        <f t="shared" si="77"/>
        <v/>
      </c>
      <c r="X275" s="1">
        <f t="shared" si="77"/>
        <v>1</v>
      </c>
      <c r="Y275" s="1">
        <f t="shared" si="77"/>
        <v>1</v>
      </c>
      <c r="Z275" s="1">
        <f t="shared" si="80"/>
        <v>2</v>
      </c>
      <c r="AA275" s="1" t="str">
        <f t="shared" si="81"/>
        <v>Polyclinum constellatum Savigny, 1816</v>
      </c>
      <c r="AB275" s="1" t="str">
        <f t="shared" si="82"/>
        <v>Invertebrate</v>
      </c>
      <c r="AC275" s="1" t="str">
        <f t="shared" si="83"/>
        <v/>
      </c>
      <c r="AD275" s="1" t="str">
        <f t="shared" si="84"/>
        <v/>
      </c>
      <c r="AE275" s="1" t="str">
        <f t="shared" si="85"/>
        <v/>
      </c>
      <c r="AF275" s="1" t="str">
        <f t="shared" si="86"/>
        <v/>
      </c>
      <c r="AG275" s="1" t="str">
        <f t="shared" si="87"/>
        <v/>
      </c>
      <c r="AH275" s="1" t="str">
        <f t="shared" si="88"/>
        <v/>
      </c>
      <c r="AI275" s="1" t="str">
        <f t="shared" si="89"/>
        <v/>
      </c>
      <c r="AJ275" s="1" t="str">
        <f t="shared" si="90"/>
        <v/>
      </c>
      <c r="AK275" s="1">
        <f t="shared" si="91"/>
        <v>1</v>
      </c>
      <c r="AL275" s="1" t="str">
        <f t="shared" si="92"/>
        <v/>
      </c>
      <c r="AM275" s="1">
        <f t="shared" si="93"/>
        <v>1</v>
      </c>
    </row>
    <row r="276" spans="1:39" ht="14.5" x14ac:dyDescent="0.35">
      <c r="A276" s="1" t="s">
        <v>38</v>
      </c>
      <c r="B276" s="1" t="s">
        <v>548</v>
      </c>
      <c r="G276" s="1">
        <v>1</v>
      </c>
      <c r="J276" s="1">
        <v>2</v>
      </c>
      <c r="M276"/>
      <c r="N276" s="1" t="str">
        <f t="shared" si="79"/>
        <v>Invertebrate</v>
      </c>
      <c r="O276" s="1" t="str">
        <f t="shared" si="79"/>
        <v>Polydora cornuta Bosc, 1802</v>
      </c>
      <c r="P276" s="1" t="str">
        <f t="shared" si="78"/>
        <v/>
      </c>
      <c r="Q276" s="1" t="str">
        <f t="shared" si="78"/>
        <v/>
      </c>
      <c r="R276" s="1" t="str">
        <f t="shared" si="78"/>
        <v/>
      </c>
      <c r="S276" s="1" t="str">
        <f t="shared" si="78"/>
        <v/>
      </c>
      <c r="T276" s="1">
        <f t="shared" si="78"/>
        <v>1</v>
      </c>
      <c r="U276" s="1" t="str">
        <f t="shared" si="77"/>
        <v/>
      </c>
      <c r="V276" s="1" t="str">
        <f t="shared" si="77"/>
        <v/>
      </c>
      <c r="W276" s="1">
        <f t="shared" si="77"/>
        <v>1</v>
      </c>
      <c r="X276" s="1" t="str">
        <f t="shared" si="77"/>
        <v/>
      </c>
      <c r="Y276" s="1" t="str">
        <f t="shared" si="77"/>
        <v/>
      </c>
      <c r="Z276" s="1">
        <f t="shared" si="80"/>
        <v>2</v>
      </c>
      <c r="AA276" s="1" t="str">
        <f t="shared" si="81"/>
        <v>Polydora cornuta Bosc, 1802</v>
      </c>
      <c r="AB276" s="1" t="str">
        <f t="shared" si="82"/>
        <v>Invertebrate</v>
      </c>
      <c r="AC276" s="1" t="str">
        <f t="shared" si="83"/>
        <v/>
      </c>
      <c r="AD276" s="1" t="str">
        <f t="shared" si="84"/>
        <v/>
      </c>
      <c r="AE276" s="1" t="str">
        <f t="shared" si="85"/>
        <v/>
      </c>
      <c r="AF276" s="1" t="str">
        <f t="shared" si="86"/>
        <v/>
      </c>
      <c r="AG276" s="1">
        <f t="shared" si="87"/>
        <v>1</v>
      </c>
      <c r="AH276" s="1" t="str">
        <f t="shared" si="88"/>
        <v/>
      </c>
      <c r="AI276" s="1" t="str">
        <f t="shared" si="89"/>
        <v/>
      </c>
      <c r="AJ276" s="1" t="str">
        <f t="shared" si="90"/>
        <v/>
      </c>
      <c r="AK276" s="1" t="str">
        <f t="shared" si="91"/>
        <v/>
      </c>
      <c r="AL276" s="1" t="str">
        <f t="shared" si="92"/>
        <v/>
      </c>
      <c r="AM276" s="1">
        <f t="shared" si="93"/>
        <v>1</v>
      </c>
    </row>
    <row r="277" spans="1:39" ht="14.5" x14ac:dyDescent="0.35">
      <c r="A277" s="1" t="s">
        <v>38</v>
      </c>
      <c r="B277" s="1" t="s">
        <v>549</v>
      </c>
      <c r="F277" s="1">
        <v>1</v>
      </c>
      <c r="M277"/>
      <c r="N277" s="1" t="str">
        <f t="shared" si="79"/>
        <v>Invertebrate</v>
      </c>
      <c r="O277" s="1" t="str">
        <f t="shared" si="79"/>
        <v>Polydora colonia Moore, 1907</v>
      </c>
      <c r="P277" s="1" t="str">
        <f t="shared" si="78"/>
        <v/>
      </c>
      <c r="Q277" s="1" t="str">
        <f t="shared" si="78"/>
        <v/>
      </c>
      <c r="R277" s="1" t="str">
        <f t="shared" si="78"/>
        <v/>
      </c>
      <c r="S277" s="1">
        <f t="shared" si="78"/>
        <v>1</v>
      </c>
      <c r="T277" s="1" t="str">
        <f t="shared" si="78"/>
        <v/>
      </c>
      <c r="U277" s="1" t="str">
        <f t="shared" ref="U277:Y327" si="94">IF(ISBLANK(H277),"",1)</f>
        <v/>
      </c>
      <c r="V277" s="1" t="str">
        <f t="shared" si="94"/>
        <v/>
      </c>
      <c r="W277" s="1" t="str">
        <f t="shared" si="94"/>
        <v/>
      </c>
      <c r="X277" s="1" t="str">
        <f t="shared" si="94"/>
        <v/>
      </c>
      <c r="Y277" s="1" t="str">
        <f t="shared" si="94"/>
        <v/>
      </c>
      <c r="Z277" s="1">
        <f t="shared" si="80"/>
        <v>1</v>
      </c>
      <c r="AA277" s="1" t="str">
        <f t="shared" si="81"/>
        <v>Polydora colonia Moore, 1907</v>
      </c>
      <c r="AB277" s="1" t="str">
        <f t="shared" si="82"/>
        <v>Invertebrate</v>
      </c>
      <c r="AC277" s="1" t="str">
        <f t="shared" si="83"/>
        <v/>
      </c>
      <c r="AD277" s="1" t="str">
        <f t="shared" si="84"/>
        <v/>
      </c>
      <c r="AE277" s="1" t="str">
        <f t="shared" si="85"/>
        <v/>
      </c>
      <c r="AF277" s="1">
        <f t="shared" si="86"/>
        <v>1</v>
      </c>
      <c r="AG277" s="1" t="str">
        <f t="shared" si="87"/>
        <v/>
      </c>
      <c r="AH277" s="1" t="str">
        <f t="shared" si="88"/>
        <v/>
      </c>
      <c r="AI277" s="1" t="str">
        <f t="shared" si="89"/>
        <v/>
      </c>
      <c r="AJ277" s="1" t="str">
        <f t="shared" si="90"/>
        <v/>
      </c>
      <c r="AK277" s="1" t="str">
        <f t="shared" si="91"/>
        <v/>
      </c>
      <c r="AL277" s="1" t="str">
        <f t="shared" si="92"/>
        <v/>
      </c>
      <c r="AM277" s="1">
        <f t="shared" si="93"/>
        <v>1</v>
      </c>
    </row>
    <row r="278" spans="1:39" ht="14.5" x14ac:dyDescent="0.35">
      <c r="A278" s="1" t="s">
        <v>38</v>
      </c>
      <c r="B278" s="1" t="s">
        <v>557</v>
      </c>
      <c r="C278" s="1">
        <v>2</v>
      </c>
      <c r="I278" s="1">
        <v>1</v>
      </c>
      <c r="M278"/>
      <c r="N278" s="1" t="str">
        <f t="shared" si="79"/>
        <v>Invertebrate</v>
      </c>
      <c r="O278" s="1" t="str">
        <f t="shared" si="79"/>
        <v>Portunus segnis (Forskål, 1775)</v>
      </c>
      <c r="P278" s="1">
        <f t="shared" ref="P278:T328" si="95">IF(ISBLANK(C278),"",1)</f>
        <v>1</v>
      </c>
      <c r="Q278" s="1" t="str">
        <f t="shared" si="95"/>
        <v/>
      </c>
      <c r="R278" s="1" t="str">
        <f t="shared" si="95"/>
        <v/>
      </c>
      <c r="S278" s="1" t="str">
        <f t="shared" si="95"/>
        <v/>
      </c>
      <c r="T278" s="1" t="str">
        <f t="shared" si="95"/>
        <v/>
      </c>
      <c r="U278" s="1" t="str">
        <f t="shared" si="94"/>
        <v/>
      </c>
      <c r="V278" s="1">
        <f t="shared" si="94"/>
        <v>1</v>
      </c>
      <c r="W278" s="1" t="str">
        <f t="shared" si="94"/>
        <v/>
      </c>
      <c r="X278" s="1" t="str">
        <f t="shared" si="94"/>
        <v/>
      </c>
      <c r="Y278" s="1" t="str">
        <f t="shared" si="94"/>
        <v/>
      </c>
      <c r="Z278" s="1">
        <f t="shared" si="80"/>
        <v>2</v>
      </c>
      <c r="AA278" s="1" t="str">
        <f t="shared" si="81"/>
        <v>Portunus segnis (Forskål, 1775)</v>
      </c>
      <c r="AB278" s="1" t="str">
        <f t="shared" si="82"/>
        <v>Invertebrate</v>
      </c>
      <c r="AC278" s="1">
        <f t="shared" si="83"/>
        <v>1</v>
      </c>
      <c r="AD278" s="1" t="str">
        <f t="shared" si="84"/>
        <v/>
      </c>
      <c r="AE278" s="1" t="str">
        <f t="shared" si="85"/>
        <v/>
      </c>
      <c r="AF278" s="1" t="str">
        <f t="shared" si="86"/>
        <v/>
      </c>
      <c r="AG278" s="1" t="str">
        <f t="shared" si="87"/>
        <v/>
      </c>
      <c r="AH278" s="1" t="str">
        <f t="shared" si="88"/>
        <v/>
      </c>
      <c r="AI278" s="1" t="str">
        <f t="shared" si="89"/>
        <v/>
      </c>
      <c r="AJ278" s="1" t="str">
        <f t="shared" si="90"/>
        <v/>
      </c>
      <c r="AK278" s="1" t="str">
        <f t="shared" si="91"/>
        <v/>
      </c>
      <c r="AL278" s="1" t="str">
        <f t="shared" si="92"/>
        <v/>
      </c>
      <c r="AM278" s="1">
        <f t="shared" si="93"/>
        <v>1</v>
      </c>
    </row>
    <row r="279" spans="1:39" ht="14.5" x14ac:dyDescent="0.35">
      <c r="A279" s="1" t="s">
        <v>38</v>
      </c>
      <c r="B279" s="1" t="s">
        <v>1122</v>
      </c>
      <c r="L279" s="1">
        <v>1</v>
      </c>
      <c r="M279"/>
      <c r="N279" s="1" t="str">
        <f t="shared" si="79"/>
        <v>Invertebrate</v>
      </c>
      <c r="O279" s="1" t="str">
        <f t="shared" si="79"/>
        <v>Prionospio depauperata Imajima, 1990</v>
      </c>
      <c r="P279" s="1" t="str">
        <f t="shared" si="95"/>
        <v/>
      </c>
      <c r="Q279" s="1" t="str">
        <f t="shared" si="95"/>
        <v/>
      </c>
      <c r="R279" s="1" t="str">
        <f t="shared" si="95"/>
        <v/>
      </c>
      <c r="S279" s="1" t="str">
        <f t="shared" si="95"/>
        <v/>
      </c>
      <c r="T279" s="1" t="str">
        <f t="shared" si="95"/>
        <v/>
      </c>
      <c r="U279" s="1" t="str">
        <f t="shared" si="94"/>
        <v/>
      </c>
      <c r="V279" s="1" t="str">
        <f t="shared" si="94"/>
        <v/>
      </c>
      <c r="W279" s="1" t="str">
        <f t="shared" si="94"/>
        <v/>
      </c>
      <c r="X279" s="1" t="str">
        <f t="shared" si="94"/>
        <v/>
      </c>
      <c r="Y279" s="1">
        <f t="shared" si="94"/>
        <v>1</v>
      </c>
      <c r="Z279" s="1">
        <f t="shared" si="80"/>
        <v>1</v>
      </c>
      <c r="AA279" s="1" t="str">
        <f t="shared" si="81"/>
        <v>Prionospio depauperata Imajima, 1990</v>
      </c>
      <c r="AB279" s="1" t="str">
        <f t="shared" si="82"/>
        <v>Invertebrate</v>
      </c>
      <c r="AC279" s="1" t="str">
        <f t="shared" si="83"/>
        <v/>
      </c>
      <c r="AD279" s="1" t="str">
        <f t="shared" si="84"/>
        <v/>
      </c>
      <c r="AE279" s="1" t="str">
        <f t="shared" si="85"/>
        <v/>
      </c>
      <c r="AF279" s="1" t="str">
        <f t="shared" si="86"/>
        <v/>
      </c>
      <c r="AG279" s="1" t="str">
        <f t="shared" si="87"/>
        <v/>
      </c>
      <c r="AH279" s="1" t="str">
        <f t="shared" si="88"/>
        <v/>
      </c>
      <c r="AI279" s="1" t="str">
        <f t="shared" si="89"/>
        <v/>
      </c>
      <c r="AJ279" s="1" t="str">
        <f t="shared" si="90"/>
        <v/>
      </c>
      <c r="AK279" s="1" t="str">
        <f t="shared" si="91"/>
        <v/>
      </c>
      <c r="AL279" s="1">
        <f t="shared" si="92"/>
        <v>1</v>
      </c>
      <c r="AM279" s="1">
        <f t="shared" si="93"/>
        <v>1</v>
      </c>
    </row>
    <row r="280" spans="1:39" ht="14.5" x14ac:dyDescent="0.35">
      <c r="A280" s="1" t="s">
        <v>38</v>
      </c>
      <c r="B280" s="1" t="s">
        <v>564</v>
      </c>
      <c r="G280" s="1">
        <v>1</v>
      </c>
      <c r="M280"/>
      <c r="N280" s="1" t="str">
        <f t="shared" si="79"/>
        <v>Invertebrate</v>
      </c>
      <c r="O280" s="1" t="str">
        <f t="shared" si="79"/>
        <v>Prionospio pulchra Imajima, 1990</v>
      </c>
      <c r="P280" s="1" t="str">
        <f t="shared" si="95"/>
        <v/>
      </c>
      <c r="Q280" s="1" t="str">
        <f t="shared" si="95"/>
        <v/>
      </c>
      <c r="R280" s="1" t="str">
        <f t="shared" si="95"/>
        <v/>
      </c>
      <c r="S280" s="1" t="str">
        <f t="shared" si="95"/>
        <v/>
      </c>
      <c r="T280" s="1">
        <f t="shared" si="95"/>
        <v>1</v>
      </c>
      <c r="U280" s="1" t="str">
        <f t="shared" si="94"/>
        <v/>
      </c>
      <c r="V280" s="1" t="str">
        <f t="shared" si="94"/>
        <v/>
      </c>
      <c r="W280" s="1" t="str">
        <f t="shared" si="94"/>
        <v/>
      </c>
      <c r="X280" s="1" t="str">
        <f t="shared" si="94"/>
        <v/>
      </c>
      <c r="Y280" s="1" t="str">
        <f t="shared" si="94"/>
        <v/>
      </c>
      <c r="Z280" s="1">
        <f t="shared" si="80"/>
        <v>1</v>
      </c>
      <c r="AA280" s="1" t="str">
        <f t="shared" si="81"/>
        <v>Prionospio pulchra Imajima, 1990</v>
      </c>
      <c r="AB280" s="1" t="str">
        <f t="shared" si="82"/>
        <v>Invertebrate</v>
      </c>
      <c r="AC280" s="1" t="str">
        <f t="shared" si="83"/>
        <v/>
      </c>
      <c r="AD280" s="1" t="str">
        <f t="shared" si="84"/>
        <v/>
      </c>
      <c r="AE280" s="1" t="str">
        <f t="shared" si="85"/>
        <v/>
      </c>
      <c r="AF280" s="1" t="str">
        <f t="shared" si="86"/>
        <v/>
      </c>
      <c r="AG280" s="1">
        <f t="shared" si="87"/>
        <v>1</v>
      </c>
      <c r="AH280" s="1" t="str">
        <f t="shared" si="88"/>
        <v/>
      </c>
      <c r="AI280" s="1" t="str">
        <f t="shared" si="89"/>
        <v/>
      </c>
      <c r="AJ280" s="1" t="str">
        <f t="shared" si="90"/>
        <v/>
      </c>
      <c r="AK280" s="1" t="str">
        <f t="shared" si="91"/>
        <v/>
      </c>
      <c r="AL280" s="1" t="str">
        <f t="shared" si="92"/>
        <v/>
      </c>
      <c r="AM280" s="1">
        <f t="shared" si="93"/>
        <v>1</v>
      </c>
    </row>
    <row r="281" spans="1:39" ht="14.5" x14ac:dyDescent="0.35">
      <c r="A281" s="1" t="s">
        <v>38</v>
      </c>
      <c r="B281" s="1" t="s">
        <v>566</v>
      </c>
      <c r="I281" s="1">
        <v>1</v>
      </c>
      <c r="J281" s="1">
        <v>1</v>
      </c>
      <c r="M281"/>
      <c r="N281" s="1" t="str">
        <f t="shared" si="79"/>
        <v>Invertebrate</v>
      </c>
      <c r="O281" s="1" t="str">
        <f t="shared" si="79"/>
        <v>Procambarus clarkii (Girard, 1852)</v>
      </c>
      <c r="P281" s="1" t="str">
        <f t="shared" si="95"/>
        <v/>
      </c>
      <c r="Q281" s="1" t="str">
        <f t="shared" si="95"/>
        <v/>
      </c>
      <c r="R281" s="1" t="str">
        <f t="shared" si="95"/>
        <v/>
      </c>
      <c r="S281" s="1" t="str">
        <f t="shared" si="95"/>
        <v/>
      </c>
      <c r="T281" s="1" t="str">
        <f t="shared" si="95"/>
        <v/>
      </c>
      <c r="U281" s="1" t="str">
        <f t="shared" si="94"/>
        <v/>
      </c>
      <c r="V281" s="1">
        <f t="shared" si="94"/>
        <v>1</v>
      </c>
      <c r="W281" s="1">
        <f t="shared" si="94"/>
        <v>1</v>
      </c>
      <c r="X281" s="1" t="str">
        <f t="shared" si="94"/>
        <v/>
      </c>
      <c r="Y281" s="1" t="str">
        <f t="shared" si="94"/>
        <v/>
      </c>
      <c r="Z281" s="1">
        <f t="shared" si="80"/>
        <v>2</v>
      </c>
      <c r="AA281" s="1" t="str">
        <f t="shared" si="81"/>
        <v>Procambarus clarkii (Girard, 1852)</v>
      </c>
      <c r="AB281" s="1" t="str">
        <f t="shared" si="82"/>
        <v>Invertebrate</v>
      </c>
      <c r="AC281" s="1" t="str">
        <f t="shared" si="83"/>
        <v/>
      </c>
      <c r="AD281" s="1" t="str">
        <f t="shared" si="84"/>
        <v/>
      </c>
      <c r="AE281" s="1" t="str">
        <f t="shared" si="85"/>
        <v/>
      </c>
      <c r="AF281" s="1" t="str">
        <f t="shared" si="86"/>
        <v/>
      </c>
      <c r="AG281" s="1" t="str">
        <f t="shared" si="87"/>
        <v/>
      </c>
      <c r="AH281" s="1" t="str">
        <f t="shared" si="88"/>
        <v/>
      </c>
      <c r="AI281" s="1">
        <f t="shared" si="89"/>
        <v>1</v>
      </c>
      <c r="AJ281" s="1" t="str">
        <f t="shared" si="90"/>
        <v/>
      </c>
      <c r="AK281" s="1" t="str">
        <f t="shared" si="91"/>
        <v/>
      </c>
      <c r="AL281" s="1" t="str">
        <f t="shared" si="92"/>
        <v/>
      </c>
      <c r="AM281" s="1">
        <f t="shared" si="93"/>
        <v>1</v>
      </c>
    </row>
    <row r="282" spans="1:39" ht="14.5" x14ac:dyDescent="0.35">
      <c r="A282" s="1" t="s">
        <v>38</v>
      </c>
      <c r="B282" s="1" t="s">
        <v>567</v>
      </c>
      <c r="H282" s="1">
        <v>1</v>
      </c>
      <c r="M282"/>
      <c r="N282" s="1" t="str">
        <f t="shared" si="79"/>
        <v>Invertebrate</v>
      </c>
      <c r="O282" s="1" t="str">
        <f t="shared" si="79"/>
        <v>Prosphaerosyllis longipapillata (Hartmann-Schröder, 1979)</v>
      </c>
      <c r="P282" s="1" t="str">
        <f t="shared" si="95"/>
        <v/>
      </c>
      <c r="Q282" s="1" t="str">
        <f t="shared" si="95"/>
        <v/>
      </c>
      <c r="R282" s="1" t="str">
        <f t="shared" si="95"/>
        <v/>
      </c>
      <c r="S282" s="1" t="str">
        <f t="shared" si="95"/>
        <v/>
      </c>
      <c r="T282" s="1" t="str">
        <f t="shared" si="95"/>
        <v/>
      </c>
      <c r="U282" s="1">
        <f t="shared" si="94"/>
        <v>1</v>
      </c>
      <c r="V282" s="1" t="str">
        <f t="shared" si="94"/>
        <v/>
      </c>
      <c r="W282" s="1" t="str">
        <f t="shared" si="94"/>
        <v/>
      </c>
      <c r="X282" s="1" t="str">
        <f t="shared" si="94"/>
        <v/>
      </c>
      <c r="Y282" s="1" t="str">
        <f t="shared" si="94"/>
        <v/>
      </c>
      <c r="Z282" s="1">
        <f t="shared" si="80"/>
        <v>1</v>
      </c>
      <c r="AA282" s="1" t="str">
        <f t="shared" si="81"/>
        <v>Prosphaerosyllis longipapillata (Hartmann-Schröder, 1979)</v>
      </c>
      <c r="AB282" s="1" t="str">
        <f t="shared" si="82"/>
        <v>Invertebrate</v>
      </c>
      <c r="AC282" s="1" t="str">
        <f t="shared" si="83"/>
        <v/>
      </c>
      <c r="AD282" s="1" t="str">
        <f t="shared" si="84"/>
        <v/>
      </c>
      <c r="AE282" s="1" t="str">
        <f t="shared" si="85"/>
        <v/>
      </c>
      <c r="AF282" s="1" t="str">
        <f t="shared" si="86"/>
        <v/>
      </c>
      <c r="AG282" s="1" t="str">
        <f t="shared" si="87"/>
        <v/>
      </c>
      <c r="AH282" s="1">
        <f t="shared" si="88"/>
        <v>1</v>
      </c>
      <c r="AI282" s="1" t="str">
        <f t="shared" si="89"/>
        <v/>
      </c>
      <c r="AJ282" s="1" t="str">
        <f t="shared" si="90"/>
        <v/>
      </c>
      <c r="AK282" s="1" t="str">
        <f t="shared" si="91"/>
        <v/>
      </c>
      <c r="AL282" s="1" t="str">
        <f t="shared" si="92"/>
        <v/>
      </c>
      <c r="AM282" s="1">
        <f t="shared" si="93"/>
        <v>1</v>
      </c>
    </row>
    <row r="283" spans="1:39" ht="14.5" x14ac:dyDescent="0.35">
      <c r="A283" s="1" t="s">
        <v>38</v>
      </c>
      <c r="B283" s="1" t="s">
        <v>569</v>
      </c>
      <c r="D283" s="1">
        <v>1</v>
      </c>
      <c r="F283" s="1">
        <v>1</v>
      </c>
      <c r="M283"/>
      <c r="N283" s="1" t="str">
        <f t="shared" si="79"/>
        <v>Invertebrate</v>
      </c>
      <c r="O283" s="1" t="str">
        <f t="shared" si="79"/>
        <v>Protodorvillea biarticulata Day, 1963</v>
      </c>
      <c r="P283" s="1" t="str">
        <f t="shared" si="95"/>
        <v/>
      </c>
      <c r="Q283" s="1">
        <f t="shared" si="95"/>
        <v>1</v>
      </c>
      <c r="R283" s="1" t="str">
        <f t="shared" si="95"/>
        <v/>
      </c>
      <c r="S283" s="1">
        <f t="shared" si="95"/>
        <v>1</v>
      </c>
      <c r="T283" s="1" t="str">
        <f t="shared" si="95"/>
        <v/>
      </c>
      <c r="U283" s="1" t="str">
        <f t="shared" si="94"/>
        <v/>
      </c>
      <c r="V283" s="1" t="str">
        <f t="shared" si="94"/>
        <v/>
      </c>
      <c r="W283" s="1" t="str">
        <f t="shared" si="94"/>
        <v/>
      </c>
      <c r="X283" s="1" t="str">
        <f t="shared" si="94"/>
        <v/>
      </c>
      <c r="Y283" s="1" t="str">
        <f t="shared" si="94"/>
        <v/>
      </c>
      <c r="Z283" s="1">
        <f t="shared" si="80"/>
        <v>2</v>
      </c>
      <c r="AA283" s="1" t="str">
        <f t="shared" si="81"/>
        <v>Protodorvillea biarticulata Day, 1963</v>
      </c>
      <c r="AB283" s="1" t="str">
        <f t="shared" si="82"/>
        <v>Invertebrate</v>
      </c>
      <c r="AC283" s="1" t="str">
        <f t="shared" si="83"/>
        <v/>
      </c>
      <c r="AD283" s="1">
        <f t="shared" si="84"/>
        <v>1</v>
      </c>
      <c r="AE283" s="1" t="str">
        <f t="shared" si="85"/>
        <v/>
      </c>
      <c r="AF283" s="1" t="str">
        <f t="shared" si="86"/>
        <v/>
      </c>
      <c r="AG283" s="1" t="str">
        <f t="shared" si="87"/>
        <v/>
      </c>
      <c r="AH283" s="1" t="str">
        <f t="shared" si="88"/>
        <v/>
      </c>
      <c r="AI283" s="1" t="str">
        <f t="shared" si="89"/>
        <v/>
      </c>
      <c r="AJ283" s="1" t="str">
        <f t="shared" si="90"/>
        <v/>
      </c>
      <c r="AK283" s="1" t="str">
        <f t="shared" si="91"/>
        <v/>
      </c>
      <c r="AL283" s="1" t="str">
        <f t="shared" si="92"/>
        <v/>
      </c>
      <c r="AM283" s="1">
        <f t="shared" si="93"/>
        <v>1</v>
      </c>
    </row>
    <row r="284" spans="1:39" ht="14.5" x14ac:dyDescent="0.35">
      <c r="A284" s="1" t="s">
        <v>38</v>
      </c>
      <c r="B284" s="1" t="s">
        <v>570</v>
      </c>
      <c r="E284" s="1">
        <v>1</v>
      </c>
      <c r="M284"/>
      <c r="N284" s="1" t="str">
        <f t="shared" si="79"/>
        <v>Invertebrate</v>
      </c>
      <c r="O284" s="1" t="str">
        <f t="shared" si="79"/>
        <v>Protoreaster nodosus (Linnaeus, 1758)</v>
      </c>
      <c r="P284" s="1" t="str">
        <f t="shared" si="95"/>
        <v/>
      </c>
      <c r="Q284" s="1" t="str">
        <f t="shared" si="95"/>
        <v/>
      </c>
      <c r="R284" s="1">
        <f t="shared" si="95"/>
        <v>1</v>
      </c>
      <c r="S284" s="1" t="str">
        <f t="shared" si="95"/>
        <v/>
      </c>
      <c r="T284" s="1" t="str">
        <f t="shared" si="95"/>
        <v/>
      </c>
      <c r="U284" s="1" t="str">
        <f t="shared" si="94"/>
        <v/>
      </c>
      <c r="V284" s="1" t="str">
        <f t="shared" si="94"/>
        <v/>
      </c>
      <c r="W284" s="1" t="str">
        <f t="shared" si="94"/>
        <v/>
      </c>
      <c r="X284" s="1" t="str">
        <f t="shared" si="94"/>
        <v/>
      </c>
      <c r="Y284" s="1" t="str">
        <f t="shared" si="94"/>
        <v/>
      </c>
      <c r="Z284" s="1">
        <f t="shared" si="80"/>
        <v>1</v>
      </c>
      <c r="AA284" s="1" t="str">
        <f t="shared" si="81"/>
        <v>Protoreaster nodosus (Linnaeus, 1758)</v>
      </c>
      <c r="AB284" s="1" t="str">
        <f t="shared" si="82"/>
        <v>Invertebrate</v>
      </c>
      <c r="AC284" s="1" t="str">
        <f t="shared" si="83"/>
        <v/>
      </c>
      <c r="AD284" s="1" t="str">
        <f t="shared" si="84"/>
        <v/>
      </c>
      <c r="AE284" s="1">
        <f t="shared" si="85"/>
        <v>1</v>
      </c>
      <c r="AF284" s="1" t="str">
        <f t="shared" si="86"/>
        <v/>
      </c>
      <c r="AG284" s="1" t="str">
        <f t="shared" si="87"/>
        <v/>
      </c>
      <c r="AH284" s="1" t="str">
        <f t="shared" si="88"/>
        <v/>
      </c>
      <c r="AI284" s="1" t="str">
        <f t="shared" si="89"/>
        <v/>
      </c>
      <c r="AJ284" s="1" t="str">
        <f t="shared" si="90"/>
        <v/>
      </c>
      <c r="AK284" s="1" t="str">
        <f t="shared" si="91"/>
        <v/>
      </c>
      <c r="AL284" s="1" t="str">
        <f t="shared" si="92"/>
        <v/>
      </c>
      <c r="AM284" s="1">
        <f t="shared" si="93"/>
        <v>1</v>
      </c>
    </row>
    <row r="285" spans="1:39" ht="14.5" x14ac:dyDescent="0.35">
      <c r="A285" s="1" t="s">
        <v>38</v>
      </c>
      <c r="B285" s="1" t="s">
        <v>571</v>
      </c>
      <c r="J285" s="1">
        <v>1</v>
      </c>
      <c r="M285"/>
      <c r="N285" s="1" t="str">
        <f t="shared" si="79"/>
        <v>Invertebrate</v>
      </c>
      <c r="O285" s="1" t="str">
        <f t="shared" si="79"/>
        <v>Psammacoma gubernaculum (Hanley, 1844)</v>
      </c>
      <c r="P285" s="1" t="str">
        <f t="shared" si="95"/>
        <v/>
      </c>
      <c r="Q285" s="1" t="str">
        <f t="shared" si="95"/>
        <v/>
      </c>
      <c r="R285" s="1" t="str">
        <f t="shared" si="95"/>
        <v/>
      </c>
      <c r="S285" s="1" t="str">
        <f t="shared" si="95"/>
        <v/>
      </c>
      <c r="T285" s="1" t="str">
        <f t="shared" si="95"/>
        <v/>
      </c>
      <c r="U285" s="1" t="str">
        <f t="shared" si="94"/>
        <v/>
      </c>
      <c r="V285" s="1" t="str">
        <f t="shared" si="94"/>
        <v/>
      </c>
      <c r="W285" s="1">
        <f t="shared" si="94"/>
        <v>1</v>
      </c>
      <c r="X285" s="1" t="str">
        <f t="shared" si="94"/>
        <v/>
      </c>
      <c r="Y285" s="1" t="str">
        <f t="shared" si="94"/>
        <v/>
      </c>
      <c r="Z285" s="1">
        <f t="shared" si="80"/>
        <v>1</v>
      </c>
      <c r="AA285" s="1" t="str">
        <f t="shared" si="81"/>
        <v>Psammacoma gubernaculum (Hanley, 1844)</v>
      </c>
      <c r="AB285" s="1" t="str">
        <f t="shared" si="82"/>
        <v>Invertebrate</v>
      </c>
      <c r="AC285" s="1" t="str">
        <f t="shared" si="83"/>
        <v/>
      </c>
      <c r="AD285" s="1" t="str">
        <f t="shared" si="84"/>
        <v/>
      </c>
      <c r="AE285" s="1" t="str">
        <f t="shared" si="85"/>
        <v/>
      </c>
      <c r="AF285" s="1" t="str">
        <f t="shared" si="86"/>
        <v/>
      </c>
      <c r="AG285" s="1" t="str">
        <f t="shared" si="87"/>
        <v/>
      </c>
      <c r="AH285" s="1" t="str">
        <f t="shared" si="88"/>
        <v/>
      </c>
      <c r="AI285" s="1" t="str">
        <f t="shared" si="89"/>
        <v/>
      </c>
      <c r="AJ285" s="1">
        <f t="shared" si="90"/>
        <v>1</v>
      </c>
      <c r="AK285" s="1" t="str">
        <f t="shared" si="91"/>
        <v/>
      </c>
      <c r="AL285" s="1" t="str">
        <f t="shared" si="92"/>
        <v/>
      </c>
      <c r="AM285" s="1">
        <f t="shared" si="93"/>
        <v>1</v>
      </c>
    </row>
    <row r="286" spans="1:39" ht="14.5" x14ac:dyDescent="0.35">
      <c r="A286" s="1" t="s">
        <v>38</v>
      </c>
      <c r="B286" s="1" t="s">
        <v>576</v>
      </c>
      <c r="J286" s="1">
        <v>3</v>
      </c>
      <c r="M286"/>
      <c r="N286" s="1" t="str">
        <f t="shared" si="79"/>
        <v>Invertebrate</v>
      </c>
      <c r="O286" s="1" t="str">
        <f t="shared" si="79"/>
        <v>Pseudodiaptomus marinus Sato, 1913</v>
      </c>
      <c r="P286" s="1" t="str">
        <f t="shared" si="95"/>
        <v/>
      </c>
      <c r="Q286" s="1" t="str">
        <f t="shared" si="95"/>
        <v/>
      </c>
      <c r="R286" s="1" t="str">
        <f t="shared" si="95"/>
        <v/>
      </c>
      <c r="S286" s="1" t="str">
        <f t="shared" si="95"/>
        <v/>
      </c>
      <c r="T286" s="1" t="str">
        <f t="shared" si="95"/>
        <v/>
      </c>
      <c r="U286" s="1" t="str">
        <f t="shared" si="94"/>
        <v/>
      </c>
      <c r="V286" s="1" t="str">
        <f t="shared" si="94"/>
        <v/>
      </c>
      <c r="W286" s="1">
        <f t="shared" si="94"/>
        <v>1</v>
      </c>
      <c r="X286" s="1" t="str">
        <f t="shared" si="94"/>
        <v/>
      </c>
      <c r="Y286" s="1" t="str">
        <f t="shared" si="94"/>
        <v/>
      </c>
      <c r="Z286" s="1">
        <f t="shared" si="80"/>
        <v>1</v>
      </c>
      <c r="AA286" s="1" t="str">
        <f t="shared" si="81"/>
        <v>Pseudodiaptomus marinus Sato, 1913</v>
      </c>
      <c r="AB286" s="1" t="str">
        <f t="shared" si="82"/>
        <v>Invertebrate</v>
      </c>
      <c r="AC286" s="1" t="str">
        <f t="shared" si="83"/>
        <v/>
      </c>
      <c r="AD286" s="1" t="str">
        <f t="shared" si="84"/>
        <v/>
      </c>
      <c r="AE286" s="1" t="str">
        <f t="shared" si="85"/>
        <v/>
      </c>
      <c r="AF286" s="1" t="str">
        <f t="shared" si="86"/>
        <v/>
      </c>
      <c r="AG286" s="1" t="str">
        <f t="shared" si="87"/>
        <v/>
      </c>
      <c r="AH286" s="1" t="str">
        <f t="shared" si="88"/>
        <v/>
      </c>
      <c r="AI286" s="1" t="str">
        <f t="shared" si="89"/>
        <v/>
      </c>
      <c r="AJ286" s="1">
        <f t="shared" si="90"/>
        <v>1</v>
      </c>
      <c r="AK286" s="1" t="str">
        <f t="shared" si="91"/>
        <v/>
      </c>
      <c r="AL286" s="1" t="str">
        <f t="shared" si="92"/>
        <v/>
      </c>
      <c r="AM286" s="1">
        <f t="shared" si="93"/>
        <v>1</v>
      </c>
    </row>
    <row r="287" spans="1:39" ht="14.5" x14ac:dyDescent="0.35">
      <c r="A287" s="1" t="s">
        <v>38</v>
      </c>
      <c r="B287" s="1" t="s">
        <v>577</v>
      </c>
      <c r="C287" s="1">
        <v>1</v>
      </c>
      <c r="I287" s="1">
        <v>1</v>
      </c>
      <c r="M287"/>
      <c r="N287" s="1" t="str">
        <f t="shared" si="79"/>
        <v>Invertebrate</v>
      </c>
      <c r="O287" s="1" t="str">
        <f t="shared" si="79"/>
        <v>Pseudonereis anomala Gravier, 1899</v>
      </c>
      <c r="P287" s="1">
        <f t="shared" si="95"/>
        <v>1</v>
      </c>
      <c r="Q287" s="1" t="str">
        <f t="shared" si="95"/>
        <v/>
      </c>
      <c r="R287" s="1" t="str">
        <f t="shared" si="95"/>
        <v/>
      </c>
      <c r="S287" s="1" t="str">
        <f t="shared" si="95"/>
        <v/>
      </c>
      <c r="T287" s="1" t="str">
        <f t="shared" si="95"/>
        <v/>
      </c>
      <c r="U287" s="1" t="str">
        <f t="shared" si="94"/>
        <v/>
      </c>
      <c r="V287" s="1">
        <f t="shared" si="94"/>
        <v>1</v>
      </c>
      <c r="W287" s="1" t="str">
        <f t="shared" si="94"/>
        <v/>
      </c>
      <c r="X287" s="1" t="str">
        <f t="shared" si="94"/>
        <v/>
      </c>
      <c r="Y287" s="1" t="str">
        <f t="shared" si="94"/>
        <v/>
      </c>
      <c r="Z287" s="1">
        <f t="shared" si="80"/>
        <v>2</v>
      </c>
      <c r="AA287" s="1" t="str">
        <f t="shared" si="81"/>
        <v>Pseudonereis anomala Gravier, 1899</v>
      </c>
      <c r="AB287" s="1" t="str">
        <f t="shared" si="82"/>
        <v>Invertebrate</v>
      </c>
      <c r="AC287" s="1">
        <f t="shared" si="83"/>
        <v>1</v>
      </c>
      <c r="AD287" s="1" t="str">
        <f t="shared" si="84"/>
        <v/>
      </c>
      <c r="AE287" s="1" t="str">
        <f t="shared" si="85"/>
        <v/>
      </c>
      <c r="AF287" s="1" t="str">
        <f t="shared" si="86"/>
        <v/>
      </c>
      <c r="AG287" s="1" t="str">
        <f t="shared" si="87"/>
        <v/>
      </c>
      <c r="AH287" s="1" t="str">
        <f t="shared" si="88"/>
        <v/>
      </c>
      <c r="AI287" s="1" t="str">
        <f t="shared" si="89"/>
        <v/>
      </c>
      <c r="AJ287" s="1" t="str">
        <f t="shared" si="90"/>
        <v/>
      </c>
      <c r="AK287" s="1" t="str">
        <f t="shared" si="91"/>
        <v/>
      </c>
      <c r="AL287" s="1" t="str">
        <f t="shared" si="92"/>
        <v/>
      </c>
      <c r="AM287" s="1">
        <f t="shared" si="93"/>
        <v>1</v>
      </c>
    </row>
    <row r="288" spans="1:39" ht="14.5" x14ac:dyDescent="0.35">
      <c r="A288" s="1" t="s">
        <v>38</v>
      </c>
      <c r="B288" s="1" t="s">
        <v>579</v>
      </c>
      <c r="E288" s="1">
        <v>1</v>
      </c>
      <c r="I288" s="1">
        <v>1</v>
      </c>
      <c r="J288" s="1">
        <v>1</v>
      </c>
      <c r="K288" s="1">
        <v>1</v>
      </c>
      <c r="M288"/>
      <c r="N288" s="1" t="str">
        <f t="shared" si="79"/>
        <v>Invertebrate</v>
      </c>
      <c r="O288" s="1" t="str">
        <f t="shared" si="79"/>
        <v>Pseudopolydora paucibranchiata (Okuda, 1937)</v>
      </c>
      <c r="P288" s="1" t="str">
        <f t="shared" si="95"/>
        <v/>
      </c>
      <c r="Q288" s="1" t="str">
        <f t="shared" si="95"/>
        <v/>
      </c>
      <c r="R288" s="1">
        <f t="shared" si="95"/>
        <v>1</v>
      </c>
      <c r="S288" s="1" t="str">
        <f t="shared" si="95"/>
        <v/>
      </c>
      <c r="T288" s="1" t="str">
        <f t="shared" si="95"/>
        <v/>
      </c>
      <c r="U288" s="1" t="str">
        <f t="shared" si="94"/>
        <v/>
      </c>
      <c r="V288" s="1">
        <f t="shared" si="94"/>
        <v>1</v>
      </c>
      <c r="W288" s="1">
        <f t="shared" si="94"/>
        <v>1</v>
      </c>
      <c r="X288" s="1">
        <f t="shared" si="94"/>
        <v>1</v>
      </c>
      <c r="Y288" s="1" t="str">
        <f t="shared" si="94"/>
        <v/>
      </c>
      <c r="Z288" s="1">
        <f t="shared" si="80"/>
        <v>4</v>
      </c>
      <c r="AA288" s="1" t="str">
        <f t="shared" si="81"/>
        <v>Pseudopolydora paucibranchiata (Okuda, 1937)</v>
      </c>
      <c r="AB288" s="1" t="str">
        <f t="shared" si="82"/>
        <v>Invertebrate</v>
      </c>
      <c r="AC288" s="1" t="str">
        <f t="shared" si="83"/>
        <v/>
      </c>
      <c r="AD288" s="1" t="str">
        <f t="shared" si="84"/>
        <v/>
      </c>
      <c r="AE288" s="1">
        <f t="shared" si="85"/>
        <v>1</v>
      </c>
      <c r="AF288" s="1" t="str">
        <f t="shared" si="86"/>
        <v/>
      </c>
      <c r="AG288" s="1" t="str">
        <f t="shared" si="87"/>
        <v/>
      </c>
      <c r="AH288" s="1" t="str">
        <f t="shared" si="88"/>
        <v/>
      </c>
      <c r="AI288" s="1" t="str">
        <f t="shared" si="89"/>
        <v/>
      </c>
      <c r="AJ288" s="1" t="str">
        <f t="shared" si="90"/>
        <v/>
      </c>
      <c r="AK288" s="1" t="str">
        <f t="shared" si="91"/>
        <v/>
      </c>
      <c r="AL288" s="1" t="str">
        <f t="shared" si="92"/>
        <v/>
      </c>
      <c r="AM288" s="1">
        <f t="shared" si="93"/>
        <v>1</v>
      </c>
    </row>
    <row r="289" spans="1:39" ht="14.5" x14ac:dyDescent="0.35">
      <c r="A289" s="1" t="s">
        <v>38</v>
      </c>
      <c r="B289" s="1" t="s">
        <v>583</v>
      </c>
      <c r="G289" s="1">
        <v>1</v>
      </c>
      <c r="M289"/>
      <c r="N289" s="1" t="str">
        <f t="shared" si="79"/>
        <v>Invertebrate</v>
      </c>
      <c r="O289" s="1" t="str">
        <f t="shared" si="79"/>
        <v>Purpuradusta gracilis notata (Gill, 1858)</v>
      </c>
      <c r="P289" s="1" t="str">
        <f t="shared" si="95"/>
        <v/>
      </c>
      <c r="Q289" s="1" t="str">
        <f t="shared" si="95"/>
        <v/>
      </c>
      <c r="R289" s="1" t="str">
        <f t="shared" si="95"/>
        <v/>
      </c>
      <c r="S289" s="1" t="str">
        <f t="shared" si="95"/>
        <v/>
      </c>
      <c r="T289" s="1">
        <f t="shared" si="95"/>
        <v>1</v>
      </c>
      <c r="U289" s="1" t="str">
        <f t="shared" si="94"/>
        <v/>
      </c>
      <c r="V289" s="1" t="str">
        <f t="shared" si="94"/>
        <v/>
      </c>
      <c r="W289" s="1" t="str">
        <f t="shared" si="94"/>
        <v/>
      </c>
      <c r="X289" s="1" t="str">
        <f t="shared" si="94"/>
        <v/>
      </c>
      <c r="Y289" s="1" t="str">
        <f t="shared" si="94"/>
        <v/>
      </c>
      <c r="Z289" s="1">
        <f t="shared" si="80"/>
        <v>1</v>
      </c>
      <c r="AA289" s="1" t="str">
        <f t="shared" si="81"/>
        <v>Purpuradusta gracilis notata (Gill, 1858)</v>
      </c>
      <c r="AB289" s="1" t="str">
        <f t="shared" si="82"/>
        <v>Invertebrate</v>
      </c>
      <c r="AC289" s="1" t="str">
        <f t="shared" si="83"/>
        <v/>
      </c>
      <c r="AD289" s="1" t="str">
        <f t="shared" si="84"/>
        <v/>
      </c>
      <c r="AE289" s="1" t="str">
        <f t="shared" si="85"/>
        <v/>
      </c>
      <c r="AF289" s="1" t="str">
        <f t="shared" si="86"/>
        <v/>
      </c>
      <c r="AG289" s="1">
        <f t="shared" si="87"/>
        <v>1</v>
      </c>
      <c r="AH289" s="1" t="str">
        <f t="shared" si="88"/>
        <v/>
      </c>
      <c r="AI289" s="1" t="str">
        <f t="shared" si="89"/>
        <v/>
      </c>
      <c r="AJ289" s="1" t="str">
        <f t="shared" si="90"/>
        <v/>
      </c>
      <c r="AK289" s="1" t="str">
        <f t="shared" si="91"/>
        <v/>
      </c>
      <c r="AL289" s="1" t="str">
        <f t="shared" si="92"/>
        <v/>
      </c>
      <c r="AM289" s="1">
        <f t="shared" si="93"/>
        <v>1</v>
      </c>
    </row>
    <row r="290" spans="1:39" ht="14.5" x14ac:dyDescent="0.35">
      <c r="A290" s="1" t="s">
        <v>38</v>
      </c>
      <c r="B290" s="1" t="s">
        <v>585</v>
      </c>
      <c r="H290" s="1">
        <v>1</v>
      </c>
      <c r="M290"/>
      <c r="N290" s="1" t="str">
        <f t="shared" si="79"/>
        <v>Invertebrate</v>
      </c>
      <c r="O290" s="1" t="str">
        <f t="shared" si="79"/>
        <v>Pyrgulina pupaeformis (Souverbie, 1865)</v>
      </c>
      <c r="P290" s="1" t="str">
        <f t="shared" si="95"/>
        <v/>
      </c>
      <c r="Q290" s="1" t="str">
        <f t="shared" si="95"/>
        <v/>
      </c>
      <c r="R290" s="1" t="str">
        <f t="shared" si="95"/>
        <v/>
      </c>
      <c r="S290" s="1" t="str">
        <f t="shared" si="95"/>
        <v/>
      </c>
      <c r="T290" s="1" t="str">
        <f t="shared" si="95"/>
        <v/>
      </c>
      <c r="U290" s="1">
        <f t="shared" si="94"/>
        <v>1</v>
      </c>
      <c r="V290" s="1" t="str">
        <f t="shared" si="94"/>
        <v/>
      </c>
      <c r="W290" s="1" t="str">
        <f t="shared" si="94"/>
        <v/>
      </c>
      <c r="X290" s="1" t="str">
        <f t="shared" si="94"/>
        <v/>
      </c>
      <c r="Y290" s="1" t="str">
        <f t="shared" si="94"/>
        <v/>
      </c>
      <c r="Z290" s="1">
        <f t="shared" si="80"/>
        <v>1</v>
      </c>
      <c r="AA290" s="1" t="str">
        <f t="shared" si="81"/>
        <v>Pyrgulina pupaeformis (Souverbie, 1865)</v>
      </c>
      <c r="AB290" s="1" t="str">
        <f t="shared" si="82"/>
        <v>Invertebrate</v>
      </c>
      <c r="AC290" s="1" t="str">
        <f t="shared" si="83"/>
        <v/>
      </c>
      <c r="AD290" s="1" t="str">
        <f t="shared" si="84"/>
        <v/>
      </c>
      <c r="AE290" s="1" t="str">
        <f t="shared" si="85"/>
        <v/>
      </c>
      <c r="AF290" s="1" t="str">
        <f t="shared" si="86"/>
        <v/>
      </c>
      <c r="AG290" s="1" t="str">
        <f t="shared" si="87"/>
        <v/>
      </c>
      <c r="AH290" s="1">
        <f t="shared" si="88"/>
        <v>1</v>
      </c>
      <c r="AI290" s="1" t="str">
        <f t="shared" si="89"/>
        <v/>
      </c>
      <c r="AJ290" s="1" t="str">
        <f t="shared" si="90"/>
        <v/>
      </c>
      <c r="AK290" s="1" t="str">
        <f t="shared" si="91"/>
        <v/>
      </c>
      <c r="AL290" s="1" t="str">
        <f t="shared" si="92"/>
        <v/>
      </c>
      <c r="AM290" s="1">
        <f t="shared" si="93"/>
        <v>1</v>
      </c>
    </row>
    <row r="291" spans="1:39" ht="14.5" x14ac:dyDescent="0.35">
      <c r="A291" s="1" t="s">
        <v>38</v>
      </c>
      <c r="B291" s="1" t="s">
        <v>588</v>
      </c>
      <c r="H291" s="1">
        <v>1</v>
      </c>
      <c r="M291"/>
      <c r="N291" s="1" t="str">
        <f t="shared" si="79"/>
        <v>Invertebrate</v>
      </c>
      <c r="O291" s="1" t="str">
        <f t="shared" si="79"/>
        <v>Pyrunculus fourierii (Audouin, 1826)</v>
      </c>
      <c r="P291" s="1" t="str">
        <f t="shared" si="95"/>
        <v/>
      </c>
      <c r="Q291" s="1" t="str">
        <f t="shared" si="95"/>
        <v/>
      </c>
      <c r="R291" s="1" t="str">
        <f t="shared" si="95"/>
        <v/>
      </c>
      <c r="S291" s="1" t="str">
        <f t="shared" si="95"/>
        <v/>
      </c>
      <c r="T291" s="1" t="str">
        <f t="shared" si="95"/>
        <v/>
      </c>
      <c r="U291" s="1">
        <f t="shared" si="94"/>
        <v>1</v>
      </c>
      <c r="V291" s="1" t="str">
        <f t="shared" si="94"/>
        <v/>
      </c>
      <c r="W291" s="1" t="str">
        <f t="shared" si="94"/>
        <v/>
      </c>
      <c r="X291" s="1" t="str">
        <f t="shared" si="94"/>
        <v/>
      </c>
      <c r="Y291" s="1" t="str">
        <f t="shared" si="94"/>
        <v/>
      </c>
      <c r="Z291" s="1">
        <f t="shared" si="80"/>
        <v>1</v>
      </c>
      <c r="AA291" s="1" t="str">
        <f t="shared" si="81"/>
        <v>Pyrunculus fourierii (Audouin, 1826)</v>
      </c>
      <c r="AB291" s="1" t="str">
        <f t="shared" si="82"/>
        <v>Invertebrate</v>
      </c>
      <c r="AC291" s="1" t="str">
        <f t="shared" si="83"/>
        <v/>
      </c>
      <c r="AD291" s="1" t="str">
        <f t="shared" si="84"/>
        <v/>
      </c>
      <c r="AE291" s="1" t="str">
        <f t="shared" si="85"/>
        <v/>
      </c>
      <c r="AF291" s="1" t="str">
        <f t="shared" si="86"/>
        <v/>
      </c>
      <c r="AG291" s="1" t="str">
        <f t="shared" si="87"/>
        <v/>
      </c>
      <c r="AH291" s="1">
        <f t="shared" si="88"/>
        <v>1</v>
      </c>
      <c r="AI291" s="1" t="str">
        <f t="shared" si="89"/>
        <v/>
      </c>
      <c r="AJ291" s="1" t="str">
        <f t="shared" si="90"/>
        <v/>
      </c>
      <c r="AK291" s="1" t="str">
        <f t="shared" si="91"/>
        <v/>
      </c>
      <c r="AL291" s="1" t="str">
        <f t="shared" si="92"/>
        <v/>
      </c>
      <c r="AM291" s="1">
        <f t="shared" si="93"/>
        <v>1</v>
      </c>
    </row>
    <row r="292" spans="1:39" ht="14.5" x14ac:dyDescent="0.35">
      <c r="A292" s="1" t="s">
        <v>38</v>
      </c>
      <c r="B292" s="1" t="s">
        <v>590</v>
      </c>
      <c r="D292" s="1">
        <v>1</v>
      </c>
      <c r="E292" s="1">
        <v>1</v>
      </c>
      <c r="F292" s="1">
        <v>1</v>
      </c>
      <c r="G292" s="1">
        <v>1</v>
      </c>
      <c r="M292"/>
      <c r="N292" s="1" t="str">
        <f t="shared" si="79"/>
        <v>Invertebrate</v>
      </c>
      <c r="O292" s="1" t="str">
        <f t="shared" si="79"/>
        <v>Rapana venosa (Valenciennes, 1846)</v>
      </c>
      <c r="P292" s="1" t="str">
        <f t="shared" si="95"/>
        <v/>
      </c>
      <c r="Q292" s="1">
        <f t="shared" si="95"/>
        <v>1</v>
      </c>
      <c r="R292" s="1">
        <f t="shared" si="95"/>
        <v>1</v>
      </c>
      <c r="S292" s="1">
        <f t="shared" si="95"/>
        <v>1</v>
      </c>
      <c r="T292" s="1">
        <f t="shared" si="95"/>
        <v>1</v>
      </c>
      <c r="U292" s="1" t="str">
        <f t="shared" si="94"/>
        <v/>
      </c>
      <c r="V292" s="1" t="str">
        <f t="shared" si="94"/>
        <v/>
      </c>
      <c r="W292" s="1" t="str">
        <f t="shared" si="94"/>
        <v/>
      </c>
      <c r="X292" s="1" t="str">
        <f t="shared" si="94"/>
        <v/>
      </c>
      <c r="Y292" s="1" t="str">
        <f t="shared" si="94"/>
        <v/>
      </c>
      <c r="Z292" s="1">
        <f t="shared" si="80"/>
        <v>4</v>
      </c>
      <c r="AA292" s="1" t="str">
        <f t="shared" si="81"/>
        <v>Rapana venosa (Valenciennes, 1846)</v>
      </c>
      <c r="AB292" s="1" t="str">
        <f t="shared" si="82"/>
        <v>Invertebrate</v>
      </c>
      <c r="AC292" s="1" t="str">
        <f t="shared" si="83"/>
        <v/>
      </c>
      <c r="AD292" s="1">
        <f t="shared" si="84"/>
        <v>1</v>
      </c>
      <c r="AE292" s="1" t="str">
        <f t="shared" si="85"/>
        <v/>
      </c>
      <c r="AF292" s="1" t="str">
        <f t="shared" si="86"/>
        <v/>
      </c>
      <c r="AG292" s="1" t="str">
        <f t="shared" si="87"/>
        <v/>
      </c>
      <c r="AH292" s="1" t="str">
        <f t="shared" si="88"/>
        <v/>
      </c>
      <c r="AI292" s="1" t="str">
        <f t="shared" si="89"/>
        <v/>
      </c>
      <c r="AJ292" s="1" t="str">
        <f t="shared" si="90"/>
        <v/>
      </c>
      <c r="AK292" s="1" t="str">
        <f t="shared" si="91"/>
        <v/>
      </c>
      <c r="AL292" s="1" t="str">
        <f t="shared" si="92"/>
        <v/>
      </c>
      <c r="AM292" s="1">
        <f t="shared" si="93"/>
        <v>1</v>
      </c>
    </row>
    <row r="293" spans="1:39" ht="14.5" x14ac:dyDescent="0.35">
      <c r="A293" s="1" t="s">
        <v>38</v>
      </c>
      <c r="B293" s="1" t="s">
        <v>592</v>
      </c>
      <c r="E293" s="1">
        <v>1</v>
      </c>
      <c r="M293"/>
      <c r="N293" s="1" t="str">
        <f t="shared" si="79"/>
        <v>Invertebrate</v>
      </c>
      <c r="O293" s="1" t="str">
        <f t="shared" si="79"/>
        <v>Rhinoclavis kochi (Philippi, 1848)</v>
      </c>
      <c r="P293" s="1" t="str">
        <f t="shared" si="95"/>
        <v/>
      </c>
      <c r="Q293" s="1" t="str">
        <f t="shared" si="95"/>
        <v/>
      </c>
      <c r="R293" s="1">
        <f t="shared" si="95"/>
        <v>1</v>
      </c>
      <c r="S293" s="1" t="str">
        <f t="shared" si="95"/>
        <v/>
      </c>
      <c r="T293" s="1" t="str">
        <f t="shared" si="95"/>
        <v/>
      </c>
      <c r="U293" s="1" t="str">
        <f t="shared" si="94"/>
        <v/>
      </c>
      <c r="V293" s="1" t="str">
        <f t="shared" si="94"/>
        <v/>
      </c>
      <c r="W293" s="1" t="str">
        <f t="shared" si="94"/>
        <v/>
      </c>
      <c r="X293" s="1" t="str">
        <f t="shared" si="94"/>
        <v/>
      </c>
      <c r="Y293" s="1" t="str">
        <f t="shared" si="94"/>
        <v/>
      </c>
      <c r="Z293" s="1">
        <f t="shared" si="80"/>
        <v>1</v>
      </c>
      <c r="AA293" s="1" t="str">
        <f t="shared" si="81"/>
        <v>Rhinoclavis kochi (Philippi, 1848)</v>
      </c>
      <c r="AB293" s="1" t="str">
        <f t="shared" si="82"/>
        <v>Invertebrate</v>
      </c>
      <c r="AC293" s="1" t="str">
        <f t="shared" si="83"/>
        <v/>
      </c>
      <c r="AD293" s="1" t="str">
        <f t="shared" si="84"/>
        <v/>
      </c>
      <c r="AE293" s="1">
        <f t="shared" si="85"/>
        <v>1</v>
      </c>
      <c r="AF293" s="1" t="str">
        <f t="shared" si="86"/>
        <v/>
      </c>
      <c r="AG293" s="1" t="str">
        <f t="shared" si="87"/>
        <v/>
      </c>
      <c r="AH293" s="1" t="str">
        <f t="shared" si="88"/>
        <v/>
      </c>
      <c r="AI293" s="1" t="str">
        <f t="shared" si="89"/>
        <v/>
      </c>
      <c r="AJ293" s="1" t="str">
        <f t="shared" si="90"/>
        <v/>
      </c>
      <c r="AK293" s="1" t="str">
        <f t="shared" si="91"/>
        <v/>
      </c>
      <c r="AL293" s="1" t="str">
        <f t="shared" si="92"/>
        <v/>
      </c>
      <c r="AM293" s="1">
        <f t="shared" si="93"/>
        <v>1</v>
      </c>
    </row>
    <row r="294" spans="1:39" ht="14.5" x14ac:dyDescent="0.35">
      <c r="A294" s="1" t="s">
        <v>38</v>
      </c>
      <c r="B294" s="1" t="s">
        <v>593</v>
      </c>
      <c r="H294" s="1">
        <v>1</v>
      </c>
      <c r="I294" s="1">
        <v>1</v>
      </c>
      <c r="M294"/>
      <c r="N294" s="1" t="str">
        <f t="shared" si="79"/>
        <v>Invertebrate</v>
      </c>
      <c r="O294" s="1" t="str">
        <f t="shared" si="79"/>
        <v>Rhithropanopeus harrisii (Gould, 1841)</v>
      </c>
      <c r="P294" s="1" t="str">
        <f t="shared" si="95"/>
        <v/>
      </c>
      <c r="Q294" s="1" t="str">
        <f t="shared" si="95"/>
        <v/>
      </c>
      <c r="R294" s="1" t="str">
        <f t="shared" si="95"/>
        <v/>
      </c>
      <c r="S294" s="1" t="str">
        <f t="shared" si="95"/>
        <v/>
      </c>
      <c r="T294" s="1" t="str">
        <f t="shared" si="95"/>
        <v/>
      </c>
      <c r="U294" s="1">
        <f t="shared" si="94"/>
        <v>1</v>
      </c>
      <c r="V294" s="1">
        <f t="shared" si="94"/>
        <v>1</v>
      </c>
      <c r="W294" s="1" t="str">
        <f t="shared" si="94"/>
        <v/>
      </c>
      <c r="X294" s="1" t="str">
        <f t="shared" si="94"/>
        <v/>
      </c>
      <c r="Y294" s="1" t="str">
        <f t="shared" si="94"/>
        <v/>
      </c>
      <c r="Z294" s="1">
        <f t="shared" si="80"/>
        <v>2</v>
      </c>
      <c r="AA294" s="1" t="str">
        <f t="shared" si="81"/>
        <v>Rhithropanopeus harrisii (Gould, 1841)</v>
      </c>
      <c r="AB294" s="1" t="str">
        <f t="shared" si="82"/>
        <v>Invertebrate</v>
      </c>
      <c r="AC294" s="1" t="str">
        <f t="shared" si="83"/>
        <v/>
      </c>
      <c r="AD294" s="1" t="str">
        <f t="shared" si="84"/>
        <v/>
      </c>
      <c r="AE294" s="1" t="str">
        <f t="shared" si="85"/>
        <v/>
      </c>
      <c r="AF294" s="1" t="str">
        <f t="shared" si="86"/>
        <v/>
      </c>
      <c r="AG294" s="1" t="str">
        <f t="shared" si="87"/>
        <v/>
      </c>
      <c r="AH294" s="1">
        <f t="shared" si="88"/>
        <v>1</v>
      </c>
      <c r="AI294" s="1" t="str">
        <f t="shared" si="89"/>
        <v/>
      </c>
      <c r="AJ294" s="1" t="str">
        <f t="shared" si="90"/>
        <v/>
      </c>
      <c r="AK294" s="1" t="str">
        <f t="shared" si="91"/>
        <v/>
      </c>
      <c r="AL294" s="1" t="str">
        <f t="shared" si="92"/>
        <v/>
      </c>
      <c r="AM294" s="1">
        <f t="shared" si="93"/>
        <v>1</v>
      </c>
    </row>
    <row r="295" spans="1:39" ht="14.5" x14ac:dyDescent="0.35">
      <c r="A295" s="1" t="s">
        <v>38</v>
      </c>
      <c r="B295" s="1" t="s">
        <v>595</v>
      </c>
      <c r="H295" s="1">
        <v>1</v>
      </c>
      <c r="I295" s="1">
        <v>1</v>
      </c>
      <c r="K295" s="1">
        <v>1</v>
      </c>
      <c r="M295"/>
      <c r="N295" s="1" t="str">
        <f t="shared" si="79"/>
        <v>Invertebrate</v>
      </c>
      <c r="O295" s="1" t="str">
        <f t="shared" si="79"/>
        <v>Rhopilema nomadica Galil, 1990</v>
      </c>
      <c r="P295" s="1" t="str">
        <f t="shared" si="95"/>
        <v/>
      </c>
      <c r="Q295" s="1" t="str">
        <f t="shared" si="95"/>
        <v/>
      </c>
      <c r="R295" s="1" t="str">
        <f t="shared" si="95"/>
        <v/>
      </c>
      <c r="S295" s="1" t="str">
        <f t="shared" si="95"/>
        <v/>
      </c>
      <c r="T295" s="1" t="str">
        <f t="shared" si="95"/>
        <v/>
      </c>
      <c r="U295" s="1">
        <f t="shared" si="94"/>
        <v>1</v>
      </c>
      <c r="V295" s="1">
        <f t="shared" si="94"/>
        <v>1</v>
      </c>
      <c r="W295" s="1" t="str">
        <f t="shared" si="94"/>
        <v/>
      </c>
      <c r="X295" s="1">
        <f t="shared" si="94"/>
        <v>1</v>
      </c>
      <c r="Y295" s="1" t="str">
        <f t="shared" si="94"/>
        <v/>
      </c>
      <c r="Z295" s="1">
        <f t="shared" si="80"/>
        <v>3</v>
      </c>
      <c r="AA295" s="1" t="str">
        <f t="shared" si="81"/>
        <v>Rhopilema nomadica Galil, 1990</v>
      </c>
      <c r="AB295" s="1" t="str">
        <f t="shared" si="82"/>
        <v>Invertebrate</v>
      </c>
      <c r="AC295" s="1" t="str">
        <f t="shared" si="83"/>
        <v/>
      </c>
      <c r="AD295" s="1" t="str">
        <f t="shared" si="84"/>
        <v/>
      </c>
      <c r="AE295" s="1" t="str">
        <f t="shared" si="85"/>
        <v/>
      </c>
      <c r="AF295" s="1" t="str">
        <f t="shared" si="86"/>
        <v/>
      </c>
      <c r="AG295" s="1" t="str">
        <f t="shared" si="87"/>
        <v/>
      </c>
      <c r="AH295" s="1">
        <f t="shared" si="88"/>
        <v>1</v>
      </c>
      <c r="AI295" s="1" t="str">
        <f t="shared" si="89"/>
        <v/>
      </c>
      <c r="AJ295" s="1" t="str">
        <f t="shared" si="90"/>
        <v/>
      </c>
      <c r="AK295" s="1" t="str">
        <f t="shared" si="91"/>
        <v/>
      </c>
      <c r="AL295" s="1" t="str">
        <f t="shared" si="92"/>
        <v/>
      </c>
      <c r="AM295" s="1">
        <f t="shared" si="93"/>
        <v>1</v>
      </c>
    </row>
    <row r="296" spans="1:39" ht="14.5" x14ac:dyDescent="0.35">
      <c r="A296" s="1" t="s">
        <v>38</v>
      </c>
      <c r="B296" s="1" t="s">
        <v>1119</v>
      </c>
      <c r="L296" s="1">
        <v>1</v>
      </c>
      <c r="M296"/>
      <c r="N296" s="1" t="str">
        <f t="shared" si="79"/>
        <v>Invertebrate</v>
      </c>
      <c r="O296" s="1" t="str">
        <f t="shared" si="79"/>
        <v>Ringicula minuta H, Adams., 1872</v>
      </c>
      <c r="P296" s="1" t="str">
        <f t="shared" si="95"/>
        <v/>
      </c>
      <c r="Q296" s="1" t="str">
        <f t="shared" si="95"/>
        <v/>
      </c>
      <c r="R296" s="1" t="str">
        <f t="shared" si="95"/>
        <v/>
      </c>
      <c r="S296" s="1" t="str">
        <f t="shared" si="95"/>
        <v/>
      </c>
      <c r="T296" s="1" t="str">
        <f t="shared" si="95"/>
        <v/>
      </c>
      <c r="U296" s="1" t="str">
        <f t="shared" si="94"/>
        <v/>
      </c>
      <c r="V296" s="1" t="str">
        <f t="shared" si="94"/>
        <v/>
      </c>
      <c r="W296" s="1" t="str">
        <f t="shared" si="94"/>
        <v/>
      </c>
      <c r="X296" s="1" t="str">
        <f t="shared" si="94"/>
        <v/>
      </c>
      <c r="Y296" s="1">
        <f t="shared" si="94"/>
        <v>1</v>
      </c>
      <c r="Z296" s="1">
        <f t="shared" si="80"/>
        <v>1</v>
      </c>
      <c r="AA296" s="1" t="str">
        <f t="shared" si="81"/>
        <v>Ringicula minuta H, Adams., 1872</v>
      </c>
      <c r="AB296" s="1" t="str">
        <f t="shared" si="82"/>
        <v>Invertebrate</v>
      </c>
      <c r="AC296" s="1" t="str">
        <f t="shared" si="83"/>
        <v/>
      </c>
      <c r="AD296" s="1" t="str">
        <f t="shared" si="84"/>
        <v/>
      </c>
      <c r="AE296" s="1" t="str">
        <f t="shared" si="85"/>
        <v/>
      </c>
      <c r="AF296" s="1" t="str">
        <f t="shared" si="86"/>
        <v/>
      </c>
      <c r="AG296" s="1" t="str">
        <f t="shared" si="87"/>
        <v/>
      </c>
      <c r="AH296" s="1" t="str">
        <f t="shared" si="88"/>
        <v/>
      </c>
      <c r="AI296" s="1" t="str">
        <f t="shared" si="89"/>
        <v/>
      </c>
      <c r="AJ296" s="1" t="str">
        <f t="shared" si="90"/>
        <v/>
      </c>
      <c r="AK296" s="1" t="str">
        <f t="shared" si="91"/>
        <v/>
      </c>
      <c r="AL296" s="1">
        <f t="shared" si="92"/>
        <v>1</v>
      </c>
      <c r="AM296" s="1">
        <f t="shared" si="93"/>
        <v>1</v>
      </c>
    </row>
    <row r="297" spans="1:39" ht="14.5" x14ac:dyDescent="0.35">
      <c r="A297" s="1" t="s">
        <v>38</v>
      </c>
      <c r="B297" s="1" t="s">
        <v>596</v>
      </c>
      <c r="F297" s="1">
        <v>1</v>
      </c>
      <c r="M297"/>
      <c r="N297" s="1" t="str">
        <f t="shared" si="79"/>
        <v>Invertebrate</v>
      </c>
      <c r="O297" s="1" t="str">
        <f t="shared" si="79"/>
        <v>Rissoina bertholleti Issel, 1869</v>
      </c>
      <c r="P297" s="1" t="str">
        <f t="shared" si="95"/>
        <v/>
      </c>
      <c r="Q297" s="1" t="str">
        <f t="shared" si="95"/>
        <v/>
      </c>
      <c r="R297" s="1" t="str">
        <f t="shared" si="95"/>
        <v/>
      </c>
      <c r="S297" s="1">
        <f t="shared" si="95"/>
        <v>1</v>
      </c>
      <c r="T297" s="1" t="str">
        <f t="shared" si="95"/>
        <v/>
      </c>
      <c r="U297" s="1" t="str">
        <f t="shared" si="94"/>
        <v/>
      </c>
      <c r="V297" s="1" t="str">
        <f t="shared" si="94"/>
        <v/>
      </c>
      <c r="W297" s="1" t="str">
        <f t="shared" si="94"/>
        <v/>
      </c>
      <c r="X297" s="1" t="str">
        <f t="shared" si="94"/>
        <v/>
      </c>
      <c r="Y297" s="1" t="str">
        <f t="shared" si="94"/>
        <v/>
      </c>
      <c r="Z297" s="1">
        <f t="shared" si="80"/>
        <v>1</v>
      </c>
      <c r="AA297" s="1" t="str">
        <f t="shared" si="81"/>
        <v>Rissoina bertholleti Issel, 1869</v>
      </c>
      <c r="AB297" s="1" t="str">
        <f t="shared" si="82"/>
        <v>Invertebrate</v>
      </c>
      <c r="AC297" s="1" t="str">
        <f t="shared" si="83"/>
        <v/>
      </c>
      <c r="AD297" s="1" t="str">
        <f t="shared" si="84"/>
        <v/>
      </c>
      <c r="AE297" s="1" t="str">
        <f t="shared" si="85"/>
        <v/>
      </c>
      <c r="AF297" s="1">
        <f t="shared" si="86"/>
        <v>1</v>
      </c>
      <c r="AG297" s="1" t="str">
        <f t="shared" si="87"/>
        <v/>
      </c>
      <c r="AH297" s="1" t="str">
        <f t="shared" si="88"/>
        <v/>
      </c>
      <c r="AI297" s="1" t="str">
        <f t="shared" si="89"/>
        <v/>
      </c>
      <c r="AJ297" s="1" t="str">
        <f t="shared" si="90"/>
        <v/>
      </c>
      <c r="AK297" s="1" t="str">
        <f t="shared" si="91"/>
        <v/>
      </c>
      <c r="AL297" s="1" t="str">
        <f t="shared" si="92"/>
        <v/>
      </c>
      <c r="AM297" s="1">
        <f t="shared" si="93"/>
        <v>1</v>
      </c>
    </row>
    <row r="298" spans="1:39" ht="14.5" x14ac:dyDescent="0.35">
      <c r="A298" s="1" t="s">
        <v>38</v>
      </c>
      <c r="B298" s="1" t="s">
        <v>597</v>
      </c>
      <c r="E298" s="1">
        <v>1</v>
      </c>
      <c r="F298" s="1">
        <v>1</v>
      </c>
      <c r="G298" s="1">
        <v>1</v>
      </c>
      <c r="M298"/>
      <c r="N298" s="1" t="str">
        <f t="shared" si="79"/>
        <v>Invertebrate</v>
      </c>
      <c r="O298" s="1" t="str">
        <f t="shared" si="79"/>
        <v>Ruditapes philippinarum (Adams &amp; Reeve, 1850)</v>
      </c>
      <c r="P298" s="1" t="str">
        <f t="shared" si="95"/>
        <v/>
      </c>
      <c r="Q298" s="1" t="str">
        <f t="shared" si="95"/>
        <v/>
      </c>
      <c r="R298" s="1">
        <f t="shared" si="95"/>
        <v>1</v>
      </c>
      <c r="S298" s="1">
        <f t="shared" si="95"/>
        <v>1</v>
      </c>
      <c r="T298" s="1">
        <f t="shared" si="95"/>
        <v>1</v>
      </c>
      <c r="U298" s="1" t="str">
        <f t="shared" si="94"/>
        <v/>
      </c>
      <c r="V298" s="1" t="str">
        <f t="shared" si="94"/>
        <v/>
      </c>
      <c r="W298" s="1" t="str">
        <f t="shared" si="94"/>
        <v/>
      </c>
      <c r="X298" s="1" t="str">
        <f t="shared" si="94"/>
        <v/>
      </c>
      <c r="Y298" s="1" t="str">
        <f t="shared" si="94"/>
        <v/>
      </c>
      <c r="Z298" s="1">
        <f t="shared" si="80"/>
        <v>3</v>
      </c>
      <c r="AA298" s="1" t="str">
        <f t="shared" si="81"/>
        <v>Ruditapes philippinarum (Adams &amp; Reeve, 1850)</v>
      </c>
      <c r="AB298" s="1" t="str">
        <f t="shared" si="82"/>
        <v>Invertebrate</v>
      </c>
      <c r="AC298" s="1" t="str">
        <f t="shared" si="83"/>
        <v/>
      </c>
      <c r="AD298" s="1" t="str">
        <f t="shared" si="84"/>
        <v/>
      </c>
      <c r="AE298" s="1">
        <f t="shared" si="85"/>
        <v>1</v>
      </c>
      <c r="AF298" s="1" t="str">
        <f t="shared" si="86"/>
        <v/>
      </c>
      <c r="AG298" s="1" t="str">
        <f t="shared" si="87"/>
        <v/>
      </c>
      <c r="AH298" s="1" t="str">
        <f t="shared" si="88"/>
        <v/>
      </c>
      <c r="AI298" s="1" t="str">
        <f t="shared" si="89"/>
        <v/>
      </c>
      <c r="AJ298" s="1" t="str">
        <f t="shared" si="90"/>
        <v/>
      </c>
      <c r="AK298" s="1" t="str">
        <f t="shared" si="91"/>
        <v/>
      </c>
      <c r="AL298" s="1" t="str">
        <f t="shared" si="92"/>
        <v/>
      </c>
      <c r="AM298" s="1">
        <f t="shared" si="93"/>
        <v>1</v>
      </c>
    </row>
    <row r="299" spans="1:39" ht="14.5" x14ac:dyDescent="0.35">
      <c r="A299" s="1" t="s">
        <v>38</v>
      </c>
      <c r="B299" s="1" t="s">
        <v>600</v>
      </c>
      <c r="F299" s="1">
        <v>1</v>
      </c>
      <c r="M299"/>
      <c r="N299" s="1" t="str">
        <f t="shared" si="79"/>
        <v>Invertebrate</v>
      </c>
      <c r="O299" s="1" t="str">
        <f t="shared" si="79"/>
        <v>Saccostrea glomerata (Gould, 1850)</v>
      </c>
      <c r="P299" s="1" t="str">
        <f t="shared" si="95"/>
        <v/>
      </c>
      <c r="Q299" s="1" t="str">
        <f t="shared" si="95"/>
        <v/>
      </c>
      <c r="R299" s="1" t="str">
        <f t="shared" si="95"/>
        <v/>
      </c>
      <c r="S299" s="1">
        <f t="shared" si="95"/>
        <v>1</v>
      </c>
      <c r="T299" s="1" t="str">
        <f t="shared" si="95"/>
        <v/>
      </c>
      <c r="U299" s="1" t="str">
        <f t="shared" si="94"/>
        <v/>
      </c>
      <c r="V299" s="1" t="str">
        <f t="shared" si="94"/>
        <v/>
      </c>
      <c r="W299" s="1" t="str">
        <f t="shared" si="94"/>
        <v/>
      </c>
      <c r="X299" s="1" t="str">
        <f t="shared" si="94"/>
        <v/>
      </c>
      <c r="Y299" s="1" t="str">
        <f t="shared" si="94"/>
        <v/>
      </c>
      <c r="Z299" s="1">
        <f t="shared" si="80"/>
        <v>1</v>
      </c>
      <c r="AA299" s="1" t="str">
        <f t="shared" si="81"/>
        <v>Saccostrea glomerata (Gould, 1850)</v>
      </c>
      <c r="AB299" s="1" t="str">
        <f t="shared" si="82"/>
        <v>Invertebrate</v>
      </c>
      <c r="AC299" s="1" t="str">
        <f t="shared" si="83"/>
        <v/>
      </c>
      <c r="AD299" s="1" t="str">
        <f t="shared" si="84"/>
        <v/>
      </c>
      <c r="AE299" s="1" t="str">
        <f t="shared" si="85"/>
        <v/>
      </c>
      <c r="AF299" s="1">
        <f t="shared" si="86"/>
        <v>1</v>
      </c>
      <c r="AG299" s="1" t="str">
        <f t="shared" si="87"/>
        <v/>
      </c>
      <c r="AH299" s="1" t="str">
        <f t="shared" si="88"/>
        <v/>
      </c>
      <c r="AI299" s="1" t="str">
        <f t="shared" si="89"/>
        <v/>
      </c>
      <c r="AJ299" s="1" t="str">
        <f t="shared" si="90"/>
        <v/>
      </c>
      <c r="AK299" s="1" t="str">
        <f t="shared" si="91"/>
        <v/>
      </c>
      <c r="AL299" s="1" t="str">
        <f t="shared" si="92"/>
        <v/>
      </c>
      <c r="AM299" s="1">
        <f t="shared" si="93"/>
        <v>1</v>
      </c>
    </row>
    <row r="300" spans="1:39" ht="14.5" x14ac:dyDescent="0.35">
      <c r="A300" s="1" t="s">
        <v>38</v>
      </c>
      <c r="B300" s="1" t="s">
        <v>1120</v>
      </c>
      <c r="E300" s="1">
        <v>1</v>
      </c>
      <c r="M300"/>
      <c r="N300" s="1" t="str">
        <f t="shared" si="79"/>
        <v>Invertebrate</v>
      </c>
      <c r="O300" s="1" t="str">
        <f t="shared" si="79"/>
        <v>Scolelepis (Parascolelepis) gilchristi (Day, 1961)</v>
      </c>
      <c r="P300" s="1" t="str">
        <f t="shared" si="95"/>
        <v/>
      </c>
      <c r="Q300" s="1" t="str">
        <f t="shared" si="95"/>
        <v/>
      </c>
      <c r="R300" s="1">
        <f t="shared" si="95"/>
        <v>1</v>
      </c>
      <c r="S300" s="1" t="str">
        <f t="shared" si="95"/>
        <v/>
      </c>
      <c r="T300" s="1" t="str">
        <f t="shared" si="95"/>
        <v/>
      </c>
      <c r="U300" s="1" t="str">
        <f t="shared" si="94"/>
        <v/>
      </c>
      <c r="V300" s="1" t="str">
        <f t="shared" si="94"/>
        <v/>
      </c>
      <c r="W300" s="1" t="str">
        <f t="shared" si="94"/>
        <v/>
      </c>
      <c r="X300" s="1" t="str">
        <f t="shared" si="94"/>
        <v/>
      </c>
      <c r="Y300" s="1" t="str">
        <f t="shared" si="94"/>
        <v/>
      </c>
      <c r="Z300" s="1">
        <f t="shared" si="80"/>
        <v>1</v>
      </c>
      <c r="AA300" s="1" t="str">
        <f t="shared" si="81"/>
        <v>Scolelepis (Parascolelepis) gilchristi (Day, 1961)</v>
      </c>
      <c r="AB300" s="1" t="str">
        <f t="shared" si="82"/>
        <v>Invertebrate</v>
      </c>
      <c r="AC300" s="1" t="str">
        <f t="shared" si="83"/>
        <v/>
      </c>
      <c r="AD300" s="1" t="str">
        <f t="shared" si="84"/>
        <v/>
      </c>
      <c r="AE300" s="1">
        <f t="shared" si="85"/>
        <v>1</v>
      </c>
      <c r="AF300" s="1" t="str">
        <f t="shared" si="86"/>
        <v/>
      </c>
      <c r="AG300" s="1" t="str">
        <f t="shared" si="87"/>
        <v/>
      </c>
      <c r="AH300" s="1" t="str">
        <f t="shared" si="88"/>
        <v/>
      </c>
      <c r="AI300" s="1" t="str">
        <f t="shared" si="89"/>
        <v/>
      </c>
      <c r="AJ300" s="1" t="str">
        <f t="shared" si="90"/>
        <v/>
      </c>
      <c r="AK300" s="1" t="str">
        <f t="shared" si="91"/>
        <v/>
      </c>
      <c r="AL300" s="1" t="str">
        <f t="shared" si="92"/>
        <v/>
      </c>
      <c r="AM300" s="1">
        <f t="shared" si="93"/>
        <v>1</v>
      </c>
    </row>
    <row r="301" spans="1:39" ht="14.5" x14ac:dyDescent="0.35">
      <c r="A301" s="1" t="s">
        <v>38</v>
      </c>
      <c r="B301" s="1" t="s">
        <v>609</v>
      </c>
      <c r="C301" s="1">
        <v>1</v>
      </c>
      <c r="M301"/>
      <c r="N301" s="1" t="str">
        <f t="shared" si="79"/>
        <v>Invertebrate</v>
      </c>
      <c r="O301" s="1" t="str">
        <f t="shared" si="79"/>
        <v>Scolionema suvaense (Agassiz &amp; Mayer, 1899)</v>
      </c>
      <c r="P301" s="1">
        <f t="shared" si="95"/>
        <v>1</v>
      </c>
      <c r="Q301" s="1" t="str">
        <f t="shared" si="95"/>
        <v/>
      </c>
      <c r="R301" s="1" t="str">
        <f t="shared" si="95"/>
        <v/>
      </c>
      <c r="S301" s="1" t="str">
        <f t="shared" si="95"/>
        <v/>
      </c>
      <c r="T301" s="1" t="str">
        <f t="shared" si="95"/>
        <v/>
      </c>
      <c r="U301" s="1" t="str">
        <f t="shared" si="94"/>
        <v/>
      </c>
      <c r="V301" s="1" t="str">
        <f t="shared" si="94"/>
        <v/>
      </c>
      <c r="W301" s="1" t="str">
        <f t="shared" si="94"/>
        <v/>
      </c>
      <c r="X301" s="1" t="str">
        <f t="shared" si="94"/>
        <v/>
      </c>
      <c r="Y301" s="1" t="str">
        <f t="shared" si="94"/>
        <v/>
      </c>
      <c r="Z301" s="1">
        <f t="shared" si="80"/>
        <v>1</v>
      </c>
      <c r="AA301" s="1" t="str">
        <f t="shared" si="81"/>
        <v>Scolionema suvaense (Agassiz &amp; Mayer, 1899)</v>
      </c>
      <c r="AB301" s="1" t="str">
        <f t="shared" si="82"/>
        <v>Invertebrate</v>
      </c>
      <c r="AC301" s="1">
        <f t="shared" si="83"/>
        <v>1</v>
      </c>
      <c r="AD301" s="1" t="str">
        <f t="shared" si="84"/>
        <v/>
      </c>
      <c r="AE301" s="1" t="str">
        <f t="shared" si="85"/>
        <v/>
      </c>
      <c r="AF301" s="1" t="str">
        <f t="shared" si="86"/>
        <v/>
      </c>
      <c r="AG301" s="1" t="str">
        <f t="shared" si="87"/>
        <v/>
      </c>
      <c r="AH301" s="1" t="str">
        <f t="shared" si="88"/>
        <v/>
      </c>
      <c r="AI301" s="1" t="str">
        <f t="shared" si="89"/>
        <v/>
      </c>
      <c r="AJ301" s="1" t="str">
        <f t="shared" si="90"/>
        <v/>
      </c>
      <c r="AK301" s="1" t="str">
        <f t="shared" si="91"/>
        <v/>
      </c>
      <c r="AL301" s="1" t="str">
        <f t="shared" si="92"/>
        <v/>
      </c>
      <c r="AM301" s="1">
        <f t="shared" si="93"/>
        <v>1</v>
      </c>
    </row>
    <row r="302" spans="1:39" ht="14.5" x14ac:dyDescent="0.35">
      <c r="A302" s="1" t="s">
        <v>38</v>
      </c>
      <c r="B302" s="1" t="s">
        <v>611</v>
      </c>
      <c r="E302" s="1">
        <v>1</v>
      </c>
      <c r="J302" s="1">
        <v>1</v>
      </c>
      <c r="M302"/>
      <c r="N302" s="1" t="str">
        <f t="shared" si="79"/>
        <v>Invertebrate</v>
      </c>
      <c r="O302" s="1" t="str">
        <f t="shared" si="79"/>
        <v>Scyllarus caparti Holthuis, 1952</v>
      </c>
      <c r="P302" s="1" t="str">
        <f t="shared" si="95"/>
        <v/>
      </c>
      <c r="Q302" s="1" t="str">
        <f t="shared" si="95"/>
        <v/>
      </c>
      <c r="R302" s="1">
        <f t="shared" si="95"/>
        <v>1</v>
      </c>
      <c r="S302" s="1" t="str">
        <f t="shared" si="95"/>
        <v/>
      </c>
      <c r="T302" s="1" t="str">
        <f t="shared" si="95"/>
        <v/>
      </c>
      <c r="U302" s="1" t="str">
        <f t="shared" si="94"/>
        <v/>
      </c>
      <c r="V302" s="1" t="str">
        <f t="shared" si="94"/>
        <v/>
      </c>
      <c r="W302" s="1">
        <f t="shared" si="94"/>
        <v>1</v>
      </c>
      <c r="X302" s="1" t="str">
        <f t="shared" si="94"/>
        <v/>
      </c>
      <c r="Y302" s="1" t="str">
        <f t="shared" si="94"/>
        <v/>
      </c>
      <c r="Z302" s="1">
        <f t="shared" si="80"/>
        <v>2</v>
      </c>
      <c r="AA302" s="1" t="str">
        <f t="shared" si="81"/>
        <v>Scyllarus caparti Holthuis, 1952</v>
      </c>
      <c r="AB302" s="1" t="str">
        <f t="shared" si="82"/>
        <v>Invertebrate</v>
      </c>
      <c r="AC302" s="1" t="str">
        <f t="shared" si="83"/>
        <v/>
      </c>
      <c r="AD302" s="1" t="str">
        <f t="shared" si="84"/>
        <v/>
      </c>
      <c r="AE302" s="1">
        <f t="shared" si="85"/>
        <v>1</v>
      </c>
      <c r="AF302" s="1" t="str">
        <f t="shared" si="86"/>
        <v/>
      </c>
      <c r="AG302" s="1" t="str">
        <f t="shared" si="87"/>
        <v/>
      </c>
      <c r="AH302" s="1" t="str">
        <f t="shared" si="88"/>
        <v/>
      </c>
      <c r="AI302" s="1" t="str">
        <f t="shared" si="89"/>
        <v/>
      </c>
      <c r="AJ302" s="1" t="str">
        <f t="shared" si="90"/>
        <v/>
      </c>
      <c r="AK302" s="1" t="str">
        <f t="shared" si="91"/>
        <v/>
      </c>
      <c r="AL302" s="1" t="str">
        <f t="shared" si="92"/>
        <v/>
      </c>
      <c r="AM302" s="1">
        <f t="shared" si="93"/>
        <v>1</v>
      </c>
    </row>
    <row r="303" spans="1:39" ht="14.5" x14ac:dyDescent="0.35">
      <c r="A303" s="1" t="s">
        <v>38</v>
      </c>
      <c r="B303" s="1" t="s">
        <v>613</v>
      </c>
      <c r="J303" s="1">
        <v>1</v>
      </c>
      <c r="K303" s="1">
        <v>1</v>
      </c>
      <c r="M303"/>
      <c r="N303" s="1" t="str">
        <f t="shared" si="79"/>
        <v>Invertebrate</v>
      </c>
      <c r="O303" s="1" t="str">
        <f t="shared" si="79"/>
        <v>Sepioteuthis lessoniana Férussac [in Lesson], 1831</v>
      </c>
      <c r="P303" s="1" t="str">
        <f t="shared" si="95"/>
        <v/>
      </c>
      <c r="Q303" s="1" t="str">
        <f t="shared" si="95"/>
        <v/>
      </c>
      <c r="R303" s="1" t="str">
        <f t="shared" si="95"/>
        <v/>
      </c>
      <c r="S303" s="1" t="str">
        <f t="shared" si="95"/>
        <v/>
      </c>
      <c r="T303" s="1" t="str">
        <f t="shared" si="95"/>
        <v/>
      </c>
      <c r="U303" s="1" t="str">
        <f t="shared" si="94"/>
        <v/>
      </c>
      <c r="V303" s="1" t="str">
        <f t="shared" si="94"/>
        <v/>
      </c>
      <c r="W303" s="1">
        <f t="shared" si="94"/>
        <v>1</v>
      </c>
      <c r="X303" s="1">
        <f t="shared" si="94"/>
        <v>1</v>
      </c>
      <c r="Y303" s="1" t="str">
        <f t="shared" si="94"/>
        <v/>
      </c>
      <c r="Z303" s="1">
        <f t="shared" si="80"/>
        <v>2</v>
      </c>
      <c r="AA303" s="1" t="str">
        <f t="shared" si="81"/>
        <v>Sepioteuthis lessoniana Férussac [in Lesson], 1831</v>
      </c>
      <c r="AB303" s="1" t="str">
        <f t="shared" si="82"/>
        <v>Invertebrate</v>
      </c>
      <c r="AC303" s="1" t="str">
        <f t="shared" si="83"/>
        <v/>
      </c>
      <c r="AD303" s="1" t="str">
        <f t="shared" si="84"/>
        <v/>
      </c>
      <c r="AE303" s="1" t="str">
        <f t="shared" si="85"/>
        <v/>
      </c>
      <c r="AF303" s="1" t="str">
        <f t="shared" si="86"/>
        <v/>
      </c>
      <c r="AG303" s="1" t="str">
        <f t="shared" si="87"/>
        <v/>
      </c>
      <c r="AH303" s="1" t="str">
        <f t="shared" si="88"/>
        <v/>
      </c>
      <c r="AI303" s="1" t="str">
        <f t="shared" si="89"/>
        <v/>
      </c>
      <c r="AJ303" s="1">
        <f t="shared" si="90"/>
        <v>1</v>
      </c>
      <c r="AK303" s="1" t="str">
        <f t="shared" si="91"/>
        <v/>
      </c>
      <c r="AL303" s="1" t="str">
        <f t="shared" si="92"/>
        <v/>
      </c>
      <c r="AM303" s="1">
        <f t="shared" si="93"/>
        <v>1</v>
      </c>
    </row>
    <row r="304" spans="1:39" ht="14.5" x14ac:dyDescent="0.35">
      <c r="A304" s="1" t="s">
        <v>38</v>
      </c>
      <c r="B304" s="1" t="s">
        <v>614</v>
      </c>
      <c r="I304" s="1">
        <v>1</v>
      </c>
      <c r="M304"/>
      <c r="N304" s="1" t="str">
        <f t="shared" si="79"/>
        <v>Invertebrate</v>
      </c>
      <c r="O304" s="1" t="str">
        <f t="shared" si="79"/>
        <v>Septifer cumingii Récluz, 1848</v>
      </c>
      <c r="P304" s="1" t="str">
        <f t="shared" si="95"/>
        <v/>
      </c>
      <c r="Q304" s="1" t="str">
        <f t="shared" si="95"/>
        <v/>
      </c>
      <c r="R304" s="1" t="str">
        <f t="shared" si="95"/>
        <v/>
      </c>
      <c r="S304" s="1" t="str">
        <f t="shared" si="95"/>
        <v/>
      </c>
      <c r="T304" s="1" t="str">
        <f t="shared" si="95"/>
        <v/>
      </c>
      <c r="U304" s="1" t="str">
        <f t="shared" si="94"/>
        <v/>
      </c>
      <c r="V304" s="1">
        <f t="shared" si="94"/>
        <v>1</v>
      </c>
      <c r="W304" s="1" t="str">
        <f t="shared" si="94"/>
        <v/>
      </c>
      <c r="X304" s="1" t="str">
        <f t="shared" si="94"/>
        <v/>
      </c>
      <c r="Y304" s="1" t="str">
        <f t="shared" si="94"/>
        <v/>
      </c>
      <c r="Z304" s="1">
        <f t="shared" si="80"/>
        <v>1</v>
      </c>
      <c r="AA304" s="1" t="str">
        <f t="shared" si="81"/>
        <v>Septifer cumingii Récluz, 1848</v>
      </c>
      <c r="AB304" s="1" t="str">
        <f t="shared" si="82"/>
        <v>Invertebrate</v>
      </c>
      <c r="AC304" s="1" t="str">
        <f t="shared" si="83"/>
        <v/>
      </c>
      <c r="AD304" s="1" t="str">
        <f t="shared" si="84"/>
        <v/>
      </c>
      <c r="AE304" s="1" t="str">
        <f t="shared" si="85"/>
        <v/>
      </c>
      <c r="AF304" s="1" t="str">
        <f t="shared" si="86"/>
        <v/>
      </c>
      <c r="AG304" s="1" t="str">
        <f t="shared" si="87"/>
        <v/>
      </c>
      <c r="AH304" s="1" t="str">
        <f t="shared" si="88"/>
        <v/>
      </c>
      <c r="AI304" s="1">
        <f t="shared" si="89"/>
        <v>1</v>
      </c>
      <c r="AJ304" s="1" t="str">
        <f t="shared" si="90"/>
        <v/>
      </c>
      <c r="AK304" s="1" t="str">
        <f t="shared" si="91"/>
        <v/>
      </c>
      <c r="AL304" s="1" t="str">
        <f t="shared" si="92"/>
        <v/>
      </c>
      <c r="AM304" s="1">
        <f t="shared" si="93"/>
        <v>1</v>
      </c>
    </row>
    <row r="305" spans="1:39" ht="14.5" x14ac:dyDescent="0.35">
      <c r="A305" s="1" t="s">
        <v>38</v>
      </c>
      <c r="B305" s="1" t="s">
        <v>623</v>
      </c>
      <c r="L305" s="1">
        <v>1</v>
      </c>
      <c r="M305"/>
      <c r="N305" s="1" t="str">
        <f t="shared" si="79"/>
        <v>Invertebrate</v>
      </c>
      <c r="O305" s="1" t="str">
        <f t="shared" si="79"/>
        <v>Sinezona plicata (Hedley, 1899)</v>
      </c>
      <c r="P305" s="1" t="str">
        <f t="shared" si="95"/>
        <v/>
      </c>
      <c r="Q305" s="1" t="str">
        <f t="shared" si="95"/>
        <v/>
      </c>
      <c r="R305" s="1" t="str">
        <f t="shared" si="95"/>
        <v/>
      </c>
      <c r="S305" s="1" t="str">
        <f t="shared" si="95"/>
        <v/>
      </c>
      <c r="T305" s="1" t="str">
        <f t="shared" si="95"/>
        <v/>
      </c>
      <c r="U305" s="1" t="str">
        <f t="shared" si="94"/>
        <v/>
      </c>
      <c r="V305" s="1" t="str">
        <f t="shared" si="94"/>
        <v/>
      </c>
      <c r="W305" s="1" t="str">
        <f t="shared" si="94"/>
        <v/>
      </c>
      <c r="X305" s="1" t="str">
        <f t="shared" si="94"/>
        <v/>
      </c>
      <c r="Y305" s="1">
        <f t="shared" si="94"/>
        <v>1</v>
      </c>
      <c r="Z305" s="1">
        <f t="shared" si="80"/>
        <v>1</v>
      </c>
      <c r="AA305" s="1" t="str">
        <f t="shared" si="81"/>
        <v>Sinezona plicata (Hedley, 1899)</v>
      </c>
      <c r="AB305" s="1" t="str">
        <f t="shared" si="82"/>
        <v>Invertebrate</v>
      </c>
      <c r="AC305" s="1" t="str">
        <f t="shared" si="83"/>
        <v/>
      </c>
      <c r="AD305" s="1" t="str">
        <f t="shared" si="84"/>
        <v/>
      </c>
      <c r="AE305" s="1" t="str">
        <f t="shared" si="85"/>
        <v/>
      </c>
      <c r="AF305" s="1" t="str">
        <f t="shared" si="86"/>
        <v/>
      </c>
      <c r="AG305" s="1" t="str">
        <f t="shared" si="87"/>
        <v/>
      </c>
      <c r="AH305" s="1" t="str">
        <f t="shared" si="88"/>
        <v/>
      </c>
      <c r="AI305" s="1" t="str">
        <f t="shared" si="89"/>
        <v/>
      </c>
      <c r="AJ305" s="1" t="str">
        <f t="shared" si="90"/>
        <v/>
      </c>
      <c r="AK305" s="1" t="str">
        <f t="shared" si="91"/>
        <v/>
      </c>
      <c r="AL305" s="1">
        <f t="shared" si="92"/>
        <v>1</v>
      </c>
      <c r="AM305" s="1">
        <f t="shared" si="93"/>
        <v>1</v>
      </c>
    </row>
    <row r="306" spans="1:39" ht="14.5" x14ac:dyDescent="0.35">
      <c r="A306" s="1" t="s">
        <v>38</v>
      </c>
      <c r="B306" s="1" t="s">
        <v>624</v>
      </c>
      <c r="G306" s="1">
        <v>1</v>
      </c>
      <c r="K306" s="1">
        <v>1</v>
      </c>
      <c r="M306"/>
      <c r="N306" s="1" t="str">
        <f t="shared" si="79"/>
        <v>Invertebrate</v>
      </c>
      <c r="O306" s="1" t="str">
        <f t="shared" si="79"/>
        <v>Smaragdia souverbiana (Montrouzier in Souverbie &amp; Montrouzier, 1863)</v>
      </c>
      <c r="P306" s="1" t="str">
        <f t="shared" si="95"/>
        <v/>
      </c>
      <c r="Q306" s="1" t="str">
        <f t="shared" si="95"/>
        <v/>
      </c>
      <c r="R306" s="1" t="str">
        <f t="shared" si="95"/>
        <v/>
      </c>
      <c r="S306" s="1" t="str">
        <f t="shared" si="95"/>
        <v/>
      </c>
      <c r="T306" s="1">
        <f t="shared" si="95"/>
        <v>1</v>
      </c>
      <c r="U306" s="1" t="str">
        <f t="shared" si="94"/>
        <v/>
      </c>
      <c r="V306" s="1" t="str">
        <f t="shared" si="94"/>
        <v/>
      </c>
      <c r="W306" s="1" t="str">
        <f t="shared" si="94"/>
        <v/>
      </c>
      <c r="X306" s="1">
        <f t="shared" si="94"/>
        <v>1</v>
      </c>
      <c r="Y306" s="1" t="str">
        <f t="shared" si="94"/>
        <v/>
      </c>
      <c r="Z306" s="1">
        <f t="shared" si="80"/>
        <v>2</v>
      </c>
      <c r="AA306" s="1" t="str">
        <f t="shared" si="81"/>
        <v>Smaragdia souverbiana (Montrouzier in Souverbie &amp; Montrouzier, 1863)</v>
      </c>
      <c r="AB306" s="1" t="str">
        <f t="shared" si="82"/>
        <v>Invertebrate</v>
      </c>
      <c r="AC306" s="1" t="str">
        <f t="shared" si="83"/>
        <v/>
      </c>
      <c r="AD306" s="1" t="str">
        <f t="shared" si="84"/>
        <v/>
      </c>
      <c r="AE306" s="1" t="str">
        <f t="shared" si="85"/>
        <v/>
      </c>
      <c r="AF306" s="1" t="str">
        <f t="shared" si="86"/>
        <v/>
      </c>
      <c r="AG306" s="1">
        <f t="shared" si="87"/>
        <v>1</v>
      </c>
      <c r="AH306" s="1" t="str">
        <f t="shared" si="88"/>
        <v/>
      </c>
      <c r="AI306" s="1" t="str">
        <f t="shared" si="89"/>
        <v/>
      </c>
      <c r="AJ306" s="1" t="str">
        <f t="shared" si="90"/>
        <v/>
      </c>
      <c r="AK306" s="1" t="str">
        <f t="shared" si="91"/>
        <v/>
      </c>
      <c r="AL306" s="1" t="str">
        <f t="shared" si="92"/>
        <v/>
      </c>
      <c r="AM306" s="1">
        <f t="shared" si="93"/>
        <v>1</v>
      </c>
    </row>
    <row r="307" spans="1:39" ht="14.5" x14ac:dyDescent="0.35">
      <c r="A307" s="1" t="s">
        <v>38</v>
      </c>
      <c r="B307" s="1" t="s">
        <v>625</v>
      </c>
      <c r="K307" s="1">
        <v>1</v>
      </c>
      <c r="M307"/>
      <c r="N307" s="1" t="str">
        <f t="shared" si="79"/>
        <v>Invertebrate</v>
      </c>
      <c r="O307" s="1" t="str">
        <f t="shared" si="79"/>
        <v>Smittina nitidissima (Hincks, 1880)</v>
      </c>
      <c r="P307" s="1" t="str">
        <f t="shared" si="95"/>
        <v/>
      </c>
      <c r="Q307" s="1" t="str">
        <f t="shared" si="95"/>
        <v/>
      </c>
      <c r="R307" s="1" t="str">
        <f t="shared" si="95"/>
        <v/>
      </c>
      <c r="S307" s="1" t="str">
        <f t="shared" si="95"/>
        <v/>
      </c>
      <c r="T307" s="1" t="str">
        <f t="shared" si="95"/>
        <v/>
      </c>
      <c r="U307" s="1" t="str">
        <f t="shared" si="94"/>
        <v/>
      </c>
      <c r="V307" s="1" t="str">
        <f t="shared" si="94"/>
        <v/>
      </c>
      <c r="W307" s="1" t="str">
        <f t="shared" si="94"/>
        <v/>
      </c>
      <c r="X307" s="1">
        <f t="shared" si="94"/>
        <v>1</v>
      </c>
      <c r="Y307" s="1" t="str">
        <f t="shared" si="94"/>
        <v/>
      </c>
      <c r="Z307" s="1">
        <f t="shared" si="80"/>
        <v>1</v>
      </c>
      <c r="AA307" s="1" t="str">
        <f t="shared" si="81"/>
        <v>Smittina nitidissima (Hincks, 1880)</v>
      </c>
      <c r="AB307" s="1" t="str">
        <f t="shared" si="82"/>
        <v>Invertebrate</v>
      </c>
      <c r="AC307" s="1" t="str">
        <f t="shared" si="83"/>
        <v/>
      </c>
      <c r="AD307" s="1" t="str">
        <f t="shared" si="84"/>
        <v/>
      </c>
      <c r="AE307" s="1" t="str">
        <f t="shared" si="85"/>
        <v/>
      </c>
      <c r="AF307" s="1" t="str">
        <f t="shared" si="86"/>
        <v/>
      </c>
      <c r="AG307" s="1" t="str">
        <f t="shared" si="87"/>
        <v/>
      </c>
      <c r="AH307" s="1" t="str">
        <f t="shared" si="88"/>
        <v/>
      </c>
      <c r="AI307" s="1" t="str">
        <f t="shared" si="89"/>
        <v/>
      </c>
      <c r="AJ307" s="1" t="str">
        <f t="shared" si="90"/>
        <v/>
      </c>
      <c r="AK307" s="1">
        <f t="shared" si="91"/>
        <v>1</v>
      </c>
      <c r="AL307" s="1" t="str">
        <f t="shared" si="92"/>
        <v/>
      </c>
      <c r="AM307" s="1">
        <f t="shared" si="93"/>
        <v>1</v>
      </c>
    </row>
    <row r="308" spans="1:39" ht="14.5" x14ac:dyDescent="0.35">
      <c r="A308" s="1" t="s">
        <v>38</v>
      </c>
      <c r="B308" s="1" t="s">
        <v>630</v>
      </c>
      <c r="E308" s="1">
        <v>1</v>
      </c>
      <c r="K308" s="1">
        <v>1</v>
      </c>
      <c r="L308" s="1">
        <v>1</v>
      </c>
      <c r="M308"/>
      <c r="N308" s="1" t="str">
        <f t="shared" si="79"/>
        <v>Invertebrate</v>
      </c>
      <c r="O308" s="1" t="str">
        <f t="shared" si="79"/>
        <v>Sphaeroma walkeri Stebbing, 1905</v>
      </c>
      <c r="P308" s="1" t="str">
        <f t="shared" si="95"/>
        <v/>
      </c>
      <c r="Q308" s="1" t="str">
        <f t="shared" si="95"/>
        <v/>
      </c>
      <c r="R308" s="1">
        <f t="shared" si="95"/>
        <v>1</v>
      </c>
      <c r="S308" s="1" t="str">
        <f t="shared" si="95"/>
        <v/>
      </c>
      <c r="T308" s="1" t="str">
        <f t="shared" si="95"/>
        <v/>
      </c>
      <c r="U308" s="1" t="str">
        <f t="shared" si="94"/>
        <v/>
      </c>
      <c r="V308" s="1" t="str">
        <f t="shared" si="94"/>
        <v/>
      </c>
      <c r="W308" s="1" t="str">
        <f t="shared" si="94"/>
        <v/>
      </c>
      <c r="X308" s="1">
        <f t="shared" si="94"/>
        <v>1</v>
      </c>
      <c r="Y308" s="1">
        <f t="shared" si="94"/>
        <v>1</v>
      </c>
      <c r="Z308" s="1">
        <f t="shared" si="80"/>
        <v>3</v>
      </c>
      <c r="AA308" s="1" t="str">
        <f t="shared" si="81"/>
        <v>Sphaeroma walkeri Stebbing, 1905</v>
      </c>
      <c r="AB308" s="1" t="str">
        <f t="shared" si="82"/>
        <v>Invertebrate</v>
      </c>
      <c r="AC308" s="1" t="str">
        <f t="shared" si="83"/>
        <v/>
      </c>
      <c r="AD308" s="1" t="str">
        <f t="shared" si="84"/>
        <v/>
      </c>
      <c r="AE308" s="1">
        <f t="shared" si="85"/>
        <v>1</v>
      </c>
      <c r="AF308" s="1" t="str">
        <f t="shared" si="86"/>
        <v/>
      </c>
      <c r="AG308" s="1" t="str">
        <f t="shared" si="87"/>
        <v/>
      </c>
      <c r="AH308" s="1" t="str">
        <f t="shared" si="88"/>
        <v/>
      </c>
      <c r="AI308" s="1" t="str">
        <f t="shared" si="89"/>
        <v/>
      </c>
      <c r="AJ308" s="1" t="str">
        <f t="shared" si="90"/>
        <v/>
      </c>
      <c r="AK308" s="1" t="str">
        <f t="shared" si="91"/>
        <v/>
      </c>
      <c r="AL308" s="1" t="str">
        <f t="shared" si="92"/>
        <v/>
      </c>
      <c r="AM308" s="1">
        <f t="shared" si="93"/>
        <v>1</v>
      </c>
    </row>
    <row r="309" spans="1:39" ht="14.5" x14ac:dyDescent="0.35">
      <c r="A309" s="1" t="s">
        <v>38</v>
      </c>
      <c r="B309" s="1" t="s">
        <v>632</v>
      </c>
      <c r="K309" s="1">
        <v>1</v>
      </c>
      <c r="M309"/>
      <c r="N309" s="1" t="str">
        <f t="shared" si="79"/>
        <v>Invertebrate</v>
      </c>
      <c r="O309" s="1" t="str">
        <f t="shared" si="79"/>
        <v>Sphaerozius nitidus Stimpson, 1858</v>
      </c>
      <c r="P309" s="1" t="str">
        <f t="shared" si="95"/>
        <v/>
      </c>
      <c r="Q309" s="1" t="str">
        <f t="shared" si="95"/>
        <v/>
      </c>
      <c r="R309" s="1" t="str">
        <f t="shared" si="95"/>
        <v/>
      </c>
      <c r="S309" s="1" t="str">
        <f t="shared" si="95"/>
        <v/>
      </c>
      <c r="T309" s="1" t="str">
        <f t="shared" si="95"/>
        <v/>
      </c>
      <c r="U309" s="1" t="str">
        <f t="shared" si="94"/>
        <v/>
      </c>
      <c r="V309" s="1" t="str">
        <f t="shared" si="94"/>
        <v/>
      </c>
      <c r="W309" s="1" t="str">
        <f t="shared" si="94"/>
        <v/>
      </c>
      <c r="X309" s="1">
        <f t="shared" si="94"/>
        <v>1</v>
      </c>
      <c r="Y309" s="1" t="str">
        <f t="shared" si="94"/>
        <v/>
      </c>
      <c r="Z309" s="1">
        <f t="shared" si="80"/>
        <v>1</v>
      </c>
      <c r="AA309" s="1" t="str">
        <f t="shared" si="81"/>
        <v>Sphaerozius nitidus Stimpson, 1858</v>
      </c>
      <c r="AB309" s="1" t="str">
        <f t="shared" si="82"/>
        <v>Invertebrate</v>
      </c>
      <c r="AC309" s="1" t="str">
        <f t="shared" si="83"/>
        <v/>
      </c>
      <c r="AD309" s="1" t="str">
        <f t="shared" si="84"/>
        <v/>
      </c>
      <c r="AE309" s="1" t="str">
        <f t="shared" si="85"/>
        <v/>
      </c>
      <c r="AF309" s="1" t="str">
        <f t="shared" si="86"/>
        <v/>
      </c>
      <c r="AG309" s="1" t="str">
        <f t="shared" si="87"/>
        <v/>
      </c>
      <c r="AH309" s="1" t="str">
        <f t="shared" si="88"/>
        <v/>
      </c>
      <c r="AI309" s="1" t="str">
        <f t="shared" si="89"/>
        <v/>
      </c>
      <c r="AJ309" s="1" t="str">
        <f t="shared" si="90"/>
        <v/>
      </c>
      <c r="AK309" s="1">
        <f t="shared" si="91"/>
        <v>1</v>
      </c>
      <c r="AL309" s="1" t="str">
        <f t="shared" si="92"/>
        <v/>
      </c>
      <c r="AM309" s="1">
        <f t="shared" si="93"/>
        <v>1</v>
      </c>
    </row>
    <row r="310" spans="1:39" ht="14.5" x14ac:dyDescent="0.35">
      <c r="A310" s="1" t="s">
        <v>38</v>
      </c>
      <c r="B310" s="1" t="s">
        <v>635</v>
      </c>
      <c r="D310" s="1">
        <v>1</v>
      </c>
      <c r="K310" s="1">
        <v>2</v>
      </c>
      <c r="M310"/>
      <c r="N310" s="1" t="str">
        <f t="shared" si="79"/>
        <v>Invertebrate</v>
      </c>
      <c r="O310" s="1" t="str">
        <f t="shared" si="79"/>
        <v>Spirobranchus tetraceros (Schmarda, 1861)</v>
      </c>
      <c r="P310" s="1" t="str">
        <f t="shared" si="95"/>
        <v/>
      </c>
      <c r="Q310" s="1">
        <f t="shared" si="95"/>
        <v>1</v>
      </c>
      <c r="R310" s="1" t="str">
        <f t="shared" si="95"/>
        <v/>
      </c>
      <c r="S310" s="1" t="str">
        <f t="shared" si="95"/>
        <v/>
      </c>
      <c r="T310" s="1" t="str">
        <f t="shared" si="95"/>
        <v/>
      </c>
      <c r="U310" s="1" t="str">
        <f t="shared" si="94"/>
        <v/>
      </c>
      <c r="V310" s="1" t="str">
        <f t="shared" si="94"/>
        <v/>
      </c>
      <c r="W310" s="1" t="str">
        <f t="shared" si="94"/>
        <v/>
      </c>
      <c r="X310" s="1">
        <f t="shared" si="94"/>
        <v>1</v>
      </c>
      <c r="Y310" s="1" t="str">
        <f t="shared" si="94"/>
        <v/>
      </c>
      <c r="Z310" s="1">
        <f t="shared" si="80"/>
        <v>2</v>
      </c>
      <c r="AA310" s="1" t="str">
        <f t="shared" si="81"/>
        <v>Spirobranchus tetraceros (Schmarda, 1861)</v>
      </c>
      <c r="AB310" s="1" t="str">
        <f t="shared" si="82"/>
        <v>Invertebrate</v>
      </c>
      <c r="AC310" s="1" t="str">
        <f t="shared" si="83"/>
        <v/>
      </c>
      <c r="AD310" s="1">
        <f t="shared" si="84"/>
        <v>1</v>
      </c>
      <c r="AE310" s="1" t="str">
        <f t="shared" si="85"/>
        <v/>
      </c>
      <c r="AF310" s="1" t="str">
        <f t="shared" si="86"/>
        <v/>
      </c>
      <c r="AG310" s="1" t="str">
        <f t="shared" si="87"/>
        <v/>
      </c>
      <c r="AH310" s="1" t="str">
        <f t="shared" si="88"/>
        <v/>
      </c>
      <c r="AI310" s="1" t="str">
        <f t="shared" si="89"/>
        <v/>
      </c>
      <c r="AJ310" s="1" t="str">
        <f t="shared" si="90"/>
        <v/>
      </c>
      <c r="AK310" s="1" t="str">
        <f t="shared" si="91"/>
        <v/>
      </c>
      <c r="AL310" s="1" t="str">
        <f t="shared" si="92"/>
        <v/>
      </c>
      <c r="AM310" s="1">
        <f t="shared" si="93"/>
        <v>1</v>
      </c>
    </row>
    <row r="311" spans="1:39" ht="14.5" x14ac:dyDescent="0.35">
      <c r="A311" s="1" t="s">
        <v>38</v>
      </c>
      <c r="B311" s="1" t="s">
        <v>638</v>
      </c>
      <c r="E311" s="1">
        <v>1</v>
      </c>
      <c r="H311" s="1">
        <v>1</v>
      </c>
      <c r="J311" s="1">
        <v>2</v>
      </c>
      <c r="M311"/>
      <c r="N311" s="1" t="str">
        <f t="shared" si="79"/>
        <v>Invertebrate</v>
      </c>
      <c r="O311" s="1" t="str">
        <f t="shared" si="79"/>
        <v>Spirorbis (Spirorbis) marioni Caullery &amp; Mesnil, 1897</v>
      </c>
      <c r="P311" s="1" t="str">
        <f t="shared" si="95"/>
        <v/>
      </c>
      <c r="Q311" s="1" t="str">
        <f t="shared" si="95"/>
        <v/>
      </c>
      <c r="R311" s="1">
        <f t="shared" si="95"/>
        <v>1</v>
      </c>
      <c r="S311" s="1" t="str">
        <f t="shared" si="95"/>
        <v/>
      </c>
      <c r="T311" s="1" t="str">
        <f t="shared" si="95"/>
        <v/>
      </c>
      <c r="U311" s="1">
        <f t="shared" si="94"/>
        <v>1</v>
      </c>
      <c r="V311" s="1" t="str">
        <f t="shared" si="94"/>
        <v/>
      </c>
      <c r="W311" s="1">
        <f t="shared" si="94"/>
        <v>1</v>
      </c>
      <c r="X311" s="1" t="str">
        <f t="shared" si="94"/>
        <v/>
      </c>
      <c r="Y311" s="1" t="str">
        <f t="shared" si="94"/>
        <v/>
      </c>
      <c r="Z311" s="1">
        <f t="shared" si="80"/>
        <v>3</v>
      </c>
      <c r="AA311" s="1" t="str">
        <f t="shared" si="81"/>
        <v>Spirorbis (Spirorbis) marioni Caullery &amp; Mesnil, 1897</v>
      </c>
      <c r="AB311" s="1" t="str">
        <f t="shared" si="82"/>
        <v>Invertebrate</v>
      </c>
      <c r="AC311" s="1" t="str">
        <f t="shared" si="83"/>
        <v/>
      </c>
      <c r="AD311" s="1" t="str">
        <f t="shared" si="84"/>
        <v/>
      </c>
      <c r="AE311" s="1">
        <f t="shared" si="85"/>
        <v>1</v>
      </c>
      <c r="AF311" s="1" t="str">
        <f t="shared" si="86"/>
        <v/>
      </c>
      <c r="AG311" s="1" t="str">
        <f t="shared" si="87"/>
        <v/>
      </c>
      <c r="AH311" s="1" t="str">
        <f t="shared" si="88"/>
        <v/>
      </c>
      <c r="AI311" s="1" t="str">
        <f t="shared" si="89"/>
        <v/>
      </c>
      <c r="AJ311" s="1" t="str">
        <f t="shared" si="90"/>
        <v/>
      </c>
      <c r="AK311" s="1" t="str">
        <f t="shared" si="91"/>
        <v/>
      </c>
      <c r="AL311" s="1" t="str">
        <f t="shared" si="92"/>
        <v/>
      </c>
      <c r="AM311" s="1">
        <f t="shared" si="93"/>
        <v>1</v>
      </c>
    </row>
    <row r="312" spans="1:39" ht="14.5" x14ac:dyDescent="0.35">
      <c r="A312" s="1" t="s">
        <v>38</v>
      </c>
      <c r="B312" s="1" t="s">
        <v>639</v>
      </c>
      <c r="I312" s="1">
        <v>1</v>
      </c>
      <c r="M312"/>
      <c r="N312" s="1" t="str">
        <f t="shared" si="79"/>
        <v>Invertebrate</v>
      </c>
      <c r="O312" s="1" t="str">
        <f t="shared" si="79"/>
        <v>Spondylus spinosus Schreibers, 1793</v>
      </c>
      <c r="P312" s="1" t="str">
        <f t="shared" si="95"/>
        <v/>
      </c>
      <c r="Q312" s="1" t="str">
        <f t="shared" si="95"/>
        <v/>
      </c>
      <c r="R312" s="1" t="str">
        <f t="shared" si="95"/>
        <v/>
      </c>
      <c r="S312" s="1" t="str">
        <f t="shared" si="95"/>
        <v/>
      </c>
      <c r="T312" s="1" t="str">
        <f t="shared" si="95"/>
        <v/>
      </c>
      <c r="U312" s="1" t="str">
        <f t="shared" si="94"/>
        <v/>
      </c>
      <c r="V312" s="1">
        <f t="shared" si="94"/>
        <v>1</v>
      </c>
      <c r="W312" s="1" t="str">
        <f t="shared" si="94"/>
        <v/>
      </c>
      <c r="X312" s="1" t="str">
        <f t="shared" si="94"/>
        <v/>
      </c>
      <c r="Y312" s="1" t="str">
        <f t="shared" si="94"/>
        <v/>
      </c>
      <c r="Z312" s="1">
        <f t="shared" si="80"/>
        <v>1</v>
      </c>
      <c r="AA312" s="1" t="str">
        <f t="shared" si="81"/>
        <v>Spondylus spinosus Schreibers, 1793</v>
      </c>
      <c r="AB312" s="1" t="str">
        <f t="shared" si="82"/>
        <v>Invertebrate</v>
      </c>
      <c r="AC312" s="1" t="str">
        <f t="shared" si="83"/>
        <v/>
      </c>
      <c r="AD312" s="1" t="str">
        <f t="shared" si="84"/>
        <v/>
      </c>
      <c r="AE312" s="1" t="str">
        <f t="shared" si="85"/>
        <v/>
      </c>
      <c r="AF312" s="1" t="str">
        <f t="shared" si="86"/>
        <v/>
      </c>
      <c r="AG312" s="1" t="str">
        <f t="shared" si="87"/>
        <v/>
      </c>
      <c r="AH312" s="1" t="str">
        <f t="shared" si="88"/>
        <v/>
      </c>
      <c r="AI312" s="1">
        <f t="shared" si="89"/>
        <v>1</v>
      </c>
      <c r="AJ312" s="1" t="str">
        <f t="shared" si="90"/>
        <v/>
      </c>
      <c r="AK312" s="1" t="str">
        <f t="shared" si="91"/>
        <v/>
      </c>
      <c r="AL312" s="1" t="str">
        <f t="shared" si="92"/>
        <v/>
      </c>
      <c r="AM312" s="1">
        <f t="shared" si="93"/>
        <v>1</v>
      </c>
    </row>
    <row r="313" spans="1:39" ht="14.5" x14ac:dyDescent="0.35">
      <c r="A313" s="1" t="s">
        <v>38</v>
      </c>
      <c r="B313" s="1" t="s">
        <v>643</v>
      </c>
      <c r="J313" s="1">
        <v>1</v>
      </c>
      <c r="K313" s="1">
        <v>2</v>
      </c>
      <c r="M313"/>
      <c r="N313" s="1" t="str">
        <f t="shared" si="79"/>
        <v>Invertebrate</v>
      </c>
      <c r="O313" s="1" t="str">
        <f t="shared" si="79"/>
        <v>Stenothoe georgiana Bynum &amp; Fox, 1977</v>
      </c>
      <c r="P313" s="1" t="str">
        <f t="shared" si="95"/>
        <v/>
      </c>
      <c r="Q313" s="1" t="str">
        <f t="shared" si="95"/>
        <v/>
      </c>
      <c r="R313" s="1" t="str">
        <f t="shared" si="95"/>
        <v/>
      </c>
      <c r="S313" s="1" t="str">
        <f t="shared" si="95"/>
        <v/>
      </c>
      <c r="T313" s="1" t="str">
        <f t="shared" si="95"/>
        <v/>
      </c>
      <c r="U313" s="1" t="str">
        <f t="shared" si="94"/>
        <v/>
      </c>
      <c r="V313" s="1" t="str">
        <f t="shared" si="94"/>
        <v/>
      </c>
      <c r="W313" s="1">
        <f t="shared" si="94"/>
        <v>1</v>
      </c>
      <c r="X313" s="1">
        <f t="shared" si="94"/>
        <v>1</v>
      </c>
      <c r="Y313" s="1" t="str">
        <f t="shared" si="94"/>
        <v/>
      </c>
      <c r="Z313" s="1">
        <f t="shared" si="80"/>
        <v>2</v>
      </c>
      <c r="AA313" s="1" t="str">
        <f t="shared" si="81"/>
        <v>Stenothoe georgiana Bynum &amp; Fox, 1977</v>
      </c>
      <c r="AB313" s="1" t="str">
        <f t="shared" si="82"/>
        <v>Invertebrate</v>
      </c>
      <c r="AC313" s="1" t="str">
        <f t="shared" si="83"/>
        <v/>
      </c>
      <c r="AD313" s="1" t="str">
        <f t="shared" si="84"/>
        <v/>
      </c>
      <c r="AE313" s="1" t="str">
        <f t="shared" si="85"/>
        <v/>
      </c>
      <c r="AF313" s="1" t="str">
        <f t="shared" si="86"/>
        <v/>
      </c>
      <c r="AG313" s="1" t="str">
        <f t="shared" si="87"/>
        <v/>
      </c>
      <c r="AH313" s="1" t="str">
        <f t="shared" si="88"/>
        <v/>
      </c>
      <c r="AI313" s="1" t="str">
        <f t="shared" si="89"/>
        <v/>
      </c>
      <c r="AJ313" s="1">
        <f t="shared" si="90"/>
        <v>1</v>
      </c>
      <c r="AK313" s="1" t="str">
        <f t="shared" si="91"/>
        <v/>
      </c>
      <c r="AL313" s="1" t="str">
        <f t="shared" si="92"/>
        <v/>
      </c>
      <c r="AM313" s="1">
        <f t="shared" si="93"/>
        <v>1</v>
      </c>
    </row>
    <row r="314" spans="1:39" ht="14.5" x14ac:dyDescent="0.35">
      <c r="A314" s="1" t="s">
        <v>38</v>
      </c>
      <c r="B314" s="1" t="s">
        <v>1121</v>
      </c>
      <c r="C314" s="1">
        <v>1</v>
      </c>
      <c r="M314"/>
      <c r="N314" s="1" t="str">
        <f t="shared" si="79"/>
        <v>Invertebrate</v>
      </c>
      <c r="O314" s="1" t="str">
        <f t="shared" si="79"/>
        <v>Sternodromia spinirostris (Miers, 1881)</v>
      </c>
      <c r="P314" s="1">
        <f t="shared" si="95"/>
        <v>1</v>
      </c>
      <c r="Q314" s="1" t="str">
        <f t="shared" si="95"/>
        <v/>
      </c>
      <c r="R314" s="1" t="str">
        <f t="shared" si="95"/>
        <v/>
      </c>
      <c r="S314" s="1" t="str">
        <f t="shared" si="95"/>
        <v/>
      </c>
      <c r="T314" s="1" t="str">
        <f t="shared" si="95"/>
        <v/>
      </c>
      <c r="U314" s="1" t="str">
        <f t="shared" si="94"/>
        <v/>
      </c>
      <c r="V314" s="1" t="str">
        <f t="shared" si="94"/>
        <v/>
      </c>
      <c r="W314" s="1" t="str">
        <f t="shared" si="94"/>
        <v/>
      </c>
      <c r="X314" s="1" t="str">
        <f t="shared" si="94"/>
        <v/>
      </c>
      <c r="Y314" s="1" t="str">
        <f t="shared" si="94"/>
        <v/>
      </c>
      <c r="Z314" s="1">
        <f t="shared" si="80"/>
        <v>1</v>
      </c>
      <c r="AA314" s="1" t="str">
        <f t="shared" si="81"/>
        <v>Sternodromia spinirostris (Miers, 1881)</v>
      </c>
      <c r="AB314" s="1" t="str">
        <f t="shared" si="82"/>
        <v>Invertebrate</v>
      </c>
      <c r="AC314" s="1">
        <f t="shared" si="83"/>
        <v>1</v>
      </c>
      <c r="AD314" s="1" t="str">
        <f t="shared" si="84"/>
        <v/>
      </c>
      <c r="AE314" s="1" t="str">
        <f t="shared" si="85"/>
        <v/>
      </c>
      <c r="AF314" s="1" t="str">
        <f t="shared" si="86"/>
        <v/>
      </c>
      <c r="AG314" s="1" t="str">
        <f t="shared" si="87"/>
        <v/>
      </c>
      <c r="AH314" s="1" t="str">
        <f t="shared" si="88"/>
        <v/>
      </c>
      <c r="AI314" s="1" t="str">
        <f t="shared" si="89"/>
        <v/>
      </c>
      <c r="AJ314" s="1" t="str">
        <f t="shared" si="90"/>
        <v/>
      </c>
      <c r="AK314" s="1" t="str">
        <f t="shared" si="91"/>
        <v/>
      </c>
      <c r="AL314" s="1" t="str">
        <f t="shared" si="92"/>
        <v/>
      </c>
      <c r="AM314" s="1">
        <f t="shared" si="93"/>
        <v>1</v>
      </c>
    </row>
    <row r="315" spans="1:39" ht="14.5" x14ac:dyDescent="0.35">
      <c r="A315" s="1" t="s">
        <v>38</v>
      </c>
      <c r="B315" s="1" t="s">
        <v>645</v>
      </c>
      <c r="E315" s="1">
        <v>1</v>
      </c>
      <c r="K315" s="1">
        <v>1</v>
      </c>
      <c r="M315"/>
      <c r="N315" s="1" t="str">
        <f t="shared" si="79"/>
        <v>Invertebrate</v>
      </c>
      <c r="O315" s="1" t="str">
        <f t="shared" si="79"/>
        <v>Steromphala cineraria (Linnaeus, 1758)</v>
      </c>
      <c r="P315" s="1" t="str">
        <f t="shared" si="95"/>
        <v/>
      </c>
      <c r="Q315" s="1" t="str">
        <f t="shared" si="95"/>
        <v/>
      </c>
      <c r="R315" s="1">
        <f t="shared" si="95"/>
        <v>1</v>
      </c>
      <c r="S315" s="1" t="str">
        <f t="shared" si="95"/>
        <v/>
      </c>
      <c r="T315" s="1" t="str">
        <f t="shared" si="95"/>
        <v/>
      </c>
      <c r="U315" s="1" t="str">
        <f t="shared" si="94"/>
        <v/>
      </c>
      <c r="V315" s="1" t="str">
        <f t="shared" si="94"/>
        <v/>
      </c>
      <c r="W315" s="1" t="str">
        <f t="shared" si="94"/>
        <v/>
      </c>
      <c r="X315" s="1">
        <f t="shared" si="94"/>
        <v>1</v>
      </c>
      <c r="Y315" s="1" t="str">
        <f t="shared" si="94"/>
        <v/>
      </c>
      <c r="Z315" s="1">
        <f t="shared" si="80"/>
        <v>2</v>
      </c>
      <c r="AA315" s="1" t="str">
        <f t="shared" si="81"/>
        <v>Steromphala cineraria (Linnaeus, 1758)</v>
      </c>
      <c r="AB315" s="1" t="str">
        <f t="shared" si="82"/>
        <v>Invertebrate</v>
      </c>
      <c r="AC315" s="1" t="str">
        <f t="shared" si="83"/>
        <v/>
      </c>
      <c r="AD315" s="1" t="str">
        <f t="shared" si="84"/>
        <v/>
      </c>
      <c r="AE315" s="1">
        <f t="shared" si="85"/>
        <v>1</v>
      </c>
      <c r="AF315" s="1" t="str">
        <f t="shared" si="86"/>
        <v/>
      </c>
      <c r="AG315" s="1" t="str">
        <f t="shared" si="87"/>
        <v/>
      </c>
      <c r="AH315" s="1" t="str">
        <f t="shared" si="88"/>
        <v/>
      </c>
      <c r="AI315" s="1" t="str">
        <f t="shared" si="89"/>
        <v/>
      </c>
      <c r="AJ315" s="1" t="str">
        <f t="shared" si="90"/>
        <v/>
      </c>
      <c r="AK315" s="1" t="str">
        <f t="shared" si="91"/>
        <v/>
      </c>
      <c r="AL315" s="1" t="str">
        <f t="shared" si="92"/>
        <v/>
      </c>
      <c r="AM315" s="1">
        <f t="shared" si="93"/>
        <v>1</v>
      </c>
    </row>
    <row r="316" spans="1:39" ht="14.5" x14ac:dyDescent="0.35">
      <c r="A316" s="1" t="s">
        <v>38</v>
      </c>
      <c r="B316" s="1" t="s">
        <v>646</v>
      </c>
      <c r="H316" s="1">
        <v>1</v>
      </c>
      <c r="M316"/>
      <c r="N316" s="1" t="str">
        <f t="shared" si="79"/>
        <v>Invertebrate</v>
      </c>
      <c r="O316" s="1" t="str">
        <f t="shared" si="79"/>
        <v>Sticteulima lentiginosa (A. Adams, 1861)</v>
      </c>
      <c r="P316" s="1" t="str">
        <f t="shared" si="95"/>
        <v/>
      </c>
      <c r="Q316" s="1" t="str">
        <f t="shared" si="95"/>
        <v/>
      </c>
      <c r="R316" s="1" t="str">
        <f t="shared" si="95"/>
        <v/>
      </c>
      <c r="S316" s="1" t="str">
        <f t="shared" si="95"/>
        <v/>
      </c>
      <c r="T316" s="1" t="str">
        <f t="shared" si="95"/>
        <v/>
      </c>
      <c r="U316" s="1">
        <f t="shared" si="94"/>
        <v>1</v>
      </c>
      <c r="V316" s="1" t="str">
        <f t="shared" si="94"/>
        <v/>
      </c>
      <c r="W316" s="1" t="str">
        <f t="shared" si="94"/>
        <v/>
      </c>
      <c r="X316" s="1" t="str">
        <f t="shared" si="94"/>
        <v/>
      </c>
      <c r="Y316" s="1" t="str">
        <f t="shared" si="94"/>
        <v/>
      </c>
      <c r="Z316" s="1">
        <f t="shared" si="80"/>
        <v>1</v>
      </c>
      <c r="AA316" s="1" t="str">
        <f t="shared" si="81"/>
        <v>Sticteulima lentiginosa (A. Adams, 1861)</v>
      </c>
      <c r="AB316" s="1" t="str">
        <f t="shared" si="82"/>
        <v>Invertebrate</v>
      </c>
      <c r="AC316" s="1" t="str">
        <f t="shared" si="83"/>
        <v/>
      </c>
      <c r="AD316" s="1" t="str">
        <f t="shared" si="84"/>
        <v/>
      </c>
      <c r="AE316" s="1" t="str">
        <f t="shared" si="85"/>
        <v/>
      </c>
      <c r="AF316" s="1" t="str">
        <f t="shared" si="86"/>
        <v/>
      </c>
      <c r="AG316" s="1" t="str">
        <f t="shared" si="87"/>
        <v/>
      </c>
      <c r="AH316" s="1">
        <f t="shared" si="88"/>
        <v>1</v>
      </c>
      <c r="AI316" s="1" t="str">
        <f t="shared" si="89"/>
        <v/>
      </c>
      <c r="AJ316" s="1" t="str">
        <f t="shared" si="90"/>
        <v/>
      </c>
      <c r="AK316" s="1" t="str">
        <f t="shared" si="91"/>
        <v/>
      </c>
      <c r="AL316" s="1" t="str">
        <f t="shared" si="92"/>
        <v/>
      </c>
      <c r="AM316" s="1">
        <f t="shared" si="93"/>
        <v>1</v>
      </c>
    </row>
    <row r="317" spans="1:39" ht="14.5" x14ac:dyDescent="0.35">
      <c r="A317" s="1" t="s">
        <v>38</v>
      </c>
      <c r="B317" s="1" t="s">
        <v>647</v>
      </c>
      <c r="J317" s="1">
        <v>1</v>
      </c>
      <c r="M317"/>
      <c r="N317" s="1" t="str">
        <f t="shared" si="79"/>
        <v>Invertebrate</v>
      </c>
      <c r="O317" s="1" t="str">
        <f t="shared" si="79"/>
        <v>Stomatella sp.</v>
      </c>
      <c r="P317" s="1" t="str">
        <f t="shared" si="95"/>
        <v/>
      </c>
      <c r="Q317" s="1" t="str">
        <f t="shared" si="95"/>
        <v/>
      </c>
      <c r="R317" s="1" t="str">
        <f t="shared" si="95"/>
        <v/>
      </c>
      <c r="S317" s="1" t="str">
        <f t="shared" si="95"/>
        <v/>
      </c>
      <c r="T317" s="1" t="str">
        <f t="shared" si="95"/>
        <v/>
      </c>
      <c r="U317" s="1" t="str">
        <f t="shared" si="94"/>
        <v/>
      </c>
      <c r="V317" s="1" t="str">
        <f t="shared" si="94"/>
        <v/>
      </c>
      <c r="W317" s="1">
        <f t="shared" si="94"/>
        <v>1</v>
      </c>
      <c r="X317" s="1" t="str">
        <f t="shared" si="94"/>
        <v/>
      </c>
      <c r="Y317" s="1" t="str">
        <f t="shared" si="94"/>
        <v/>
      </c>
      <c r="Z317" s="1">
        <f t="shared" si="80"/>
        <v>1</v>
      </c>
      <c r="AA317" s="1" t="str">
        <f t="shared" si="81"/>
        <v>Stomatella sp.</v>
      </c>
      <c r="AB317" s="1" t="str">
        <f t="shared" si="82"/>
        <v>Invertebrate</v>
      </c>
      <c r="AC317" s="1" t="str">
        <f t="shared" si="83"/>
        <v/>
      </c>
      <c r="AD317" s="1" t="str">
        <f t="shared" si="84"/>
        <v/>
      </c>
      <c r="AE317" s="1" t="str">
        <f t="shared" si="85"/>
        <v/>
      </c>
      <c r="AF317" s="1" t="str">
        <f t="shared" si="86"/>
        <v/>
      </c>
      <c r="AG317" s="1" t="str">
        <f t="shared" si="87"/>
        <v/>
      </c>
      <c r="AH317" s="1" t="str">
        <f t="shared" si="88"/>
        <v/>
      </c>
      <c r="AI317" s="1" t="str">
        <f t="shared" si="89"/>
        <v/>
      </c>
      <c r="AJ317" s="1">
        <f t="shared" si="90"/>
        <v>1</v>
      </c>
      <c r="AK317" s="1" t="str">
        <f t="shared" si="91"/>
        <v/>
      </c>
      <c r="AL317" s="1" t="str">
        <f t="shared" si="92"/>
        <v/>
      </c>
      <c r="AM317" s="1">
        <f t="shared" si="93"/>
        <v>1</v>
      </c>
    </row>
    <row r="318" spans="1:39" ht="14.5" x14ac:dyDescent="0.35">
      <c r="A318" s="1" t="s">
        <v>38</v>
      </c>
      <c r="B318" s="1" t="s">
        <v>649</v>
      </c>
      <c r="I318" s="1">
        <v>1</v>
      </c>
      <c r="M318"/>
      <c r="N318" s="1" t="str">
        <f t="shared" si="79"/>
        <v>Invertebrate</v>
      </c>
      <c r="O318" s="1" t="str">
        <f t="shared" si="79"/>
        <v>Styela clava Herdmann, 1881</v>
      </c>
      <c r="P318" s="1" t="str">
        <f t="shared" si="95"/>
        <v/>
      </c>
      <c r="Q318" s="1" t="str">
        <f t="shared" si="95"/>
        <v/>
      </c>
      <c r="R318" s="1" t="str">
        <f t="shared" si="95"/>
        <v/>
      </c>
      <c r="S318" s="1" t="str">
        <f t="shared" si="95"/>
        <v/>
      </c>
      <c r="T318" s="1" t="str">
        <f t="shared" si="95"/>
        <v/>
      </c>
      <c r="U318" s="1" t="str">
        <f t="shared" si="94"/>
        <v/>
      </c>
      <c r="V318" s="1">
        <f t="shared" si="94"/>
        <v>1</v>
      </c>
      <c r="W318" s="1" t="str">
        <f t="shared" si="94"/>
        <v/>
      </c>
      <c r="X318" s="1" t="str">
        <f t="shared" si="94"/>
        <v/>
      </c>
      <c r="Y318" s="1" t="str">
        <f t="shared" si="94"/>
        <v/>
      </c>
      <c r="Z318" s="1">
        <f t="shared" si="80"/>
        <v>1</v>
      </c>
      <c r="AA318" s="1" t="str">
        <f t="shared" si="81"/>
        <v>Styela clava Herdmann, 1881</v>
      </c>
      <c r="AB318" s="1" t="str">
        <f t="shared" si="82"/>
        <v>Invertebrate</v>
      </c>
      <c r="AC318" s="1" t="str">
        <f t="shared" si="83"/>
        <v/>
      </c>
      <c r="AD318" s="1" t="str">
        <f t="shared" si="84"/>
        <v/>
      </c>
      <c r="AE318" s="1" t="str">
        <f t="shared" si="85"/>
        <v/>
      </c>
      <c r="AF318" s="1" t="str">
        <f t="shared" si="86"/>
        <v/>
      </c>
      <c r="AG318" s="1" t="str">
        <f t="shared" si="87"/>
        <v/>
      </c>
      <c r="AH318" s="1" t="str">
        <f t="shared" si="88"/>
        <v/>
      </c>
      <c r="AI318" s="1">
        <f t="shared" si="89"/>
        <v>1</v>
      </c>
      <c r="AJ318" s="1" t="str">
        <f t="shared" si="90"/>
        <v/>
      </c>
      <c r="AK318" s="1" t="str">
        <f t="shared" si="91"/>
        <v/>
      </c>
      <c r="AL318" s="1" t="str">
        <f t="shared" si="92"/>
        <v/>
      </c>
      <c r="AM318" s="1">
        <f t="shared" si="93"/>
        <v>1</v>
      </c>
    </row>
    <row r="319" spans="1:39" ht="14.5" x14ac:dyDescent="0.35">
      <c r="A319" s="1" t="s">
        <v>38</v>
      </c>
      <c r="B319" s="1" t="s">
        <v>650</v>
      </c>
      <c r="C319" s="1">
        <v>4</v>
      </c>
      <c r="M319"/>
      <c r="N319" s="1" t="str">
        <f t="shared" si="79"/>
        <v>Invertebrate</v>
      </c>
      <c r="O319" s="1" t="str">
        <f t="shared" si="79"/>
        <v>Styela plicata (Lesueur, 1823)</v>
      </c>
      <c r="P319" s="1">
        <f t="shared" si="95"/>
        <v>1</v>
      </c>
      <c r="Q319" s="1" t="str">
        <f t="shared" si="95"/>
        <v/>
      </c>
      <c r="R319" s="1" t="str">
        <f t="shared" si="95"/>
        <v/>
      </c>
      <c r="S319" s="1" t="str">
        <f t="shared" si="95"/>
        <v/>
      </c>
      <c r="T319" s="1" t="str">
        <f t="shared" si="95"/>
        <v/>
      </c>
      <c r="U319" s="1" t="str">
        <f t="shared" si="94"/>
        <v/>
      </c>
      <c r="V319" s="1" t="str">
        <f t="shared" si="94"/>
        <v/>
      </c>
      <c r="W319" s="1" t="str">
        <f t="shared" si="94"/>
        <v/>
      </c>
      <c r="X319" s="1" t="str">
        <f t="shared" si="94"/>
        <v/>
      </c>
      <c r="Y319" s="1" t="str">
        <f t="shared" si="94"/>
        <v/>
      </c>
      <c r="Z319" s="1">
        <f t="shared" si="80"/>
        <v>1</v>
      </c>
      <c r="AA319" s="1" t="str">
        <f t="shared" si="81"/>
        <v>Styela plicata (Lesueur, 1823)</v>
      </c>
      <c r="AB319" s="1" t="str">
        <f t="shared" si="82"/>
        <v>Invertebrate</v>
      </c>
      <c r="AC319" s="1">
        <f t="shared" si="83"/>
        <v>1</v>
      </c>
      <c r="AD319" s="1" t="str">
        <f t="shared" si="84"/>
        <v/>
      </c>
      <c r="AE319" s="1" t="str">
        <f t="shared" si="85"/>
        <v/>
      </c>
      <c r="AF319" s="1" t="str">
        <f t="shared" si="86"/>
        <v/>
      </c>
      <c r="AG319" s="1" t="str">
        <f t="shared" si="87"/>
        <v/>
      </c>
      <c r="AH319" s="1" t="str">
        <f t="shared" si="88"/>
        <v/>
      </c>
      <c r="AI319" s="1" t="str">
        <f t="shared" si="89"/>
        <v/>
      </c>
      <c r="AJ319" s="1" t="str">
        <f t="shared" si="90"/>
        <v/>
      </c>
      <c r="AK319" s="1" t="str">
        <f t="shared" si="91"/>
        <v/>
      </c>
      <c r="AL319" s="1" t="str">
        <f t="shared" si="92"/>
        <v/>
      </c>
      <c r="AM319" s="1">
        <f t="shared" si="93"/>
        <v>1</v>
      </c>
    </row>
    <row r="320" spans="1:39" ht="14.5" x14ac:dyDescent="0.35">
      <c r="A320" s="1" t="s">
        <v>38</v>
      </c>
      <c r="B320" s="1" t="s">
        <v>652</v>
      </c>
      <c r="D320" s="1">
        <v>1</v>
      </c>
      <c r="J320" s="1">
        <v>1</v>
      </c>
      <c r="K320" s="1">
        <v>1</v>
      </c>
      <c r="M320"/>
      <c r="N320" s="1" t="str">
        <f t="shared" si="79"/>
        <v>Invertebrate</v>
      </c>
      <c r="O320" s="1" t="str">
        <f t="shared" si="79"/>
        <v>Syllis hyllebergi (Licher, 1999)</v>
      </c>
      <c r="P320" s="1" t="str">
        <f t="shared" si="95"/>
        <v/>
      </c>
      <c r="Q320" s="1">
        <f t="shared" si="95"/>
        <v>1</v>
      </c>
      <c r="R320" s="1" t="str">
        <f t="shared" si="95"/>
        <v/>
      </c>
      <c r="S320" s="1" t="str">
        <f t="shared" si="95"/>
        <v/>
      </c>
      <c r="T320" s="1" t="str">
        <f t="shared" si="95"/>
        <v/>
      </c>
      <c r="U320" s="1" t="str">
        <f t="shared" si="94"/>
        <v/>
      </c>
      <c r="V320" s="1" t="str">
        <f t="shared" si="94"/>
        <v/>
      </c>
      <c r="W320" s="1">
        <f t="shared" si="94"/>
        <v>1</v>
      </c>
      <c r="X320" s="1">
        <f t="shared" si="94"/>
        <v>1</v>
      </c>
      <c r="Y320" s="1" t="str">
        <f t="shared" si="94"/>
        <v/>
      </c>
      <c r="Z320" s="1">
        <f t="shared" si="80"/>
        <v>3</v>
      </c>
      <c r="AA320" s="1" t="str">
        <f t="shared" si="81"/>
        <v>Syllis hyllebergi (Licher, 1999)</v>
      </c>
      <c r="AB320" s="1" t="str">
        <f t="shared" si="82"/>
        <v>Invertebrate</v>
      </c>
      <c r="AC320" s="1" t="str">
        <f t="shared" si="83"/>
        <v/>
      </c>
      <c r="AD320" s="1">
        <f t="shared" si="84"/>
        <v>1</v>
      </c>
      <c r="AE320" s="1" t="str">
        <f t="shared" si="85"/>
        <v/>
      </c>
      <c r="AF320" s="1" t="str">
        <f t="shared" si="86"/>
        <v/>
      </c>
      <c r="AG320" s="1" t="str">
        <f t="shared" si="87"/>
        <v/>
      </c>
      <c r="AH320" s="1" t="str">
        <f t="shared" si="88"/>
        <v/>
      </c>
      <c r="AI320" s="1" t="str">
        <f t="shared" si="89"/>
        <v/>
      </c>
      <c r="AJ320" s="1" t="str">
        <f t="shared" si="90"/>
        <v/>
      </c>
      <c r="AK320" s="1" t="str">
        <f t="shared" si="91"/>
        <v/>
      </c>
      <c r="AL320" s="1" t="str">
        <f t="shared" si="92"/>
        <v/>
      </c>
      <c r="AM320" s="1">
        <f t="shared" si="93"/>
        <v>1</v>
      </c>
    </row>
    <row r="321" spans="1:39" ht="14.5" x14ac:dyDescent="0.35">
      <c r="A321" s="1" t="s">
        <v>38</v>
      </c>
      <c r="B321" s="1" t="s">
        <v>653</v>
      </c>
      <c r="F321" s="1">
        <v>1</v>
      </c>
      <c r="K321" s="1">
        <v>1</v>
      </c>
      <c r="M321"/>
      <c r="N321" s="1" t="str">
        <f t="shared" si="79"/>
        <v>Invertebrate</v>
      </c>
      <c r="O321" s="1" t="str">
        <f t="shared" si="79"/>
        <v>Syllis pectinans Haswell, 1920</v>
      </c>
      <c r="P321" s="1" t="str">
        <f t="shared" si="95"/>
        <v/>
      </c>
      <c r="Q321" s="1" t="str">
        <f t="shared" si="95"/>
        <v/>
      </c>
      <c r="R321" s="1" t="str">
        <f t="shared" si="95"/>
        <v/>
      </c>
      <c r="S321" s="1">
        <f t="shared" si="95"/>
        <v>1</v>
      </c>
      <c r="T321" s="1" t="str">
        <f t="shared" si="95"/>
        <v/>
      </c>
      <c r="U321" s="1" t="str">
        <f t="shared" si="94"/>
        <v/>
      </c>
      <c r="V321" s="1" t="str">
        <f t="shared" si="94"/>
        <v/>
      </c>
      <c r="W321" s="1" t="str">
        <f t="shared" si="94"/>
        <v/>
      </c>
      <c r="X321" s="1">
        <f t="shared" si="94"/>
        <v>1</v>
      </c>
      <c r="Y321" s="1" t="str">
        <f t="shared" si="94"/>
        <v/>
      </c>
      <c r="Z321" s="1">
        <f t="shared" si="80"/>
        <v>2</v>
      </c>
      <c r="AA321" s="1" t="str">
        <f t="shared" si="81"/>
        <v>Syllis pectinans Haswell, 1920</v>
      </c>
      <c r="AB321" s="1" t="str">
        <f t="shared" si="82"/>
        <v>Invertebrate</v>
      </c>
      <c r="AC321" s="1" t="str">
        <f t="shared" si="83"/>
        <v/>
      </c>
      <c r="AD321" s="1" t="str">
        <f t="shared" si="84"/>
        <v/>
      </c>
      <c r="AE321" s="1" t="str">
        <f t="shared" si="85"/>
        <v/>
      </c>
      <c r="AF321" s="1">
        <f t="shared" si="86"/>
        <v>1</v>
      </c>
      <c r="AG321" s="1" t="str">
        <f t="shared" si="87"/>
        <v/>
      </c>
      <c r="AH321" s="1" t="str">
        <f t="shared" si="88"/>
        <v/>
      </c>
      <c r="AI321" s="1" t="str">
        <f t="shared" si="89"/>
        <v/>
      </c>
      <c r="AJ321" s="1" t="str">
        <f t="shared" si="90"/>
        <v/>
      </c>
      <c r="AK321" s="1" t="str">
        <f t="shared" si="91"/>
        <v/>
      </c>
      <c r="AL321" s="1" t="str">
        <f t="shared" si="92"/>
        <v/>
      </c>
      <c r="AM321" s="1">
        <f t="shared" si="93"/>
        <v>1</v>
      </c>
    </row>
    <row r="322" spans="1:39" ht="14.5" x14ac:dyDescent="0.35">
      <c r="A322" s="1" t="s">
        <v>38</v>
      </c>
      <c r="B322" s="1" t="s">
        <v>655</v>
      </c>
      <c r="I322" s="1">
        <v>1</v>
      </c>
      <c r="K322" s="1">
        <v>2</v>
      </c>
      <c r="M322"/>
      <c r="N322" s="1" t="str">
        <f t="shared" si="79"/>
        <v>Invertebrate</v>
      </c>
      <c r="O322" s="1" t="str">
        <f t="shared" si="79"/>
        <v>Symplegma brakenhielmi (Michaelsen, 1904)</v>
      </c>
      <c r="P322" s="1" t="str">
        <f t="shared" si="95"/>
        <v/>
      </c>
      <c r="Q322" s="1" t="str">
        <f t="shared" si="95"/>
        <v/>
      </c>
      <c r="R322" s="1" t="str">
        <f t="shared" si="95"/>
        <v/>
      </c>
      <c r="S322" s="1" t="str">
        <f t="shared" si="95"/>
        <v/>
      </c>
      <c r="T322" s="1" t="str">
        <f t="shared" si="95"/>
        <v/>
      </c>
      <c r="U322" s="1" t="str">
        <f t="shared" si="94"/>
        <v/>
      </c>
      <c r="V322" s="1">
        <f t="shared" si="94"/>
        <v>1</v>
      </c>
      <c r="W322" s="1" t="str">
        <f t="shared" si="94"/>
        <v/>
      </c>
      <c r="X322" s="1">
        <f t="shared" si="94"/>
        <v>1</v>
      </c>
      <c r="Y322" s="1" t="str">
        <f t="shared" si="94"/>
        <v/>
      </c>
      <c r="Z322" s="1">
        <f t="shared" si="80"/>
        <v>2</v>
      </c>
      <c r="AA322" s="1" t="str">
        <f t="shared" si="81"/>
        <v>Symplegma brakenhielmi (Michaelsen, 1904)</v>
      </c>
      <c r="AB322" s="1" t="str">
        <f t="shared" si="82"/>
        <v>Invertebrate</v>
      </c>
      <c r="AC322" s="1" t="str">
        <f t="shared" si="83"/>
        <v/>
      </c>
      <c r="AD322" s="1" t="str">
        <f t="shared" si="84"/>
        <v/>
      </c>
      <c r="AE322" s="1" t="str">
        <f t="shared" si="85"/>
        <v/>
      </c>
      <c r="AF322" s="1" t="str">
        <f t="shared" si="86"/>
        <v/>
      </c>
      <c r="AG322" s="1" t="str">
        <f t="shared" si="87"/>
        <v/>
      </c>
      <c r="AH322" s="1" t="str">
        <f t="shared" si="88"/>
        <v/>
      </c>
      <c r="AI322" s="1">
        <f t="shared" si="89"/>
        <v>1</v>
      </c>
      <c r="AJ322" s="1" t="str">
        <f t="shared" si="90"/>
        <v/>
      </c>
      <c r="AK322" s="1" t="str">
        <f t="shared" si="91"/>
        <v/>
      </c>
      <c r="AL322" s="1" t="str">
        <f t="shared" si="92"/>
        <v/>
      </c>
      <c r="AM322" s="1">
        <f t="shared" si="93"/>
        <v>1</v>
      </c>
    </row>
    <row r="323" spans="1:39" ht="14.5" x14ac:dyDescent="0.35">
      <c r="A323" s="1" t="s">
        <v>38</v>
      </c>
      <c r="B323" s="1" t="s">
        <v>657</v>
      </c>
      <c r="C323" s="1">
        <v>1</v>
      </c>
      <c r="M323"/>
      <c r="N323" s="1" t="str">
        <f t="shared" si="79"/>
        <v>Invertebrate</v>
      </c>
      <c r="O323" s="1" t="str">
        <f t="shared" si="79"/>
        <v>Synaptula reciprocans (Forsskål, 1775)</v>
      </c>
      <c r="P323" s="1">
        <f t="shared" si="95"/>
        <v>1</v>
      </c>
      <c r="Q323" s="1" t="str">
        <f t="shared" si="95"/>
        <v/>
      </c>
      <c r="R323" s="1" t="str">
        <f t="shared" si="95"/>
        <v/>
      </c>
      <c r="S323" s="1" t="str">
        <f t="shared" si="95"/>
        <v/>
      </c>
      <c r="T323" s="1" t="str">
        <f t="shared" si="95"/>
        <v/>
      </c>
      <c r="U323" s="1" t="str">
        <f t="shared" si="94"/>
        <v/>
      </c>
      <c r="V323" s="1" t="str">
        <f t="shared" si="94"/>
        <v/>
      </c>
      <c r="W323" s="1" t="str">
        <f t="shared" si="94"/>
        <v/>
      </c>
      <c r="X323" s="1" t="str">
        <f t="shared" si="94"/>
        <v/>
      </c>
      <c r="Y323" s="1" t="str">
        <f t="shared" si="94"/>
        <v/>
      </c>
      <c r="Z323" s="1">
        <f t="shared" si="80"/>
        <v>1</v>
      </c>
      <c r="AA323" s="1" t="str">
        <f t="shared" si="81"/>
        <v>Synaptula reciprocans (Forsskål, 1775)</v>
      </c>
      <c r="AB323" s="1" t="str">
        <f t="shared" si="82"/>
        <v>Invertebrate</v>
      </c>
      <c r="AC323" s="1">
        <f t="shared" si="83"/>
        <v>1</v>
      </c>
      <c r="AD323" s="1" t="str">
        <f t="shared" si="84"/>
        <v/>
      </c>
      <c r="AE323" s="1" t="str">
        <f t="shared" si="85"/>
        <v/>
      </c>
      <c r="AF323" s="1" t="str">
        <f t="shared" si="86"/>
        <v/>
      </c>
      <c r="AG323" s="1" t="str">
        <f t="shared" si="87"/>
        <v/>
      </c>
      <c r="AH323" s="1" t="str">
        <f t="shared" si="88"/>
        <v/>
      </c>
      <c r="AI323" s="1" t="str">
        <f t="shared" si="89"/>
        <v/>
      </c>
      <c r="AJ323" s="1" t="str">
        <f t="shared" si="90"/>
        <v/>
      </c>
      <c r="AK323" s="1" t="str">
        <f t="shared" si="91"/>
        <v/>
      </c>
      <c r="AL323" s="1" t="str">
        <f t="shared" si="92"/>
        <v/>
      </c>
      <c r="AM323" s="1">
        <f t="shared" si="93"/>
        <v>1</v>
      </c>
    </row>
    <row r="324" spans="1:39" ht="14.5" x14ac:dyDescent="0.35">
      <c r="A324" s="1" t="s">
        <v>38</v>
      </c>
      <c r="B324" s="1" t="s">
        <v>659</v>
      </c>
      <c r="H324" s="1">
        <v>1</v>
      </c>
      <c r="K324" s="1">
        <v>1</v>
      </c>
      <c r="M324"/>
      <c r="N324" s="1" t="str">
        <f t="shared" si="79"/>
        <v>Invertebrate</v>
      </c>
      <c r="O324" s="1" t="str">
        <f t="shared" si="79"/>
        <v>Syphonota geographica (A. Adams &amp; Reeve, 1850)</v>
      </c>
      <c r="P324" s="1" t="str">
        <f t="shared" si="95"/>
        <v/>
      </c>
      <c r="Q324" s="1" t="str">
        <f t="shared" si="95"/>
        <v/>
      </c>
      <c r="R324" s="1" t="str">
        <f t="shared" si="95"/>
        <v/>
      </c>
      <c r="S324" s="1" t="str">
        <f t="shared" si="95"/>
        <v/>
      </c>
      <c r="T324" s="1" t="str">
        <f t="shared" si="95"/>
        <v/>
      </c>
      <c r="U324" s="1">
        <f t="shared" si="94"/>
        <v>1</v>
      </c>
      <c r="V324" s="1" t="str">
        <f t="shared" si="94"/>
        <v/>
      </c>
      <c r="W324" s="1" t="str">
        <f t="shared" si="94"/>
        <v/>
      </c>
      <c r="X324" s="1">
        <f t="shared" si="94"/>
        <v>1</v>
      </c>
      <c r="Y324" s="1" t="str">
        <f t="shared" si="94"/>
        <v/>
      </c>
      <c r="Z324" s="1">
        <f t="shared" si="80"/>
        <v>2</v>
      </c>
      <c r="AA324" s="1" t="str">
        <f t="shared" si="81"/>
        <v>Syphonota geographica (A. Adams &amp; Reeve, 1850)</v>
      </c>
      <c r="AB324" s="1" t="str">
        <f t="shared" si="82"/>
        <v>Invertebrate</v>
      </c>
      <c r="AC324" s="1" t="str">
        <f t="shared" si="83"/>
        <v/>
      </c>
      <c r="AD324" s="1" t="str">
        <f t="shared" si="84"/>
        <v/>
      </c>
      <c r="AE324" s="1" t="str">
        <f t="shared" si="85"/>
        <v/>
      </c>
      <c r="AF324" s="1" t="str">
        <f t="shared" si="86"/>
        <v/>
      </c>
      <c r="AG324" s="1" t="str">
        <f t="shared" si="87"/>
        <v/>
      </c>
      <c r="AH324" s="1">
        <f t="shared" si="88"/>
        <v>1</v>
      </c>
      <c r="AI324" s="1" t="str">
        <f t="shared" si="89"/>
        <v/>
      </c>
      <c r="AJ324" s="1" t="str">
        <f t="shared" si="90"/>
        <v/>
      </c>
      <c r="AK324" s="1" t="str">
        <f t="shared" si="91"/>
        <v/>
      </c>
      <c r="AL324" s="1" t="str">
        <f t="shared" si="92"/>
        <v/>
      </c>
      <c r="AM324" s="1">
        <f t="shared" si="93"/>
        <v>1</v>
      </c>
    </row>
    <row r="325" spans="1:39" ht="14.5" x14ac:dyDescent="0.35">
      <c r="A325" s="1" t="s">
        <v>38</v>
      </c>
      <c r="B325" s="1" t="s">
        <v>660</v>
      </c>
      <c r="H325" s="1">
        <v>1</v>
      </c>
      <c r="M325"/>
      <c r="N325" s="1" t="str">
        <f t="shared" si="79"/>
        <v>Invertebrate</v>
      </c>
      <c r="O325" s="1" t="str">
        <f t="shared" si="79"/>
        <v>Syrnola fasciata Jickeli, 1882</v>
      </c>
      <c r="P325" s="1" t="str">
        <f t="shared" si="95"/>
        <v/>
      </c>
      <c r="Q325" s="1" t="str">
        <f t="shared" si="95"/>
        <v/>
      </c>
      <c r="R325" s="1" t="str">
        <f t="shared" si="95"/>
        <v/>
      </c>
      <c r="S325" s="1" t="str">
        <f t="shared" si="95"/>
        <v/>
      </c>
      <c r="T325" s="1" t="str">
        <f t="shared" si="95"/>
        <v/>
      </c>
      <c r="U325" s="1">
        <f t="shared" si="94"/>
        <v>1</v>
      </c>
      <c r="V325" s="1" t="str">
        <f t="shared" si="94"/>
        <v/>
      </c>
      <c r="W325" s="1" t="str">
        <f t="shared" si="94"/>
        <v/>
      </c>
      <c r="X325" s="1" t="str">
        <f t="shared" si="94"/>
        <v/>
      </c>
      <c r="Y325" s="1" t="str">
        <f t="shared" si="94"/>
        <v/>
      </c>
      <c r="Z325" s="1">
        <f t="shared" si="80"/>
        <v>1</v>
      </c>
      <c r="AA325" s="1" t="str">
        <f t="shared" si="81"/>
        <v>Syrnola fasciata Jickeli, 1882</v>
      </c>
      <c r="AB325" s="1" t="str">
        <f t="shared" si="82"/>
        <v>Invertebrate</v>
      </c>
      <c r="AC325" s="1" t="str">
        <f t="shared" si="83"/>
        <v/>
      </c>
      <c r="AD325" s="1" t="str">
        <f t="shared" si="84"/>
        <v/>
      </c>
      <c r="AE325" s="1" t="str">
        <f t="shared" si="85"/>
        <v/>
      </c>
      <c r="AF325" s="1" t="str">
        <f t="shared" si="86"/>
        <v/>
      </c>
      <c r="AG325" s="1" t="str">
        <f t="shared" si="87"/>
        <v/>
      </c>
      <c r="AH325" s="1">
        <f t="shared" si="88"/>
        <v>1</v>
      </c>
      <c r="AI325" s="1" t="str">
        <f t="shared" si="89"/>
        <v/>
      </c>
      <c r="AJ325" s="1" t="str">
        <f t="shared" si="90"/>
        <v/>
      </c>
      <c r="AK325" s="1" t="str">
        <f t="shared" si="91"/>
        <v/>
      </c>
      <c r="AL325" s="1" t="str">
        <f t="shared" si="92"/>
        <v/>
      </c>
      <c r="AM325" s="1">
        <f t="shared" si="93"/>
        <v>1</v>
      </c>
    </row>
    <row r="326" spans="1:39" ht="14.5" x14ac:dyDescent="0.35">
      <c r="A326" s="1" t="s">
        <v>38</v>
      </c>
      <c r="B326" s="1" t="s">
        <v>663</v>
      </c>
      <c r="C326" s="1">
        <v>2</v>
      </c>
      <c r="M326"/>
      <c r="N326" s="1" t="str">
        <f t="shared" si="79"/>
        <v>Invertebrate</v>
      </c>
      <c r="O326" s="1" t="str">
        <f t="shared" si="79"/>
        <v>Terebella ehrenbergi Gravier, 1906</v>
      </c>
      <c r="P326" s="1">
        <f t="shared" si="95"/>
        <v>1</v>
      </c>
      <c r="Q326" s="1" t="str">
        <f t="shared" si="95"/>
        <v/>
      </c>
      <c r="R326" s="1" t="str">
        <f t="shared" si="95"/>
        <v/>
      </c>
      <c r="S326" s="1" t="str">
        <f t="shared" si="95"/>
        <v/>
      </c>
      <c r="T326" s="1" t="str">
        <f t="shared" si="95"/>
        <v/>
      </c>
      <c r="U326" s="1" t="str">
        <f t="shared" si="94"/>
        <v/>
      </c>
      <c r="V326" s="1" t="str">
        <f t="shared" si="94"/>
        <v/>
      </c>
      <c r="W326" s="1" t="str">
        <f t="shared" si="94"/>
        <v/>
      </c>
      <c r="X326" s="1" t="str">
        <f t="shared" si="94"/>
        <v/>
      </c>
      <c r="Y326" s="1" t="str">
        <f t="shared" si="94"/>
        <v/>
      </c>
      <c r="Z326" s="1">
        <f t="shared" si="80"/>
        <v>1</v>
      </c>
      <c r="AA326" s="1" t="str">
        <f t="shared" si="81"/>
        <v>Terebella ehrenbergi Gravier, 1906</v>
      </c>
      <c r="AB326" s="1" t="str">
        <f t="shared" si="82"/>
        <v>Invertebrate</v>
      </c>
      <c r="AC326" s="1">
        <f t="shared" si="83"/>
        <v>1</v>
      </c>
      <c r="AD326" s="1" t="str">
        <f t="shared" si="84"/>
        <v/>
      </c>
      <c r="AE326" s="1" t="str">
        <f t="shared" si="85"/>
        <v/>
      </c>
      <c r="AF326" s="1" t="str">
        <f t="shared" si="86"/>
        <v/>
      </c>
      <c r="AG326" s="1" t="str">
        <f t="shared" si="87"/>
        <v/>
      </c>
      <c r="AH326" s="1" t="str">
        <f t="shared" si="88"/>
        <v/>
      </c>
      <c r="AI326" s="1" t="str">
        <f t="shared" si="89"/>
        <v/>
      </c>
      <c r="AJ326" s="1" t="str">
        <f t="shared" si="90"/>
        <v/>
      </c>
      <c r="AK326" s="1" t="str">
        <f t="shared" si="91"/>
        <v/>
      </c>
      <c r="AL326" s="1" t="str">
        <f t="shared" si="92"/>
        <v/>
      </c>
      <c r="AM326" s="1">
        <f t="shared" si="93"/>
        <v>1</v>
      </c>
    </row>
    <row r="327" spans="1:39" ht="14.5" x14ac:dyDescent="0.35">
      <c r="A327" s="1" t="s">
        <v>38</v>
      </c>
      <c r="B327" s="1" t="s">
        <v>664</v>
      </c>
      <c r="J327" s="1">
        <v>1</v>
      </c>
      <c r="K327" s="1">
        <v>1</v>
      </c>
      <c r="M327"/>
      <c r="N327" s="1" t="str">
        <f t="shared" si="79"/>
        <v>Invertebrate</v>
      </c>
      <c r="O327" s="1" t="str">
        <f t="shared" si="79"/>
        <v>Teredo bartschi Clapp, 1923</v>
      </c>
      <c r="P327" s="1" t="str">
        <f t="shared" si="95"/>
        <v/>
      </c>
      <c r="Q327" s="1" t="str">
        <f t="shared" si="95"/>
        <v/>
      </c>
      <c r="R327" s="1" t="str">
        <f t="shared" si="95"/>
        <v/>
      </c>
      <c r="S327" s="1" t="str">
        <f t="shared" si="95"/>
        <v/>
      </c>
      <c r="T327" s="1" t="str">
        <f t="shared" si="95"/>
        <v/>
      </c>
      <c r="U327" s="1" t="str">
        <f t="shared" si="94"/>
        <v/>
      </c>
      <c r="V327" s="1" t="str">
        <f t="shared" si="94"/>
        <v/>
      </c>
      <c r="W327" s="1">
        <f t="shared" si="94"/>
        <v>1</v>
      </c>
      <c r="X327" s="1">
        <f t="shared" si="94"/>
        <v>1</v>
      </c>
      <c r="Y327" s="1" t="str">
        <f t="shared" si="94"/>
        <v/>
      </c>
      <c r="Z327" s="1">
        <f t="shared" si="80"/>
        <v>2</v>
      </c>
      <c r="AA327" s="1" t="str">
        <f t="shared" si="81"/>
        <v>Teredo bartschi Clapp, 1923</v>
      </c>
      <c r="AB327" s="1" t="str">
        <f t="shared" si="82"/>
        <v>Invertebrate</v>
      </c>
      <c r="AC327" s="1" t="str">
        <f t="shared" si="83"/>
        <v/>
      </c>
      <c r="AD327" s="1" t="str">
        <f t="shared" si="84"/>
        <v/>
      </c>
      <c r="AE327" s="1" t="str">
        <f t="shared" si="85"/>
        <v/>
      </c>
      <c r="AF327" s="1" t="str">
        <f t="shared" si="86"/>
        <v/>
      </c>
      <c r="AG327" s="1" t="str">
        <f t="shared" si="87"/>
        <v/>
      </c>
      <c r="AH327" s="1" t="str">
        <f t="shared" si="88"/>
        <v/>
      </c>
      <c r="AI327" s="1" t="str">
        <f t="shared" si="89"/>
        <v/>
      </c>
      <c r="AJ327" s="1">
        <f t="shared" si="90"/>
        <v>1</v>
      </c>
      <c r="AK327" s="1" t="str">
        <f t="shared" si="91"/>
        <v/>
      </c>
      <c r="AL327" s="1" t="str">
        <f t="shared" si="92"/>
        <v/>
      </c>
      <c r="AM327" s="1">
        <f t="shared" si="93"/>
        <v>1</v>
      </c>
    </row>
    <row r="328" spans="1:39" ht="14.5" x14ac:dyDescent="0.35">
      <c r="A328" s="1" t="s">
        <v>38</v>
      </c>
      <c r="B328" s="1" t="s">
        <v>665</v>
      </c>
      <c r="E328" s="1">
        <v>1</v>
      </c>
      <c r="M328"/>
      <c r="N328" s="1" t="str">
        <f t="shared" si="79"/>
        <v>Invertebrate</v>
      </c>
      <c r="O328" s="1" t="str">
        <f t="shared" si="79"/>
        <v>Thalamita gloriensis Crosnier, 1962</v>
      </c>
      <c r="P328" s="1" t="str">
        <f t="shared" si="95"/>
        <v/>
      </c>
      <c r="Q328" s="1" t="str">
        <f t="shared" si="95"/>
        <v/>
      </c>
      <c r="R328" s="1">
        <f t="shared" si="95"/>
        <v>1</v>
      </c>
      <c r="S328" s="1" t="str">
        <f t="shared" si="95"/>
        <v/>
      </c>
      <c r="T328" s="1" t="str">
        <f t="shared" si="95"/>
        <v/>
      </c>
      <c r="U328" s="1" t="str">
        <f t="shared" ref="U328:Y378" si="96">IF(ISBLANK(H328),"",1)</f>
        <v/>
      </c>
      <c r="V328" s="1" t="str">
        <f t="shared" si="96"/>
        <v/>
      </c>
      <c r="W328" s="1" t="str">
        <f t="shared" si="96"/>
        <v/>
      </c>
      <c r="X328" s="1" t="str">
        <f t="shared" si="96"/>
        <v/>
      </c>
      <c r="Y328" s="1" t="str">
        <f t="shared" si="96"/>
        <v/>
      </c>
      <c r="Z328" s="1">
        <f t="shared" si="80"/>
        <v>1</v>
      </c>
      <c r="AA328" s="1" t="str">
        <f t="shared" si="81"/>
        <v>Thalamita gloriensis Crosnier, 1962</v>
      </c>
      <c r="AB328" s="1" t="str">
        <f t="shared" si="82"/>
        <v>Invertebrate</v>
      </c>
      <c r="AC328" s="1" t="str">
        <f t="shared" si="83"/>
        <v/>
      </c>
      <c r="AD328" s="1" t="str">
        <f t="shared" si="84"/>
        <v/>
      </c>
      <c r="AE328" s="1">
        <f t="shared" si="85"/>
        <v>1</v>
      </c>
      <c r="AF328" s="1" t="str">
        <f t="shared" si="86"/>
        <v/>
      </c>
      <c r="AG328" s="1" t="str">
        <f t="shared" si="87"/>
        <v/>
      </c>
      <c r="AH328" s="1" t="str">
        <f t="shared" si="88"/>
        <v/>
      </c>
      <c r="AI328" s="1" t="str">
        <f t="shared" si="89"/>
        <v/>
      </c>
      <c r="AJ328" s="1" t="str">
        <f t="shared" si="90"/>
        <v/>
      </c>
      <c r="AK328" s="1" t="str">
        <f t="shared" si="91"/>
        <v/>
      </c>
      <c r="AL328" s="1" t="str">
        <f t="shared" si="92"/>
        <v/>
      </c>
      <c r="AM328" s="1">
        <f t="shared" si="93"/>
        <v>1</v>
      </c>
    </row>
    <row r="329" spans="1:39" ht="14.5" x14ac:dyDescent="0.35">
      <c r="A329" s="1" t="s">
        <v>38</v>
      </c>
      <c r="B329" s="1" t="s">
        <v>666</v>
      </c>
      <c r="C329" s="1">
        <v>1</v>
      </c>
      <c r="F329" s="1">
        <v>1</v>
      </c>
      <c r="M329"/>
      <c r="N329" s="1" t="str">
        <f t="shared" ref="N329:O392" si="97">A329</f>
        <v>Invertebrate</v>
      </c>
      <c r="O329" s="1" t="str">
        <f t="shared" si="97"/>
        <v>Thalamita poissonii (Audouin, 1826)</v>
      </c>
      <c r="P329" s="1">
        <f t="shared" ref="P329:T379" si="98">IF(ISBLANK(C329),"",1)</f>
        <v>1</v>
      </c>
      <c r="Q329" s="1" t="str">
        <f t="shared" si="98"/>
        <v/>
      </c>
      <c r="R329" s="1" t="str">
        <f t="shared" si="98"/>
        <v/>
      </c>
      <c r="S329" s="1">
        <f t="shared" si="98"/>
        <v>1</v>
      </c>
      <c r="T329" s="1" t="str">
        <f t="shared" si="98"/>
        <v/>
      </c>
      <c r="U329" s="1" t="str">
        <f t="shared" si="96"/>
        <v/>
      </c>
      <c r="V329" s="1" t="str">
        <f t="shared" si="96"/>
        <v/>
      </c>
      <c r="W329" s="1" t="str">
        <f t="shared" si="96"/>
        <v/>
      </c>
      <c r="X329" s="1" t="str">
        <f t="shared" si="96"/>
        <v/>
      </c>
      <c r="Y329" s="1" t="str">
        <f t="shared" si="96"/>
        <v/>
      </c>
      <c r="Z329" s="1">
        <f t="shared" ref="Z329:Z392" si="99">SUM(P329:Y329)</f>
        <v>2</v>
      </c>
      <c r="AA329" s="1" t="str">
        <f t="shared" ref="AA329:AA392" si="100">O329</f>
        <v>Thalamita poissonii (Audouin, 1826)</v>
      </c>
      <c r="AB329" s="1" t="str">
        <f t="shared" ref="AB329:AB392" si="101">N329</f>
        <v>Invertebrate</v>
      </c>
      <c r="AC329" s="1">
        <f t="shared" ref="AC329:AC392" si="102">IF((P329=1),1,"")</f>
        <v>1</v>
      </c>
      <c r="AD329" s="1" t="str">
        <f t="shared" ref="AD329:AD392" si="103">IF((P329=1), "", IF((Q329=1), 1,""))</f>
        <v/>
      </c>
      <c r="AE329" s="1" t="str">
        <f t="shared" ref="AE329:AE392" si="104">IF((P329=1), "", IF((Q329=1), "",IF(R329=1, 1, "")))</f>
        <v/>
      </c>
      <c r="AF329" s="1" t="str">
        <f t="shared" ref="AF329:AF392" si="105">IF((P329=1), "", IF((Q329=1), "", IF((R329=1), "", IF(S329=1, 1, ""))))</f>
        <v/>
      </c>
      <c r="AG329" s="1" t="str">
        <f t="shared" ref="AG329:AG392" si="106">IF((P329=1), "", IF((Q329=1), "", IF((R329=1), "", IF((S329=1), "", IF(T329=1, 1, "")))))</f>
        <v/>
      </c>
      <c r="AH329" s="1" t="str">
        <f t="shared" ref="AH329:AH392" si="107">IF((P329=1),"",IF((Q329=1),"",IF((R329=1),"",IF((S329=1),"",IF((T329=1),"",IF(U329=1,1,""))))))</f>
        <v/>
      </c>
      <c r="AI329" s="1" t="str">
        <f t="shared" ref="AI329:AI392" si="108">IF((P329=1),"",IF((Q329=1),"",IF((R329=1),"",IF((S329=1),"",IF((T329=1),"",IF((U329=1),"",IF(V329=1,1,"")))))))</f>
        <v/>
      </c>
      <c r="AJ329" s="1" t="str">
        <f t="shared" ref="AJ329:AJ392" si="109">IF((P329=1),"",IF((Q329=1),"",IF((R329=1),"",IF((S329=1),"",IF((T329=1),"",IF((U329=1),"",IF((V329=1),"",IF(W329=1,1,""))))))))</f>
        <v/>
      </c>
      <c r="AK329" s="1" t="str">
        <f t="shared" ref="AK329:AK392" si="110">IF((P329=1),"",IF((Q329=1),"",IF((R329=1),"",IF((S329=1),"",IF((T329=1),"",IF((U329=1),"",IF((V329=1),"",IF((W329=1),"",IF(X329=1,1,"")))))))))</f>
        <v/>
      </c>
      <c r="AL329" s="1" t="str">
        <f t="shared" ref="AL329:AL392" si="111">IF((P329=1),"",IF((Q329=1),"",IF((R329=1),"",IF((S329=1),"",IF((T329=1),"",IF((U329=1),"",IF((V329=1),"",IF((W329=1),"",IF((X329=1),"",IF(Y329=1,1,""))))))))))</f>
        <v/>
      </c>
      <c r="AM329" s="1">
        <f t="shared" ref="AM329:AM392" si="112">SUM(AC329:AL329)</f>
        <v>1</v>
      </c>
    </row>
    <row r="330" spans="1:39" ht="14.5" x14ac:dyDescent="0.35">
      <c r="A330" s="1" t="s">
        <v>38</v>
      </c>
      <c r="B330" s="1" t="s">
        <v>668</v>
      </c>
      <c r="I330" s="1">
        <v>1</v>
      </c>
      <c r="L330" s="1">
        <v>1</v>
      </c>
      <c r="M330"/>
      <c r="N330" s="1" t="str">
        <f t="shared" si="97"/>
        <v>Invertebrate</v>
      </c>
      <c r="O330" s="1" t="str">
        <f t="shared" si="97"/>
        <v>Theora lubrica Gould, 1861</v>
      </c>
      <c r="P330" s="1" t="str">
        <f t="shared" si="98"/>
        <v/>
      </c>
      <c r="Q330" s="1" t="str">
        <f t="shared" si="98"/>
        <v/>
      </c>
      <c r="R330" s="1" t="str">
        <f t="shared" si="98"/>
        <v/>
      </c>
      <c r="S330" s="1" t="str">
        <f t="shared" si="98"/>
        <v/>
      </c>
      <c r="T330" s="1" t="str">
        <f t="shared" si="98"/>
        <v/>
      </c>
      <c r="U330" s="1" t="str">
        <f t="shared" si="96"/>
        <v/>
      </c>
      <c r="V330" s="1">
        <f t="shared" si="96"/>
        <v>1</v>
      </c>
      <c r="W330" s="1" t="str">
        <f t="shared" si="96"/>
        <v/>
      </c>
      <c r="X330" s="1" t="str">
        <f t="shared" si="96"/>
        <v/>
      </c>
      <c r="Y330" s="1">
        <f t="shared" si="96"/>
        <v>1</v>
      </c>
      <c r="Z330" s="1">
        <f t="shared" si="99"/>
        <v>2</v>
      </c>
      <c r="AA330" s="1" t="str">
        <f t="shared" si="100"/>
        <v>Theora lubrica Gould, 1861</v>
      </c>
      <c r="AB330" s="1" t="str">
        <f t="shared" si="101"/>
        <v>Invertebrate</v>
      </c>
      <c r="AC330" s="1" t="str">
        <f t="shared" si="102"/>
        <v/>
      </c>
      <c r="AD330" s="1" t="str">
        <f t="shared" si="103"/>
        <v/>
      </c>
      <c r="AE330" s="1" t="str">
        <f t="shared" si="104"/>
        <v/>
      </c>
      <c r="AF330" s="1" t="str">
        <f t="shared" si="105"/>
        <v/>
      </c>
      <c r="AG330" s="1" t="str">
        <f t="shared" si="106"/>
        <v/>
      </c>
      <c r="AH330" s="1" t="str">
        <f t="shared" si="107"/>
        <v/>
      </c>
      <c r="AI330" s="1">
        <f t="shared" si="108"/>
        <v>1</v>
      </c>
      <c r="AJ330" s="1" t="str">
        <f t="shared" si="109"/>
        <v/>
      </c>
      <c r="AK330" s="1" t="str">
        <f t="shared" si="110"/>
        <v/>
      </c>
      <c r="AL330" s="1" t="str">
        <f t="shared" si="111"/>
        <v/>
      </c>
      <c r="AM330" s="1">
        <f t="shared" si="112"/>
        <v>1</v>
      </c>
    </row>
    <row r="331" spans="1:39" ht="14.5" x14ac:dyDescent="0.35">
      <c r="A331" s="1" t="s">
        <v>38</v>
      </c>
      <c r="B331" s="1" t="s">
        <v>669</v>
      </c>
      <c r="J331" s="1">
        <v>1</v>
      </c>
      <c r="M331"/>
      <c r="N331" s="1" t="str">
        <f t="shared" si="97"/>
        <v>Invertebrate</v>
      </c>
      <c r="O331" s="1" t="str">
        <f t="shared" si="97"/>
        <v>Timarete punctata (Grube, 1859)</v>
      </c>
      <c r="P331" s="1" t="str">
        <f t="shared" si="98"/>
        <v/>
      </c>
      <c r="Q331" s="1" t="str">
        <f t="shared" si="98"/>
        <v/>
      </c>
      <c r="R331" s="1" t="str">
        <f t="shared" si="98"/>
        <v/>
      </c>
      <c r="S331" s="1" t="str">
        <f t="shared" si="98"/>
        <v/>
      </c>
      <c r="T331" s="1" t="str">
        <f t="shared" si="98"/>
        <v/>
      </c>
      <c r="U331" s="1" t="str">
        <f t="shared" si="96"/>
        <v/>
      </c>
      <c r="V331" s="1" t="str">
        <f t="shared" si="96"/>
        <v/>
      </c>
      <c r="W331" s="1">
        <f t="shared" si="96"/>
        <v>1</v>
      </c>
      <c r="X331" s="1" t="str">
        <f t="shared" si="96"/>
        <v/>
      </c>
      <c r="Y331" s="1" t="str">
        <f t="shared" si="96"/>
        <v/>
      </c>
      <c r="Z331" s="1">
        <f t="shared" si="99"/>
        <v>1</v>
      </c>
      <c r="AA331" s="1" t="str">
        <f t="shared" si="100"/>
        <v>Timarete punctata (Grube, 1859)</v>
      </c>
      <c r="AB331" s="1" t="str">
        <f t="shared" si="101"/>
        <v>Invertebrate</v>
      </c>
      <c r="AC331" s="1" t="str">
        <f t="shared" si="102"/>
        <v/>
      </c>
      <c r="AD331" s="1" t="str">
        <f t="shared" si="103"/>
        <v/>
      </c>
      <c r="AE331" s="1" t="str">
        <f t="shared" si="104"/>
        <v/>
      </c>
      <c r="AF331" s="1" t="str">
        <f t="shared" si="105"/>
        <v/>
      </c>
      <c r="AG331" s="1" t="str">
        <f t="shared" si="106"/>
        <v/>
      </c>
      <c r="AH331" s="1" t="str">
        <f t="shared" si="107"/>
        <v/>
      </c>
      <c r="AI331" s="1" t="str">
        <f t="shared" si="108"/>
        <v/>
      </c>
      <c r="AJ331" s="1">
        <f t="shared" si="109"/>
        <v>1</v>
      </c>
      <c r="AK331" s="1" t="str">
        <f t="shared" si="110"/>
        <v/>
      </c>
      <c r="AL331" s="1" t="str">
        <f t="shared" si="111"/>
        <v/>
      </c>
      <c r="AM331" s="1">
        <f t="shared" si="112"/>
        <v>1</v>
      </c>
    </row>
    <row r="332" spans="1:39" ht="14.5" x14ac:dyDescent="0.35">
      <c r="A332" s="1" t="s">
        <v>38</v>
      </c>
      <c r="B332" s="1" t="s">
        <v>671</v>
      </c>
      <c r="H332" s="1">
        <v>1</v>
      </c>
      <c r="K332" s="1">
        <v>1</v>
      </c>
      <c r="M332"/>
      <c r="N332" s="1" t="str">
        <f t="shared" si="97"/>
        <v>Invertebrate</v>
      </c>
      <c r="O332" s="1" t="str">
        <f t="shared" si="97"/>
        <v>Trachysalambria palaestinensis (Steinitz, 1932)</v>
      </c>
      <c r="P332" s="1" t="str">
        <f t="shared" si="98"/>
        <v/>
      </c>
      <c r="Q332" s="1" t="str">
        <f t="shared" si="98"/>
        <v/>
      </c>
      <c r="R332" s="1" t="str">
        <f t="shared" si="98"/>
        <v/>
      </c>
      <c r="S332" s="1" t="str">
        <f t="shared" si="98"/>
        <v/>
      </c>
      <c r="T332" s="1" t="str">
        <f t="shared" si="98"/>
        <v/>
      </c>
      <c r="U332" s="1">
        <f t="shared" si="96"/>
        <v>1</v>
      </c>
      <c r="V332" s="1" t="str">
        <f t="shared" si="96"/>
        <v/>
      </c>
      <c r="W332" s="1" t="str">
        <f t="shared" si="96"/>
        <v/>
      </c>
      <c r="X332" s="1">
        <f t="shared" si="96"/>
        <v>1</v>
      </c>
      <c r="Y332" s="1" t="str">
        <f t="shared" si="96"/>
        <v/>
      </c>
      <c r="Z332" s="1">
        <f t="shared" si="99"/>
        <v>2</v>
      </c>
      <c r="AA332" s="1" t="str">
        <f t="shared" si="100"/>
        <v>Trachysalambria palaestinensis (Steinitz, 1932)</v>
      </c>
      <c r="AB332" s="1" t="str">
        <f t="shared" si="101"/>
        <v>Invertebrate</v>
      </c>
      <c r="AC332" s="1" t="str">
        <f t="shared" si="102"/>
        <v/>
      </c>
      <c r="AD332" s="1" t="str">
        <f t="shared" si="103"/>
        <v/>
      </c>
      <c r="AE332" s="1" t="str">
        <f t="shared" si="104"/>
        <v/>
      </c>
      <c r="AF332" s="1" t="str">
        <f t="shared" si="105"/>
        <v/>
      </c>
      <c r="AG332" s="1" t="str">
        <f t="shared" si="106"/>
        <v/>
      </c>
      <c r="AH332" s="1">
        <f t="shared" si="107"/>
        <v>1</v>
      </c>
      <c r="AI332" s="1" t="str">
        <f t="shared" si="108"/>
        <v/>
      </c>
      <c r="AJ332" s="1" t="str">
        <f t="shared" si="109"/>
        <v/>
      </c>
      <c r="AK332" s="1" t="str">
        <f t="shared" si="110"/>
        <v/>
      </c>
      <c r="AL332" s="1" t="str">
        <f t="shared" si="111"/>
        <v/>
      </c>
      <c r="AM332" s="1">
        <f t="shared" si="112"/>
        <v>1</v>
      </c>
    </row>
    <row r="333" spans="1:39" ht="14.5" x14ac:dyDescent="0.35">
      <c r="A333" s="1" t="s">
        <v>38</v>
      </c>
      <c r="B333" s="1" t="s">
        <v>672</v>
      </c>
      <c r="C333" s="1">
        <v>1</v>
      </c>
      <c r="I333" s="1">
        <v>1</v>
      </c>
      <c r="M333"/>
      <c r="N333" s="1" t="str">
        <f t="shared" si="97"/>
        <v>Invertebrate</v>
      </c>
      <c r="O333" s="1" t="str">
        <f t="shared" si="97"/>
        <v xml:space="preserve">Tremoctopus gracilis (Souleyet, 1852) </v>
      </c>
      <c r="P333" s="1">
        <f t="shared" si="98"/>
        <v>1</v>
      </c>
      <c r="Q333" s="1" t="str">
        <f t="shared" si="98"/>
        <v/>
      </c>
      <c r="R333" s="1" t="str">
        <f t="shared" si="98"/>
        <v/>
      </c>
      <c r="S333" s="1" t="str">
        <f t="shared" si="98"/>
        <v/>
      </c>
      <c r="T333" s="1" t="str">
        <f t="shared" si="98"/>
        <v/>
      </c>
      <c r="U333" s="1" t="str">
        <f t="shared" si="96"/>
        <v/>
      </c>
      <c r="V333" s="1">
        <f t="shared" si="96"/>
        <v>1</v>
      </c>
      <c r="W333" s="1" t="str">
        <f t="shared" si="96"/>
        <v/>
      </c>
      <c r="X333" s="1" t="str">
        <f t="shared" si="96"/>
        <v/>
      </c>
      <c r="Y333" s="1" t="str">
        <f t="shared" si="96"/>
        <v/>
      </c>
      <c r="Z333" s="1">
        <f t="shared" si="99"/>
        <v>2</v>
      </c>
      <c r="AA333" s="1" t="str">
        <f t="shared" si="100"/>
        <v xml:space="preserve">Tremoctopus gracilis (Souleyet, 1852) </v>
      </c>
      <c r="AB333" s="1" t="str">
        <f t="shared" si="101"/>
        <v>Invertebrate</v>
      </c>
      <c r="AC333" s="1">
        <f t="shared" si="102"/>
        <v>1</v>
      </c>
      <c r="AD333" s="1" t="str">
        <f t="shared" si="103"/>
        <v/>
      </c>
      <c r="AE333" s="1" t="str">
        <f t="shared" si="104"/>
        <v/>
      </c>
      <c r="AF333" s="1" t="str">
        <f t="shared" si="105"/>
        <v/>
      </c>
      <c r="AG333" s="1" t="str">
        <f t="shared" si="106"/>
        <v/>
      </c>
      <c r="AH333" s="1" t="str">
        <f t="shared" si="107"/>
        <v/>
      </c>
      <c r="AI333" s="1" t="str">
        <f t="shared" si="108"/>
        <v/>
      </c>
      <c r="AJ333" s="1" t="str">
        <f t="shared" si="109"/>
        <v/>
      </c>
      <c r="AK333" s="1" t="str">
        <f t="shared" si="110"/>
        <v/>
      </c>
      <c r="AL333" s="1" t="str">
        <f t="shared" si="111"/>
        <v/>
      </c>
      <c r="AM333" s="1">
        <f t="shared" si="112"/>
        <v>1</v>
      </c>
    </row>
    <row r="334" spans="1:39" ht="14.5" x14ac:dyDescent="0.35">
      <c r="A334" s="1" t="s">
        <v>38</v>
      </c>
      <c r="B334" s="1" t="s">
        <v>673</v>
      </c>
      <c r="F334" s="1">
        <v>1</v>
      </c>
      <c r="J334" s="1">
        <v>1</v>
      </c>
      <c r="K334" s="1">
        <v>1</v>
      </c>
      <c r="M334"/>
      <c r="N334" s="1" t="str">
        <f t="shared" si="97"/>
        <v>Invertebrate</v>
      </c>
      <c r="O334" s="1" t="str">
        <f t="shared" si="97"/>
        <v>Tricellaria inopinata d'Hondt &amp; Occhipinti Ambrogi, 1985</v>
      </c>
      <c r="P334" s="1" t="str">
        <f t="shared" si="98"/>
        <v/>
      </c>
      <c r="Q334" s="1" t="str">
        <f t="shared" si="98"/>
        <v/>
      </c>
      <c r="R334" s="1" t="str">
        <f t="shared" si="98"/>
        <v/>
      </c>
      <c r="S334" s="1">
        <f t="shared" si="98"/>
        <v>1</v>
      </c>
      <c r="T334" s="1" t="str">
        <f t="shared" si="98"/>
        <v/>
      </c>
      <c r="U334" s="1" t="str">
        <f t="shared" si="96"/>
        <v/>
      </c>
      <c r="V334" s="1" t="str">
        <f t="shared" si="96"/>
        <v/>
      </c>
      <c r="W334" s="1">
        <f t="shared" si="96"/>
        <v>1</v>
      </c>
      <c r="X334" s="1">
        <f t="shared" si="96"/>
        <v>1</v>
      </c>
      <c r="Y334" s="1" t="str">
        <f t="shared" si="96"/>
        <v/>
      </c>
      <c r="Z334" s="1">
        <f t="shared" si="99"/>
        <v>3</v>
      </c>
      <c r="AA334" s="1" t="str">
        <f t="shared" si="100"/>
        <v>Tricellaria inopinata d'Hondt &amp; Occhipinti Ambrogi, 1985</v>
      </c>
      <c r="AB334" s="1" t="str">
        <f t="shared" si="101"/>
        <v>Invertebrate</v>
      </c>
      <c r="AC334" s="1" t="str">
        <f t="shared" si="102"/>
        <v/>
      </c>
      <c r="AD334" s="1" t="str">
        <f t="shared" si="103"/>
        <v/>
      </c>
      <c r="AE334" s="1" t="str">
        <f t="shared" si="104"/>
        <v/>
      </c>
      <c r="AF334" s="1">
        <f t="shared" si="105"/>
        <v>1</v>
      </c>
      <c r="AG334" s="1" t="str">
        <f t="shared" si="106"/>
        <v/>
      </c>
      <c r="AH334" s="1" t="str">
        <f t="shared" si="107"/>
        <v/>
      </c>
      <c r="AI334" s="1" t="str">
        <f t="shared" si="108"/>
        <v/>
      </c>
      <c r="AJ334" s="1" t="str">
        <f t="shared" si="109"/>
        <v/>
      </c>
      <c r="AK334" s="1" t="str">
        <f t="shared" si="110"/>
        <v/>
      </c>
      <c r="AL334" s="1" t="str">
        <f t="shared" si="111"/>
        <v/>
      </c>
      <c r="AM334" s="1">
        <f t="shared" si="112"/>
        <v>1</v>
      </c>
    </row>
    <row r="335" spans="1:39" ht="14.5" x14ac:dyDescent="0.35">
      <c r="A335" s="1" t="s">
        <v>38</v>
      </c>
      <c r="B335" s="1" t="s">
        <v>674</v>
      </c>
      <c r="I335" s="1">
        <v>1</v>
      </c>
      <c r="M335"/>
      <c r="N335" s="1" t="str">
        <f t="shared" si="97"/>
        <v>Invertebrate</v>
      </c>
      <c r="O335" s="1" t="str">
        <f t="shared" si="97"/>
        <v>Triconia rufa (Boxshall &amp; Böttger, 1987)</v>
      </c>
      <c r="P335" s="1" t="str">
        <f t="shared" si="98"/>
        <v/>
      </c>
      <c r="Q335" s="1" t="str">
        <f t="shared" si="98"/>
        <v/>
      </c>
      <c r="R335" s="1" t="str">
        <f t="shared" si="98"/>
        <v/>
      </c>
      <c r="S335" s="1" t="str">
        <f t="shared" si="98"/>
        <v/>
      </c>
      <c r="T335" s="1" t="str">
        <f t="shared" si="98"/>
        <v/>
      </c>
      <c r="U335" s="1" t="str">
        <f t="shared" si="96"/>
        <v/>
      </c>
      <c r="V335" s="1">
        <f t="shared" si="96"/>
        <v>1</v>
      </c>
      <c r="W335" s="1" t="str">
        <f t="shared" si="96"/>
        <v/>
      </c>
      <c r="X335" s="1" t="str">
        <f t="shared" si="96"/>
        <v/>
      </c>
      <c r="Y335" s="1" t="str">
        <f t="shared" si="96"/>
        <v/>
      </c>
      <c r="Z335" s="1">
        <f t="shared" si="99"/>
        <v>1</v>
      </c>
      <c r="AA335" s="1" t="str">
        <f t="shared" si="100"/>
        <v>Triconia rufa (Boxshall &amp; Böttger, 1987)</v>
      </c>
      <c r="AB335" s="1" t="str">
        <f t="shared" si="101"/>
        <v>Invertebrate</v>
      </c>
      <c r="AC335" s="1" t="str">
        <f t="shared" si="102"/>
        <v/>
      </c>
      <c r="AD335" s="1" t="str">
        <f t="shared" si="103"/>
        <v/>
      </c>
      <c r="AE335" s="1" t="str">
        <f t="shared" si="104"/>
        <v/>
      </c>
      <c r="AF335" s="1" t="str">
        <f t="shared" si="105"/>
        <v/>
      </c>
      <c r="AG335" s="1" t="str">
        <f t="shared" si="106"/>
        <v/>
      </c>
      <c r="AH335" s="1" t="str">
        <f t="shared" si="107"/>
        <v/>
      </c>
      <c r="AI335" s="1">
        <f t="shared" si="108"/>
        <v>1</v>
      </c>
      <c r="AJ335" s="1" t="str">
        <f t="shared" si="109"/>
        <v/>
      </c>
      <c r="AK335" s="1" t="str">
        <f t="shared" si="110"/>
        <v/>
      </c>
      <c r="AL335" s="1" t="str">
        <f t="shared" si="111"/>
        <v/>
      </c>
      <c r="AM335" s="1">
        <f t="shared" si="112"/>
        <v>1</v>
      </c>
    </row>
    <row r="336" spans="1:39" ht="14.5" x14ac:dyDescent="0.35">
      <c r="A336" s="1" t="s">
        <v>38</v>
      </c>
      <c r="B336" s="1" t="s">
        <v>675</v>
      </c>
      <c r="I336" s="1">
        <v>1</v>
      </c>
      <c r="M336"/>
      <c r="N336" s="1" t="str">
        <f t="shared" si="97"/>
        <v>Invertebrate</v>
      </c>
      <c r="O336" s="1" t="str">
        <f t="shared" si="97"/>
        <v>Triconia umerus (Böttger-Schnack &amp; Boxshall, 1990)</v>
      </c>
      <c r="P336" s="1" t="str">
        <f t="shared" si="98"/>
        <v/>
      </c>
      <c r="Q336" s="1" t="str">
        <f t="shared" si="98"/>
        <v/>
      </c>
      <c r="R336" s="1" t="str">
        <f t="shared" si="98"/>
        <v/>
      </c>
      <c r="S336" s="1" t="str">
        <f t="shared" si="98"/>
        <v/>
      </c>
      <c r="T336" s="1" t="str">
        <f t="shared" si="98"/>
        <v/>
      </c>
      <c r="U336" s="1" t="str">
        <f t="shared" si="96"/>
        <v/>
      </c>
      <c r="V336" s="1">
        <f t="shared" si="96"/>
        <v>1</v>
      </c>
      <c r="W336" s="1" t="str">
        <f t="shared" si="96"/>
        <v/>
      </c>
      <c r="X336" s="1" t="str">
        <f t="shared" si="96"/>
        <v/>
      </c>
      <c r="Y336" s="1" t="str">
        <f t="shared" si="96"/>
        <v/>
      </c>
      <c r="Z336" s="1">
        <f t="shared" si="99"/>
        <v>1</v>
      </c>
      <c r="AA336" s="1" t="str">
        <f t="shared" si="100"/>
        <v>Triconia umerus (Böttger-Schnack &amp; Boxshall, 1990)</v>
      </c>
      <c r="AB336" s="1" t="str">
        <f t="shared" si="101"/>
        <v>Invertebrate</v>
      </c>
      <c r="AC336" s="1" t="str">
        <f t="shared" si="102"/>
        <v/>
      </c>
      <c r="AD336" s="1" t="str">
        <f t="shared" si="103"/>
        <v/>
      </c>
      <c r="AE336" s="1" t="str">
        <f t="shared" si="104"/>
        <v/>
      </c>
      <c r="AF336" s="1" t="str">
        <f t="shared" si="105"/>
        <v/>
      </c>
      <c r="AG336" s="1" t="str">
        <f t="shared" si="106"/>
        <v/>
      </c>
      <c r="AH336" s="1" t="str">
        <f t="shared" si="107"/>
        <v/>
      </c>
      <c r="AI336" s="1">
        <f t="shared" si="108"/>
        <v>1</v>
      </c>
      <c r="AJ336" s="1" t="str">
        <f t="shared" si="109"/>
        <v/>
      </c>
      <c r="AK336" s="1" t="str">
        <f t="shared" si="110"/>
        <v/>
      </c>
      <c r="AL336" s="1" t="str">
        <f t="shared" si="111"/>
        <v/>
      </c>
      <c r="AM336" s="1">
        <f t="shared" si="112"/>
        <v>1</v>
      </c>
    </row>
    <row r="337" spans="1:39" ht="14.5" x14ac:dyDescent="0.35">
      <c r="A337" s="1" t="s">
        <v>38</v>
      </c>
      <c r="B337" s="1" t="s">
        <v>676</v>
      </c>
      <c r="G337" s="1">
        <v>1</v>
      </c>
      <c r="J337" s="1">
        <v>1</v>
      </c>
      <c r="M337"/>
      <c r="N337" s="1" t="str">
        <f t="shared" si="97"/>
        <v>Invertebrate</v>
      </c>
      <c r="O337" s="1" t="str">
        <f t="shared" si="97"/>
        <v>Tridentata marginata (Kirchenpauer, 1864) ex Sertularia marginata</v>
      </c>
      <c r="P337" s="1" t="str">
        <f t="shared" si="98"/>
        <v/>
      </c>
      <c r="Q337" s="1" t="str">
        <f t="shared" si="98"/>
        <v/>
      </c>
      <c r="R337" s="1" t="str">
        <f t="shared" si="98"/>
        <v/>
      </c>
      <c r="S337" s="1" t="str">
        <f t="shared" si="98"/>
        <v/>
      </c>
      <c r="T337" s="1">
        <f t="shared" si="98"/>
        <v>1</v>
      </c>
      <c r="U337" s="1" t="str">
        <f t="shared" si="96"/>
        <v/>
      </c>
      <c r="V337" s="1" t="str">
        <f t="shared" si="96"/>
        <v/>
      </c>
      <c r="W337" s="1">
        <f t="shared" si="96"/>
        <v>1</v>
      </c>
      <c r="X337" s="1" t="str">
        <f t="shared" si="96"/>
        <v/>
      </c>
      <c r="Y337" s="1" t="str">
        <f t="shared" si="96"/>
        <v/>
      </c>
      <c r="Z337" s="1">
        <f t="shared" si="99"/>
        <v>2</v>
      </c>
      <c r="AA337" s="1" t="str">
        <f t="shared" si="100"/>
        <v>Tridentata marginata (Kirchenpauer, 1864) ex Sertularia marginata</v>
      </c>
      <c r="AB337" s="1" t="str">
        <f t="shared" si="101"/>
        <v>Invertebrate</v>
      </c>
      <c r="AC337" s="1" t="str">
        <f t="shared" si="102"/>
        <v/>
      </c>
      <c r="AD337" s="1" t="str">
        <f t="shared" si="103"/>
        <v/>
      </c>
      <c r="AE337" s="1" t="str">
        <f t="shared" si="104"/>
        <v/>
      </c>
      <c r="AF337" s="1" t="str">
        <f t="shared" si="105"/>
        <v/>
      </c>
      <c r="AG337" s="1">
        <f t="shared" si="106"/>
        <v>1</v>
      </c>
      <c r="AH337" s="1" t="str">
        <f t="shared" si="107"/>
        <v/>
      </c>
      <c r="AI337" s="1" t="str">
        <f t="shared" si="108"/>
        <v/>
      </c>
      <c r="AJ337" s="1" t="str">
        <f t="shared" si="109"/>
        <v/>
      </c>
      <c r="AK337" s="1" t="str">
        <f t="shared" si="110"/>
        <v/>
      </c>
      <c r="AL337" s="1" t="str">
        <f t="shared" si="111"/>
        <v/>
      </c>
      <c r="AM337" s="1">
        <f t="shared" si="112"/>
        <v>1</v>
      </c>
    </row>
    <row r="338" spans="1:39" ht="14.5" x14ac:dyDescent="0.35">
      <c r="A338" s="1" t="s">
        <v>38</v>
      </c>
      <c r="B338" s="1" t="s">
        <v>678</v>
      </c>
      <c r="F338" s="1">
        <v>1</v>
      </c>
      <c r="M338"/>
      <c r="N338" s="1" t="str">
        <f t="shared" si="97"/>
        <v>Invertebrate</v>
      </c>
      <c r="O338" s="1" t="str">
        <f t="shared" si="97"/>
        <v>Trochus erithreus Brocchi, 1821</v>
      </c>
      <c r="P338" s="1" t="str">
        <f t="shared" si="98"/>
        <v/>
      </c>
      <c r="Q338" s="1" t="str">
        <f t="shared" si="98"/>
        <v/>
      </c>
      <c r="R338" s="1" t="str">
        <f t="shared" si="98"/>
        <v/>
      </c>
      <c r="S338" s="1">
        <f t="shared" si="98"/>
        <v>1</v>
      </c>
      <c r="T338" s="1" t="str">
        <f t="shared" si="98"/>
        <v/>
      </c>
      <c r="U338" s="1" t="str">
        <f t="shared" si="96"/>
        <v/>
      </c>
      <c r="V338" s="1" t="str">
        <f t="shared" si="96"/>
        <v/>
      </c>
      <c r="W338" s="1" t="str">
        <f t="shared" si="96"/>
        <v/>
      </c>
      <c r="X338" s="1" t="str">
        <f t="shared" si="96"/>
        <v/>
      </c>
      <c r="Y338" s="1" t="str">
        <f t="shared" si="96"/>
        <v/>
      </c>
      <c r="Z338" s="1">
        <f t="shared" si="99"/>
        <v>1</v>
      </c>
      <c r="AA338" s="1" t="str">
        <f t="shared" si="100"/>
        <v>Trochus erithreus Brocchi, 1821</v>
      </c>
      <c r="AB338" s="1" t="str">
        <f t="shared" si="101"/>
        <v>Invertebrate</v>
      </c>
      <c r="AC338" s="1" t="str">
        <f t="shared" si="102"/>
        <v/>
      </c>
      <c r="AD338" s="1" t="str">
        <f t="shared" si="103"/>
        <v/>
      </c>
      <c r="AE338" s="1" t="str">
        <f t="shared" si="104"/>
        <v/>
      </c>
      <c r="AF338" s="1">
        <f t="shared" si="105"/>
        <v>1</v>
      </c>
      <c r="AG338" s="1" t="str">
        <f t="shared" si="106"/>
        <v/>
      </c>
      <c r="AH338" s="1" t="str">
        <f t="shared" si="107"/>
        <v/>
      </c>
      <c r="AI338" s="1" t="str">
        <f t="shared" si="108"/>
        <v/>
      </c>
      <c r="AJ338" s="1" t="str">
        <f t="shared" si="109"/>
        <v/>
      </c>
      <c r="AK338" s="1" t="str">
        <f t="shared" si="110"/>
        <v/>
      </c>
      <c r="AL338" s="1" t="str">
        <f t="shared" si="111"/>
        <v/>
      </c>
      <c r="AM338" s="1">
        <f t="shared" si="112"/>
        <v>1</v>
      </c>
    </row>
    <row r="339" spans="1:39" ht="14.5" x14ac:dyDescent="0.35">
      <c r="A339" s="1" t="s">
        <v>38</v>
      </c>
      <c r="B339" s="1" t="s">
        <v>679</v>
      </c>
      <c r="H339" s="1">
        <v>1</v>
      </c>
      <c r="M339"/>
      <c r="N339" s="1" t="str">
        <f t="shared" si="97"/>
        <v>Invertebrate</v>
      </c>
      <c r="O339" s="1" t="str">
        <f t="shared" si="97"/>
        <v>Turbonilla edgarii (Melvill, 1896)</v>
      </c>
      <c r="P339" s="1" t="str">
        <f t="shared" si="98"/>
        <v/>
      </c>
      <c r="Q339" s="1" t="str">
        <f t="shared" si="98"/>
        <v/>
      </c>
      <c r="R339" s="1" t="str">
        <f t="shared" si="98"/>
        <v/>
      </c>
      <c r="S339" s="1" t="str">
        <f t="shared" si="98"/>
        <v/>
      </c>
      <c r="T339" s="1" t="str">
        <f t="shared" si="98"/>
        <v/>
      </c>
      <c r="U339" s="1">
        <f t="shared" si="96"/>
        <v>1</v>
      </c>
      <c r="V339" s="1" t="str">
        <f t="shared" si="96"/>
        <v/>
      </c>
      <c r="W339" s="1" t="str">
        <f t="shared" si="96"/>
        <v/>
      </c>
      <c r="X339" s="1" t="str">
        <f t="shared" si="96"/>
        <v/>
      </c>
      <c r="Y339" s="1" t="str">
        <f t="shared" si="96"/>
        <v/>
      </c>
      <c r="Z339" s="1">
        <f t="shared" si="99"/>
        <v>1</v>
      </c>
      <c r="AA339" s="1" t="str">
        <f t="shared" si="100"/>
        <v>Turbonilla edgarii (Melvill, 1896)</v>
      </c>
      <c r="AB339" s="1" t="str">
        <f t="shared" si="101"/>
        <v>Invertebrate</v>
      </c>
      <c r="AC339" s="1" t="str">
        <f t="shared" si="102"/>
        <v/>
      </c>
      <c r="AD339" s="1" t="str">
        <f t="shared" si="103"/>
        <v/>
      </c>
      <c r="AE339" s="1" t="str">
        <f t="shared" si="104"/>
        <v/>
      </c>
      <c r="AF339" s="1" t="str">
        <f t="shared" si="105"/>
        <v/>
      </c>
      <c r="AG339" s="1" t="str">
        <f t="shared" si="106"/>
        <v/>
      </c>
      <c r="AH339" s="1">
        <f t="shared" si="107"/>
        <v>1</v>
      </c>
      <c r="AI339" s="1" t="str">
        <f t="shared" si="108"/>
        <v/>
      </c>
      <c r="AJ339" s="1" t="str">
        <f t="shared" si="109"/>
        <v/>
      </c>
      <c r="AK339" s="1" t="str">
        <f t="shared" si="110"/>
        <v/>
      </c>
      <c r="AL339" s="1" t="str">
        <f t="shared" si="111"/>
        <v/>
      </c>
      <c r="AM339" s="1">
        <f t="shared" si="112"/>
        <v>1</v>
      </c>
    </row>
    <row r="340" spans="1:39" ht="14.5" x14ac:dyDescent="0.35">
      <c r="A340" s="1" t="s">
        <v>38</v>
      </c>
      <c r="B340" s="1" t="s">
        <v>690</v>
      </c>
      <c r="L340" s="1">
        <v>1</v>
      </c>
      <c r="M340"/>
      <c r="N340" s="1" t="str">
        <f t="shared" si="97"/>
        <v>Invertebrate</v>
      </c>
      <c r="O340" s="1" t="str">
        <f t="shared" si="97"/>
        <v>Urocaridella pulchella Yokes &amp; Galil, 2006</v>
      </c>
      <c r="P340" s="1" t="str">
        <f t="shared" si="98"/>
        <v/>
      </c>
      <c r="Q340" s="1" t="str">
        <f t="shared" si="98"/>
        <v/>
      </c>
      <c r="R340" s="1" t="str">
        <f t="shared" si="98"/>
        <v/>
      </c>
      <c r="S340" s="1" t="str">
        <f t="shared" si="98"/>
        <v/>
      </c>
      <c r="T340" s="1" t="str">
        <f t="shared" si="98"/>
        <v/>
      </c>
      <c r="U340" s="1" t="str">
        <f t="shared" si="96"/>
        <v/>
      </c>
      <c r="V340" s="1" t="str">
        <f t="shared" si="96"/>
        <v/>
      </c>
      <c r="W340" s="1" t="str">
        <f t="shared" si="96"/>
        <v/>
      </c>
      <c r="X340" s="1" t="str">
        <f t="shared" si="96"/>
        <v/>
      </c>
      <c r="Y340" s="1">
        <f t="shared" si="96"/>
        <v>1</v>
      </c>
      <c r="Z340" s="1">
        <f t="shared" si="99"/>
        <v>1</v>
      </c>
      <c r="AA340" s="1" t="str">
        <f t="shared" si="100"/>
        <v>Urocaridella pulchella Yokes &amp; Galil, 2006</v>
      </c>
      <c r="AB340" s="1" t="str">
        <f t="shared" si="101"/>
        <v>Invertebrate</v>
      </c>
      <c r="AC340" s="1" t="str">
        <f t="shared" si="102"/>
        <v/>
      </c>
      <c r="AD340" s="1" t="str">
        <f t="shared" si="103"/>
        <v/>
      </c>
      <c r="AE340" s="1" t="str">
        <f t="shared" si="104"/>
        <v/>
      </c>
      <c r="AF340" s="1" t="str">
        <f t="shared" si="105"/>
        <v/>
      </c>
      <c r="AG340" s="1" t="str">
        <f t="shared" si="106"/>
        <v/>
      </c>
      <c r="AH340" s="1" t="str">
        <f t="shared" si="107"/>
        <v/>
      </c>
      <c r="AI340" s="1" t="str">
        <f t="shared" si="108"/>
        <v/>
      </c>
      <c r="AJ340" s="1" t="str">
        <f t="shared" si="109"/>
        <v/>
      </c>
      <c r="AK340" s="1" t="str">
        <f t="shared" si="110"/>
        <v/>
      </c>
      <c r="AL340" s="1">
        <f t="shared" si="111"/>
        <v>1</v>
      </c>
      <c r="AM340" s="1">
        <f t="shared" si="112"/>
        <v>1</v>
      </c>
    </row>
    <row r="341" spans="1:39" ht="14.5" x14ac:dyDescent="0.35">
      <c r="A341" s="1" t="s">
        <v>38</v>
      </c>
      <c r="B341" s="1" t="s">
        <v>694</v>
      </c>
      <c r="K341" s="1">
        <v>1</v>
      </c>
      <c r="M341"/>
      <c r="N341" s="1" t="str">
        <f t="shared" si="97"/>
        <v>Invertebrate</v>
      </c>
      <c r="O341" s="1" t="str">
        <f t="shared" si="97"/>
        <v>Viriola sp.[cf. bayani] Jousseaume, 1884</v>
      </c>
      <c r="P341" s="1" t="str">
        <f t="shared" si="98"/>
        <v/>
      </c>
      <c r="Q341" s="1" t="str">
        <f t="shared" si="98"/>
        <v/>
      </c>
      <c r="R341" s="1" t="str">
        <f t="shared" si="98"/>
        <v/>
      </c>
      <c r="S341" s="1" t="str">
        <f t="shared" si="98"/>
        <v/>
      </c>
      <c r="T341" s="1" t="str">
        <f t="shared" si="98"/>
        <v/>
      </c>
      <c r="U341" s="1" t="str">
        <f t="shared" si="96"/>
        <v/>
      </c>
      <c r="V341" s="1" t="str">
        <f t="shared" si="96"/>
        <v/>
      </c>
      <c r="W341" s="1" t="str">
        <f t="shared" si="96"/>
        <v/>
      </c>
      <c r="X341" s="1">
        <f t="shared" si="96"/>
        <v>1</v>
      </c>
      <c r="Y341" s="1" t="str">
        <f t="shared" si="96"/>
        <v/>
      </c>
      <c r="Z341" s="1">
        <f t="shared" si="99"/>
        <v>1</v>
      </c>
      <c r="AA341" s="1" t="str">
        <f t="shared" si="100"/>
        <v>Viriola sp.[cf. bayani] Jousseaume, 1884</v>
      </c>
      <c r="AB341" s="1" t="str">
        <f t="shared" si="101"/>
        <v>Invertebrate</v>
      </c>
      <c r="AC341" s="1" t="str">
        <f t="shared" si="102"/>
        <v/>
      </c>
      <c r="AD341" s="1" t="str">
        <f t="shared" si="103"/>
        <v/>
      </c>
      <c r="AE341" s="1" t="str">
        <f t="shared" si="104"/>
        <v/>
      </c>
      <c r="AF341" s="1" t="str">
        <f t="shared" si="105"/>
        <v/>
      </c>
      <c r="AG341" s="1" t="str">
        <f t="shared" si="106"/>
        <v/>
      </c>
      <c r="AH341" s="1" t="str">
        <f t="shared" si="107"/>
        <v/>
      </c>
      <c r="AI341" s="1" t="str">
        <f t="shared" si="108"/>
        <v/>
      </c>
      <c r="AJ341" s="1" t="str">
        <f t="shared" si="109"/>
        <v/>
      </c>
      <c r="AK341" s="1">
        <f t="shared" si="110"/>
        <v>1</v>
      </c>
      <c r="AL341" s="1" t="str">
        <f t="shared" si="111"/>
        <v/>
      </c>
      <c r="AM341" s="1">
        <f t="shared" si="112"/>
        <v>1</v>
      </c>
    </row>
    <row r="342" spans="1:39" ht="14.5" x14ac:dyDescent="0.35">
      <c r="A342" s="1" t="s">
        <v>38</v>
      </c>
      <c r="B342" s="1" t="s">
        <v>695</v>
      </c>
      <c r="K342" s="1">
        <v>3</v>
      </c>
      <c r="M342"/>
      <c r="N342" s="1" t="str">
        <f t="shared" si="97"/>
        <v>Invertebrate</v>
      </c>
      <c r="O342" s="1" t="str">
        <f t="shared" si="97"/>
        <v>Watersipora arcuata Banta, 1969</v>
      </c>
      <c r="P342" s="1" t="str">
        <f t="shared" si="98"/>
        <v/>
      </c>
      <c r="Q342" s="1" t="str">
        <f t="shared" si="98"/>
        <v/>
      </c>
      <c r="R342" s="1" t="str">
        <f t="shared" si="98"/>
        <v/>
      </c>
      <c r="S342" s="1" t="str">
        <f t="shared" si="98"/>
        <v/>
      </c>
      <c r="T342" s="1" t="str">
        <f t="shared" si="98"/>
        <v/>
      </c>
      <c r="U342" s="1" t="str">
        <f t="shared" si="96"/>
        <v/>
      </c>
      <c r="V342" s="1" t="str">
        <f t="shared" si="96"/>
        <v/>
      </c>
      <c r="W342" s="1" t="str">
        <f t="shared" si="96"/>
        <v/>
      </c>
      <c r="X342" s="1">
        <f t="shared" si="96"/>
        <v>1</v>
      </c>
      <c r="Y342" s="1" t="str">
        <f t="shared" si="96"/>
        <v/>
      </c>
      <c r="Z342" s="1">
        <f t="shared" si="99"/>
        <v>1</v>
      </c>
      <c r="AA342" s="1" t="str">
        <f t="shared" si="100"/>
        <v>Watersipora arcuata Banta, 1969</v>
      </c>
      <c r="AB342" s="1" t="str">
        <f t="shared" si="101"/>
        <v>Invertebrate</v>
      </c>
      <c r="AC342" s="1" t="str">
        <f t="shared" si="102"/>
        <v/>
      </c>
      <c r="AD342" s="1" t="str">
        <f t="shared" si="103"/>
        <v/>
      </c>
      <c r="AE342" s="1" t="str">
        <f t="shared" si="104"/>
        <v/>
      </c>
      <c r="AF342" s="1" t="str">
        <f t="shared" si="105"/>
        <v/>
      </c>
      <c r="AG342" s="1" t="str">
        <f t="shared" si="106"/>
        <v/>
      </c>
      <c r="AH342" s="1" t="str">
        <f t="shared" si="107"/>
        <v/>
      </c>
      <c r="AI342" s="1" t="str">
        <f t="shared" si="108"/>
        <v/>
      </c>
      <c r="AJ342" s="1" t="str">
        <f t="shared" si="109"/>
        <v/>
      </c>
      <c r="AK342" s="1">
        <f t="shared" si="110"/>
        <v>1</v>
      </c>
      <c r="AL342" s="1" t="str">
        <f t="shared" si="111"/>
        <v/>
      </c>
      <c r="AM342" s="1">
        <f t="shared" si="112"/>
        <v>1</v>
      </c>
    </row>
    <row r="343" spans="1:39" ht="14.5" x14ac:dyDescent="0.35">
      <c r="A343" s="1" t="s">
        <v>38</v>
      </c>
      <c r="B343" s="1" t="s">
        <v>698</v>
      </c>
      <c r="K343" s="1">
        <v>1</v>
      </c>
      <c r="M343"/>
      <c r="N343" s="1" t="str">
        <f t="shared" si="97"/>
        <v>Invertebrate</v>
      </c>
      <c r="O343" s="1" t="str">
        <f t="shared" si="97"/>
        <v>Xanthias lamarckii (H. Milne Edwards, 1834)</v>
      </c>
      <c r="P343" s="1" t="str">
        <f t="shared" si="98"/>
        <v/>
      </c>
      <c r="Q343" s="1" t="str">
        <f t="shared" si="98"/>
        <v/>
      </c>
      <c r="R343" s="1" t="str">
        <f t="shared" si="98"/>
        <v/>
      </c>
      <c r="S343" s="1" t="str">
        <f t="shared" si="98"/>
        <v/>
      </c>
      <c r="T343" s="1" t="str">
        <f t="shared" si="98"/>
        <v/>
      </c>
      <c r="U343" s="1" t="str">
        <f t="shared" si="96"/>
        <v/>
      </c>
      <c r="V343" s="1" t="str">
        <f t="shared" si="96"/>
        <v/>
      </c>
      <c r="W343" s="1" t="str">
        <f t="shared" si="96"/>
        <v/>
      </c>
      <c r="X343" s="1">
        <f t="shared" si="96"/>
        <v>1</v>
      </c>
      <c r="Y343" s="1" t="str">
        <f t="shared" si="96"/>
        <v/>
      </c>
      <c r="Z343" s="1">
        <f t="shared" si="99"/>
        <v>1</v>
      </c>
      <c r="AA343" s="1" t="str">
        <f t="shared" si="100"/>
        <v>Xanthias lamarckii (H. Milne Edwards, 1834)</v>
      </c>
      <c r="AB343" s="1" t="str">
        <f t="shared" si="101"/>
        <v>Invertebrate</v>
      </c>
      <c r="AC343" s="1" t="str">
        <f t="shared" si="102"/>
        <v/>
      </c>
      <c r="AD343" s="1" t="str">
        <f t="shared" si="103"/>
        <v/>
      </c>
      <c r="AE343" s="1" t="str">
        <f t="shared" si="104"/>
        <v/>
      </c>
      <c r="AF343" s="1" t="str">
        <f t="shared" si="105"/>
        <v/>
      </c>
      <c r="AG343" s="1" t="str">
        <f t="shared" si="106"/>
        <v/>
      </c>
      <c r="AH343" s="1" t="str">
        <f t="shared" si="107"/>
        <v/>
      </c>
      <c r="AI343" s="1" t="str">
        <f t="shared" si="108"/>
        <v/>
      </c>
      <c r="AJ343" s="1" t="str">
        <f t="shared" si="109"/>
        <v/>
      </c>
      <c r="AK343" s="1">
        <f t="shared" si="110"/>
        <v>1</v>
      </c>
      <c r="AL343" s="1" t="str">
        <f t="shared" si="111"/>
        <v/>
      </c>
      <c r="AM343" s="1">
        <f t="shared" si="112"/>
        <v>1</v>
      </c>
    </row>
    <row r="344" spans="1:39" ht="14.5" x14ac:dyDescent="0.35">
      <c r="A344" s="1" t="s">
        <v>38</v>
      </c>
      <c r="B344" s="1" t="s">
        <v>699</v>
      </c>
      <c r="G344" s="1">
        <v>1</v>
      </c>
      <c r="I344" s="1">
        <v>1</v>
      </c>
      <c r="M344"/>
      <c r="N344" s="1" t="str">
        <f t="shared" si="97"/>
        <v>Invertebrate</v>
      </c>
      <c r="O344" s="1" t="str">
        <f t="shared" si="97"/>
        <v>Xenostrobus securis (Lamarck, 1819)</v>
      </c>
      <c r="P344" s="1" t="str">
        <f t="shared" si="98"/>
        <v/>
      </c>
      <c r="Q344" s="1" t="str">
        <f t="shared" si="98"/>
        <v/>
      </c>
      <c r="R344" s="1" t="str">
        <f t="shared" si="98"/>
        <v/>
      </c>
      <c r="S344" s="1" t="str">
        <f t="shared" si="98"/>
        <v/>
      </c>
      <c r="T344" s="1">
        <f t="shared" si="98"/>
        <v>1</v>
      </c>
      <c r="U344" s="1" t="str">
        <f t="shared" si="96"/>
        <v/>
      </c>
      <c r="V344" s="1">
        <f t="shared" si="96"/>
        <v>1</v>
      </c>
      <c r="W344" s="1" t="str">
        <f t="shared" si="96"/>
        <v/>
      </c>
      <c r="X344" s="1" t="str">
        <f t="shared" si="96"/>
        <v/>
      </c>
      <c r="Y344" s="1" t="str">
        <f t="shared" si="96"/>
        <v/>
      </c>
      <c r="Z344" s="1">
        <f t="shared" si="99"/>
        <v>2</v>
      </c>
      <c r="AA344" s="1" t="str">
        <f t="shared" si="100"/>
        <v>Xenostrobus securis (Lamarck, 1819)</v>
      </c>
      <c r="AB344" s="1" t="str">
        <f t="shared" si="101"/>
        <v>Invertebrate</v>
      </c>
      <c r="AC344" s="1" t="str">
        <f t="shared" si="102"/>
        <v/>
      </c>
      <c r="AD344" s="1" t="str">
        <f t="shared" si="103"/>
        <v/>
      </c>
      <c r="AE344" s="1" t="str">
        <f t="shared" si="104"/>
        <v/>
      </c>
      <c r="AF344" s="1" t="str">
        <f t="shared" si="105"/>
        <v/>
      </c>
      <c r="AG344" s="1">
        <f t="shared" si="106"/>
        <v>1</v>
      </c>
      <c r="AH344" s="1" t="str">
        <f t="shared" si="107"/>
        <v/>
      </c>
      <c r="AI344" s="1" t="str">
        <f t="shared" si="108"/>
        <v/>
      </c>
      <c r="AJ344" s="1" t="str">
        <f t="shared" si="109"/>
        <v/>
      </c>
      <c r="AK344" s="1" t="str">
        <f t="shared" si="110"/>
        <v/>
      </c>
      <c r="AL344" s="1" t="str">
        <f t="shared" si="111"/>
        <v/>
      </c>
      <c r="AM344" s="1">
        <f t="shared" si="112"/>
        <v>1</v>
      </c>
    </row>
    <row r="345" spans="1:39" ht="14.5" x14ac:dyDescent="0.35">
      <c r="A345" s="1" t="s">
        <v>38</v>
      </c>
      <c r="B345" s="1" t="s">
        <v>700</v>
      </c>
      <c r="H345" s="1">
        <v>1</v>
      </c>
      <c r="M345"/>
      <c r="N345" s="1" t="str">
        <f t="shared" si="97"/>
        <v>Invertebrate</v>
      </c>
      <c r="O345" s="1" t="str">
        <f t="shared" si="97"/>
        <v>Zafra savignyi (Moazzo, 1939)</v>
      </c>
      <c r="P345" s="1" t="str">
        <f t="shared" si="98"/>
        <v/>
      </c>
      <c r="Q345" s="1" t="str">
        <f t="shared" si="98"/>
        <v/>
      </c>
      <c r="R345" s="1" t="str">
        <f t="shared" si="98"/>
        <v/>
      </c>
      <c r="S345" s="1" t="str">
        <f t="shared" si="98"/>
        <v/>
      </c>
      <c r="T345" s="1" t="str">
        <f t="shared" si="98"/>
        <v/>
      </c>
      <c r="U345" s="1">
        <f t="shared" si="96"/>
        <v>1</v>
      </c>
      <c r="V345" s="1" t="str">
        <f t="shared" si="96"/>
        <v/>
      </c>
      <c r="W345" s="1" t="str">
        <f t="shared" si="96"/>
        <v/>
      </c>
      <c r="X345" s="1" t="str">
        <f t="shared" si="96"/>
        <v/>
      </c>
      <c r="Y345" s="1" t="str">
        <f t="shared" si="96"/>
        <v/>
      </c>
      <c r="Z345" s="1">
        <f t="shared" si="99"/>
        <v>1</v>
      </c>
      <c r="AA345" s="1" t="str">
        <f t="shared" si="100"/>
        <v>Zafra savignyi (Moazzo, 1939)</v>
      </c>
      <c r="AB345" s="1" t="str">
        <f t="shared" si="101"/>
        <v>Invertebrate</v>
      </c>
      <c r="AC345" s="1" t="str">
        <f t="shared" si="102"/>
        <v/>
      </c>
      <c r="AD345" s="1" t="str">
        <f t="shared" si="103"/>
        <v/>
      </c>
      <c r="AE345" s="1" t="str">
        <f t="shared" si="104"/>
        <v/>
      </c>
      <c r="AF345" s="1" t="str">
        <f t="shared" si="105"/>
        <v/>
      </c>
      <c r="AG345" s="1" t="str">
        <f t="shared" si="106"/>
        <v/>
      </c>
      <c r="AH345" s="1">
        <f t="shared" si="107"/>
        <v>1</v>
      </c>
      <c r="AI345" s="1" t="str">
        <f t="shared" si="108"/>
        <v/>
      </c>
      <c r="AJ345" s="1" t="str">
        <f t="shared" si="109"/>
        <v/>
      </c>
      <c r="AK345" s="1" t="str">
        <f t="shared" si="110"/>
        <v/>
      </c>
      <c r="AL345" s="1" t="str">
        <f t="shared" si="111"/>
        <v/>
      </c>
      <c r="AM345" s="1">
        <f t="shared" si="112"/>
        <v>1</v>
      </c>
    </row>
    <row r="346" spans="1:39" ht="14.5" x14ac:dyDescent="0.35">
      <c r="A346" s="1" t="s">
        <v>38</v>
      </c>
      <c r="B346" s="1" t="s">
        <v>701</v>
      </c>
      <c r="H346" s="1">
        <v>1</v>
      </c>
      <c r="M346"/>
      <c r="N346" s="1" t="str">
        <f t="shared" si="97"/>
        <v>Invertebrate</v>
      </c>
      <c r="O346" s="1" t="str">
        <f t="shared" si="97"/>
        <v>Zafra selasphora (Melvill &amp; Standen, 1901)</v>
      </c>
      <c r="P346" s="1" t="str">
        <f t="shared" si="98"/>
        <v/>
      </c>
      <c r="Q346" s="1" t="str">
        <f t="shared" si="98"/>
        <v/>
      </c>
      <c r="R346" s="1" t="str">
        <f t="shared" si="98"/>
        <v/>
      </c>
      <c r="S346" s="1" t="str">
        <f t="shared" si="98"/>
        <v/>
      </c>
      <c r="T346" s="1" t="str">
        <f t="shared" si="98"/>
        <v/>
      </c>
      <c r="U346" s="1">
        <f t="shared" si="96"/>
        <v>1</v>
      </c>
      <c r="V346" s="1" t="str">
        <f t="shared" si="96"/>
        <v/>
      </c>
      <c r="W346" s="1" t="str">
        <f t="shared" si="96"/>
        <v/>
      </c>
      <c r="X346" s="1" t="str">
        <f t="shared" si="96"/>
        <v/>
      </c>
      <c r="Y346" s="1" t="str">
        <f t="shared" si="96"/>
        <v/>
      </c>
      <c r="Z346" s="1">
        <f t="shared" si="99"/>
        <v>1</v>
      </c>
      <c r="AA346" s="1" t="str">
        <f t="shared" si="100"/>
        <v>Zafra selasphora (Melvill &amp; Standen, 1901)</v>
      </c>
      <c r="AB346" s="1" t="str">
        <f t="shared" si="101"/>
        <v>Invertebrate</v>
      </c>
      <c r="AC346" s="1" t="str">
        <f t="shared" si="102"/>
        <v/>
      </c>
      <c r="AD346" s="1" t="str">
        <f t="shared" si="103"/>
        <v/>
      </c>
      <c r="AE346" s="1" t="str">
        <f t="shared" si="104"/>
        <v/>
      </c>
      <c r="AF346" s="1" t="str">
        <f t="shared" si="105"/>
        <v/>
      </c>
      <c r="AG346" s="1" t="str">
        <f t="shared" si="106"/>
        <v/>
      </c>
      <c r="AH346" s="1">
        <f t="shared" si="107"/>
        <v>1</v>
      </c>
      <c r="AI346" s="1" t="str">
        <f t="shared" si="108"/>
        <v/>
      </c>
      <c r="AJ346" s="1" t="str">
        <f t="shared" si="109"/>
        <v/>
      </c>
      <c r="AK346" s="1" t="str">
        <f t="shared" si="110"/>
        <v/>
      </c>
      <c r="AL346" s="1" t="str">
        <f t="shared" si="111"/>
        <v/>
      </c>
      <c r="AM346" s="1">
        <f t="shared" si="112"/>
        <v>1</v>
      </c>
    </row>
    <row r="347" spans="1:39" ht="14.5" x14ac:dyDescent="0.35">
      <c r="A347" s="1" t="s">
        <v>42</v>
      </c>
      <c r="B347" s="1" t="s">
        <v>40</v>
      </c>
      <c r="L347" s="1">
        <v>1</v>
      </c>
      <c r="M347"/>
      <c r="N347" s="1" t="str">
        <f t="shared" si="97"/>
        <v>Primary producer</v>
      </c>
      <c r="O347" s="1" t="str">
        <f t="shared" si="97"/>
        <v>Acanthosiphonia echinata (Harvey) A.M.Savoie &amp; G.W.Saunders, 2019</v>
      </c>
      <c r="P347" s="1" t="str">
        <f t="shared" si="98"/>
        <v/>
      </c>
      <c r="Q347" s="1" t="str">
        <f t="shared" si="98"/>
        <v/>
      </c>
      <c r="R347" s="1" t="str">
        <f t="shared" si="98"/>
        <v/>
      </c>
      <c r="S347" s="1" t="str">
        <f t="shared" si="98"/>
        <v/>
      </c>
      <c r="T347" s="1" t="str">
        <f t="shared" si="98"/>
        <v/>
      </c>
      <c r="U347" s="1" t="str">
        <f t="shared" si="96"/>
        <v/>
      </c>
      <c r="V347" s="1" t="str">
        <f t="shared" si="96"/>
        <v/>
      </c>
      <c r="W347" s="1" t="str">
        <f t="shared" si="96"/>
        <v/>
      </c>
      <c r="X347" s="1" t="str">
        <f t="shared" si="96"/>
        <v/>
      </c>
      <c r="Y347" s="1">
        <f t="shared" si="96"/>
        <v>1</v>
      </c>
      <c r="Z347" s="1">
        <f t="shared" si="99"/>
        <v>1</v>
      </c>
      <c r="AA347" s="1" t="str">
        <f t="shared" si="100"/>
        <v>Acanthosiphonia echinata (Harvey) A.M.Savoie &amp; G.W.Saunders, 2019</v>
      </c>
      <c r="AB347" s="1" t="str">
        <f t="shared" si="101"/>
        <v>Primary producer</v>
      </c>
      <c r="AC347" s="1" t="str">
        <f t="shared" si="102"/>
        <v/>
      </c>
      <c r="AD347" s="1" t="str">
        <f t="shared" si="103"/>
        <v/>
      </c>
      <c r="AE347" s="1" t="str">
        <f t="shared" si="104"/>
        <v/>
      </c>
      <c r="AF347" s="1" t="str">
        <f t="shared" si="105"/>
        <v/>
      </c>
      <c r="AG347" s="1" t="str">
        <f t="shared" si="106"/>
        <v/>
      </c>
      <c r="AH347" s="1" t="str">
        <f t="shared" si="107"/>
        <v/>
      </c>
      <c r="AI347" s="1" t="str">
        <f t="shared" si="108"/>
        <v/>
      </c>
      <c r="AJ347" s="1" t="str">
        <f t="shared" si="109"/>
        <v/>
      </c>
      <c r="AK347" s="1" t="str">
        <f t="shared" si="110"/>
        <v/>
      </c>
      <c r="AL347" s="1">
        <f t="shared" si="111"/>
        <v>1</v>
      </c>
      <c r="AM347" s="1">
        <f t="shared" si="112"/>
        <v>1</v>
      </c>
    </row>
    <row r="348" spans="1:39" ht="14.5" x14ac:dyDescent="0.35">
      <c r="A348" s="1" t="s">
        <v>42</v>
      </c>
      <c r="B348" s="1" t="s">
        <v>58</v>
      </c>
      <c r="C348" s="1">
        <v>1</v>
      </c>
      <c r="H348" s="1">
        <v>1</v>
      </c>
      <c r="J348" s="1">
        <v>1</v>
      </c>
      <c r="M348"/>
      <c r="N348" s="1" t="str">
        <f t="shared" si="97"/>
        <v>Primary producer</v>
      </c>
      <c r="O348" s="1" t="str">
        <f t="shared" si="97"/>
        <v>Acrothamnion preissii (Sonder) E.M.Wollaston, 1968</v>
      </c>
      <c r="P348" s="1">
        <f t="shared" si="98"/>
        <v>1</v>
      </c>
      <c r="Q348" s="1" t="str">
        <f t="shared" si="98"/>
        <v/>
      </c>
      <c r="R348" s="1" t="str">
        <f t="shared" si="98"/>
        <v/>
      </c>
      <c r="S348" s="1" t="str">
        <f t="shared" si="98"/>
        <v/>
      </c>
      <c r="T348" s="1" t="str">
        <f t="shared" si="98"/>
        <v/>
      </c>
      <c r="U348" s="1">
        <f t="shared" si="96"/>
        <v>1</v>
      </c>
      <c r="V348" s="1" t="str">
        <f t="shared" si="96"/>
        <v/>
      </c>
      <c r="W348" s="1">
        <f t="shared" si="96"/>
        <v>1</v>
      </c>
      <c r="X348" s="1" t="str">
        <f t="shared" si="96"/>
        <v/>
      </c>
      <c r="Y348" s="1" t="str">
        <f t="shared" si="96"/>
        <v/>
      </c>
      <c r="Z348" s="1">
        <f t="shared" si="99"/>
        <v>3</v>
      </c>
      <c r="AA348" s="1" t="str">
        <f t="shared" si="100"/>
        <v>Acrothamnion preissii (Sonder) E.M.Wollaston, 1968</v>
      </c>
      <c r="AB348" s="1" t="str">
        <f t="shared" si="101"/>
        <v>Primary producer</v>
      </c>
      <c r="AC348" s="1">
        <f t="shared" si="102"/>
        <v>1</v>
      </c>
      <c r="AD348" s="1" t="str">
        <f t="shared" si="103"/>
        <v/>
      </c>
      <c r="AE348" s="1" t="str">
        <f t="shared" si="104"/>
        <v/>
      </c>
      <c r="AF348" s="1" t="str">
        <f t="shared" si="105"/>
        <v/>
      </c>
      <c r="AG348" s="1" t="str">
        <f t="shared" si="106"/>
        <v/>
      </c>
      <c r="AH348" s="1" t="str">
        <f t="shared" si="107"/>
        <v/>
      </c>
      <c r="AI348" s="1" t="str">
        <f t="shared" si="108"/>
        <v/>
      </c>
      <c r="AJ348" s="1" t="str">
        <f t="shared" si="109"/>
        <v/>
      </c>
      <c r="AK348" s="1" t="str">
        <f t="shared" si="110"/>
        <v/>
      </c>
      <c r="AL348" s="1" t="str">
        <f t="shared" si="111"/>
        <v/>
      </c>
      <c r="AM348" s="1">
        <f t="shared" si="112"/>
        <v>1</v>
      </c>
    </row>
    <row r="349" spans="1:39" ht="14.5" x14ac:dyDescent="0.35">
      <c r="A349" s="1" t="s">
        <v>42</v>
      </c>
      <c r="B349" s="1" t="s">
        <v>59</v>
      </c>
      <c r="H349" s="1">
        <v>1</v>
      </c>
      <c r="M349"/>
      <c r="N349" s="1" t="str">
        <f t="shared" si="97"/>
        <v>Primary producer</v>
      </c>
      <c r="O349" s="1" t="str">
        <f t="shared" si="97"/>
        <v>Acrothrix gracilis Kylin, 1907</v>
      </c>
      <c r="P349" s="1" t="str">
        <f t="shared" si="98"/>
        <v/>
      </c>
      <c r="Q349" s="1" t="str">
        <f t="shared" si="98"/>
        <v/>
      </c>
      <c r="R349" s="1" t="str">
        <f t="shared" si="98"/>
        <v/>
      </c>
      <c r="S349" s="1" t="str">
        <f t="shared" si="98"/>
        <v/>
      </c>
      <c r="T349" s="1" t="str">
        <f t="shared" si="98"/>
        <v/>
      </c>
      <c r="U349" s="1">
        <f t="shared" si="96"/>
        <v>1</v>
      </c>
      <c r="V349" s="1" t="str">
        <f t="shared" si="96"/>
        <v/>
      </c>
      <c r="W349" s="1" t="str">
        <f t="shared" si="96"/>
        <v/>
      </c>
      <c r="X349" s="1" t="str">
        <f t="shared" si="96"/>
        <v/>
      </c>
      <c r="Y349" s="1" t="str">
        <f t="shared" si="96"/>
        <v/>
      </c>
      <c r="Z349" s="1">
        <f t="shared" si="99"/>
        <v>1</v>
      </c>
      <c r="AA349" s="1" t="str">
        <f t="shared" si="100"/>
        <v>Acrothrix gracilis Kylin, 1907</v>
      </c>
      <c r="AB349" s="1" t="str">
        <f t="shared" si="101"/>
        <v>Primary producer</v>
      </c>
      <c r="AC349" s="1" t="str">
        <f t="shared" si="102"/>
        <v/>
      </c>
      <c r="AD349" s="1" t="str">
        <f t="shared" si="103"/>
        <v/>
      </c>
      <c r="AE349" s="1" t="str">
        <f t="shared" si="104"/>
        <v/>
      </c>
      <c r="AF349" s="1" t="str">
        <f t="shared" si="105"/>
        <v/>
      </c>
      <c r="AG349" s="1" t="str">
        <f t="shared" si="106"/>
        <v/>
      </c>
      <c r="AH349" s="1">
        <f t="shared" si="107"/>
        <v>1</v>
      </c>
      <c r="AI349" s="1" t="str">
        <f t="shared" si="108"/>
        <v/>
      </c>
      <c r="AJ349" s="1" t="str">
        <f t="shared" si="109"/>
        <v/>
      </c>
      <c r="AK349" s="1" t="str">
        <f t="shared" si="110"/>
        <v/>
      </c>
      <c r="AL349" s="1" t="str">
        <f t="shared" si="111"/>
        <v/>
      </c>
      <c r="AM349" s="1">
        <f t="shared" si="112"/>
        <v>1</v>
      </c>
    </row>
    <row r="350" spans="1:39" ht="14.5" x14ac:dyDescent="0.35">
      <c r="A350" s="1" t="s">
        <v>42</v>
      </c>
      <c r="B350" s="1" t="s">
        <v>64</v>
      </c>
      <c r="F350" s="1">
        <v>2</v>
      </c>
      <c r="I350" s="1">
        <v>1</v>
      </c>
      <c r="M350"/>
      <c r="N350" s="1" t="str">
        <f t="shared" si="97"/>
        <v>Primary producer</v>
      </c>
      <c r="O350" s="1" t="str">
        <f t="shared" si="97"/>
        <v>Agardhiella subulata (C.Agardh) Kraft &amp; M.J.Wynne, 1979</v>
      </c>
      <c r="P350" s="1" t="str">
        <f t="shared" si="98"/>
        <v/>
      </c>
      <c r="Q350" s="1" t="str">
        <f t="shared" si="98"/>
        <v/>
      </c>
      <c r="R350" s="1" t="str">
        <f t="shared" si="98"/>
        <v/>
      </c>
      <c r="S350" s="1">
        <f t="shared" si="98"/>
        <v>1</v>
      </c>
      <c r="T350" s="1" t="str">
        <f t="shared" si="98"/>
        <v/>
      </c>
      <c r="U350" s="1" t="str">
        <f t="shared" si="96"/>
        <v/>
      </c>
      <c r="V350" s="1">
        <f t="shared" si="96"/>
        <v>1</v>
      </c>
      <c r="W350" s="1" t="str">
        <f t="shared" si="96"/>
        <v/>
      </c>
      <c r="X350" s="1" t="str">
        <f t="shared" si="96"/>
        <v/>
      </c>
      <c r="Y350" s="1" t="str">
        <f t="shared" si="96"/>
        <v/>
      </c>
      <c r="Z350" s="1">
        <f t="shared" si="99"/>
        <v>2</v>
      </c>
      <c r="AA350" s="1" t="str">
        <f t="shared" si="100"/>
        <v>Agardhiella subulata (C.Agardh) Kraft &amp; M.J.Wynne, 1979</v>
      </c>
      <c r="AB350" s="1" t="str">
        <f t="shared" si="101"/>
        <v>Primary producer</v>
      </c>
      <c r="AC350" s="1" t="str">
        <f t="shared" si="102"/>
        <v/>
      </c>
      <c r="AD350" s="1" t="str">
        <f t="shared" si="103"/>
        <v/>
      </c>
      <c r="AE350" s="1" t="str">
        <f t="shared" si="104"/>
        <v/>
      </c>
      <c r="AF350" s="1">
        <f t="shared" si="105"/>
        <v>1</v>
      </c>
      <c r="AG350" s="1" t="str">
        <f t="shared" si="106"/>
        <v/>
      </c>
      <c r="AH350" s="1" t="str">
        <f t="shared" si="107"/>
        <v/>
      </c>
      <c r="AI350" s="1" t="str">
        <f t="shared" si="108"/>
        <v/>
      </c>
      <c r="AJ350" s="1" t="str">
        <f t="shared" si="109"/>
        <v/>
      </c>
      <c r="AK350" s="1" t="str">
        <f t="shared" si="110"/>
        <v/>
      </c>
      <c r="AL350" s="1" t="str">
        <f t="shared" si="111"/>
        <v/>
      </c>
      <c r="AM350" s="1">
        <f t="shared" si="112"/>
        <v>1</v>
      </c>
    </row>
    <row r="351" spans="1:39" ht="14.5" x14ac:dyDescent="0.35">
      <c r="A351" s="1" t="s">
        <v>42</v>
      </c>
      <c r="B351" s="1" t="s">
        <v>65</v>
      </c>
      <c r="J351" s="1">
        <v>1</v>
      </c>
      <c r="K351" s="1">
        <v>1</v>
      </c>
      <c r="M351"/>
      <c r="N351" s="1" t="str">
        <f t="shared" si="97"/>
        <v>Primary producer</v>
      </c>
      <c r="O351" s="1" t="str">
        <f t="shared" si="97"/>
        <v>Agarophyton vermiculophyllum (Ohmi) Gurgel, J.N.Norris &amp; Fredericq, 2018</v>
      </c>
      <c r="P351" s="1" t="str">
        <f t="shared" si="98"/>
        <v/>
      </c>
      <c r="Q351" s="1" t="str">
        <f t="shared" si="98"/>
        <v/>
      </c>
      <c r="R351" s="1" t="str">
        <f t="shared" si="98"/>
        <v/>
      </c>
      <c r="S351" s="1" t="str">
        <f t="shared" si="98"/>
        <v/>
      </c>
      <c r="T351" s="1" t="str">
        <f t="shared" si="98"/>
        <v/>
      </c>
      <c r="U351" s="1" t="str">
        <f t="shared" si="96"/>
        <v/>
      </c>
      <c r="V351" s="1" t="str">
        <f t="shared" si="96"/>
        <v/>
      </c>
      <c r="W351" s="1">
        <f t="shared" si="96"/>
        <v>1</v>
      </c>
      <c r="X351" s="1">
        <f t="shared" si="96"/>
        <v>1</v>
      </c>
      <c r="Y351" s="1" t="str">
        <f t="shared" si="96"/>
        <v/>
      </c>
      <c r="Z351" s="1">
        <f t="shared" si="99"/>
        <v>2</v>
      </c>
      <c r="AA351" s="1" t="str">
        <f t="shared" si="100"/>
        <v>Agarophyton vermiculophyllum (Ohmi) Gurgel, J.N.Norris &amp; Fredericq, 2018</v>
      </c>
      <c r="AB351" s="1" t="str">
        <f t="shared" si="101"/>
        <v>Primary producer</v>
      </c>
      <c r="AC351" s="1" t="str">
        <f t="shared" si="102"/>
        <v/>
      </c>
      <c r="AD351" s="1" t="str">
        <f t="shared" si="103"/>
        <v/>
      </c>
      <c r="AE351" s="1" t="str">
        <f t="shared" si="104"/>
        <v/>
      </c>
      <c r="AF351" s="1" t="str">
        <f t="shared" si="105"/>
        <v/>
      </c>
      <c r="AG351" s="1" t="str">
        <f t="shared" si="106"/>
        <v/>
      </c>
      <c r="AH351" s="1" t="str">
        <f t="shared" si="107"/>
        <v/>
      </c>
      <c r="AI351" s="1" t="str">
        <f t="shared" si="108"/>
        <v/>
      </c>
      <c r="AJ351" s="1">
        <f t="shared" si="109"/>
        <v>1</v>
      </c>
      <c r="AK351" s="1" t="str">
        <f t="shared" si="110"/>
        <v/>
      </c>
      <c r="AL351" s="1" t="str">
        <f t="shared" si="111"/>
        <v/>
      </c>
      <c r="AM351" s="1">
        <f t="shared" si="112"/>
        <v>1</v>
      </c>
    </row>
    <row r="352" spans="1:39" ht="14.5" x14ac:dyDescent="0.35">
      <c r="A352" s="1" t="s">
        <v>42</v>
      </c>
      <c r="B352" s="1" t="s">
        <v>66</v>
      </c>
      <c r="D352" s="1">
        <v>1</v>
      </c>
      <c r="I352" s="1">
        <v>1</v>
      </c>
      <c r="M352"/>
      <c r="N352" s="1" t="str">
        <f t="shared" si="97"/>
        <v>Primary producer</v>
      </c>
      <c r="O352" s="1" t="str">
        <f t="shared" si="97"/>
        <v>Aglaothamnion feldmanniae Halos, 1965</v>
      </c>
      <c r="P352" s="1" t="str">
        <f t="shared" si="98"/>
        <v/>
      </c>
      <c r="Q352" s="1">
        <f t="shared" si="98"/>
        <v>1</v>
      </c>
      <c r="R352" s="1" t="str">
        <f t="shared" si="98"/>
        <v/>
      </c>
      <c r="S352" s="1" t="str">
        <f t="shared" si="98"/>
        <v/>
      </c>
      <c r="T352" s="1" t="str">
        <f t="shared" si="98"/>
        <v/>
      </c>
      <c r="U352" s="1" t="str">
        <f t="shared" si="96"/>
        <v/>
      </c>
      <c r="V352" s="1">
        <f t="shared" si="96"/>
        <v>1</v>
      </c>
      <c r="W352" s="1" t="str">
        <f t="shared" si="96"/>
        <v/>
      </c>
      <c r="X352" s="1" t="str">
        <f t="shared" si="96"/>
        <v/>
      </c>
      <c r="Y352" s="1" t="str">
        <f t="shared" si="96"/>
        <v/>
      </c>
      <c r="Z352" s="1">
        <f t="shared" si="99"/>
        <v>2</v>
      </c>
      <c r="AA352" s="1" t="str">
        <f t="shared" si="100"/>
        <v>Aglaothamnion feldmanniae Halos, 1965</v>
      </c>
      <c r="AB352" s="1" t="str">
        <f t="shared" si="101"/>
        <v>Primary producer</v>
      </c>
      <c r="AC352" s="1" t="str">
        <f t="shared" si="102"/>
        <v/>
      </c>
      <c r="AD352" s="1">
        <f t="shared" si="103"/>
        <v>1</v>
      </c>
      <c r="AE352" s="1" t="str">
        <f t="shared" si="104"/>
        <v/>
      </c>
      <c r="AF352" s="1" t="str">
        <f t="shared" si="105"/>
        <v/>
      </c>
      <c r="AG352" s="1" t="str">
        <f t="shared" si="106"/>
        <v/>
      </c>
      <c r="AH352" s="1" t="str">
        <f t="shared" si="107"/>
        <v/>
      </c>
      <c r="AI352" s="1" t="str">
        <f t="shared" si="108"/>
        <v/>
      </c>
      <c r="AJ352" s="1" t="str">
        <f t="shared" si="109"/>
        <v/>
      </c>
      <c r="AK352" s="1" t="str">
        <f t="shared" si="110"/>
        <v/>
      </c>
      <c r="AL352" s="1" t="str">
        <f t="shared" si="111"/>
        <v/>
      </c>
      <c r="AM352" s="1">
        <f t="shared" si="112"/>
        <v>1</v>
      </c>
    </row>
    <row r="353" spans="1:39" ht="14.5" x14ac:dyDescent="0.35">
      <c r="A353" s="1" t="s">
        <v>42</v>
      </c>
      <c r="B353" s="1" t="s">
        <v>69</v>
      </c>
      <c r="K353" s="1">
        <v>1</v>
      </c>
      <c r="M353"/>
      <c r="N353" s="1" t="str">
        <f t="shared" si="97"/>
        <v>Primary producer</v>
      </c>
      <c r="O353" s="1" t="str">
        <f t="shared" si="97"/>
        <v>Aglaothamnion halliae (Collins) Aponte, D.L.Ballantine &amp; J.N.Norris, 1997</v>
      </c>
      <c r="P353" s="1" t="str">
        <f t="shared" si="98"/>
        <v/>
      </c>
      <c r="Q353" s="1" t="str">
        <f t="shared" si="98"/>
        <v/>
      </c>
      <c r="R353" s="1" t="str">
        <f t="shared" si="98"/>
        <v/>
      </c>
      <c r="S353" s="1" t="str">
        <f t="shared" si="98"/>
        <v/>
      </c>
      <c r="T353" s="1" t="str">
        <f t="shared" si="98"/>
        <v/>
      </c>
      <c r="U353" s="1" t="str">
        <f t="shared" si="96"/>
        <v/>
      </c>
      <c r="V353" s="1" t="str">
        <f t="shared" si="96"/>
        <v/>
      </c>
      <c r="W353" s="1" t="str">
        <f t="shared" si="96"/>
        <v/>
      </c>
      <c r="X353" s="1">
        <f t="shared" si="96"/>
        <v>1</v>
      </c>
      <c r="Y353" s="1" t="str">
        <f t="shared" si="96"/>
        <v/>
      </c>
      <c r="Z353" s="1">
        <f t="shared" si="99"/>
        <v>1</v>
      </c>
      <c r="AA353" s="1" t="str">
        <f t="shared" si="100"/>
        <v>Aglaothamnion halliae (Collins) Aponte, D.L.Ballantine &amp; J.N.Norris, 1997</v>
      </c>
      <c r="AB353" s="1" t="str">
        <f t="shared" si="101"/>
        <v>Primary producer</v>
      </c>
      <c r="AC353" s="1" t="str">
        <f t="shared" si="102"/>
        <v/>
      </c>
      <c r="AD353" s="1" t="str">
        <f t="shared" si="103"/>
        <v/>
      </c>
      <c r="AE353" s="1" t="str">
        <f t="shared" si="104"/>
        <v/>
      </c>
      <c r="AF353" s="1" t="str">
        <f t="shared" si="105"/>
        <v/>
      </c>
      <c r="AG353" s="1" t="str">
        <f t="shared" si="106"/>
        <v/>
      </c>
      <c r="AH353" s="1" t="str">
        <f t="shared" si="107"/>
        <v/>
      </c>
      <c r="AI353" s="1" t="str">
        <f t="shared" si="108"/>
        <v/>
      </c>
      <c r="AJ353" s="1" t="str">
        <f t="shared" si="109"/>
        <v/>
      </c>
      <c r="AK353" s="1">
        <f t="shared" si="110"/>
        <v>1</v>
      </c>
      <c r="AL353" s="1" t="str">
        <f t="shared" si="111"/>
        <v/>
      </c>
      <c r="AM353" s="1">
        <f t="shared" si="112"/>
        <v>1</v>
      </c>
    </row>
    <row r="354" spans="1:39" ht="14.5" x14ac:dyDescent="0.35">
      <c r="A354" s="1" t="s">
        <v>42</v>
      </c>
      <c r="B354" s="1" t="s">
        <v>71</v>
      </c>
      <c r="H354" s="1">
        <v>1</v>
      </c>
      <c r="M354"/>
      <c r="N354" s="1" t="str">
        <f t="shared" si="97"/>
        <v>Primary producer</v>
      </c>
      <c r="O354" s="1" t="str">
        <f t="shared" si="97"/>
        <v>Ahnfeltiopsis flabelliformis (Harvey) Masuda, 1993</v>
      </c>
      <c r="P354" s="1" t="str">
        <f t="shared" si="98"/>
        <v/>
      </c>
      <c r="Q354" s="1" t="str">
        <f t="shared" si="98"/>
        <v/>
      </c>
      <c r="R354" s="1" t="str">
        <f t="shared" si="98"/>
        <v/>
      </c>
      <c r="S354" s="1" t="str">
        <f t="shared" si="98"/>
        <v/>
      </c>
      <c r="T354" s="1" t="str">
        <f t="shared" si="98"/>
        <v/>
      </c>
      <c r="U354" s="1">
        <f t="shared" si="96"/>
        <v>1</v>
      </c>
      <c r="V354" s="1" t="str">
        <f t="shared" si="96"/>
        <v/>
      </c>
      <c r="W354" s="1" t="str">
        <f t="shared" si="96"/>
        <v/>
      </c>
      <c r="X354" s="1" t="str">
        <f t="shared" si="96"/>
        <v/>
      </c>
      <c r="Y354" s="1" t="str">
        <f t="shared" si="96"/>
        <v/>
      </c>
      <c r="Z354" s="1">
        <f t="shared" si="99"/>
        <v>1</v>
      </c>
      <c r="AA354" s="1" t="str">
        <f t="shared" si="100"/>
        <v>Ahnfeltiopsis flabelliformis (Harvey) Masuda, 1993</v>
      </c>
      <c r="AB354" s="1" t="str">
        <f t="shared" si="101"/>
        <v>Primary producer</v>
      </c>
      <c r="AC354" s="1" t="str">
        <f t="shared" si="102"/>
        <v/>
      </c>
      <c r="AD354" s="1" t="str">
        <f t="shared" si="103"/>
        <v/>
      </c>
      <c r="AE354" s="1" t="str">
        <f t="shared" si="104"/>
        <v/>
      </c>
      <c r="AF354" s="1" t="str">
        <f t="shared" si="105"/>
        <v/>
      </c>
      <c r="AG354" s="1" t="str">
        <f t="shared" si="106"/>
        <v/>
      </c>
      <c r="AH354" s="1">
        <f t="shared" si="107"/>
        <v>1</v>
      </c>
      <c r="AI354" s="1" t="str">
        <f t="shared" si="108"/>
        <v/>
      </c>
      <c r="AJ354" s="1" t="str">
        <f t="shared" si="109"/>
        <v/>
      </c>
      <c r="AK354" s="1" t="str">
        <f t="shared" si="110"/>
        <v/>
      </c>
      <c r="AL354" s="1" t="str">
        <f t="shared" si="111"/>
        <v/>
      </c>
      <c r="AM354" s="1">
        <f t="shared" si="112"/>
        <v>1</v>
      </c>
    </row>
    <row r="355" spans="1:39" ht="14.5" x14ac:dyDescent="0.35">
      <c r="A355" s="1" t="s">
        <v>42</v>
      </c>
      <c r="B355" s="1" t="s">
        <v>89</v>
      </c>
      <c r="I355" s="1">
        <v>1</v>
      </c>
      <c r="K355" s="1">
        <v>1</v>
      </c>
      <c r="M355"/>
      <c r="N355" s="1" t="str">
        <f t="shared" si="97"/>
        <v>Primary producer</v>
      </c>
      <c r="O355" s="1" t="str">
        <f t="shared" si="97"/>
        <v>Amphistegina cf. papillosa Said, 1949</v>
      </c>
      <c r="P355" s="1" t="str">
        <f t="shared" si="98"/>
        <v/>
      </c>
      <c r="Q355" s="1" t="str">
        <f t="shared" si="98"/>
        <v/>
      </c>
      <c r="R355" s="1" t="str">
        <f t="shared" si="98"/>
        <v/>
      </c>
      <c r="S355" s="1" t="str">
        <f t="shared" si="98"/>
        <v/>
      </c>
      <c r="T355" s="1" t="str">
        <f t="shared" si="98"/>
        <v/>
      </c>
      <c r="U355" s="1" t="str">
        <f t="shared" si="96"/>
        <v/>
      </c>
      <c r="V355" s="1">
        <f t="shared" si="96"/>
        <v>1</v>
      </c>
      <c r="W355" s="1" t="str">
        <f t="shared" si="96"/>
        <v/>
      </c>
      <c r="X355" s="1">
        <f t="shared" si="96"/>
        <v>1</v>
      </c>
      <c r="Y355" s="1" t="str">
        <f t="shared" si="96"/>
        <v/>
      </c>
      <c r="Z355" s="1">
        <f t="shared" si="99"/>
        <v>2</v>
      </c>
      <c r="AA355" s="1" t="str">
        <f t="shared" si="100"/>
        <v>Amphistegina cf. papillosa Said, 1949</v>
      </c>
      <c r="AB355" s="1" t="str">
        <f t="shared" si="101"/>
        <v>Primary producer</v>
      </c>
      <c r="AC355" s="1" t="str">
        <f t="shared" si="102"/>
        <v/>
      </c>
      <c r="AD355" s="1" t="str">
        <f t="shared" si="103"/>
        <v/>
      </c>
      <c r="AE355" s="1" t="str">
        <f t="shared" si="104"/>
        <v/>
      </c>
      <c r="AF355" s="1" t="str">
        <f t="shared" si="105"/>
        <v/>
      </c>
      <c r="AG355" s="1" t="str">
        <f t="shared" si="106"/>
        <v/>
      </c>
      <c r="AH355" s="1" t="str">
        <f t="shared" si="107"/>
        <v/>
      </c>
      <c r="AI355" s="1">
        <f t="shared" si="108"/>
        <v>1</v>
      </c>
      <c r="AJ355" s="1" t="str">
        <f t="shared" si="109"/>
        <v/>
      </c>
      <c r="AK355" s="1" t="str">
        <f t="shared" si="110"/>
        <v/>
      </c>
      <c r="AL355" s="1" t="str">
        <f t="shared" si="111"/>
        <v/>
      </c>
      <c r="AM355" s="1">
        <f t="shared" si="112"/>
        <v>1</v>
      </c>
    </row>
    <row r="356" spans="1:39" ht="14.5" x14ac:dyDescent="0.35">
      <c r="A356" s="1" t="s">
        <v>42</v>
      </c>
      <c r="B356" s="1" t="s">
        <v>90</v>
      </c>
      <c r="I356" s="1">
        <v>2</v>
      </c>
      <c r="K356" s="1">
        <v>1</v>
      </c>
      <c r="M356"/>
      <c r="N356" s="1" t="str">
        <f t="shared" si="97"/>
        <v>Primary producer</v>
      </c>
      <c r="O356" s="1" t="str">
        <f t="shared" si="97"/>
        <v>Amphistegina lessonii d'Orbigny in Guérin-Méneville, 1832</v>
      </c>
      <c r="P356" s="1" t="str">
        <f t="shared" si="98"/>
        <v/>
      </c>
      <c r="Q356" s="1" t="str">
        <f t="shared" si="98"/>
        <v/>
      </c>
      <c r="R356" s="1" t="str">
        <f t="shared" si="98"/>
        <v/>
      </c>
      <c r="S356" s="1" t="str">
        <f t="shared" si="98"/>
        <v/>
      </c>
      <c r="T356" s="1" t="str">
        <f t="shared" si="98"/>
        <v/>
      </c>
      <c r="U356" s="1" t="str">
        <f t="shared" si="96"/>
        <v/>
      </c>
      <c r="V356" s="1">
        <f t="shared" si="96"/>
        <v>1</v>
      </c>
      <c r="W356" s="1" t="str">
        <f t="shared" si="96"/>
        <v/>
      </c>
      <c r="X356" s="1">
        <f t="shared" si="96"/>
        <v>1</v>
      </c>
      <c r="Y356" s="1" t="str">
        <f t="shared" si="96"/>
        <v/>
      </c>
      <c r="Z356" s="1">
        <f t="shared" si="99"/>
        <v>2</v>
      </c>
      <c r="AA356" s="1" t="str">
        <f t="shared" si="100"/>
        <v>Amphistegina lessonii d'Orbigny in Guérin-Méneville, 1832</v>
      </c>
      <c r="AB356" s="1" t="str">
        <f t="shared" si="101"/>
        <v>Primary producer</v>
      </c>
      <c r="AC356" s="1" t="str">
        <f t="shared" si="102"/>
        <v/>
      </c>
      <c r="AD356" s="1" t="str">
        <f t="shared" si="103"/>
        <v/>
      </c>
      <c r="AE356" s="1" t="str">
        <f t="shared" si="104"/>
        <v/>
      </c>
      <c r="AF356" s="1" t="str">
        <f t="shared" si="105"/>
        <v/>
      </c>
      <c r="AG356" s="1" t="str">
        <f t="shared" si="106"/>
        <v/>
      </c>
      <c r="AH356" s="1" t="str">
        <f t="shared" si="107"/>
        <v/>
      </c>
      <c r="AI356" s="1">
        <f t="shared" si="108"/>
        <v>1</v>
      </c>
      <c r="AJ356" s="1" t="str">
        <f t="shared" si="109"/>
        <v/>
      </c>
      <c r="AK356" s="1" t="str">
        <f t="shared" si="110"/>
        <v/>
      </c>
      <c r="AL356" s="1" t="str">
        <f t="shared" si="111"/>
        <v/>
      </c>
      <c r="AM356" s="1">
        <f t="shared" si="112"/>
        <v>1</v>
      </c>
    </row>
    <row r="357" spans="1:39" ht="14.5" x14ac:dyDescent="0.35">
      <c r="A357" s="1" t="s">
        <v>42</v>
      </c>
      <c r="B357" s="1" t="s">
        <v>91</v>
      </c>
      <c r="C357" s="1">
        <v>2</v>
      </c>
      <c r="K357" s="1">
        <v>2</v>
      </c>
      <c r="M357"/>
      <c r="N357" s="1" t="str">
        <f t="shared" si="97"/>
        <v>Primary producer</v>
      </c>
      <c r="O357" s="1" t="str">
        <f t="shared" si="97"/>
        <v>Amphistegina lobifera Larsen, 1976</v>
      </c>
      <c r="P357" s="1">
        <f t="shared" si="98"/>
        <v>1</v>
      </c>
      <c r="Q357" s="1" t="str">
        <f t="shared" si="98"/>
        <v/>
      </c>
      <c r="R357" s="1" t="str">
        <f t="shared" si="98"/>
        <v/>
      </c>
      <c r="S357" s="1" t="str">
        <f t="shared" si="98"/>
        <v/>
      </c>
      <c r="T357" s="1" t="str">
        <f t="shared" si="98"/>
        <v/>
      </c>
      <c r="U357" s="1" t="str">
        <f t="shared" si="96"/>
        <v/>
      </c>
      <c r="V357" s="1" t="str">
        <f t="shared" si="96"/>
        <v/>
      </c>
      <c r="W357" s="1" t="str">
        <f t="shared" si="96"/>
        <v/>
      </c>
      <c r="X357" s="1">
        <f t="shared" si="96"/>
        <v>1</v>
      </c>
      <c r="Y357" s="1" t="str">
        <f t="shared" si="96"/>
        <v/>
      </c>
      <c r="Z357" s="1">
        <f t="shared" si="99"/>
        <v>2</v>
      </c>
      <c r="AA357" s="1" t="str">
        <f t="shared" si="100"/>
        <v>Amphistegina lobifera Larsen, 1976</v>
      </c>
      <c r="AB357" s="1" t="str">
        <f t="shared" si="101"/>
        <v>Primary producer</v>
      </c>
      <c r="AC357" s="1">
        <f t="shared" si="102"/>
        <v>1</v>
      </c>
      <c r="AD357" s="1" t="str">
        <f t="shared" si="103"/>
        <v/>
      </c>
      <c r="AE357" s="1" t="str">
        <f t="shared" si="104"/>
        <v/>
      </c>
      <c r="AF357" s="1" t="str">
        <f t="shared" si="105"/>
        <v/>
      </c>
      <c r="AG357" s="1" t="str">
        <f t="shared" si="106"/>
        <v/>
      </c>
      <c r="AH357" s="1" t="str">
        <f t="shared" si="107"/>
        <v/>
      </c>
      <c r="AI357" s="1" t="str">
        <f t="shared" si="108"/>
        <v/>
      </c>
      <c r="AJ357" s="1" t="str">
        <f t="shared" si="109"/>
        <v/>
      </c>
      <c r="AK357" s="1" t="str">
        <f t="shared" si="110"/>
        <v/>
      </c>
      <c r="AL357" s="1" t="str">
        <f t="shared" si="111"/>
        <v/>
      </c>
      <c r="AM357" s="1">
        <f t="shared" si="112"/>
        <v>1</v>
      </c>
    </row>
    <row r="358" spans="1:39" ht="14.5" x14ac:dyDescent="0.35">
      <c r="A358" s="1" t="s">
        <v>42</v>
      </c>
      <c r="B358" s="1" t="s">
        <v>97</v>
      </c>
      <c r="F358" s="1">
        <v>1</v>
      </c>
      <c r="G358" s="1">
        <v>1</v>
      </c>
      <c r="K358" s="1">
        <v>1</v>
      </c>
      <c r="M358"/>
      <c r="N358" s="1" t="str">
        <f t="shared" si="97"/>
        <v>Primary producer</v>
      </c>
      <c r="O358" s="1" t="str">
        <f t="shared" si="97"/>
        <v>Antithamnion hubbsii E.Y.Dawson, 1962</v>
      </c>
      <c r="P358" s="1" t="str">
        <f t="shared" si="98"/>
        <v/>
      </c>
      <c r="Q358" s="1" t="str">
        <f t="shared" si="98"/>
        <v/>
      </c>
      <c r="R358" s="1" t="str">
        <f t="shared" si="98"/>
        <v/>
      </c>
      <c r="S358" s="1">
        <f t="shared" si="98"/>
        <v>1</v>
      </c>
      <c r="T358" s="1">
        <f t="shared" si="98"/>
        <v>1</v>
      </c>
      <c r="U358" s="1" t="str">
        <f t="shared" si="96"/>
        <v/>
      </c>
      <c r="V358" s="1" t="str">
        <f t="shared" si="96"/>
        <v/>
      </c>
      <c r="W358" s="1" t="str">
        <f t="shared" si="96"/>
        <v/>
      </c>
      <c r="X358" s="1">
        <f t="shared" si="96"/>
        <v>1</v>
      </c>
      <c r="Y358" s="1" t="str">
        <f t="shared" si="96"/>
        <v/>
      </c>
      <c r="Z358" s="1">
        <f t="shared" si="99"/>
        <v>3</v>
      </c>
      <c r="AA358" s="1" t="str">
        <f t="shared" si="100"/>
        <v>Antithamnion hubbsii E.Y.Dawson, 1962</v>
      </c>
      <c r="AB358" s="1" t="str">
        <f t="shared" si="101"/>
        <v>Primary producer</v>
      </c>
      <c r="AC358" s="1" t="str">
        <f t="shared" si="102"/>
        <v/>
      </c>
      <c r="AD358" s="1" t="str">
        <f t="shared" si="103"/>
        <v/>
      </c>
      <c r="AE358" s="1" t="str">
        <f t="shared" si="104"/>
        <v/>
      </c>
      <c r="AF358" s="1">
        <f t="shared" si="105"/>
        <v>1</v>
      </c>
      <c r="AG358" s="1" t="str">
        <f t="shared" si="106"/>
        <v/>
      </c>
      <c r="AH358" s="1" t="str">
        <f t="shared" si="107"/>
        <v/>
      </c>
      <c r="AI358" s="1" t="str">
        <f t="shared" si="108"/>
        <v/>
      </c>
      <c r="AJ358" s="1" t="str">
        <f t="shared" si="109"/>
        <v/>
      </c>
      <c r="AK358" s="1" t="str">
        <f t="shared" si="110"/>
        <v/>
      </c>
      <c r="AL358" s="1" t="str">
        <f t="shared" si="111"/>
        <v/>
      </c>
      <c r="AM358" s="1">
        <f t="shared" si="112"/>
        <v>1</v>
      </c>
    </row>
    <row r="359" spans="1:39" ht="14.5" x14ac:dyDescent="0.35">
      <c r="A359" s="1" t="s">
        <v>42</v>
      </c>
      <c r="B359" s="1" t="s">
        <v>98</v>
      </c>
      <c r="G359" s="1">
        <v>1</v>
      </c>
      <c r="I359" s="1">
        <v>1</v>
      </c>
      <c r="K359" s="1">
        <v>1</v>
      </c>
      <c r="M359"/>
      <c r="N359" s="1" t="str">
        <f t="shared" si="97"/>
        <v>Primary producer</v>
      </c>
      <c r="O359" s="1" t="str">
        <f t="shared" si="97"/>
        <v>Antithamnion amphigeneum A.J.K.Millar, 1990</v>
      </c>
      <c r="P359" s="1" t="str">
        <f t="shared" si="98"/>
        <v/>
      </c>
      <c r="Q359" s="1" t="str">
        <f t="shared" si="98"/>
        <v/>
      </c>
      <c r="R359" s="1" t="str">
        <f t="shared" si="98"/>
        <v/>
      </c>
      <c r="S359" s="1" t="str">
        <f t="shared" si="98"/>
        <v/>
      </c>
      <c r="T359" s="1">
        <f t="shared" si="98"/>
        <v>1</v>
      </c>
      <c r="U359" s="1" t="str">
        <f t="shared" si="96"/>
        <v/>
      </c>
      <c r="V359" s="1">
        <f t="shared" si="96"/>
        <v>1</v>
      </c>
      <c r="W359" s="1" t="str">
        <f t="shared" si="96"/>
        <v/>
      </c>
      <c r="X359" s="1">
        <f t="shared" si="96"/>
        <v>1</v>
      </c>
      <c r="Y359" s="1" t="str">
        <f t="shared" si="96"/>
        <v/>
      </c>
      <c r="Z359" s="1">
        <f t="shared" si="99"/>
        <v>3</v>
      </c>
      <c r="AA359" s="1" t="str">
        <f t="shared" si="100"/>
        <v>Antithamnion amphigeneum A.J.K.Millar, 1990</v>
      </c>
      <c r="AB359" s="1" t="str">
        <f t="shared" si="101"/>
        <v>Primary producer</v>
      </c>
      <c r="AC359" s="1" t="str">
        <f t="shared" si="102"/>
        <v/>
      </c>
      <c r="AD359" s="1" t="str">
        <f t="shared" si="103"/>
        <v/>
      </c>
      <c r="AE359" s="1" t="str">
        <f t="shared" si="104"/>
        <v/>
      </c>
      <c r="AF359" s="1" t="str">
        <f t="shared" si="105"/>
        <v/>
      </c>
      <c r="AG359" s="1">
        <f t="shared" si="106"/>
        <v>1</v>
      </c>
      <c r="AH359" s="1" t="str">
        <f t="shared" si="107"/>
        <v/>
      </c>
      <c r="AI359" s="1" t="str">
        <f t="shared" si="108"/>
        <v/>
      </c>
      <c r="AJ359" s="1" t="str">
        <f t="shared" si="109"/>
        <v/>
      </c>
      <c r="AK359" s="1" t="str">
        <f t="shared" si="110"/>
        <v/>
      </c>
      <c r="AL359" s="1" t="str">
        <f t="shared" si="111"/>
        <v/>
      </c>
      <c r="AM359" s="1">
        <f t="shared" si="112"/>
        <v>1</v>
      </c>
    </row>
    <row r="360" spans="1:39" ht="14.5" x14ac:dyDescent="0.35">
      <c r="A360" s="1" t="s">
        <v>42</v>
      </c>
      <c r="B360" s="1" t="s">
        <v>99</v>
      </c>
      <c r="E360" s="1">
        <v>1</v>
      </c>
      <c r="M360"/>
      <c r="N360" s="1" t="str">
        <f t="shared" si="97"/>
        <v>Primary producer</v>
      </c>
      <c r="O360" s="1" t="str">
        <f t="shared" si="97"/>
        <v>Antithamnionella ternifolia (J.D.Hooker &amp; Harvey) Lyle, 1921</v>
      </c>
      <c r="P360" s="1" t="str">
        <f t="shared" si="98"/>
        <v/>
      </c>
      <c r="Q360" s="1" t="str">
        <f t="shared" si="98"/>
        <v/>
      </c>
      <c r="R360" s="1">
        <f t="shared" si="98"/>
        <v>1</v>
      </c>
      <c r="S360" s="1" t="str">
        <f t="shared" si="98"/>
        <v/>
      </c>
      <c r="T360" s="1" t="str">
        <f t="shared" si="98"/>
        <v/>
      </c>
      <c r="U360" s="1" t="str">
        <f t="shared" si="96"/>
        <v/>
      </c>
      <c r="V360" s="1" t="str">
        <f t="shared" si="96"/>
        <v/>
      </c>
      <c r="W360" s="1" t="str">
        <f t="shared" si="96"/>
        <v/>
      </c>
      <c r="X360" s="1" t="str">
        <f t="shared" si="96"/>
        <v/>
      </c>
      <c r="Y360" s="1" t="str">
        <f t="shared" si="96"/>
        <v/>
      </c>
      <c r="Z360" s="1">
        <f t="shared" si="99"/>
        <v>1</v>
      </c>
      <c r="AA360" s="1" t="str">
        <f t="shared" si="100"/>
        <v>Antithamnionella ternifolia (J.D.Hooker &amp; Harvey) Lyle, 1921</v>
      </c>
      <c r="AB360" s="1" t="str">
        <f t="shared" si="101"/>
        <v>Primary producer</v>
      </c>
      <c r="AC360" s="1" t="str">
        <f t="shared" si="102"/>
        <v/>
      </c>
      <c r="AD360" s="1" t="str">
        <f t="shared" si="103"/>
        <v/>
      </c>
      <c r="AE360" s="1">
        <f t="shared" si="104"/>
        <v>1</v>
      </c>
      <c r="AF360" s="1" t="str">
        <f t="shared" si="105"/>
        <v/>
      </c>
      <c r="AG360" s="1" t="str">
        <f t="shared" si="106"/>
        <v/>
      </c>
      <c r="AH360" s="1" t="str">
        <f t="shared" si="107"/>
        <v/>
      </c>
      <c r="AI360" s="1" t="str">
        <f t="shared" si="108"/>
        <v/>
      </c>
      <c r="AJ360" s="1" t="str">
        <f t="shared" si="109"/>
        <v/>
      </c>
      <c r="AK360" s="1" t="str">
        <f t="shared" si="110"/>
        <v/>
      </c>
      <c r="AL360" s="1" t="str">
        <f t="shared" si="111"/>
        <v/>
      </c>
      <c r="AM360" s="1">
        <f t="shared" si="112"/>
        <v>1</v>
      </c>
    </row>
    <row r="361" spans="1:39" ht="14.5" x14ac:dyDescent="0.35">
      <c r="A361" s="1" t="s">
        <v>42</v>
      </c>
      <c r="B361" s="1" t="s">
        <v>116</v>
      </c>
      <c r="J361" s="1">
        <v>1</v>
      </c>
      <c r="M361"/>
      <c r="N361" s="1" t="str">
        <f t="shared" si="97"/>
        <v>Primary producer</v>
      </c>
      <c r="O361" s="1" t="str">
        <f t="shared" si="97"/>
        <v>Ascophyllum nodosum (Linnaeus) Le Jolis, 1863</v>
      </c>
      <c r="P361" s="1" t="str">
        <f t="shared" si="98"/>
        <v/>
      </c>
      <c r="Q361" s="1" t="str">
        <f t="shared" si="98"/>
        <v/>
      </c>
      <c r="R361" s="1" t="str">
        <f t="shared" si="98"/>
        <v/>
      </c>
      <c r="S361" s="1" t="str">
        <f t="shared" si="98"/>
        <v/>
      </c>
      <c r="T361" s="1" t="str">
        <f t="shared" si="98"/>
        <v/>
      </c>
      <c r="U361" s="1" t="str">
        <f t="shared" si="96"/>
        <v/>
      </c>
      <c r="V361" s="1" t="str">
        <f t="shared" si="96"/>
        <v/>
      </c>
      <c r="W361" s="1">
        <f t="shared" si="96"/>
        <v>1</v>
      </c>
      <c r="X361" s="1" t="str">
        <f t="shared" si="96"/>
        <v/>
      </c>
      <c r="Y361" s="1" t="str">
        <f t="shared" si="96"/>
        <v/>
      </c>
      <c r="Z361" s="1">
        <f t="shared" si="99"/>
        <v>1</v>
      </c>
      <c r="AA361" s="1" t="str">
        <f t="shared" si="100"/>
        <v>Ascophyllum nodosum (Linnaeus) Le Jolis, 1863</v>
      </c>
      <c r="AB361" s="1" t="str">
        <f t="shared" si="101"/>
        <v>Primary producer</v>
      </c>
      <c r="AC361" s="1" t="str">
        <f t="shared" si="102"/>
        <v/>
      </c>
      <c r="AD361" s="1" t="str">
        <f t="shared" si="103"/>
        <v/>
      </c>
      <c r="AE361" s="1" t="str">
        <f t="shared" si="104"/>
        <v/>
      </c>
      <c r="AF361" s="1" t="str">
        <f t="shared" si="105"/>
        <v/>
      </c>
      <c r="AG361" s="1" t="str">
        <f t="shared" si="106"/>
        <v/>
      </c>
      <c r="AH361" s="1" t="str">
        <f t="shared" si="107"/>
        <v/>
      </c>
      <c r="AI361" s="1" t="str">
        <f t="shared" si="108"/>
        <v/>
      </c>
      <c r="AJ361" s="1">
        <f t="shared" si="109"/>
        <v>1</v>
      </c>
      <c r="AK361" s="1" t="str">
        <f t="shared" si="110"/>
        <v/>
      </c>
      <c r="AL361" s="1" t="str">
        <f t="shared" si="111"/>
        <v/>
      </c>
      <c r="AM361" s="1">
        <f t="shared" si="112"/>
        <v>1</v>
      </c>
    </row>
    <row r="362" spans="1:39" ht="14.5" x14ac:dyDescent="0.35">
      <c r="A362" s="1" t="s">
        <v>42</v>
      </c>
      <c r="B362" s="1" t="s">
        <v>117</v>
      </c>
      <c r="C362" s="1">
        <v>2</v>
      </c>
      <c r="E362" s="1">
        <v>1</v>
      </c>
      <c r="H362" s="1">
        <v>1</v>
      </c>
      <c r="M362"/>
      <c r="N362" s="1" t="str">
        <f t="shared" si="97"/>
        <v>Primary producer</v>
      </c>
      <c r="O362" s="1" t="str">
        <f t="shared" si="97"/>
        <v>Asparagopsis armata Harvey, 1855</v>
      </c>
      <c r="P362" s="1">
        <f t="shared" si="98"/>
        <v>1</v>
      </c>
      <c r="Q362" s="1" t="str">
        <f t="shared" si="98"/>
        <v/>
      </c>
      <c r="R362" s="1">
        <f t="shared" si="98"/>
        <v>1</v>
      </c>
      <c r="S362" s="1" t="str">
        <f t="shared" si="98"/>
        <v/>
      </c>
      <c r="T362" s="1" t="str">
        <f t="shared" si="98"/>
        <v/>
      </c>
      <c r="U362" s="1">
        <f t="shared" si="96"/>
        <v>1</v>
      </c>
      <c r="V362" s="1" t="str">
        <f t="shared" si="96"/>
        <v/>
      </c>
      <c r="W362" s="1" t="str">
        <f t="shared" si="96"/>
        <v/>
      </c>
      <c r="X362" s="1" t="str">
        <f t="shared" si="96"/>
        <v/>
      </c>
      <c r="Y362" s="1" t="str">
        <f t="shared" si="96"/>
        <v/>
      </c>
      <c r="Z362" s="1">
        <f t="shared" si="99"/>
        <v>3</v>
      </c>
      <c r="AA362" s="1" t="str">
        <f t="shared" si="100"/>
        <v>Asparagopsis armata Harvey, 1855</v>
      </c>
      <c r="AB362" s="1" t="str">
        <f t="shared" si="101"/>
        <v>Primary producer</v>
      </c>
      <c r="AC362" s="1">
        <f t="shared" si="102"/>
        <v>1</v>
      </c>
      <c r="AD362" s="1" t="str">
        <f t="shared" si="103"/>
        <v/>
      </c>
      <c r="AE362" s="1" t="str">
        <f t="shared" si="104"/>
        <v/>
      </c>
      <c r="AF362" s="1" t="str">
        <f t="shared" si="105"/>
        <v/>
      </c>
      <c r="AG362" s="1" t="str">
        <f t="shared" si="106"/>
        <v/>
      </c>
      <c r="AH362" s="1" t="str">
        <f t="shared" si="107"/>
        <v/>
      </c>
      <c r="AI362" s="1" t="str">
        <f t="shared" si="108"/>
        <v/>
      </c>
      <c r="AJ362" s="1" t="str">
        <f t="shared" si="109"/>
        <v/>
      </c>
      <c r="AK362" s="1" t="str">
        <f t="shared" si="110"/>
        <v/>
      </c>
      <c r="AL362" s="1" t="str">
        <f t="shared" si="111"/>
        <v/>
      </c>
      <c r="AM362" s="1">
        <f t="shared" si="112"/>
        <v>1</v>
      </c>
    </row>
    <row r="363" spans="1:39" ht="14.5" x14ac:dyDescent="0.35">
      <c r="A363" s="1" t="s">
        <v>42</v>
      </c>
      <c r="B363" s="1" t="s">
        <v>118</v>
      </c>
      <c r="G363" s="1">
        <v>3</v>
      </c>
      <c r="I363" s="1">
        <v>1</v>
      </c>
      <c r="M363"/>
      <c r="N363" s="1" t="str">
        <f t="shared" si="97"/>
        <v>Primary producer</v>
      </c>
      <c r="O363" s="1" t="str">
        <f t="shared" si="97"/>
        <v>Asparagopsis taxiformis (Delile) Trevisan de Saint-Léon, 1845</v>
      </c>
      <c r="P363" s="1" t="str">
        <f t="shared" si="98"/>
        <v/>
      </c>
      <c r="Q363" s="1" t="str">
        <f t="shared" si="98"/>
        <v/>
      </c>
      <c r="R363" s="1" t="str">
        <f t="shared" si="98"/>
        <v/>
      </c>
      <c r="S363" s="1" t="str">
        <f t="shared" si="98"/>
        <v/>
      </c>
      <c r="T363" s="1">
        <f t="shared" si="98"/>
        <v>1</v>
      </c>
      <c r="U363" s="1" t="str">
        <f t="shared" si="96"/>
        <v/>
      </c>
      <c r="V363" s="1">
        <f t="shared" si="96"/>
        <v>1</v>
      </c>
      <c r="W363" s="1" t="str">
        <f t="shared" si="96"/>
        <v/>
      </c>
      <c r="X363" s="1" t="str">
        <f t="shared" si="96"/>
        <v/>
      </c>
      <c r="Y363" s="1" t="str">
        <f t="shared" si="96"/>
        <v/>
      </c>
      <c r="Z363" s="1">
        <f t="shared" si="99"/>
        <v>2</v>
      </c>
      <c r="AA363" s="1" t="str">
        <f t="shared" si="100"/>
        <v>Asparagopsis taxiformis (Delile) Trevisan de Saint-Léon, 1845</v>
      </c>
      <c r="AB363" s="1" t="str">
        <f t="shared" si="101"/>
        <v>Primary producer</v>
      </c>
      <c r="AC363" s="1" t="str">
        <f t="shared" si="102"/>
        <v/>
      </c>
      <c r="AD363" s="1" t="str">
        <f t="shared" si="103"/>
        <v/>
      </c>
      <c r="AE363" s="1" t="str">
        <f t="shared" si="104"/>
        <v/>
      </c>
      <c r="AF363" s="1" t="str">
        <f t="shared" si="105"/>
        <v/>
      </c>
      <c r="AG363" s="1">
        <f t="shared" si="106"/>
        <v>1</v>
      </c>
      <c r="AH363" s="1" t="str">
        <f t="shared" si="107"/>
        <v/>
      </c>
      <c r="AI363" s="1" t="str">
        <f t="shared" si="108"/>
        <v/>
      </c>
      <c r="AJ363" s="1" t="str">
        <f t="shared" si="109"/>
        <v/>
      </c>
      <c r="AK363" s="1" t="str">
        <f t="shared" si="110"/>
        <v/>
      </c>
      <c r="AL363" s="1" t="str">
        <f t="shared" si="111"/>
        <v/>
      </c>
      <c r="AM363" s="1">
        <f t="shared" si="112"/>
        <v>1</v>
      </c>
    </row>
    <row r="364" spans="1:39" ht="14.5" x14ac:dyDescent="0.35">
      <c r="A364" s="1" t="s">
        <v>42</v>
      </c>
      <c r="B364" s="1" t="s">
        <v>130</v>
      </c>
      <c r="L364" s="1">
        <v>1</v>
      </c>
      <c r="M364"/>
      <c r="N364" s="1" t="str">
        <f t="shared" si="97"/>
        <v>Primary producer</v>
      </c>
      <c r="O364" s="1" t="str">
        <f t="shared" si="97"/>
        <v>Batophora occidentalis var. largoensis (Harvey) S.Berger &amp; Kaever ex M.J.Wynne, 1998</v>
      </c>
      <c r="P364" s="1" t="str">
        <f t="shared" si="98"/>
        <v/>
      </c>
      <c r="Q364" s="1" t="str">
        <f t="shared" si="98"/>
        <v/>
      </c>
      <c r="R364" s="1" t="str">
        <f t="shared" si="98"/>
        <v/>
      </c>
      <c r="S364" s="1" t="str">
        <f t="shared" si="98"/>
        <v/>
      </c>
      <c r="T364" s="1" t="str">
        <f t="shared" si="98"/>
        <v/>
      </c>
      <c r="U364" s="1" t="str">
        <f t="shared" si="96"/>
        <v/>
      </c>
      <c r="V364" s="1" t="str">
        <f t="shared" si="96"/>
        <v/>
      </c>
      <c r="W364" s="1" t="str">
        <f t="shared" si="96"/>
        <v/>
      </c>
      <c r="X364" s="1" t="str">
        <f t="shared" si="96"/>
        <v/>
      </c>
      <c r="Y364" s="1">
        <f t="shared" si="96"/>
        <v>1</v>
      </c>
      <c r="Z364" s="1">
        <f t="shared" si="99"/>
        <v>1</v>
      </c>
      <c r="AA364" s="1" t="str">
        <f t="shared" si="100"/>
        <v>Batophora occidentalis var. largoensis (Harvey) S.Berger &amp; Kaever ex M.J.Wynne, 1998</v>
      </c>
      <c r="AB364" s="1" t="str">
        <f t="shared" si="101"/>
        <v>Primary producer</v>
      </c>
      <c r="AC364" s="1" t="str">
        <f t="shared" si="102"/>
        <v/>
      </c>
      <c r="AD364" s="1" t="str">
        <f t="shared" si="103"/>
        <v/>
      </c>
      <c r="AE364" s="1" t="str">
        <f t="shared" si="104"/>
        <v/>
      </c>
      <c r="AF364" s="1" t="str">
        <f t="shared" si="105"/>
        <v/>
      </c>
      <c r="AG364" s="1" t="str">
        <f t="shared" si="106"/>
        <v/>
      </c>
      <c r="AH364" s="1" t="str">
        <f t="shared" si="107"/>
        <v/>
      </c>
      <c r="AI364" s="1" t="str">
        <f t="shared" si="108"/>
        <v/>
      </c>
      <c r="AJ364" s="1" t="str">
        <f t="shared" si="109"/>
        <v/>
      </c>
      <c r="AK364" s="1" t="str">
        <f t="shared" si="110"/>
        <v/>
      </c>
      <c r="AL364" s="1">
        <f t="shared" si="111"/>
        <v>1</v>
      </c>
      <c r="AM364" s="1">
        <f t="shared" si="112"/>
        <v>1</v>
      </c>
    </row>
    <row r="365" spans="1:39" ht="14.5" x14ac:dyDescent="0.35">
      <c r="A365" s="1" t="s">
        <v>42</v>
      </c>
      <c r="B365" s="1" t="s">
        <v>131</v>
      </c>
      <c r="I365" s="1">
        <v>1</v>
      </c>
      <c r="M365"/>
      <c r="N365" s="1" t="str">
        <f t="shared" si="97"/>
        <v>Primary producer</v>
      </c>
      <c r="O365" s="1" t="str">
        <f t="shared" si="97"/>
        <v>Batophora sp.</v>
      </c>
      <c r="P365" s="1" t="str">
        <f t="shared" si="98"/>
        <v/>
      </c>
      <c r="Q365" s="1" t="str">
        <f t="shared" si="98"/>
        <v/>
      </c>
      <c r="R365" s="1" t="str">
        <f t="shared" si="98"/>
        <v/>
      </c>
      <c r="S365" s="1" t="str">
        <f t="shared" si="98"/>
        <v/>
      </c>
      <c r="T365" s="1" t="str">
        <f t="shared" si="98"/>
        <v/>
      </c>
      <c r="U365" s="1" t="str">
        <f t="shared" si="96"/>
        <v/>
      </c>
      <c r="V365" s="1">
        <f t="shared" si="96"/>
        <v>1</v>
      </c>
      <c r="W365" s="1" t="str">
        <f t="shared" si="96"/>
        <v/>
      </c>
      <c r="X365" s="1" t="str">
        <f t="shared" si="96"/>
        <v/>
      </c>
      <c r="Y365" s="1" t="str">
        <f t="shared" si="96"/>
        <v/>
      </c>
      <c r="Z365" s="1">
        <f t="shared" si="99"/>
        <v>1</v>
      </c>
      <c r="AA365" s="1" t="str">
        <f t="shared" si="100"/>
        <v>Batophora sp.</v>
      </c>
      <c r="AB365" s="1" t="str">
        <f t="shared" si="101"/>
        <v>Primary producer</v>
      </c>
      <c r="AC365" s="1" t="str">
        <f t="shared" si="102"/>
        <v/>
      </c>
      <c r="AD365" s="1" t="str">
        <f t="shared" si="103"/>
        <v/>
      </c>
      <c r="AE365" s="1" t="str">
        <f t="shared" si="104"/>
        <v/>
      </c>
      <c r="AF365" s="1" t="str">
        <f t="shared" si="105"/>
        <v/>
      </c>
      <c r="AG365" s="1" t="str">
        <f t="shared" si="106"/>
        <v/>
      </c>
      <c r="AH365" s="1" t="str">
        <f t="shared" si="107"/>
        <v/>
      </c>
      <c r="AI365" s="1">
        <f t="shared" si="108"/>
        <v>1</v>
      </c>
      <c r="AJ365" s="1" t="str">
        <f t="shared" si="109"/>
        <v/>
      </c>
      <c r="AK365" s="1" t="str">
        <f t="shared" si="110"/>
        <v/>
      </c>
      <c r="AL365" s="1" t="str">
        <f t="shared" si="111"/>
        <v/>
      </c>
      <c r="AM365" s="1">
        <f t="shared" si="112"/>
        <v>1</v>
      </c>
    </row>
    <row r="366" spans="1:39" ht="14.5" x14ac:dyDescent="0.35">
      <c r="A366" s="1" t="s">
        <v>42</v>
      </c>
      <c r="B366" s="1" t="s">
        <v>142</v>
      </c>
      <c r="C366" s="1">
        <v>1</v>
      </c>
      <c r="D366" s="1">
        <v>1</v>
      </c>
      <c r="H366" s="1">
        <v>1</v>
      </c>
      <c r="M366"/>
      <c r="N366" s="1" t="str">
        <f t="shared" si="97"/>
        <v>Primary producer</v>
      </c>
      <c r="O366" s="1" t="str">
        <f t="shared" si="97"/>
        <v>Bonnemaisonia hamifera Hariot, 1891</v>
      </c>
      <c r="P366" s="1">
        <f t="shared" si="98"/>
        <v>1</v>
      </c>
      <c r="Q366" s="1">
        <f t="shared" si="98"/>
        <v>1</v>
      </c>
      <c r="R366" s="1" t="str">
        <f t="shared" si="98"/>
        <v/>
      </c>
      <c r="S366" s="1" t="str">
        <f t="shared" si="98"/>
        <v/>
      </c>
      <c r="T366" s="1" t="str">
        <f t="shared" si="98"/>
        <v/>
      </c>
      <c r="U366" s="1">
        <f t="shared" si="96"/>
        <v>1</v>
      </c>
      <c r="V366" s="1" t="str">
        <f t="shared" si="96"/>
        <v/>
      </c>
      <c r="W366" s="1" t="str">
        <f t="shared" si="96"/>
        <v/>
      </c>
      <c r="X366" s="1" t="str">
        <f t="shared" si="96"/>
        <v/>
      </c>
      <c r="Y366" s="1" t="str">
        <f t="shared" si="96"/>
        <v/>
      </c>
      <c r="Z366" s="1">
        <f t="shared" si="99"/>
        <v>3</v>
      </c>
      <c r="AA366" s="1" t="str">
        <f t="shared" si="100"/>
        <v>Bonnemaisonia hamifera Hariot, 1891</v>
      </c>
      <c r="AB366" s="1" t="str">
        <f t="shared" si="101"/>
        <v>Primary producer</v>
      </c>
      <c r="AC366" s="1">
        <f t="shared" si="102"/>
        <v>1</v>
      </c>
      <c r="AD366" s="1" t="str">
        <f t="shared" si="103"/>
        <v/>
      </c>
      <c r="AE366" s="1" t="str">
        <f t="shared" si="104"/>
        <v/>
      </c>
      <c r="AF366" s="1" t="str">
        <f t="shared" si="105"/>
        <v/>
      </c>
      <c r="AG366" s="1" t="str">
        <f t="shared" si="106"/>
        <v/>
      </c>
      <c r="AH366" s="1" t="str">
        <f t="shared" si="107"/>
        <v/>
      </c>
      <c r="AI366" s="1" t="str">
        <f t="shared" si="108"/>
        <v/>
      </c>
      <c r="AJ366" s="1" t="str">
        <f t="shared" si="109"/>
        <v/>
      </c>
      <c r="AK366" s="1" t="str">
        <f t="shared" si="110"/>
        <v/>
      </c>
      <c r="AL366" s="1" t="str">
        <f t="shared" si="111"/>
        <v/>
      </c>
      <c r="AM366" s="1">
        <f t="shared" si="112"/>
        <v>1</v>
      </c>
    </row>
    <row r="367" spans="1:39" ht="14.5" x14ac:dyDescent="0.35">
      <c r="A367" s="1" t="s">
        <v>42</v>
      </c>
      <c r="B367" s="1" t="s">
        <v>148</v>
      </c>
      <c r="E367" s="1">
        <v>1</v>
      </c>
      <c r="M367"/>
      <c r="N367" s="1" t="str">
        <f t="shared" si="97"/>
        <v>Primary producer</v>
      </c>
      <c r="O367" s="1" t="str">
        <f t="shared" si="97"/>
        <v>Botryocladia wrightii (Harvey) W.E.Schmidt, D.L.Ballantine &amp; Fredericq, 2017</v>
      </c>
      <c r="P367" s="1" t="str">
        <f t="shared" si="98"/>
        <v/>
      </c>
      <c r="Q367" s="1" t="str">
        <f t="shared" si="98"/>
        <v/>
      </c>
      <c r="R367" s="1">
        <f t="shared" si="98"/>
        <v>1</v>
      </c>
      <c r="S367" s="1" t="str">
        <f t="shared" si="98"/>
        <v/>
      </c>
      <c r="T367" s="1" t="str">
        <f t="shared" si="98"/>
        <v/>
      </c>
      <c r="U367" s="1" t="str">
        <f t="shared" si="96"/>
        <v/>
      </c>
      <c r="V367" s="1" t="str">
        <f t="shared" si="96"/>
        <v/>
      </c>
      <c r="W367" s="1" t="str">
        <f t="shared" si="96"/>
        <v/>
      </c>
      <c r="X367" s="1" t="str">
        <f t="shared" si="96"/>
        <v/>
      </c>
      <c r="Y367" s="1" t="str">
        <f t="shared" si="96"/>
        <v/>
      </c>
      <c r="Z367" s="1">
        <f t="shared" si="99"/>
        <v>1</v>
      </c>
      <c r="AA367" s="1" t="str">
        <f t="shared" si="100"/>
        <v>Botryocladia wrightii (Harvey) W.E.Schmidt, D.L.Ballantine &amp; Fredericq, 2017</v>
      </c>
      <c r="AB367" s="1" t="str">
        <f t="shared" si="101"/>
        <v>Primary producer</v>
      </c>
      <c r="AC367" s="1" t="str">
        <f t="shared" si="102"/>
        <v/>
      </c>
      <c r="AD367" s="1" t="str">
        <f t="shared" si="103"/>
        <v/>
      </c>
      <c r="AE367" s="1">
        <f t="shared" si="104"/>
        <v>1</v>
      </c>
      <c r="AF367" s="1" t="str">
        <f t="shared" si="105"/>
        <v/>
      </c>
      <c r="AG367" s="1" t="str">
        <f t="shared" si="106"/>
        <v/>
      </c>
      <c r="AH367" s="1" t="str">
        <f t="shared" si="107"/>
        <v/>
      </c>
      <c r="AI367" s="1" t="str">
        <f t="shared" si="108"/>
        <v/>
      </c>
      <c r="AJ367" s="1" t="str">
        <f t="shared" si="109"/>
        <v/>
      </c>
      <c r="AK367" s="1" t="str">
        <f t="shared" si="110"/>
        <v/>
      </c>
      <c r="AL367" s="1" t="str">
        <f t="shared" si="111"/>
        <v/>
      </c>
      <c r="AM367" s="1">
        <f t="shared" si="112"/>
        <v>1</v>
      </c>
    </row>
    <row r="368" spans="1:39" ht="14.5" x14ac:dyDescent="0.35">
      <c r="A368" s="1" t="s">
        <v>42</v>
      </c>
      <c r="B368" s="1" t="s">
        <v>149</v>
      </c>
      <c r="E368" s="1">
        <v>1</v>
      </c>
      <c r="G368" s="1">
        <v>1</v>
      </c>
      <c r="H368" s="1">
        <v>1</v>
      </c>
      <c r="J368" s="1">
        <v>1</v>
      </c>
      <c r="M368"/>
      <c r="N368" s="1" t="str">
        <f t="shared" si="97"/>
        <v>Primary producer</v>
      </c>
      <c r="O368" s="1" t="str">
        <f t="shared" si="97"/>
        <v>Botryocladia madagascariensis G.Feldmann, 1945</v>
      </c>
      <c r="P368" s="1" t="str">
        <f t="shared" si="98"/>
        <v/>
      </c>
      <c r="Q368" s="1" t="str">
        <f t="shared" si="98"/>
        <v/>
      </c>
      <c r="R368" s="1">
        <f t="shared" si="98"/>
        <v>1</v>
      </c>
      <c r="S368" s="1" t="str">
        <f t="shared" si="98"/>
        <v/>
      </c>
      <c r="T368" s="1">
        <f t="shared" si="98"/>
        <v>1</v>
      </c>
      <c r="U368" s="1">
        <f t="shared" si="96"/>
        <v>1</v>
      </c>
      <c r="V368" s="1" t="str">
        <f t="shared" si="96"/>
        <v/>
      </c>
      <c r="W368" s="1">
        <f t="shared" si="96"/>
        <v>1</v>
      </c>
      <c r="X368" s="1" t="str">
        <f t="shared" si="96"/>
        <v/>
      </c>
      <c r="Y368" s="1" t="str">
        <f t="shared" si="96"/>
        <v/>
      </c>
      <c r="Z368" s="1">
        <f t="shared" si="99"/>
        <v>4</v>
      </c>
      <c r="AA368" s="1" t="str">
        <f t="shared" si="100"/>
        <v>Botryocladia madagascariensis G.Feldmann, 1945</v>
      </c>
      <c r="AB368" s="1" t="str">
        <f t="shared" si="101"/>
        <v>Primary producer</v>
      </c>
      <c r="AC368" s="1" t="str">
        <f t="shared" si="102"/>
        <v/>
      </c>
      <c r="AD368" s="1" t="str">
        <f t="shared" si="103"/>
        <v/>
      </c>
      <c r="AE368" s="1">
        <f t="shared" si="104"/>
        <v>1</v>
      </c>
      <c r="AF368" s="1" t="str">
        <f t="shared" si="105"/>
        <v/>
      </c>
      <c r="AG368" s="1" t="str">
        <f t="shared" si="106"/>
        <v/>
      </c>
      <c r="AH368" s="1" t="str">
        <f t="shared" si="107"/>
        <v/>
      </c>
      <c r="AI368" s="1" t="str">
        <f t="shared" si="108"/>
        <v/>
      </c>
      <c r="AJ368" s="1" t="str">
        <f t="shared" si="109"/>
        <v/>
      </c>
      <c r="AK368" s="1" t="str">
        <f t="shared" si="110"/>
        <v/>
      </c>
      <c r="AL368" s="1" t="str">
        <f t="shared" si="111"/>
        <v/>
      </c>
      <c r="AM368" s="1">
        <f t="shared" si="112"/>
        <v>1</v>
      </c>
    </row>
    <row r="369" spans="1:39" ht="14.5" x14ac:dyDescent="0.35">
      <c r="A369" s="1" t="s">
        <v>42</v>
      </c>
      <c r="B369" s="1" t="s">
        <v>150</v>
      </c>
      <c r="H369" s="1">
        <v>1</v>
      </c>
      <c r="M369"/>
      <c r="N369" s="1" t="str">
        <f t="shared" si="97"/>
        <v>Primary producer</v>
      </c>
      <c r="O369" s="1" t="str">
        <f t="shared" si="97"/>
        <v>Botrytella parva (Takamatsu) H.S.Kim, 1996</v>
      </c>
      <c r="P369" s="1" t="str">
        <f t="shared" si="98"/>
        <v/>
      </c>
      <c r="Q369" s="1" t="str">
        <f t="shared" si="98"/>
        <v/>
      </c>
      <c r="R369" s="1" t="str">
        <f t="shared" si="98"/>
        <v/>
      </c>
      <c r="S369" s="1" t="str">
        <f t="shared" si="98"/>
        <v/>
      </c>
      <c r="T369" s="1" t="str">
        <f t="shared" si="98"/>
        <v/>
      </c>
      <c r="U369" s="1">
        <f t="shared" si="96"/>
        <v>1</v>
      </c>
      <c r="V369" s="1" t="str">
        <f t="shared" si="96"/>
        <v/>
      </c>
      <c r="W369" s="1" t="str">
        <f t="shared" si="96"/>
        <v/>
      </c>
      <c r="X369" s="1" t="str">
        <f t="shared" si="96"/>
        <v/>
      </c>
      <c r="Y369" s="1" t="str">
        <f t="shared" si="96"/>
        <v/>
      </c>
      <c r="Z369" s="1">
        <f t="shared" si="99"/>
        <v>1</v>
      </c>
      <c r="AA369" s="1" t="str">
        <f t="shared" si="100"/>
        <v>Botrytella parva (Takamatsu) H.S.Kim, 1996</v>
      </c>
      <c r="AB369" s="1" t="str">
        <f t="shared" si="101"/>
        <v>Primary producer</v>
      </c>
      <c r="AC369" s="1" t="str">
        <f t="shared" si="102"/>
        <v/>
      </c>
      <c r="AD369" s="1" t="str">
        <f t="shared" si="103"/>
        <v/>
      </c>
      <c r="AE369" s="1" t="str">
        <f t="shared" si="104"/>
        <v/>
      </c>
      <c r="AF369" s="1" t="str">
        <f t="shared" si="105"/>
        <v/>
      </c>
      <c r="AG369" s="1" t="str">
        <f t="shared" si="106"/>
        <v/>
      </c>
      <c r="AH369" s="1">
        <f t="shared" si="107"/>
        <v>1</v>
      </c>
      <c r="AI369" s="1" t="str">
        <f t="shared" si="108"/>
        <v/>
      </c>
      <c r="AJ369" s="1" t="str">
        <f t="shared" si="109"/>
        <v/>
      </c>
      <c r="AK369" s="1" t="str">
        <f t="shared" si="110"/>
        <v/>
      </c>
      <c r="AL369" s="1" t="str">
        <f t="shared" si="111"/>
        <v/>
      </c>
      <c r="AM369" s="1">
        <f t="shared" si="112"/>
        <v>1</v>
      </c>
    </row>
    <row r="370" spans="1:39" ht="14.5" x14ac:dyDescent="0.35">
      <c r="A370" s="1" t="s">
        <v>42</v>
      </c>
      <c r="B370" s="1" t="s">
        <v>989</v>
      </c>
      <c r="I370" s="1">
        <v>2</v>
      </c>
      <c r="K370" s="1">
        <v>1</v>
      </c>
      <c r="M370"/>
      <c r="N370" s="1" t="str">
        <f t="shared" si="97"/>
        <v>Primary producer</v>
      </c>
      <c r="O370" s="1" t="str">
        <f t="shared" si="97"/>
        <v>Caulacanthus okamurae Yamada, 1933</v>
      </c>
      <c r="P370" s="1" t="str">
        <f t="shared" si="98"/>
        <v/>
      </c>
      <c r="Q370" s="1" t="str">
        <f t="shared" si="98"/>
        <v/>
      </c>
      <c r="R370" s="1" t="str">
        <f t="shared" si="98"/>
        <v/>
      </c>
      <c r="S370" s="1" t="str">
        <f t="shared" si="98"/>
        <v/>
      </c>
      <c r="T370" s="1" t="str">
        <f t="shared" si="98"/>
        <v/>
      </c>
      <c r="U370" s="1" t="str">
        <f t="shared" si="96"/>
        <v/>
      </c>
      <c r="V370" s="1">
        <f t="shared" si="96"/>
        <v>1</v>
      </c>
      <c r="W370" s="1" t="str">
        <f t="shared" si="96"/>
        <v/>
      </c>
      <c r="X370" s="1">
        <f t="shared" si="96"/>
        <v>1</v>
      </c>
      <c r="Y370" s="1" t="str">
        <f t="shared" si="96"/>
        <v/>
      </c>
      <c r="Z370" s="1">
        <f t="shared" si="99"/>
        <v>2</v>
      </c>
      <c r="AA370" s="1" t="str">
        <f t="shared" si="100"/>
        <v>Caulacanthus okamurae Yamada, 1933</v>
      </c>
      <c r="AB370" s="1" t="str">
        <f t="shared" si="101"/>
        <v>Primary producer</v>
      </c>
      <c r="AC370" s="1" t="str">
        <f t="shared" si="102"/>
        <v/>
      </c>
      <c r="AD370" s="1" t="str">
        <f t="shared" si="103"/>
        <v/>
      </c>
      <c r="AE370" s="1" t="str">
        <f t="shared" si="104"/>
        <v/>
      </c>
      <c r="AF370" s="1" t="str">
        <f t="shared" si="105"/>
        <v/>
      </c>
      <c r="AG370" s="1" t="str">
        <f t="shared" si="106"/>
        <v/>
      </c>
      <c r="AH370" s="1" t="str">
        <f t="shared" si="107"/>
        <v/>
      </c>
      <c r="AI370" s="1">
        <f t="shared" si="108"/>
        <v>1</v>
      </c>
      <c r="AJ370" s="1" t="str">
        <f t="shared" si="109"/>
        <v/>
      </c>
      <c r="AK370" s="1" t="str">
        <f t="shared" si="110"/>
        <v/>
      </c>
      <c r="AL370" s="1" t="str">
        <f t="shared" si="111"/>
        <v/>
      </c>
      <c r="AM370" s="1">
        <f t="shared" si="112"/>
        <v>1</v>
      </c>
    </row>
    <row r="371" spans="1:39" ht="14.5" x14ac:dyDescent="0.35">
      <c r="A371" s="1" t="s">
        <v>42</v>
      </c>
      <c r="B371" s="1" t="s">
        <v>168</v>
      </c>
      <c r="G371" s="1">
        <v>4</v>
      </c>
      <c r="M371"/>
      <c r="N371" s="1" t="str">
        <f t="shared" si="97"/>
        <v>Primary producer</v>
      </c>
      <c r="O371" s="1" t="str">
        <f t="shared" si="97"/>
        <v>Caulerpa cylindracea Sonder, 1845</v>
      </c>
      <c r="P371" s="1" t="str">
        <f t="shared" si="98"/>
        <v/>
      </c>
      <c r="Q371" s="1" t="str">
        <f t="shared" si="98"/>
        <v/>
      </c>
      <c r="R371" s="1" t="str">
        <f t="shared" si="98"/>
        <v/>
      </c>
      <c r="S371" s="1" t="str">
        <f t="shared" si="98"/>
        <v/>
      </c>
      <c r="T371" s="1">
        <f t="shared" si="98"/>
        <v>1</v>
      </c>
      <c r="U371" s="1" t="str">
        <f t="shared" si="96"/>
        <v/>
      </c>
      <c r="V371" s="1" t="str">
        <f t="shared" si="96"/>
        <v/>
      </c>
      <c r="W371" s="1" t="str">
        <f t="shared" si="96"/>
        <v/>
      </c>
      <c r="X371" s="1" t="str">
        <f t="shared" si="96"/>
        <v/>
      </c>
      <c r="Y371" s="1" t="str">
        <f t="shared" si="96"/>
        <v/>
      </c>
      <c r="Z371" s="1">
        <f t="shared" si="99"/>
        <v>1</v>
      </c>
      <c r="AA371" s="1" t="str">
        <f t="shared" si="100"/>
        <v>Caulerpa cylindracea Sonder, 1845</v>
      </c>
      <c r="AB371" s="1" t="str">
        <f t="shared" si="101"/>
        <v>Primary producer</v>
      </c>
      <c r="AC371" s="1" t="str">
        <f t="shared" si="102"/>
        <v/>
      </c>
      <c r="AD371" s="1" t="str">
        <f t="shared" si="103"/>
        <v/>
      </c>
      <c r="AE371" s="1" t="str">
        <f t="shared" si="104"/>
        <v/>
      </c>
      <c r="AF371" s="1" t="str">
        <f t="shared" si="105"/>
        <v/>
      </c>
      <c r="AG371" s="1">
        <f t="shared" si="106"/>
        <v>1</v>
      </c>
      <c r="AH371" s="1" t="str">
        <f t="shared" si="107"/>
        <v/>
      </c>
      <c r="AI371" s="1" t="str">
        <f t="shared" si="108"/>
        <v/>
      </c>
      <c r="AJ371" s="1" t="str">
        <f t="shared" si="109"/>
        <v/>
      </c>
      <c r="AK371" s="1" t="str">
        <f t="shared" si="110"/>
        <v/>
      </c>
      <c r="AL371" s="1" t="str">
        <f t="shared" si="111"/>
        <v/>
      </c>
      <c r="AM371" s="1">
        <f t="shared" si="112"/>
        <v>1</v>
      </c>
    </row>
    <row r="372" spans="1:39" ht="14.5" x14ac:dyDescent="0.35">
      <c r="A372" s="1" t="s">
        <v>42</v>
      </c>
      <c r="B372" s="1" t="s">
        <v>169</v>
      </c>
      <c r="C372" s="1">
        <v>1</v>
      </c>
      <c r="J372" s="1">
        <v>1</v>
      </c>
      <c r="M372"/>
      <c r="N372" s="1" t="str">
        <f t="shared" si="97"/>
        <v>Primary producer</v>
      </c>
      <c r="O372" s="1" t="str">
        <f t="shared" si="97"/>
        <v>Caulerpa lamourouxii (Turner) C.Agardh, 1817</v>
      </c>
      <c r="P372" s="1">
        <f t="shared" si="98"/>
        <v>1</v>
      </c>
      <c r="Q372" s="1" t="str">
        <f t="shared" si="98"/>
        <v/>
      </c>
      <c r="R372" s="1" t="str">
        <f t="shared" si="98"/>
        <v/>
      </c>
      <c r="S372" s="1" t="str">
        <f t="shared" si="98"/>
        <v/>
      </c>
      <c r="T372" s="1" t="str">
        <f t="shared" si="98"/>
        <v/>
      </c>
      <c r="U372" s="1" t="str">
        <f t="shared" si="96"/>
        <v/>
      </c>
      <c r="V372" s="1" t="str">
        <f t="shared" si="96"/>
        <v/>
      </c>
      <c r="W372" s="1">
        <f t="shared" si="96"/>
        <v>1</v>
      </c>
      <c r="X372" s="1" t="str">
        <f t="shared" si="96"/>
        <v/>
      </c>
      <c r="Y372" s="1" t="str">
        <f t="shared" si="96"/>
        <v/>
      </c>
      <c r="Z372" s="1">
        <f t="shared" si="99"/>
        <v>2</v>
      </c>
      <c r="AA372" s="1" t="str">
        <f t="shared" si="100"/>
        <v>Caulerpa lamourouxii (Turner) C.Agardh, 1817</v>
      </c>
      <c r="AB372" s="1" t="str">
        <f t="shared" si="101"/>
        <v>Primary producer</v>
      </c>
      <c r="AC372" s="1">
        <f t="shared" si="102"/>
        <v>1</v>
      </c>
      <c r="AD372" s="1" t="str">
        <f t="shared" si="103"/>
        <v/>
      </c>
      <c r="AE372" s="1" t="str">
        <f t="shared" si="104"/>
        <v/>
      </c>
      <c r="AF372" s="1" t="str">
        <f t="shared" si="105"/>
        <v/>
      </c>
      <c r="AG372" s="1" t="str">
        <f t="shared" si="106"/>
        <v/>
      </c>
      <c r="AH372" s="1" t="str">
        <f t="shared" si="107"/>
        <v/>
      </c>
      <c r="AI372" s="1" t="str">
        <f t="shared" si="108"/>
        <v/>
      </c>
      <c r="AJ372" s="1" t="str">
        <f t="shared" si="109"/>
        <v/>
      </c>
      <c r="AK372" s="1" t="str">
        <f t="shared" si="110"/>
        <v/>
      </c>
      <c r="AL372" s="1" t="str">
        <f t="shared" si="111"/>
        <v/>
      </c>
      <c r="AM372" s="1">
        <f t="shared" si="112"/>
        <v>1</v>
      </c>
    </row>
    <row r="373" spans="1:39" ht="14.5" x14ac:dyDescent="0.35">
      <c r="A373" s="1" t="s">
        <v>42</v>
      </c>
      <c r="B373" s="1" t="s">
        <v>170</v>
      </c>
      <c r="F373" s="1">
        <v>1</v>
      </c>
      <c r="G373" s="1">
        <v>1</v>
      </c>
      <c r="H373" s="1">
        <v>1</v>
      </c>
      <c r="M373"/>
      <c r="N373" s="1" t="str">
        <f t="shared" si="97"/>
        <v>Primary producer</v>
      </c>
      <c r="O373" s="1" t="str">
        <f t="shared" si="97"/>
        <v>Caulerpa taxifolia (M.Vahl) C.Agardh, 1817</v>
      </c>
      <c r="P373" s="1" t="str">
        <f t="shared" si="98"/>
        <v/>
      </c>
      <c r="Q373" s="1" t="str">
        <f t="shared" si="98"/>
        <v/>
      </c>
      <c r="R373" s="1" t="str">
        <f t="shared" si="98"/>
        <v/>
      </c>
      <c r="S373" s="1">
        <f t="shared" si="98"/>
        <v>1</v>
      </c>
      <c r="T373" s="1">
        <f t="shared" si="98"/>
        <v>1</v>
      </c>
      <c r="U373" s="1">
        <f t="shared" si="96"/>
        <v>1</v>
      </c>
      <c r="V373" s="1" t="str">
        <f t="shared" si="96"/>
        <v/>
      </c>
      <c r="W373" s="1" t="str">
        <f t="shared" si="96"/>
        <v/>
      </c>
      <c r="X373" s="1" t="str">
        <f t="shared" si="96"/>
        <v/>
      </c>
      <c r="Y373" s="1" t="str">
        <f t="shared" si="96"/>
        <v/>
      </c>
      <c r="Z373" s="1">
        <f t="shared" si="99"/>
        <v>3</v>
      </c>
      <c r="AA373" s="1" t="str">
        <f t="shared" si="100"/>
        <v>Caulerpa taxifolia (M.Vahl) C.Agardh, 1817</v>
      </c>
      <c r="AB373" s="1" t="str">
        <f t="shared" si="101"/>
        <v>Primary producer</v>
      </c>
      <c r="AC373" s="1" t="str">
        <f t="shared" si="102"/>
        <v/>
      </c>
      <c r="AD373" s="1" t="str">
        <f t="shared" si="103"/>
        <v/>
      </c>
      <c r="AE373" s="1" t="str">
        <f t="shared" si="104"/>
        <v/>
      </c>
      <c r="AF373" s="1">
        <f t="shared" si="105"/>
        <v>1</v>
      </c>
      <c r="AG373" s="1" t="str">
        <f t="shared" si="106"/>
        <v/>
      </c>
      <c r="AH373" s="1" t="str">
        <f t="shared" si="107"/>
        <v/>
      </c>
      <c r="AI373" s="1" t="str">
        <f t="shared" si="108"/>
        <v/>
      </c>
      <c r="AJ373" s="1" t="str">
        <f t="shared" si="109"/>
        <v/>
      </c>
      <c r="AK373" s="1" t="str">
        <f t="shared" si="110"/>
        <v/>
      </c>
      <c r="AL373" s="1" t="str">
        <f t="shared" si="111"/>
        <v/>
      </c>
      <c r="AM373" s="1">
        <f t="shared" si="112"/>
        <v>1</v>
      </c>
    </row>
    <row r="374" spans="1:39" ht="14.5" x14ac:dyDescent="0.35">
      <c r="A374" s="1" t="s">
        <v>42</v>
      </c>
      <c r="B374" s="1" t="s">
        <v>171</v>
      </c>
      <c r="J374" s="1">
        <v>2</v>
      </c>
      <c r="K374" s="1">
        <v>1</v>
      </c>
      <c r="M374"/>
      <c r="N374" s="1" t="str">
        <f t="shared" si="97"/>
        <v>Primary producer</v>
      </c>
      <c r="O374" s="1" t="str">
        <f t="shared" si="97"/>
        <v>Caulerpa taxifolia var. distichophylla (Sonder) Verlaque, Huisman &amp; Procaccini, 2013</v>
      </c>
      <c r="P374" s="1" t="str">
        <f t="shared" si="98"/>
        <v/>
      </c>
      <c r="Q374" s="1" t="str">
        <f t="shared" si="98"/>
        <v/>
      </c>
      <c r="R374" s="1" t="str">
        <f t="shared" si="98"/>
        <v/>
      </c>
      <c r="S374" s="1" t="str">
        <f t="shared" si="98"/>
        <v/>
      </c>
      <c r="T374" s="1" t="str">
        <f t="shared" si="98"/>
        <v/>
      </c>
      <c r="U374" s="1" t="str">
        <f t="shared" si="96"/>
        <v/>
      </c>
      <c r="V374" s="1" t="str">
        <f t="shared" si="96"/>
        <v/>
      </c>
      <c r="W374" s="1">
        <f t="shared" si="96"/>
        <v>1</v>
      </c>
      <c r="X374" s="1">
        <f t="shared" si="96"/>
        <v>1</v>
      </c>
      <c r="Y374" s="1" t="str">
        <f t="shared" si="96"/>
        <v/>
      </c>
      <c r="Z374" s="1">
        <f t="shared" si="99"/>
        <v>2</v>
      </c>
      <c r="AA374" s="1" t="str">
        <f t="shared" si="100"/>
        <v>Caulerpa taxifolia var. distichophylla (Sonder) Verlaque, Huisman &amp; Procaccini, 2013</v>
      </c>
      <c r="AB374" s="1" t="str">
        <f t="shared" si="101"/>
        <v>Primary producer</v>
      </c>
      <c r="AC374" s="1" t="str">
        <f t="shared" si="102"/>
        <v/>
      </c>
      <c r="AD374" s="1" t="str">
        <f t="shared" si="103"/>
        <v/>
      </c>
      <c r="AE374" s="1" t="str">
        <f t="shared" si="104"/>
        <v/>
      </c>
      <c r="AF374" s="1" t="str">
        <f t="shared" si="105"/>
        <v/>
      </c>
      <c r="AG374" s="1" t="str">
        <f t="shared" si="106"/>
        <v/>
      </c>
      <c r="AH374" s="1" t="str">
        <f t="shared" si="107"/>
        <v/>
      </c>
      <c r="AI374" s="1" t="str">
        <f t="shared" si="108"/>
        <v/>
      </c>
      <c r="AJ374" s="1">
        <f t="shared" si="109"/>
        <v>1</v>
      </c>
      <c r="AK374" s="1" t="str">
        <f t="shared" si="110"/>
        <v/>
      </c>
      <c r="AL374" s="1" t="str">
        <f t="shared" si="111"/>
        <v/>
      </c>
      <c r="AM374" s="1">
        <f t="shared" si="112"/>
        <v>1</v>
      </c>
    </row>
    <row r="375" spans="1:39" ht="14.5" x14ac:dyDescent="0.35">
      <c r="A375" s="1" t="s">
        <v>42</v>
      </c>
      <c r="B375" s="1" t="s">
        <v>180</v>
      </c>
      <c r="E375" s="1">
        <v>1</v>
      </c>
      <c r="M375"/>
      <c r="N375" s="1" t="str">
        <f t="shared" si="97"/>
        <v>Primary producer</v>
      </c>
      <c r="O375" s="1" t="str">
        <f t="shared" si="97"/>
        <v>Ceramium bisporum D.L.Ballantine, 1990</v>
      </c>
      <c r="P375" s="1" t="str">
        <f t="shared" si="98"/>
        <v/>
      </c>
      <c r="Q375" s="1" t="str">
        <f t="shared" si="98"/>
        <v/>
      </c>
      <c r="R375" s="1">
        <f t="shared" si="98"/>
        <v>1</v>
      </c>
      <c r="S375" s="1" t="str">
        <f t="shared" si="98"/>
        <v/>
      </c>
      <c r="T375" s="1" t="str">
        <f t="shared" si="98"/>
        <v/>
      </c>
      <c r="U375" s="1" t="str">
        <f t="shared" si="96"/>
        <v/>
      </c>
      <c r="V375" s="1" t="str">
        <f t="shared" si="96"/>
        <v/>
      </c>
      <c r="W375" s="1" t="str">
        <f t="shared" si="96"/>
        <v/>
      </c>
      <c r="X375" s="1" t="str">
        <f t="shared" si="96"/>
        <v/>
      </c>
      <c r="Y375" s="1" t="str">
        <f t="shared" si="96"/>
        <v/>
      </c>
      <c r="Z375" s="1">
        <f t="shared" si="99"/>
        <v>1</v>
      </c>
      <c r="AA375" s="1" t="str">
        <f t="shared" si="100"/>
        <v>Ceramium bisporum D.L.Ballantine, 1990</v>
      </c>
      <c r="AB375" s="1" t="str">
        <f t="shared" si="101"/>
        <v>Primary producer</v>
      </c>
      <c r="AC375" s="1" t="str">
        <f t="shared" si="102"/>
        <v/>
      </c>
      <c r="AD375" s="1" t="str">
        <f t="shared" si="103"/>
        <v/>
      </c>
      <c r="AE375" s="1">
        <f t="shared" si="104"/>
        <v>1</v>
      </c>
      <c r="AF375" s="1" t="str">
        <f t="shared" si="105"/>
        <v/>
      </c>
      <c r="AG375" s="1" t="str">
        <f t="shared" si="106"/>
        <v/>
      </c>
      <c r="AH375" s="1" t="str">
        <f t="shared" si="107"/>
        <v/>
      </c>
      <c r="AI375" s="1" t="str">
        <f t="shared" si="108"/>
        <v/>
      </c>
      <c r="AJ375" s="1" t="str">
        <f t="shared" si="109"/>
        <v/>
      </c>
      <c r="AK375" s="1" t="str">
        <f t="shared" si="110"/>
        <v/>
      </c>
      <c r="AL375" s="1" t="str">
        <f t="shared" si="111"/>
        <v/>
      </c>
      <c r="AM375" s="1">
        <f t="shared" si="112"/>
        <v>1</v>
      </c>
    </row>
    <row r="376" spans="1:39" ht="14.5" x14ac:dyDescent="0.35">
      <c r="A376" s="1" t="s">
        <v>42</v>
      </c>
      <c r="B376" s="1" t="s">
        <v>181</v>
      </c>
      <c r="G376" s="1">
        <v>2</v>
      </c>
      <c r="H376" s="1">
        <v>1</v>
      </c>
      <c r="M376"/>
      <c r="N376" s="1" t="str">
        <f t="shared" si="97"/>
        <v>Primary producer</v>
      </c>
      <c r="O376" s="1" t="str">
        <f t="shared" si="97"/>
        <v>Ceramium strobiliforme G.W.Lawson &amp; D.M.John, 1982</v>
      </c>
      <c r="P376" s="1" t="str">
        <f t="shared" si="98"/>
        <v/>
      </c>
      <c r="Q376" s="1" t="str">
        <f t="shared" si="98"/>
        <v/>
      </c>
      <c r="R376" s="1" t="str">
        <f t="shared" si="98"/>
        <v/>
      </c>
      <c r="S376" s="1" t="str">
        <f t="shared" si="98"/>
        <v/>
      </c>
      <c r="T376" s="1">
        <f t="shared" si="98"/>
        <v>1</v>
      </c>
      <c r="U376" s="1">
        <f t="shared" si="96"/>
        <v>1</v>
      </c>
      <c r="V376" s="1" t="str">
        <f t="shared" si="96"/>
        <v/>
      </c>
      <c r="W376" s="1" t="str">
        <f t="shared" si="96"/>
        <v/>
      </c>
      <c r="X376" s="1" t="str">
        <f t="shared" si="96"/>
        <v/>
      </c>
      <c r="Y376" s="1" t="str">
        <f t="shared" si="96"/>
        <v/>
      </c>
      <c r="Z376" s="1">
        <f t="shared" si="99"/>
        <v>2</v>
      </c>
      <c r="AA376" s="1" t="str">
        <f t="shared" si="100"/>
        <v>Ceramium strobiliforme G.W.Lawson &amp; D.M.John, 1982</v>
      </c>
      <c r="AB376" s="1" t="str">
        <f t="shared" si="101"/>
        <v>Primary producer</v>
      </c>
      <c r="AC376" s="1" t="str">
        <f t="shared" si="102"/>
        <v/>
      </c>
      <c r="AD376" s="1" t="str">
        <f t="shared" si="103"/>
        <v/>
      </c>
      <c r="AE376" s="1" t="str">
        <f t="shared" si="104"/>
        <v/>
      </c>
      <c r="AF376" s="1" t="str">
        <f t="shared" si="105"/>
        <v/>
      </c>
      <c r="AG376" s="1">
        <f t="shared" si="106"/>
        <v>1</v>
      </c>
      <c r="AH376" s="1" t="str">
        <f t="shared" si="107"/>
        <v/>
      </c>
      <c r="AI376" s="1" t="str">
        <f t="shared" si="108"/>
        <v/>
      </c>
      <c r="AJ376" s="1" t="str">
        <f t="shared" si="109"/>
        <v/>
      </c>
      <c r="AK376" s="1" t="str">
        <f t="shared" si="110"/>
        <v/>
      </c>
      <c r="AL376" s="1" t="str">
        <f t="shared" si="111"/>
        <v/>
      </c>
      <c r="AM376" s="1">
        <f t="shared" si="112"/>
        <v>1</v>
      </c>
    </row>
    <row r="377" spans="1:39" ht="14.5" x14ac:dyDescent="0.35">
      <c r="A377" s="1" t="s">
        <v>42</v>
      </c>
      <c r="B377" s="1" t="s">
        <v>206</v>
      </c>
      <c r="D377" s="1">
        <v>1</v>
      </c>
      <c r="H377" s="1">
        <v>1</v>
      </c>
      <c r="M377"/>
      <c r="N377" s="1" t="str">
        <f t="shared" si="97"/>
        <v>Primary producer</v>
      </c>
      <c r="O377" s="1" t="str">
        <f t="shared" si="97"/>
        <v>Chondria pygmaea Garbary &amp; Vandermeulen, 1990</v>
      </c>
      <c r="P377" s="1" t="str">
        <f t="shared" si="98"/>
        <v/>
      </c>
      <c r="Q377" s="1">
        <f t="shared" si="98"/>
        <v>1</v>
      </c>
      <c r="R377" s="1" t="str">
        <f t="shared" si="98"/>
        <v/>
      </c>
      <c r="S377" s="1" t="str">
        <f t="shared" si="98"/>
        <v/>
      </c>
      <c r="T377" s="1" t="str">
        <f t="shared" si="98"/>
        <v/>
      </c>
      <c r="U377" s="1">
        <f t="shared" si="96"/>
        <v>1</v>
      </c>
      <c r="V377" s="1" t="str">
        <f t="shared" si="96"/>
        <v/>
      </c>
      <c r="W377" s="1" t="str">
        <f t="shared" si="96"/>
        <v/>
      </c>
      <c r="X377" s="1" t="str">
        <f t="shared" si="96"/>
        <v/>
      </c>
      <c r="Y377" s="1" t="str">
        <f t="shared" si="96"/>
        <v/>
      </c>
      <c r="Z377" s="1">
        <f t="shared" si="99"/>
        <v>2</v>
      </c>
      <c r="AA377" s="1" t="str">
        <f t="shared" si="100"/>
        <v>Chondria pygmaea Garbary &amp; Vandermeulen, 1990</v>
      </c>
      <c r="AB377" s="1" t="str">
        <f t="shared" si="101"/>
        <v>Primary producer</v>
      </c>
      <c r="AC377" s="1" t="str">
        <f t="shared" si="102"/>
        <v/>
      </c>
      <c r="AD377" s="1">
        <f t="shared" si="103"/>
        <v>1</v>
      </c>
      <c r="AE377" s="1" t="str">
        <f t="shared" si="104"/>
        <v/>
      </c>
      <c r="AF377" s="1" t="str">
        <f t="shared" si="105"/>
        <v/>
      </c>
      <c r="AG377" s="1" t="str">
        <f t="shared" si="106"/>
        <v/>
      </c>
      <c r="AH377" s="1" t="str">
        <f t="shared" si="107"/>
        <v/>
      </c>
      <c r="AI377" s="1" t="str">
        <f t="shared" si="108"/>
        <v/>
      </c>
      <c r="AJ377" s="1" t="str">
        <f t="shared" si="109"/>
        <v/>
      </c>
      <c r="AK377" s="1" t="str">
        <f t="shared" si="110"/>
        <v/>
      </c>
      <c r="AL377" s="1" t="str">
        <f t="shared" si="111"/>
        <v/>
      </c>
      <c r="AM377" s="1">
        <f t="shared" si="112"/>
        <v>1</v>
      </c>
    </row>
    <row r="378" spans="1:39" ht="14.5" x14ac:dyDescent="0.35">
      <c r="A378" s="1" t="s">
        <v>42</v>
      </c>
      <c r="B378" s="1" t="s">
        <v>207</v>
      </c>
      <c r="E378" s="1">
        <v>1</v>
      </c>
      <c r="K378" s="1">
        <v>1</v>
      </c>
      <c r="M378"/>
      <c r="N378" s="1" t="str">
        <f t="shared" si="97"/>
        <v>Primary producer</v>
      </c>
      <c r="O378" s="1" t="str">
        <f t="shared" si="97"/>
        <v>Chondria curvilineata F.S.Collins &amp; Hervey, 1917</v>
      </c>
      <c r="P378" s="1" t="str">
        <f t="shared" si="98"/>
        <v/>
      </c>
      <c r="Q378" s="1" t="str">
        <f t="shared" si="98"/>
        <v/>
      </c>
      <c r="R378" s="1">
        <f t="shared" si="98"/>
        <v>1</v>
      </c>
      <c r="S378" s="1" t="str">
        <f t="shared" si="98"/>
        <v/>
      </c>
      <c r="T378" s="1" t="str">
        <f t="shared" si="98"/>
        <v/>
      </c>
      <c r="U378" s="1" t="str">
        <f t="shared" si="96"/>
        <v/>
      </c>
      <c r="V378" s="1" t="str">
        <f t="shared" si="96"/>
        <v/>
      </c>
      <c r="W378" s="1" t="str">
        <f t="shared" si="96"/>
        <v/>
      </c>
      <c r="X378" s="1">
        <f t="shared" si="96"/>
        <v>1</v>
      </c>
      <c r="Y378" s="1" t="str">
        <f t="shared" si="96"/>
        <v/>
      </c>
      <c r="Z378" s="1">
        <f t="shared" si="99"/>
        <v>2</v>
      </c>
      <c r="AA378" s="1" t="str">
        <f t="shared" si="100"/>
        <v>Chondria curvilineata F.S.Collins &amp; Hervey, 1917</v>
      </c>
      <c r="AB378" s="1" t="str">
        <f t="shared" si="101"/>
        <v>Primary producer</v>
      </c>
      <c r="AC378" s="1" t="str">
        <f t="shared" si="102"/>
        <v/>
      </c>
      <c r="AD378" s="1" t="str">
        <f t="shared" si="103"/>
        <v/>
      </c>
      <c r="AE378" s="1">
        <f t="shared" si="104"/>
        <v>1</v>
      </c>
      <c r="AF378" s="1" t="str">
        <f t="shared" si="105"/>
        <v/>
      </c>
      <c r="AG378" s="1" t="str">
        <f t="shared" si="106"/>
        <v/>
      </c>
      <c r="AH378" s="1" t="str">
        <f t="shared" si="107"/>
        <v/>
      </c>
      <c r="AI378" s="1" t="str">
        <f t="shared" si="108"/>
        <v/>
      </c>
      <c r="AJ378" s="1" t="str">
        <f t="shared" si="109"/>
        <v/>
      </c>
      <c r="AK378" s="1" t="str">
        <f t="shared" si="110"/>
        <v/>
      </c>
      <c r="AL378" s="1" t="str">
        <f t="shared" si="111"/>
        <v/>
      </c>
      <c r="AM378" s="1">
        <f t="shared" si="112"/>
        <v>1</v>
      </c>
    </row>
    <row r="379" spans="1:39" ht="14.5" x14ac:dyDescent="0.35">
      <c r="A379" s="1" t="s">
        <v>42</v>
      </c>
      <c r="B379" s="1" t="s">
        <v>208</v>
      </c>
      <c r="H379" s="1">
        <v>1</v>
      </c>
      <c r="M379"/>
      <c r="N379" s="1" t="str">
        <f t="shared" si="97"/>
        <v>Primary producer</v>
      </c>
      <c r="O379" s="1" t="str">
        <f t="shared" si="97"/>
        <v>Chondrus giganteus f. flabellatus Mikami, 1965</v>
      </c>
      <c r="P379" s="1" t="str">
        <f t="shared" si="98"/>
        <v/>
      </c>
      <c r="Q379" s="1" t="str">
        <f t="shared" si="98"/>
        <v/>
      </c>
      <c r="R379" s="1" t="str">
        <f t="shared" si="98"/>
        <v/>
      </c>
      <c r="S379" s="1" t="str">
        <f t="shared" si="98"/>
        <v/>
      </c>
      <c r="T379" s="1" t="str">
        <f t="shared" si="98"/>
        <v/>
      </c>
      <c r="U379" s="1">
        <f t="shared" ref="U379:Y429" si="113">IF(ISBLANK(H379),"",1)</f>
        <v>1</v>
      </c>
      <c r="V379" s="1" t="str">
        <f t="shared" si="113"/>
        <v/>
      </c>
      <c r="W379" s="1" t="str">
        <f t="shared" si="113"/>
        <v/>
      </c>
      <c r="X379" s="1" t="str">
        <f t="shared" si="113"/>
        <v/>
      </c>
      <c r="Y379" s="1" t="str">
        <f t="shared" si="113"/>
        <v/>
      </c>
      <c r="Z379" s="1">
        <f t="shared" si="99"/>
        <v>1</v>
      </c>
      <c r="AA379" s="1" t="str">
        <f t="shared" si="100"/>
        <v>Chondrus giganteus f. flabellatus Mikami, 1965</v>
      </c>
      <c r="AB379" s="1" t="str">
        <f t="shared" si="101"/>
        <v>Primary producer</v>
      </c>
      <c r="AC379" s="1" t="str">
        <f t="shared" si="102"/>
        <v/>
      </c>
      <c r="AD379" s="1" t="str">
        <f t="shared" si="103"/>
        <v/>
      </c>
      <c r="AE379" s="1" t="str">
        <f t="shared" si="104"/>
        <v/>
      </c>
      <c r="AF379" s="1" t="str">
        <f t="shared" si="105"/>
        <v/>
      </c>
      <c r="AG379" s="1" t="str">
        <f t="shared" si="106"/>
        <v/>
      </c>
      <c r="AH379" s="1">
        <f t="shared" si="107"/>
        <v>1</v>
      </c>
      <c r="AI379" s="1" t="str">
        <f t="shared" si="108"/>
        <v/>
      </c>
      <c r="AJ379" s="1" t="str">
        <f t="shared" si="109"/>
        <v/>
      </c>
      <c r="AK379" s="1" t="str">
        <f t="shared" si="110"/>
        <v/>
      </c>
      <c r="AL379" s="1" t="str">
        <f t="shared" si="111"/>
        <v/>
      </c>
      <c r="AM379" s="1">
        <f t="shared" si="112"/>
        <v>1</v>
      </c>
    </row>
    <row r="380" spans="1:39" ht="14.5" x14ac:dyDescent="0.35">
      <c r="A380" s="1" t="s">
        <v>42</v>
      </c>
      <c r="B380" s="1" t="s">
        <v>209</v>
      </c>
      <c r="E380" s="1">
        <v>1</v>
      </c>
      <c r="M380"/>
      <c r="N380" s="1" t="str">
        <f t="shared" si="97"/>
        <v>Primary producer</v>
      </c>
      <c r="O380" s="1" t="str">
        <f t="shared" si="97"/>
        <v>Chorda filum (Linnaeus) Stackhouse, 1797</v>
      </c>
      <c r="P380" s="1" t="str">
        <f t="shared" ref="P380:T430" si="114">IF(ISBLANK(C380),"",1)</f>
        <v/>
      </c>
      <c r="Q380" s="1" t="str">
        <f t="shared" si="114"/>
        <v/>
      </c>
      <c r="R380" s="1">
        <f t="shared" si="114"/>
        <v>1</v>
      </c>
      <c r="S380" s="1" t="str">
        <f t="shared" si="114"/>
        <v/>
      </c>
      <c r="T380" s="1" t="str">
        <f t="shared" si="114"/>
        <v/>
      </c>
      <c r="U380" s="1" t="str">
        <f t="shared" si="113"/>
        <v/>
      </c>
      <c r="V380" s="1" t="str">
        <f t="shared" si="113"/>
        <v/>
      </c>
      <c r="W380" s="1" t="str">
        <f t="shared" si="113"/>
        <v/>
      </c>
      <c r="X380" s="1" t="str">
        <f t="shared" si="113"/>
        <v/>
      </c>
      <c r="Y380" s="1" t="str">
        <f t="shared" si="113"/>
        <v/>
      </c>
      <c r="Z380" s="1">
        <f t="shared" si="99"/>
        <v>1</v>
      </c>
      <c r="AA380" s="1" t="str">
        <f t="shared" si="100"/>
        <v>Chorda filum (Linnaeus) Stackhouse, 1797</v>
      </c>
      <c r="AB380" s="1" t="str">
        <f t="shared" si="101"/>
        <v>Primary producer</v>
      </c>
      <c r="AC380" s="1" t="str">
        <f t="shared" si="102"/>
        <v/>
      </c>
      <c r="AD380" s="1" t="str">
        <f t="shared" si="103"/>
        <v/>
      </c>
      <c r="AE380" s="1">
        <f t="shared" si="104"/>
        <v>1</v>
      </c>
      <c r="AF380" s="1" t="str">
        <f t="shared" si="105"/>
        <v/>
      </c>
      <c r="AG380" s="1" t="str">
        <f t="shared" si="106"/>
        <v/>
      </c>
      <c r="AH380" s="1" t="str">
        <f t="shared" si="107"/>
        <v/>
      </c>
      <c r="AI380" s="1" t="str">
        <f t="shared" si="108"/>
        <v/>
      </c>
      <c r="AJ380" s="1" t="str">
        <f t="shared" si="109"/>
        <v/>
      </c>
      <c r="AK380" s="1" t="str">
        <f t="shared" si="110"/>
        <v/>
      </c>
      <c r="AL380" s="1" t="str">
        <f t="shared" si="111"/>
        <v/>
      </c>
      <c r="AM380" s="1">
        <f t="shared" si="112"/>
        <v>1</v>
      </c>
    </row>
    <row r="381" spans="1:39" ht="14.5" x14ac:dyDescent="0.35">
      <c r="A381" s="1" t="s">
        <v>42</v>
      </c>
      <c r="B381" s="1" t="s">
        <v>214</v>
      </c>
      <c r="G381" s="1">
        <v>1</v>
      </c>
      <c r="M381"/>
      <c r="N381" s="1" t="str">
        <f t="shared" si="97"/>
        <v>Primary producer</v>
      </c>
      <c r="O381" s="1" t="str">
        <f t="shared" si="97"/>
        <v>Chrysonephos lewisii (W.R.Taylor) W.R.Taylor, 1952</v>
      </c>
      <c r="P381" s="1" t="str">
        <f t="shared" si="114"/>
        <v/>
      </c>
      <c r="Q381" s="1" t="str">
        <f t="shared" si="114"/>
        <v/>
      </c>
      <c r="R381" s="1" t="str">
        <f t="shared" si="114"/>
        <v/>
      </c>
      <c r="S381" s="1" t="str">
        <f t="shared" si="114"/>
        <v/>
      </c>
      <c r="T381" s="1">
        <f t="shared" si="114"/>
        <v>1</v>
      </c>
      <c r="U381" s="1" t="str">
        <f t="shared" si="113"/>
        <v/>
      </c>
      <c r="V381" s="1" t="str">
        <f t="shared" si="113"/>
        <v/>
      </c>
      <c r="W381" s="1" t="str">
        <f t="shared" si="113"/>
        <v/>
      </c>
      <c r="X381" s="1" t="str">
        <f t="shared" si="113"/>
        <v/>
      </c>
      <c r="Y381" s="1" t="str">
        <f t="shared" si="113"/>
        <v/>
      </c>
      <c r="Z381" s="1">
        <f t="shared" si="99"/>
        <v>1</v>
      </c>
      <c r="AA381" s="1" t="str">
        <f t="shared" si="100"/>
        <v>Chrysonephos lewisii (W.R.Taylor) W.R.Taylor, 1952</v>
      </c>
      <c r="AB381" s="1" t="str">
        <f t="shared" si="101"/>
        <v>Primary producer</v>
      </c>
      <c r="AC381" s="1" t="str">
        <f t="shared" si="102"/>
        <v/>
      </c>
      <c r="AD381" s="1" t="str">
        <f t="shared" si="103"/>
        <v/>
      </c>
      <c r="AE381" s="1" t="str">
        <f t="shared" si="104"/>
        <v/>
      </c>
      <c r="AF381" s="1" t="str">
        <f t="shared" si="105"/>
        <v/>
      </c>
      <c r="AG381" s="1">
        <f t="shared" si="106"/>
        <v>1</v>
      </c>
      <c r="AH381" s="1" t="str">
        <f t="shared" si="107"/>
        <v/>
      </c>
      <c r="AI381" s="1" t="str">
        <f t="shared" si="108"/>
        <v/>
      </c>
      <c r="AJ381" s="1" t="str">
        <f t="shared" si="109"/>
        <v/>
      </c>
      <c r="AK381" s="1" t="str">
        <f t="shared" si="110"/>
        <v/>
      </c>
      <c r="AL381" s="1" t="str">
        <f t="shared" si="111"/>
        <v/>
      </c>
      <c r="AM381" s="1">
        <f t="shared" si="112"/>
        <v>1</v>
      </c>
    </row>
    <row r="382" spans="1:39" ht="14.5" x14ac:dyDescent="0.35">
      <c r="A382" s="1" t="s">
        <v>42</v>
      </c>
      <c r="B382" s="1" t="s">
        <v>218</v>
      </c>
      <c r="G382" s="1">
        <v>1</v>
      </c>
      <c r="M382"/>
      <c r="N382" s="1" t="str">
        <f t="shared" si="97"/>
        <v>Primary producer</v>
      </c>
      <c r="O382" s="1" t="str">
        <f t="shared" si="97"/>
        <v>Cladophora patentiramea (Montagne) Kützing, 1849</v>
      </c>
      <c r="P382" s="1" t="str">
        <f t="shared" si="114"/>
        <v/>
      </c>
      <c r="Q382" s="1" t="str">
        <f t="shared" si="114"/>
        <v/>
      </c>
      <c r="R382" s="1" t="str">
        <f t="shared" si="114"/>
        <v/>
      </c>
      <c r="S382" s="1" t="str">
        <f t="shared" si="114"/>
        <v/>
      </c>
      <c r="T382" s="1">
        <f t="shared" si="114"/>
        <v>1</v>
      </c>
      <c r="U382" s="1" t="str">
        <f t="shared" si="113"/>
        <v/>
      </c>
      <c r="V382" s="1" t="str">
        <f t="shared" si="113"/>
        <v/>
      </c>
      <c r="W382" s="1" t="str">
        <f t="shared" si="113"/>
        <v/>
      </c>
      <c r="X382" s="1" t="str">
        <f t="shared" si="113"/>
        <v/>
      </c>
      <c r="Y382" s="1" t="str">
        <f t="shared" si="113"/>
        <v/>
      </c>
      <c r="Z382" s="1">
        <f t="shared" si="99"/>
        <v>1</v>
      </c>
      <c r="AA382" s="1" t="str">
        <f t="shared" si="100"/>
        <v>Cladophora patentiramea (Montagne) Kützing, 1849</v>
      </c>
      <c r="AB382" s="1" t="str">
        <f t="shared" si="101"/>
        <v>Primary producer</v>
      </c>
      <c r="AC382" s="1" t="str">
        <f t="shared" si="102"/>
        <v/>
      </c>
      <c r="AD382" s="1" t="str">
        <f t="shared" si="103"/>
        <v/>
      </c>
      <c r="AE382" s="1" t="str">
        <f t="shared" si="104"/>
        <v/>
      </c>
      <c r="AF382" s="1" t="str">
        <f t="shared" si="105"/>
        <v/>
      </c>
      <c r="AG382" s="1">
        <f t="shared" si="106"/>
        <v>1</v>
      </c>
      <c r="AH382" s="1" t="str">
        <f t="shared" si="107"/>
        <v/>
      </c>
      <c r="AI382" s="1" t="str">
        <f t="shared" si="108"/>
        <v/>
      </c>
      <c r="AJ382" s="1" t="str">
        <f t="shared" si="109"/>
        <v/>
      </c>
      <c r="AK382" s="1" t="str">
        <f t="shared" si="110"/>
        <v/>
      </c>
      <c r="AL382" s="1" t="str">
        <f t="shared" si="111"/>
        <v/>
      </c>
      <c r="AM382" s="1">
        <f t="shared" si="112"/>
        <v>1</v>
      </c>
    </row>
    <row r="383" spans="1:39" ht="14.5" x14ac:dyDescent="0.35">
      <c r="A383" s="1" t="s">
        <v>42</v>
      </c>
      <c r="B383" s="1" t="s">
        <v>219</v>
      </c>
      <c r="C383" s="1">
        <v>1</v>
      </c>
      <c r="D383" s="1">
        <v>2</v>
      </c>
      <c r="M383"/>
      <c r="N383" s="1" t="str">
        <f t="shared" si="97"/>
        <v>Primary producer</v>
      </c>
      <c r="O383" s="1" t="str">
        <f t="shared" si="97"/>
        <v>Cladosiphon zosterae (J.Agardh) Kylin, 1940</v>
      </c>
      <c r="P383" s="1">
        <f t="shared" si="114"/>
        <v>1</v>
      </c>
      <c r="Q383" s="1">
        <f t="shared" si="114"/>
        <v>1</v>
      </c>
      <c r="R383" s="1" t="str">
        <f t="shared" si="114"/>
        <v/>
      </c>
      <c r="S383" s="1" t="str">
        <f t="shared" si="114"/>
        <v/>
      </c>
      <c r="T383" s="1" t="str">
        <f t="shared" si="114"/>
        <v/>
      </c>
      <c r="U383" s="1" t="str">
        <f t="shared" si="113"/>
        <v/>
      </c>
      <c r="V383" s="1" t="str">
        <f t="shared" si="113"/>
        <v/>
      </c>
      <c r="W383" s="1" t="str">
        <f t="shared" si="113"/>
        <v/>
      </c>
      <c r="X383" s="1" t="str">
        <f t="shared" si="113"/>
        <v/>
      </c>
      <c r="Y383" s="1" t="str">
        <f t="shared" si="113"/>
        <v/>
      </c>
      <c r="Z383" s="1">
        <f t="shared" si="99"/>
        <v>2</v>
      </c>
      <c r="AA383" s="1" t="str">
        <f t="shared" si="100"/>
        <v>Cladosiphon zosterae (J.Agardh) Kylin, 1940</v>
      </c>
      <c r="AB383" s="1" t="str">
        <f t="shared" si="101"/>
        <v>Primary producer</v>
      </c>
      <c r="AC383" s="1">
        <f t="shared" si="102"/>
        <v>1</v>
      </c>
      <c r="AD383" s="1" t="str">
        <f t="shared" si="103"/>
        <v/>
      </c>
      <c r="AE383" s="1" t="str">
        <f t="shared" si="104"/>
        <v/>
      </c>
      <c r="AF383" s="1" t="str">
        <f t="shared" si="105"/>
        <v/>
      </c>
      <c r="AG383" s="1" t="str">
        <f t="shared" si="106"/>
        <v/>
      </c>
      <c r="AH383" s="1" t="str">
        <f t="shared" si="107"/>
        <v/>
      </c>
      <c r="AI383" s="1" t="str">
        <f t="shared" si="108"/>
        <v/>
      </c>
      <c r="AJ383" s="1" t="str">
        <f t="shared" si="109"/>
        <v/>
      </c>
      <c r="AK383" s="1" t="str">
        <f t="shared" si="110"/>
        <v/>
      </c>
      <c r="AL383" s="1" t="str">
        <f t="shared" si="111"/>
        <v/>
      </c>
      <c r="AM383" s="1">
        <f t="shared" si="112"/>
        <v>1</v>
      </c>
    </row>
    <row r="384" spans="1:39" ht="14.5" x14ac:dyDescent="0.35">
      <c r="A384" s="1" t="s">
        <v>42</v>
      </c>
      <c r="B384" s="1" t="s">
        <v>221</v>
      </c>
      <c r="K384" s="1">
        <v>1</v>
      </c>
      <c r="M384"/>
      <c r="N384" s="1" t="str">
        <f t="shared" si="97"/>
        <v>Primary producer</v>
      </c>
      <c r="O384" s="1" t="str">
        <f t="shared" si="97"/>
        <v>Clavulina cf. multicamerata Chapman, 1907</v>
      </c>
      <c r="P384" s="1" t="str">
        <f t="shared" si="114"/>
        <v/>
      </c>
      <c r="Q384" s="1" t="str">
        <f t="shared" si="114"/>
        <v/>
      </c>
      <c r="R384" s="1" t="str">
        <f t="shared" si="114"/>
        <v/>
      </c>
      <c r="S384" s="1" t="str">
        <f t="shared" si="114"/>
        <v/>
      </c>
      <c r="T384" s="1" t="str">
        <f t="shared" si="114"/>
        <v/>
      </c>
      <c r="U384" s="1" t="str">
        <f t="shared" si="113"/>
        <v/>
      </c>
      <c r="V384" s="1" t="str">
        <f t="shared" si="113"/>
        <v/>
      </c>
      <c r="W384" s="1" t="str">
        <f t="shared" si="113"/>
        <v/>
      </c>
      <c r="X384" s="1">
        <f t="shared" si="113"/>
        <v>1</v>
      </c>
      <c r="Y384" s="1" t="str">
        <f t="shared" si="113"/>
        <v/>
      </c>
      <c r="Z384" s="1">
        <f t="shared" si="99"/>
        <v>1</v>
      </c>
      <c r="AA384" s="1" t="str">
        <f t="shared" si="100"/>
        <v>Clavulina cf. multicamerata Chapman, 1907</v>
      </c>
      <c r="AB384" s="1" t="str">
        <f t="shared" si="101"/>
        <v>Primary producer</v>
      </c>
      <c r="AC384" s="1" t="str">
        <f t="shared" si="102"/>
        <v/>
      </c>
      <c r="AD384" s="1" t="str">
        <f t="shared" si="103"/>
        <v/>
      </c>
      <c r="AE384" s="1" t="str">
        <f t="shared" si="104"/>
        <v/>
      </c>
      <c r="AF384" s="1" t="str">
        <f t="shared" si="105"/>
        <v/>
      </c>
      <c r="AG384" s="1" t="str">
        <f t="shared" si="106"/>
        <v/>
      </c>
      <c r="AH384" s="1" t="str">
        <f t="shared" si="107"/>
        <v/>
      </c>
      <c r="AI384" s="1" t="str">
        <f t="shared" si="108"/>
        <v/>
      </c>
      <c r="AJ384" s="1" t="str">
        <f t="shared" si="109"/>
        <v/>
      </c>
      <c r="AK384" s="1">
        <f t="shared" si="110"/>
        <v>1</v>
      </c>
      <c r="AL384" s="1" t="str">
        <f t="shared" si="111"/>
        <v/>
      </c>
      <c r="AM384" s="1">
        <f t="shared" si="112"/>
        <v>1</v>
      </c>
    </row>
    <row r="385" spans="1:39" ht="14.5" x14ac:dyDescent="0.35">
      <c r="A385" s="1" t="s">
        <v>42</v>
      </c>
      <c r="B385" s="1" t="s">
        <v>225</v>
      </c>
      <c r="C385" s="1">
        <v>1</v>
      </c>
      <c r="F385" s="1">
        <v>1</v>
      </c>
      <c r="G385" s="1">
        <v>1</v>
      </c>
      <c r="M385"/>
      <c r="N385" s="1" t="str">
        <f t="shared" si="97"/>
        <v>Primary producer</v>
      </c>
      <c r="O385" s="1" t="str">
        <f t="shared" si="97"/>
        <v>Codium fragile subsp. fragile (Suringar) Hariot, 1889</v>
      </c>
      <c r="P385" s="1">
        <f t="shared" si="114"/>
        <v>1</v>
      </c>
      <c r="Q385" s="1" t="str">
        <f t="shared" si="114"/>
        <v/>
      </c>
      <c r="R385" s="1" t="str">
        <f t="shared" si="114"/>
        <v/>
      </c>
      <c r="S385" s="1">
        <f t="shared" si="114"/>
        <v>1</v>
      </c>
      <c r="T385" s="1">
        <f t="shared" si="114"/>
        <v>1</v>
      </c>
      <c r="U385" s="1" t="str">
        <f t="shared" si="113"/>
        <v/>
      </c>
      <c r="V385" s="1" t="str">
        <f t="shared" si="113"/>
        <v/>
      </c>
      <c r="W385" s="1" t="str">
        <f t="shared" si="113"/>
        <v/>
      </c>
      <c r="X385" s="1" t="str">
        <f t="shared" si="113"/>
        <v/>
      </c>
      <c r="Y385" s="1" t="str">
        <f t="shared" si="113"/>
        <v/>
      </c>
      <c r="Z385" s="1">
        <f t="shared" si="99"/>
        <v>3</v>
      </c>
      <c r="AA385" s="1" t="str">
        <f t="shared" si="100"/>
        <v>Codium fragile subsp. fragile (Suringar) Hariot, 1889</v>
      </c>
      <c r="AB385" s="1" t="str">
        <f t="shared" si="101"/>
        <v>Primary producer</v>
      </c>
      <c r="AC385" s="1">
        <f t="shared" si="102"/>
        <v>1</v>
      </c>
      <c r="AD385" s="1" t="str">
        <f t="shared" si="103"/>
        <v/>
      </c>
      <c r="AE385" s="1" t="str">
        <f t="shared" si="104"/>
        <v/>
      </c>
      <c r="AF385" s="1" t="str">
        <f t="shared" si="105"/>
        <v/>
      </c>
      <c r="AG385" s="1" t="str">
        <f t="shared" si="106"/>
        <v/>
      </c>
      <c r="AH385" s="1" t="str">
        <f t="shared" si="107"/>
        <v/>
      </c>
      <c r="AI385" s="1" t="str">
        <f t="shared" si="108"/>
        <v/>
      </c>
      <c r="AJ385" s="1" t="str">
        <f t="shared" si="109"/>
        <v/>
      </c>
      <c r="AK385" s="1" t="str">
        <f t="shared" si="110"/>
        <v/>
      </c>
      <c r="AL385" s="1" t="str">
        <f t="shared" si="111"/>
        <v/>
      </c>
      <c r="AM385" s="1">
        <f t="shared" si="112"/>
        <v>1</v>
      </c>
    </row>
    <row r="386" spans="1:39" ht="14.5" x14ac:dyDescent="0.35">
      <c r="A386" s="1" t="s">
        <v>42</v>
      </c>
      <c r="B386" s="1" t="s">
        <v>226</v>
      </c>
      <c r="C386" s="1">
        <v>1</v>
      </c>
      <c r="E386" s="1">
        <v>1</v>
      </c>
      <c r="L386" s="1">
        <v>1</v>
      </c>
      <c r="M386"/>
      <c r="N386" s="1" t="str">
        <f t="shared" si="97"/>
        <v>Primary producer</v>
      </c>
      <c r="O386" s="1" t="str">
        <f t="shared" si="97"/>
        <v>Colaconema codicola (Børgesen) H.Stegenga, J.J.Bolton &amp; R.J.Anderson, 1997</v>
      </c>
      <c r="P386" s="1">
        <f t="shared" si="114"/>
        <v>1</v>
      </c>
      <c r="Q386" s="1" t="str">
        <f t="shared" si="114"/>
        <v/>
      </c>
      <c r="R386" s="1">
        <f t="shared" si="114"/>
        <v>1</v>
      </c>
      <c r="S386" s="1" t="str">
        <f t="shared" si="114"/>
        <v/>
      </c>
      <c r="T386" s="1" t="str">
        <f t="shared" si="114"/>
        <v/>
      </c>
      <c r="U386" s="1" t="str">
        <f t="shared" si="113"/>
        <v/>
      </c>
      <c r="V386" s="1" t="str">
        <f t="shared" si="113"/>
        <v/>
      </c>
      <c r="W386" s="1" t="str">
        <f t="shared" si="113"/>
        <v/>
      </c>
      <c r="X386" s="1" t="str">
        <f t="shared" si="113"/>
        <v/>
      </c>
      <c r="Y386" s="1">
        <f t="shared" si="113"/>
        <v>1</v>
      </c>
      <c r="Z386" s="1">
        <f t="shared" si="99"/>
        <v>3</v>
      </c>
      <c r="AA386" s="1" t="str">
        <f t="shared" si="100"/>
        <v>Colaconema codicola (Børgesen) H.Stegenga, J.J.Bolton &amp; R.J.Anderson, 1997</v>
      </c>
      <c r="AB386" s="1" t="str">
        <f t="shared" si="101"/>
        <v>Primary producer</v>
      </c>
      <c r="AC386" s="1">
        <f t="shared" si="102"/>
        <v>1</v>
      </c>
      <c r="AD386" s="1" t="str">
        <f t="shared" si="103"/>
        <v/>
      </c>
      <c r="AE386" s="1" t="str">
        <f t="shared" si="104"/>
        <v/>
      </c>
      <c r="AF386" s="1" t="str">
        <f t="shared" si="105"/>
        <v/>
      </c>
      <c r="AG386" s="1" t="str">
        <f t="shared" si="106"/>
        <v/>
      </c>
      <c r="AH386" s="1" t="str">
        <f t="shared" si="107"/>
        <v/>
      </c>
      <c r="AI386" s="1" t="str">
        <f t="shared" si="108"/>
        <v/>
      </c>
      <c r="AJ386" s="1" t="str">
        <f t="shared" si="109"/>
        <v/>
      </c>
      <c r="AK386" s="1" t="str">
        <f t="shared" si="110"/>
        <v/>
      </c>
      <c r="AL386" s="1" t="str">
        <f t="shared" si="111"/>
        <v/>
      </c>
      <c r="AM386" s="1">
        <f t="shared" si="112"/>
        <v>1</v>
      </c>
    </row>
    <row r="387" spans="1:39" ht="14.5" x14ac:dyDescent="0.35">
      <c r="A387" s="1" t="s">
        <v>42</v>
      </c>
      <c r="B387" s="1" t="s">
        <v>228</v>
      </c>
      <c r="C387" s="1">
        <v>1</v>
      </c>
      <c r="D387" s="1">
        <v>1</v>
      </c>
      <c r="F387" s="1">
        <v>2</v>
      </c>
      <c r="M387"/>
      <c r="N387" s="1" t="str">
        <f t="shared" si="97"/>
        <v>Primary producer</v>
      </c>
      <c r="O387" s="1" t="str">
        <f t="shared" si="97"/>
        <v>Colpomenia peregrina Sauvageau, 1927</v>
      </c>
      <c r="P387" s="1">
        <f t="shared" si="114"/>
        <v>1</v>
      </c>
      <c r="Q387" s="1">
        <f t="shared" si="114"/>
        <v>1</v>
      </c>
      <c r="R387" s="1" t="str">
        <f t="shared" si="114"/>
        <v/>
      </c>
      <c r="S387" s="1">
        <f t="shared" si="114"/>
        <v>1</v>
      </c>
      <c r="T387" s="1" t="str">
        <f t="shared" si="114"/>
        <v/>
      </c>
      <c r="U387" s="1" t="str">
        <f t="shared" si="113"/>
        <v/>
      </c>
      <c r="V387" s="1" t="str">
        <f t="shared" si="113"/>
        <v/>
      </c>
      <c r="W387" s="1" t="str">
        <f t="shared" si="113"/>
        <v/>
      </c>
      <c r="X387" s="1" t="str">
        <f t="shared" si="113"/>
        <v/>
      </c>
      <c r="Y387" s="1" t="str">
        <f t="shared" si="113"/>
        <v/>
      </c>
      <c r="Z387" s="1">
        <f t="shared" si="99"/>
        <v>3</v>
      </c>
      <c r="AA387" s="1" t="str">
        <f t="shared" si="100"/>
        <v>Colpomenia peregrina Sauvageau, 1927</v>
      </c>
      <c r="AB387" s="1" t="str">
        <f t="shared" si="101"/>
        <v>Primary producer</v>
      </c>
      <c r="AC387" s="1">
        <f t="shared" si="102"/>
        <v>1</v>
      </c>
      <c r="AD387" s="1" t="str">
        <f t="shared" si="103"/>
        <v/>
      </c>
      <c r="AE387" s="1" t="str">
        <f t="shared" si="104"/>
        <v/>
      </c>
      <c r="AF387" s="1" t="str">
        <f t="shared" si="105"/>
        <v/>
      </c>
      <c r="AG387" s="1" t="str">
        <f t="shared" si="106"/>
        <v/>
      </c>
      <c r="AH387" s="1" t="str">
        <f t="shared" si="107"/>
        <v/>
      </c>
      <c r="AI387" s="1" t="str">
        <f t="shared" si="108"/>
        <v/>
      </c>
      <c r="AJ387" s="1" t="str">
        <f t="shared" si="109"/>
        <v/>
      </c>
      <c r="AK387" s="1" t="str">
        <f t="shared" si="110"/>
        <v/>
      </c>
      <c r="AL387" s="1" t="str">
        <f t="shared" si="111"/>
        <v/>
      </c>
      <c r="AM387" s="1">
        <f t="shared" si="112"/>
        <v>1</v>
      </c>
    </row>
    <row r="388" spans="1:39" ht="14.5" x14ac:dyDescent="0.35">
      <c r="A388" s="1" t="s">
        <v>42</v>
      </c>
      <c r="B388" s="1" t="s">
        <v>238</v>
      </c>
      <c r="C388" s="1">
        <v>1</v>
      </c>
      <c r="M388"/>
      <c r="N388" s="1" t="str">
        <f t="shared" si="97"/>
        <v>Primary producer</v>
      </c>
      <c r="O388" s="1" t="str">
        <f t="shared" si="97"/>
        <v>Cushmanina striatopunctata (Parker &amp; Jones, 1865)</v>
      </c>
      <c r="P388" s="1">
        <f t="shared" si="114"/>
        <v>1</v>
      </c>
      <c r="Q388" s="1" t="str">
        <f t="shared" si="114"/>
        <v/>
      </c>
      <c r="R388" s="1" t="str">
        <f t="shared" si="114"/>
        <v/>
      </c>
      <c r="S388" s="1" t="str">
        <f t="shared" si="114"/>
        <v/>
      </c>
      <c r="T388" s="1" t="str">
        <f t="shared" si="114"/>
        <v/>
      </c>
      <c r="U388" s="1" t="str">
        <f t="shared" si="113"/>
        <v/>
      </c>
      <c r="V388" s="1" t="str">
        <f t="shared" si="113"/>
        <v/>
      </c>
      <c r="W388" s="1" t="str">
        <f t="shared" si="113"/>
        <v/>
      </c>
      <c r="X388" s="1" t="str">
        <f t="shared" si="113"/>
        <v/>
      </c>
      <c r="Y388" s="1" t="str">
        <f t="shared" si="113"/>
        <v/>
      </c>
      <c r="Z388" s="1">
        <f t="shared" si="99"/>
        <v>1</v>
      </c>
      <c r="AA388" s="1" t="str">
        <f t="shared" si="100"/>
        <v>Cushmanina striatopunctata (Parker &amp; Jones, 1865)</v>
      </c>
      <c r="AB388" s="1" t="str">
        <f t="shared" si="101"/>
        <v>Primary producer</v>
      </c>
      <c r="AC388" s="1">
        <f t="shared" si="102"/>
        <v>1</v>
      </c>
      <c r="AD388" s="1" t="str">
        <f t="shared" si="103"/>
        <v/>
      </c>
      <c r="AE388" s="1" t="str">
        <f t="shared" si="104"/>
        <v/>
      </c>
      <c r="AF388" s="1" t="str">
        <f t="shared" si="105"/>
        <v/>
      </c>
      <c r="AG388" s="1" t="str">
        <f t="shared" si="106"/>
        <v/>
      </c>
      <c r="AH388" s="1" t="str">
        <f t="shared" si="107"/>
        <v/>
      </c>
      <c r="AI388" s="1" t="str">
        <f t="shared" si="108"/>
        <v/>
      </c>
      <c r="AJ388" s="1" t="str">
        <f t="shared" si="109"/>
        <v/>
      </c>
      <c r="AK388" s="1" t="str">
        <f t="shared" si="110"/>
        <v/>
      </c>
      <c r="AL388" s="1" t="str">
        <f t="shared" si="111"/>
        <v/>
      </c>
      <c r="AM388" s="1">
        <f t="shared" si="112"/>
        <v>1</v>
      </c>
    </row>
    <row r="389" spans="1:39" ht="14.5" x14ac:dyDescent="0.35">
      <c r="A389" s="1" t="s">
        <v>42</v>
      </c>
      <c r="B389" s="1" t="s">
        <v>240</v>
      </c>
      <c r="C389" s="1">
        <v>4</v>
      </c>
      <c r="M389"/>
      <c r="N389" s="1" t="str">
        <f t="shared" si="97"/>
        <v>Primary producer</v>
      </c>
      <c r="O389" s="1" t="str">
        <f t="shared" si="97"/>
        <v>Cutleria multifida (Turner) Greville, 1830</v>
      </c>
      <c r="P389" s="1">
        <f t="shared" si="114"/>
        <v>1</v>
      </c>
      <c r="Q389" s="1" t="str">
        <f t="shared" si="114"/>
        <v/>
      </c>
      <c r="R389" s="1" t="str">
        <f t="shared" si="114"/>
        <v/>
      </c>
      <c r="S389" s="1" t="str">
        <f t="shared" si="114"/>
        <v/>
      </c>
      <c r="T389" s="1" t="str">
        <f t="shared" si="114"/>
        <v/>
      </c>
      <c r="U389" s="1" t="str">
        <f t="shared" si="113"/>
        <v/>
      </c>
      <c r="V389" s="1" t="str">
        <f t="shared" si="113"/>
        <v/>
      </c>
      <c r="W389" s="1" t="str">
        <f t="shared" si="113"/>
        <v/>
      </c>
      <c r="X389" s="1" t="str">
        <f t="shared" si="113"/>
        <v/>
      </c>
      <c r="Y389" s="1" t="str">
        <f t="shared" si="113"/>
        <v/>
      </c>
      <c r="Z389" s="1">
        <f t="shared" si="99"/>
        <v>1</v>
      </c>
      <c r="AA389" s="1" t="str">
        <f t="shared" si="100"/>
        <v>Cutleria multifida (Turner) Greville, 1830</v>
      </c>
      <c r="AB389" s="1" t="str">
        <f t="shared" si="101"/>
        <v>Primary producer</v>
      </c>
      <c r="AC389" s="1">
        <f t="shared" si="102"/>
        <v>1</v>
      </c>
      <c r="AD389" s="1" t="str">
        <f t="shared" si="103"/>
        <v/>
      </c>
      <c r="AE389" s="1" t="str">
        <f t="shared" si="104"/>
        <v/>
      </c>
      <c r="AF389" s="1" t="str">
        <f t="shared" si="105"/>
        <v/>
      </c>
      <c r="AG389" s="1" t="str">
        <f t="shared" si="106"/>
        <v/>
      </c>
      <c r="AH389" s="1" t="str">
        <f t="shared" si="107"/>
        <v/>
      </c>
      <c r="AI389" s="1" t="str">
        <f t="shared" si="108"/>
        <v/>
      </c>
      <c r="AJ389" s="1" t="str">
        <f t="shared" si="109"/>
        <v/>
      </c>
      <c r="AK389" s="1" t="str">
        <f t="shared" si="110"/>
        <v/>
      </c>
      <c r="AL389" s="1" t="str">
        <f t="shared" si="111"/>
        <v/>
      </c>
      <c r="AM389" s="1">
        <f t="shared" si="112"/>
        <v>1</v>
      </c>
    </row>
    <row r="390" spans="1:39" ht="14.5" x14ac:dyDescent="0.35">
      <c r="A390" s="1" t="s">
        <v>42</v>
      </c>
      <c r="B390" s="1" t="s">
        <v>246</v>
      </c>
      <c r="F390" s="1">
        <v>1</v>
      </c>
      <c r="M390"/>
      <c r="N390" s="1" t="str">
        <f t="shared" si="97"/>
        <v>Primary producer</v>
      </c>
      <c r="O390" s="1" t="str">
        <f t="shared" si="97"/>
        <v>Dasya sessilis Yamada, 1928</v>
      </c>
      <c r="P390" s="1" t="str">
        <f t="shared" si="114"/>
        <v/>
      </c>
      <c r="Q390" s="1" t="str">
        <f t="shared" si="114"/>
        <v/>
      </c>
      <c r="R390" s="1" t="str">
        <f t="shared" si="114"/>
        <v/>
      </c>
      <c r="S390" s="1">
        <f t="shared" si="114"/>
        <v>1</v>
      </c>
      <c r="T390" s="1" t="str">
        <f t="shared" si="114"/>
        <v/>
      </c>
      <c r="U390" s="1" t="str">
        <f t="shared" si="113"/>
        <v/>
      </c>
      <c r="V390" s="1" t="str">
        <f t="shared" si="113"/>
        <v/>
      </c>
      <c r="W390" s="1" t="str">
        <f t="shared" si="113"/>
        <v/>
      </c>
      <c r="X390" s="1" t="str">
        <f t="shared" si="113"/>
        <v/>
      </c>
      <c r="Y390" s="1" t="str">
        <f t="shared" si="113"/>
        <v/>
      </c>
      <c r="Z390" s="1">
        <f t="shared" si="99"/>
        <v>1</v>
      </c>
      <c r="AA390" s="1" t="str">
        <f t="shared" si="100"/>
        <v>Dasya sessilis Yamada, 1928</v>
      </c>
      <c r="AB390" s="1" t="str">
        <f t="shared" si="101"/>
        <v>Primary producer</v>
      </c>
      <c r="AC390" s="1" t="str">
        <f t="shared" si="102"/>
        <v/>
      </c>
      <c r="AD390" s="1" t="str">
        <f t="shared" si="103"/>
        <v/>
      </c>
      <c r="AE390" s="1" t="str">
        <f t="shared" si="104"/>
        <v/>
      </c>
      <c r="AF390" s="1">
        <f t="shared" si="105"/>
        <v>1</v>
      </c>
      <c r="AG390" s="1" t="str">
        <f t="shared" si="106"/>
        <v/>
      </c>
      <c r="AH390" s="1" t="str">
        <f t="shared" si="107"/>
        <v/>
      </c>
      <c r="AI390" s="1" t="str">
        <f t="shared" si="108"/>
        <v/>
      </c>
      <c r="AJ390" s="1" t="str">
        <f t="shared" si="109"/>
        <v/>
      </c>
      <c r="AK390" s="1" t="str">
        <f t="shared" si="110"/>
        <v/>
      </c>
      <c r="AL390" s="1" t="str">
        <f t="shared" si="111"/>
        <v/>
      </c>
      <c r="AM390" s="1">
        <f t="shared" si="112"/>
        <v>1</v>
      </c>
    </row>
    <row r="391" spans="1:39" ht="14.5" x14ac:dyDescent="0.35">
      <c r="A391" s="1" t="s">
        <v>42</v>
      </c>
      <c r="B391" s="1" t="s">
        <v>247</v>
      </c>
      <c r="H391" s="1">
        <v>2</v>
      </c>
      <c r="K391" s="1">
        <v>1</v>
      </c>
      <c r="M391"/>
      <c r="N391" s="1" t="str">
        <f t="shared" si="97"/>
        <v>Primary producer</v>
      </c>
      <c r="O391" s="1" t="str">
        <f t="shared" si="97"/>
        <v>Dasysiphonia japonica (Yendo) H.-S.Kim, 2012</v>
      </c>
      <c r="P391" s="1" t="str">
        <f t="shared" si="114"/>
        <v/>
      </c>
      <c r="Q391" s="1" t="str">
        <f t="shared" si="114"/>
        <v/>
      </c>
      <c r="R391" s="1" t="str">
        <f t="shared" si="114"/>
        <v/>
      </c>
      <c r="S391" s="1" t="str">
        <f t="shared" si="114"/>
        <v/>
      </c>
      <c r="T391" s="1" t="str">
        <f t="shared" si="114"/>
        <v/>
      </c>
      <c r="U391" s="1">
        <f t="shared" si="113"/>
        <v>1</v>
      </c>
      <c r="V391" s="1" t="str">
        <f t="shared" si="113"/>
        <v/>
      </c>
      <c r="W391" s="1" t="str">
        <f t="shared" si="113"/>
        <v/>
      </c>
      <c r="X391" s="1">
        <f t="shared" si="113"/>
        <v>1</v>
      </c>
      <c r="Y391" s="1" t="str">
        <f t="shared" si="113"/>
        <v/>
      </c>
      <c r="Z391" s="1">
        <f t="shared" si="99"/>
        <v>2</v>
      </c>
      <c r="AA391" s="1" t="str">
        <f t="shared" si="100"/>
        <v>Dasysiphonia japonica (Yendo) H.-S.Kim, 2012</v>
      </c>
      <c r="AB391" s="1" t="str">
        <f t="shared" si="101"/>
        <v>Primary producer</v>
      </c>
      <c r="AC391" s="1" t="str">
        <f t="shared" si="102"/>
        <v/>
      </c>
      <c r="AD391" s="1" t="str">
        <f t="shared" si="103"/>
        <v/>
      </c>
      <c r="AE391" s="1" t="str">
        <f t="shared" si="104"/>
        <v/>
      </c>
      <c r="AF391" s="1" t="str">
        <f t="shared" si="105"/>
        <v/>
      </c>
      <c r="AG391" s="1" t="str">
        <f t="shared" si="106"/>
        <v/>
      </c>
      <c r="AH391" s="1">
        <f t="shared" si="107"/>
        <v>1</v>
      </c>
      <c r="AI391" s="1" t="str">
        <f t="shared" si="108"/>
        <v/>
      </c>
      <c r="AJ391" s="1" t="str">
        <f t="shared" si="109"/>
        <v/>
      </c>
      <c r="AK391" s="1" t="str">
        <f t="shared" si="110"/>
        <v/>
      </c>
      <c r="AL391" s="1" t="str">
        <f t="shared" si="111"/>
        <v/>
      </c>
      <c r="AM391" s="1">
        <f t="shared" si="112"/>
        <v>1</v>
      </c>
    </row>
    <row r="392" spans="1:39" ht="14.5" x14ac:dyDescent="0.35">
      <c r="A392" s="1" t="s">
        <v>42</v>
      </c>
      <c r="B392" s="1" t="s">
        <v>249</v>
      </c>
      <c r="F392" s="1">
        <v>1</v>
      </c>
      <c r="M392"/>
      <c r="N392" s="1" t="str">
        <f t="shared" si="97"/>
        <v>Primary producer</v>
      </c>
      <c r="O392" s="1" t="str">
        <f t="shared" si="97"/>
        <v>Derbesia rhizophora Yamada, 1961</v>
      </c>
      <c r="P392" s="1" t="str">
        <f t="shared" si="114"/>
        <v/>
      </c>
      <c r="Q392" s="1" t="str">
        <f t="shared" si="114"/>
        <v/>
      </c>
      <c r="R392" s="1" t="str">
        <f t="shared" si="114"/>
        <v/>
      </c>
      <c r="S392" s="1">
        <f t="shared" si="114"/>
        <v>1</v>
      </c>
      <c r="T392" s="1" t="str">
        <f t="shared" si="114"/>
        <v/>
      </c>
      <c r="U392" s="1" t="str">
        <f t="shared" si="113"/>
        <v/>
      </c>
      <c r="V392" s="1" t="str">
        <f t="shared" si="113"/>
        <v/>
      </c>
      <c r="W392" s="1" t="str">
        <f t="shared" si="113"/>
        <v/>
      </c>
      <c r="X392" s="1" t="str">
        <f t="shared" si="113"/>
        <v/>
      </c>
      <c r="Y392" s="1" t="str">
        <f t="shared" si="113"/>
        <v/>
      </c>
      <c r="Z392" s="1">
        <f t="shared" si="99"/>
        <v>1</v>
      </c>
      <c r="AA392" s="1" t="str">
        <f t="shared" si="100"/>
        <v>Derbesia rhizophora Yamada, 1961</v>
      </c>
      <c r="AB392" s="1" t="str">
        <f t="shared" si="101"/>
        <v>Primary producer</v>
      </c>
      <c r="AC392" s="1" t="str">
        <f t="shared" si="102"/>
        <v/>
      </c>
      <c r="AD392" s="1" t="str">
        <f t="shared" si="103"/>
        <v/>
      </c>
      <c r="AE392" s="1" t="str">
        <f t="shared" si="104"/>
        <v/>
      </c>
      <c r="AF392" s="1">
        <f t="shared" si="105"/>
        <v>1</v>
      </c>
      <c r="AG392" s="1" t="str">
        <f t="shared" si="106"/>
        <v/>
      </c>
      <c r="AH392" s="1" t="str">
        <f t="shared" si="107"/>
        <v/>
      </c>
      <c r="AI392" s="1" t="str">
        <f t="shared" si="108"/>
        <v/>
      </c>
      <c r="AJ392" s="1" t="str">
        <f t="shared" si="109"/>
        <v/>
      </c>
      <c r="AK392" s="1" t="str">
        <f t="shared" si="110"/>
        <v/>
      </c>
      <c r="AL392" s="1" t="str">
        <f t="shared" si="111"/>
        <v/>
      </c>
      <c r="AM392" s="1">
        <f t="shared" si="112"/>
        <v>1</v>
      </c>
    </row>
    <row r="393" spans="1:39" ht="14.5" x14ac:dyDescent="0.35">
      <c r="A393" s="1" t="s">
        <v>42</v>
      </c>
      <c r="B393" s="1" t="s">
        <v>251</v>
      </c>
      <c r="E393" s="1">
        <v>1</v>
      </c>
      <c r="H393" s="1">
        <v>1</v>
      </c>
      <c r="M393"/>
      <c r="N393" s="1" t="str">
        <f t="shared" ref="N393:O456" si="115">A393</f>
        <v>Primary producer</v>
      </c>
      <c r="O393" s="1" t="str">
        <f t="shared" si="115"/>
        <v>Desmarestia viridis (O.F. Müller) J.V. Lamouroux, 1813</v>
      </c>
      <c r="P393" s="1" t="str">
        <f t="shared" si="114"/>
        <v/>
      </c>
      <c r="Q393" s="1" t="str">
        <f t="shared" si="114"/>
        <v/>
      </c>
      <c r="R393" s="1">
        <f t="shared" si="114"/>
        <v>1</v>
      </c>
      <c r="S393" s="1" t="str">
        <f t="shared" si="114"/>
        <v/>
      </c>
      <c r="T393" s="1" t="str">
        <f t="shared" si="114"/>
        <v/>
      </c>
      <c r="U393" s="1">
        <f t="shared" si="113"/>
        <v>1</v>
      </c>
      <c r="V393" s="1" t="str">
        <f t="shared" si="113"/>
        <v/>
      </c>
      <c r="W393" s="1" t="str">
        <f t="shared" si="113"/>
        <v/>
      </c>
      <c r="X393" s="1" t="str">
        <f t="shared" si="113"/>
        <v/>
      </c>
      <c r="Y393" s="1" t="str">
        <f t="shared" si="113"/>
        <v/>
      </c>
      <c r="Z393" s="1">
        <f t="shared" ref="Z393:Z456" si="116">SUM(P393:Y393)</f>
        <v>2</v>
      </c>
      <c r="AA393" s="1" t="str">
        <f t="shared" ref="AA393:AA456" si="117">O393</f>
        <v>Desmarestia viridis (O.F. Müller) J.V. Lamouroux, 1813</v>
      </c>
      <c r="AB393" s="1" t="str">
        <f t="shared" ref="AB393:AB456" si="118">N393</f>
        <v>Primary producer</v>
      </c>
      <c r="AC393" s="1" t="str">
        <f t="shared" ref="AC393:AC456" si="119">IF((P393=1),1,"")</f>
        <v/>
      </c>
      <c r="AD393" s="1" t="str">
        <f t="shared" ref="AD393:AD456" si="120">IF((P393=1), "", IF((Q393=1), 1,""))</f>
        <v/>
      </c>
      <c r="AE393" s="1">
        <f t="shared" ref="AE393:AE456" si="121">IF((P393=1), "", IF((Q393=1), "",IF(R393=1, 1, "")))</f>
        <v>1</v>
      </c>
      <c r="AF393" s="1" t="str">
        <f t="shared" ref="AF393:AF456" si="122">IF((P393=1), "", IF((Q393=1), "", IF((R393=1), "", IF(S393=1, 1, ""))))</f>
        <v/>
      </c>
      <c r="AG393" s="1" t="str">
        <f t="shared" ref="AG393:AG456" si="123">IF((P393=1), "", IF((Q393=1), "", IF((R393=1), "", IF((S393=1), "", IF(T393=1, 1, "")))))</f>
        <v/>
      </c>
      <c r="AH393" s="1" t="str">
        <f t="shared" ref="AH393:AH456" si="124">IF((P393=1),"",IF((Q393=1),"",IF((R393=1),"",IF((S393=1),"",IF((T393=1),"",IF(U393=1,1,""))))))</f>
        <v/>
      </c>
      <c r="AI393" s="1" t="str">
        <f t="shared" ref="AI393:AI456" si="125">IF((P393=1),"",IF((Q393=1),"",IF((R393=1),"",IF((S393=1),"",IF((T393=1),"",IF((U393=1),"",IF(V393=1,1,"")))))))</f>
        <v/>
      </c>
      <c r="AJ393" s="1" t="str">
        <f t="shared" ref="AJ393:AJ456" si="126">IF((P393=1),"",IF((Q393=1),"",IF((R393=1),"",IF((S393=1),"",IF((T393=1),"",IF((U393=1),"",IF((V393=1),"",IF(W393=1,1,""))))))))</f>
        <v/>
      </c>
      <c r="AK393" s="1" t="str">
        <f t="shared" ref="AK393:AK456" si="127">IF((P393=1),"",IF((Q393=1),"",IF((R393=1),"",IF((S393=1),"",IF((T393=1),"",IF((U393=1),"",IF((V393=1),"",IF((W393=1),"",IF(X393=1,1,"")))))))))</f>
        <v/>
      </c>
      <c r="AL393" s="1" t="str">
        <f t="shared" ref="AL393:AL456" si="128">IF((P393=1),"",IF((Q393=1),"",IF((R393=1),"",IF((S393=1),"",IF((T393=1),"",IF((U393=1),"",IF((V393=1),"",IF((W393=1),"",IF((X393=1),"",IF(Y393=1,1,""))))))))))</f>
        <v/>
      </c>
      <c r="AM393" s="1">
        <f t="shared" ref="AM393:AM456" si="129">SUM(AC393:AL393)</f>
        <v>1</v>
      </c>
    </row>
    <row r="394" spans="1:39" ht="14.5" x14ac:dyDescent="0.35">
      <c r="A394" s="1" t="s">
        <v>42</v>
      </c>
      <c r="B394" s="1" t="s">
        <v>256</v>
      </c>
      <c r="C394" s="1">
        <v>1</v>
      </c>
      <c r="F394" s="1">
        <v>1</v>
      </c>
      <c r="K394" s="1">
        <v>1</v>
      </c>
      <c r="M394"/>
      <c r="N394" s="1" t="str">
        <f t="shared" si="115"/>
        <v>Primary producer</v>
      </c>
      <c r="O394" s="1" t="str">
        <f t="shared" si="115"/>
        <v>Dictyota cyanoloma Tronholm, De Clerck, A.Gómez-Garreta &amp; Rull Lluch in Tronholm et al. 2010</v>
      </c>
      <c r="P394" s="1">
        <f t="shared" si="114"/>
        <v>1</v>
      </c>
      <c r="Q394" s="1" t="str">
        <f t="shared" si="114"/>
        <v/>
      </c>
      <c r="R394" s="1" t="str">
        <f t="shared" si="114"/>
        <v/>
      </c>
      <c r="S394" s="1">
        <f t="shared" si="114"/>
        <v>1</v>
      </c>
      <c r="T394" s="1" t="str">
        <f t="shared" si="114"/>
        <v/>
      </c>
      <c r="U394" s="1" t="str">
        <f t="shared" si="113"/>
        <v/>
      </c>
      <c r="V394" s="1" t="str">
        <f t="shared" si="113"/>
        <v/>
      </c>
      <c r="W394" s="1" t="str">
        <f t="shared" si="113"/>
        <v/>
      </c>
      <c r="X394" s="1">
        <f t="shared" si="113"/>
        <v>1</v>
      </c>
      <c r="Y394" s="1" t="str">
        <f t="shared" si="113"/>
        <v/>
      </c>
      <c r="Z394" s="1">
        <f t="shared" si="116"/>
        <v>3</v>
      </c>
      <c r="AA394" s="1" t="str">
        <f t="shared" si="117"/>
        <v>Dictyota cyanoloma Tronholm, De Clerck, A.Gómez-Garreta &amp; Rull Lluch in Tronholm et al. 2010</v>
      </c>
      <c r="AB394" s="1" t="str">
        <f t="shared" si="118"/>
        <v>Primary producer</v>
      </c>
      <c r="AC394" s="1">
        <f t="shared" si="119"/>
        <v>1</v>
      </c>
      <c r="AD394" s="1" t="str">
        <f t="shared" si="120"/>
        <v/>
      </c>
      <c r="AE394" s="1" t="str">
        <f t="shared" si="121"/>
        <v/>
      </c>
      <c r="AF394" s="1" t="str">
        <f t="shared" si="122"/>
        <v/>
      </c>
      <c r="AG394" s="1" t="str">
        <f t="shared" si="123"/>
        <v/>
      </c>
      <c r="AH394" s="1" t="str">
        <f t="shared" si="124"/>
        <v/>
      </c>
      <c r="AI394" s="1" t="str">
        <f t="shared" si="125"/>
        <v/>
      </c>
      <c r="AJ394" s="1" t="str">
        <f t="shared" si="126"/>
        <v/>
      </c>
      <c r="AK394" s="1" t="str">
        <f t="shared" si="127"/>
        <v/>
      </c>
      <c r="AL394" s="1" t="str">
        <f t="shared" si="128"/>
        <v/>
      </c>
      <c r="AM394" s="1">
        <f t="shared" si="129"/>
        <v>1</v>
      </c>
    </row>
    <row r="395" spans="1:39" ht="14.5" x14ac:dyDescent="0.35">
      <c r="A395" s="1" t="s">
        <v>42</v>
      </c>
      <c r="B395" s="1" t="s">
        <v>273</v>
      </c>
      <c r="H395" s="1">
        <v>1</v>
      </c>
      <c r="M395"/>
      <c r="N395" s="1" t="str">
        <f t="shared" si="115"/>
        <v>Primary producer</v>
      </c>
      <c r="O395" s="1" t="str">
        <f t="shared" si="115"/>
        <v>Ectocarpus siliculosus var. hiemalis (P.L.Crouan &amp; H.M.Crouan) Gallardo</v>
      </c>
      <c r="P395" s="1" t="str">
        <f t="shared" si="114"/>
        <v/>
      </c>
      <c r="Q395" s="1" t="str">
        <f t="shared" si="114"/>
        <v/>
      </c>
      <c r="R395" s="1" t="str">
        <f t="shared" si="114"/>
        <v/>
      </c>
      <c r="S395" s="1" t="str">
        <f t="shared" si="114"/>
        <v/>
      </c>
      <c r="T395" s="1" t="str">
        <f t="shared" si="114"/>
        <v/>
      </c>
      <c r="U395" s="1">
        <f t="shared" si="113"/>
        <v>1</v>
      </c>
      <c r="V395" s="1" t="str">
        <f t="shared" si="113"/>
        <v/>
      </c>
      <c r="W395" s="1" t="str">
        <f t="shared" si="113"/>
        <v/>
      </c>
      <c r="X395" s="1" t="str">
        <f t="shared" si="113"/>
        <v/>
      </c>
      <c r="Y395" s="1" t="str">
        <f t="shared" si="113"/>
        <v/>
      </c>
      <c r="Z395" s="1">
        <f t="shared" si="116"/>
        <v>1</v>
      </c>
      <c r="AA395" s="1" t="str">
        <f t="shared" si="117"/>
        <v>Ectocarpus siliculosus var. hiemalis (P.L.Crouan &amp; H.M.Crouan) Gallardo</v>
      </c>
      <c r="AB395" s="1" t="str">
        <f t="shared" si="118"/>
        <v>Primary producer</v>
      </c>
      <c r="AC395" s="1" t="str">
        <f t="shared" si="119"/>
        <v/>
      </c>
      <c r="AD395" s="1" t="str">
        <f t="shared" si="120"/>
        <v/>
      </c>
      <c r="AE395" s="1" t="str">
        <f t="shared" si="121"/>
        <v/>
      </c>
      <c r="AF395" s="1" t="str">
        <f t="shared" si="122"/>
        <v/>
      </c>
      <c r="AG395" s="1" t="str">
        <f t="shared" si="123"/>
        <v/>
      </c>
      <c r="AH395" s="1">
        <f t="shared" si="124"/>
        <v>1</v>
      </c>
      <c r="AI395" s="1" t="str">
        <f t="shared" si="125"/>
        <v/>
      </c>
      <c r="AJ395" s="1" t="str">
        <f t="shared" si="126"/>
        <v/>
      </c>
      <c r="AK395" s="1" t="str">
        <f t="shared" si="127"/>
        <v/>
      </c>
      <c r="AL395" s="1" t="str">
        <f t="shared" si="128"/>
        <v/>
      </c>
      <c r="AM395" s="1">
        <f t="shared" si="129"/>
        <v>1</v>
      </c>
    </row>
    <row r="396" spans="1:39" ht="14.5" x14ac:dyDescent="0.35">
      <c r="A396" s="1" t="s">
        <v>42</v>
      </c>
      <c r="B396" s="1" t="s">
        <v>278</v>
      </c>
      <c r="C396" s="1">
        <v>1</v>
      </c>
      <c r="M396"/>
      <c r="N396" s="1" t="str">
        <f t="shared" si="115"/>
        <v>Primary producer</v>
      </c>
      <c r="O396" s="1" t="str">
        <f t="shared" si="115"/>
        <v>Elphidium striatopunctatum (Fichtel &amp; Moll, 1798)</v>
      </c>
      <c r="P396" s="1">
        <f t="shared" si="114"/>
        <v>1</v>
      </c>
      <c r="Q396" s="1" t="str">
        <f t="shared" si="114"/>
        <v/>
      </c>
      <c r="R396" s="1" t="str">
        <f t="shared" si="114"/>
        <v/>
      </c>
      <c r="S396" s="1" t="str">
        <f t="shared" si="114"/>
        <v/>
      </c>
      <c r="T396" s="1" t="str">
        <f t="shared" si="114"/>
        <v/>
      </c>
      <c r="U396" s="1" t="str">
        <f t="shared" si="113"/>
        <v/>
      </c>
      <c r="V396" s="1" t="str">
        <f t="shared" si="113"/>
        <v/>
      </c>
      <c r="W396" s="1" t="str">
        <f t="shared" si="113"/>
        <v/>
      </c>
      <c r="X396" s="1" t="str">
        <f t="shared" si="113"/>
        <v/>
      </c>
      <c r="Y396" s="1" t="str">
        <f t="shared" si="113"/>
        <v/>
      </c>
      <c r="Z396" s="1">
        <f t="shared" si="116"/>
        <v>1</v>
      </c>
      <c r="AA396" s="1" t="str">
        <f t="shared" si="117"/>
        <v>Elphidium striatopunctatum (Fichtel &amp; Moll, 1798)</v>
      </c>
      <c r="AB396" s="1" t="str">
        <f t="shared" si="118"/>
        <v>Primary producer</v>
      </c>
      <c r="AC396" s="1">
        <f t="shared" si="119"/>
        <v>1</v>
      </c>
      <c r="AD396" s="1" t="str">
        <f t="shared" si="120"/>
        <v/>
      </c>
      <c r="AE396" s="1" t="str">
        <f t="shared" si="121"/>
        <v/>
      </c>
      <c r="AF396" s="1" t="str">
        <f t="shared" si="122"/>
        <v/>
      </c>
      <c r="AG396" s="1" t="str">
        <f t="shared" si="123"/>
        <v/>
      </c>
      <c r="AH396" s="1" t="str">
        <f t="shared" si="124"/>
        <v/>
      </c>
      <c r="AI396" s="1" t="str">
        <f t="shared" si="125"/>
        <v/>
      </c>
      <c r="AJ396" s="1" t="str">
        <f t="shared" si="126"/>
        <v/>
      </c>
      <c r="AK396" s="1" t="str">
        <f t="shared" si="127"/>
        <v/>
      </c>
      <c r="AL396" s="1" t="str">
        <f t="shared" si="128"/>
        <v/>
      </c>
      <c r="AM396" s="1">
        <f t="shared" si="129"/>
        <v>1</v>
      </c>
    </row>
    <row r="397" spans="1:39" ht="14.5" x14ac:dyDescent="0.35">
      <c r="A397" s="1" t="s">
        <v>42</v>
      </c>
      <c r="B397" s="1" t="s">
        <v>313</v>
      </c>
      <c r="F397" s="1">
        <v>1</v>
      </c>
      <c r="M397"/>
      <c r="N397" s="1" t="str">
        <f t="shared" si="115"/>
        <v>Primary producer</v>
      </c>
      <c r="O397" s="1" t="str">
        <f t="shared" si="115"/>
        <v>Fucus spiralis Linnaeus, 1753</v>
      </c>
      <c r="P397" s="1" t="str">
        <f t="shared" si="114"/>
        <v/>
      </c>
      <c r="Q397" s="1" t="str">
        <f t="shared" si="114"/>
        <v/>
      </c>
      <c r="R397" s="1" t="str">
        <f t="shared" si="114"/>
        <v/>
      </c>
      <c r="S397" s="1">
        <f t="shared" si="114"/>
        <v>1</v>
      </c>
      <c r="T397" s="1" t="str">
        <f t="shared" si="114"/>
        <v/>
      </c>
      <c r="U397" s="1" t="str">
        <f t="shared" si="113"/>
        <v/>
      </c>
      <c r="V397" s="1" t="str">
        <f t="shared" si="113"/>
        <v/>
      </c>
      <c r="W397" s="1" t="str">
        <f t="shared" si="113"/>
        <v/>
      </c>
      <c r="X397" s="1" t="str">
        <f t="shared" si="113"/>
        <v/>
      </c>
      <c r="Y397" s="1" t="str">
        <f t="shared" si="113"/>
        <v/>
      </c>
      <c r="Z397" s="1">
        <f t="shared" si="116"/>
        <v>1</v>
      </c>
      <c r="AA397" s="1" t="str">
        <f t="shared" si="117"/>
        <v>Fucus spiralis Linnaeus, 1753</v>
      </c>
      <c r="AB397" s="1" t="str">
        <f t="shared" si="118"/>
        <v>Primary producer</v>
      </c>
      <c r="AC397" s="1" t="str">
        <f t="shared" si="119"/>
        <v/>
      </c>
      <c r="AD397" s="1" t="str">
        <f t="shared" si="120"/>
        <v/>
      </c>
      <c r="AE397" s="1" t="str">
        <f t="shared" si="121"/>
        <v/>
      </c>
      <c r="AF397" s="1">
        <f t="shared" si="122"/>
        <v>1</v>
      </c>
      <c r="AG397" s="1" t="str">
        <f t="shared" si="123"/>
        <v/>
      </c>
      <c r="AH397" s="1" t="str">
        <f t="shared" si="124"/>
        <v/>
      </c>
      <c r="AI397" s="1" t="str">
        <f t="shared" si="125"/>
        <v/>
      </c>
      <c r="AJ397" s="1" t="str">
        <f t="shared" si="126"/>
        <v/>
      </c>
      <c r="AK397" s="1" t="str">
        <f t="shared" si="127"/>
        <v/>
      </c>
      <c r="AL397" s="1" t="str">
        <f t="shared" si="128"/>
        <v/>
      </c>
      <c r="AM397" s="1">
        <f t="shared" si="129"/>
        <v>1</v>
      </c>
    </row>
    <row r="398" spans="1:39" ht="14.5" x14ac:dyDescent="0.35">
      <c r="A398" s="1" t="s">
        <v>42</v>
      </c>
      <c r="B398" s="1" t="s">
        <v>325</v>
      </c>
      <c r="G398" s="1">
        <v>1</v>
      </c>
      <c r="M398"/>
      <c r="N398" s="1" t="str">
        <f t="shared" si="115"/>
        <v>Primary producer</v>
      </c>
      <c r="O398" s="1" t="str">
        <f t="shared" si="115"/>
        <v>Goniotrichopsis sublittoralis G.M.Smith, 1943</v>
      </c>
      <c r="P398" s="1" t="str">
        <f t="shared" si="114"/>
        <v/>
      </c>
      <c r="Q398" s="1" t="str">
        <f t="shared" si="114"/>
        <v/>
      </c>
      <c r="R398" s="1" t="str">
        <f t="shared" si="114"/>
        <v/>
      </c>
      <c r="S398" s="1" t="str">
        <f t="shared" si="114"/>
        <v/>
      </c>
      <c r="T398" s="1">
        <f t="shared" si="114"/>
        <v>1</v>
      </c>
      <c r="U398" s="1" t="str">
        <f t="shared" si="113"/>
        <v/>
      </c>
      <c r="V398" s="1" t="str">
        <f t="shared" si="113"/>
        <v/>
      </c>
      <c r="W398" s="1" t="str">
        <f t="shared" si="113"/>
        <v/>
      </c>
      <c r="X398" s="1" t="str">
        <f t="shared" si="113"/>
        <v/>
      </c>
      <c r="Y398" s="1" t="str">
        <f t="shared" si="113"/>
        <v/>
      </c>
      <c r="Z398" s="1">
        <f t="shared" si="116"/>
        <v>1</v>
      </c>
      <c r="AA398" s="1" t="str">
        <f t="shared" si="117"/>
        <v>Goniotrichopsis sublittoralis G.M.Smith, 1943</v>
      </c>
      <c r="AB398" s="1" t="str">
        <f t="shared" si="118"/>
        <v>Primary producer</v>
      </c>
      <c r="AC398" s="1" t="str">
        <f t="shared" si="119"/>
        <v/>
      </c>
      <c r="AD398" s="1" t="str">
        <f t="shared" si="120"/>
        <v/>
      </c>
      <c r="AE398" s="1" t="str">
        <f t="shared" si="121"/>
        <v/>
      </c>
      <c r="AF398" s="1" t="str">
        <f t="shared" si="122"/>
        <v/>
      </c>
      <c r="AG398" s="1">
        <f t="shared" si="123"/>
        <v>1</v>
      </c>
      <c r="AH398" s="1" t="str">
        <f t="shared" si="124"/>
        <v/>
      </c>
      <c r="AI398" s="1" t="str">
        <f t="shared" si="125"/>
        <v/>
      </c>
      <c r="AJ398" s="1" t="str">
        <f t="shared" si="126"/>
        <v/>
      </c>
      <c r="AK398" s="1" t="str">
        <f t="shared" si="127"/>
        <v/>
      </c>
      <c r="AL398" s="1" t="str">
        <f t="shared" si="128"/>
        <v/>
      </c>
      <c r="AM398" s="1">
        <f t="shared" si="129"/>
        <v>1</v>
      </c>
    </row>
    <row r="399" spans="1:39" ht="14.5" x14ac:dyDescent="0.35">
      <c r="A399" s="1" t="s">
        <v>42</v>
      </c>
      <c r="B399" s="1" t="s">
        <v>327</v>
      </c>
      <c r="F399" s="1">
        <v>1</v>
      </c>
      <c r="M399"/>
      <c r="N399" s="1" t="str">
        <f t="shared" si="115"/>
        <v>Primary producer</v>
      </c>
      <c r="O399" s="1" t="str">
        <f t="shared" si="115"/>
        <v>Grateloupia asiatica S.Kawaguchi &amp; H.W.Wang, 2001</v>
      </c>
      <c r="P399" s="1" t="str">
        <f t="shared" si="114"/>
        <v/>
      </c>
      <c r="Q399" s="1" t="str">
        <f t="shared" si="114"/>
        <v/>
      </c>
      <c r="R399" s="1" t="str">
        <f t="shared" si="114"/>
        <v/>
      </c>
      <c r="S399" s="1">
        <f t="shared" si="114"/>
        <v>1</v>
      </c>
      <c r="T399" s="1" t="str">
        <f t="shared" si="114"/>
        <v/>
      </c>
      <c r="U399" s="1" t="str">
        <f t="shared" si="113"/>
        <v/>
      </c>
      <c r="V399" s="1" t="str">
        <f t="shared" si="113"/>
        <v/>
      </c>
      <c r="W399" s="1" t="str">
        <f t="shared" si="113"/>
        <v/>
      </c>
      <c r="X399" s="1" t="str">
        <f t="shared" si="113"/>
        <v/>
      </c>
      <c r="Y399" s="1" t="str">
        <f t="shared" si="113"/>
        <v/>
      </c>
      <c r="Z399" s="1">
        <f t="shared" si="116"/>
        <v>1</v>
      </c>
      <c r="AA399" s="1" t="str">
        <f t="shared" si="117"/>
        <v>Grateloupia asiatica S.Kawaguchi &amp; H.W.Wang, 2001</v>
      </c>
      <c r="AB399" s="1" t="str">
        <f t="shared" si="118"/>
        <v>Primary producer</v>
      </c>
      <c r="AC399" s="1" t="str">
        <f t="shared" si="119"/>
        <v/>
      </c>
      <c r="AD399" s="1" t="str">
        <f t="shared" si="120"/>
        <v/>
      </c>
      <c r="AE399" s="1" t="str">
        <f t="shared" si="121"/>
        <v/>
      </c>
      <c r="AF399" s="1">
        <f t="shared" si="122"/>
        <v>1</v>
      </c>
      <c r="AG399" s="1" t="str">
        <f t="shared" si="123"/>
        <v/>
      </c>
      <c r="AH399" s="1" t="str">
        <f t="shared" si="124"/>
        <v/>
      </c>
      <c r="AI399" s="1" t="str">
        <f t="shared" si="125"/>
        <v/>
      </c>
      <c r="AJ399" s="1" t="str">
        <f t="shared" si="126"/>
        <v/>
      </c>
      <c r="AK399" s="1" t="str">
        <f t="shared" si="127"/>
        <v/>
      </c>
      <c r="AL399" s="1" t="str">
        <f t="shared" si="128"/>
        <v/>
      </c>
      <c r="AM399" s="1">
        <f t="shared" si="129"/>
        <v>1</v>
      </c>
    </row>
    <row r="400" spans="1:39" ht="14.5" x14ac:dyDescent="0.35">
      <c r="A400" s="1" t="s">
        <v>42</v>
      </c>
      <c r="B400" s="1" t="s">
        <v>328</v>
      </c>
      <c r="H400" s="1">
        <v>1</v>
      </c>
      <c r="J400" s="1">
        <v>1</v>
      </c>
      <c r="M400"/>
      <c r="N400" s="1" t="str">
        <f t="shared" si="115"/>
        <v>Primary producer</v>
      </c>
      <c r="O400" s="1" t="str">
        <f t="shared" si="115"/>
        <v>Grateloupia minima P.L.Crouan &amp; H.M.Crouan, 1867</v>
      </c>
      <c r="P400" s="1" t="str">
        <f t="shared" si="114"/>
        <v/>
      </c>
      <c r="Q400" s="1" t="str">
        <f t="shared" si="114"/>
        <v/>
      </c>
      <c r="R400" s="1" t="str">
        <f t="shared" si="114"/>
        <v/>
      </c>
      <c r="S400" s="1" t="str">
        <f t="shared" si="114"/>
        <v/>
      </c>
      <c r="T400" s="1" t="str">
        <f t="shared" si="114"/>
        <v/>
      </c>
      <c r="U400" s="1">
        <f t="shared" si="113"/>
        <v>1</v>
      </c>
      <c r="V400" s="1" t="str">
        <f t="shared" si="113"/>
        <v/>
      </c>
      <c r="W400" s="1">
        <f t="shared" si="113"/>
        <v>1</v>
      </c>
      <c r="X400" s="1" t="str">
        <f t="shared" si="113"/>
        <v/>
      </c>
      <c r="Y400" s="1" t="str">
        <f t="shared" si="113"/>
        <v/>
      </c>
      <c r="Z400" s="1">
        <f t="shared" si="116"/>
        <v>2</v>
      </c>
      <c r="AA400" s="1" t="str">
        <f t="shared" si="117"/>
        <v>Grateloupia minima P.L.Crouan &amp; H.M.Crouan, 1867</v>
      </c>
      <c r="AB400" s="1" t="str">
        <f t="shared" si="118"/>
        <v>Primary producer</v>
      </c>
      <c r="AC400" s="1" t="str">
        <f t="shared" si="119"/>
        <v/>
      </c>
      <c r="AD400" s="1" t="str">
        <f t="shared" si="120"/>
        <v/>
      </c>
      <c r="AE400" s="1" t="str">
        <f t="shared" si="121"/>
        <v/>
      </c>
      <c r="AF400" s="1" t="str">
        <f t="shared" si="122"/>
        <v/>
      </c>
      <c r="AG400" s="1" t="str">
        <f t="shared" si="123"/>
        <v/>
      </c>
      <c r="AH400" s="1">
        <f t="shared" si="124"/>
        <v>1</v>
      </c>
      <c r="AI400" s="1" t="str">
        <f t="shared" si="125"/>
        <v/>
      </c>
      <c r="AJ400" s="1" t="str">
        <f t="shared" si="126"/>
        <v/>
      </c>
      <c r="AK400" s="1" t="str">
        <f t="shared" si="127"/>
        <v/>
      </c>
      <c r="AL400" s="1" t="str">
        <f t="shared" si="128"/>
        <v/>
      </c>
      <c r="AM400" s="1">
        <f t="shared" si="129"/>
        <v>1</v>
      </c>
    </row>
    <row r="401" spans="1:39" ht="14.5" x14ac:dyDescent="0.35">
      <c r="A401" s="1" t="s">
        <v>42</v>
      </c>
      <c r="B401" s="1" t="s">
        <v>329</v>
      </c>
      <c r="H401" s="1">
        <v>1</v>
      </c>
      <c r="M401"/>
      <c r="N401" s="1" t="str">
        <f t="shared" si="115"/>
        <v>Primary producer</v>
      </c>
      <c r="O401" s="1" t="str">
        <f t="shared" si="115"/>
        <v>Grateloupia patens (Okamura) S.Kawaguchi &amp; H.W.Wang, 2001</v>
      </c>
      <c r="P401" s="1" t="str">
        <f t="shared" si="114"/>
        <v/>
      </c>
      <c r="Q401" s="1" t="str">
        <f t="shared" si="114"/>
        <v/>
      </c>
      <c r="R401" s="1" t="str">
        <f t="shared" si="114"/>
        <v/>
      </c>
      <c r="S401" s="1" t="str">
        <f t="shared" si="114"/>
        <v/>
      </c>
      <c r="T401" s="1" t="str">
        <f t="shared" si="114"/>
        <v/>
      </c>
      <c r="U401" s="1">
        <f t="shared" si="113"/>
        <v>1</v>
      </c>
      <c r="V401" s="1" t="str">
        <f t="shared" si="113"/>
        <v/>
      </c>
      <c r="W401" s="1" t="str">
        <f t="shared" si="113"/>
        <v/>
      </c>
      <c r="X401" s="1" t="str">
        <f t="shared" si="113"/>
        <v/>
      </c>
      <c r="Y401" s="1" t="str">
        <f t="shared" si="113"/>
        <v/>
      </c>
      <c r="Z401" s="1">
        <f t="shared" si="116"/>
        <v>1</v>
      </c>
      <c r="AA401" s="1" t="str">
        <f t="shared" si="117"/>
        <v>Grateloupia patens (Okamura) S.Kawaguchi &amp; H.W.Wang, 2001</v>
      </c>
      <c r="AB401" s="1" t="str">
        <f t="shared" si="118"/>
        <v>Primary producer</v>
      </c>
      <c r="AC401" s="1" t="str">
        <f t="shared" si="119"/>
        <v/>
      </c>
      <c r="AD401" s="1" t="str">
        <f t="shared" si="120"/>
        <v/>
      </c>
      <c r="AE401" s="1" t="str">
        <f t="shared" si="121"/>
        <v/>
      </c>
      <c r="AF401" s="1" t="str">
        <f t="shared" si="122"/>
        <v/>
      </c>
      <c r="AG401" s="1" t="str">
        <f t="shared" si="123"/>
        <v/>
      </c>
      <c r="AH401" s="1">
        <f t="shared" si="124"/>
        <v>1</v>
      </c>
      <c r="AI401" s="1" t="str">
        <f t="shared" si="125"/>
        <v/>
      </c>
      <c r="AJ401" s="1" t="str">
        <f t="shared" si="126"/>
        <v/>
      </c>
      <c r="AK401" s="1" t="str">
        <f t="shared" si="127"/>
        <v/>
      </c>
      <c r="AL401" s="1" t="str">
        <f t="shared" si="128"/>
        <v/>
      </c>
      <c r="AM401" s="1">
        <f t="shared" si="129"/>
        <v>1</v>
      </c>
    </row>
    <row r="402" spans="1:39" ht="14.5" x14ac:dyDescent="0.35">
      <c r="A402" s="1" t="s">
        <v>42</v>
      </c>
      <c r="B402" s="1" t="s">
        <v>330</v>
      </c>
      <c r="G402" s="1">
        <v>1</v>
      </c>
      <c r="M402"/>
      <c r="N402" s="1" t="str">
        <f t="shared" si="115"/>
        <v>Primary producer</v>
      </c>
      <c r="O402" s="1" t="str">
        <f t="shared" si="115"/>
        <v>Grateloupia subpectinata Holmes, 1912</v>
      </c>
      <c r="P402" s="1" t="str">
        <f t="shared" si="114"/>
        <v/>
      </c>
      <c r="Q402" s="1" t="str">
        <f t="shared" si="114"/>
        <v/>
      </c>
      <c r="R402" s="1" t="str">
        <f t="shared" si="114"/>
        <v/>
      </c>
      <c r="S402" s="1" t="str">
        <f t="shared" si="114"/>
        <v/>
      </c>
      <c r="T402" s="1">
        <f t="shared" si="114"/>
        <v>1</v>
      </c>
      <c r="U402" s="1" t="str">
        <f t="shared" si="113"/>
        <v/>
      </c>
      <c r="V402" s="1" t="str">
        <f t="shared" si="113"/>
        <v/>
      </c>
      <c r="W402" s="1" t="str">
        <f t="shared" si="113"/>
        <v/>
      </c>
      <c r="X402" s="1" t="str">
        <f t="shared" si="113"/>
        <v/>
      </c>
      <c r="Y402" s="1" t="str">
        <f t="shared" si="113"/>
        <v/>
      </c>
      <c r="Z402" s="1">
        <f t="shared" si="116"/>
        <v>1</v>
      </c>
      <c r="AA402" s="1" t="str">
        <f t="shared" si="117"/>
        <v>Grateloupia subpectinata Holmes, 1912</v>
      </c>
      <c r="AB402" s="1" t="str">
        <f t="shared" si="118"/>
        <v>Primary producer</v>
      </c>
      <c r="AC402" s="1" t="str">
        <f t="shared" si="119"/>
        <v/>
      </c>
      <c r="AD402" s="1" t="str">
        <f t="shared" si="120"/>
        <v/>
      </c>
      <c r="AE402" s="1" t="str">
        <f t="shared" si="121"/>
        <v/>
      </c>
      <c r="AF402" s="1" t="str">
        <f t="shared" si="122"/>
        <v/>
      </c>
      <c r="AG402" s="1">
        <f t="shared" si="123"/>
        <v>1</v>
      </c>
      <c r="AH402" s="1" t="str">
        <f t="shared" si="124"/>
        <v/>
      </c>
      <c r="AI402" s="1" t="str">
        <f t="shared" si="125"/>
        <v/>
      </c>
      <c r="AJ402" s="1" t="str">
        <f t="shared" si="126"/>
        <v/>
      </c>
      <c r="AK402" s="1" t="str">
        <f t="shared" si="127"/>
        <v/>
      </c>
      <c r="AL402" s="1" t="str">
        <f t="shared" si="128"/>
        <v/>
      </c>
      <c r="AM402" s="1">
        <f t="shared" si="129"/>
        <v>1</v>
      </c>
    </row>
    <row r="403" spans="1:39" ht="14.5" x14ac:dyDescent="0.35">
      <c r="A403" s="1" t="s">
        <v>42</v>
      </c>
      <c r="B403" s="1" t="s">
        <v>331</v>
      </c>
      <c r="F403" s="1">
        <v>1</v>
      </c>
      <c r="G403" s="1">
        <v>1</v>
      </c>
      <c r="J403" s="1">
        <v>1</v>
      </c>
      <c r="M403"/>
      <c r="N403" s="1" t="str">
        <f t="shared" si="115"/>
        <v>Primary producer</v>
      </c>
      <c r="O403" s="1" t="str">
        <f t="shared" si="115"/>
        <v>Grateloupia turuturu Yamada, 1941</v>
      </c>
      <c r="P403" s="1" t="str">
        <f t="shared" si="114"/>
        <v/>
      </c>
      <c r="Q403" s="1" t="str">
        <f t="shared" si="114"/>
        <v/>
      </c>
      <c r="R403" s="1" t="str">
        <f t="shared" si="114"/>
        <v/>
      </c>
      <c r="S403" s="1">
        <f t="shared" si="114"/>
        <v>1</v>
      </c>
      <c r="T403" s="1">
        <f t="shared" si="114"/>
        <v>1</v>
      </c>
      <c r="U403" s="1" t="str">
        <f t="shared" si="113"/>
        <v/>
      </c>
      <c r="V403" s="1" t="str">
        <f t="shared" si="113"/>
        <v/>
      </c>
      <c r="W403" s="1">
        <f t="shared" si="113"/>
        <v>1</v>
      </c>
      <c r="X403" s="1" t="str">
        <f t="shared" si="113"/>
        <v/>
      </c>
      <c r="Y403" s="1" t="str">
        <f t="shared" si="113"/>
        <v/>
      </c>
      <c r="Z403" s="1">
        <f t="shared" si="116"/>
        <v>3</v>
      </c>
      <c r="AA403" s="1" t="str">
        <f t="shared" si="117"/>
        <v>Grateloupia turuturu Yamada, 1941</v>
      </c>
      <c r="AB403" s="1" t="str">
        <f t="shared" si="118"/>
        <v>Primary producer</v>
      </c>
      <c r="AC403" s="1" t="str">
        <f t="shared" si="119"/>
        <v/>
      </c>
      <c r="AD403" s="1" t="str">
        <f t="shared" si="120"/>
        <v/>
      </c>
      <c r="AE403" s="1" t="str">
        <f t="shared" si="121"/>
        <v/>
      </c>
      <c r="AF403" s="1">
        <f t="shared" si="122"/>
        <v>1</v>
      </c>
      <c r="AG403" s="1" t="str">
        <f t="shared" si="123"/>
        <v/>
      </c>
      <c r="AH403" s="1" t="str">
        <f t="shared" si="124"/>
        <v/>
      </c>
      <c r="AI403" s="1" t="str">
        <f t="shared" si="125"/>
        <v/>
      </c>
      <c r="AJ403" s="1" t="str">
        <f t="shared" si="126"/>
        <v/>
      </c>
      <c r="AK403" s="1" t="str">
        <f t="shared" si="127"/>
        <v/>
      </c>
      <c r="AL403" s="1" t="str">
        <f t="shared" si="128"/>
        <v/>
      </c>
      <c r="AM403" s="1">
        <f t="shared" si="129"/>
        <v>1</v>
      </c>
    </row>
    <row r="404" spans="1:39" ht="14.5" x14ac:dyDescent="0.35">
      <c r="A404" s="1" t="s">
        <v>42</v>
      </c>
      <c r="B404" s="1" t="s">
        <v>332</v>
      </c>
      <c r="J404" s="1">
        <v>1</v>
      </c>
      <c r="M404"/>
      <c r="N404" s="1" t="str">
        <f t="shared" si="115"/>
        <v>Primary producer</v>
      </c>
      <c r="O404" s="1" t="str">
        <f t="shared" si="115"/>
        <v>Grateloupia yinggehaiensis H.W.Wang &amp; R.X.Luan, 2012</v>
      </c>
      <c r="P404" s="1" t="str">
        <f t="shared" si="114"/>
        <v/>
      </c>
      <c r="Q404" s="1" t="str">
        <f t="shared" si="114"/>
        <v/>
      </c>
      <c r="R404" s="1" t="str">
        <f t="shared" si="114"/>
        <v/>
      </c>
      <c r="S404" s="1" t="str">
        <f t="shared" si="114"/>
        <v/>
      </c>
      <c r="T404" s="1" t="str">
        <f t="shared" si="114"/>
        <v/>
      </c>
      <c r="U404" s="1" t="str">
        <f t="shared" si="113"/>
        <v/>
      </c>
      <c r="V404" s="1" t="str">
        <f t="shared" si="113"/>
        <v/>
      </c>
      <c r="W404" s="1">
        <f t="shared" si="113"/>
        <v>1</v>
      </c>
      <c r="X404" s="1" t="str">
        <f t="shared" si="113"/>
        <v/>
      </c>
      <c r="Y404" s="1" t="str">
        <f t="shared" si="113"/>
        <v/>
      </c>
      <c r="Z404" s="1">
        <f t="shared" si="116"/>
        <v>1</v>
      </c>
      <c r="AA404" s="1" t="str">
        <f t="shared" si="117"/>
        <v>Grateloupia yinggehaiensis H.W.Wang &amp; R.X.Luan, 2012</v>
      </c>
      <c r="AB404" s="1" t="str">
        <f t="shared" si="118"/>
        <v>Primary producer</v>
      </c>
      <c r="AC404" s="1" t="str">
        <f t="shared" si="119"/>
        <v/>
      </c>
      <c r="AD404" s="1" t="str">
        <f t="shared" si="120"/>
        <v/>
      </c>
      <c r="AE404" s="1" t="str">
        <f t="shared" si="121"/>
        <v/>
      </c>
      <c r="AF404" s="1" t="str">
        <f t="shared" si="122"/>
        <v/>
      </c>
      <c r="AG404" s="1" t="str">
        <f t="shared" si="123"/>
        <v/>
      </c>
      <c r="AH404" s="1" t="str">
        <f t="shared" si="124"/>
        <v/>
      </c>
      <c r="AI404" s="1" t="str">
        <f t="shared" si="125"/>
        <v/>
      </c>
      <c r="AJ404" s="1">
        <f t="shared" si="126"/>
        <v>1</v>
      </c>
      <c r="AK404" s="1" t="str">
        <f t="shared" si="127"/>
        <v/>
      </c>
      <c r="AL404" s="1" t="str">
        <f t="shared" si="128"/>
        <v/>
      </c>
      <c r="AM404" s="1">
        <f t="shared" si="129"/>
        <v>1</v>
      </c>
    </row>
    <row r="405" spans="1:39" ht="14.5" x14ac:dyDescent="0.35">
      <c r="A405" s="1" t="s">
        <v>42</v>
      </c>
      <c r="B405" s="1" t="s">
        <v>333</v>
      </c>
      <c r="C405" s="1">
        <v>2</v>
      </c>
      <c r="M405"/>
      <c r="N405" s="1" t="str">
        <f t="shared" si="115"/>
        <v>Primary producer</v>
      </c>
      <c r="O405" s="1" t="str">
        <f t="shared" si="115"/>
        <v>Griffithsia corallinoides (Linnaeus) Trevisan, 1845</v>
      </c>
      <c r="P405" s="1">
        <f t="shared" si="114"/>
        <v>1</v>
      </c>
      <c r="Q405" s="1" t="str">
        <f t="shared" si="114"/>
        <v/>
      </c>
      <c r="R405" s="1" t="str">
        <f t="shared" si="114"/>
        <v/>
      </c>
      <c r="S405" s="1" t="str">
        <f t="shared" si="114"/>
        <v/>
      </c>
      <c r="T405" s="1" t="str">
        <f t="shared" si="114"/>
        <v/>
      </c>
      <c r="U405" s="1" t="str">
        <f t="shared" si="113"/>
        <v/>
      </c>
      <c r="V405" s="1" t="str">
        <f t="shared" si="113"/>
        <v/>
      </c>
      <c r="W405" s="1" t="str">
        <f t="shared" si="113"/>
        <v/>
      </c>
      <c r="X405" s="1" t="str">
        <f t="shared" si="113"/>
        <v/>
      </c>
      <c r="Y405" s="1" t="str">
        <f t="shared" si="113"/>
        <v/>
      </c>
      <c r="Z405" s="1">
        <f t="shared" si="116"/>
        <v>1</v>
      </c>
      <c r="AA405" s="1" t="str">
        <f t="shared" si="117"/>
        <v>Griffithsia corallinoides (Linnaeus) Trevisan, 1845</v>
      </c>
      <c r="AB405" s="1" t="str">
        <f t="shared" si="118"/>
        <v>Primary producer</v>
      </c>
      <c r="AC405" s="1">
        <f t="shared" si="119"/>
        <v>1</v>
      </c>
      <c r="AD405" s="1" t="str">
        <f t="shared" si="120"/>
        <v/>
      </c>
      <c r="AE405" s="1" t="str">
        <f t="shared" si="121"/>
        <v/>
      </c>
      <c r="AF405" s="1" t="str">
        <f t="shared" si="122"/>
        <v/>
      </c>
      <c r="AG405" s="1" t="str">
        <f t="shared" si="123"/>
        <v/>
      </c>
      <c r="AH405" s="1" t="str">
        <f t="shared" si="124"/>
        <v/>
      </c>
      <c r="AI405" s="1" t="str">
        <f t="shared" si="125"/>
        <v/>
      </c>
      <c r="AJ405" s="1" t="str">
        <f t="shared" si="126"/>
        <v/>
      </c>
      <c r="AK405" s="1" t="str">
        <f t="shared" si="127"/>
        <v/>
      </c>
      <c r="AL405" s="1" t="str">
        <f t="shared" si="128"/>
        <v/>
      </c>
      <c r="AM405" s="1">
        <f t="shared" si="129"/>
        <v>1</v>
      </c>
    </row>
    <row r="406" spans="1:39" ht="14.5" x14ac:dyDescent="0.35">
      <c r="A406" s="1" t="s">
        <v>42</v>
      </c>
      <c r="B406" s="1" t="s">
        <v>1126</v>
      </c>
      <c r="J406" s="1">
        <v>1</v>
      </c>
      <c r="M406"/>
      <c r="N406" s="1" t="str">
        <f t="shared" si="115"/>
        <v>Primary producer</v>
      </c>
      <c r="O406" s="1" t="str">
        <f t="shared" si="115"/>
        <v>Halimeda incrassata  (J.Ellis) J.V.Lamouroux</v>
      </c>
      <c r="P406" s="1" t="str">
        <f t="shared" si="114"/>
        <v/>
      </c>
      <c r="Q406" s="1" t="str">
        <f t="shared" si="114"/>
        <v/>
      </c>
      <c r="R406" s="1" t="str">
        <f t="shared" si="114"/>
        <v/>
      </c>
      <c r="S406" s="1" t="str">
        <f t="shared" si="114"/>
        <v/>
      </c>
      <c r="T406" s="1" t="str">
        <f t="shared" si="114"/>
        <v/>
      </c>
      <c r="U406" s="1" t="str">
        <f t="shared" si="113"/>
        <v/>
      </c>
      <c r="V406" s="1" t="str">
        <f t="shared" si="113"/>
        <v/>
      </c>
      <c r="W406" s="1">
        <f t="shared" si="113"/>
        <v>1</v>
      </c>
      <c r="X406" s="1" t="str">
        <f t="shared" si="113"/>
        <v/>
      </c>
      <c r="Y406" s="1" t="str">
        <f t="shared" si="113"/>
        <v/>
      </c>
      <c r="Z406" s="1">
        <f t="shared" si="116"/>
        <v>1</v>
      </c>
      <c r="AA406" s="1" t="str">
        <f t="shared" si="117"/>
        <v>Halimeda incrassata  (J.Ellis) J.V.Lamouroux</v>
      </c>
      <c r="AB406" s="1" t="str">
        <f t="shared" si="118"/>
        <v>Primary producer</v>
      </c>
      <c r="AC406" s="1" t="str">
        <f t="shared" si="119"/>
        <v/>
      </c>
      <c r="AD406" s="1" t="str">
        <f t="shared" si="120"/>
        <v/>
      </c>
      <c r="AE406" s="1" t="str">
        <f t="shared" si="121"/>
        <v/>
      </c>
      <c r="AF406" s="1" t="str">
        <f t="shared" si="122"/>
        <v/>
      </c>
      <c r="AG406" s="1" t="str">
        <f t="shared" si="123"/>
        <v/>
      </c>
      <c r="AH406" s="1" t="str">
        <f t="shared" si="124"/>
        <v/>
      </c>
      <c r="AI406" s="1" t="str">
        <f t="shared" si="125"/>
        <v/>
      </c>
      <c r="AJ406" s="1">
        <f t="shared" si="126"/>
        <v>1</v>
      </c>
      <c r="AK406" s="1" t="str">
        <f t="shared" si="127"/>
        <v/>
      </c>
      <c r="AL406" s="1" t="str">
        <f t="shared" si="128"/>
        <v/>
      </c>
      <c r="AM406" s="1">
        <f t="shared" si="129"/>
        <v>1</v>
      </c>
    </row>
    <row r="407" spans="1:39" ht="14.5" x14ac:dyDescent="0.35">
      <c r="A407" s="1" t="s">
        <v>42</v>
      </c>
      <c r="B407" s="1" t="s">
        <v>336</v>
      </c>
      <c r="C407" s="1">
        <v>2</v>
      </c>
      <c r="D407" s="1">
        <v>1</v>
      </c>
      <c r="H407" s="1">
        <v>1</v>
      </c>
      <c r="M407"/>
      <c r="N407" s="1" t="str">
        <f t="shared" si="115"/>
        <v>Primary producer</v>
      </c>
      <c r="O407" s="1" t="str">
        <f t="shared" si="115"/>
        <v>Halophila stipulacea (Forsskål) Ascherson, 1867</v>
      </c>
      <c r="P407" s="1">
        <f t="shared" si="114"/>
        <v>1</v>
      </c>
      <c r="Q407" s="1">
        <f t="shared" si="114"/>
        <v>1</v>
      </c>
      <c r="R407" s="1" t="str">
        <f t="shared" si="114"/>
        <v/>
      </c>
      <c r="S407" s="1" t="str">
        <f t="shared" si="114"/>
        <v/>
      </c>
      <c r="T407" s="1" t="str">
        <f t="shared" si="114"/>
        <v/>
      </c>
      <c r="U407" s="1">
        <f t="shared" si="113"/>
        <v>1</v>
      </c>
      <c r="V407" s="1" t="str">
        <f t="shared" si="113"/>
        <v/>
      </c>
      <c r="W407" s="1" t="str">
        <f t="shared" si="113"/>
        <v/>
      </c>
      <c r="X407" s="1" t="str">
        <f t="shared" si="113"/>
        <v/>
      </c>
      <c r="Y407" s="1" t="str">
        <f t="shared" si="113"/>
        <v/>
      </c>
      <c r="Z407" s="1">
        <f t="shared" si="116"/>
        <v>3</v>
      </c>
      <c r="AA407" s="1" t="str">
        <f t="shared" si="117"/>
        <v>Halophila stipulacea (Forsskål) Ascherson, 1867</v>
      </c>
      <c r="AB407" s="1" t="str">
        <f t="shared" si="118"/>
        <v>Primary producer</v>
      </c>
      <c r="AC407" s="1">
        <f t="shared" si="119"/>
        <v>1</v>
      </c>
      <c r="AD407" s="1" t="str">
        <f t="shared" si="120"/>
        <v/>
      </c>
      <c r="AE407" s="1" t="str">
        <f t="shared" si="121"/>
        <v/>
      </c>
      <c r="AF407" s="1" t="str">
        <f t="shared" si="122"/>
        <v/>
      </c>
      <c r="AG407" s="1" t="str">
        <f t="shared" si="123"/>
        <v/>
      </c>
      <c r="AH407" s="1" t="str">
        <f t="shared" si="124"/>
        <v/>
      </c>
      <c r="AI407" s="1" t="str">
        <f t="shared" si="125"/>
        <v/>
      </c>
      <c r="AJ407" s="1" t="str">
        <f t="shared" si="126"/>
        <v/>
      </c>
      <c r="AK407" s="1" t="str">
        <f t="shared" si="127"/>
        <v/>
      </c>
      <c r="AL407" s="1" t="str">
        <f t="shared" si="128"/>
        <v/>
      </c>
      <c r="AM407" s="1">
        <f t="shared" si="129"/>
        <v>1</v>
      </c>
    </row>
    <row r="408" spans="1:39" ht="14.5" x14ac:dyDescent="0.35">
      <c r="A408" s="1" t="s">
        <v>42</v>
      </c>
      <c r="B408" s="1" t="s">
        <v>337</v>
      </c>
      <c r="E408" s="1">
        <v>1</v>
      </c>
      <c r="F408" s="1">
        <v>1</v>
      </c>
      <c r="G408" s="1">
        <v>1</v>
      </c>
      <c r="M408"/>
      <c r="N408" s="1" t="str">
        <f t="shared" si="115"/>
        <v>Primary producer</v>
      </c>
      <c r="O408" s="1" t="str">
        <f t="shared" si="115"/>
        <v>Halothrix lumbricalis (Kützing) Reinke, 1888</v>
      </c>
      <c r="P408" s="1" t="str">
        <f t="shared" si="114"/>
        <v/>
      </c>
      <c r="Q408" s="1" t="str">
        <f t="shared" si="114"/>
        <v/>
      </c>
      <c r="R408" s="1">
        <f t="shared" si="114"/>
        <v>1</v>
      </c>
      <c r="S408" s="1">
        <f t="shared" si="114"/>
        <v>1</v>
      </c>
      <c r="T408" s="1">
        <f t="shared" si="114"/>
        <v>1</v>
      </c>
      <c r="U408" s="1" t="str">
        <f t="shared" si="113"/>
        <v/>
      </c>
      <c r="V408" s="1" t="str">
        <f t="shared" si="113"/>
        <v/>
      </c>
      <c r="W408" s="1" t="str">
        <f t="shared" si="113"/>
        <v/>
      </c>
      <c r="X408" s="1" t="str">
        <f t="shared" si="113"/>
        <v/>
      </c>
      <c r="Y408" s="1" t="str">
        <f t="shared" si="113"/>
        <v/>
      </c>
      <c r="Z408" s="1">
        <f t="shared" si="116"/>
        <v>3</v>
      </c>
      <c r="AA408" s="1" t="str">
        <f t="shared" si="117"/>
        <v>Halothrix lumbricalis (Kützing) Reinke, 1888</v>
      </c>
      <c r="AB408" s="1" t="str">
        <f t="shared" si="118"/>
        <v>Primary producer</v>
      </c>
      <c r="AC408" s="1" t="str">
        <f t="shared" si="119"/>
        <v/>
      </c>
      <c r="AD408" s="1" t="str">
        <f t="shared" si="120"/>
        <v/>
      </c>
      <c r="AE408" s="1">
        <f t="shared" si="121"/>
        <v>1</v>
      </c>
      <c r="AF408" s="1" t="str">
        <f t="shared" si="122"/>
        <v/>
      </c>
      <c r="AG408" s="1" t="str">
        <f t="shared" si="123"/>
        <v/>
      </c>
      <c r="AH408" s="1" t="str">
        <f t="shared" si="124"/>
        <v/>
      </c>
      <c r="AI408" s="1" t="str">
        <f t="shared" si="125"/>
        <v/>
      </c>
      <c r="AJ408" s="1" t="str">
        <f t="shared" si="126"/>
        <v/>
      </c>
      <c r="AK408" s="1" t="str">
        <f t="shared" si="127"/>
        <v/>
      </c>
      <c r="AL408" s="1" t="str">
        <f t="shared" si="128"/>
        <v/>
      </c>
      <c r="AM408" s="1">
        <f t="shared" si="129"/>
        <v>1</v>
      </c>
    </row>
    <row r="409" spans="1:39" ht="14.5" x14ac:dyDescent="0.35">
      <c r="A409" s="1" t="s">
        <v>42</v>
      </c>
      <c r="B409" s="1" t="s">
        <v>346</v>
      </c>
      <c r="H409" s="1">
        <v>1</v>
      </c>
      <c r="M409"/>
      <c r="N409" s="1" t="str">
        <f t="shared" si="115"/>
        <v>Primary producer</v>
      </c>
      <c r="O409" s="1" t="str">
        <f t="shared" si="115"/>
        <v>Herposiphonia parca Setchell, 1926</v>
      </c>
      <c r="P409" s="1" t="str">
        <f t="shared" si="114"/>
        <v/>
      </c>
      <c r="Q409" s="1" t="str">
        <f t="shared" si="114"/>
        <v/>
      </c>
      <c r="R409" s="1" t="str">
        <f t="shared" si="114"/>
        <v/>
      </c>
      <c r="S409" s="1" t="str">
        <f t="shared" si="114"/>
        <v/>
      </c>
      <c r="T409" s="1" t="str">
        <f t="shared" si="114"/>
        <v/>
      </c>
      <c r="U409" s="1">
        <f t="shared" si="113"/>
        <v>1</v>
      </c>
      <c r="V409" s="1" t="str">
        <f t="shared" si="113"/>
        <v/>
      </c>
      <c r="W409" s="1" t="str">
        <f t="shared" si="113"/>
        <v/>
      </c>
      <c r="X409" s="1" t="str">
        <f t="shared" si="113"/>
        <v/>
      </c>
      <c r="Y409" s="1" t="str">
        <f t="shared" si="113"/>
        <v/>
      </c>
      <c r="Z409" s="1">
        <f t="shared" si="116"/>
        <v>1</v>
      </c>
      <c r="AA409" s="1" t="str">
        <f t="shared" si="117"/>
        <v>Herposiphonia parca Setchell, 1926</v>
      </c>
      <c r="AB409" s="1" t="str">
        <f t="shared" si="118"/>
        <v>Primary producer</v>
      </c>
      <c r="AC409" s="1" t="str">
        <f t="shared" si="119"/>
        <v/>
      </c>
      <c r="AD409" s="1" t="str">
        <f t="shared" si="120"/>
        <v/>
      </c>
      <c r="AE409" s="1" t="str">
        <f t="shared" si="121"/>
        <v/>
      </c>
      <c r="AF409" s="1" t="str">
        <f t="shared" si="122"/>
        <v/>
      </c>
      <c r="AG409" s="1" t="str">
        <f t="shared" si="123"/>
        <v/>
      </c>
      <c r="AH409" s="1">
        <f t="shared" si="124"/>
        <v>1</v>
      </c>
      <c r="AI409" s="1" t="str">
        <f t="shared" si="125"/>
        <v/>
      </c>
      <c r="AJ409" s="1" t="str">
        <f t="shared" si="126"/>
        <v/>
      </c>
      <c r="AK409" s="1" t="str">
        <f t="shared" si="127"/>
        <v/>
      </c>
      <c r="AL409" s="1" t="str">
        <f t="shared" si="128"/>
        <v/>
      </c>
      <c r="AM409" s="1">
        <f t="shared" si="129"/>
        <v>1</v>
      </c>
    </row>
    <row r="410" spans="1:39" ht="14.5" x14ac:dyDescent="0.35">
      <c r="A410" s="1" t="s">
        <v>42</v>
      </c>
      <c r="B410" s="1" t="s">
        <v>349</v>
      </c>
      <c r="G410" s="1">
        <v>1</v>
      </c>
      <c r="M410"/>
      <c r="N410" s="1" t="str">
        <f t="shared" si="115"/>
        <v>Primary producer</v>
      </c>
      <c r="O410" s="1" t="str">
        <f t="shared" si="115"/>
        <v>Heterostegina depressa d'Orbigny, 1826</v>
      </c>
      <c r="P410" s="1" t="str">
        <f t="shared" si="114"/>
        <v/>
      </c>
      <c r="Q410" s="1" t="str">
        <f t="shared" si="114"/>
        <v/>
      </c>
      <c r="R410" s="1" t="str">
        <f t="shared" si="114"/>
        <v/>
      </c>
      <c r="S410" s="1" t="str">
        <f t="shared" si="114"/>
        <v/>
      </c>
      <c r="T410" s="1">
        <f t="shared" si="114"/>
        <v>1</v>
      </c>
      <c r="U410" s="1" t="str">
        <f t="shared" si="113"/>
        <v/>
      </c>
      <c r="V410" s="1" t="str">
        <f t="shared" si="113"/>
        <v/>
      </c>
      <c r="W410" s="1" t="str">
        <f t="shared" si="113"/>
        <v/>
      </c>
      <c r="X410" s="1" t="str">
        <f t="shared" si="113"/>
        <v/>
      </c>
      <c r="Y410" s="1" t="str">
        <f t="shared" si="113"/>
        <v/>
      </c>
      <c r="Z410" s="1">
        <f t="shared" si="116"/>
        <v>1</v>
      </c>
      <c r="AA410" s="1" t="str">
        <f t="shared" si="117"/>
        <v>Heterostegina depressa d'Orbigny, 1826</v>
      </c>
      <c r="AB410" s="1" t="str">
        <f t="shared" si="118"/>
        <v>Primary producer</v>
      </c>
      <c r="AC410" s="1" t="str">
        <f t="shared" si="119"/>
        <v/>
      </c>
      <c r="AD410" s="1" t="str">
        <f t="shared" si="120"/>
        <v/>
      </c>
      <c r="AE410" s="1" t="str">
        <f t="shared" si="121"/>
        <v/>
      </c>
      <c r="AF410" s="1" t="str">
        <f t="shared" si="122"/>
        <v/>
      </c>
      <c r="AG410" s="1">
        <f t="shared" si="123"/>
        <v>1</v>
      </c>
      <c r="AH410" s="1" t="str">
        <f t="shared" si="124"/>
        <v/>
      </c>
      <c r="AI410" s="1" t="str">
        <f t="shared" si="125"/>
        <v/>
      </c>
      <c r="AJ410" s="1" t="str">
        <f t="shared" si="126"/>
        <v/>
      </c>
      <c r="AK410" s="1" t="str">
        <f t="shared" si="127"/>
        <v/>
      </c>
      <c r="AL410" s="1" t="str">
        <f t="shared" si="128"/>
        <v/>
      </c>
      <c r="AM410" s="1">
        <f t="shared" si="129"/>
        <v>1</v>
      </c>
    </row>
    <row r="411" spans="1:39" ht="14.5" x14ac:dyDescent="0.35">
      <c r="A411" s="1" t="s">
        <v>42</v>
      </c>
      <c r="B411" s="1" t="s">
        <v>361</v>
      </c>
      <c r="J411" s="1">
        <v>1</v>
      </c>
      <c r="M411"/>
      <c r="N411" s="1" t="str">
        <f t="shared" si="115"/>
        <v>Primary producer</v>
      </c>
      <c r="O411" s="1" t="str">
        <f t="shared" si="115"/>
        <v>Hypnea anastomosans Papenfuss, Lipkin &amp; P.C.Silva, 2002</v>
      </c>
      <c r="P411" s="1" t="str">
        <f t="shared" si="114"/>
        <v/>
      </c>
      <c r="Q411" s="1" t="str">
        <f t="shared" si="114"/>
        <v/>
      </c>
      <c r="R411" s="1" t="str">
        <f t="shared" si="114"/>
        <v/>
      </c>
      <c r="S411" s="1" t="str">
        <f t="shared" si="114"/>
        <v/>
      </c>
      <c r="T411" s="1" t="str">
        <f t="shared" si="114"/>
        <v/>
      </c>
      <c r="U411" s="1" t="str">
        <f t="shared" si="113"/>
        <v/>
      </c>
      <c r="V411" s="1" t="str">
        <f t="shared" si="113"/>
        <v/>
      </c>
      <c r="W411" s="1">
        <f t="shared" si="113"/>
        <v>1</v>
      </c>
      <c r="X411" s="1" t="str">
        <f t="shared" si="113"/>
        <v/>
      </c>
      <c r="Y411" s="1" t="str">
        <f t="shared" si="113"/>
        <v/>
      </c>
      <c r="Z411" s="1">
        <f t="shared" si="116"/>
        <v>1</v>
      </c>
      <c r="AA411" s="1" t="str">
        <f t="shared" si="117"/>
        <v>Hypnea anastomosans Papenfuss, Lipkin &amp; P.C.Silva, 2002</v>
      </c>
      <c r="AB411" s="1" t="str">
        <f t="shared" si="118"/>
        <v>Primary producer</v>
      </c>
      <c r="AC411" s="1" t="str">
        <f t="shared" si="119"/>
        <v/>
      </c>
      <c r="AD411" s="1" t="str">
        <f t="shared" si="120"/>
        <v/>
      </c>
      <c r="AE411" s="1" t="str">
        <f t="shared" si="121"/>
        <v/>
      </c>
      <c r="AF411" s="1" t="str">
        <f t="shared" si="122"/>
        <v/>
      </c>
      <c r="AG411" s="1" t="str">
        <f t="shared" si="123"/>
        <v/>
      </c>
      <c r="AH411" s="1" t="str">
        <f t="shared" si="124"/>
        <v/>
      </c>
      <c r="AI411" s="1" t="str">
        <f t="shared" si="125"/>
        <v/>
      </c>
      <c r="AJ411" s="1">
        <f t="shared" si="126"/>
        <v>1</v>
      </c>
      <c r="AK411" s="1" t="str">
        <f t="shared" si="127"/>
        <v/>
      </c>
      <c r="AL411" s="1" t="str">
        <f t="shared" si="128"/>
        <v/>
      </c>
      <c r="AM411" s="1">
        <f t="shared" si="129"/>
        <v>1</v>
      </c>
    </row>
    <row r="412" spans="1:39" ht="14.5" x14ac:dyDescent="0.35">
      <c r="A412" s="1" t="s">
        <v>42</v>
      </c>
      <c r="B412" s="1" t="s">
        <v>362</v>
      </c>
      <c r="J412" s="1">
        <v>1</v>
      </c>
      <c r="M412"/>
      <c r="N412" s="1" t="str">
        <f t="shared" si="115"/>
        <v>Primary producer</v>
      </c>
      <c r="O412" s="1" t="str">
        <f t="shared" si="115"/>
        <v>Hypnea cervicornis J.Agardh, 1851</v>
      </c>
      <c r="P412" s="1" t="str">
        <f t="shared" si="114"/>
        <v/>
      </c>
      <c r="Q412" s="1" t="str">
        <f t="shared" si="114"/>
        <v/>
      </c>
      <c r="R412" s="1" t="str">
        <f t="shared" si="114"/>
        <v/>
      </c>
      <c r="S412" s="1" t="str">
        <f t="shared" si="114"/>
        <v/>
      </c>
      <c r="T412" s="1" t="str">
        <f t="shared" si="114"/>
        <v/>
      </c>
      <c r="U412" s="1" t="str">
        <f t="shared" si="113"/>
        <v/>
      </c>
      <c r="V412" s="1" t="str">
        <f t="shared" si="113"/>
        <v/>
      </c>
      <c r="W412" s="1">
        <f t="shared" si="113"/>
        <v>1</v>
      </c>
      <c r="X412" s="1" t="str">
        <f t="shared" si="113"/>
        <v/>
      </c>
      <c r="Y412" s="1" t="str">
        <f t="shared" si="113"/>
        <v/>
      </c>
      <c r="Z412" s="1">
        <f t="shared" si="116"/>
        <v>1</v>
      </c>
      <c r="AA412" s="1" t="str">
        <f t="shared" si="117"/>
        <v>Hypnea cervicornis J.Agardh, 1851</v>
      </c>
      <c r="AB412" s="1" t="str">
        <f t="shared" si="118"/>
        <v>Primary producer</v>
      </c>
      <c r="AC412" s="1" t="str">
        <f t="shared" si="119"/>
        <v/>
      </c>
      <c r="AD412" s="1" t="str">
        <f t="shared" si="120"/>
        <v/>
      </c>
      <c r="AE412" s="1" t="str">
        <f t="shared" si="121"/>
        <v/>
      </c>
      <c r="AF412" s="1" t="str">
        <f t="shared" si="122"/>
        <v/>
      </c>
      <c r="AG412" s="1" t="str">
        <f t="shared" si="123"/>
        <v/>
      </c>
      <c r="AH412" s="1" t="str">
        <f t="shared" si="124"/>
        <v/>
      </c>
      <c r="AI412" s="1" t="str">
        <f t="shared" si="125"/>
        <v/>
      </c>
      <c r="AJ412" s="1">
        <f t="shared" si="126"/>
        <v>1</v>
      </c>
      <c r="AK412" s="1" t="str">
        <f t="shared" si="127"/>
        <v/>
      </c>
      <c r="AL412" s="1" t="str">
        <f t="shared" si="128"/>
        <v/>
      </c>
      <c r="AM412" s="1">
        <f t="shared" si="129"/>
        <v>1</v>
      </c>
    </row>
    <row r="413" spans="1:39" ht="14.5" x14ac:dyDescent="0.35">
      <c r="A413" s="1" t="s">
        <v>42</v>
      </c>
      <c r="B413" s="1" t="s">
        <v>363</v>
      </c>
      <c r="C413" s="1">
        <v>1</v>
      </c>
      <c r="I413" s="1">
        <v>1</v>
      </c>
      <c r="J413" s="1">
        <v>1</v>
      </c>
      <c r="M413"/>
      <c r="N413" s="1" t="str">
        <f t="shared" si="115"/>
        <v>Primary producer</v>
      </c>
      <c r="O413" s="1" t="str">
        <f t="shared" si="115"/>
        <v>Hypnea cornuta (Kützing) J.Agardh, 1851</v>
      </c>
      <c r="P413" s="1">
        <f t="shared" si="114"/>
        <v>1</v>
      </c>
      <c r="Q413" s="1" t="str">
        <f t="shared" si="114"/>
        <v/>
      </c>
      <c r="R413" s="1" t="str">
        <f t="shared" si="114"/>
        <v/>
      </c>
      <c r="S413" s="1" t="str">
        <f t="shared" si="114"/>
        <v/>
      </c>
      <c r="T413" s="1" t="str">
        <f t="shared" si="114"/>
        <v/>
      </c>
      <c r="U413" s="1" t="str">
        <f t="shared" si="113"/>
        <v/>
      </c>
      <c r="V413" s="1">
        <f t="shared" si="113"/>
        <v>1</v>
      </c>
      <c r="W413" s="1">
        <f t="shared" si="113"/>
        <v>1</v>
      </c>
      <c r="X413" s="1" t="str">
        <f t="shared" si="113"/>
        <v/>
      </c>
      <c r="Y413" s="1" t="str">
        <f t="shared" si="113"/>
        <v/>
      </c>
      <c r="Z413" s="1">
        <f t="shared" si="116"/>
        <v>3</v>
      </c>
      <c r="AA413" s="1" t="str">
        <f t="shared" si="117"/>
        <v>Hypnea cornuta (Kützing) J.Agardh, 1851</v>
      </c>
      <c r="AB413" s="1" t="str">
        <f t="shared" si="118"/>
        <v>Primary producer</v>
      </c>
      <c r="AC413" s="1">
        <f t="shared" si="119"/>
        <v>1</v>
      </c>
      <c r="AD413" s="1" t="str">
        <f t="shared" si="120"/>
        <v/>
      </c>
      <c r="AE413" s="1" t="str">
        <f t="shared" si="121"/>
        <v/>
      </c>
      <c r="AF413" s="1" t="str">
        <f t="shared" si="122"/>
        <v/>
      </c>
      <c r="AG413" s="1" t="str">
        <f t="shared" si="123"/>
        <v/>
      </c>
      <c r="AH413" s="1" t="str">
        <f t="shared" si="124"/>
        <v/>
      </c>
      <c r="AI413" s="1" t="str">
        <f t="shared" si="125"/>
        <v/>
      </c>
      <c r="AJ413" s="1" t="str">
        <f t="shared" si="126"/>
        <v/>
      </c>
      <c r="AK413" s="1" t="str">
        <f t="shared" si="127"/>
        <v/>
      </c>
      <c r="AL413" s="1" t="str">
        <f t="shared" si="128"/>
        <v/>
      </c>
      <c r="AM413" s="1">
        <f t="shared" si="129"/>
        <v>1</v>
      </c>
    </row>
    <row r="414" spans="1:39" ht="14.5" x14ac:dyDescent="0.35">
      <c r="A414" s="1" t="s">
        <v>42</v>
      </c>
      <c r="B414" s="1" t="s">
        <v>364</v>
      </c>
      <c r="E414" s="1">
        <v>2</v>
      </c>
      <c r="J414" s="1">
        <v>1</v>
      </c>
      <c r="K414" s="1">
        <v>1</v>
      </c>
      <c r="M414"/>
      <c r="N414" s="1" t="str">
        <f t="shared" si="115"/>
        <v>Primary producer</v>
      </c>
      <c r="O414" s="1" t="str">
        <f t="shared" si="115"/>
        <v>Hypnea spinella (C.Agardh) Kützing, 1847</v>
      </c>
      <c r="P414" s="1" t="str">
        <f t="shared" si="114"/>
        <v/>
      </c>
      <c r="Q414" s="1" t="str">
        <f t="shared" si="114"/>
        <v/>
      </c>
      <c r="R414" s="1">
        <f t="shared" si="114"/>
        <v>1</v>
      </c>
      <c r="S414" s="1" t="str">
        <f t="shared" si="114"/>
        <v/>
      </c>
      <c r="T414" s="1" t="str">
        <f t="shared" si="114"/>
        <v/>
      </c>
      <c r="U414" s="1" t="str">
        <f t="shared" si="113"/>
        <v/>
      </c>
      <c r="V414" s="1" t="str">
        <f t="shared" si="113"/>
        <v/>
      </c>
      <c r="W414" s="1">
        <f t="shared" si="113"/>
        <v>1</v>
      </c>
      <c r="X414" s="1">
        <f t="shared" si="113"/>
        <v>1</v>
      </c>
      <c r="Y414" s="1" t="str">
        <f t="shared" si="113"/>
        <v/>
      </c>
      <c r="Z414" s="1">
        <f t="shared" si="116"/>
        <v>3</v>
      </c>
      <c r="AA414" s="1" t="str">
        <f t="shared" si="117"/>
        <v>Hypnea spinella (C.Agardh) Kützing, 1847</v>
      </c>
      <c r="AB414" s="1" t="str">
        <f t="shared" si="118"/>
        <v>Primary producer</v>
      </c>
      <c r="AC414" s="1" t="str">
        <f t="shared" si="119"/>
        <v/>
      </c>
      <c r="AD414" s="1" t="str">
        <f t="shared" si="120"/>
        <v/>
      </c>
      <c r="AE414" s="1">
        <f t="shared" si="121"/>
        <v>1</v>
      </c>
      <c r="AF414" s="1" t="str">
        <f t="shared" si="122"/>
        <v/>
      </c>
      <c r="AG414" s="1" t="str">
        <f t="shared" si="123"/>
        <v/>
      </c>
      <c r="AH414" s="1" t="str">
        <f t="shared" si="124"/>
        <v/>
      </c>
      <c r="AI414" s="1" t="str">
        <f t="shared" si="125"/>
        <v/>
      </c>
      <c r="AJ414" s="1" t="str">
        <f t="shared" si="126"/>
        <v/>
      </c>
      <c r="AK414" s="1" t="str">
        <f t="shared" si="127"/>
        <v/>
      </c>
      <c r="AL414" s="1" t="str">
        <f t="shared" si="128"/>
        <v/>
      </c>
      <c r="AM414" s="1">
        <f t="shared" si="129"/>
        <v>1</v>
      </c>
    </row>
    <row r="415" spans="1:39" ht="14.5" x14ac:dyDescent="0.35">
      <c r="A415" s="1" t="s">
        <v>42</v>
      </c>
      <c r="B415" s="1" t="s">
        <v>365</v>
      </c>
      <c r="H415" s="1">
        <v>1</v>
      </c>
      <c r="J415" s="1">
        <v>1</v>
      </c>
      <c r="M415"/>
      <c r="N415" s="1" t="str">
        <f t="shared" si="115"/>
        <v>Primary producer</v>
      </c>
      <c r="O415" s="1" t="str">
        <f t="shared" si="115"/>
        <v>Hypnea valentiae (Turner) Montagne, 1841</v>
      </c>
      <c r="P415" s="1" t="str">
        <f t="shared" si="114"/>
        <v/>
      </c>
      <c r="Q415" s="1" t="str">
        <f t="shared" si="114"/>
        <v/>
      </c>
      <c r="R415" s="1" t="str">
        <f t="shared" si="114"/>
        <v/>
      </c>
      <c r="S415" s="1" t="str">
        <f t="shared" si="114"/>
        <v/>
      </c>
      <c r="T415" s="1" t="str">
        <f t="shared" si="114"/>
        <v/>
      </c>
      <c r="U415" s="1">
        <f t="shared" si="113"/>
        <v>1</v>
      </c>
      <c r="V415" s="1" t="str">
        <f t="shared" si="113"/>
        <v/>
      </c>
      <c r="W415" s="1">
        <f t="shared" si="113"/>
        <v>1</v>
      </c>
      <c r="X415" s="1" t="str">
        <f t="shared" si="113"/>
        <v/>
      </c>
      <c r="Y415" s="1" t="str">
        <f t="shared" si="113"/>
        <v/>
      </c>
      <c r="Z415" s="1">
        <f t="shared" si="116"/>
        <v>2</v>
      </c>
      <c r="AA415" s="1" t="str">
        <f t="shared" si="117"/>
        <v>Hypnea valentiae (Turner) Montagne, 1841</v>
      </c>
      <c r="AB415" s="1" t="str">
        <f t="shared" si="118"/>
        <v>Primary producer</v>
      </c>
      <c r="AC415" s="1" t="str">
        <f t="shared" si="119"/>
        <v/>
      </c>
      <c r="AD415" s="1" t="str">
        <f t="shared" si="120"/>
        <v/>
      </c>
      <c r="AE415" s="1" t="str">
        <f t="shared" si="121"/>
        <v/>
      </c>
      <c r="AF415" s="1" t="str">
        <f t="shared" si="122"/>
        <v/>
      </c>
      <c r="AG415" s="1" t="str">
        <f t="shared" si="123"/>
        <v/>
      </c>
      <c r="AH415" s="1">
        <f t="shared" si="124"/>
        <v>1</v>
      </c>
      <c r="AI415" s="1" t="str">
        <f t="shared" si="125"/>
        <v/>
      </c>
      <c r="AJ415" s="1" t="str">
        <f t="shared" si="126"/>
        <v/>
      </c>
      <c r="AK415" s="1" t="str">
        <f t="shared" si="127"/>
        <v/>
      </c>
      <c r="AL415" s="1" t="str">
        <f t="shared" si="128"/>
        <v/>
      </c>
      <c r="AM415" s="1">
        <f t="shared" si="129"/>
        <v>1</v>
      </c>
    </row>
    <row r="416" spans="1:39" ht="14.5" x14ac:dyDescent="0.35">
      <c r="A416" s="1" t="s">
        <v>42</v>
      </c>
      <c r="B416" s="1" t="s">
        <v>372</v>
      </c>
      <c r="K416" s="1">
        <v>1</v>
      </c>
      <c r="M416"/>
      <c r="N416" s="1" t="str">
        <f t="shared" si="115"/>
        <v>Primary producer</v>
      </c>
      <c r="O416" s="1" t="str">
        <f t="shared" si="115"/>
        <v>Kapraunia schneideri (Stuercke &amp; Freshwater) A.M.Savoie &amp; G.W.Saunders, 2019</v>
      </c>
      <c r="P416" s="1" t="str">
        <f t="shared" si="114"/>
        <v/>
      </c>
      <c r="Q416" s="1" t="str">
        <f t="shared" si="114"/>
        <v/>
      </c>
      <c r="R416" s="1" t="str">
        <f t="shared" si="114"/>
        <v/>
      </c>
      <c r="S416" s="1" t="str">
        <f t="shared" si="114"/>
        <v/>
      </c>
      <c r="T416" s="1" t="str">
        <f t="shared" si="114"/>
        <v/>
      </c>
      <c r="U416" s="1" t="str">
        <f t="shared" si="113"/>
        <v/>
      </c>
      <c r="V416" s="1" t="str">
        <f t="shared" si="113"/>
        <v/>
      </c>
      <c r="W416" s="1" t="str">
        <f t="shared" si="113"/>
        <v/>
      </c>
      <c r="X416" s="1">
        <f t="shared" si="113"/>
        <v>1</v>
      </c>
      <c r="Y416" s="1" t="str">
        <f t="shared" si="113"/>
        <v/>
      </c>
      <c r="Z416" s="1">
        <f t="shared" si="116"/>
        <v>1</v>
      </c>
      <c r="AA416" s="1" t="str">
        <f t="shared" si="117"/>
        <v>Kapraunia schneideri (Stuercke &amp; Freshwater) A.M.Savoie &amp; G.W.Saunders, 2019</v>
      </c>
      <c r="AB416" s="1" t="str">
        <f t="shared" si="118"/>
        <v>Primary producer</v>
      </c>
      <c r="AC416" s="1" t="str">
        <f t="shared" si="119"/>
        <v/>
      </c>
      <c r="AD416" s="1" t="str">
        <f t="shared" si="120"/>
        <v/>
      </c>
      <c r="AE416" s="1" t="str">
        <f t="shared" si="121"/>
        <v/>
      </c>
      <c r="AF416" s="1" t="str">
        <f t="shared" si="122"/>
        <v/>
      </c>
      <c r="AG416" s="1" t="str">
        <f t="shared" si="123"/>
        <v/>
      </c>
      <c r="AH416" s="1" t="str">
        <f t="shared" si="124"/>
        <v/>
      </c>
      <c r="AI416" s="1" t="str">
        <f t="shared" si="125"/>
        <v/>
      </c>
      <c r="AJ416" s="1" t="str">
        <f t="shared" si="126"/>
        <v/>
      </c>
      <c r="AK416" s="1">
        <f t="shared" si="127"/>
        <v>1</v>
      </c>
      <c r="AL416" s="1" t="str">
        <f t="shared" si="128"/>
        <v/>
      </c>
      <c r="AM416" s="1">
        <f t="shared" si="129"/>
        <v>1</v>
      </c>
    </row>
    <row r="417" spans="1:39" ht="14.5" x14ac:dyDescent="0.35">
      <c r="A417" s="1" t="s">
        <v>42</v>
      </c>
      <c r="B417" s="1" t="s">
        <v>381</v>
      </c>
      <c r="G417" s="1">
        <v>1</v>
      </c>
      <c r="I417" s="1">
        <v>1</v>
      </c>
      <c r="J417" s="1">
        <v>1</v>
      </c>
      <c r="M417"/>
      <c r="N417" s="1" t="str">
        <f t="shared" si="115"/>
        <v>Primary producer</v>
      </c>
      <c r="O417" s="1" t="str">
        <f t="shared" si="115"/>
        <v>Laurencia caduciramulosa Masuda &amp; Kawaguchi, 1997</v>
      </c>
      <c r="P417" s="1" t="str">
        <f t="shared" si="114"/>
        <v/>
      </c>
      <c r="Q417" s="1" t="str">
        <f t="shared" si="114"/>
        <v/>
      </c>
      <c r="R417" s="1" t="str">
        <f t="shared" si="114"/>
        <v/>
      </c>
      <c r="S417" s="1" t="str">
        <f t="shared" si="114"/>
        <v/>
      </c>
      <c r="T417" s="1">
        <f t="shared" si="114"/>
        <v>1</v>
      </c>
      <c r="U417" s="1" t="str">
        <f t="shared" si="113"/>
        <v/>
      </c>
      <c r="V417" s="1">
        <f t="shared" si="113"/>
        <v>1</v>
      </c>
      <c r="W417" s="1">
        <f t="shared" si="113"/>
        <v>1</v>
      </c>
      <c r="X417" s="1" t="str">
        <f t="shared" si="113"/>
        <v/>
      </c>
      <c r="Y417" s="1" t="str">
        <f t="shared" si="113"/>
        <v/>
      </c>
      <c r="Z417" s="1">
        <f t="shared" si="116"/>
        <v>3</v>
      </c>
      <c r="AA417" s="1" t="str">
        <f t="shared" si="117"/>
        <v>Laurencia caduciramulosa Masuda &amp; Kawaguchi, 1997</v>
      </c>
      <c r="AB417" s="1" t="str">
        <f t="shared" si="118"/>
        <v>Primary producer</v>
      </c>
      <c r="AC417" s="1" t="str">
        <f t="shared" si="119"/>
        <v/>
      </c>
      <c r="AD417" s="1" t="str">
        <f t="shared" si="120"/>
        <v/>
      </c>
      <c r="AE417" s="1" t="str">
        <f t="shared" si="121"/>
        <v/>
      </c>
      <c r="AF417" s="1" t="str">
        <f t="shared" si="122"/>
        <v/>
      </c>
      <c r="AG417" s="1">
        <f t="shared" si="123"/>
        <v>1</v>
      </c>
      <c r="AH417" s="1" t="str">
        <f t="shared" si="124"/>
        <v/>
      </c>
      <c r="AI417" s="1" t="str">
        <f t="shared" si="125"/>
        <v/>
      </c>
      <c r="AJ417" s="1" t="str">
        <f t="shared" si="126"/>
        <v/>
      </c>
      <c r="AK417" s="1" t="str">
        <f t="shared" si="127"/>
        <v/>
      </c>
      <c r="AL417" s="1" t="str">
        <f t="shared" si="128"/>
        <v/>
      </c>
      <c r="AM417" s="1">
        <f t="shared" si="129"/>
        <v>1</v>
      </c>
    </row>
    <row r="418" spans="1:39" ht="14.5" x14ac:dyDescent="0.35">
      <c r="A418" s="1" t="s">
        <v>42</v>
      </c>
      <c r="B418" s="1" t="s">
        <v>382</v>
      </c>
      <c r="F418" s="1">
        <v>1</v>
      </c>
      <c r="M418"/>
      <c r="N418" s="1" t="str">
        <f t="shared" si="115"/>
        <v>Primary producer</v>
      </c>
      <c r="O418" s="1" t="str">
        <f t="shared" si="115"/>
        <v>Laurencia okamurae Yamada, 1931</v>
      </c>
      <c r="P418" s="1" t="str">
        <f t="shared" si="114"/>
        <v/>
      </c>
      <c r="Q418" s="1" t="str">
        <f t="shared" si="114"/>
        <v/>
      </c>
      <c r="R418" s="1" t="str">
        <f t="shared" si="114"/>
        <v/>
      </c>
      <c r="S418" s="1">
        <f t="shared" si="114"/>
        <v>1</v>
      </c>
      <c r="T418" s="1" t="str">
        <f t="shared" si="114"/>
        <v/>
      </c>
      <c r="U418" s="1" t="str">
        <f t="shared" si="113"/>
        <v/>
      </c>
      <c r="V418" s="1" t="str">
        <f t="shared" si="113"/>
        <v/>
      </c>
      <c r="W418" s="1" t="str">
        <f t="shared" si="113"/>
        <v/>
      </c>
      <c r="X418" s="1" t="str">
        <f t="shared" si="113"/>
        <v/>
      </c>
      <c r="Y418" s="1" t="str">
        <f t="shared" si="113"/>
        <v/>
      </c>
      <c r="Z418" s="1">
        <f t="shared" si="116"/>
        <v>1</v>
      </c>
      <c r="AA418" s="1" t="str">
        <f t="shared" si="117"/>
        <v>Laurencia okamurae Yamada, 1931</v>
      </c>
      <c r="AB418" s="1" t="str">
        <f t="shared" si="118"/>
        <v>Primary producer</v>
      </c>
      <c r="AC418" s="1" t="str">
        <f t="shared" si="119"/>
        <v/>
      </c>
      <c r="AD418" s="1" t="str">
        <f t="shared" si="120"/>
        <v/>
      </c>
      <c r="AE418" s="1" t="str">
        <f t="shared" si="121"/>
        <v/>
      </c>
      <c r="AF418" s="1">
        <f t="shared" si="122"/>
        <v>1</v>
      </c>
      <c r="AG418" s="1" t="str">
        <f t="shared" si="123"/>
        <v/>
      </c>
      <c r="AH418" s="1" t="str">
        <f t="shared" si="124"/>
        <v/>
      </c>
      <c r="AI418" s="1" t="str">
        <f t="shared" si="125"/>
        <v/>
      </c>
      <c r="AJ418" s="1" t="str">
        <f t="shared" si="126"/>
        <v/>
      </c>
      <c r="AK418" s="1" t="str">
        <f t="shared" si="127"/>
        <v/>
      </c>
      <c r="AL418" s="1" t="str">
        <f t="shared" si="128"/>
        <v/>
      </c>
      <c r="AM418" s="1">
        <f t="shared" si="129"/>
        <v>1</v>
      </c>
    </row>
    <row r="419" spans="1:39" ht="14.5" x14ac:dyDescent="0.35">
      <c r="A419" s="1" t="s">
        <v>42</v>
      </c>
      <c r="B419" s="1" t="s">
        <v>383</v>
      </c>
      <c r="C419" s="1">
        <v>1</v>
      </c>
      <c r="H419" s="1">
        <v>2</v>
      </c>
      <c r="M419"/>
      <c r="N419" s="1" t="str">
        <f t="shared" si="115"/>
        <v>Primary producer</v>
      </c>
      <c r="O419" s="1" t="str">
        <f t="shared" si="115"/>
        <v>Leathesia marina (Lyngbye) Decaisne, 1842</v>
      </c>
      <c r="P419" s="1">
        <f t="shared" si="114"/>
        <v>1</v>
      </c>
      <c r="Q419" s="1" t="str">
        <f t="shared" si="114"/>
        <v/>
      </c>
      <c r="R419" s="1" t="str">
        <f t="shared" si="114"/>
        <v/>
      </c>
      <c r="S419" s="1" t="str">
        <f t="shared" si="114"/>
        <v/>
      </c>
      <c r="T419" s="1" t="str">
        <f t="shared" si="114"/>
        <v/>
      </c>
      <c r="U419" s="1">
        <f t="shared" si="113"/>
        <v>1</v>
      </c>
      <c r="V419" s="1" t="str">
        <f t="shared" si="113"/>
        <v/>
      </c>
      <c r="W419" s="1" t="str">
        <f t="shared" si="113"/>
        <v/>
      </c>
      <c r="X419" s="1" t="str">
        <f t="shared" si="113"/>
        <v/>
      </c>
      <c r="Y419" s="1" t="str">
        <f t="shared" si="113"/>
        <v/>
      </c>
      <c r="Z419" s="1">
        <f t="shared" si="116"/>
        <v>2</v>
      </c>
      <c r="AA419" s="1" t="str">
        <f t="shared" si="117"/>
        <v>Leathesia marina (Lyngbye) Decaisne, 1842</v>
      </c>
      <c r="AB419" s="1" t="str">
        <f t="shared" si="118"/>
        <v>Primary producer</v>
      </c>
      <c r="AC419" s="1">
        <f t="shared" si="119"/>
        <v>1</v>
      </c>
      <c r="AD419" s="1" t="str">
        <f t="shared" si="120"/>
        <v/>
      </c>
      <c r="AE419" s="1" t="str">
        <f t="shared" si="121"/>
        <v/>
      </c>
      <c r="AF419" s="1" t="str">
        <f t="shared" si="122"/>
        <v/>
      </c>
      <c r="AG419" s="1" t="str">
        <f t="shared" si="123"/>
        <v/>
      </c>
      <c r="AH419" s="1" t="str">
        <f t="shared" si="124"/>
        <v/>
      </c>
      <c r="AI419" s="1" t="str">
        <f t="shared" si="125"/>
        <v/>
      </c>
      <c r="AJ419" s="1" t="str">
        <f t="shared" si="126"/>
        <v/>
      </c>
      <c r="AK419" s="1" t="str">
        <f t="shared" si="127"/>
        <v/>
      </c>
      <c r="AL419" s="1" t="str">
        <f t="shared" si="128"/>
        <v/>
      </c>
      <c r="AM419" s="1">
        <f t="shared" si="129"/>
        <v>1</v>
      </c>
    </row>
    <row r="420" spans="1:39" ht="14.5" x14ac:dyDescent="0.35">
      <c r="A420" s="1" t="s">
        <v>42</v>
      </c>
      <c r="B420" s="1" t="s">
        <v>395</v>
      </c>
      <c r="H420" s="1">
        <v>1</v>
      </c>
      <c r="M420"/>
      <c r="N420" s="1" t="str">
        <f t="shared" si="115"/>
        <v>Primary producer</v>
      </c>
      <c r="O420" s="1" t="str">
        <f t="shared" si="115"/>
        <v>Lithophyllum yessoense Foslie, 1909</v>
      </c>
      <c r="P420" s="1" t="str">
        <f t="shared" si="114"/>
        <v/>
      </c>
      <c r="Q420" s="1" t="str">
        <f t="shared" si="114"/>
        <v/>
      </c>
      <c r="R420" s="1" t="str">
        <f t="shared" si="114"/>
        <v/>
      </c>
      <c r="S420" s="1" t="str">
        <f t="shared" si="114"/>
        <v/>
      </c>
      <c r="T420" s="1" t="str">
        <f t="shared" si="114"/>
        <v/>
      </c>
      <c r="U420" s="1">
        <f t="shared" si="113"/>
        <v>1</v>
      </c>
      <c r="V420" s="1" t="str">
        <f t="shared" si="113"/>
        <v/>
      </c>
      <c r="W420" s="1" t="str">
        <f t="shared" si="113"/>
        <v/>
      </c>
      <c r="X420" s="1" t="str">
        <f t="shared" si="113"/>
        <v/>
      </c>
      <c r="Y420" s="1" t="str">
        <f t="shared" si="113"/>
        <v/>
      </c>
      <c r="Z420" s="1">
        <f t="shared" si="116"/>
        <v>1</v>
      </c>
      <c r="AA420" s="1" t="str">
        <f t="shared" si="117"/>
        <v>Lithophyllum yessoense Foslie, 1909</v>
      </c>
      <c r="AB420" s="1" t="str">
        <f t="shared" si="118"/>
        <v>Primary producer</v>
      </c>
      <c r="AC420" s="1" t="str">
        <f t="shared" si="119"/>
        <v/>
      </c>
      <c r="AD420" s="1" t="str">
        <f t="shared" si="120"/>
        <v/>
      </c>
      <c r="AE420" s="1" t="str">
        <f t="shared" si="121"/>
        <v/>
      </c>
      <c r="AF420" s="1" t="str">
        <f t="shared" si="122"/>
        <v/>
      </c>
      <c r="AG420" s="1" t="str">
        <f t="shared" si="123"/>
        <v/>
      </c>
      <c r="AH420" s="1">
        <f t="shared" si="124"/>
        <v>1</v>
      </c>
      <c r="AI420" s="1" t="str">
        <f t="shared" si="125"/>
        <v/>
      </c>
      <c r="AJ420" s="1" t="str">
        <f t="shared" si="126"/>
        <v/>
      </c>
      <c r="AK420" s="1" t="str">
        <f t="shared" si="127"/>
        <v/>
      </c>
      <c r="AL420" s="1" t="str">
        <f t="shared" si="128"/>
        <v/>
      </c>
      <c r="AM420" s="1">
        <f t="shared" si="129"/>
        <v>1</v>
      </c>
    </row>
    <row r="421" spans="1:39" ht="14.5" x14ac:dyDescent="0.35">
      <c r="A421" s="1" t="s">
        <v>42</v>
      </c>
      <c r="B421" s="1" t="s">
        <v>398</v>
      </c>
      <c r="I421" s="1">
        <v>1</v>
      </c>
      <c r="M421"/>
      <c r="N421" s="1" t="str">
        <f t="shared" si="115"/>
        <v>Primary producer</v>
      </c>
      <c r="O421" s="1" t="str">
        <f t="shared" si="115"/>
        <v>Lomentaria flaccida Tanaka, 1944</v>
      </c>
      <c r="P421" s="1" t="str">
        <f t="shared" si="114"/>
        <v/>
      </c>
      <c r="Q421" s="1" t="str">
        <f t="shared" si="114"/>
        <v/>
      </c>
      <c r="R421" s="1" t="str">
        <f t="shared" si="114"/>
        <v/>
      </c>
      <c r="S421" s="1" t="str">
        <f t="shared" si="114"/>
        <v/>
      </c>
      <c r="T421" s="1" t="str">
        <f t="shared" si="114"/>
        <v/>
      </c>
      <c r="U421" s="1" t="str">
        <f t="shared" si="113"/>
        <v/>
      </c>
      <c r="V421" s="1">
        <f t="shared" si="113"/>
        <v>1</v>
      </c>
      <c r="W421" s="1" t="str">
        <f t="shared" si="113"/>
        <v/>
      </c>
      <c r="X421" s="1" t="str">
        <f t="shared" si="113"/>
        <v/>
      </c>
      <c r="Y421" s="1" t="str">
        <f t="shared" si="113"/>
        <v/>
      </c>
      <c r="Z421" s="1">
        <f t="shared" si="116"/>
        <v>1</v>
      </c>
      <c r="AA421" s="1" t="str">
        <f t="shared" si="117"/>
        <v>Lomentaria flaccida Tanaka, 1944</v>
      </c>
      <c r="AB421" s="1" t="str">
        <f t="shared" si="118"/>
        <v>Primary producer</v>
      </c>
      <c r="AC421" s="1" t="str">
        <f t="shared" si="119"/>
        <v/>
      </c>
      <c r="AD421" s="1" t="str">
        <f t="shared" si="120"/>
        <v/>
      </c>
      <c r="AE421" s="1" t="str">
        <f t="shared" si="121"/>
        <v/>
      </c>
      <c r="AF421" s="1" t="str">
        <f t="shared" si="122"/>
        <v/>
      </c>
      <c r="AG421" s="1" t="str">
        <f t="shared" si="123"/>
        <v/>
      </c>
      <c r="AH421" s="1" t="str">
        <f t="shared" si="124"/>
        <v/>
      </c>
      <c r="AI421" s="1">
        <f t="shared" si="125"/>
        <v>1</v>
      </c>
      <c r="AJ421" s="1" t="str">
        <f t="shared" si="126"/>
        <v/>
      </c>
      <c r="AK421" s="1" t="str">
        <f t="shared" si="127"/>
        <v/>
      </c>
      <c r="AL421" s="1" t="str">
        <f t="shared" si="128"/>
        <v/>
      </c>
      <c r="AM421" s="1">
        <f t="shared" si="129"/>
        <v>1</v>
      </c>
    </row>
    <row r="422" spans="1:39" ht="14.5" x14ac:dyDescent="0.35">
      <c r="A422" s="1" t="s">
        <v>42</v>
      </c>
      <c r="B422" s="1" t="s">
        <v>1280</v>
      </c>
      <c r="E422" s="1">
        <v>1</v>
      </c>
      <c r="I422" s="1">
        <v>1</v>
      </c>
      <c r="M422"/>
      <c r="N422" s="1" t="str">
        <f t="shared" si="115"/>
        <v>Primary producer</v>
      </c>
      <c r="O422" s="1" t="str">
        <f t="shared" si="115"/>
        <v>Lomentaria hakodatensis Yendo, 1920</v>
      </c>
      <c r="P422" s="1" t="str">
        <f t="shared" si="114"/>
        <v/>
      </c>
      <c r="Q422" s="1" t="str">
        <f t="shared" si="114"/>
        <v/>
      </c>
      <c r="R422" s="1">
        <f t="shared" si="114"/>
        <v>1</v>
      </c>
      <c r="S422" s="1" t="str">
        <f t="shared" si="114"/>
        <v/>
      </c>
      <c r="T422" s="1" t="str">
        <f t="shared" si="114"/>
        <v/>
      </c>
      <c r="U422" s="1" t="str">
        <f t="shared" si="113"/>
        <v/>
      </c>
      <c r="V422" s="1">
        <f t="shared" si="113"/>
        <v>1</v>
      </c>
      <c r="W422" s="1" t="str">
        <f t="shared" si="113"/>
        <v/>
      </c>
      <c r="X422" s="1" t="str">
        <f t="shared" si="113"/>
        <v/>
      </c>
      <c r="Y422" s="1" t="str">
        <f t="shared" si="113"/>
        <v/>
      </c>
      <c r="Z422" s="1">
        <f t="shared" si="116"/>
        <v>2</v>
      </c>
      <c r="AA422" s="1" t="str">
        <f t="shared" si="117"/>
        <v>Lomentaria hakodatensis Yendo, 1920</v>
      </c>
      <c r="AB422" s="1" t="str">
        <f t="shared" si="118"/>
        <v>Primary producer</v>
      </c>
      <c r="AC422" s="1" t="str">
        <f t="shared" si="119"/>
        <v/>
      </c>
      <c r="AD422" s="1" t="str">
        <f t="shared" si="120"/>
        <v/>
      </c>
      <c r="AE422" s="1">
        <f t="shared" si="121"/>
        <v>1</v>
      </c>
      <c r="AF422" s="1" t="str">
        <f t="shared" si="122"/>
        <v/>
      </c>
      <c r="AG422" s="1" t="str">
        <f t="shared" si="123"/>
        <v/>
      </c>
      <c r="AH422" s="1" t="str">
        <f t="shared" si="124"/>
        <v/>
      </c>
      <c r="AI422" s="1" t="str">
        <f t="shared" si="125"/>
        <v/>
      </c>
      <c r="AJ422" s="1" t="str">
        <f t="shared" si="126"/>
        <v/>
      </c>
      <c r="AK422" s="1" t="str">
        <f t="shared" si="127"/>
        <v/>
      </c>
      <c r="AL422" s="1" t="str">
        <f t="shared" si="128"/>
        <v/>
      </c>
      <c r="AM422" s="1">
        <f t="shared" si="129"/>
        <v>1</v>
      </c>
    </row>
    <row r="423" spans="1:39" ht="14.5" x14ac:dyDescent="0.35">
      <c r="A423" s="1" t="s">
        <v>42</v>
      </c>
      <c r="B423" s="1" t="s">
        <v>399</v>
      </c>
      <c r="C423" s="1">
        <v>2</v>
      </c>
      <c r="D423" s="1">
        <v>2</v>
      </c>
      <c r="M423"/>
      <c r="N423" s="1" t="str">
        <f t="shared" si="115"/>
        <v>Primary producer</v>
      </c>
      <c r="O423" s="1" t="str">
        <f t="shared" si="115"/>
        <v>Lophocladia lallemandii (Montagne) F.Schmitz, 1893</v>
      </c>
      <c r="P423" s="1">
        <f t="shared" si="114"/>
        <v>1</v>
      </c>
      <c r="Q423" s="1">
        <f t="shared" si="114"/>
        <v>1</v>
      </c>
      <c r="R423" s="1" t="str">
        <f t="shared" si="114"/>
        <v/>
      </c>
      <c r="S423" s="1" t="str">
        <f t="shared" si="114"/>
        <v/>
      </c>
      <c r="T423" s="1" t="str">
        <f t="shared" si="114"/>
        <v/>
      </c>
      <c r="U423" s="1" t="str">
        <f t="shared" si="113"/>
        <v/>
      </c>
      <c r="V423" s="1" t="str">
        <f t="shared" si="113"/>
        <v/>
      </c>
      <c r="W423" s="1" t="str">
        <f t="shared" si="113"/>
        <v/>
      </c>
      <c r="X423" s="1" t="str">
        <f t="shared" si="113"/>
        <v/>
      </c>
      <c r="Y423" s="1" t="str">
        <f t="shared" si="113"/>
        <v/>
      </c>
      <c r="Z423" s="1">
        <f t="shared" si="116"/>
        <v>2</v>
      </c>
      <c r="AA423" s="1" t="str">
        <f t="shared" si="117"/>
        <v>Lophocladia lallemandii (Montagne) F.Schmitz, 1893</v>
      </c>
      <c r="AB423" s="1" t="str">
        <f t="shared" si="118"/>
        <v>Primary producer</v>
      </c>
      <c r="AC423" s="1">
        <f t="shared" si="119"/>
        <v>1</v>
      </c>
      <c r="AD423" s="1" t="str">
        <f t="shared" si="120"/>
        <v/>
      </c>
      <c r="AE423" s="1" t="str">
        <f t="shared" si="121"/>
        <v/>
      </c>
      <c r="AF423" s="1" t="str">
        <f t="shared" si="122"/>
        <v/>
      </c>
      <c r="AG423" s="1" t="str">
        <f t="shared" si="123"/>
        <v/>
      </c>
      <c r="AH423" s="1" t="str">
        <f t="shared" si="124"/>
        <v/>
      </c>
      <c r="AI423" s="1" t="str">
        <f t="shared" si="125"/>
        <v/>
      </c>
      <c r="AJ423" s="1" t="str">
        <f t="shared" si="126"/>
        <v/>
      </c>
      <c r="AK423" s="1" t="str">
        <f t="shared" si="127"/>
        <v/>
      </c>
      <c r="AL423" s="1" t="str">
        <f t="shared" si="128"/>
        <v/>
      </c>
      <c r="AM423" s="1">
        <f t="shared" si="129"/>
        <v>1</v>
      </c>
    </row>
    <row r="424" spans="1:39" ht="14.5" x14ac:dyDescent="0.35">
      <c r="A424" s="1" t="s">
        <v>42</v>
      </c>
      <c r="B424" s="1" t="s">
        <v>420</v>
      </c>
      <c r="C424" s="1">
        <v>1</v>
      </c>
      <c r="G424" s="1">
        <v>1</v>
      </c>
      <c r="H424" s="1">
        <v>1</v>
      </c>
      <c r="J424" s="1">
        <v>1</v>
      </c>
      <c r="M424"/>
      <c r="N424" s="1" t="str">
        <f t="shared" si="115"/>
        <v>Primary producer</v>
      </c>
      <c r="O424" s="1" t="str">
        <f t="shared" si="115"/>
        <v>Melanothamnus harveyi (Bailey) Díaz-Tapia &amp; Maggs, 2017</v>
      </c>
      <c r="P424" s="1">
        <f t="shared" si="114"/>
        <v>1</v>
      </c>
      <c r="Q424" s="1" t="str">
        <f t="shared" si="114"/>
        <v/>
      </c>
      <c r="R424" s="1" t="str">
        <f t="shared" si="114"/>
        <v/>
      </c>
      <c r="S424" s="1" t="str">
        <f t="shared" si="114"/>
        <v/>
      </c>
      <c r="T424" s="1">
        <f t="shared" si="114"/>
        <v>1</v>
      </c>
      <c r="U424" s="1">
        <f t="shared" si="113"/>
        <v>1</v>
      </c>
      <c r="V424" s="1" t="str">
        <f t="shared" si="113"/>
        <v/>
      </c>
      <c r="W424" s="1">
        <f t="shared" si="113"/>
        <v>1</v>
      </c>
      <c r="X424" s="1" t="str">
        <f t="shared" si="113"/>
        <v/>
      </c>
      <c r="Y424" s="1" t="str">
        <f t="shared" si="113"/>
        <v/>
      </c>
      <c r="Z424" s="1">
        <f t="shared" si="116"/>
        <v>4</v>
      </c>
      <c r="AA424" s="1" t="str">
        <f t="shared" si="117"/>
        <v>Melanothamnus harveyi (Bailey) Díaz-Tapia &amp; Maggs, 2017</v>
      </c>
      <c r="AB424" s="1" t="str">
        <f t="shared" si="118"/>
        <v>Primary producer</v>
      </c>
      <c r="AC424" s="1">
        <f t="shared" si="119"/>
        <v>1</v>
      </c>
      <c r="AD424" s="1" t="str">
        <f t="shared" si="120"/>
        <v/>
      </c>
      <c r="AE424" s="1" t="str">
        <f t="shared" si="121"/>
        <v/>
      </c>
      <c r="AF424" s="1" t="str">
        <f t="shared" si="122"/>
        <v/>
      </c>
      <c r="AG424" s="1" t="str">
        <f t="shared" si="123"/>
        <v/>
      </c>
      <c r="AH424" s="1" t="str">
        <f t="shared" si="124"/>
        <v/>
      </c>
      <c r="AI424" s="1" t="str">
        <f t="shared" si="125"/>
        <v/>
      </c>
      <c r="AJ424" s="1" t="str">
        <f t="shared" si="126"/>
        <v/>
      </c>
      <c r="AK424" s="1" t="str">
        <f t="shared" si="127"/>
        <v/>
      </c>
      <c r="AL424" s="1" t="str">
        <f t="shared" si="128"/>
        <v/>
      </c>
      <c r="AM424" s="1">
        <f t="shared" si="129"/>
        <v>1</v>
      </c>
    </row>
    <row r="425" spans="1:39" ht="14.5" x14ac:dyDescent="0.35">
      <c r="A425" s="1" t="s">
        <v>42</v>
      </c>
      <c r="B425" s="1" t="s">
        <v>869</v>
      </c>
      <c r="K425" s="1">
        <v>1</v>
      </c>
      <c r="M425"/>
      <c r="N425" s="1" t="str">
        <f t="shared" si="115"/>
        <v>Primary producer</v>
      </c>
      <c r="O425" s="1" t="str">
        <f t="shared" si="115"/>
        <v>Melanothamnus japonicus (Harvey) Díaz-Tapia &amp; Maggs, 2017</v>
      </c>
      <c r="P425" s="1" t="str">
        <f t="shared" si="114"/>
        <v/>
      </c>
      <c r="Q425" s="1" t="str">
        <f t="shared" si="114"/>
        <v/>
      </c>
      <c r="R425" s="1" t="str">
        <f t="shared" si="114"/>
        <v/>
      </c>
      <c r="S425" s="1" t="str">
        <f t="shared" si="114"/>
        <v/>
      </c>
      <c r="T425" s="1" t="str">
        <f t="shared" si="114"/>
        <v/>
      </c>
      <c r="U425" s="1" t="str">
        <f t="shared" si="113"/>
        <v/>
      </c>
      <c r="V425" s="1" t="str">
        <f t="shared" si="113"/>
        <v/>
      </c>
      <c r="W425" s="1" t="str">
        <f t="shared" si="113"/>
        <v/>
      </c>
      <c r="X425" s="1">
        <f t="shared" si="113"/>
        <v>1</v>
      </c>
      <c r="Y425" s="1" t="str">
        <f t="shared" si="113"/>
        <v/>
      </c>
      <c r="Z425" s="1">
        <f t="shared" si="116"/>
        <v>1</v>
      </c>
      <c r="AA425" s="1" t="str">
        <f t="shared" si="117"/>
        <v>Melanothamnus japonicus (Harvey) Díaz-Tapia &amp; Maggs, 2017</v>
      </c>
      <c r="AB425" s="1" t="str">
        <f t="shared" si="118"/>
        <v>Primary producer</v>
      </c>
      <c r="AC425" s="1" t="str">
        <f t="shared" si="119"/>
        <v/>
      </c>
      <c r="AD425" s="1" t="str">
        <f t="shared" si="120"/>
        <v/>
      </c>
      <c r="AE425" s="1" t="str">
        <f t="shared" si="121"/>
        <v/>
      </c>
      <c r="AF425" s="1" t="str">
        <f t="shared" si="122"/>
        <v/>
      </c>
      <c r="AG425" s="1" t="str">
        <f t="shared" si="123"/>
        <v/>
      </c>
      <c r="AH425" s="1" t="str">
        <f t="shared" si="124"/>
        <v/>
      </c>
      <c r="AI425" s="1" t="str">
        <f t="shared" si="125"/>
        <v/>
      </c>
      <c r="AJ425" s="1" t="str">
        <f t="shared" si="126"/>
        <v/>
      </c>
      <c r="AK425" s="1">
        <f t="shared" si="127"/>
        <v>1</v>
      </c>
      <c r="AL425" s="1" t="str">
        <f t="shared" si="128"/>
        <v/>
      </c>
      <c r="AM425" s="1">
        <f t="shared" si="129"/>
        <v>1</v>
      </c>
    </row>
    <row r="426" spans="1:39" ht="14.5" x14ac:dyDescent="0.35">
      <c r="A426" s="1" t="s">
        <v>42</v>
      </c>
      <c r="B426" s="1" t="s">
        <v>434</v>
      </c>
      <c r="K426" s="1">
        <v>1</v>
      </c>
      <c r="M426"/>
      <c r="N426" s="1" t="str">
        <f t="shared" si="115"/>
        <v>Primary producer</v>
      </c>
      <c r="O426" s="1" t="str">
        <f t="shared" si="115"/>
        <v>Mimosina affinis Millett, 1900</v>
      </c>
      <c r="P426" s="1" t="str">
        <f t="shared" si="114"/>
        <v/>
      </c>
      <c r="Q426" s="1" t="str">
        <f t="shared" si="114"/>
        <v/>
      </c>
      <c r="R426" s="1" t="str">
        <f t="shared" si="114"/>
        <v/>
      </c>
      <c r="S426" s="1" t="str">
        <f t="shared" si="114"/>
        <v/>
      </c>
      <c r="T426" s="1" t="str">
        <f t="shared" si="114"/>
        <v/>
      </c>
      <c r="U426" s="1" t="str">
        <f t="shared" si="113"/>
        <v/>
      </c>
      <c r="V426" s="1" t="str">
        <f t="shared" si="113"/>
        <v/>
      </c>
      <c r="W426" s="1" t="str">
        <f t="shared" si="113"/>
        <v/>
      </c>
      <c r="X426" s="1">
        <f t="shared" si="113"/>
        <v>1</v>
      </c>
      <c r="Y426" s="1" t="str">
        <f t="shared" si="113"/>
        <v/>
      </c>
      <c r="Z426" s="1">
        <f t="shared" si="116"/>
        <v>1</v>
      </c>
      <c r="AA426" s="1" t="str">
        <f t="shared" si="117"/>
        <v>Mimosina affinis Millett, 1900</v>
      </c>
      <c r="AB426" s="1" t="str">
        <f t="shared" si="118"/>
        <v>Primary producer</v>
      </c>
      <c r="AC426" s="1" t="str">
        <f t="shared" si="119"/>
        <v/>
      </c>
      <c r="AD426" s="1" t="str">
        <f t="shared" si="120"/>
        <v/>
      </c>
      <c r="AE426" s="1" t="str">
        <f t="shared" si="121"/>
        <v/>
      </c>
      <c r="AF426" s="1" t="str">
        <f t="shared" si="122"/>
        <v/>
      </c>
      <c r="AG426" s="1" t="str">
        <f t="shared" si="123"/>
        <v/>
      </c>
      <c r="AH426" s="1" t="str">
        <f t="shared" si="124"/>
        <v/>
      </c>
      <c r="AI426" s="1" t="str">
        <f t="shared" si="125"/>
        <v/>
      </c>
      <c r="AJ426" s="1" t="str">
        <f t="shared" si="126"/>
        <v/>
      </c>
      <c r="AK426" s="1">
        <f t="shared" si="127"/>
        <v>1</v>
      </c>
      <c r="AL426" s="1" t="str">
        <f t="shared" si="128"/>
        <v/>
      </c>
      <c r="AM426" s="1">
        <f t="shared" si="129"/>
        <v>1</v>
      </c>
    </row>
    <row r="427" spans="1:39" ht="14.5" x14ac:dyDescent="0.35">
      <c r="A427" s="1" t="s">
        <v>42</v>
      </c>
      <c r="B427" s="1" t="s">
        <v>448</v>
      </c>
      <c r="I427" s="1">
        <v>1</v>
      </c>
      <c r="M427"/>
      <c r="N427" s="1" t="str">
        <f t="shared" si="115"/>
        <v>Primary producer</v>
      </c>
      <c r="O427" s="1" t="str">
        <f t="shared" si="115"/>
        <v>Nemalion vermiculare Suringar, 1874</v>
      </c>
      <c r="P427" s="1" t="str">
        <f t="shared" si="114"/>
        <v/>
      </c>
      <c r="Q427" s="1" t="str">
        <f t="shared" si="114"/>
        <v/>
      </c>
      <c r="R427" s="1" t="str">
        <f t="shared" si="114"/>
        <v/>
      </c>
      <c r="S427" s="1" t="str">
        <f t="shared" si="114"/>
        <v/>
      </c>
      <c r="T427" s="1" t="str">
        <f t="shared" si="114"/>
        <v/>
      </c>
      <c r="U427" s="1" t="str">
        <f t="shared" si="113"/>
        <v/>
      </c>
      <c r="V427" s="1">
        <f t="shared" si="113"/>
        <v>1</v>
      </c>
      <c r="W427" s="1" t="str">
        <f t="shared" si="113"/>
        <v/>
      </c>
      <c r="X427" s="1" t="str">
        <f t="shared" si="113"/>
        <v/>
      </c>
      <c r="Y427" s="1" t="str">
        <f t="shared" si="113"/>
        <v/>
      </c>
      <c r="Z427" s="1">
        <f t="shared" si="116"/>
        <v>1</v>
      </c>
      <c r="AA427" s="1" t="str">
        <f t="shared" si="117"/>
        <v>Nemalion vermiculare Suringar, 1874</v>
      </c>
      <c r="AB427" s="1" t="str">
        <f t="shared" si="118"/>
        <v>Primary producer</v>
      </c>
      <c r="AC427" s="1" t="str">
        <f t="shared" si="119"/>
        <v/>
      </c>
      <c r="AD427" s="1" t="str">
        <f t="shared" si="120"/>
        <v/>
      </c>
      <c r="AE427" s="1" t="str">
        <f t="shared" si="121"/>
        <v/>
      </c>
      <c r="AF427" s="1" t="str">
        <f t="shared" si="122"/>
        <v/>
      </c>
      <c r="AG427" s="1" t="str">
        <f t="shared" si="123"/>
        <v/>
      </c>
      <c r="AH427" s="1" t="str">
        <f t="shared" si="124"/>
        <v/>
      </c>
      <c r="AI427" s="1">
        <f t="shared" si="125"/>
        <v>1</v>
      </c>
      <c r="AJ427" s="1" t="str">
        <f t="shared" si="126"/>
        <v/>
      </c>
      <c r="AK427" s="1" t="str">
        <f t="shared" si="127"/>
        <v/>
      </c>
      <c r="AL427" s="1" t="str">
        <f t="shared" si="128"/>
        <v/>
      </c>
      <c r="AM427" s="1">
        <f t="shared" si="129"/>
        <v>1</v>
      </c>
    </row>
    <row r="428" spans="1:39" ht="14.5" x14ac:dyDescent="0.35">
      <c r="A428" s="1" t="s">
        <v>42</v>
      </c>
      <c r="B428" s="1" t="s">
        <v>455</v>
      </c>
      <c r="F428" s="1">
        <v>1</v>
      </c>
      <c r="M428"/>
      <c r="N428" s="1" t="str">
        <f t="shared" si="115"/>
        <v>Primary producer</v>
      </c>
      <c r="O428" s="1" t="str">
        <f t="shared" si="115"/>
        <v>Nitophyllum stellato-corticatum Okamura, 1932</v>
      </c>
      <c r="P428" s="1" t="str">
        <f t="shared" si="114"/>
        <v/>
      </c>
      <c r="Q428" s="1" t="str">
        <f t="shared" si="114"/>
        <v/>
      </c>
      <c r="R428" s="1" t="str">
        <f t="shared" si="114"/>
        <v/>
      </c>
      <c r="S428" s="1">
        <f t="shared" si="114"/>
        <v>1</v>
      </c>
      <c r="T428" s="1" t="str">
        <f t="shared" si="114"/>
        <v/>
      </c>
      <c r="U428" s="1" t="str">
        <f t="shared" si="113"/>
        <v/>
      </c>
      <c r="V428" s="1" t="str">
        <f t="shared" si="113"/>
        <v/>
      </c>
      <c r="W428" s="1" t="str">
        <f t="shared" si="113"/>
        <v/>
      </c>
      <c r="X428" s="1" t="str">
        <f t="shared" si="113"/>
        <v/>
      </c>
      <c r="Y428" s="1" t="str">
        <f t="shared" si="113"/>
        <v/>
      </c>
      <c r="Z428" s="1">
        <f t="shared" si="116"/>
        <v>1</v>
      </c>
      <c r="AA428" s="1" t="str">
        <f t="shared" si="117"/>
        <v>Nitophyllum stellato-corticatum Okamura, 1932</v>
      </c>
      <c r="AB428" s="1" t="str">
        <f t="shared" si="118"/>
        <v>Primary producer</v>
      </c>
      <c r="AC428" s="1" t="str">
        <f t="shared" si="119"/>
        <v/>
      </c>
      <c r="AD428" s="1" t="str">
        <f t="shared" si="120"/>
        <v/>
      </c>
      <c r="AE428" s="1" t="str">
        <f t="shared" si="121"/>
        <v/>
      </c>
      <c r="AF428" s="1">
        <f t="shared" si="122"/>
        <v>1</v>
      </c>
      <c r="AG428" s="1" t="str">
        <f t="shared" si="123"/>
        <v/>
      </c>
      <c r="AH428" s="1" t="str">
        <f t="shared" si="124"/>
        <v/>
      </c>
      <c r="AI428" s="1" t="str">
        <f t="shared" si="125"/>
        <v/>
      </c>
      <c r="AJ428" s="1" t="str">
        <f t="shared" si="126"/>
        <v/>
      </c>
      <c r="AK428" s="1" t="str">
        <f t="shared" si="127"/>
        <v/>
      </c>
      <c r="AL428" s="1" t="str">
        <f t="shared" si="128"/>
        <v/>
      </c>
      <c r="AM428" s="1">
        <f t="shared" si="129"/>
        <v>1</v>
      </c>
    </row>
    <row r="429" spans="1:39" ht="14.5" x14ac:dyDescent="0.35">
      <c r="A429" s="1" t="s">
        <v>42</v>
      </c>
      <c r="B429" s="1" t="s">
        <v>466</v>
      </c>
      <c r="C429" s="1">
        <v>1</v>
      </c>
      <c r="M429"/>
      <c r="N429" s="1" t="str">
        <f t="shared" si="115"/>
        <v>Primary producer</v>
      </c>
      <c r="O429" s="1" t="str">
        <f t="shared" si="115"/>
        <v>Operculina ammonoides (Gronovius, 1781)</v>
      </c>
      <c r="P429" s="1">
        <f t="shared" si="114"/>
        <v>1</v>
      </c>
      <c r="Q429" s="1" t="str">
        <f t="shared" si="114"/>
        <v/>
      </c>
      <c r="R429" s="1" t="str">
        <f t="shared" si="114"/>
        <v/>
      </c>
      <c r="S429" s="1" t="str">
        <f t="shared" si="114"/>
        <v/>
      </c>
      <c r="T429" s="1" t="str">
        <f t="shared" si="114"/>
        <v/>
      </c>
      <c r="U429" s="1" t="str">
        <f t="shared" si="113"/>
        <v/>
      </c>
      <c r="V429" s="1" t="str">
        <f t="shared" si="113"/>
        <v/>
      </c>
      <c r="W429" s="1" t="str">
        <f t="shared" si="113"/>
        <v/>
      </c>
      <c r="X429" s="1" t="str">
        <f t="shared" si="113"/>
        <v/>
      </c>
      <c r="Y429" s="1" t="str">
        <f t="shared" si="113"/>
        <v/>
      </c>
      <c r="Z429" s="1">
        <f t="shared" si="116"/>
        <v>1</v>
      </c>
      <c r="AA429" s="1" t="str">
        <f t="shared" si="117"/>
        <v>Operculina ammonoides (Gronovius, 1781)</v>
      </c>
      <c r="AB429" s="1" t="str">
        <f t="shared" si="118"/>
        <v>Primary producer</v>
      </c>
      <c r="AC429" s="1">
        <f t="shared" si="119"/>
        <v>1</v>
      </c>
      <c r="AD429" s="1" t="str">
        <f t="shared" si="120"/>
        <v/>
      </c>
      <c r="AE429" s="1" t="str">
        <f t="shared" si="121"/>
        <v/>
      </c>
      <c r="AF429" s="1" t="str">
        <f t="shared" si="122"/>
        <v/>
      </c>
      <c r="AG429" s="1" t="str">
        <f t="shared" si="123"/>
        <v/>
      </c>
      <c r="AH429" s="1" t="str">
        <f t="shared" si="124"/>
        <v/>
      </c>
      <c r="AI429" s="1" t="str">
        <f t="shared" si="125"/>
        <v/>
      </c>
      <c r="AJ429" s="1" t="str">
        <f t="shared" si="126"/>
        <v/>
      </c>
      <c r="AK429" s="1" t="str">
        <f t="shared" si="127"/>
        <v/>
      </c>
      <c r="AL429" s="1" t="str">
        <f t="shared" si="128"/>
        <v/>
      </c>
      <c r="AM429" s="1">
        <f t="shared" si="129"/>
        <v>1</v>
      </c>
    </row>
    <row r="430" spans="1:39" ht="14.5" x14ac:dyDescent="0.35">
      <c r="A430" s="1" t="s">
        <v>42</v>
      </c>
      <c r="B430" s="1" t="s">
        <v>479</v>
      </c>
      <c r="C430" s="1">
        <v>1</v>
      </c>
      <c r="M430"/>
      <c r="N430" s="1" t="str">
        <f t="shared" si="115"/>
        <v>Primary producer</v>
      </c>
      <c r="O430" s="1" t="str">
        <f t="shared" si="115"/>
        <v>Pachymeniopsis gargiuli S.Y.Kim, Manghisi, Morabito &amp; S.M.Boo 2014</v>
      </c>
      <c r="P430" s="1">
        <f t="shared" si="114"/>
        <v>1</v>
      </c>
      <c r="Q430" s="1" t="str">
        <f t="shared" si="114"/>
        <v/>
      </c>
      <c r="R430" s="1" t="str">
        <f t="shared" si="114"/>
        <v/>
      </c>
      <c r="S430" s="1" t="str">
        <f t="shared" si="114"/>
        <v/>
      </c>
      <c r="T430" s="1" t="str">
        <f t="shared" si="114"/>
        <v/>
      </c>
      <c r="U430" s="1" t="str">
        <f t="shared" ref="U430:Y481" si="130">IF(ISBLANK(H430),"",1)</f>
        <v/>
      </c>
      <c r="V430" s="1" t="str">
        <f t="shared" si="130"/>
        <v/>
      </c>
      <c r="W430" s="1" t="str">
        <f t="shared" si="130"/>
        <v/>
      </c>
      <c r="X430" s="1" t="str">
        <f t="shared" si="130"/>
        <v/>
      </c>
      <c r="Y430" s="1" t="str">
        <f t="shared" si="130"/>
        <v/>
      </c>
      <c r="Z430" s="1">
        <f t="shared" si="116"/>
        <v>1</v>
      </c>
      <c r="AA430" s="1" t="str">
        <f t="shared" si="117"/>
        <v>Pachymeniopsis gargiuli S.Y.Kim, Manghisi, Morabito &amp; S.M.Boo 2014</v>
      </c>
      <c r="AB430" s="1" t="str">
        <f t="shared" si="118"/>
        <v>Primary producer</v>
      </c>
      <c r="AC430" s="1">
        <f t="shared" si="119"/>
        <v>1</v>
      </c>
      <c r="AD430" s="1" t="str">
        <f t="shared" si="120"/>
        <v/>
      </c>
      <c r="AE430" s="1" t="str">
        <f t="shared" si="121"/>
        <v/>
      </c>
      <c r="AF430" s="1" t="str">
        <f t="shared" si="122"/>
        <v/>
      </c>
      <c r="AG430" s="1" t="str">
        <f t="shared" si="123"/>
        <v/>
      </c>
      <c r="AH430" s="1" t="str">
        <f t="shared" si="124"/>
        <v/>
      </c>
      <c r="AI430" s="1" t="str">
        <f t="shared" si="125"/>
        <v/>
      </c>
      <c r="AJ430" s="1" t="str">
        <f t="shared" si="126"/>
        <v/>
      </c>
      <c r="AK430" s="1" t="str">
        <f t="shared" si="127"/>
        <v/>
      </c>
      <c r="AL430" s="1" t="str">
        <f t="shared" si="128"/>
        <v/>
      </c>
      <c r="AM430" s="1">
        <f t="shared" si="129"/>
        <v>1</v>
      </c>
    </row>
    <row r="431" spans="1:39" ht="14.5" x14ac:dyDescent="0.35">
      <c r="A431" s="1" t="s">
        <v>42</v>
      </c>
      <c r="B431" s="1" t="s">
        <v>480</v>
      </c>
      <c r="F431" s="1">
        <v>1</v>
      </c>
      <c r="M431"/>
      <c r="N431" s="1" t="str">
        <f t="shared" si="115"/>
        <v>Primary producer</v>
      </c>
      <c r="O431" s="1" t="str">
        <f t="shared" si="115"/>
        <v>Pachymeniopsis lanceolata (K.Okamura) Y.Yamada ex S.Kawabata, 1954</v>
      </c>
      <c r="P431" s="1" t="str">
        <f t="shared" ref="P431:T481" si="131">IF(ISBLANK(C431),"",1)</f>
        <v/>
      </c>
      <c r="Q431" s="1" t="str">
        <f t="shared" si="131"/>
        <v/>
      </c>
      <c r="R431" s="1" t="str">
        <f t="shared" si="131"/>
        <v/>
      </c>
      <c r="S431" s="1">
        <f t="shared" si="131"/>
        <v>1</v>
      </c>
      <c r="T431" s="1" t="str">
        <f t="shared" si="131"/>
        <v/>
      </c>
      <c r="U431" s="1" t="str">
        <f t="shared" si="130"/>
        <v/>
      </c>
      <c r="V431" s="1" t="str">
        <f t="shared" si="130"/>
        <v/>
      </c>
      <c r="W431" s="1" t="str">
        <f t="shared" si="130"/>
        <v/>
      </c>
      <c r="X431" s="1" t="str">
        <f t="shared" si="130"/>
        <v/>
      </c>
      <c r="Y431" s="1" t="str">
        <f t="shared" si="130"/>
        <v/>
      </c>
      <c r="Z431" s="1">
        <f t="shared" si="116"/>
        <v>1</v>
      </c>
      <c r="AA431" s="1" t="str">
        <f t="shared" si="117"/>
        <v>Pachymeniopsis lanceolata (K.Okamura) Y.Yamada ex S.Kawabata, 1954</v>
      </c>
      <c r="AB431" s="1" t="str">
        <f t="shared" si="118"/>
        <v>Primary producer</v>
      </c>
      <c r="AC431" s="1" t="str">
        <f t="shared" si="119"/>
        <v/>
      </c>
      <c r="AD431" s="1" t="str">
        <f t="shared" si="120"/>
        <v/>
      </c>
      <c r="AE431" s="1" t="str">
        <f t="shared" si="121"/>
        <v/>
      </c>
      <c r="AF431" s="1">
        <f t="shared" si="122"/>
        <v>1</v>
      </c>
      <c r="AG431" s="1" t="str">
        <f t="shared" si="123"/>
        <v/>
      </c>
      <c r="AH431" s="1" t="str">
        <f t="shared" si="124"/>
        <v/>
      </c>
      <c r="AI431" s="1" t="str">
        <f t="shared" si="125"/>
        <v/>
      </c>
      <c r="AJ431" s="1" t="str">
        <f t="shared" si="126"/>
        <v/>
      </c>
      <c r="AK431" s="1" t="str">
        <f t="shared" si="127"/>
        <v/>
      </c>
      <c r="AL431" s="1" t="str">
        <f t="shared" si="128"/>
        <v/>
      </c>
      <c r="AM431" s="1">
        <f t="shared" si="129"/>
        <v>1</v>
      </c>
    </row>
    <row r="432" spans="1:39" ht="14.5" x14ac:dyDescent="0.35">
      <c r="A432" s="1" t="s">
        <v>42</v>
      </c>
      <c r="B432" s="1" t="s">
        <v>482</v>
      </c>
      <c r="C432" s="1">
        <v>1</v>
      </c>
      <c r="M432"/>
      <c r="N432" s="1" t="str">
        <f t="shared" si="115"/>
        <v>Primary producer</v>
      </c>
      <c r="O432" s="1" t="str">
        <f t="shared" si="115"/>
        <v>Padina boergesenii Allender &amp; Kraft, 1983</v>
      </c>
      <c r="P432" s="1">
        <f t="shared" si="131"/>
        <v>1</v>
      </c>
      <c r="Q432" s="1" t="str">
        <f t="shared" si="131"/>
        <v/>
      </c>
      <c r="R432" s="1" t="str">
        <f t="shared" si="131"/>
        <v/>
      </c>
      <c r="S432" s="1" t="str">
        <f t="shared" si="131"/>
        <v/>
      </c>
      <c r="T432" s="1" t="str">
        <f t="shared" si="131"/>
        <v/>
      </c>
      <c r="U432" s="1" t="str">
        <f t="shared" si="130"/>
        <v/>
      </c>
      <c r="V432" s="1" t="str">
        <f t="shared" si="130"/>
        <v/>
      </c>
      <c r="W432" s="1" t="str">
        <f t="shared" si="130"/>
        <v/>
      </c>
      <c r="X432" s="1" t="str">
        <f t="shared" si="130"/>
        <v/>
      </c>
      <c r="Y432" s="1" t="str">
        <f t="shared" si="130"/>
        <v/>
      </c>
      <c r="Z432" s="1">
        <f t="shared" si="116"/>
        <v>1</v>
      </c>
      <c r="AA432" s="1" t="str">
        <f t="shared" si="117"/>
        <v>Padina boergesenii Allender &amp; Kraft, 1983</v>
      </c>
      <c r="AB432" s="1" t="str">
        <f t="shared" si="118"/>
        <v>Primary producer</v>
      </c>
      <c r="AC432" s="1">
        <f t="shared" si="119"/>
        <v>1</v>
      </c>
      <c r="AD432" s="1" t="str">
        <f t="shared" si="120"/>
        <v/>
      </c>
      <c r="AE432" s="1" t="str">
        <f t="shared" si="121"/>
        <v/>
      </c>
      <c r="AF432" s="1" t="str">
        <f t="shared" si="122"/>
        <v/>
      </c>
      <c r="AG432" s="1" t="str">
        <f t="shared" si="123"/>
        <v/>
      </c>
      <c r="AH432" s="1" t="str">
        <f t="shared" si="124"/>
        <v/>
      </c>
      <c r="AI432" s="1" t="str">
        <f t="shared" si="125"/>
        <v/>
      </c>
      <c r="AJ432" s="1" t="str">
        <f t="shared" si="126"/>
        <v/>
      </c>
      <c r="AK432" s="1" t="str">
        <f t="shared" si="127"/>
        <v/>
      </c>
      <c r="AL432" s="1" t="str">
        <f t="shared" si="128"/>
        <v/>
      </c>
      <c r="AM432" s="1">
        <f t="shared" si="129"/>
        <v>1</v>
      </c>
    </row>
    <row r="433" spans="1:39" ht="14.5" x14ac:dyDescent="0.35">
      <c r="A433" s="1" t="s">
        <v>42</v>
      </c>
      <c r="B433" s="1" t="s">
        <v>501</v>
      </c>
      <c r="K433" s="1">
        <v>1</v>
      </c>
      <c r="M433"/>
      <c r="N433" s="1" t="str">
        <f t="shared" si="115"/>
        <v>Primary producer</v>
      </c>
      <c r="O433" s="1" t="str">
        <f t="shared" si="115"/>
        <v xml:space="preserve">Parasorites orbitolitoides Hofker, 1930 </v>
      </c>
      <c r="P433" s="1" t="str">
        <f t="shared" si="131"/>
        <v/>
      </c>
      <c r="Q433" s="1" t="str">
        <f t="shared" si="131"/>
        <v/>
      </c>
      <c r="R433" s="1" t="str">
        <f t="shared" si="131"/>
        <v/>
      </c>
      <c r="S433" s="1" t="str">
        <f t="shared" si="131"/>
        <v/>
      </c>
      <c r="T433" s="1" t="str">
        <f t="shared" si="131"/>
        <v/>
      </c>
      <c r="U433" s="1" t="str">
        <f t="shared" si="130"/>
        <v/>
      </c>
      <c r="V433" s="1" t="str">
        <f t="shared" si="130"/>
        <v/>
      </c>
      <c r="W433" s="1" t="str">
        <f t="shared" si="130"/>
        <v/>
      </c>
      <c r="X433" s="1">
        <f t="shared" si="130"/>
        <v>1</v>
      </c>
      <c r="Y433" s="1" t="str">
        <f t="shared" si="130"/>
        <v/>
      </c>
      <c r="Z433" s="1">
        <f t="shared" si="116"/>
        <v>1</v>
      </c>
      <c r="AA433" s="1" t="str">
        <f t="shared" si="117"/>
        <v xml:space="preserve">Parasorites orbitolitoides Hofker, 1930 </v>
      </c>
      <c r="AB433" s="1" t="str">
        <f t="shared" si="118"/>
        <v>Primary producer</v>
      </c>
      <c r="AC433" s="1" t="str">
        <f t="shared" si="119"/>
        <v/>
      </c>
      <c r="AD433" s="1" t="str">
        <f t="shared" si="120"/>
        <v/>
      </c>
      <c r="AE433" s="1" t="str">
        <f t="shared" si="121"/>
        <v/>
      </c>
      <c r="AF433" s="1" t="str">
        <f t="shared" si="122"/>
        <v/>
      </c>
      <c r="AG433" s="1" t="str">
        <f t="shared" si="123"/>
        <v/>
      </c>
      <c r="AH433" s="1" t="str">
        <f t="shared" si="124"/>
        <v/>
      </c>
      <c r="AI433" s="1" t="str">
        <f t="shared" si="125"/>
        <v/>
      </c>
      <c r="AJ433" s="1" t="str">
        <f t="shared" si="126"/>
        <v/>
      </c>
      <c r="AK433" s="1">
        <f t="shared" si="127"/>
        <v>1</v>
      </c>
      <c r="AL433" s="1" t="str">
        <f t="shared" si="128"/>
        <v/>
      </c>
      <c r="AM433" s="1">
        <f t="shared" si="129"/>
        <v>1</v>
      </c>
    </row>
    <row r="434" spans="1:39" ht="14.5" x14ac:dyDescent="0.35">
      <c r="A434" s="1" t="s">
        <v>42</v>
      </c>
      <c r="B434" s="1" t="s">
        <v>507</v>
      </c>
      <c r="J434" s="1">
        <v>1</v>
      </c>
      <c r="M434"/>
      <c r="N434" s="1" t="str">
        <f t="shared" si="115"/>
        <v>Primary producer</v>
      </c>
      <c r="O434" s="1" t="str">
        <f t="shared" si="115"/>
        <v>Pegidia lacunata McCulloch, 1977</v>
      </c>
      <c r="P434" s="1" t="str">
        <f t="shared" si="131"/>
        <v/>
      </c>
      <c r="Q434" s="1" t="str">
        <f t="shared" si="131"/>
        <v/>
      </c>
      <c r="R434" s="1" t="str">
        <f t="shared" si="131"/>
        <v/>
      </c>
      <c r="S434" s="1" t="str">
        <f t="shared" si="131"/>
        <v/>
      </c>
      <c r="T434" s="1" t="str">
        <f t="shared" si="131"/>
        <v/>
      </c>
      <c r="U434" s="1" t="str">
        <f t="shared" si="130"/>
        <v/>
      </c>
      <c r="V434" s="1" t="str">
        <f t="shared" si="130"/>
        <v/>
      </c>
      <c r="W434" s="1">
        <f t="shared" si="130"/>
        <v>1</v>
      </c>
      <c r="X434" s="1" t="str">
        <f t="shared" si="130"/>
        <v/>
      </c>
      <c r="Y434" s="1" t="str">
        <f t="shared" si="130"/>
        <v/>
      </c>
      <c r="Z434" s="1">
        <f t="shared" si="116"/>
        <v>1</v>
      </c>
      <c r="AA434" s="1" t="str">
        <f t="shared" si="117"/>
        <v>Pegidia lacunata McCulloch, 1977</v>
      </c>
      <c r="AB434" s="1" t="str">
        <f t="shared" si="118"/>
        <v>Primary producer</v>
      </c>
      <c r="AC434" s="1" t="str">
        <f t="shared" si="119"/>
        <v/>
      </c>
      <c r="AD434" s="1" t="str">
        <f t="shared" si="120"/>
        <v/>
      </c>
      <c r="AE434" s="1" t="str">
        <f t="shared" si="121"/>
        <v/>
      </c>
      <c r="AF434" s="1" t="str">
        <f t="shared" si="122"/>
        <v/>
      </c>
      <c r="AG434" s="1" t="str">
        <f t="shared" si="123"/>
        <v/>
      </c>
      <c r="AH434" s="1" t="str">
        <f t="shared" si="124"/>
        <v/>
      </c>
      <c r="AI434" s="1" t="str">
        <f t="shared" si="125"/>
        <v/>
      </c>
      <c r="AJ434" s="1">
        <f t="shared" si="126"/>
        <v>1</v>
      </c>
      <c r="AK434" s="1" t="str">
        <f t="shared" si="127"/>
        <v/>
      </c>
      <c r="AL434" s="1" t="str">
        <f t="shared" si="128"/>
        <v/>
      </c>
      <c r="AM434" s="1">
        <f t="shared" si="129"/>
        <v>1</v>
      </c>
    </row>
    <row r="435" spans="1:39" ht="14.5" x14ac:dyDescent="0.35">
      <c r="A435" s="1" t="s">
        <v>42</v>
      </c>
      <c r="B435" s="1" t="s">
        <v>527</v>
      </c>
      <c r="G435" s="1">
        <v>1</v>
      </c>
      <c r="H435" s="1">
        <v>1</v>
      </c>
      <c r="M435"/>
      <c r="N435" s="1" t="str">
        <f t="shared" si="115"/>
        <v>Primary producer</v>
      </c>
      <c r="O435" s="1" t="str">
        <f t="shared" si="115"/>
        <v>Phrix spatulata (E.Y.Dawson) M.J.Wynne, M.Kamiya &amp; J.A.West, 2018</v>
      </c>
      <c r="P435" s="1" t="str">
        <f t="shared" si="131"/>
        <v/>
      </c>
      <c r="Q435" s="1" t="str">
        <f t="shared" si="131"/>
        <v/>
      </c>
      <c r="R435" s="1" t="str">
        <f t="shared" si="131"/>
        <v/>
      </c>
      <c r="S435" s="1" t="str">
        <f t="shared" si="131"/>
        <v/>
      </c>
      <c r="T435" s="1">
        <f t="shared" si="131"/>
        <v>1</v>
      </c>
      <c r="U435" s="1">
        <f t="shared" si="130"/>
        <v>1</v>
      </c>
      <c r="V435" s="1" t="str">
        <f t="shared" si="130"/>
        <v/>
      </c>
      <c r="W435" s="1" t="str">
        <f t="shared" si="130"/>
        <v/>
      </c>
      <c r="X435" s="1" t="str">
        <f t="shared" si="130"/>
        <v/>
      </c>
      <c r="Y435" s="1" t="str">
        <f t="shared" si="130"/>
        <v/>
      </c>
      <c r="Z435" s="1">
        <f t="shared" si="116"/>
        <v>2</v>
      </c>
      <c r="AA435" s="1" t="str">
        <f t="shared" si="117"/>
        <v>Phrix spatulata (E.Y.Dawson) M.J.Wynne, M.Kamiya &amp; J.A.West, 2018</v>
      </c>
      <c r="AB435" s="1" t="str">
        <f t="shared" si="118"/>
        <v>Primary producer</v>
      </c>
      <c r="AC435" s="1" t="str">
        <f t="shared" si="119"/>
        <v/>
      </c>
      <c r="AD435" s="1" t="str">
        <f t="shared" si="120"/>
        <v/>
      </c>
      <c r="AE435" s="1" t="str">
        <f t="shared" si="121"/>
        <v/>
      </c>
      <c r="AF435" s="1" t="str">
        <f t="shared" si="122"/>
        <v/>
      </c>
      <c r="AG435" s="1">
        <f t="shared" si="123"/>
        <v>1</v>
      </c>
      <c r="AH435" s="1" t="str">
        <f t="shared" si="124"/>
        <v/>
      </c>
      <c r="AI435" s="1" t="str">
        <f t="shared" si="125"/>
        <v/>
      </c>
      <c r="AJ435" s="1" t="str">
        <f t="shared" si="126"/>
        <v/>
      </c>
      <c r="AK435" s="1" t="str">
        <f t="shared" si="127"/>
        <v/>
      </c>
      <c r="AL435" s="1" t="str">
        <f t="shared" si="128"/>
        <v/>
      </c>
      <c r="AM435" s="1">
        <f t="shared" si="129"/>
        <v>1</v>
      </c>
    </row>
    <row r="436" spans="1:39" ht="14.5" x14ac:dyDescent="0.35">
      <c r="A436" s="1" t="s">
        <v>42</v>
      </c>
      <c r="B436" s="1" t="s">
        <v>538</v>
      </c>
      <c r="C436" s="1">
        <v>1</v>
      </c>
      <c r="M436"/>
      <c r="N436" s="1" t="str">
        <f t="shared" si="115"/>
        <v>Primary producer</v>
      </c>
      <c r="O436" s="1" t="str">
        <f t="shared" si="115"/>
        <v>Planispirinella exigua (Brady, 1879)</v>
      </c>
      <c r="P436" s="1">
        <f t="shared" si="131"/>
        <v>1</v>
      </c>
      <c r="Q436" s="1" t="str">
        <f t="shared" si="131"/>
        <v/>
      </c>
      <c r="R436" s="1" t="str">
        <f t="shared" si="131"/>
        <v/>
      </c>
      <c r="S436" s="1" t="str">
        <f t="shared" si="131"/>
        <v/>
      </c>
      <c r="T436" s="1" t="str">
        <f t="shared" si="131"/>
        <v/>
      </c>
      <c r="U436" s="1" t="str">
        <f t="shared" si="130"/>
        <v/>
      </c>
      <c r="V436" s="1" t="str">
        <f t="shared" si="130"/>
        <v/>
      </c>
      <c r="W436" s="1" t="str">
        <f t="shared" si="130"/>
        <v/>
      </c>
      <c r="X436" s="1" t="str">
        <f t="shared" si="130"/>
        <v/>
      </c>
      <c r="Y436" s="1" t="str">
        <f t="shared" si="130"/>
        <v/>
      </c>
      <c r="Z436" s="1">
        <f t="shared" si="116"/>
        <v>1</v>
      </c>
      <c r="AA436" s="1" t="str">
        <f t="shared" si="117"/>
        <v>Planispirinella exigua (Brady, 1879)</v>
      </c>
      <c r="AB436" s="1" t="str">
        <f t="shared" si="118"/>
        <v>Primary producer</v>
      </c>
      <c r="AC436" s="1">
        <f t="shared" si="119"/>
        <v>1</v>
      </c>
      <c r="AD436" s="1" t="str">
        <f t="shared" si="120"/>
        <v/>
      </c>
      <c r="AE436" s="1" t="str">
        <f t="shared" si="121"/>
        <v/>
      </c>
      <c r="AF436" s="1" t="str">
        <f t="shared" si="122"/>
        <v/>
      </c>
      <c r="AG436" s="1" t="str">
        <f t="shared" si="123"/>
        <v/>
      </c>
      <c r="AH436" s="1" t="str">
        <f t="shared" si="124"/>
        <v/>
      </c>
      <c r="AI436" s="1" t="str">
        <f t="shared" si="125"/>
        <v/>
      </c>
      <c r="AJ436" s="1" t="str">
        <f t="shared" si="126"/>
        <v/>
      </c>
      <c r="AK436" s="1" t="str">
        <f t="shared" si="127"/>
        <v/>
      </c>
      <c r="AL436" s="1" t="str">
        <f t="shared" si="128"/>
        <v/>
      </c>
      <c r="AM436" s="1">
        <f t="shared" si="129"/>
        <v>1</v>
      </c>
    </row>
    <row r="437" spans="1:39" ht="14.5" x14ac:dyDescent="0.35">
      <c r="A437" s="1" t="s">
        <v>42</v>
      </c>
      <c r="B437" s="1" t="s">
        <v>539</v>
      </c>
      <c r="C437" s="1">
        <v>2</v>
      </c>
      <c r="M437"/>
      <c r="N437" s="1" t="str">
        <f t="shared" si="115"/>
        <v>Primary producer</v>
      </c>
      <c r="O437" s="1" t="str">
        <f t="shared" si="115"/>
        <v>Planogypsina acervalis (Brady, 1884)</v>
      </c>
      <c r="P437" s="1">
        <f t="shared" si="131"/>
        <v>1</v>
      </c>
      <c r="Q437" s="1" t="str">
        <f t="shared" si="131"/>
        <v/>
      </c>
      <c r="R437" s="1" t="str">
        <f t="shared" si="131"/>
        <v/>
      </c>
      <c r="S437" s="1" t="str">
        <f t="shared" si="131"/>
        <v/>
      </c>
      <c r="T437" s="1" t="str">
        <f t="shared" si="131"/>
        <v/>
      </c>
      <c r="U437" s="1" t="str">
        <f t="shared" si="130"/>
        <v/>
      </c>
      <c r="V437" s="1" t="str">
        <f t="shared" si="130"/>
        <v/>
      </c>
      <c r="W437" s="1" t="str">
        <f t="shared" si="130"/>
        <v/>
      </c>
      <c r="X437" s="1" t="str">
        <f t="shared" si="130"/>
        <v/>
      </c>
      <c r="Y437" s="1" t="str">
        <f t="shared" si="130"/>
        <v/>
      </c>
      <c r="Z437" s="1">
        <f t="shared" si="116"/>
        <v>1</v>
      </c>
      <c r="AA437" s="1" t="str">
        <f t="shared" si="117"/>
        <v>Planogypsina acervalis (Brady, 1884)</v>
      </c>
      <c r="AB437" s="1" t="str">
        <f t="shared" si="118"/>
        <v>Primary producer</v>
      </c>
      <c r="AC437" s="1">
        <f t="shared" si="119"/>
        <v>1</v>
      </c>
      <c r="AD437" s="1" t="str">
        <f t="shared" si="120"/>
        <v/>
      </c>
      <c r="AE437" s="1" t="str">
        <f t="shared" si="121"/>
        <v/>
      </c>
      <c r="AF437" s="1" t="str">
        <f t="shared" si="122"/>
        <v/>
      </c>
      <c r="AG437" s="1" t="str">
        <f t="shared" si="123"/>
        <v/>
      </c>
      <c r="AH437" s="1" t="str">
        <f t="shared" si="124"/>
        <v/>
      </c>
      <c r="AI437" s="1" t="str">
        <f t="shared" si="125"/>
        <v/>
      </c>
      <c r="AJ437" s="1" t="str">
        <f t="shared" si="126"/>
        <v/>
      </c>
      <c r="AK437" s="1" t="str">
        <f t="shared" si="127"/>
        <v/>
      </c>
      <c r="AL437" s="1" t="str">
        <f t="shared" si="128"/>
        <v/>
      </c>
      <c r="AM437" s="1">
        <f t="shared" si="129"/>
        <v>1</v>
      </c>
    </row>
    <row r="438" spans="1:39" ht="14.5" x14ac:dyDescent="0.35">
      <c r="A438" s="1" t="s">
        <v>42</v>
      </c>
      <c r="B438" s="1" t="s">
        <v>541</v>
      </c>
      <c r="G438" s="1">
        <v>1</v>
      </c>
      <c r="M438"/>
      <c r="N438" s="1" t="str">
        <f t="shared" si="115"/>
        <v>Primary producer</v>
      </c>
      <c r="O438" s="1" t="str">
        <f t="shared" si="115"/>
        <v>Plocamium secundatum (Kützing) Kützing, 1866</v>
      </c>
      <c r="P438" s="1" t="str">
        <f t="shared" si="131"/>
        <v/>
      </c>
      <c r="Q438" s="1" t="str">
        <f t="shared" si="131"/>
        <v/>
      </c>
      <c r="R438" s="1" t="str">
        <f t="shared" si="131"/>
        <v/>
      </c>
      <c r="S438" s="1" t="str">
        <f t="shared" si="131"/>
        <v/>
      </c>
      <c r="T438" s="1">
        <f t="shared" si="131"/>
        <v>1</v>
      </c>
      <c r="U438" s="1" t="str">
        <f t="shared" si="130"/>
        <v/>
      </c>
      <c r="V438" s="1" t="str">
        <f t="shared" si="130"/>
        <v/>
      </c>
      <c r="W438" s="1" t="str">
        <f t="shared" si="130"/>
        <v/>
      </c>
      <c r="X438" s="1" t="str">
        <f t="shared" si="130"/>
        <v/>
      </c>
      <c r="Y438" s="1" t="str">
        <f t="shared" si="130"/>
        <v/>
      </c>
      <c r="Z438" s="1">
        <f t="shared" si="116"/>
        <v>1</v>
      </c>
      <c r="AA438" s="1" t="str">
        <f t="shared" si="117"/>
        <v>Plocamium secundatum (Kützing) Kützing, 1866</v>
      </c>
      <c r="AB438" s="1" t="str">
        <f t="shared" si="118"/>
        <v>Primary producer</v>
      </c>
      <c r="AC438" s="1" t="str">
        <f t="shared" si="119"/>
        <v/>
      </c>
      <c r="AD438" s="1" t="str">
        <f t="shared" si="120"/>
        <v/>
      </c>
      <c r="AE438" s="1" t="str">
        <f t="shared" si="121"/>
        <v/>
      </c>
      <c r="AF438" s="1" t="str">
        <f t="shared" si="122"/>
        <v/>
      </c>
      <c r="AG438" s="1">
        <f t="shared" si="123"/>
        <v>1</v>
      </c>
      <c r="AH438" s="1" t="str">
        <f t="shared" si="124"/>
        <v/>
      </c>
      <c r="AI438" s="1" t="str">
        <f t="shared" si="125"/>
        <v/>
      </c>
      <c r="AJ438" s="1" t="str">
        <f t="shared" si="126"/>
        <v/>
      </c>
      <c r="AK438" s="1" t="str">
        <f t="shared" si="127"/>
        <v/>
      </c>
      <c r="AL438" s="1" t="str">
        <f t="shared" si="128"/>
        <v/>
      </c>
      <c r="AM438" s="1">
        <f t="shared" si="129"/>
        <v>1</v>
      </c>
    </row>
    <row r="439" spans="1:39" ht="14.5" x14ac:dyDescent="0.35">
      <c r="A439" s="1" t="s">
        <v>42</v>
      </c>
      <c r="B439" s="1" t="s">
        <v>550</v>
      </c>
      <c r="C439" s="1">
        <v>1</v>
      </c>
      <c r="D439" s="1">
        <v>1</v>
      </c>
      <c r="M439"/>
      <c r="N439" s="1" t="str">
        <f t="shared" si="115"/>
        <v>Primary producer</v>
      </c>
      <c r="O439" s="1" t="str">
        <f t="shared" si="115"/>
        <v>Polysiphonia paniculata Montagne, 1842</v>
      </c>
      <c r="P439" s="1">
        <f t="shared" si="131"/>
        <v>1</v>
      </c>
      <c r="Q439" s="1">
        <f t="shared" si="131"/>
        <v>1</v>
      </c>
      <c r="R439" s="1" t="str">
        <f t="shared" si="131"/>
        <v/>
      </c>
      <c r="S439" s="1" t="str">
        <f t="shared" si="131"/>
        <v/>
      </c>
      <c r="T439" s="1" t="str">
        <f t="shared" si="131"/>
        <v/>
      </c>
      <c r="U439" s="1" t="str">
        <f t="shared" si="130"/>
        <v/>
      </c>
      <c r="V439" s="1" t="str">
        <f t="shared" si="130"/>
        <v/>
      </c>
      <c r="W439" s="1" t="str">
        <f t="shared" si="130"/>
        <v/>
      </c>
      <c r="X439" s="1" t="str">
        <f t="shared" si="130"/>
        <v/>
      </c>
      <c r="Y439" s="1" t="str">
        <f t="shared" si="130"/>
        <v/>
      </c>
      <c r="Z439" s="1">
        <f t="shared" si="116"/>
        <v>2</v>
      </c>
      <c r="AA439" s="1" t="str">
        <f t="shared" si="117"/>
        <v>Polysiphonia paniculata Montagne, 1842</v>
      </c>
      <c r="AB439" s="1" t="str">
        <f t="shared" si="118"/>
        <v>Primary producer</v>
      </c>
      <c r="AC439" s="1">
        <f t="shared" si="119"/>
        <v>1</v>
      </c>
      <c r="AD439" s="1" t="str">
        <f t="shared" si="120"/>
        <v/>
      </c>
      <c r="AE439" s="1" t="str">
        <f t="shared" si="121"/>
        <v/>
      </c>
      <c r="AF439" s="1" t="str">
        <f t="shared" si="122"/>
        <v/>
      </c>
      <c r="AG439" s="1" t="str">
        <f t="shared" si="123"/>
        <v/>
      </c>
      <c r="AH439" s="1" t="str">
        <f t="shared" si="124"/>
        <v/>
      </c>
      <c r="AI439" s="1" t="str">
        <f t="shared" si="125"/>
        <v/>
      </c>
      <c r="AJ439" s="1" t="str">
        <f t="shared" si="126"/>
        <v/>
      </c>
      <c r="AK439" s="1" t="str">
        <f t="shared" si="127"/>
        <v/>
      </c>
      <c r="AL439" s="1" t="str">
        <f t="shared" si="128"/>
        <v/>
      </c>
      <c r="AM439" s="1">
        <f t="shared" si="129"/>
        <v>1</v>
      </c>
    </row>
    <row r="440" spans="1:39" ht="14.5" x14ac:dyDescent="0.35">
      <c r="A440" s="1" t="s">
        <v>42</v>
      </c>
      <c r="B440" s="1" t="s">
        <v>551</v>
      </c>
      <c r="H440" s="1">
        <v>2</v>
      </c>
      <c r="K440" s="1">
        <v>1</v>
      </c>
      <c r="M440"/>
      <c r="N440" s="1" t="str">
        <f t="shared" si="115"/>
        <v>Primary producer</v>
      </c>
      <c r="O440" s="1" t="str">
        <f t="shared" si="115"/>
        <v>Polysiphonia morrowii Harvey, 1857</v>
      </c>
      <c r="P440" s="1" t="str">
        <f t="shared" si="131"/>
        <v/>
      </c>
      <c r="Q440" s="1" t="str">
        <f t="shared" si="131"/>
        <v/>
      </c>
      <c r="R440" s="1" t="str">
        <f t="shared" si="131"/>
        <v/>
      </c>
      <c r="S440" s="1" t="str">
        <f t="shared" si="131"/>
        <v/>
      </c>
      <c r="T440" s="1" t="str">
        <f t="shared" si="131"/>
        <v/>
      </c>
      <c r="U440" s="1">
        <f t="shared" si="130"/>
        <v>1</v>
      </c>
      <c r="V440" s="1" t="str">
        <f t="shared" si="130"/>
        <v/>
      </c>
      <c r="W440" s="1" t="str">
        <f t="shared" si="130"/>
        <v/>
      </c>
      <c r="X440" s="1">
        <f t="shared" si="130"/>
        <v>1</v>
      </c>
      <c r="Y440" s="1" t="str">
        <f t="shared" si="130"/>
        <v/>
      </c>
      <c r="Z440" s="1">
        <f t="shared" si="116"/>
        <v>2</v>
      </c>
      <c r="AA440" s="1" t="str">
        <f t="shared" si="117"/>
        <v>Polysiphonia morrowii Harvey, 1857</v>
      </c>
      <c r="AB440" s="1" t="str">
        <f t="shared" si="118"/>
        <v>Primary producer</v>
      </c>
      <c r="AC440" s="1" t="str">
        <f t="shared" si="119"/>
        <v/>
      </c>
      <c r="AD440" s="1" t="str">
        <f t="shared" si="120"/>
        <v/>
      </c>
      <c r="AE440" s="1" t="str">
        <f t="shared" si="121"/>
        <v/>
      </c>
      <c r="AF440" s="1" t="str">
        <f t="shared" si="122"/>
        <v/>
      </c>
      <c r="AG440" s="1" t="str">
        <f t="shared" si="123"/>
        <v/>
      </c>
      <c r="AH440" s="1">
        <f t="shared" si="124"/>
        <v>1</v>
      </c>
      <c r="AI440" s="1" t="str">
        <f t="shared" si="125"/>
        <v/>
      </c>
      <c r="AJ440" s="1" t="str">
        <f t="shared" si="126"/>
        <v/>
      </c>
      <c r="AK440" s="1" t="str">
        <f t="shared" si="127"/>
        <v/>
      </c>
      <c r="AL440" s="1" t="str">
        <f t="shared" si="128"/>
        <v/>
      </c>
      <c r="AM440" s="1">
        <f t="shared" si="129"/>
        <v>1</v>
      </c>
    </row>
    <row r="441" spans="1:39" ht="14.5" x14ac:dyDescent="0.35">
      <c r="A441" s="1" t="s">
        <v>42</v>
      </c>
      <c r="B441" s="1" t="s">
        <v>582</v>
      </c>
      <c r="F441" s="1">
        <v>1</v>
      </c>
      <c r="H441" s="1">
        <v>1</v>
      </c>
      <c r="M441"/>
      <c r="N441" s="1" t="str">
        <f t="shared" si="115"/>
        <v>Primary producer</v>
      </c>
      <c r="O441" s="1" t="str">
        <f t="shared" si="115"/>
        <v>Punctaria tenuissima (C.Agardh) Greville</v>
      </c>
      <c r="P441" s="1" t="str">
        <f t="shared" si="131"/>
        <v/>
      </c>
      <c r="Q441" s="1" t="str">
        <f t="shared" si="131"/>
        <v/>
      </c>
      <c r="R441" s="1" t="str">
        <f t="shared" si="131"/>
        <v/>
      </c>
      <c r="S441" s="1">
        <f t="shared" si="131"/>
        <v>1</v>
      </c>
      <c r="T441" s="1" t="str">
        <f t="shared" si="131"/>
        <v/>
      </c>
      <c r="U441" s="1">
        <f t="shared" si="130"/>
        <v>1</v>
      </c>
      <c r="V441" s="1" t="str">
        <f t="shared" si="130"/>
        <v/>
      </c>
      <c r="W441" s="1" t="str">
        <f t="shared" si="130"/>
        <v/>
      </c>
      <c r="X441" s="1" t="str">
        <f t="shared" si="130"/>
        <v/>
      </c>
      <c r="Y441" s="1" t="str">
        <f t="shared" si="130"/>
        <v/>
      </c>
      <c r="Z441" s="1">
        <f t="shared" si="116"/>
        <v>2</v>
      </c>
      <c r="AA441" s="1" t="str">
        <f t="shared" si="117"/>
        <v>Punctaria tenuissima (C.Agardh) Greville</v>
      </c>
      <c r="AB441" s="1" t="str">
        <f t="shared" si="118"/>
        <v>Primary producer</v>
      </c>
      <c r="AC441" s="1" t="str">
        <f t="shared" si="119"/>
        <v/>
      </c>
      <c r="AD441" s="1" t="str">
        <f t="shared" si="120"/>
        <v/>
      </c>
      <c r="AE441" s="1" t="str">
        <f t="shared" si="121"/>
        <v/>
      </c>
      <c r="AF441" s="1">
        <f t="shared" si="122"/>
        <v>1</v>
      </c>
      <c r="AG441" s="1" t="str">
        <f t="shared" si="123"/>
        <v/>
      </c>
      <c r="AH441" s="1" t="str">
        <f t="shared" si="124"/>
        <v/>
      </c>
      <c r="AI441" s="1" t="str">
        <f t="shared" si="125"/>
        <v/>
      </c>
      <c r="AJ441" s="1" t="str">
        <f t="shared" si="126"/>
        <v/>
      </c>
      <c r="AK441" s="1" t="str">
        <f t="shared" si="127"/>
        <v/>
      </c>
      <c r="AL441" s="1" t="str">
        <f t="shared" si="128"/>
        <v/>
      </c>
      <c r="AM441" s="1">
        <f t="shared" si="129"/>
        <v>1</v>
      </c>
    </row>
    <row r="442" spans="1:39" ht="14.5" x14ac:dyDescent="0.35">
      <c r="A442" s="1" t="s">
        <v>42</v>
      </c>
      <c r="B442" s="1" t="s">
        <v>584</v>
      </c>
      <c r="C442" s="1">
        <v>1</v>
      </c>
      <c r="D442" s="1">
        <v>1</v>
      </c>
      <c r="F442" s="1">
        <v>1</v>
      </c>
      <c r="M442"/>
      <c r="N442" s="1" t="str">
        <f t="shared" si="115"/>
        <v>Primary producer</v>
      </c>
      <c r="O442" s="1" t="str">
        <f t="shared" si="115"/>
        <v>Pylaiella littoralis (Linnaeus) Kjellman, 1872</v>
      </c>
      <c r="P442" s="1">
        <f t="shared" si="131"/>
        <v>1</v>
      </c>
      <c r="Q442" s="1">
        <f t="shared" si="131"/>
        <v>1</v>
      </c>
      <c r="R442" s="1" t="str">
        <f t="shared" si="131"/>
        <v/>
      </c>
      <c r="S442" s="1">
        <f t="shared" si="131"/>
        <v>1</v>
      </c>
      <c r="T442" s="1" t="str">
        <f t="shared" si="131"/>
        <v/>
      </c>
      <c r="U442" s="1" t="str">
        <f t="shared" si="130"/>
        <v/>
      </c>
      <c r="V442" s="1" t="str">
        <f t="shared" si="130"/>
        <v/>
      </c>
      <c r="W442" s="1" t="str">
        <f t="shared" si="130"/>
        <v/>
      </c>
      <c r="X442" s="1" t="str">
        <f t="shared" si="130"/>
        <v/>
      </c>
      <c r="Y442" s="1" t="str">
        <f t="shared" si="130"/>
        <v/>
      </c>
      <c r="Z442" s="1">
        <f t="shared" si="116"/>
        <v>3</v>
      </c>
      <c r="AA442" s="1" t="str">
        <f t="shared" si="117"/>
        <v>Pylaiella littoralis (Linnaeus) Kjellman, 1872</v>
      </c>
      <c r="AB442" s="1" t="str">
        <f t="shared" si="118"/>
        <v>Primary producer</v>
      </c>
      <c r="AC442" s="1">
        <f t="shared" si="119"/>
        <v>1</v>
      </c>
      <c r="AD442" s="1" t="str">
        <f t="shared" si="120"/>
        <v/>
      </c>
      <c r="AE442" s="1" t="str">
        <f t="shared" si="121"/>
        <v/>
      </c>
      <c r="AF442" s="1" t="str">
        <f t="shared" si="122"/>
        <v/>
      </c>
      <c r="AG442" s="1" t="str">
        <f t="shared" si="123"/>
        <v/>
      </c>
      <c r="AH442" s="1" t="str">
        <f t="shared" si="124"/>
        <v/>
      </c>
      <c r="AI442" s="1" t="str">
        <f t="shared" si="125"/>
        <v/>
      </c>
      <c r="AJ442" s="1" t="str">
        <f t="shared" si="126"/>
        <v/>
      </c>
      <c r="AK442" s="1" t="str">
        <f t="shared" si="127"/>
        <v/>
      </c>
      <c r="AL442" s="1" t="str">
        <f t="shared" si="128"/>
        <v/>
      </c>
      <c r="AM442" s="1">
        <f t="shared" si="129"/>
        <v>1</v>
      </c>
    </row>
    <row r="443" spans="1:39" ht="14.5" x14ac:dyDescent="0.35">
      <c r="A443" s="1" t="s">
        <v>42</v>
      </c>
      <c r="B443" s="1" t="s">
        <v>586</v>
      </c>
      <c r="D443" s="1">
        <v>1</v>
      </c>
      <c r="J443" s="1">
        <v>1</v>
      </c>
      <c r="M443"/>
      <c r="N443" s="1" t="str">
        <f t="shared" si="115"/>
        <v>Primary producer</v>
      </c>
      <c r="O443" s="1" t="str">
        <f t="shared" si="115"/>
        <v>Pyropia yezoensis (Ueda) M.S.Hwang &amp; H.G.Choi, 2011</v>
      </c>
      <c r="P443" s="1" t="str">
        <f t="shared" si="131"/>
        <v/>
      </c>
      <c r="Q443" s="1">
        <f t="shared" si="131"/>
        <v>1</v>
      </c>
      <c r="R443" s="1" t="str">
        <f t="shared" si="131"/>
        <v/>
      </c>
      <c r="S443" s="1" t="str">
        <f t="shared" si="131"/>
        <v/>
      </c>
      <c r="T443" s="1" t="str">
        <f t="shared" si="131"/>
        <v/>
      </c>
      <c r="U443" s="1" t="str">
        <f t="shared" si="130"/>
        <v/>
      </c>
      <c r="V443" s="1" t="str">
        <f t="shared" si="130"/>
        <v/>
      </c>
      <c r="W443" s="1">
        <f t="shared" si="130"/>
        <v>1</v>
      </c>
      <c r="X443" s="1" t="str">
        <f t="shared" si="130"/>
        <v/>
      </c>
      <c r="Y443" s="1" t="str">
        <f t="shared" si="130"/>
        <v/>
      </c>
      <c r="Z443" s="1">
        <f t="shared" si="116"/>
        <v>2</v>
      </c>
      <c r="AA443" s="1" t="str">
        <f t="shared" si="117"/>
        <v>Pyropia yezoensis (Ueda) M.S.Hwang &amp; H.G.Choi, 2011</v>
      </c>
      <c r="AB443" s="1" t="str">
        <f t="shared" si="118"/>
        <v>Primary producer</v>
      </c>
      <c r="AC443" s="1" t="str">
        <f t="shared" si="119"/>
        <v/>
      </c>
      <c r="AD443" s="1">
        <f t="shared" si="120"/>
        <v>1</v>
      </c>
      <c r="AE443" s="1" t="str">
        <f t="shared" si="121"/>
        <v/>
      </c>
      <c r="AF443" s="1" t="str">
        <f t="shared" si="122"/>
        <v/>
      </c>
      <c r="AG443" s="1" t="str">
        <f t="shared" si="123"/>
        <v/>
      </c>
      <c r="AH443" s="1" t="str">
        <f t="shared" si="124"/>
        <v/>
      </c>
      <c r="AI443" s="1" t="str">
        <f t="shared" si="125"/>
        <v/>
      </c>
      <c r="AJ443" s="1" t="str">
        <f t="shared" si="126"/>
        <v/>
      </c>
      <c r="AK443" s="1" t="str">
        <f t="shared" si="127"/>
        <v/>
      </c>
      <c r="AL443" s="1" t="str">
        <f t="shared" si="128"/>
        <v/>
      </c>
      <c r="AM443" s="1">
        <f t="shared" si="129"/>
        <v>1</v>
      </c>
    </row>
    <row r="444" spans="1:39" ht="14.5" x14ac:dyDescent="0.35">
      <c r="A444" s="1" t="s">
        <v>42</v>
      </c>
      <c r="B444" s="1" t="s">
        <v>587</v>
      </c>
      <c r="K444" s="1">
        <v>1</v>
      </c>
      <c r="M444"/>
      <c r="N444" s="1" t="str">
        <f t="shared" si="115"/>
        <v>Primary producer</v>
      </c>
      <c r="O444" s="1" t="str">
        <f t="shared" si="115"/>
        <v>Pyropia suborbiculata (Kjellman) J.E.Sutherland, H.G.Choi, M.S. Hwang &amp; W.A.Nelson, 2011</v>
      </c>
      <c r="P444" s="1" t="str">
        <f t="shared" si="131"/>
        <v/>
      </c>
      <c r="Q444" s="1" t="str">
        <f t="shared" si="131"/>
        <v/>
      </c>
      <c r="R444" s="1" t="str">
        <f t="shared" si="131"/>
        <v/>
      </c>
      <c r="S444" s="1" t="str">
        <f t="shared" si="131"/>
        <v/>
      </c>
      <c r="T444" s="1" t="str">
        <f t="shared" si="131"/>
        <v/>
      </c>
      <c r="U444" s="1" t="str">
        <f t="shared" si="130"/>
        <v/>
      </c>
      <c r="V444" s="1" t="str">
        <f t="shared" si="130"/>
        <v/>
      </c>
      <c r="W444" s="1" t="str">
        <f t="shared" si="130"/>
        <v/>
      </c>
      <c r="X444" s="1">
        <f t="shared" si="130"/>
        <v>1</v>
      </c>
      <c r="Y444" s="1" t="str">
        <f t="shared" si="130"/>
        <v/>
      </c>
      <c r="Z444" s="1">
        <f t="shared" si="116"/>
        <v>1</v>
      </c>
      <c r="AA444" s="1" t="str">
        <f t="shared" si="117"/>
        <v>Pyropia suborbiculata (Kjellman) J.E.Sutherland, H.G.Choi, M.S. Hwang &amp; W.A.Nelson, 2011</v>
      </c>
      <c r="AB444" s="1" t="str">
        <f t="shared" si="118"/>
        <v>Primary producer</v>
      </c>
      <c r="AC444" s="1" t="str">
        <f t="shared" si="119"/>
        <v/>
      </c>
      <c r="AD444" s="1" t="str">
        <f t="shared" si="120"/>
        <v/>
      </c>
      <c r="AE444" s="1" t="str">
        <f t="shared" si="121"/>
        <v/>
      </c>
      <c r="AF444" s="1" t="str">
        <f t="shared" si="122"/>
        <v/>
      </c>
      <c r="AG444" s="1" t="str">
        <f t="shared" si="123"/>
        <v/>
      </c>
      <c r="AH444" s="1" t="str">
        <f t="shared" si="124"/>
        <v/>
      </c>
      <c r="AI444" s="1" t="str">
        <f t="shared" si="125"/>
        <v/>
      </c>
      <c r="AJ444" s="1" t="str">
        <f t="shared" si="126"/>
        <v/>
      </c>
      <c r="AK444" s="1">
        <f t="shared" si="127"/>
        <v>1</v>
      </c>
      <c r="AL444" s="1" t="str">
        <f t="shared" si="128"/>
        <v/>
      </c>
      <c r="AM444" s="1">
        <f t="shared" si="129"/>
        <v>1</v>
      </c>
    </row>
    <row r="445" spans="1:39" ht="14.5" x14ac:dyDescent="0.35">
      <c r="A445" s="1" t="s">
        <v>42</v>
      </c>
      <c r="B445" s="1" t="s">
        <v>594</v>
      </c>
      <c r="E445" s="1">
        <v>1</v>
      </c>
      <c r="M445"/>
      <c r="N445" s="1" t="str">
        <f t="shared" si="115"/>
        <v>Primary producer</v>
      </c>
      <c r="O445" s="1" t="str">
        <f t="shared" si="115"/>
        <v>Rhodophysema georgei Batters, 1900</v>
      </c>
      <c r="P445" s="1" t="str">
        <f t="shared" si="131"/>
        <v/>
      </c>
      <c r="Q445" s="1" t="str">
        <f t="shared" si="131"/>
        <v/>
      </c>
      <c r="R445" s="1">
        <f t="shared" si="131"/>
        <v>1</v>
      </c>
      <c r="S445" s="1" t="str">
        <f t="shared" si="131"/>
        <v/>
      </c>
      <c r="T445" s="1" t="str">
        <f t="shared" si="131"/>
        <v/>
      </c>
      <c r="U445" s="1" t="str">
        <f t="shared" si="130"/>
        <v/>
      </c>
      <c r="V445" s="1" t="str">
        <f t="shared" si="130"/>
        <v/>
      </c>
      <c r="W445" s="1" t="str">
        <f t="shared" si="130"/>
        <v/>
      </c>
      <c r="X445" s="1" t="str">
        <f t="shared" si="130"/>
        <v/>
      </c>
      <c r="Y445" s="1" t="str">
        <f t="shared" si="130"/>
        <v/>
      </c>
      <c r="Z445" s="1">
        <f t="shared" si="116"/>
        <v>1</v>
      </c>
      <c r="AA445" s="1" t="str">
        <f t="shared" si="117"/>
        <v>Rhodophysema georgei Batters, 1900</v>
      </c>
      <c r="AB445" s="1" t="str">
        <f t="shared" si="118"/>
        <v>Primary producer</v>
      </c>
      <c r="AC445" s="1" t="str">
        <f t="shared" si="119"/>
        <v/>
      </c>
      <c r="AD445" s="1" t="str">
        <f t="shared" si="120"/>
        <v/>
      </c>
      <c r="AE445" s="1">
        <f t="shared" si="121"/>
        <v>1</v>
      </c>
      <c r="AF445" s="1" t="str">
        <f t="shared" si="122"/>
        <v/>
      </c>
      <c r="AG445" s="1" t="str">
        <f t="shared" si="123"/>
        <v/>
      </c>
      <c r="AH445" s="1" t="str">
        <f t="shared" si="124"/>
        <v/>
      </c>
      <c r="AI445" s="1" t="str">
        <f t="shared" si="125"/>
        <v/>
      </c>
      <c r="AJ445" s="1" t="str">
        <f t="shared" si="126"/>
        <v/>
      </c>
      <c r="AK445" s="1" t="str">
        <f t="shared" si="127"/>
        <v/>
      </c>
      <c r="AL445" s="1" t="str">
        <f t="shared" si="128"/>
        <v/>
      </c>
      <c r="AM445" s="1">
        <f t="shared" si="129"/>
        <v>1</v>
      </c>
    </row>
    <row r="446" spans="1:39" ht="14.5" x14ac:dyDescent="0.35">
      <c r="A446" s="1" t="s">
        <v>42</v>
      </c>
      <c r="B446" s="1" t="s">
        <v>598</v>
      </c>
      <c r="I446" s="1">
        <v>1</v>
      </c>
      <c r="M446"/>
      <c r="N446" s="1" t="str">
        <f t="shared" si="115"/>
        <v>Primary producer</v>
      </c>
      <c r="O446" s="1" t="str">
        <f t="shared" si="115"/>
        <v>Rugulopteryx okamurae (E.Y.Dawson) I.K.Hwang, W.J.Lee &amp; H.S.Kim, 2009</v>
      </c>
      <c r="P446" s="1" t="str">
        <f t="shared" si="131"/>
        <v/>
      </c>
      <c r="Q446" s="1" t="str">
        <f t="shared" si="131"/>
        <v/>
      </c>
      <c r="R446" s="1" t="str">
        <f t="shared" si="131"/>
        <v/>
      </c>
      <c r="S446" s="1" t="str">
        <f t="shared" si="131"/>
        <v/>
      </c>
      <c r="T446" s="1" t="str">
        <f t="shared" si="131"/>
        <v/>
      </c>
      <c r="U446" s="1" t="str">
        <f t="shared" si="130"/>
        <v/>
      </c>
      <c r="V446" s="1">
        <f t="shared" si="130"/>
        <v>1</v>
      </c>
      <c r="W446" s="1" t="str">
        <f t="shared" si="130"/>
        <v/>
      </c>
      <c r="X446" s="1" t="str">
        <f t="shared" si="130"/>
        <v/>
      </c>
      <c r="Y446" s="1" t="str">
        <f t="shared" si="130"/>
        <v/>
      </c>
      <c r="Z446" s="1">
        <f t="shared" si="116"/>
        <v>1</v>
      </c>
      <c r="AA446" s="1" t="str">
        <f t="shared" si="117"/>
        <v>Rugulopteryx okamurae (E.Y.Dawson) I.K.Hwang, W.J.Lee &amp; H.S.Kim, 2009</v>
      </c>
      <c r="AB446" s="1" t="str">
        <f t="shared" si="118"/>
        <v>Primary producer</v>
      </c>
      <c r="AC446" s="1" t="str">
        <f t="shared" si="119"/>
        <v/>
      </c>
      <c r="AD446" s="1" t="str">
        <f t="shared" si="120"/>
        <v/>
      </c>
      <c r="AE446" s="1" t="str">
        <f t="shared" si="121"/>
        <v/>
      </c>
      <c r="AF446" s="1" t="str">
        <f t="shared" si="122"/>
        <v/>
      </c>
      <c r="AG446" s="1" t="str">
        <f t="shared" si="123"/>
        <v/>
      </c>
      <c r="AH446" s="1" t="str">
        <f t="shared" si="124"/>
        <v/>
      </c>
      <c r="AI446" s="1">
        <f t="shared" si="125"/>
        <v>1</v>
      </c>
      <c r="AJ446" s="1" t="str">
        <f t="shared" si="126"/>
        <v/>
      </c>
      <c r="AK446" s="1" t="str">
        <f t="shared" si="127"/>
        <v/>
      </c>
      <c r="AL446" s="1" t="str">
        <f t="shared" si="128"/>
        <v/>
      </c>
      <c r="AM446" s="1">
        <f t="shared" si="129"/>
        <v>1</v>
      </c>
    </row>
    <row r="447" spans="1:39" ht="14.5" x14ac:dyDescent="0.35">
      <c r="A447" s="1" t="s">
        <v>42</v>
      </c>
      <c r="B447" s="1" t="s">
        <v>599</v>
      </c>
      <c r="E447" s="1">
        <v>1</v>
      </c>
      <c r="M447"/>
      <c r="N447" s="1" t="str">
        <f t="shared" si="115"/>
        <v>Primary producer</v>
      </c>
      <c r="O447" s="1" t="str">
        <f t="shared" si="115"/>
        <v>Saccharina japonica (J.E. Areschoug) C.E.Lane, C.Mayes, Druehl &amp; G.W.Saunders, 2006</v>
      </c>
      <c r="P447" s="1" t="str">
        <f t="shared" si="131"/>
        <v/>
      </c>
      <c r="Q447" s="1" t="str">
        <f t="shared" si="131"/>
        <v/>
      </c>
      <c r="R447" s="1">
        <f t="shared" si="131"/>
        <v>1</v>
      </c>
      <c r="S447" s="1" t="str">
        <f t="shared" si="131"/>
        <v/>
      </c>
      <c r="T447" s="1" t="str">
        <f t="shared" si="131"/>
        <v/>
      </c>
      <c r="U447" s="1" t="str">
        <f t="shared" si="130"/>
        <v/>
      </c>
      <c r="V447" s="1" t="str">
        <f t="shared" si="130"/>
        <v/>
      </c>
      <c r="W447" s="1" t="str">
        <f t="shared" si="130"/>
        <v/>
      </c>
      <c r="X447" s="1" t="str">
        <f t="shared" si="130"/>
        <v/>
      </c>
      <c r="Y447" s="1" t="str">
        <f t="shared" si="130"/>
        <v/>
      </c>
      <c r="Z447" s="1">
        <f t="shared" si="116"/>
        <v>1</v>
      </c>
      <c r="AA447" s="1" t="str">
        <f t="shared" si="117"/>
        <v>Saccharina japonica (J.E. Areschoug) C.E.Lane, C.Mayes, Druehl &amp; G.W.Saunders, 2006</v>
      </c>
      <c r="AB447" s="1" t="str">
        <f t="shared" si="118"/>
        <v>Primary producer</v>
      </c>
      <c r="AC447" s="1" t="str">
        <f t="shared" si="119"/>
        <v/>
      </c>
      <c r="AD447" s="1" t="str">
        <f t="shared" si="120"/>
        <v/>
      </c>
      <c r="AE447" s="1">
        <f t="shared" si="121"/>
        <v>1</v>
      </c>
      <c r="AF447" s="1" t="str">
        <f t="shared" si="122"/>
        <v/>
      </c>
      <c r="AG447" s="1" t="str">
        <f t="shared" si="123"/>
        <v/>
      </c>
      <c r="AH447" s="1" t="str">
        <f t="shared" si="124"/>
        <v/>
      </c>
      <c r="AI447" s="1" t="str">
        <f t="shared" si="125"/>
        <v/>
      </c>
      <c r="AJ447" s="1" t="str">
        <f t="shared" si="126"/>
        <v/>
      </c>
      <c r="AK447" s="1" t="str">
        <f t="shared" si="127"/>
        <v/>
      </c>
      <c r="AL447" s="1" t="str">
        <f t="shared" si="128"/>
        <v/>
      </c>
      <c r="AM447" s="1">
        <f t="shared" si="129"/>
        <v>1</v>
      </c>
    </row>
    <row r="448" spans="1:39" ht="14.5" x14ac:dyDescent="0.35">
      <c r="A448" s="1" t="s">
        <v>42</v>
      </c>
      <c r="B448" s="1" t="s">
        <v>601</v>
      </c>
      <c r="G448" s="1">
        <v>1</v>
      </c>
      <c r="M448"/>
      <c r="N448" s="1" t="str">
        <f t="shared" si="115"/>
        <v>Primary producer</v>
      </c>
      <c r="O448" s="1" t="str">
        <f t="shared" si="115"/>
        <v>Sarconema filiforme (Sonder) Kylin, 1932</v>
      </c>
      <c r="P448" s="1" t="str">
        <f t="shared" si="131"/>
        <v/>
      </c>
      <c r="Q448" s="1" t="str">
        <f t="shared" si="131"/>
        <v/>
      </c>
      <c r="R448" s="1" t="str">
        <f t="shared" si="131"/>
        <v/>
      </c>
      <c r="S448" s="1" t="str">
        <f t="shared" si="131"/>
        <v/>
      </c>
      <c r="T448" s="1">
        <f t="shared" si="131"/>
        <v>1</v>
      </c>
      <c r="U448" s="1" t="str">
        <f t="shared" si="130"/>
        <v/>
      </c>
      <c r="V448" s="1" t="str">
        <f t="shared" si="130"/>
        <v/>
      </c>
      <c r="W448" s="1" t="str">
        <f t="shared" si="130"/>
        <v/>
      </c>
      <c r="X448" s="1" t="str">
        <f t="shared" si="130"/>
        <v/>
      </c>
      <c r="Y448" s="1" t="str">
        <f t="shared" si="130"/>
        <v/>
      </c>
      <c r="Z448" s="1">
        <f t="shared" si="116"/>
        <v>1</v>
      </c>
      <c r="AA448" s="1" t="str">
        <f t="shared" si="117"/>
        <v>Sarconema filiforme (Sonder) Kylin, 1932</v>
      </c>
      <c r="AB448" s="1" t="str">
        <f t="shared" si="118"/>
        <v>Primary producer</v>
      </c>
      <c r="AC448" s="1" t="str">
        <f t="shared" si="119"/>
        <v/>
      </c>
      <c r="AD448" s="1" t="str">
        <f t="shared" si="120"/>
        <v/>
      </c>
      <c r="AE448" s="1" t="str">
        <f t="shared" si="121"/>
        <v/>
      </c>
      <c r="AF448" s="1" t="str">
        <f t="shared" si="122"/>
        <v/>
      </c>
      <c r="AG448" s="1">
        <f t="shared" si="123"/>
        <v>1</v>
      </c>
      <c r="AH448" s="1" t="str">
        <f t="shared" si="124"/>
        <v/>
      </c>
      <c r="AI448" s="1" t="str">
        <f t="shared" si="125"/>
        <v/>
      </c>
      <c r="AJ448" s="1" t="str">
        <f t="shared" si="126"/>
        <v/>
      </c>
      <c r="AK448" s="1" t="str">
        <f t="shared" si="127"/>
        <v/>
      </c>
      <c r="AL448" s="1" t="str">
        <f t="shared" si="128"/>
        <v/>
      </c>
      <c r="AM448" s="1">
        <f t="shared" si="129"/>
        <v>1</v>
      </c>
    </row>
    <row r="449" spans="1:39" ht="14.5" x14ac:dyDescent="0.35">
      <c r="A449" s="1" t="s">
        <v>42</v>
      </c>
      <c r="B449" s="1" t="s">
        <v>602</v>
      </c>
      <c r="E449" s="1">
        <v>1</v>
      </c>
      <c r="M449"/>
      <c r="N449" s="1" t="str">
        <f t="shared" si="115"/>
        <v>Primary producer</v>
      </c>
      <c r="O449" s="1" t="str">
        <f t="shared" si="115"/>
        <v>Sarconema scinaioides Børgesen, 1934</v>
      </c>
      <c r="P449" s="1" t="str">
        <f t="shared" si="131"/>
        <v/>
      </c>
      <c r="Q449" s="1" t="str">
        <f t="shared" si="131"/>
        <v/>
      </c>
      <c r="R449" s="1">
        <f t="shared" si="131"/>
        <v>1</v>
      </c>
      <c r="S449" s="1" t="str">
        <f t="shared" si="131"/>
        <v/>
      </c>
      <c r="T449" s="1" t="str">
        <f t="shared" si="131"/>
        <v/>
      </c>
      <c r="U449" s="1" t="str">
        <f t="shared" si="130"/>
        <v/>
      </c>
      <c r="V449" s="1" t="str">
        <f t="shared" si="130"/>
        <v/>
      </c>
      <c r="W449" s="1" t="str">
        <f t="shared" si="130"/>
        <v/>
      </c>
      <c r="X449" s="1" t="str">
        <f t="shared" si="130"/>
        <v/>
      </c>
      <c r="Y449" s="1" t="str">
        <f t="shared" si="130"/>
        <v/>
      </c>
      <c r="Z449" s="1">
        <f t="shared" si="116"/>
        <v>1</v>
      </c>
      <c r="AA449" s="1" t="str">
        <f t="shared" si="117"/>
        <v>Sarconema scinaioides Børgesen, 1934</v>
      </c>
      <c r="AB449" s="1" t="str">
        <f t="shared" si="118"/>
        <v>Primary producer</v>
      </c>
      <c r="AC449" s="1" t="str">
        <f t="shared" si="119"/>
        <v/>
      </c>
      <c r="AD449" s="1" t="str">
        <f t="shared" si="120"/>
        <v/>
      </c>
      <c r="AE449" s="1">
        <f t="shared" si="121"/>
        <v>1</v>
      </c>
      <c r="AF449" s="1" t="str">
        <f t="shared" si="122"/>
        <v/>
      </c>
      <c r="AG449" s="1" t="str">
        <f t="shared" si="123"/>
        <v/>
      </c>
      <c r="AH449" s="1" t="str">
        <f t="shared" si="124"/>
        <v/>
      </c>
      <c r="AI449" s="1" t="str">
        <f t="shared" si="125"/>
        <v/>
      </c>
      <c r="AJ449" s="1" t="str">
        <f t="shared" si="126"/>
        <v/>
      </c>
      <c r="AK449" s="1" t="str">
        <f t="shared" si="127"/>
        <v/>
      </c>
      <c r="AL449" s="1" t="str">
        <f t="shared" si="128"/>
        <v/>
      </c>
      <c r="AM449" s="1">
        <f t="shared" si="129"/>
        <v>1</v>
      </c>
    </row>
    <row r="450" spans="1:39" ht="14.5" x14ac:dyDescent="0.35">
      <c r="A450" s="1" t="s">
        <v>42</v>
      </c>
      <c r="B450" s="1" t="s">
        <v>603</v>
      </c>
      <c r="E450" s="1">
        <v>1</v>
      </c>
      <c r="G450" s="1">
        <v>1</v>
      </c>
      <c r="M450"/>
      <c r="N450" s="1" t="str">
        <f t="shared" si="115"/>
        <v>Primary producer</v>
      </c>
      <c r="O450" s="1" t="str">
        <f t="shared" si="115"/>
        <v>Sargassum muticum (Yendo) Fensholt, 1955</v>
      </c>
      <c r="P450" s="1" t="str">
        <f t="shared" si="131"/>
        <v/>
      </c>
      <c r="Q450" s="1" t="str">
        <f t="shared" si="131"/>
        <v/>
      </c>
      <c r="R450" s="1">
        <f t="shared" si="131"/>
        <v>1</v>
      </c>
      <c r="S450" s="1" t="str">
        <f t="shared" si="131"/>
        <v/>
      </c>
      <c r="T450" s="1">
        <f t="shared" si="131"/>
        <v>1</v>
      </c>
      <c r="U450" s="1" t="str">
        <f t="shared" si="130"/>
        <v/>
      </c>
      <c r="V450" s="1" t="str">
        <f t="shared" si="130"/>
        <v/>
      </c>
      <c r="W450" s="1" t="str">
        <f t="shared" si="130"/>
        <v/>
      </c>
      <c r="X450" s="1" t="str">
        <f t="shared" si="130"/>
        <v/>
      </c>
      <c r="Y450" s="1" t="str">
        <f t="shared" si="130"/>
        <v/>
      </c>
      <c r="Z450" s="1">
        <f t="shared" si="116"/>
        <v>2</v>
      </c>
      <c r="AA450" s="1" t="str">
        <f t="shared" si="117"/>
        <v>Sargassum muticum (Yendo) Fensholt, 1955</v>
      </c>
      <c r="AB450" s="1" t="str">
        <f t="shared" si="118"/>
        <v>Primary producer</v>
      </c>
      <c r="AC450" s="1" t="str">
        <f t="shared" si="119"/>
        <v/>
      </c>
      <c r="AD450" s="1" t="str">
        <f t="shared" si="120"/>
        <v/>
      </c>
      <c r="AE450" s="1">
        <f t="shared" si="121"/>
        <v>1</v>
      </c>
      <c r="AF450" s="1" t="str">
        <f t="shared" si="122"/>
        <v/>
      </c>
      <c r="AG450" s="1" t="str">
        <f t="shared" si="123"/>
        <v/>
      </c>
      <c r="AH450" s="1" t="str">
        <f t="shared" si="124"/>
        <v/>
      </c>
      <c r="AI450" s="1" t="str">
        <f t="shared" si="125"/>
        <v/>
      </c>
      <c r="AJ450" s="1" t="str">
        <f t="shared" si="126"/>
        <v/>
      </c>
      <c r="AK450" s="1" t="str">
        <f t="shared" si="127"/>
        <v/>
      </c>
      <c r="AL450" s="1" t="str">
        <f t="shared" si="128"/>
        <v/>
      </c>
      <c r="AM450" s="1">
        <f t="shared" si="129"/>
        <v>1</v>
      </c>
    </row>
    <row r="451" spans="1:39" ht="14.5" x14ac:dyDescent="0.35">
      <c r="A451" s="1" t="s">
        <v>42</v>
      </c>
      <c r="B451" s="1" t="s">
        <v>612</v>
      </c>
      <c r="C451" s="1">
        <v>1</v>
      </c>
      <c r="H451" s="1">
        <v>1</v>
      </c>
      <c r="M451"/>
      <c r="N451" s="1" t="str">
        <f t="shared" si="115"/>
        <v>Primary producer</v>
      </c>
      <c r="O451" s="1" t="str">
        <f t="shared" si="115"/>
        <v>Scytosiphon dotyi M.J.Wynne, 1969</v>
      </c>
      <c r="P451" s="1">
        <f t="shared" si="131"/>
        <v>1</v>
      </c>
      <c r="Q451" s="1" t="str">
        <f t="shared" si="131"/>
        <v/>
      </c>
      <c r="R451" s="1" t="str">
        <f t="shared" si="131"/>
        <v/>
      </c>
      <c r="S451" s="1" t="str">
        <f t="shared" si="131"/>
        <v/>
      </c>
      <c r="T451" s="1" t="str">
        <f t="shared" si="131"/>
        <v/>
      </c>
      <c r="U451" s="1">
        <f t="shared" si="130"/>
        <v>1</v>
      </c>
      <c r="V451" s="1" t="str">
        <f t="shared" si="130"/>
        <v/>
      </c>
      <c r="W451" s="1" t="str">
        <f t="shared" si="130"/>
        <v/>
      </c>
      <c r="X451" s="1" t="str">
        <f t="shared" si="130"/>
        <v/>
      </c>
      <c r="Y451" s="1" t="str">
        <f t="shared" si="130"/>
        <v/>
      </c>
      <c r="Z451" s="1">
        <f t="shared" si="116"/>
        <v>2</v>
      </c>
      <c r="AA451" s="1" t="str">
        <f t="shared" si="117"/>
        <v>Scytosiphon dotyi M.J.Wynne, 1969</v>
      </c>
      <c r="AB451" s="1" t="str">
        <f t="shared" si="118"/>
        <v>Primary producer</v>
      </c>
      <c r="AC451" s="1">
        <f t="shared" si="119"/>
        <v>1</v>
      </c>
      <c r="AD451" s="1" t="str">
        <f t="shared" si="120"/>
        <v/>
      </c>
      <c r="AE451" s="1" t="str">
        <f t="shared" si="121"/>
        <v/>
      </c>
      <c r="AF451" s="1" t="str">
        <f t="shared" si="122"/>
        <v/>
      </c>
      <c r="AG451" s="1" t="str">
        <f t="shared" si="123"/>
        <v/>
      </c>
      <c r="AH451" s="1" t="str">
        <f t="shared" si="124"/>
        <v/>
      </c>
      <c r="AI451" s="1" t="str">
        <f t="shared" si="125"/>
        <v/>
      </c>
      <c r="AJ451" s="1" t="str">
        <f t="shared" si="126"/>
        <v/>
      </c>
      <c r="AK451" s="1" t="str">
        <f t="shared" si="127"/>
        <v/>
      </c>
      <c r="AL451" s="1" t="str">
        <f t="shared" si="128"/>
        <v/>
      </c>
      <c r="AM451" s="1">
        <f t="shared" si="129"/>
        <v>1</v>
      </c>
    </row>
    <row r="452" spans="1:39" ht="14.5" x14ac:dyDescent="0.35">
      <c r="A452" s="1" t="s">
        <v>42</v>
      </c>
      <c r="B452" s="1" t="s">
        <v>620</v>
      </c>
      <c r="H452" s="1">
        <v>1</v>
      </c>
      <c r="I452" s="1">
        <v>1</v>
      </c>
      <c r="K452" s="1">
        <v>2</v>
      </c>
      <c r="M452"/>
      <c r="N452" s="1" t="str">
        <f t="shared" si="115"/>
        <v>Primary producer</v>
      </c>
      <c r="O452" s="1" t="str">
        <f t="shared" si="115"/>
        <v>Sigmamiliolinella australis (Parr, 1932)</v>
      </c>
      <c r="P452" s="1" t="str">
        <f t="shared" si="131"/>
        <v/>
      </c>
      <c r="Q452" s="1" t="str">
        <f t="shared" si="131"/>
        <v/>
      </c>
      <c r="R452" s="1" t="str">
        <f t="shared" si="131"/>
        <v/>
      </c>
      <c r="S452" s="1" t="str">
        <f t="shared" si="131"/>
        <v/>
      </c>
      <c r="T452" s="1" t="str">
        <f t="shared" si="131"/>
        <v/>
      </c>
      <c r="U452" s="1">
        <f t="shared" si="130"/>
        <v>1</v>
      </c>
      <c r="V452" s="1">
        <f t="shared" si="130"/>
        <v>1</v>
      </c>
      <c r="W452" s="1" t="str">
        <f t="shared" si="130"/>
        <v/>
      </c>
      <c r="X452" s="1">
        <f t="shared" si="130"/>
        <v>1</v>
      </c>
      <c r="Y452" s="1" t="str">
        <f t="shared" si="130"/>
        <v/>
      </c>
      <c r="Z452" s="1">
        <f t="shared" si="116"/>
        <v>3</v>
      </c>
      <c r="AA452" s="1" t="str">
        <f t="shared" si="117"/>
        <v>Sigmamiliolinella australis (Parr, 1932)</v>
      </c>
      <c r="AB452" s="1" t="str">
        <f t="shared" si="118"/>
        <v>Primary producer</v>
      </c>
      <c r="AC452" s="1" t="str">
        <f t="shared" si="119"/>
        <v/>
      </c>
      <c r="AD452" s="1" t="str">
        <f t="shared" si="120"/>
        <v/>
      </c>
      <c r="AE452" s="1" t="str">
        <f t="shared" si="121"/>
        <v/>
      </c>
      <c r="AF452" s="1" t="str">
        <f t="shared" si="122"/>
        <v/>
      </c>
      <c r="AG452" s="1" t="str">
        <f t="shared" si="123"/>
        <v/>
      </c>
      <c r="AH452" s="1">
        <f t="shared" si="124"/>
        <v>1</v>
      </c>
      <c r="AI452" s="1" t="str">
        <f t="shared" si="125"/>
        <v/>
      </c>
      <c r="AJ452" s="1" t="str">
        <f t="shared" si="126"/>
        <v/>
      </c>
      <c r="AK452" s="1" t="str">
        <f t="shared" si="127"/>
        <v/>
      </c>
      <c r="AL452" s="1" t="str">
        <f t="shared" si="128"/>
        <v/>
      </c>
      <c r="AM452" s="1">
        <f t="shared" si="129"/>
        <v>1</v>
      </c>
    </row>
    <row r="453" spans="1:39" ht="14.5" x14ac:dyDescent="0.35">
      <c r="A453" s="1" t="s">
        <v>42</v>
      </c>
      <c r="B453" s="1" t="s">
        <v>627</v>
      </c>
      <c r="C453" s="1">
        <v>1</v>
      </c>
      <c r="H453" s="1">
        <v>1</v>
      </c>
      <c r="I453" s="1">
        <v>1</v>
      </c>
      <c r="M453"/>
      <c r="N453" s="1" t="str">
        <f t="shared" si="115"/>
        <v>Primary producer</v>
      </c>
      <c r="O453" s="1" t="str">
        <f t="shared" si="115"/>
        <v>Solieria filiformis (Kützing) P.W.Gabrielson, 1985</v>
      </c>
      <c r="P453" s="1">
        <f t="shared" si="131"/>
        <v>1</v>
      </c>
      <c r="Q453" s="1" t="str">
        <f t="shared" si="131"/>
        <v/>
      </c>
      <c r="R453" s="1" t="str">
        <f t="shared" si="131"/>
        <v/>
      </c>
      <c r="S453" s="1" t="str">
        <f t="shared" si="131"/>
        <v/>
      </c>
      <c r="T453" s="1" t="str">
        <f t="shared" si="131"/>
        <v/>
      </c>
      <c r="U453" s="1">
        <f t="shared" si="130"/>
        <v>1</v>
      </c>
      <c r="V453" s="1">
        <f t="shared" si="130"/>
        <v>1</v>
      </c>
      <c r="W453" s="1" t="str">
        <f t="shared" si="130"/>
        <v/>
      </c>
      <c r="X453" s="1" t="str">
        <f t="shared" si="130"/>
        <v/>
      </c>
      <c r="Y453" s="1" t="str">
        <f t="shared" si="130"/>
        <v/>
      </c>
      <c r="Z453" s="1">
        <f t="shared" si="116"/>
        <v>3</v>
      </c>
      <c r="AA453" s="1" t="str">
        <f t="shared" si="117"/>
        <v>Solieria filiformis (Kützing) P.W.Gabrielson, 1985</v>
      </c>
      <c r="AB453" s="1" t="str">
        <f t="shared" si="118"/>
        <v>Primary producer</v>
      </c>
      <c r="AC453" s="1">
        <f t="shared" si="119"/>
        <v>1</v>
      </c>
      <c r="AD453" s="1" t="str">
        <f t="shared" si="120"/>
        <v/>
      </c>
      <c r="AE453" s="1" t="str">
        <f t="shared" si="121"/>
        <v/>
      </c>
      <c r="AF453" s="1" t="str">
        <f t="shared" si="122"/>
        <v/>
      </c>
      <c r="AG453" s="1" t="str">
        <f t="shared" si="123"/>
        <v/>
      </c>
      <c r="AH453" s="1" t="str">
        <f t="shared" si="124"/>
        <v/>
      </c>
      <c r="AI453" s="1" t="str">
        <f t="shared" si="125"/>
        <v/>
      </c>
      <c r="AJ453" s="1" t="str">
        <f t="shared" si="126"/>
        <v/>
      </c>
      <c r="AK453" s="1" t="str">
        <f t="shared" si="127"/>
        <v/>
      </c>
      <c r="AL453" s="1" t="str">
        <f t="shared" si="128"/>
        <v/>
      </c>
      <c r="AM453" s="1">
        <f t="shared" si="129"/>
        <v>1</v>
      </c>
    </row>
    <row r="454" spans="1:39" ht="14.5" x14ac:dyDescent="0.35">
      <c r="A454" s="1" t="s">
        <v>42</v>
      </c>
      <c r="B454" s="1" t="s">
        <v>628</v>
      </c>
      <c r="H454" s="1">
        <v>1</v>
      </c>
      <c r="M454"/>
      <c r="N454" s="1" t="str">
        <f t="shared" si="115"/>
        <v>Primary producer</v>
      </c>
      <c r="O454" s="1" t="str">
        <f t="shared" si="115"/>
        <v>Sorites variabilis Lacroix, 1941</v>
      </c>
      <c r="P454" s="1" t="str">
        <f t="shared" si="131"/>
        <v/>
      </c>
      <c r="Q454" s="1" t="str">
        <f t="shared" si="131"/>
        <v/>
      </c>
      <c r="R454" s="1" t="str">
        <f t="shared" si="131"/>
        <v/>
      </c>
      <c r="S454" s="1" t="str">
        <f t="shared" si="131"/>
        <v/>
      </c>
      <c r="T454" s="1" t="str">
        <f t="shared" si="131"/>
        <v/>
      </c>
      <c r="U454" s="1">
        <f t="shared" si="130"/>
        <v>1</v>
      </c>
      <c r="V454" s="1" t="str">
        <f t="shared" si="130"/>
        <v/>
      </c>
      <c r="W454" s="1" t="str">
        <f t="shared" si="130"/>
        <v/>
      </c>
      <c r="X454" s="1" t="str">
        <f t="shared" si="130"/>
        <v/>
      </c>
      <c r="Y454" s="1" t="str">
        <f t="shared" si="130"/>
        <v/>
      </c>
      <c r="Z454" s="1">
        <f t="shared" si="116"/>
        <v>1</v>
      </c>
      <c r="AA454" s="1" t="str">
        <f t="shared" si="117"/>
        <v>Sorites variabilis Lacroix, 1941</v>
      </c>
      <c r="AB454" s="1" t="str">
        <f t="shared" si="118"/>
        <v>Primary producer</v>
      </c>
      <c r="AC454" s="1" t="str">
        <f t="shared" si="119"/>
        <v/>
      </c>
      <c r="AD454" s="1" t="str">
        <f t="shared" si="120"/>
        <v/>
      </c>
      <c r="AE454" s="1" t="str">
        <f t="shared" si="121"/>
        <v/>
      </c>
      <c r="AF454" s="1" t="str">
        <f t="shared" si="122"/>
        <v/>
      </c>
      <c r="AG454" s="1" t="str">
        <f t="shared" si="123"/>
        <v/>
      </c>
      <c r="AH454" s="1">
        <f t="shared" si="124"/>
        <v>1</v>
      </c>
      <c r="AI454" s="1" t="str">
        <f t="shared" si="125"/>
        <v/>
      </c>
      <c r="AJ454" s="1" t="str">
        <f t="shared" si="126"/>
        <v/>
      </c>
      <c r="AK454" s="1" t="str">
        <f t="shared" si="127"/>
        <v/>
      </c>
      <c r="AL454" s="1" t="str">
        <f t="shared" si="128"/>
        <v/>
      </c>
      <c r="AM454" s="1">
        <f t="shared" si="129"/>
        <v>1</v>
      </c>
    </row>
    <row r="455" spans="1:39" ht="14.5" x14ac:dyDescent="0.35">
      <c r="A455" s="1" t="s">
        <v>42</v>
      </c>
      <c r="B455" s="1" t="s">
        <v>629</v>
      </c>
      <c r="J455" s="1">
        <v>1</v>
      </c>
      <c r="M455"/>
      <c r="N455" s="1" t="str">
        <f t="shared" si="115"/>
        <v>Primary producer</v>
      </c>
      <c r="O455" s="1" t="str">
        <f t="shared" si="115"/>
        <v>Spermothamnion cymosum (Harvey) De Toni, 1903</v>
      </c>
      <c r="P455" s="1" t="str">
        <f t="shared" si="131"/>
        <v/>
      </c>
      <c r="Q455" s="1" t="str">
        <f t="shared" si="131"/>
        <v/>
      </c>
      <c r="R455" s="1" t="str">
        <f t="shared" si="131"/>
        <v/>
      </c>
      <c r="S455" s="1" t="str">
        <f t="shared" si="131"/>
        <v/>
      </c>
      <c r="T455" s="1" t="str">
        <f t="shared" si="131"/>
        <v/>
      </c>
      <c r="U455" s="1" t="str">
        <f t="shared" si="130"/>
        <v/>
      </c>
      <c r="V455" s="1" t="str">
        <f t="shared" si="130"/>
        <v/>
      </c>
      <c r="W455" s="1">
        <f t="shared" si="130"/>
        <v>1</v>
      </c>
      <c r="X455" s="1" t="str">
        <f t="shared" si="130"/>
        <v/>
      </c>
      <c r="Y455" s="1" t="str">
        <f t="shared" si="130"/>
        <v/>
      </c>
      <c r="Z455" s="1">
        <f t="shared" si="116"/>
        <v>1</v>
      </c>
      <c r="AA455" s="1" t="str">
        <f t="shared" si="117"/>
        <v>Spermothamnion cymosum (Harvey) De Toni, 1903</v>
      </c>
      <c r="AB455" s="1" t="str">
        <f t="shared" si="118"/>
        <v>Primary producer</v>
      </c>
      <c r="AC455" s="1" t="str">
        <f t="shared" si="119"/>
        <v/>
      </c>
      <c r="AD455" s="1" t="str">
        <f t="shared" si="120"/>
        <v/>
      </c>
      <c r="AE455" s="1" t="str">
        <f t="shared" si="121"/>
        <v/>
      </c>
      <c r="AF455" s="1" t="str">
        <f t="shared" si="122"/>
        <v/>
      </c>
      <c r="AG455" s="1" t="str">
        <f t="shared" si="123"/>
        <v/>
      </c>
      <c r="AH455" s="1" t="str">
        <f t="shared" si="124"/>
        <v/>
      </c>
      <c r="AI455" s="1" t="str">
        <f t="shared" si="125"/>
        <v/>
      </c>
      <c r="AJ455" s="1">
        <f t="shared" si="126"/>
        <v>1</v>
      </c>
      <c r="AK455" s="1" t="str">
        <f t="shared" si="127"/>
        <v/>
      </c>
      <c r="AL455" s="1" t="str">
        <f t="shared" si="128"/>
        <v/>
      </c>
      <c r="AM455" s="1">
        <f t="shared" si="129"/>
        <v>1</v>
      </c>
    </row>
    <row r="456" spans="1:39" ht="14.5" x14ac:dyDescent="0.35">
      <c r="A456" s="1" t="s">
        <v>42</v>
      </c>
      <c r="B456" s="1" t="s">
        <v>631</v>
      </c>
      <c r="E456" s="1">
        <v>1</v>
      </c>
      <c r="M456"/>
      <c r="N456" s="1" t="str">
        <f t="shared" si="115"/>
        <v>Primary producer</v>
      </c>
      <c r="O456" s="1" t="str">
        <f t="shared" si="115"/>
        <v>Sphaerotrichia firma (E.S.Gepp) A.D.Zinova, 1958</v>
      </c>
      <c r="P456" s="1" t="str">
        <f t="shared" si="131"/>
        <v/>
      </c>
      <c r="Q456" s="1" t="str">
        <f t="shared" si="131"/>
        <v/>
      </c>
      <c r="R456" s="1">
        <f t="shared" si="131"/>
        <v>1</v>
      </c>
      <c r="S456" s="1" t="str">
        <f t="shared" si="131"/>
        <v/>
      </c>
      <c r="T456" s="1" t="str">
        <f t="shared" si="131"/>
        <v/>
      </c>
      <c r="U456" s="1" t="str">
        <f t="shared" si="130"/>
        <v/>
      </c>
      <c r="V456" s="1" t="str">
        <f t="shared" si="130"/>
        <v/>
      </c>
      <c r="W456" s="1" t="str">
        <f t="shared" si="130"/>
        <v/>
      </c>
      <c r="X456" s="1" t="str">
        <f t="shared" si="130"/>
        <v/>
      </c>
      <c r="Y456" s="1" t="str">
        <f t="shared" si="130"/>
        <v/>
      </c>
      <c r="Z456" s="1">
        <f t="shared" si="116"/>
        <v>1</v>
      </c>
      <c r="AA456" s="1" t="str">
        <f t="shared" si="117"/>
        <v>Sphaerotrichia firma (E.S.Gepp) A.D.Zinova, 1958</v>
      </c>
      <c r="AB456" s="1" t="str">
        <f t="shared" si="118"/>
        <v>Primary producer</v>
      </c>
      <c r="AC456" s="1" t="str">
        <f t="shared" si="119"/>
        <v/>
      </c>
      <c r="AD456" s="1" t="str">
        <f t="shared" si="120"/>
        <v/>
      </c>
      <c r="AE456" s="1">
        <f t="shared" si="121"/>
        <v>1</v>
      </c>
      <c r="AF456" s="1" t="str">
        <f t="shared" si="122"/>
        <v/>
      </c>
      <c r="AG456" s="1" t="str">
        <f t="shared" si="123"/>
        <v/>
      </c>
      <c r="AH456" s="1" t="str">
        <f t="shared" si="124"/>
        <v/>
      </c>
      <c r="AI456" s="1" t="str">
        <f t="shared" si="125"/>
        <v/>
      </c>
      <c r="AJ456" s="1" t="str">
        <f t="shared" si="126"/>
        <v/>
      </c>
      <c r="AK456" s="1" t="str">
        <f t="shared" si="127"/>
        <v/>
      </c>
      <c r="AL456" s="1" t="str">
        <f t="shared" si="128"/>
        <v/>
      </c>
      <c r="AM456" s="1">
        <f t="shared" si="129"/>
        <v>1</v>
      </c>
    </row>
    <row r="457" spans="1:39" ht="14.5" x14ac:dyDescent="0.35">
      <c r="A457" s="1" t="s">
        <v>42</v>
      </c>
      <c r="B457" s="1" t="s">
        <v>636</v>
      </c>
      <c r="H457" s="1">
        <v>1</v>
      </c>
      <c r="M457"/>
      <c r="N457" s="1" t="str">
        <f t="shared" ref="N457:O520" si="132">A457</f>
        <v>Primary producer</v>
      </c>
      <c r="O457" s="1" t="str">
        <f t="shared" si="132"/>
        <v>Spiroloculina angulata Cushman, 1917</v>
      </c>
      <c r="P457" s="1" t="str">
        <f t="shared" si="131"/>
        <v/>
      </c>
      <c r="Q457" s="1" t="str">
        <f t="shared" si="131"/>
        <v/>
      </c>
      <c r="R457" s="1" t="str">
        <f t="shared" si="131"/>
        <v/>
      </c>
      <c r="S457" s="1" t="str">
        <f t="shared" si="131"/>
        <v/>
      </c>
      <c r="T457" s="1" t="str">
        <f t="shared" si="131"/>
        <v/>
      </c>
      <c r="U457" s="1">
        <f t="shared" si="130"/>
        <v>1</v>
      </c>
      <c r="V457" s="1" t="str">
        <f t="shared" si="130"/>
        <v/>
      </c>
      <c r="W457" s="1" t="str">
        <f t="shared" si="130"/>
        <v/>
      </c>
      <c r="X457" s="1" t="str">
        <f t="shared" si="130"/>
        <v/>
      </c>
      <c r="Y457" s="1" t="str">
        <f t="shared" si="130"/>
        <v/>
      </c>
      <c r="Z457" s="1">
        <f t="shared" ref="Z457:Z520" si="133">SUM(P457:Y457)</f>
        <v>1</v>
      </c>
      <c r="AA457" s="1" t="str">
        <f t="shared" ref="AA457:AA520" si="134">O457</f>
        <v>Spiroloculina angulata Cushman, 1917</v>
      </c>
      <c r="AB457" s="1" t="str">
        <f t="shared" ref="AB457:AB520" si="135">N457</f>
        <v>Primary producer</v>
      </c>
      <c r="AC457" s="1" t="str">
        <f t="shared" ref="AC457:AC520" si="136">IF((P457=1),1,"")</f>
        <v/>
      </c>
      <c r="AD457" s="1" t="str">
        <f t="shared" ref="AD457:AD520" si="137">IF((P457=1), "", IF((Q457=1), 1,""))</f>
        <v/>
      </c>
      <c r="AE457" s="1" t="str">
        <f t="shared" ref="AE457:AE520" si="138">IF((P457=1), "", IF((Q457=1), "",IF(R457=1, 1, "")))</f>
        <v/>
      </c>
      <c r="AF457" s="1" t="str">
        <f t="shared" ref="AF457:AF520" si="139">IF((P457=1), "", IF((Q457=1), "", IF((R457=1), "", IF(S457=1, 1, ""))))</f>
        <v/>
      </c>
      <c r="AG457" s="1" t="str">
        <f t="shared" ref="AG457:AG520" si="140">IF((P457=1), "", IF((Q457=1), "", IF((R457=1), "", IF((S457=1), "", IF(T457=1, 1, "")))))</f>
        <v/>
      </c>
      <c r="AH457" s="1">
        <f t="shared" ref="AH457:AH520" si="141">IF((P457=1),"",IF((Q457=1),"",IF((R457=1),"",IF((S457=1),"",IF((T457=1),"",IF(U457=1,1,""))))))</f>
        <v>1</v>
      </c>
      <c r="AI457" s="1" t="str">
        <f t="shared" ref="AI457:AI520" si="142">IF((P457=1),"",IF((Q457=1),"",IF((R457=1),"",IF((S457=1),"",IF((T457=1),"",IF((U457=1),"",IF(V457=1,1,"")))))))</f>
        <v/>
      </c>
      <c r="AJ457" s="1" t="str">
        <f t="shared" ref="AJ457:AJ520" si="143">IF((P457=1),"",IF((Q457=1),"",IF((R457=1),"",IF((S457=1),"",IF((T457=1),"",IF((U457=1),"",IF((V457=1),"",IF(W457=1,1,""))))))))</f>
        <v/>
      </c>
      <c r="AK457" s="1" t="str">
        <f t="shared" ref="AK457:AK520" si="144">IF((P457=1),"",IF((Q457=1),"",IF((R457=1),"",IF((S457=1),"",IF((T457=1),"",IF((U457=1),"",IF((V457=1),"",IF((W457=1),"",IF(X457=1,1,"")))))))))</f>
        <v/>
      </c>
      <c r="AL457" s="1" t="str">
        <f t="shared" ref="AL457:AL520" si="145">IF((P457=1),"",IF((Q457=1),"",IF((R457=1),"",IF((S457=1),"",IF((T457=1),"",IF((U457=1),"",IF((V457=1),"",IF((W457=1),"",IF((X457=1),"",IF(Y457=1,1,""))))))))))</f>
        <v/>
      </c>
      <c r="AM457" s="1">
        <f t="shared" ref="AM457:AM520" si="146">SUM(AC457:AL457)</f>
        <v>1</v>
      </c>
    </row>
    <row r="458" spans="1:39" ht="14.5" x14ac:dyDescent="0.35">
      <c r="A458" s="1" t="s">
        <v>42</v>
      </c>
      <c r="B458" s="1" t="s">
        <v>637</v>
      </c>
      <c r="C458" s="1">
        <v>1</v>
      </c>
      <c r="M458"/>
      <c r="N458" s="1" t="str">
        <f t="shared" si="132"/>
        <v>Primary producer</v>
      </c>
      <c r="O458" s="1" t="str">
        <f t="shared" si="132"/>
        <v>Spiroloculina antillarum d'Orbigny, 1839</v>
      </c>
      <c r="P458" s="1">
        <f t="shared" si="131"/>
        <v>1</v>
      </c>
      <c r="Q458" s="1" t="str">
        <f t="shared" si="131"/>
        <v/>
      </c>
      <c r="R458" s="1" t="str">
        <f t="shared" si="131"/>
        <v/>
      </c>
      <c r="S458" s="1" t="str">
        <f t="shared" si="131"/>
        <v/>
      </c>
      <c r="T458" s="1" t="str">
        <f t="shared" si="131"/>
        <v/>
      </c>
      <c r="U458" s="1" t="str">
        <f t="shared" si="130"/>
        <v/>
      </c>
      <c r="V458" s="1" t="str">
        <f t="shared" si="130"/>
        <v/>
      </c>
      <c r="W458" s="1" t="str">
        <f t="shared" si="130"/>
        <v/>
      </c>
      <c r="X458" s="1" t="str">
        <f t="shared" si="130"/>
        <v/>
      </c>
      <c r="Y458" s="1" t="str">
        <f t="shared" si="130"/>
        <v/>
      </c>
      <c r="Z458" s="1">
        <f t="shared" si="133"/>
        <v>1</v>
      </c>
      <c r="AA458" s="1" t="str">
        <f t="shared" si="134"/>
        <v>Spiroloculina antillarum d'Orbigny, 1839</v>
      </c>
      <c r="AB458" s="1" t="str">
        <f t="shared" si="135"/>
        <v>Primary producer</v>
      </c>
      <c r="AC458" s="1">
        <f t="shared" si="136"/>
        <v>1</v>
      </c>
      <c r="AD458" s="1" t="str">
        <f t="shared" si="137"/>
        <v/>
      </c>
      <c r="AE458" s="1" t="str">
        <f t="shared" si="138"/>
        <v/>
      </c>
      <c r="AF458" s="1" t="str">
        <f t="shared" si="139"/>
        <v/>
      </c>
      <c r="AG458" s="1" t="str">
        <f t="shared" si="140"/>
        <v/>
      </c>
      <c r="AH458" s="1" t="str">
        <f t="shared" si="141"/>
        <v/>
      </c>
      <c r="AI458" s="1" t="str">
        <f t="shared" si="142"/>
        <v/>
      </c>
      <c r="AJ458" s="1" t="str">
        <f t="shared" si="143"/>
        <v/>
      </c>
      <c r="AK458" s="1" t="str">
        <f t="shared" si="144"/>
        <v/>
      </c>
      <c r="AL458" s="1" t="str">
        <f t="shared" si="145"/>
        <v/>
      </c>
      <c r="AM458" s="1">
        <f t="shared" si="146"/>
        <v>1</v>
      </c>
    </row>
    <row r="459" spans="1:39" ht="14.5" x14ac:dyDescent="0.35">
      <c r="A459" s="1" t="s">
        <v>42</v>
      </c>
      <c r="B459" s="1" t="s">
        <v>640</v>
      </c>
      <c r="D459" s="1">
        <v>1</v>
      </c>
      <c r="M459"/>
      <c r="N459" s="1" t="str">
        <f t="shared" si="132"/>
        <v>Primary producer</v>
      </c>
      <c r="O459" s="1" t="str">
        <f t="shared" si="132"/>
        <v>Spongoclonium caribaeum (Børgesen) M.J.Wynne, 2005</v>
      </c>
      <c r="P459" s="1" t="str">
        <f t="shared" si="131"/>
        <v/>
      </c>
      <c r="Q459" s="1">
        <f t="shared" si="131"/>
        <v>1</v>
      </c>
      <c r="R459" s="1" t="str">
        <f t="shared" si="131"/>
        <v/>
      </c>
      <c r="S459" s="1" t="str">
        <f t="shared" si="131"/>
        <v/>
      </c>
      <c r="T459" s="1" t="str">
        <f t="shared" si="131"/>
        <v/>
      </c>
      <c r="U459" s="1" t="str">
        <f t="shared" si="130"/>
        <v/>
      </c>
      <c r="V459" s="1" t="str">
        <f t="shared" si="130"/>
        <v/>
      </c>
      <c r="W459" s="1" t="str">
        <f t="shared" si="130"/>
        <v/>
      </c>
      <c r="X459" s="1" t="str">
        <f t="shared" si="130"/>
        <v/>
      </c>
      <c r="Y459" s="1" t="str">
        <f t="shared" si="130"/>
        <v/>
      </c>
      <c r="Z459" s="1">
        <f t="shared" si="133"/>
        <v>1</v>
      </c>
      <c r="AA459" s="1" t="str">
        <f t="shared" si="134"/>
        <v>Spongoclonium caribaeum (Børgesen) M.J.Wynne, 2005</v>
      </c>
      <c r="AB459" s="1" t="str">
        <f t="shared" si="135"/>
        <v>Primary producer</v>
      </c>
      <c r="AC459" s="1" t="str">
        <f t="shared" si="136"/>
        <v/>
      </c>
      <c r="AD459" s="1">
        <f t="shared" si="137"/>
        <v>1</v>
      </c>
      <c r="AE459" s="1" t="str">
        <f t="shared" si="138"/>
        <v/>
      </c>
      <c r="AF459" s="1" t="str">
        <f t="shared" si="139"/>
        <v/>
      </c>
      <c r="AG459" s="1" t="str">
        <f t="shared" si="140"/>
        <v/>
      </c>
      <c r="AH459" s="1" t="str">
        <f t="shared" si="141"/>
        <v/>
      </c>
      <c r="AI459" s="1" t="str">
        <f t="shared" si="142"/>
        <v/>
      </c>
      <c r="AJ459" s="1" t="str">
        <f t="shared" si="143"/>
        <v/>
      </c>
      <c r="AK459" s="1" t="str">
        <f t="shared" si="144"/>
        <v/>
      </c>
      <c r="AL459" s="1" t="str">
        <f t="shared" si="145"/>
        <v/>
      </c>
      <c r="AM459" s="1">
        <f t="shared" si="146"/>
        <v>1</v>
      </c>
    </row>
    <row r="460" spans="1:39" ht="14.5" x14ac:dyDescent="0.35">
      <c r="A460" s="1" t="s">
        <v>42</v>
      </c>
      <c r="B460" s="1" t="s">
        <v>651</v>
      </c>
      <c r="G460" s="1">
        <v>1</v>
      </c>
      <c r="J460" s="1">
        <v>1</v>
      </c>
      <c r="M460"/>
      <c r="N460" s="1" t="str">
        <f t="shared" si="132"/>
        <v>Primary producer</v>
      </c>
      <c r="O460" s="1" t="str">
        <f t="shared" si="132"/>
        <v>Stypopodium schimperi (Kützing) M.Verlaque &amp; Boudouresque, 1991</v>
      </c>
      <c r="P460" s="1" t="str">
        <f t="shared" si="131"/>
        <v/>
      </c>
      <c r="Q460" s="1" t="str">
        <f t="shared" si="131"/>
        <v/>
      </c>
      <c r="R460" s="1" t="str">
        <f t="shared" si="131"/>
        <v/>
      </c>
      <c r="S460" s="1" t="str">
        <f t="shared" si="131"/>
        <v/>
      </c>
      <c r="T460" s="1">
        <f t="shared" si="131"/>
        <v>1</v>
      </c>
      <c r="U460" s="1" t="str">
        <f t="shared" si="130"/>
        <v/>
      </c>
      <c r="V460" s="1" t="str">
        <f t="shared" si="130"/>
        <v/>
      </c>
      <c r="W460" s="1">
        <f t="shared" si="130"/>
        <v>1</v>
      </c>
      <c r="X460" s="1" t="str">
        <f t="shared" si="130"/>
        <v/>
      </c>
      <c r="Y460" s="1" t="str">
        <f t="shared" si="130"/>
        <v/>
      </c>
      <c r="Z460" s="1">
        <f t="shared" si="133"/>
        <v>2</v>
      </c>
      <c r="AA460" s="1" t="str">
        <f t="shared" si="134"/>
        <v>Stypopodium schimperi (Kützing) M.Verlaque &amp; Boudouresque, 1991</v>
      </c>
      <c r="AB460" s="1" t="str">
        <f t="shared" si="135"/>
        <v>Primary producer</v>
      </c>
      <c r="AC460" s="1" t="str">
        <f t="shared" si="136"/>
        <v/>
      </c>
      <c r="AD460" s="1" t="str">
        <f t="shared" si="137"/>
        <v/>
      </c>
      <c r="AE460" s="1" t="str">
        <f t="shared" si="138"/>
        <v/>
      </c>
      <c r="AF460" s="1" t="str">
        <f t="shared" si="139"/>
        <v/>
      </c>
      <c r="AG460" s="1">
        <f t="shared" si="140"/>
        <v>1</v>
      </c>
      <c r="AH460" s="1" t="str">
        <f t="shared" si="141"/>
        <v/>
      </c>
      <c r="AI460" s="1" t="str">
        <f t="shared" si="142"/>
        <v/>
      </c>
      <c r="AJ460" s="1" t="str">
        <f t="shared" si="143"/>
        <v/>
      </c>
      <c r="AK460" s="1" t="str">
        <f t="shared" si="144"/>
        <v/>
      </c>
      <c r="AL460" s="1" t="str">
        <f t="shared" si="145"/>
        <v/>
      </c>
      <c r="AM460" s="1">
        <f t="shared" si="146"/>
        <v>1</v>
      </c>
    </row>
    <row r="461" spans="1:39" ht="14.5" x14ac:dyDescent="0.35">
      <c r="A461" s="1" t="s">
        <v>42</v>
      </c>
      <c r="B461" s="1" t="s">
        <v>654</v>
      </c>
      <c r="F461" s="1">
        <v>1</v>
      </c>
      <c r="M461"/>
      <c r="N461" s="1" t="str">
        <f t="shared" si="132"/>
        <v>Primary producer</v>
      </c>
      <c r="O461" s="1" t="str">
        <f t="shared" si="132"/>
        <v>Symphyocladia marchantioides (Harvey) Falkenberg, 1897</v>
      </c>
      <c r="P461" s="1" t="str">
        <f t="shared" si="131"/>
        <v/>
      </c>
      <c r="Q461" s="1" t="str">
        <f t="shared" si="131"/>
        <v/>
      </c>
      <c r="R461" s="1" t="str">
        <f t="shared" si="131"/>
        <v/>
      </c>
      <c r="S461" s="1">
        <f t="shared" si="131"/>
        <v>1</v>
      </c>
      <c r="T461" s="1" t="str">
        <f t="shared" si="131"/>
        <v/>
      </c>
      <c r="U461" s="1" t="str">
        <f t="shared" si="130"/>
        <v/>
      </c>
      <c r="V461" s="1" t="str">
        <f t="shared" si="130"/>
        <v/>
      </c>
      <c r="W461" s="1" t="str">
        <f t="shared" si="130"/>
        <v/>
      </c>
      <c r="X461" s="1" t="str">
        <f t="shared" si="130"/>
        <v/>
      </c>
      <c r="Y461" s="1" t="str">
        <f t="shared" si="130"/>
        <v/>
      </c>
      <c r="Z461" s="1">
        <f t="shared" si="133"/>
        <v>1</v>
      </c>
      <c r="AA461" s="1" t="str">
        <f t="shared" si="134"/>
        <v>Symphyocladia marchantioides (Harvey) Falkenberg, 1897</v>
      </c>
      <c r="AB461" s="1" t="str">
        <f t="shared" si="135"/>
        <v>Primary producer</v>
      </c>
      <c r="AC461" s="1" t="str">
        <f t="shared" si="136"/>
        <v/>
      </c>
      <c r="AD461" s="1" t="str">
        <f t="shared" si="137"/>
        <v/>
      </c>
      <c r="AE461" s="1" t="str">
        <f t="shared" si="138"/>
        <v/>
      </c>
      <c r="AF461" s="1">
        <f t="shared" si="139"/>
        <v>1</v>
      </c>
      <c r="AG461" s="1" t="str">
        <f t="shared" si="140"/>
        <v/>
      </c>
      <c r="AH461" s="1" t="str">
        <f t="shared" si="141"/>
        <v/>
      </c>
      <c r="AI461" s="1" t="str">
        <f t="shared" si="142"/>
        <v/>
      </c>
      <c r="AJ461" s="1" t="str">
        <f t="shared" si="143"/>
        <v/>
      </c>
      <c r="AK461" s="1" t="str">
        <f t="shared" si="144"/>
        <v/>
      </c>
      <c r="AL461" s="1" t="str">
        <f t="shared" si="145"/>
        <v/>
      </c>
      <c r="AM461" s="1">
        <f t="shared" si="146"/>
        <v>1</v>
      </c>
    </row>
    <row r="462" spans="1:39" ht="14.5" x14ac:dyDescent="0.35">
      <c r="A462" s="1" t="s">
        <v>42</v>
      </c>
      <c r="B462" s="1" t="s">
        <v>954</v>
      </c>
      <c r="G462" s="1">
        <v>1</v>
      </c>
      <c r="M462"/>
      <c r="N462" s="1" t="str">
        <f t="shared" si="132"/>
        <v>Primary producer</v>
      </c>
      <c r="O462" s="1" t="str">
        <f t="shared" si="132"/>
        <v>Symphyocladiella dendroidea (Montagne) D.Bustamante, B.Y.Won, S.C.Lindstrom &amp; T.O.Cho, 2019 ex Pterosiphonia tanakae</v>
      </c>
      <c r="P462" s="1" t="str">
        <f t="shared" si="131"/>
        <v/>
      </c>
      <c r="Q462" s="1" t="str">
        <f t="shared" si="131"/>
        <v/>
      </c>
      <c r="R462" s="1" t="str">
        <f t="shared" si="131"/>
        <v/>
      </c>
      <c r="S462" s="1" t="str">
        <f t="shared" si="131"/>
        <v/>
      </c>
      <c r="T462" s="1">
        <f t="shared" si="131"/>
        <v>1</v>
      </c>
      <c r="U462" s="1" t="str">
        <f t="shared" si="130"/>
        <v/>
      </c>
      <c r="V462" s="1" t="str">
        <f t="shared" si="130"/>
        <v/>
      </c>
      <c r="W462" s="1" t="str">
        <f t="shared" si="130"/>
        <v/>
      </c>
      <c r="X462" s="1" t="str">
        <f t="shared" si="130"/>
        <v/>
      </c>
      <c r="Y462" s="1" t="str">
        <f t="shared" si="130"/>
        <v/>
      </c>
      <c r="Z462" s="1">
        <f t="shared" si="133"/>
        <v>1</v>
      </c>
      <c r="AA462" s="1" t="str">
        <f t="shared" si="134"/>
        <v>Symphyocladiella dendroidea (Montagne) D.Bustamante, B.Y.Won, S.C.Lindstrom &amp; T.O.Cho, 2019 ex Pterosiphonia tanakae</v>
      </c>
      <c r="AB462" s="1" t="str">
        <f t="shared" si="135"/>
        <v>Primary producer</v>
      </c>
      <c r="AC462" s="1" t="str">
        <f t="shared" si="136"/>
        <v/>
      </c>
      <c r="AD462" s="1" t="str">
        <f t="shared" si="137"/>
        <v/>
      </c>
      <c r="AE462" s="1" t="str">
        <f t="shared" si="138"/>
        <v/>
      </c>
      <c r="AF462" s="1" t="str">
        <f t="shared" si="139"/>
        <v/>
      </c>
      <c r="AG462" s="1">
        <f t="shared" si="140"/>
        <v>1</v>
      </c>
      <c r="AH462" s="1" t="str">
        <f t="shared" si="141"/>
        <v/>
      </c>
      <c r="AI462" s="1" t="str">
        <f t="shared" si="142"/>
        <v/>
      </c>
      <c r="AJ462" s="1" t="str">
        <f t="shared" si="143"/>
        <v/>
      </c>
      <c r="AK462" s="1" t="str">
        <f t="shared" si="144"/>
        <v/>
      </c>
      <c r="AL462" s="1" t="str">
        <f t="shared" si="145"/>
        <v/>
      </c>
      <c r="AM462" s="1">
        <f t="shared" si="146"/>
        <v>1</v>
      </c>
    </row>
    <row r="463" spans="1:39" ht="14.5" x14ac:dyDescent="0.35">
      <c r="A463" s="1" t="s">
        <v>42</v>
      </c>
      <c r="B463" s="1" t="s">
        <v>677</v>
      </c>
      <c r="C463" s="1">
        <v>1</v>
      </c>
      <c r="J463" s="1">
        <v>2</v>
      </c>
      <c r="M463"/>
      <c r="N463" s="1" t="str">
        <f t="shared" si="132"/>
        <v>Primary producer</v>
      </c>
      <c r="O463" s="1" t="str">
        <f t="shared" si="132"/>
        <v>Triloculina ex Miliolinella fichteliana</v>
      </c>
      <c r="P463" s="1">
        <f t="shared" si="131"/>
        <v>1</v>
      </c>
      <c r="Q463" s="1" t="str">
        <f t="shared" si="131"/>
        <v/>
      </c>
      <c r="R463" s="1" t="str">
        <f t="shared" si="131"/>
        <v/>
      </c>
      <c r="S463" s="1" t="str">
        <f t="shared" si="131"/>
        <v/>
      </c>
      <c r="T463" s="1" t="str">
        <f t="shared" si="131"/>
        <v/>
      </c>
      <c r="U463" s="1" t="str">
        <f t="shared" si="130"/>
        <v/>
      </c>
      <c r="V463" s="1" t="str">
        <f t="shared" si="130"/>
        <v/>
      </c>
      <c r="W463" s="1">
        <f t="shared" si="130"/>
        <v>1</v>
      </c>
      <c r="X463" s="1" t="str">
        <f t="shared" si="130"/>
        <v/>
      </c>
      <c r="Y463" s="1" t="str">
        <f t="shared" si="130"/>
        <v/>
      </c>
      <c r="Z463" s="1">
        <f t="shared" si="133"/>
        <v>2</v>
      </c>
      <c r="AA463" s="1" t="str">
        <f t="shared" si="134"/>
        <v>Triloculina ex Miliolinella fichteliana</v>
      </c>
      <c r="AB463" s="1" t="str">
        <f t="shared" si="135"/>
        <v>Primary producer</v>
      </c>
      <c r="AC463" s="1">
        <f t="shared" si="136"/>
        <v>1</v>
      </c>
      <c r="AD463" s="1" t="str">
        <f t="shared" si="137"/>
        <v/>
      </c>
      <c r="AE463" s="1" t="str">
        <f t="shared" si="138"/>
        <v/>
      </c>
      <c r="AF463" s="1" t="str">
        <f t="shared" si="139"/>
        <v/>
      </c>
      <c r="AG463" s="1" t="str">
        <f t="shared" si="140"/>
        <v/>
      </c>
      <c r="AH463" s="1" t="str">
        <f t="shared" si="141"/>
        <v/>
      </c>
      <c r="AI463" s="1" t="str">
        <f t="shared" si="142"/>
        <v/>
      </c>
      <c r="AJ463" s="1" t="str">
        <f t="shared" si="143"/>
        <v/>
      </c>
      <c r="AK463" s="1" t="str">
        <f t="shared" si="144"/>
        <v/>
      </c>
      <c r="AL463" s="1" t="str">
        <f t="shared" si="145"/>
        <v/>
      </c>
      <c r="AM463" s="1">
        <f t="shared" si="146"/>
        <v>1</v>
      </c>
    </row>
    <row r="464" spans="1:39" ht="14.5" x14ac:dyDescent="0.35">
      <c r="A464" s="1" t="s">
        <v>42</v>
      </c>
      <c r="B464" s="1" t="s">
        <v>682</v>
      </c>
      <c r="J464" s="1">
        <v>1</v>
      </c>
      <c r="K464" s="1">
        <v>1</v>
      </c>
      <c r="M464"/>
      <c r="N464" s="1" t="str">
        <f t="shared" si="132"/>
        <v>Primary producer</v>
      </c>
      <c r="O464" s="1" t="str">
        <f t="shared" si="132"/>
        <v>Ulva ohnoi M.Hiraoka &amp; S.Shimada, 2004</v>
      </c>
      <c r="P464" s="1" t="str">
        <f t="shared" si="131"/>
        <v/>
      </c>
      <c r="Q464" s="1" t="str">
        <f t="shared" si="131"/>
        <v/>
      </c>
      <c r="R464" s="1" t="str">
        <f t="shared" si="131"/>
        <v/>
      </c>
      <c r="S464" s="1" t="str">
        <f t="shared" si="131"/>
        <v/>
      </c>
      <c r="T464" s="1" t="str">
        <f t="shared" si="131"/>
        <v/>
      </c>
      <c r="U464" s="1" t="str">
        <f t="shared" si="130"/>
        <v/>
      </c>
      <c r="V464" s="1" t="str">
        <f t="shared" si="130"/>
        <v/>
      </c>
      <c r="W464" s="1">
        <f t="shared" si="130"/>
        <v>1</v>
      </c>
      <c r="X464" s="1">
        <f t="shared" si="130"/>
        <v>1</v>
      </c>
      <c r="Y464" s="1" t="str">
        <f t="shared" si="130"/>
        <v/>
      </c>
      <c r="Z464" s="1">
        <f t="shared" si="133"/>
        <v>2</v>
      </c>
      <c r="AA464" s="1" t="str">
        <f t="shared" si="134"/>
        <v>Ulva ohnoi M.Hiraoka &amp; S.Shimada, 2004</v>
      </c>
      <c r="AB464" s="1" t="str">
        <f t="shared" si="135"/>
        <v>Primary producer</v>
      </c>
      <c r="AC464" s="1" t="str">
        <f t="shared" si="136"/>
        <v/>
      </c>
      <c r="AD464" s="1" t="str">
        <f t="shared" si="137"/>
        <v/>
      </c>
      <c r="AE464" s="1" t="str">
        <f t="shared" si="138"/>
        <v/>
      </c>
      <c r="AF464" s="1" t="str">
        <f t="shared" si="139"/>
        <v/>
      </c>
      <c r="AG464" s="1" t="str">
        <f t="shared" si="140"/>
        <v/>
      </c>
      <c r="AH464" s="1" t="str">
        <f t="shared" si="141"/>
        <v/>
      </c>
      <c r="AI464" s="1" t="str">
        <f t="shared" si="142"/>
        <v/>
      </c>
      <c r="AJ464" s="1">
        <f t="shared" si="143"/>
        <v>1</v>
      </c>
      <c r="AK464" s="1" t="str">
        <f t="shared" si="144"/>
        <v/>
      </c>
      <c r="AL464" s="1" t="str">
        <f t="shared" si="145"/>
        <v/>
      </c>
      <c r="AM464" s="1">
        <f t="shared" si="146"/>
        <v>1</v>
      </c>
    </row>
    <row r="465" spans="1:39" ht="14.5" x14ac:dyDescent="0.35">
      <c r="A465" s="1" t="s">
        <v>42</v>
      </c>
      <c r="B465" s="1" t="s">
        <v>683</v>
      </c>
      <c r="F465" s="1">
        <v>1</v>
      </c>
      <c r="J465" s="1">
        <v>1</v>
      </c>
      <c r="M465"/>
      <c r="N465" s="1" t="str">
        <f t="shared" si="132"/>
        <v>Primary producer</v>
      </c>
      <c r="O465" s="1" t="str">
        <f t="shared" si="132"/>
        <v>Ulva australis Areschoug, 1854</v>
      </c>
      <c r="P465" s="1" t="str">
        <f t="shared" si="131"/>
        <v/>
      </c>
      <c r="Q465" s="1" t="str">
        <f t="shared" si="131"/>
        <v/>
      </c>
      <c r="R465" s="1" t="str">
        <f t="shared" si="131"/>
        <v/>
      </c>
      <c r="S465" s="1">
        <f t="shared" si="131"/>
        <v>1</v>
      </c>
      <c r="T465" s="1" t="str">
        <f t="shared" si="131"/>
        <v/>
      </c>
      <c r="U465" s="1" t="str">
        <f t="shared" si="130"/>
        <v/>
      </c>
      <c r="V465" s="1" t="str">
        <f t="shared" si="130"/>
        <v/>
      </c>
      <c r="W465" s="1">
        <f t="shared" si="130"/>
        <v>1</v>
      </c>
      <c r="X465" s="1" t="str">
        <f t="shared" si="130"/>
        <v/>
      </c>
      <c r="Y465" s="1" t="str">
        <f t="shared" si="130"/>
        <v/>
      </c>
      <c r="Z465" s="1">
        <f t="shared" si="133"/>
        <v>2</v>
      </c>
      <c r="AA465" s="1" t="str">
        <f t="shared" si="134"/>
        <v>Ulva australis Areschoug, 1854</v>
      </c>
      <c r="AB465" s="1" t="str">
        <f t="shared" si="135"/>
        <v>Primary producer</v>
      </c>
      <c r="AC465" s="1" t="str">
        <f t="shared" si="136"/>
        <v/>
      </c>
      <c r="AD465" s="1" t="str">
        <f t="shared" si="137"/>
        <v/>
      </c>
      <c r="AE465" s="1" t="str">
        <f t="shared" si="138"/>
        <v/>
      </c>
      <c r="AF465" s="1">
        <f t="shared" si="139"/>
        <v>1</v>
      </c>
      <c r="AG465" s="1" t="str">
        <f t="shared" si="140"/>
        <v/>
      </c>
      <c r="AH465" s="1" t="str">
        <f t="shared" si="141"/>
        <v/>
      </c>
      <c r="AI465" s="1" t="str">
        <f t="shared" si="142"/>
        <v/>
      </c>
      <c r="AJ465" s="1" t="str">
        <f t="shared" si="143"/>
        <v/>
      </c>
      <c r="AK465" s="1" t="str">
        <f t="shared" si="144"/>
        <v/>
      </c>
      <c r="AL465" s="1" t="str">
        <f t="shared" si="145"/>
        <v/>
      </c>
      <c r="AM465" s="1">
        <f t="shared" si="146"/>
        <v>1</v>
      </c>
    </row>
    <row r="466" spans="1:39" ht="14.5" x14ac:dyDescent="0.35">
      <c r="A466" s="1" t="s">
        <v>42</v>
      </c>
      <c r="B466" s="1" t="s">
        <v>684</v>
      </c>
      <c r="J466" s="1">
        <v>1</v>
      </c>
      <c r="M466"/>
      <c r="N466" s="1" t="str">
        <f t="shared" si="132"/>
        <v>Primary producer</v>
      </c>
      <c r="O466" s="1" t="str">
        <f t="shared" si="132"/>
        <v>Ulva californica Wille, 1899</v>
      </c>
      <c r="P466" s="1" t="str">
        <f t="shared" si="131"/>
        <v/>
      </c>
      <c r="Q466" s="1" t="str">
        <f t="shared" si="131"/>
        <v/>
      </c>
      <c r="R466" s="1" t="str">
        <f t="shared" si="131"/>
        <v/>
      </c>
      <c r="S466" s="1" t="str">
        <f t="shared" si="131"/>
        <v/>
      </c>
      <c r="T466" s="1" t="str">
        <f t="shared" si="131"/>
        <v/>
      </c>
      <c r="U466" s="1" t="str">
        <f t="shared" si="130"/>
        <v/>
      </c>
      <c r="V466" s="1" t="str">
        <f t="shared" si="130"/>
        <v/>
      </c>
      <c r="W466" s="1">
        <f t="shared" si="130"/>
        <v>1</v>
      </c>
      <c r="X466" s="1" t="str">
        <f t="shared" si="130"/>
        <v/>
      </c>
      <c r="Y466" s="1" t="str">
        <f t="shared" si="130"/>
        <v/>
      </c>
      <c r="Z466" s="1">
        <f t="shared" si="133"/>
        <v>1</v>
      </c>
      <c r="AA466" s="1" t="str">
        <f t="shared" si="134"/>
        <v>Ulva californica Wille, 1899</v>
      </c>
      <c r="AB466" s="1" t="str">
        <f t="shared" si="135"/>
        <v>Primary producer</v>
      </c>
      <c r="AC466" s="1" t="str">
        <f t="shared" si="136"/>
        <v/>
      </c>
      <c r="AD466" s="1" t="str">
        <f t="shared" si="137"/>
        <v/>
      </c>
      <c r="AE466" s="1" t="str">
        <f t="shared" si="138"/>
        <v/>
      </c>
      <c r="AF466" s="1" t="str">
        <f t="shared" si="139"/>
        <v/>
      </c>
      <c r="AG466" s="1" t="str">
        <f t="shared" si="140"/>
        <v/>
      </c>
      <c r="AH466" s="1" t="str">
        <f t="shared" si="141"/>
        <v/>
      </c>
      <c r="AI466" s="1" t="str">
        <f t="shared" si="142"/>
        <v/>
      </c>
      <c r="AJ466" s="1">
        <f t="shared" si="143"/>
        <v>1</v>
      </c>
      <c r="AK466" s="1" t="str">
        <f t="shared" si="144"/>
        <v/>
      </c>
      <c r="AL466" s="1" t="str">
        <f t="shared" si="145"/>
        <v/>
      </c>
      <c r="AM466" s="1">
        <f t="shared" si="146"/>
        <v>1</v>
      </c>
    </row>
    <row r="467" spans="1:39" ht="14.5" x14ac:dyDescent="0.35">
      <c r="A467" s="1" t="s">
        <v>42</v>
      </c>
      <c r="B467" s="1" t="s">
        <v>685</v>
      </c>
      <c r="F467" s="1">
        <v>1</v>
      </c>
      <c r="I467" s="1">
        <v>1</v>
      </c>
      <c r="M467"/>
      <c r="N467" s="1" t="str">
        <f t="shared" si="132"/>
        <v>Primary producer</v>
      </c>
      <c r="O467" s="1" t="str">
        <f t="shared" si="132"/>
        <v>Ulvaria obscura (Kützing) P.Gayral ex C.Bliding, 1969</v>
      </c>
      <c r="P467" s="1" t="str">
        <f t="shared" si="131"/>
        <v/>
      </c>
      <c r="Q467" s="1" t="str">
        <f t="shared" si="131"/>
        <v/>
      </c>
      <c r="R467" s="1" t="str">
        <f t="shared" si="131"/>
        <v/>
      </c>
      <c r="S467" s="1">
        <f t="shared" si="131"/>
        <v>1</v>
      </c>
      <c r="T467" s="1" t="str">
        <f t="shared" si="131"/>
        <v/>
      </c>
      <c r="U467" s="1" t="str">
        <f>IF(ISBLANK(H467),"",1)</f>
        <v/>
      </c>
      <c r="V467" s="1">
        <f t="shared" si="130"/>
        <v>1</v>
      </c>
      <c r="W467" s="1" t="str">
        <f t="shared" si="130"/>
        <v/>
      </c>
      <c r="X467" s="1" t="str">
        <f t="shared" si="130"/>
        <v/>
      </c>
      <c r="Y467" s="1" t="str">
        <f t="shared" si="130"/>
        <v/>
      </c>
      <c r="Z467" s="1">
        <f t="shared" si="133"/>
        <v>2</v>
      </c>
      <c r="AA467" s="1" t="str">
        <f t="shared" si="134"/>
        <v>Ulvaria obscura (Kützing) P.Gayral ex C.Bliding, 1969</v>
      </c>
      <c r="AB467" s="1" t="str">
        <f t="shared" si="135"/>
        <v>Primary producer</v>
      </c>
      <c r="AC467" s="1" t="str">
        <f t="shared" si="136"/>
        <v/>
      </c>
      <c r="AD467" s="1" t="str">
        <f t="shared" si="137"/>
        <v/>
      </c>
      <c r="AE467" s="1" t="str">
        <f t="shared" si="138"/>
        <v/>
      </c>
      <c r="AF467" s="1">
        <f t="shared" si="139"/>
        <v>1</v>
      </c>
      <c r="AG467" s="1" t="str">
        <f t="shared" si="140"/>
        <v/>
      </c>
      <c r="AH467" s="1" t="str">
        <f t="shared" si="141"/>
        <v/>
      </c>
      <c r="AI467" s="1" t="str">
        <f t="shared" si="142"/>
        <v/>
      </c>
      <c r="AJ467" s="1" t="str">
        <f t="shared" si="143"/>
        <v/>
      </c>
      <c r="AK467" s="1" t="str">
        <f t="shared" si="144"/>
        <v/>
      </c>
      <c r="AL467" s="1" t="str">
        <f t="shared" si="145"/>
        <v/>
      </c>
      <c r="AM467" s="1">
        <f t="shared" si="146"/>
        <v>1</v>
      </c>
    </row>
    <row r="468" spans="1:39" ht="14.5" x14ac:dyDescent="0.35">
      <c r="A468" s="1" t="s">
        <v>42</v>
      </c>
      <c r="B468" s="1" t="s">
        <v>686</v>
      </c>
      <c r="D468" s="1">
        <v>1</v>
      </c>
      <c r="G468" s="1">
        <v>1</v>
      </c>
      <c r="H468" s="1">
        <v>1</v>
      </c>
      <c r="M468"/>
      <c r="N468" s="1" t="str">
        <f t="shared" si="132"/>
        <v>Primary producer</v>
      </c>
      <c r="O468" s="1" t="str">
        <f t="shared" si="132"/>
        <v>Undaria pinnatifida (Harvey) Suringar, 1873</v>
      </c>
      <c r="P468" s="1" t="str">
        <f t="shared" si="131"/>
        <v/>
      </c>
      <c r="Q468" s="1">
        <f t="shared" si="131"/>
        <v>1</v>
      </c>
      <c r="R468" s="1" t="str">
        <f t="shared" si="131"/>
        <v/>
      </c>
      <c r="S468" s="1" t="str">
        <f t="shared" si="131"/>
        <v/>
      </c>
      <c r="T468" s="1">
        <f t="shared" si="131"/>
        <v>1</v>
      </c>
      <c r="U468" s="1">
        <f t="shared" si="130"/>
        <v>1</v>
      </c>
      <c r="V468" s="1" t="str">
        <f t="shared" si="130"/>
        <v/>
      </c>
      <c r="W468" s="1" t="str">
        <f t="shared" si="130"/>
        <v/>
      </c>
      <c r="X468" s="1" t="str">
        <f t="shared" si="130"/>
        <v/>
      </c>
      <c r="Y468" s="1" t="str">
        <f t="shared" si="130"/>
        <v/>
      </c>
      <c r="Z468" s="1">
        <f t="shared" si="133"/>
        <v>3</v>
      </c>
      <c r="AA468" s="1" t="str">
        <f t="shared" si="134"/>
        <v>Undaria pinnatifida (Harvey) Suringar, 1873</v>
      </c>
      <c r="AB468" s="1" t="str">
        <f t="shared" si="135"/>
        <v>Primary producer</v>
      </c>
      <c r="AC468" s="1" t="str">
        <f t="shared" si="136"/>
        <v/>
      </c>
      <c r="AD468" s="1">
        <f t="shared" si="137"/>
        <v>1</v>
      </c>
      <c r="AE468" s="1" t="str">
        <f t="shared" si="138"/>
        <v/>
      </c>
      <c r="AF468" s="1" t="str">
        <f t="shared" si="139"/>
        <v/>
      </c>
      <c r="AG468" s="1" t="str">
        <f t="shared" si="140"/>
        <v/>
      </c>
      <c r="AH468" s="1" t="str">
        <f t="shared" si="141"/>
        <v/>
      </c>
      <c r="AI468" s="1" t="str">
        <f t="shared" si="142"/>
        <v/>
      </c>
      <c r="AJ468" s="1" t="str">
        <f t="shared" si="143"/>
        <v/>
      </c>
      <c r="AK468" s="1" t="str">
        <f t="shared" si="144"/>
        <v/>
      </c>
      <c r="AL468" s="1" t="str">
        <f t="shared" si="145"/>
        <v/>
      </c>
      <c r="AM468" s="1">
        <f t="shared" si="146"/>
        <v>1</v>
      </c>
    </row>
    <row r="469" spans="1:39" ht="14.5" x14ac:dyDescent="0.35">
      <c r="A469" s="1" t="s">
        <v>42</v>
      </c>
      <c r="B469" s="1" t="s">
        <v>687</v>
      </c>
      <c r="I469" s="1">
        <v>1</v>
      </c>
      <c r="M469"/>
      <c r="N469" s="1" t="str">
        <f t="shared" si="132"/>
        <v>Primary producer</v>
      </c>
      <c r="O469" s="1" t="str">
        <f t="shared" si="132"/>
        <v>Undella hadai Balech, 1962</v>
      </c>
      <c r="P469" s="1" t="str">
        <f t="shared" si="131"/>
        <v/>
      </c>
      <c r="Q469" s="1" t="str">
        <f t="shared" si="131"/>
        <v/>
      </c>
      <c r="R469" s="1" t="str">
        <f t="shared" si="131"/>
        <v/>
      </c>
      <c r="S469" s="1" t="str">
        <f t="shared" si="131"/>
        <v/>
      </c>
      <c r="T469" s="1" t="str">
        <f t="shared" si="131"/>
        <v/>
      </c>
      <c r="U469" s="1" t="str">
        <f t="shared" si="130"/>
        <v/>
      </c>
      <c r="V469" s="1">
        <f t="shared" si="130"/>
        <v>1</v>
      </c>
      <c r="W469" s="1" t="str">
        <f t="shared" si="130"/>
        <v/>
      </c>
      <c r="X469" s="1" t="str">
        <f t="shared" si="130"/>
        <v/>
      </c>
      <c r="Y469" s="1" t="str">
        <f t="shared" si="130"/>
        <v/>
      </c>
      <c r="Z469" s="1">
        <f t="shared" si="133"/>
        <v>1</v>
      </c>
      <c r="AA469" s="1" t="str">
        <f t="shared" si="134"/>
        <v>Undella hadai Balech, 1962</v>
      </c>
      <c r="AB469" s="1" t="str">
        <f t="shared" si="135"/>
        <v>Primary producer</v>
      </c>
      <c r="AC469" s="1" t="str">
        <f t="shared" si="136"/>
        <v/>
      </c>
      <c r="AD469" s="1" t="str">
        <f t="shared" si="137"/>
        <v/>
      </c>
      <c r="AE469" s="1" t="str">
        <f t="shared" si="138"/>
        <v/>
      </c>
      <c r="AF469" s="1" t="str">
        <f t="shared" si="139"/>
        <v/>
      </c>
      <c r="AG469" s="1" t="str">
        <f t="shared" si="140"/>
        <v/>
      </c>
      <c r="AH469" s="1" t="str">
        <f t="shared" si="141"/>
        <v/>
      </c>
      <c r="AI469" s="1">
        <f t="shared" si="142"/>
        <v>1</v>
      </c>
      <c r="AJ469" s="1" t="str">
        <f t="shared" si="143"/>
        <v/>
      </c>
      <c r="AK469" s="1" t="str">
        <f t="shared" si="144"/>
        <v/>
      </c>
      <c r="AL469" s="1" t="str">
        <f t="shared" si="145"/>
        <v/>
      </c>
      <c r="AM469" s="1">
        <f t="shared" si="146"/>
        <v>1</v>
      </c>
    </row>
    <row r="470" spans="1:39" ht="14.5" x14ac:dyDescent="0.35">
      <c r="A470" s="1" t="s">
        <v>42</v>
      </c>
      <c r="B470" s="1" t="s">
        <v>691</v>
      </c>
      <c r="G470" s="1">
        <v>1</v>
      </c>
      <c r="J470" s="1">
        <v>1</v>
      </c>
      <c r="M470"/>
      <c r="N470" s="1" t="str">
        <f t="shared" si="132"/>
        <v>Primary producer</v>
      </c>
      <c r="O470" s="1" t="str">
        <f t="shared" si="132"/>
        <v>Uronema marinum Womersley, 1984</v>
      </c>
      <c r="P470" s="1" t="str">
        <f t="shared" si="131"/>
        <v/>
      </c>
      <c r="Q470" s="1" t="str">
        <f t="shared" si="131"/>
        <v/>
      </c>
      <c r="R470" s="1" t="str">
        <f t="shared" si="131"/>
        <v/>
      </c>
      <c r="S470" s="1" t="str">
        <f t="shared" si="131"/>
        <v/>
      </c>
      <c r="T470" s="1">
        <f t="shared" si="131"/>
        <v>1</v>
      </c>
      <c r="U470" s="1" t="str">
        <f t="shared" si="130"/>
        <v/>
      </c>
      <c r="V470" s="1" t="str">
        <f t="shared" si="130"/>
        <v/>
      </c>
      <c r="W470" s="1">
        <f t="shared" si="130"/>
        <v>1</v>
      </c>
      <c r="X470" s="1" t="str">
        <f t="shared" si="130"/>
        <v/>
      </c>
      <c r="Y470" s="1" t="str">
        <f t="shared" si="130"/>
        <v/>
      </c>
      <c r="Z470" s="1">
        <f t="shared" si="133"/>
        <v>2</v>
      </c>
      <c r="AA470" s="1" t="str">
        <f t="shared" si="134"/>
        <v>Uronema marinum Womersley, 1984</v>
      </c>
      <c r="AB470" s="1" t="str">
        <f t="shared" si="135"/>
        <v>Primary producer</v>
      </c>
      <c r="AC470" s="1" t="str">
        <f t="shared" si="136"/>
        <v/>
      </c>
      <c r="AD470" s="1" t="str">
        <f t="shared" si="137"/>
        <v/>
      </c>
      <c r="AE470" s="1" t="str">
        <f t="shared" si="138"/>
        <v/>
      </c>
      <c r="AF470" s="1" t="str">
        <f t="shared" si="139"/>
        <v/>
      </c>
      <c r="AG470" s="1">
        <f t="shared" si="140"/>
        <v>1</v>
      </c>
      <c r="AH470" s="1" t="str">
        <f t="shared" si="141"/>
        <v/>
      </c>
      <c r="AI470" s="1" t="str">
        <f t="shared" si="142"/>
        <v/>
      </c>
      <c r="AJ470" s="1" t="str">
        <f t="shared" si="143"/>
        <v/>
      </c>
      <c r="AK470" s="1" t="str">
        <f t="shared" si="144"/>
        <v/>
      </c>
      <c r="AL470" s="1" t="str">
        <f t="shared" si="145"/>
        <v/>
      </c>
      <c r="AM470" s="1">
        <f t="shared" si="146"/>
        <v>1</v>
      </c>
    </row>
    <row r="471" spans="1:39" ht="14.5" x14ac:dyDescent="0.35">
      <c r="A471" s="1" t="s">
        <v>42</v>
      </c>
      <c r="B471" s="1" t="s">
        <v>697</v>
      </c>
      <c r="F471" s="1">
        <v>1</v>
      </c>
      <c r="G471" s="1">
        <v>2</v>
      </c>
      <c r="H471" s="1">
        <v>1</v>
      </c>
      <c r="M471"/>
      <c r="N471" s="1" t="str">
        <f t="shared" si="132"/>
        <v>Primary producer</v>
      </c>
      <c r="O471" s="1" t="str">
        <f t="shared" si="132"/>
        <v>Womersleyella setacea (Hollenberg) R.E.Norris, 1992</v>
      </c>
      <c r="P471" s="1" t="str">
        <f t="shared" si="131"/>
        <v/>
      </c>
      <c r="Q471" s="1" t="str">
        <f t="shared" si="131"/>
        <v/>
      </c>
      <c r="R471" s="1" t="str">
        <f t="shared" si="131"/>
        <v/>
      </c>
      <c r="S471" s="1">
        <f t="shared" si="131"/>
        <v>1</v>
      </c>
      <c r="T471" s="1">
        <f t="shared" si="131"/>
        <v>1</v>
      </c>
      <c r="U471" s="1">
        <f t="shared" si="130"/>
        <v>1</v>
      </c>
      <c r="V471" s="1" t="str">
        <f t="shared" si="130"/>
        <v/>
      </c>
      <c r="W471" s="1" t="str">
        <f t="shared" si="130"/>
        <v/>
      </c>
      <c r="X471" s="1" t="str">
        <f t="shared" si="130"/>
        <v/>
      </c>
      <c r="Y471" s="1" t="str">
        <f t="shared" si="130"/>
        <v/>
      </c>
      <c r="Z471" s="1">
        <f t="shared" si="133"/>
        <v>3</v>
      </c>
      <c r="AA471" s="1" t="str">
        <f t="shared" si="134"/>
        <v>Womersleyella setacea (Hollenberg) R.E.Norris, 1992</v>
      </c>
      <c r="AB471" s="1" t="str">
        <f t="shared" si="135"/>
        <v>Primary producer</v>
      </c>
      <c r="AC471" s="1" t="str">
        <f t="shared" si="136"/>
        <v/>
      </c>
      <c r="AD471" s="1" t="str">
        <f t="shared" si="137"/>
        <v/>
      </c>
      <c r="AE471" s="1" t="str">
        <f t="shared" si="138"/>
        <v/>
      </c>
      <c r="AF471" s="1">
        <f t="shared" si="139"/>
        <v>1</v>
      </c>
      <c r="AG471" s="1" t="str">
        <f t="shared" si="140"/>
        <v/>
      </c>
      <c r="AH471" s="1" t="str">
        <f t="shared" si="141"/>
        <v/>
      </c>
      <c r="AI471" s="1" t="str">
        <f t="shared" si="142"/>
        <v/>
      </c>
      <c r="AJ471" s="1" t="str">
        <f t="shared" si="143"/>
        <v/>
      </c>
      <c r="AK471" s="1" t="str">
        <f t="shared" si="144"/>
        <v/>
      </c>
      <c r="AL471" s="1" t="str">
        <f t="shared" si="145"/>
        <v/>
      </c>
      <c r="AM471" s="1">
        <f t="shared" si="146"/>
        <v>1</v>
      </c>
    </row>
    <row r="472" spans="1:39" ht="14.5" x14ac:dyDescent="0.35">
      <c r="A472" s="1" t="s">
        <v>25</v>
      </c>
      <c r="B472" s="1" t="s">
        <v>1144</v>
      </c>
      <c r="L472" s="1">
        <v>1</v>
      </c>
      <c r="M472"/>
      <c r="N472" s="1" t="str">
        <f t="shared" si="132"/>
        <v>Vertebrate</v>
      </c>
      <c r="O472" s="1" t="str">
        <f t="shared" si="132"/>
        <v>Ablennes hians (Valenciennes, 1846)</v>
      </c>
      <c r="P472" s="1" t="str">
        <f t="shared" si="131"/>
        <v/>
      </c>
      <c r="Q472" s="1" t="str">
        <f t="shared" si="131"/>
        <v/>
      </c>
      <c r="R472" s="1" t="str">
        <f t="shared" si="131"/>
        <v/>
      </c>
      <c r="S472" s="1" t="str">
        <f t="shared" si="131"/>
        <v/>
      </c>
      <c r="T472" s="1" t="str">
        <f t="shared" si="131"/>
        <v/>
      </c>
      <c r="U472" s="1" t="str">
        <f t="shared" si="130"/>
        <v/>
      </c>
      <c r="V472" s="1" t="str">
        <f t="shared" si="130"/>
        <v/>
      </c>
      <c r="W472" s="1" t="str">
        <f t="shared" si="130"/>
        <v/>
      </c>
      <c r="X472" s="1" t="str">
        <f t="shared" si="130"/>
        <v/>
      </c>
      <c r="Y472" s="1">
        <f t="shared" si="130"/>
        <v>1</v>
      </c>
      <c r="Z472" s="1">
        <f t="shared" si="133"/>
        <v>1</v>
      </c>
      <c r="AA472" s="1" t="str">
        <f t="shared" si="134"/>
        <v>Ablennes hians (Valenciennes, 1846)</v>
      </c>
      <c r="AB472" s="1" t="str">
        <f t="shared" si="135"/>
        <v>Vertebrate</v>
      </c>
      <c r="AC472" s="1" t="str">
        <f t="shared" si="136"/>
        <v/>
      </c>
      <c r="AD472" s="1" t="str">
        <f t="shared" si="137"/>
        <v/>
      </c>
      <c r="AE472" s="1" t="str">
        <f t="shared" si="138"/>
        <v/>
      </c>
      <c r="AF472" s="1" t="str">
        <f t="shared" si="139"/>
        <v/>
      </c>
      <c r="AG472" s="1" t="str">
        <f t="shared" si="140"/>
        <v/>
      </c>
      <c r="AH472" s="1" t="str">
        <f t="shared" si="141"/>
        <v/>
      </c>
      <c r="AI472" s="1" t="str">
        <f t="shared" si="142"/>
        <v/>
      </c>
      <c r="AJ472" s="1" t="str">
        <f t="shared" si="143"/>
        <v/>
      </c>
      <c r="AK472" s="1" t="str">
        <f t="shared" si="144"/>
        <v/>
      </c>
      <c r="AL472" s="1">
        <f t="shared" si="145"/>
        <v>1</v>
      </c>
      <c r="AM472" s="1">
        <f t="shared" si="146"/>
        <v>1</v>
      </c>
    </row>
    <row r="473" spans="1:39" ht="14.5" x14ac:dyDescent="0.35">
      <c r="A473" s="1" t="s">
        <v>25</v>
      </c>
      <c r="B473" s="1" t="s">
        <v>26</v>
      </c>
      <c r="K473" s="1">
        <v>1</v>
      </c>
      <c r="M473"/>
      <c r="N473" s="1" t="str">
        <f t="shared" si="132"/>
        <v>Vertebrate</v>
      </c>
      <c r="O473" s="1" t="str">
        <f t="shared" si="132"/>
        <v xml:space="preserve">Abudefduf sexfasciatus (Lacepède, 1801) </v>
      </c>
      <c r="P473" s="1" t="str">
        <f t="shared" si="131"/>
        <v/>
      </c>
      <c r="Q473" s="1" t="str">
        <f t="shared" si="131"/>
        <v/>
      </c>
      <c r="R473" s="1" t="str">
        <f t="shared" si="131"/>
        <v/>
      </c>
      <c r="S473" s="1" t="str">
        <f t="shared" si="131"/>
        <v/>
      </c>
      <c r="T473" s="1" t="str">
        <f t="shared" si="131"/>
        <v/>
      </c>
      <c r="U473" s="1" t="str">
        <f t="shared" si="130"/>
        <v/>
      </c>
      <c r="V473" s="1" t="str">
        <f t="shared" si="130"/>
        <v/>
      </c>
      <c r="W473" s="1" t="str">
        <f t="shared" si="130"/>
        <v/>
      </c>
      <c r="X473" s="1">
        <f t="shared" si="130"/>
        <v>1</v>
      </c>
      <c r="Y473" s="1" t="str">
        <f t="shared" si="130"/>
        <v/>
      </c>
      <c r="Z473" s="1">
        <f t="shared" si="133"/>
        <v>1</v>
      </c>
      <c r="AA473" s="1" t="str">
        <f t="shared" si="134"/>
        <v xml:space="preserve">Abudefduf sexfasciatus (Lacepède, 1801) </v>
      </c>
      <c r="AB473" s="1" t="str">
        <f t="shared" si="135"/>
        <v>Vertebrate</v>
      </c>
      <c r="AC473" s="1" t="str">
        <f t="shared" si="136"/>
        <v/>
      </c>
      <c r="AD473" s="1" t="str">
        <f t="shared" si="137"/>
        <v/>
      </c>
      <c r="AE473" s="1" t="str">
        <f t="shared" si="138"/>
        <v/>
      </c>
      <c r="AF473" s="1" t="str">
        <f t="shared" si="139"/>
        <v/>
      </c>
      <c r="AG473" s="1" t="str">
        <f t="shared" si="140"/>
        <v/>
      </c>
      <c r="AH473" s="1" t="str">
        <f t="shared" si="141"/>
        <v/>
      </c>
      <c r="AI473" s="1" t="str">
        <f t="shared" si="142"/>
        <v/>
      </c>
      <c r="AJ473" s="1" t="str">
        <f t="shared" si="143"/>
        <v/>
      </c>
      <c r="AK473" s="1">
        <f t="shared" si="144"/>
        <v>1</v>
      </c>
      <c r="AL473" s="1" t="str">
        <f t="shared" si="145"/>
        <v/>
      </c>
      <c r="AM473" s="1">
        <f t="shared" si="146"/>
        <v>1</v>
      </c>
    </row>
    <row r="474" spans="1:39" ht="14.5" x14ac:dyDescent="0.35">
      <c r="A474" s="1" t="s">
        <v>25</v>
      </c>
      <c r="B474" s="1" t="s">
        <v>29</v>
      </c>
      <c r="L474" s="1">
        <v>1</v>
      </c>
      <c r="M474"/>
      <c r="N474" s="1" t="str">
        <f t="shared" si="132"/>
        <v>Vertebrate</v>
      </c>
      <c r="O474" s="1" t="str">
        <f t="shared" si="132"/>
        <v>Abudefduf sp.</v>
      </c>
      <c r="P474" s="1" t="str">
        <f t="shared" si="131"/>
        <v/>
      </c>
      <c r="Q474" s="1" t="str">
        <f t="shared" si="131"/>
        <v/>
      </c>
      <c r="R474" s="1" t="str">
        <f t="shared" si="131"/>
        <v/>
      </c>
      <c r="S474" s="1" t="str">
        <f t="shared" si="131"/>
        <v/>
      </c>
      <c r="T474" s="1" t="str">
        <f t="shared" si="131"/>
        <v/>
      </c>
      <c r="U474" s="1" t="str">
        <f t="shared" si="130"/>
        <v/>
      </c>
      <c r="V474" s="1" t="str">
        <f t="shared" si="130"/>
        <v/>
      </c>
      <c r="W474" s="1" t="str">
        <f t="shared" si="130"/>
        <v/>
      </c>
      <c r="X474" s="1" t="str">
        <f t="shared" si="130"/>
        <v/>
      </c>
      <c r="Y474" s="1">
        <f t="shared" si="130"/>
        <v>1</v>
      </c>
      <c r="Z474" s="1">
        <f t="shared" si="133"/>
        <v>1</v>
      </c>
      <c r="AA474" s="1" t="str">
        <f t="shared" si="134"/>
        <v>Abudefduf sp.</v>
      </c>
      <c r="AB474" s="1" t="str">
        <f t="shared" si="135"/>
        <v>Vertebrate</v>
      </c>
      <c r="AC474" s="1" t="str">
        <f t="shared" si="136"/>
        <v/>
      </c>
      <c r="AD474" s="1" t="str">
        <f t="shared" si="137"/>
        <v/>
      </c>
      <c r="AE474" s="1" t="str">
        <f t="shared" si="138"/>
        <v/>
      </c>
      <c r="AF474" s="1" t="str">
        <f t="shared" si="139"/>
        <v/>
      </c>
      <c r="AG474" s="1" t="str">
        <f t="shared" si="140"/>
        <v/>
      </c>
      <c r="AH474" s="1" t="str">
        <f t="shared" si="141"/>
        <v/>
      </c>
      <c r="AI474" s="1" t="str">
        <f t="shared" si="142"/>
        <v/>
      </c>
      <c r="AJ474" s="1" t="str">
        <f t="shared" si="143"/>
        <v/>
      </c>
      <c r="AK474" s="1" t="str">
        <f t="shared" si="144"/>
        <v/>
      </c>
      <c r="AL474" s="1">
        <f t="shared" si="145"/>
        <v>1</v>
      </c>
      <c r="AM474" s="1">
        <f t="shared" si="146"/>
        <v>1</v>
      </c>
    </row>
    <row r="475" spans="1:39" ht="14.5" x14ac:dyDescent="0.35">
      <c r="A475" s="1" t="s">
        <v>25</v>
      </c>
      <c r="B475" s="1" t="s">
        <v>31</v>
      </c>
      <c r="I475" s="1">
        <v>1</v>
      </c>
      <c r="K475" s="1">
        <v>1</v>
      </c>
      <c r="M475"/>
      <c r="N475" s="1" t="str">
        <f t="shared" si="132"/>
        <v>Vertebrate</v>
      </c>
      <c r="O475" s="1" t="str">
        <f t="shared" si="132"/>
        <v>Abudefduf vaigiensis (Quoy &amp; Gaimard, 1825)</v>
      </c>
      <c r="P475" s="1" t="str">
        <f t="shared" si="131"/>
        <v/>
      </c>
      <c r="Q475" s="1" t="str">
        <f t="shared" si="131"/>
        <v/>
      </c>
      <c r="R475" s="1" t="str">
        <f t="shared" si="131"/>
        <v/>
      </c>
      <c r="S475" s="1" t="str">
        <f t="shared" si="131"/>
        <v/>
      </c>
      <c r="T475" s="1" t="str">
        <f t="shared" si="131"/>
        <v/>
      </c>
      <c r="U475" s="1" t="str">
        <f t="shared" si="130"/>
        <v/>
      </c>
      <c r="V475" s="1">
        <f t="shared" si="130"/>
        <v>1</v>
      </c>
      <c r="W475" s="1" t="str">
        <f t="shared" si="130"/>
        <v/>
      </c>
      <c r="X475" s="1">
        <f t="shared" si="130"/>
        <v>1</v>
      </c>
      <c r="Y475" s="1" t="str">
        <f t="shared" si="130"/>
        <v/>
      </c>
      <c r="Z475" s="1">
        <f t="shared" si="133"/>
        <v>2</v>
      </c>
      <c r="AA475" s="1" t="str">
        <f t="shared" si="134"/>
        <v>Abudefduf vaigiensis (Quoy &amp; Gaimard, 1825)</v>
      </c>
      <c r="AB475" s="1" t="str">
        <f t="shared" si="135"/>
        <v>Vertebrate</v>
      </c>
      <c r="AC475" s="1" t="str">
        <f t="shared" si="136"/>
        <v/>
      </c>
      <c r="AD475" s="1" t="str">
        <f t="shared" si="137"/>
        <v/>
      </c>
      <c r="AE475" s="1" t="str">
        <f t="shared" si="138"/>
        <v/>
      </c>
      <c r="AF475" s="1" t="str">
        <f t="shared" si="139"/>
        <v/>
      </c>
      <c r="AG475" s="1" t="str">
        <f t="shared" si="140"/>
        <v/>
      </c>
      <c r="AH475" s="1" t="str">
        <f t="shared" si="141"/>
        <v/>
      </c>
      <c r="AI475" s="1">
        <f t="shared" si="142"/>
        <v>1</v>
      </c>
      <c r="AJ475" s="1" t="str">
        <f t="shared" si="143"/>
        <v/>
      </c>
      <c r="AK475" s="1" t="str">
        <f t="shared" si="144"/>
        <v/>
      </c>
      <c r="AL475" s="1" t="str">
        <f t="shared" si="145"/>
        <v/>
      </c>
      <c r="AM475" s="1">
        <f t="shared" si="146"/>
        <v>1</v>
      </c>
    </row>
    <row r="476" spans="1:39" ht="14.5" x14ac:dyDescent="0.35">
      <c r="A476" s="1" t="s">
        <v>25</v>
      </c>
      <c r="B476" s="1" t="s">
        <v>34</v>
      </c>
      <c r="K476" s="1">
        <v>1</v>
      </c>
      <c r="M476"/>
      <c r="N476" s="1" t="str">
        <f t="shared" si="132"/>
        <v>Vertebrate</v>
      </c>
      <c r="O476" s="1" t="str">
        <f t="shared" si="132"/>
        <v>Abudefduf hoefleri (Steindachner, 1881)</v>
      </c>
      <c r="P476" s="1" t="str">
        <f t="shared" si="131"/>
        <v/>
      </c>
      <c r="Q476" s="1" t="str">
        <f t="shared" si="131"/>
        <v/>
      </c>
      <c r="R476" s="1" t="str">
        <f t="shared" si="131"/>
        <v/>
      </c>
      <c r="S476" s="1" t="str">
        <f t="shared" si="131"/>
        <v/>
      </c>
      <c r="T476" s="1" t="str">
        <f t="shared" si="131"/>
        <v/>
      </c>
      <c r="U476" s="1" t="str">
        <f t="shared" si="130"/>
        <v/>
      </c>
      <c r="V476" s="1" t="str">
        <f t="shared" si="130"/>
        <v/>
      </c>
      <c r="W476" s="1" t="str">
        <f t="shared" si="130"/>
        <v/>
      </c>
      <c r="X476" s="1">
        <f t="shared" si="130"/>
        <v>1</v>
      </c>
      <c r="Y476" s="1" t="str">
        <f t="shared" si="130"/>
        <v/>
      </c>
      <c r="Z476" s="1">
        <f t="shared" si="133"/>
        <v>1</v>
      </c>
      <c r="AA476" s="1" t="str">
        <f t="shared" si="134"/>
        <v>Abudefduf hoefleri (Steindachner, 1881)</v>
      </c>
      <c r="AB476" s="1" t="str">
        <f t="shared" si="135"/>
        <v>Vertebrate</v>
      </c>
      <c r="AC476" s="1" t="str">
        <f t="shared" si="136"/>
        <v/>
      </c>
      <c r="AD476" s="1" t="str">
        <f t="shared" si="137"/>
        <v/>
      </c>
      <c r="AE476" s="1" t="str">
        <f t="shared" si="138"/>
        <v/>
      </c>
      <c r="AF476" s="1" t="str">
        <f t="shared" si="139"/>
        <v/>
      </c>
      <c r="AG476" s="1" t="str">
        <f t="shared" si="140"/>
        <v/>
      </c>
      <c r="AH476" s="1" t="str">
        <f t="shared" si="141"/>
        <v/>
      </c>
      <c r="AI476" s="1" t="str">
        <f t="shared" si="142"/>
        <v/>
      </c>
      <c r="AJ476" s="1" t="str">
        <f t="shared" si="143"/>
        <v/>
      </c>
      <c r="AK476" s="1">
        <f t="shared" si="144"/>
        <v>1</v>
      </c>
      <c r="AL476" s="1" t="str">
        <f t="shared" si="145"/>
        <v/>
      </c>
      <c r="AM476" s="1">
        <f t="shared" si="146"/>
        <v>1</v>
      </c>
    </row>
    <row r="477" spans="1:39" ht="14.5" x14ac:dyDescent="0.35">
      <c r="A477" s="1" t="s">
        <v>25</v>
      </c>
      <c r="B477" s="1" t="s">
        <v>39</v>
      </c>
      <c r="L477" s="1">
        <v>1</v>
      </c>
      <c r="M477"/>
      <c r="N477" s="1" t="str">
        <f t="shared" si="132"/>
        <v>Vertebrate</v>
      </c>
      <c r="O477" s="1" t="str">
        <f t="shared" si="132"/>
        <v xml:space="preserve">Acanthopagrus bifasciatus (Forsskål, 1775) </v>
      </c>
      <c r="P477" s="1" t="str">
        <f t="shared" si="131"/>
        <v/>
      </c>
      <c r="Q477" s="1" t="str">
        <f t="shared" si="131"/>
        <v/>
      </c>
      <c r="R477" s="1" t="str">
        <f t="shared" si="131"/>
        <v/>
      </c>
      <c r="S477" s="1" t="str">
        <f t="shared" si="131"/>
        <v/>
      </c>
      <c r="T477" s="1" t="str">
        <f t="shared" si="131"/>
        <v/>
      </c>
      <c r="U477" s="1" t="str">
        <f t="shared" si="130"/>
        <v/>
      </c>
      <c r="V477" s="1" t="str">
        <f t="shared" si="130"/>
        <v/>
      </c>
      <c r="W477" s="1" t="str">
        <f t="shared" si="130"/>
        <v/>
      </c>
      <c r="X477" s="1" t="str">
        <f t="shared" si="130"/>
        <v/>
      </c>
      <c r="Y477" s="1">
        <f t="shared" si="130"/>
        <v>1</v>
      </c>
      <c r="Z477" s="1">
        <f t="shared" si="133"/>
        <v>1</v>
      </c>
      <c r="AA477" s="1" t="str">
        <f t="shared" si="134"/>
        <v xml:space="preserve">Acanthopagrus bifasciatus (Forsskål, 1775) </v>
      </c>
      <c r="AB477" s="1" t="str">
        <f t="shared" si="135"/>
        <v>Vertebrate</v>
      </c>
      <c r="AC477" s="1" t="str">
        <f t="shared" si="136"/>
        <v/>
      </c>
      <c r="AD477" s="1" t="str">
        <f t="shared" si="137"/>
        <v/>
      </c>
      <c r="AE477" s="1" t="str">
        <f t="shared" si="138"/>
        <v/>
      </c>
      <c r="AF477" s="1" t="str">
        <f t="shared" si="139"/>
        <v/>
      </c>
      <c r="AG477" s="1" t="str">
        <f t="shared" si="140"/>
        <v/>
      </c>
      <c r="AH477" s="1" t="str">
        <f t="shared" si="141"/>
        <v/>
      </c>
      <c r="AI477" s="1" t="str">
        <f t="shared" si="142"/>
        <v/>
      </c>
      <c r="AJ477" s="1" t="str">
        <f t="shared" si="143"/>
        <v/>
      </c>
      <c r="AK477" s="1" t="str">
        <f t="shared" si="144"/>
        <v/>
      </c>
      <c r="AL477" s="1">
        <f t="shared" si="145"/>
        <v>1</v>
      </c>
      <c r="AM477" s="1">
        <f t="shared" si="146"/>
        <v>1</v>
      </c>
    </row>
    <row r="478" spans="1:39" ht="14.5" x14ac:dyDescent="0.35">
      <c r="A478" s="1" t="s">
        <v>25</v>
      </c>
      <c r="B478" s="1" t="s">
        <v>1128</v>
      </c>
      <c r="L478" s="1">
        <v>1</v>
      </c>
      <c r="M478"/>
      <c r="N478" s="1" t="str">
        <f t="shared" si="132"/>
        <v>Vertebrate</v>
      </c>
      <c r="O478" s="1" t="str">
        <f t="shared" si="132"/>
        <v>Acanthurus cfr gahhm (Forsskål, 1775)</v>
      </c>
      <c r="P478" s="1" t="str">
        <f t="shared" si="131"/>
        <v/>
      </c>
      <c r="Q478" s="1" t="str">
        <f t="shared" si="131"/>
        <v/>
      </c>
      <c r="R478" s="1" t="str">
        <f t="shared" si="131"/>
        <v/>
      </c>
      <c r="S478" s="1" t="str">
        <f t="shared" si="131"/>
        <v/>
      </c>
      <c r="T478" s="1" t="str">
        <f t="shared" si="131"/>
        <v/>
      </c>
      <c r="U478" s="1" t="str">
        <f t="shared" si="130"/>
        <v/>
      </c>
      <c r="V478" s="1" t="str">
        <f t="shared" si="130"/>
        <v/>
      </c>
      <c r="W478" s="1" t="str">
        <f t="shared" si="130"/>
        <v/>
      </c>
      <c r="X478" s="1" t="str">
        <f t="shared" si="130"/>
        <v/>
      </c>
      <c r="Y478" s="1">
        <f t="shared" si="130"/>
        <v>1</v>
      </c>
      <c r="Z478" s="1">
        <f t="shared" si="133"/>
        <v>1</v>
      </c>
      <c r="AA478" s="1" t="str">
        <f t="shared" si="134"/>
        <v>Acanthurus cfr gahhm (Forsskål, 1775)</v>
      </c>
      <c r="AB478" s="1" t="str">
        <f t="shared" si="135"/>
        <v>Vertebrate</v>
      </c>
      <c r="AC478" s="1" t="str">
        <f t="shared" si="136"/>
        <v/>
      </c>
      <c r="AD478" s="1" t="str">
        <f t="shared" si="137"/>
        <v/>
      </c>
      <c r="AE478" s="1" t="str">
        <f t="shared" si="138"/>
        <v/>
      </c>
      <c r="AF478" s="1" t="str">
        <f t="shared" si="139"/>
        <v/>
      </c>
      <c r="AG478" s="1" t="str">
        <f t="shared" si="140"/>
        <v/>
      </c>
      <c r="AH478" s="1" t="str">
        <f t="shared" si="141"/>
        <v/>
      </c>
      <c r="AI478" s="1" t="str">
        <f t="shared" si="142"/>
        <v/>
      </c>
      <c r="AJ478" s="1" t="str">
        <f t="shared" si="143"/>
        <v/>
      </c>
      <c r="AK478" s="1" t="str">
        <f t="shared" si="144"/>
        <v/>
      </c>
      <c r="AL478" s="1">
        <f t="shared" si="145"/>
        <v>1</v>
      </c>
      <c r="AM478" s="1">
        <f t="shared" si="146"/>
        <v>1</v>
      </c>
    </row>
    <row r="479" spans="1:39" ht="14.5" x14ac:dyDescent="0.35">
      <c r="A479" s="1" t="s">
        <v>25</v>
      </c>
      <c r="B479" s="1" t="s">
        <v>43</v>
      </c>
      <c r="J479" s="1">
        <v>1</v>
      </c>
      <c r="K479" s="1">
        <v>1</v>
      </c>
      <c r="M479"/>
      <c r="N479" s="1" t="str">
        <f t="shared" si="132"/>
        <v>Vertebrate</v>
      </c>
      <c r="O479" s="1" t="str">
        <f t="shared" si="132"/>
        <v>Acanthurus coeruleus Bloch &amp; Schneider, 1801</v>
      </c>
      <c r="P479" s="1" t="str">
        <f t="shared" si="131"/>
        <v/>
      </c>
      <c r="Q479" s="1" t="str">
        <f t="shared" si="131"/>
        <v/>
      </c>
      <c r="R479" s="1" t="str">
        <f t="shared" si="131"/>
        <v/>
      </c>
      <c r="S479" s="1" t="str">
        <f t="shared" si="131"/>
        <v/>
      </c>
      <c r="T479" s="1" t="str">
        <f t="shared" si="131"/>
        <v/>
      </c>
      <c r="U479" s="1" t="str">
        <f t="shared" si="130"/>
        <v/>
      </c>
      <c r="V479" s="1" t="str">
        <f t="shared" si="130"/>
        <v/>
      </c>
      <c r="W479" s="1">
        <f t="shared" si="130"/>
        <v>1</v>
      </c>
      <c r="X479" s="1">
        <f t="shared" si="130"/>
        <v>1</v>
      </c>
      <c r="Y479" s="1" t="str">
        <f t="shared" si="130"/>
        <v/>
      </c>
      <c r="Z479" s="1">
        <f t="shared" si="133"/>
        <v>2</v>
      </c>
      <c r="AA479" s="1" t="str">
        <f t="shared" si="134"/>
        <v>Acanthurus coeruleus Bloch &amp; Schneider, 1801</v>
      </c>
      <c r="AB479" s="1" t="str">
        <f t="shared" si="135"/>
        <v>Vertebrate</v>
      </c>
      <c r="AC479" s="1" t="str">
        <f t="shared" si="136"/>
        <v/>
      </c>
      <c r="AD479" s="1" t="str">
        <f t="shared" si="137"/>
        <v/>
      </c>
      <c r="AE479" s="1" t="str">
        <f t="shared" si="138"/>
        <v/>
      </c>
      <c r="AF479" s="1" t="str">
        <f t="shared" si="139"/>
        <v/>
      </c>
      <c r="AG479" s="1" t="str">
        <f t="shared" si="140"/>
        <v/>
      </c>
      <c r="AH479" s="1" t="str">
        <f t="shared" si="141"/>
        <v/>
      </c>
      <c r="AI479" s="1" t="str">
        <f t="shared" si="142"/>
        <v/>
      </c>
      <c r="AJ479" s="1">
        <f t="shared" si="143"/>
        <v>1</v>
      </c>
      <c r="AK479" s="1" t="str">
        <f t="shared" si="144"/>
        <v/>
      </c>
      <c r="AL479" s="1" t="str">
        <f t="shared" si="145"/>
        <v/>
      </c>
      <c r="AM479" s="1">
        <f t="shared" si="146"/>
        <v>1</v>
      </c>
    </row>
    <row r="480" spans="1:39" ht="14.5" x14ac:dyDescent="0.35">
      <c r="A480" s="1" t="s">
        <v>25</v>
      </c>
      <c r="B480" s="1" t="s">
        <v>44</v>
      </c>
      <c r="K480" s="1">
        <v>1</v>
      </c>
      <c r="M480"/>
      <c r="N480" s="1" t="str">
        <f t="shared" si="132"/>
        <v>Vertebrate</v>
      </c>
      <c r="O480" s="1" t="str">
        <f t="shared" si="132"/>
        <v>Acanthurus sohal (Forsskål, 1775)</v>
      </c>
      <c r="P480" s="1" t="str">
        <f t="shared" si="131"/>
        <v/>
      </c>
      <c r="Q480" s="1" t="str">
        <f t="shared" si="131"/>
        <v/>
      </c>
      <c r="R480" s="1" t="str">
        <f t="shared" si="131"/>
        <v/>
      </c>
      <c r="S480" s="1" t="str">
        <f t="shared" si="131"/>
        <v/>
      </c>
      <c r="T480" s="1" t="str">
        <f t="shared" si="131"/>
        <v/>
      </c>
      <c r="U480" s="1" t="str">
        <f t="shared" si="130"/>
        <v/>
      </c>
      <c r="V480" s="1" t="str">
        <f t="shared" si="130"/>
        <v/>
      </c>
      <c r="W480" s="1" t="str">
        <f t="shared" si="130"/>
        <v/>
      </c>
      <c r="X480" s="1">
        <f t="shared" si="130"/>
        <v>1</v>
      </c>
      <c r="Y480" s="1" t="str">
        <f t="shared" si="130"/>
        <v/>
      </c>
      <c r="Z480" s="1">
        <f t="shared" si="133"/>
        <v>1</v>
      </c>
      <c r="AA480" s="1" t="str">
        <f t="shared" si="134"/>
        <v>Acanthurus sohal (Forsskål, 1775)</v>
      </c>
      <c r="AB480" s="1" t="str">
        <f t="shared" si="135"/>
        <v>Vertebrate</v>
      </c>
      <c r="AC480" s="1" t="str">
        <f t="shared" si="136"/>
        <v/>
      </c>
      <c r="AD480" s="1" t="str">
        <f t="shared" si="137"/>
        <v/>
      </c>
      <c r="AE480" s="1" t="str">
        <f t="shared" si="138"/>
        <v/>
      </c>
      <c r="AF480" s="1" t="str">
        <f t="shared" si="139"/>
        <v/>
      </c>
      <c r="AG480" s="1" t="str">
        <f t="shared" si="140"/>
        <v/>
      </c>
      <c r="AH480" s="1" t="str">
        <f t="shared" si="141"/>
        <v/>
      </c>
      <c r="AI480" s="1" t="str">
        <f t="shared" si="142"/>
        <v/>
      </c>
      <c r="AJ480" s="1" t="str">
        <f t="shared" si="143"/>
        <v/>
      </c>
      <c r="AK480" s="1">
        <f t="shared" si="144"/>
        <v>1</v>
      </c>
      <c r="AL480" s="1" t="str">
        <f t="shared" si="145"/>
        <v/>
      </c>
      <c r="AM480" s="1">
        <f t="shared" si="146"/>
        <v>1</v>
      </c>
    </row>
    <row r="481" spans="1:39" ht="14.5" x14ac:dyDescent="0.35">
      <c r="A481" s="1" t="s">
        <v>25</v>
      </c>
      <c r="B481" s="1" t="s">
        <v>45</v>
      </c>
      <c r="K481" s="1">
        <v>2</v>
      </c>
      <c r="M481"/>
      <c r="N481" s="1" t="str">
        <f t="shared" si="132"/>
        <v>Vertebrate</v>
      </c>
      <c r="O481" s="1" t="str">
        <f t="shared" si="132"/>
        <v>Acanthurus chirurgus (Bloch, 1787)</v>
      </c>
      <c r="P481" s="1" t="str">
        <f t="shared" si="131"/>
        <v/>
      </c>
      <c r="Q481" s="1" t="str">
        <f t="shared" si="131"/>
        <v/>
      </c>
      <c r="R481" s="1" t="str">
        <f t="shared" si="131"/>
        <v/>
      </c>
      <c r="S481" s="1" t="str">
        <f t="shared" si="131"/>
        <v/>
      </c>
      <c r="T481" s="1" t="str">
        <f t="shared" si="131"/>
        <v/>
      </c>
      <c r="U481" s="1" t="str">
        <f t="shared" si="130"/>
        <v/>
      </c>
      <c r="V481" s="1" t="str">
        <f t="shared" ref="V481:Y544" si="147">IF(ISBLANK(I481),"",1)</f>
        <v/>
      </c>
      <c r="W481" s="1" t="str">
        <f t="shared" si="147"/>
        <v/>
      </c>
      <c r="X481" s="1">
        <f t="shared" si="147"/>
        <v>1</v>
      </c>
      <c r="Y481" s="1" t="str">
        <f t="shared" si="147"/>
        <v/>
      </c>
      <c r="Z481" s="1">
        <f t="shared" si="133"/>
        <v>1</v>
      </c>
      <c r="AA481" s="1" t="str">
        <f t="shared" si="134"/>
        <v>Acanthurus chirurgus (Bloch, 1787)</v>
      </c>
      <c r="AB481" s="1" t="str">
        <f t="shared" si="135"/>
        <v>Vertebrate</v>
      </c>
      <c r="AC481" s="1" t="str">
        <f t="shared" si="136"/>
        <v/>
      </c>
      <c r="AD481" s="1" t="str">
        <f t="shared" si="137"/>
        <v/>
      </c>
      <c r="AE481" s="1" t="str">
        <f t="shared" si="138"/>
        <v/>
      </c>
      <c r="AF481" s="1" t="str">
        <f t="shared" si="139"/>
        <v/>
      </c>
      <c r="AG481" s="1" t="str">
        <f t="shared" si="140"/>
        <v/>
      </c>
      <c r="AH481" s="1" t="str">
        <f t="shared" si="141"/>
        <v/>
      </c>
      <c r="AI481" s="1" t="str">
        <f t="shared" si="142"/>
        <v/>
      </c>
      <c r="AJ481" s="1" t="str">
        <f t="shared" si="143"/>
        <v/>
      </c>
      <c r="AK481" s="1">
        <f t="shared" si="144"/>
        <v>1</v>
      </c>
      <c r="AL481" s="1" t="str">
        <f t="shared" si="145"/>
        <v/>
      </c>
      <c r="AM481" s="1">
        <f t="shared" si="146"/>
        <v>1</v>
      </c>
    </row>
    <row r="482" spans="1:39" ht="14.5" x14ac:dyDescent="0.35">
      <c r="A482" s="1" t="s">
        <v>25</v>
      </c>
      <c r="B482" s="1" t="s">
        <v>70</v>
      </c>
      <c r="I482" s="1">
        <v>1</v>
      </c>
      <c r="M482"/>
      <c r="N482" s="1" t="str">
        <f t="shared" si="132"/>
        <v>Vertebrate</v>
      </c>
      <c r="O482" s="1" t="str">
        <f t="shared" si="132"/>
        <v>Agonus cataphractus (Linnaeus, 1758)</v>
      </c>
      <c r="P482" s="1" t="str">
        <f t="shared" ref="P482:U524" si="148">IF(ISBLANK(C482),"",1)</f>
        <v/>
      </c>
      <c r="Q482" s="1" t="str">
        <f t="shared" si="148"/>
        <v/>
      </c>
      <c r="R482" s="1" t="str">
        <f t="shared" si="148"/>
        <v/>
      </c>
      <c r="S482" s="1" t="str">
        <f t="shared" si="148"/>
        <v/>
      </c>
      <c r="T482" s="1" t="str">
        <f t="shared" si="148"/>
        <v/>
      </c>
      <c r="U482" s="1" t="str">
        <f t="shared" si="148"/>
        <v/>
      </c>
      <c r="V482" s="1">
        <f t="shared" si="147"/>
        <v>1</v>
      </c>
      <c r="W482" s="1" t="str">
        <f t="shared" si="147"/>
        <v/>
      </c>
      <c r="X482" s="1" t="str">
        <f t="shared" si="147"/>
        <v/>
      </c>
      <c r="Y482" s="1" t="str">
        <f t="shared" si="147"/>
        <v/>
      </c>
      <c r="Z482" s="1">
        <f t="shared" si="133"/>
        <v>1</v>
      </c>
      <c r="AA482" s="1" t="str">
        <f t="shared" si="134"/>
        <v>Agonus cataphractus (Linnaeus, 1758)</v>
      </c>
      <c r="AB482" s="1" t="str">
        <f t="shared" si="135"/>
        <v>Vertebrate</v>
      </c>
      <c r="AC482" s="1" t="str">
        <f t="shared" si="136"/>
        <v/>
      </c>
      <c r="AD482" s="1" t="str">
        <f t="shared" si="137"/>
        <v/>
      </c>
      <c r="AE482" s="1" t="str">
        <f t="shared" si="138"/>
        <v/>
      </c>
      <c r="AF482" s="1" t="str">
        <f t="shared" si="139"/>
        <v/>
      </c>
      <c r="AG482" s="1" t="str">
        <f t="shared" si="140"/>
        <v/>
      </c>
      <c r="AH482" s="1" t="str">
        <f t="shared" si="141"/>
        <v/>
      </c>
      <c r="AI482" s="1">
        <f t="shared" si="142"/>
        <v>1</v>
      </c>
      <c r="AJ482" s="1" t="str">
        <f t="shared" si="143"/>
        <v/>
      </c>
      <c r="AK482" s="1" t="str">
        <f t="shared" si="144"/>
        <v/>
      </c>
      <c r="AL482" s="1" t="str">
        <f t="shared" si="145"/>
        <v/>
      </c>
      <c r="AM482" s="1">
        <f t="shared" si="146"/>
        <v>1</v>
      </c>
    </row>
    <row r="483" spans="1:39" ht="14.5" x14ac:dyDescent="0.35">
      <c r="A483" s="1" t="s">
        <v>25</v>
      </c>
      <c r="B483" s="1" t="s">
        <v>72</v>
      </c>
      <c r="C483" s="1">
        <v>2</v>
      </c>
      <c r="M483"/>
      <c r="N483" s="1" t="str">
        <f t="shared" si="132"/>
        <v>Vertebrate</v>
      </c>
      <c r="O483" s="1" t="str">
        <f t="shared" si="132"/>
        <v>Alepes djedaba (Forsskål, 1775)</v>
      </c>
      <c r="P483" s="1">
        <f t="shared" si="148"/>
        <v>1</v>
      </c>
      <c r="Q483" s="1" t="str">
        <f t="shared" si="148"/>
        <v/>
      </c>
      <c r="R483" s="1" t="str">
        <f t="shared" si="148"/>
        <v/>
      </c>
      <c r="S483" s="1" t="str">
        <f t="shared" si="148"/>
        <v/>
      </c>
      <c r="T483" s="1" t="str">
        <f t="shared" si="148"/>
        <v/>
      </c>
      <c r="U483" s="1" t="str">
        <f t="shared" si="148"/>
        <v/>
      </c>
      <c r="V483" s="1" t="str">
        <f t="shared" si="147"/>
        <v/>
      </c>
      <c r="W483" s="1" t="str">
        <f t="shared" si="147"/>
        <v/>
      </c>
      <c r="X483" s="1" t="str">
        <f t="shared" si="147"/>
        <v/>
      </c>
      <c r="Y483" s="1" t="str">
        <f t="shared" si="147"/>
        <v/>
      </c>
      <c r="Z483" s="1">
        <f t="shared" si="133"/>
        <v>1</v>
      </c>
      <c r="AA483" s="1" t="str">
        <f t="shared" si="134"/>
        <v>Alepes djedaba (Forsskål, 1775)</v>
      </c>
      <c r="AB483" s="1" t="str">
        <f t="shared" si="135"/>
        <v>Vertebrate</v>
      </c>
      <c r="AC483" s="1">
        <f t="shared" si="136"/>
        <v>1</v>
      </c>
      <c r="AD483" s="1" t="str">
        <f t="shared" si="137"/>
        <v/>
      </c>
      <c r="AE483" s="1" t="str">
        <f t="shared" si="138"/>
        <v/>
      </c>
      <c r="AF483" s="1" t="str">
        <f t="shared" si="139"/>
        <v/>
      </c>
      <c r="AG483" s="1" t="str">
        <f t="shared" si="140"/>
        <v/>
      </c>
      <c r="AH483" s="1" t="str">
        <f t="shared" si="141"/>
        <v/>
      </c>
      <c r="AI483" s="1" t="str">
        <f t="shared" si="142"/>
        <v/>
      </c>
      <c r="AJ483" s="1" t="str">
        <f t="shared" si="143"/>
        <v/>
      </c>
      <c r="AK483" s="1" t="str">
        <f t="shared" si="144"/>
        <v/>
      </c>
      <c r="AL483" s="1" t="str">
        <f t="shared" si="145"/>
        <v/>
      </c>
      <c r="AM483" s="1">
        <f t="shared" si="146"/>
        <v>1</v>
      </c>
    </row>
    <row r="484" spans="1:39" ht="14.5" x14ac:dyDescent="0.35">
      <c r="A484" s="1" t="s">
        <v>25</v>
      </c>
      <c r="B484" s="1" t="s">
        <v>103</v>
      </c>
      <c r="C484" s="1">
        <v>1</v>
      </c>
      <c r="M484"/>
      <c r="N484" s="1" t="str">
        <f t="shared" si="132"/>
        <v>Vertebrate</v>
      </c>
      <c r="O484" s="1" t="str">
        <f t="shared" si="132"/>
        <v>Apogonichthyoides pharaonis (Bellotti, 1874)</v>
      </c>
      <c r="P484" s="1">
        <f t="shared" si="148"/>
        <v>1</v>
      </c>
      <c r="Q484" s="1" t="str">
        <f t="shared" si="148"/>
        <v/>
      </c>
      <c r="R484" s="1" t="str">
        <f t="shared" si="148"/>
        <v/>
      </c>
      <c r="S484" s="1" t="str">
        <f t="shared" si="148"/>
        <v/>
      </c>
      <c r="T484" s="1" t="str">
        <f t="shared" si="148"/>
        <v/>
      </c>
      <c r="U484" s="1" t="str">
        <f t="shared" si="148"/>
        <v/>
      </c>
      <c r="V484" s="1" t="str">
        <f t="shared" si="147"/>
        <v/>
      </c>
      <c r="W484" s="1" t="str">
        <f t="shared" si="147"/>
        <v/>
      </c>
      <c r="X484" s="1" t="str">
        <f t="shared" si="147"/>
        <v/>
      </c>
      <c r="Y484" s="1" t="str">
        <f t="shared" si="147"/>
        <v/>
      </c>
      <c r="Z484" s="1">
        <f t="shared" si="133"/>
        <v>1</v>
      </c>
      <c r="AA484" s="1" t="str">
        <f t="shared" si="134"/>
        <v>Apogonichthyoides pharaonis (Bellotti, 1874)</v>
      </c>
      <c r="AB484" s="1" t="str">
        <f t="shared" si="135"/>
        <v>Vertebrate</v>
      </c>
      <c r="AC484" s="1">
        <f t="shared" si="136"/>
        <v>1</v>
      </c>
      <c r="AD484" s="1" t="str">
        <f t="shared" si="137"/>
        <v/>
      </c>
      <c r="AE484" s="1" t="str">
        <f t="shared" si="138"/>
        <v/>
      </c>
      <c r="AF484" s="1" t="str">
        <f t="shared" si="139"/>
        <v/>
      </c>
      <c r="AG484" s="1" t="str">
        <f t="shared" si="140"/>
        <v/>
      </c>
      <c r="AH484" s="1" t="str">
        <f t="shared" si="141"/>
        <v/>
      </c>
      <c r="AI484" s="1" t="str">
        <f t="shared" si="142"/>
        <v/>
      </c>
      <c r="AJ484" s="1" t="str">
        <f t="shared" si="143"/>
        <v/>
      </c>
      <c r="AK484" s="1" t="str">
        <f t="shared" si="144"/>
        <v/>
      </c>
      <c r="AL484" s="1" t="str">
        <f t="shared" si="145"/>
        <v/>
      </c>
      <c r="AM484" s="1">
        <f t="shared" si="146"/>
        <v>1</v>
      </c>
    </row>
    <row r="485" spans="1:39" ht="14.5" x14ac:dyDescent="0.35">
      <c r="A485" s="1" t="s">
        <v>25</v>
      </c>
      <c r="B485" s="1" t="s">
        <v>112</v>
      </c>
      <c r="L485" s="1">
        <v>1</v>
      </c>
      <c r="M485"/>
      <c r="N485" s="1" t="str">
        <f t="shared" si="132"/>
        <v>Vertebrate</v>
      </c>
      <c r="O485" s="1" t="str">
        <f t="shared" si="132"/>
        <v>Arothron hispidus (Linnaeus, 1758)</v>
      </c>
      <c r="P485" s="1" t="str">
        <f t="shared" si="148"/>
        <v/>
      </c>
      <c r="Q485" s="1" t="str">
        <f t="shared" si="148"/>
        <v/>
      </c>
      <c r="R485" s="1" t="str">
        <f t="shared" si="148"/>
        <v/>
      </c>
      <c r="S485" s="1" t="str">
        <f t="shared" si="148"/>
        <v/>
      </c>
      <c r="T485" s="1" t="str">
        <f t="shared" si="148"/>
        <v/>
      </c>
      <c r="U485" s="1" t="str">
        <f t="shared" si="148"/>
        <v/>
      </c>
      <c r="V485" s="1" t="str">
        <f t="shared" si="147"/>
        <v/>
      </c>
      <c r="W485" s="1" t="str">
        <f t="shared" si="147"/>
        <v/>
      </c>
      <c r="X485" s="1" t="str">
        <f t="shared" si="147"/>
        <v/>
      </c>
      <c r="Y485" s="1">
        <f t="shared" si="147"/>
        <v>1</v>
      </c>
      <c r="Z485" s="1">
        <f t="shared" si="133"/>
        <v>1</v>
      </c>
      <c r="AA485" s="1" t="str">
        <f t="shared" si="134"/>
        <v>Arothron hispidus (Linnaeus, 1758)</v>
      </c>
      <c r="AB485" s="1" t="str">
        <f t="shared" si="135"/>
        <v>Vertebrate</v>
      </c>
      <c r="AC485" s="1" t="str">
        <f t="shared" si="136"/>
        <v/>
      </c>
      <c r="AD485" s="1" t="str">
        <f t="shared" si="137"/>
        <v/>
      </c>
      <c r="AE485" s="1" t="str">
        <f t="shared" si="138"/>
        <v/>
      </c>
      <c r="AF485" s="1" t="str">
        <f t="shared" si="139"/>
        <v/>
      </c>
      <c r="AG485" s="1" t="str">
        <f t="shared" si="140"/>
        <v/>
      </c>
      <c r="AH485" s="1" t="str">
        <f t="shared" si="141"/>
        <v/>
      </c>
      <c r="AI485" s="1" t="str">
        <f t="shared" si="142"/>
        <v/>
      </c>
      <c r="AJ485" s="1" t="str">
        <f t="shared" si="143"/>
        <v/>
      </c>
      <c r="AK485" s="1" t="str">
        <f t="shared" si="144"/>
        <v/>
      </c>
      <c r="AL485" s="1">
        <f t="shared" si="145"/>
        <v>1</v>
      </c>
      <c r="AM485" s="1">
        <f t="shared" si="146"/>
        <v>1</v>
      </c>
    </row>
    <row r="486" spans="1:39" ht="14.5" x14ac:dyDescent="0.35">
      <c r="A486" s="1" t="s">
        <v>25</v>
      </c>
      <c r="B486" s="1" t="s">
        <v>121</v>
      </c>
      <c r="C486" s="1">
        <v>1</v>
      </c>
      <c r="K486" s="1">
        <v>1</v>
      </c>
      <c r="M486"/>
      <c r="N486" s="1" t="str">
        <f t="shared" si="132"/>
        <v>Vertebrate</v>
      </c>
      <c r="O486" s="1" t="str">
        <f t="shared" si="132"/>
        <v>Atherinomorus forskalii (Rüppell, 1838)</v>
      </c>
      <c r="P486" s="1">
        <f t="shared" si="148"/>
        <v>1</v>
      </c>
      <c r="Q486" s="1" t="str">
        <f t="shared" si="148"/>
        <v/>
      </c>
      <c r="R486" s="1" t="str">
        <f t="shared" si="148"/>
        <v/>
      </c>
      <c r="S486" s="1" t="str">
        <f t="shared" si="148"/>
        <v/>
      </c>
      <c r="T486" s="1" t="str">
        <f t="shared" si="148"/>
        <v/>
      </c>
      <c r="U486" s="1" t="str">
        <f t="shared" si="148"/>
        <v/>
      </c>
      <c r="V486" s="1" t="str">
        <f t="shared" si="147"/>
        <v/>
      </c>
      <c r="W486" s="1" t="str">
        <f t="shared" si="147"/>
        <v/>
      </c>
      <c r="X486" s="1">
        <f t="shared" si="147"/>
        <v>1</v>
      </c>
      <c r="Y486" s="1" t="str">
        <f t="shared" si="147"/>
        <v/>
      </c>
      <c r="Z486" s="1">
        <f t="shared" si="133"/>
        <v>2</v>
      </c>
      <c r="AA486" s="1" t="str">
        <f t="shared" si="134"/>
        <v>Atherinomorus forskalii (Rüppell, 1838)</v>
      </c>
      <c r="AB486" s="1" t="str">
        <f t="shared" si="135"/>
        <v>Vertebrate</v>
      </c>
      <c r="AC486" s="1">
        <f t="shared" si="136"/>
        <v>1</v>
      </c>
      <c r="AD486" s="1" t="str">
        <f t="shared" si="137"/>
        <v/>
      </c>
      <c r="AE486" s="1" t="str">
        <f t="shared" si="138"/>
        <v/>
      </c>
      <c r="AF486" s="1" t="str">
        <f t="shared" si="139"/>
        <v/>
      </c>
      <c r="AG486" s="1" t="str">
        <f t="shared" si="140"/>
        <v/>
      </c>
      <c r="AH486" s="1" t="str">
        <f t="shared" si="141"/>
        <v/>
      </c>
      <c r="AI486" s="1" t="str">
        <f t="shared" si="142"/>
        <v/>
      </c>
      <c r="AJ486" s="1" t="str">
        <f t="shared" si="143"/>
        <v/>
      </c>
      <c r="AK486" s="1" t="str">
        <f t="shared" si="144"/>
        <v/>
      </c>
      <c r="AL486" s="1" t="str">
        <f t="shared" si="145"/>
        <v/>
      </c>
      <c r="AM486" s="1">
        <f t="shared" si="146"/>
        <v>1</v>
      </c>
    </row>
    <row r="487" spans="1:39" ht="14.5" x14ac:dyDescent="0.35">
      <c r="A487" s="1" t="s">
        <v>25</v>
      </c>
      <c r="B487" s="1" t="s">
        <v>129</v>
      </c>
      <c r="K487" s="1">
        <v>1</v>
      </c>
      <c r="M487"/>
      <c r="N487" s="1" t="str">
        <f t="shared" si="132"/>
        <v>Vertebrate</v>
      </c>
      <c r="O487" s="1" t="str">
        <f t="shared" si="132"/>
        <v>Balistoides conspicillum (Bloch &amp; Schneider, 1801)</v>
      </c>
      <c r="P487" s="1" t="str">
        <f t="shared" si="148"/>
        <v/>
      </c>
      <c r="Q487" s="1" t="str">
        <f t="shared" si="148"/>
        <v/>
      </c>
      <c r="R487" s="1" t="str">
        <f t="shared" si="148"/>
        <v/>
      </c>
      <c r="S487" s="1" t="str">
        <f t="shared" si="148"/>
        <v/>
      </c>
      <c r="T487" s="1" t="str">
        <f t="shared" si="148"/>
        <v/>
      </c>
      <c r="U487" s="1" t="str">
        <f t="shared" si="148"/>
        <v/>
      </c>
      <c r="V487" s="1" t="str">
        <f t="shared" si="147"/>
        <v/>
      </c>
      <c r="W487" s="1" t="str">
        <f t="shared" si="147"/>
        <v/>
      </c>
      <c r="X487" s="1">
        <f t="shared" si="147"/>
        <v>1</v>
      </c>
      <c r="Y487" s="1" t="str">
        <f t="shared" si="147"/>
        <v/>
      </c>
      <c r="Z487" s="1">
        <f t="shared" si="133"/>
        <v>1</v>
      </c>
      <c r="AA487" s="1" t="str">
        <f t="shared" si="134"/>
        <v>Balistoides conspicillum (Bloch &amp; Schneider, 1801)</v>
      </c>
      <c r="AB487" s="1" t="str">
        <f t="shared" si="135"/>
        <v>Vertebrate</v>
      </c>
      <c r="AC487" s="1" t="str">
        <f t="shared" si="136"/>
        <v/>
      </c>
      <c r="AD487" s="1" t="str">
        <f t="shared" si="137"/>
        <v/>
      </c>
      <c r="AE487" s="1" t="str">
        <f t="shared" si="138"/>
        <v/>
      </c>
      <c r="AF487" s="1" t="str">
        <f t="shared" si="139"/>
        <v/>
      </c>
      <c r="AG487" s="1" t="str">
        <f t="shared" si="140"/>
        <v/>
      </c>
      <c r="AH487" s="1" t="str">
        <f t="shared" si="141"/>
        <v/>
      </c>
      <c r="AI487" s="1" t="str">
        <f t="shared" si="142"/>
        <v/>
      </c>
      <c r="AJ487" s="1" t="str">
        <f t="shared" si="143"/>
        <v/>
      </c>
      <c r="AK487" s="1">
        <f t="shared" si="144"/>
        <v>1</v>
      </c>
      <c r="AL487" s="1" t="str">
        <f t="shared" si="145"/>
        <v/>
      </c>
      <c r="AM487" s="1">
        <f t="shared" si="146"/>
        <v>1</v>
      </c>
    </row>
    <row r="488" spans="1:39" ht="14.5" x14ac:dyDescent="0.35">
      <c r="A488" s="1" t="s">
        <v>25</v>
      </c>
      <c r="B488" s="1" t="s">
        <v>155</v>
      </c>
      <c r="K488" s="1">
        <v>2</v>
      </c>
      <c r="L488" s="1">
        <v>1</v>
      </c>
      <c r="M488"/>
      <c r="N488" s="1" t="str">
        <f t="shared" si="132"/>
        <v>Vertebrate</v>
      </c>
      <c r="O488" s="1" t="str">
        <f t="shared" si="132"/>
        <v>Bregmaceros nectabanus Whitley, 1941</v>
      </c>
      <c r="P488" s="1" t="str">
        <f t="shared" si="148"/>
        <v/>
      </c>
      <c r="Q488" s="1" t="str">
        <f t="shared" si="148"/>
        <v/>
      </c>
      <c r="R488" s="1" t="str">
        <f t="shared" si="148"/>
        <v/>
      </c>
      <c r="S488" s="1" t="str">
        <f t="shared" si="148"/>
        <v/>
      </c>
      <c r="T488" s="1" t="str">
        <f t="shared" si="148"/>
        <v/>
      </c>
      <c r="U488" s="1" t="str">
        <f t="shared" si="148"/>
        <v/>
      </c>
      <c r="V488" s="1" t="str">
        <f t="shared" si="147"/>
        <v/>
      </c>
      <c r="W488" s="1" t="str">
        <f t="shared" si="147"/>
        <v/>
      </c>
      <c r="X488" s="1">
        <f t="shared" si="147"/>
        <v>1</v>
      </c>
      <c r="Y488" s="1">
        <f t="shared" si="147"/>
        <v>1</v>
      </c>
      <c r="Z488" s="1">
        <f t="shared" si="133"/>
        <v>2</v>
      </c>
      <c r="AA488" s="1" t="str">
        <f t="shared" si="134"/>
        <v>Bregmaceros nectabanus Whitley, 1941</v>
      </c>
      <c r="AB488" s="1" t="str">
        <f t="shared" si="135"/>
        <v>Vertebrate</v>
      </c>
      <c r="AC488" s="1" t="str">
        <f t="shared" si="136"/>
        <v/>
      </c>
      <c r="AD488" s="1" t="str">
        <f t="shared" si="137"/>
        <v/>
      </c>
      <c r="AE488" s="1" t="str">
        <f t="shared" si="138"/>
        <v/>
      </c>
      <c r="AF488" s="1" t="str">
        <f t="shared" si="139"/>
        <v/>
      </c>
      <c r="AG488" s="1" t="str">
        <f t="shared" si="140"/>
        <v/>
      </c>
      <c r="AH488" s="1" t="str">
        <f t="shared" si="141"/>
        <v/>
      </c>
      <c r="AI488" s="1" t="str">
        <f t="shared" si="142"/>
        <v/>
      </c>
      <c r="AJ488" s="1" t="str">
        <f t="shared" si="143"/>
        <v/>
      </c>
      <c r="AK488" s="1">
        <f t="shared" si="144"/>
        <v>1</v>
      </c>
      <c r="AL488" s="1" t="str">
        <f t="shared" si="145"/>
        <v/>
      </c>
      <c r="AM488" s="1">
        <f t="shared" si="146"/>
        <v>1</v>
      </c>
    </row>
    <row r="489" spans="1:39" ht="14.5" x14ac:dyDescent="0.35">
      <c r="A489" s="1" t="s">
        <v>25</v>
      </c>
      <c r="B489" s="1" t="s">
        <v>161</v>
      </c>
      <c r="I489" s="1">
        <v>1</v>
      </c>
      <c r="J489" s="1">
        <v>1</v>
      </c>
      <c r="M489"/>
      <c r="N489" s="1" t="str">
        <f t="shared" si="132"/>
        <v>Vertebrate</v>
      </c>
      <c r="O489" s="1" t="str">
        <f t="shared" si="132"/>
        <v>Callionymus filamentosus Valenciennes, 1837</v>
      </c>
      <c r="P489" s="1" t="str">
        <f t="shared" si="148"/>
        <v/>
      </c>
      <c r="Q489" s="1" t="str">
        <f t="shared" si="148"/>
        <v/>
      </c>
      <c r="R489" s="1" t="str">
        <f t="shared" si="148"/>
        <v/>
      </c>
      <c r="S489" s="1" t="str">
        <f t="shared" si="148"/>
        <v/>
      </c>
      <c r="T489" s="1" t="str">
        <f t="shared" si="148"/>
        <v/>
      </c>
      <c r="U489" s="1" t="str">
        <f t="shared" si="148"/>
        <v/>
      </c>
      <c r="V489" s="1">
        <f t="shared" si="147"/>
        <v>1</v>
      </c>
      <c r="W489" s="1">
        <f t="shared" si="147"/>
        <v>1</v>
      </c>
      <c r="X489" s="1" t="str">
        <f t="shared" si="147"/>
        <v/>
      </c>
      <c r="Y489" s="1" t="str">
        <f t="shared" si="147"/>
        <v/>
      </c>
      <c r="Z489" s="1">
        <f t="shared" si="133"/>
        <v>2</v>
      </c>
      <c r="AA489" s="1" t="str">
        <f t="shared" si="134"/>
        <v>Callionymus filamentosus Valenciennes, 1837</v>
      </c>
      <c r="AB489" s="1" t="str">
        <f t="shared" si="135"/>
        <v>Vertebrate</v>
      </c>
      <c r="AC489" s="1" t="str">
        <f t="shared" si="136"/>
        <v/>
      </c>
      <c r="AD489" s="1" t="str">
        <f t="shared" si="137"/>
        <v/>
      </c>
      <c r="AE489" s="1" t="str">
        <f t="shared" si="138"/>
        <v/>
      </c>
      <c r="AF489" s="1" t="str">
        <f t="shared" si="139"/>
        <v/>
      </c>
      <c r="AG489" s="1" t="str">
        <f t="shared" si="140"/>
        <v/>
      </c>
      <c r="AH489" s="1" t="str">
        <f t="shared" si="141"/>
        <v/>
      </c>
      <c r="AI489" s="1">
        <f t="shared" si="142"/>
        <v>1</v>
      </c>
      <c r="AJ489" s="1" t="str">
        <f t="shared" si="143"/>
        <v/>
      </c>
      <c r="AK489" s="1" t="str">
        <f t="shared" si="144"/>
        <v/>
      </c>
      <c r="AL489" s="1" t="str">
        <f t="shared" si="145"/>
        <v/>
      </c>
      <c r="AM489" s="1">
        <f t="shared" si="146"/>
        <v>1</v>
      </c>
    </row>
    <row r="490" spans="1:39" ht="14.5" x14ac:dyDescent="0.35">
      <c r="A490" s="1" t="s">
        <v>25</v>
      </c>
      <c r="B490" s="1" t="s">
        <v>178</v>
      </c>
      <c r="J490" s="1">
        <v>1</v>
      </c>
      <c r="M490"/>
      <c r="N490" s="1" t="str">
        <f t="shared" si="132"/>
        <v>Vertebrate</v>
      </c>
      <c r="O490" s="1" t="str">
        <f t="shared" si="132"/>
        <v>Cephalopholis hemistiktos (Rüppell, 1830)</v>
      </c>
      <c r="P490" s="1" t="str">
        <f t="shared" si="148"/>
        <v/>
      </c>
      <c r="Q490" s="1" t="str">
        <f t="shared" si="148"/>
        <v/>
      </c>
      <c r="R490" s="1" t="str">
        <f t="shared" si="148"/>
        <v/>
      </c>
      <c r="S490" s="1" t="str">
        <f t="shared" si="148"/>
        <v/>
      </c>
      <c r="T490" s="1" t="str">
        <f t="shared" si="148"/>
        <v/>
      </c>
      <c r="U490" s="1" t="str">
        <f t="shared" si="148"/>
        <v/>
      </c>
      <c r="V490" s="1" t="str">
        <f t="shared" si="147"/>
        <v/>
      </c>
      <c r="W490" s="1">
        <f t="shared" si="147"/>
        <v>1</v>
      </c>
      <c r="X490" s="1" t="str">
        <f t="shared" si="147"/>
        <v/>
      </c>
      <c r="Y490" s="1" t="str">
        <f t="shared" si="147"/>
        <v/>
      </c>
      <c r="Z490" s="1">
        <f t="shared" si="133"/>
        <v>1</v>
      </c>
      <c r="AA490" s="1" t="str">
        <f t="shared" si="134"/>
        <v>Cephalopholis hemistiktos (Rüppell, 1830)</v>
      </c>
      <c r="AB490" s="1" t="str">
        <f t="shared" si="135"/>
        <v>Vertebrate</v>
      </c>
      <c r="AC490" s="1" t="str">
        <f t="shared" si="136"/>
        <v/>
      </c>
      <c r="AD490" s="1" t="str">
        <f t="shared" si="137"/>
        <v/>
      </c>
      <c r="AE490" s="1" t="str">
        <f t="shared" si="138"/>
        <v/>
      </c>
      <c r="AF490" s="1" t="str">
        <f t="shared" si="139"/>
        <v/>
      </c>
      <c r="AG490" s="1" t="str">
        <f t="shared" si="140"/>
        <v/>
      </c>
      <c r="AH490" s="1" t="str">
        <f t="shared" si="141"/>
        <v/>
      </c>
      <c r="AI490" s="1" t="str">
        <f t="shared" si="142"/>
        <v/>
      </c>
      <c r="AJ490" s="1">
        <f t="shared" si="143"/>
        <v>1</v>
      </c>
      <c r="AK490" s="1" t="str">
        <f t="shared" si="144"/>
        <v/>
      </c>
      <c r="AL490" s="1" t="str">
        <f t="shared" si="145"/>
        <v/>
      </c>
      <c r="AM490" s="1">
        <f t="shared" si="146"/>
        <v>1</v>
      </c>
    </row>
    <row r="491" spans="1:39" ht="14.5" x14ac:dyDescent="0.35">
      <c r="A491" s="1" t="s">
        <v>25</v>
      </c>
      <c r="B491" s="1" t="s">
        <v>179</v>
      </c>
      <c r="K491" s="1">
        <v>1</v>
      </c>
      <c r="M491"/>
      <c r="N491" s="1" t="str">
        <f t="shared" si="132"/>
        <v>Vertebrate</v>
      </c>
      <c r="O491" s="1" t="str">
        <f t="shared" si="132"/>
        <v>Cephalopholis nigri (Günther, 1859)</v>
      </c>
      <c r="P491" s="1" t="str">
        <f t="shared" si="148"/>
        <v/>
      </c>
      <c r="Q491" s="1" t="str">
        <f t="shared" si="148"/>
        <v/>
      </c>
      <c r="R491" s="1" t="str">
        <f t="shared" si="148"/>
        <v/>
      </c>
      <c r="S491" s="1" t="str">
        <f t="shared" si="148"/>
        <v/>
      </c>
      <c r="T491" s="1" t="str">
        <f t="shared" si="148"/>
        <v/>
      </c>
      <c r="U491" s="1" t="str">
        <f t="shared" si="148"/>
        <v/>
      </c>
      <c r="V491" s="1" t="str">
        <f t="shared" si="147"/>
        <v/>
      </c>
      <c r="W491" s="1" t="str">
        <f t="shared" si="147"/>
        <v/>
      </c>
      <c r="X491" s="1">
        <f t="shared" si="147"/>
        <v>1</v>
      </c>
      <c r="Y491" s="1" t="str">
        <f t="shared" si="147"/>
        <v/>
      </c>
      <c r="Z491" s="1">
        <f t="shared" si="133"/>
        <v>1</v>
      </c>
      <c r="AA491" s="1" t="str">
        <f t="shared" si="134"/>
        <v>Cephalopholis nigri (Günther, 1859)</v>
      </c>
      <c r="AB491" s="1" t="str">
        <f t="shared" si="135"/>
        <v>Vertebrate</v>
      </c>
      <c r="AC491" s="1" t="str">
        <f t="shared" si="136"/>
        <v/>
      </c>
      <c r="AD491" s="1" t="str">
        <f t="shared" si="137"/>
        <v/>
      </c>
      <c r="AE491" s="1" t="str">
        <f t="shared" si="138"/>
        <v/>
      </c>
      <c r="AF491" s="1" t="str">
        <f t="shared" si="139"/>
        <v/>
      </c>
      <c r="AG491" s="1" t="str">
        <f t="shared" si="140"/>
        <v/>
      </c>
      <c r="AH491" s="1" t="str">
        <f t="shared" si="141"/>
        <v/>
      </c>
      <c r="AI491" s="1" t="str">
        <f t="shared" si="142"/>
        <v/>
      </c>
      <c r="AJ491" s="1" t="str">
        <f t="shared" si="143"/>
        <v/>
      </c>
      <c r="AK491" s="1">
        <f t="shared" si="144"/>
        <v>1</v>
      </c>
      <c r="AL491" s="1" t="str">
        <f t="shared" si="145"/>
        <v/>
      </c>
      <c r="AM491" s="1">
        <f t="shared" si="146"/>
        <v>1</v>
      </c>
    </row>
    <row r="492" spans="1:39" ht="14.5" x14ac:dyDescent="0.35">
      <c r="A492" s="1" t="s">
        <v>25</v>
      </c>
      <c r="B492" s="1" t="s">
        <v>191</v>
      </c>
      <c r="L492" s="1">
        <v>1</v>
      </c>
      <c r="M492"/>
      <c r="N492" s="1" t="str">
        <f t="shared" si="132"/>
        <v>Vertebrate</v>
      </c>
      <c r="O492" s="1" t="str">
        <f t="shared" si="132"/>
        <v>Chaetodipterus faber (Broussonet, 1782)</v>
      </c>
      <c r="P492" s="1" t="str">
        <f t="shared" si="148"/>
        <v/>
      </c>
      <c r="Q492" s="1" t="str">
        <f t="shared" si="148"/>
        <v/>
      </c>
      <c r="R492" s="1" t="str">
        <f t="shared" si="148"/>
        <v/>
      </c>
      <c r="S492" s="1" t="str">
        <f t="shared" si="148"/>
        <v/>
      </c>
      <c r="T492" s="1" t="str">
        <f t="shared" si="148"/>
        <v/>
      </c>
      <c r="U492" s="1" t="str">
        <f t="shared" si="148"/>
        <v/>
      </c>
      <c r="V492" s="1" t="str">
        <f t="shared" si="147"/>
        <v/>
      </c>
      <c r="W492" s="1" t="str">
        <f t="shared" si="147"/>
        <v/>
      </c>
      <c r="X492" s="1" t="str">
        <f t="shared" si="147"/>
        <v/>
      </c>
      <c r="Y492" s="1">
        <f t="shared" si="147"/>
        <v>1</v>
      </c>
      <c r="Z492" s="1">
        <f t="shared" si="133"/>
        <v>1</v>
      </c>
      <c r="AA492" s="1" t="str">
        <f t="shared" si="134"/>
        <v>Chaetodipterus faber (Broussonet, 1782)</v>
      </c>
      <c r="AB492" s="1" t="str">
        <f t="shared" si="135"/>
        <v>Vertebrate</v>
      </c>
      <c r="AC492" s="1" t="str">
        <f t="shared" si="136"/>
        <v/>
      </c>
      <c r="AD492" s="1" t="str">
        <f t="shared" si="137"/>
        <v/>
      </c>
      <c r="AE492" s="1" t="str">
        <f t="shared" si="138"/>
        <v/>
      </c>
      <c r="AF492" s="1" t="str">
        <f t="shared" si="139"/>
        <v/>
      </c>
      <c r="AG492" s="1" t="str">
        <f t="shared" si="140"/>
        <v/>
      </c>
      <c r="AH492" s="1" t="str">
        <f t="shared" si="141"/>
        <v/>
      </c>
      <c r="AI492" s="1" t="str">
        <f t="shared" si="142"/>
        <v/>
      </c>
      <c r="AJ492" s="1" t="str">
        <f t="shared" si="143"/>
        <v/>
      </c>
      <c r="AK492" s="1" t="str">
        <f t="shared" si="144"/>
        <v/>
      </c>
      <c r="AL492" s="1">
        <f t="shared" si="145"/>
        <v>1</v>
      </c>
      <c r="AM492" s="1">
        <f t="shared" si="146"/>
        <v>1</v>
      </c>
    </row>
    <row r="493" spans="1:39" ht="14.5" x14ac:dyDescent="0.35">
      <c r="A493" s="1" t="s">
        <v>25</v>
      </c>
      <c r="B493" s="1" t="s">
        <v>192</v>
      </c>
      <c r="K493" s="1">
        <v>1</v>
      </c>
      <c r="M493"/>
      <c r="N493" s="1" t="str">
        <f t="shared" si="132"/>
        <v>Vertebrate</v>
      </c>
      <c r="O493" s="1" t="str">
        <f t="shared" si="132"/>
        <v>Chaetodon auriga Forsskål, 1775</v>
      </c>
      <c r="P493" s="1" t="str">
        <f t="shared" si="148"/>
        <v/>
      </c>
      <c r="Q493" s="1" t="str">
        <f t="shared" si="148"/>
        <v/>
      </c>
      <c r="R493" s="1" t="str">
        <f t="shared" si="148"/>
        <v/>
      </c>
      <c r="S493" s="1" t="str">
        <f t="shared" si="148"/>
        <v/>
      </c>
      <c r="T493" s="1" t="str">
        <f t="shared" si="148"/>
        <v/>
      </c>
      <c r="U493" s="1" t="str">
        <f t="shared" si="148"/>
        <v/>
      </c>
      <c r="V493" s="1" t="str">
        <f t="shared" si="147"/>
        <v/>
      </c>
      <c r="W493" s="1" t="str">
        <f t="shared" si="147"/>
        <v/>
      </c>
      <c r="X493" s="1">
        <f t="shared" si="147"/>
        <v>1</v>
      </c>
      <c r="Y493" s="1" t="str">
        <f t="shared" si="147"/>
        <v/>
      </c>
      <c r="Z493" s="1">
        <f t="shared" si="133"/>
        <v>1</v>
      </c>
      <c r="AA493" s="1" t="str">
        <f t="shared" si="134"/>
        <v>Chaetodon auriga Forsskål, 1775</v>
      </c>
      <c r="AB493" s="1" t="str">
        <f t="shared" si="135"/>
        <v>Vertebrate</v>
      </c>
      <c r="AC493" s="1" t="str">
        <f t="shared" si="136"/>
        <v/>
      </c>
      <c r="AD493" s="1" t="str">
        <f t="shared" si="137"/>
        <v/>
      </c>
      <c r="AE493" s="1" t="str">
        <f t="shared" si="138"/>
        <v/>
      </c>
      <c r="AF493" s="1" t="str">
        <f t="shared" si="139"/>
        <v/>
      </c>
      <c r="AG493" s="1" t="str">
        <f t="shared" si="140"/>
        <v/>
      </c>
      <c r="AH493" s="1" t="str">
        <f t="shared" si="141"/>
        <v/>
      </c>
      <c r="AI493" s="1" t="str">
        <f t="shared" si="142"/>
        <v/>
      </c>
      <c r="AJ493" s="1" t="str">
        <f t="shared" si="143"/>
        <v/>
      </c>
      <c r="AK493" s="1">
        <f t="shared" si="144"/>
        <v>1</v>
      </c>
      <c r="AL493" s="1" t="str">
        <f t="shared" si="145"/>
        <v/>
      </c>
      <c r="AM493" s="1">
        <f t="shared" si="146"/>
        <v>1</v>
      </c>
    </row>
    <row r="494" spans="1:39" ht="14.5" x14ac:dyDescent="0.35">
      <c r="A494" s="1" t="s">
        <v>25</v>
      </c>
      <c r="B494" s="1" t="s">
        <v>196</v>
      </c>
      <c r="K494" s="1">
        <v>1</v>
      </c>
      <c r="M494"/>
      <c r="N494" s="1" t="str">
        <f t="shared" si="132"/>
        <v>Vertebrate</v>
      </c>
      <c r="O494" s="1" t="str">
        <f t="shared" si="132"/>
        <v>Champsodon nudivittis (Ogilby, 1895)</v>
      </c>
      <c r="P494" s="1" t="str">
        <f t="shared" si="148"/>
        <v/>
      </c>
      <c r="Q494" s="1" t="str">
        <f t="shared" si="148"/>
        <v/>
      </c>
      <c r="R494" s="1" t="str">
        <f t="shared" si="148"/>
        <v/>
      </c>
      <c r="S494" s="1" t="str">
        <f t="shared" si="148"/>
        <v/>
      </c>
      <c r="T494" s="1" t="str">
        <f t="shared" si="148"/>
        <v/>
      </c>
      <c r="U494" s="1" t="str">
        <f t="shared" si="148"/>
        <v/>
      </c>
      <c r="V494" s="1" t="str">
        <f t="shared" si="147"/>
        <v/>
      </c>
      <c r="W494" s="1" t="str">
        <f t="shared" si="147"/>
        <v/>
      </c>
      <c r="X494" s="1">
        <f t="shared" si="147"/>
        <v>1</v>
      </c>
      <c r="Y494" s="1" t="str">
        <f t="shared" si="147"/>
        <v/>
      </c>
      <c r="Z494" s="1">
        <f t="shared" si="133"/>
        <v>1</v>
      </c>
      <c r="AA494" s="1" t="str">
        <f t="shared" si="134"/>
        <v>Champsodon nudivittis (Ogilby, 1895)</v>
      </c>
      <c r="AB494" s="1" t="str">
        <f t="shared" si="135"/>
        <v>Vertebrate</v>
      </c>
      <c r="AC494" s="1" t="str">
        <f t="shared" si="136"/>
        <v/>
      </c>
      <c r="AD494" s="1" t="str">
        <f t="shared" si="137"/>
        <v/>
      </c>
      <c r="AE494" s="1" t="str">
        <f t="shared" si="138"/>
        <v/>
      </c>
      <c r="AF494" s="1" t="str">
        <f t="shared" si="139"/>
        <v/>
      </c>
      <c r="AG494" s="1" t="str">
        <f t="shared" si="140"/>
        <v/>
      </c>
      <c r="AH494" s="1" t="str">
        <f t="shared" si="141"/>
        <v/>
      </c>
      <c r="AI494" s="1" t="str">
        <f t="shared" si="142"/>
        <v/>
      </c>
      <c r="AJ494" s="1" t="str">
        <f t="shared" si="143"/>
        <v/>
      </c>
      <c r="AK494" s="1">
        <f t="shared" si="144"/>
        <v>1</v>
      </c>
      <c r="AL494" s="1" t="str">
        <f t="shared" si="145"/>
        <v/>
      </c>
      <c r="AM494" s="1">
        <f t="shared" si="146"/>
        <v>1</v>
      </c>
    </row>
    <row r="495" spans="1:39" ht="14.5" x14ac:dyDescent="0.35">
      <c r="A495" s="1" t="s">
        <v>25</v>
      </c>
      <c r="B495" s="1" t="s">
        <v>202</v>
      </c>
      <c r="K495" s="1">
        <v>1</v>
      </c>
      <c r="M495"/>
      <c r="N495" s="1" t="str">
        <f t="shared" si="132"/>
        <v>Vertebrate</v>
      </c>
      <c r="O495" s="1" t="str">
        <f t="shared" si="132"/>
        <v>Cheilodipterus novemstriatus (Rüppell, 1838)</v>
      </c>
      <c r="P495" s="1" t="str">
        <f t="shared" si="148"/>
        <v/>
      </c>
      <c r="Q495" s="1" t="str">
        <f t="shared" si="148"/>
        <v/>
      </c>
      <c r="R495" s="1" t="str">
        <f t="shared" si="148"/>
        <v/>
      </c>
      <c r="S495" s="1" t="str">
        <f t="shared" si="148"/>
        <v/>
      </c>
      <c r="T495" s="1" t="str">
        <f t="shared" si="148"/>
        <v/>
      </c>
      <c r="U495" s="1" t="str">
        <f t="shared" si="148"/>
        <v/>
      </c>
      <c r="V495" s="1" t="str">
        <f t="shared" si="147"/>
        <v/>
      </c>
      <c r="W495" s="1" t="str">
        <f t="shared" si="147"/>
        <v/>
      </c>
      <c r="X495" s="1">
        <f t="shared" si="147"/>
        <v>1</v>
      </c>
      <c r="Y495" s="1" t="str">
        <f t="shared" si="147"/>
        <v/>
      </c>
      <c r="Z495" s="1">
        <f t="shared" si="133"/>
        <v>1</v>
      </c>
      <c r="AA495" s="1" t="str">
        <f t="shared" si="134"/>
        <v>Cheilodipterus novemstriatus (Rüppell, 1838)</v>
      </c>
      <c r="AB495" s="1" t="str">
        <f t="shared" si="135"/>
        <v>Vertebrate</v>
      </c>
      <c r="AC495" s="1" t="str">
        <f t="shared" si="136"/>
        <v/>
      </c>
      <c r="AD495" s="1" t="str">
        <f t="shared" si="137"/>
        <v/>
      </c>
      <c r="AE495" s="1" t="str">
        <f t="shared" si="138"/>
        <v/>
      </c>
      <c r="AF495" s="1" t="str">
        <f t="shared" si="139"/>
        <v/>
      </c>
      <c r="AG495" s="1" t="str">
        <f t="shared" si="140"/>
        <v/>
      </c>
      <c r="AH495" s="1" t="str">
        <f t="shared" si="141"/>
        <v/>
      </c>
      <c r="AI495" s="1" t="str">
        <f t="shared" si="142"/>
        <v/>
      </c>
      <c r="AJ495" s="1" t="str">
        <f t="shared" si="143"/>
        <v/>
      </c>
      <c r="AK495" s="1">
        <f t="shared" si="144"/>
        <v>1</v>
      </c>
      <c r="AL495" s="1" t="str">
        <f t="shared" si="145"/>
        <v/>
      </c>
      <c r="AM495" s="1">
        <f t="shared" si="146"/>
        <v>1</v>
      </c>
    </row>
    <row r="496" spans="1:39" ht="14.5" x14ac:dyDescent="0.35">
      <c r="A496" s="1" t="s">
        <v>25</v>
      </c>
      <c r="B496" s="1" t="s">
        <v>205</v>
      </c>
      <c r="K496" s="1">
        <v>1</v>
      </c>
      <c r="M496"/>
      <c r="N496" s="1" t="str">
        <f t="shared" si="132"/>
        <v>Vertebrate</v>
      </c>
      <c r="O496" s="1" t="str">
        <f t="shared" si="132"/>
        <v>Chlorurus rhakoura Randall &amp; Anderson, 1997</v>
      </c>
      <c r="P496" s="1" t="str">
        <f t="shared" si="148"/>
        <v/>
      </c>
      <c r="Q496" s="1" t="str">
        <f t="shared" si="148"/>
        <v/>
      </c>
      <c r="R496" s="1" t="str">
        <f t="shared" si="148"/>
        <v/>
      </c>
      <c r="S496" s="1" t="str">
        <f t="shared" si="148"/>
        <v/>
      </c>
      <c r="T496" s="1" t="str">
        <f t="shared" si="148"/>
        <v/>
      </c>
      <c r="U496" s="1" t="str">
        <f t="shared" si="148"/>
        <v/>
      </c>
      <c r="V496" s="1" t="str">
        <f t="shared" si="147"/>
        <v/>
      </c>
      <c r="W496" s="1" t="str">
        <f t="shared" si="147"/>
        <v/>
      </c>
      <c r="X496" s="1">
        <f t="shared" si="147"/>
        <v>1</v>
      </c>
      <c r="Y496" s="1" t="str">
        <f t="shared" si="147"/>
        <v/>
      </c>
      <c r="Z496" s="1">
        <f t="shared" si="133"/>
        <v>1</v>
      </c>
      <c r="AA496" s="1" t="str">
        <f t="shared" si="134"/>
        <v>Chlorurus rhakoura Randall &amp; Anderson, 1997</v>
      </c>
      <c r="AB496" s="1" t="str">
        <f t="shared" si="135"/>
        <v>Vertebrate</v>
      </c>
      <c r="AC496" s="1" t="str">
        <f t="shared" si="136"/>
        <v/>
      </c>
      <c r="AD496" s="1" t="str">
        <f t="shared" si="137"/>
        <v/>
      </c>
      <c r="AE496" s="1" t="str">
        <f t="shared" si="138"/>
        <v/>
      </c>
      <c r="AF496" s="1" t="str">
        <f t="shared" si="139"/>
        <v/>
      </c>
      <c r="AG496" s="1" t="str">
        <f t="shared" si="140"/>
        <v/>
      </c>
      <c r="AH496" s="1" t="str">
        <f t="shared" si="141"/>
        <v/>
      </c>
      <c r="AI496" s="1" t="str">
        <f t="shared" si="142"/>
        <v/>
      </c>
      <c r="AJ496" s="1" t="str">
        <f t="shared" si="143"/>
        <v/>
      </c>
      <c r="AK496" s="1">
        <f t="shared" si="144"/>
        <v>1</v>
      </c>
      <c r="AL496" s="1" t="str">
        <f t="shared" si="145"/>
        <v/>
      </c>
      <c r="AM496" s="1">
        <f t="shared" si="146"/>
        <v>1</v>
      </c>
    </row>
    <row r="497" spans="1:39" ht="14.5" x14ac:dyDescent="0.35">
      <c r="A497" s="1" t="s">
        <v>25</v>
      </c>
      <c r="B497" s="1" t="s">
        <v>212</v>
      </c>
      <c r="K497" s="1">
        <v>1</v>
      </c>
      <c r="M497"/>
      <c r="N497" s="1" t="str">
        <f t="shared" si="132"/>
        <v>Vertebrate</v>
      </c>
      <c r="O497" s="1" t="str">
        <f t="shared" si="132"/>
        <v>Chrysiptera cyanea (Quoy &amp; Gaimard, 1825)</v>
      </c>
      <c r="P497" s="1" t="str">
        <f t="shared" si="148"/>
        <v/>
      </c>
      <c r="Q497" s="1" t="str">
        <f t="shared" si="148"/>
        <v/>
      </c>
      <c r="R497" s="1" t="str">
        <f t="shared" si="148"/>
        <v/>
      </c>
      <c r="S497" s="1" t="str">
        <f t="shared" si="148"/>
        <v/>
      </c>
      <c r="T497" s="1" t="str">
        <f t="shared" si="148"/>
        <v/>
      </c>
      <c r="U497" s="1" t="str">
        <f t="shared" si="148"/>
        <v/>
      </c>
      <c r="V497" s="1" t="str">
        <f t="shared" si="147"/>
        <v/>
      </c>
      <c r="W497" s="1" t="str">
        <f t="shared" si="147"/>
        <v/>
      </c>
      <c r="X497" s="1">
        <f t="shared" si="147"/>
        <v>1</v>
      </c>
      <c r="Y497" s="1" t="str">
        <f t="shared" si="147"/>
        <v/>
      </c>
      <c r="Z497" s="1">
        <f t="shared" si="133"/>
        <v>1</v>
      </c>
      <c r="AA497" s="1" t="str">
        <f t="shared" si="134"/>
        <v>Chrysiptera cyanea (Quoy &amp; Gaimard, 1825)</v>
      </c>
      <c r="AB497" s="1" t="str">
        <f t="shared" si="135"/>
        <v>Vertebrate</v>
      </c>
      <c r="AC497" s="1" t="str">
        <f t="shared" si="136"/>
        <v/>
      </c>
      <c r="AD497" s="1" t="str">
        <f t="shared" si="137"/>
        <v/>
      </c>
      <c r="AE497" s="1" t="str">
        <f t="shared" si="138"/>
        <v/>
      </c>
      <c r="AF497" s="1" t="str">
        <f t="shared" si="139"/>
        <v/>
      </c>
      <c r="AG497" s="1" t="str">
        <f t="shared" si="140"/>
        <v/>
      </c>
      <c r="AH497" s="1" t="str">
        <f t="shared" si="141"/>
        <v/>
      </c>
      <c r="AI497" s="1" t="str">
        <f t="shared" si="142"/>
        <v/>
      </c>
      <c r="AJ497" s="1" t="str">
        <f t="shared" si="143"/>
        <v/>
      </c>
      <c r="AK497" s="1">
        <f t="shared" si="144"/>
        <v>1</v>
      </c>
      <c r="AL497" s="1" t="str">
        <f t="shared" si="145"/>
        <v/>
      </c>
      <c r="AM497" s="1">
        <f t="shared" si="146"/>
        <v>1</v>
      </c>
    </row>
    <row r="498" spans="1:39" ht="14.5" x14ac:dyDescent="0.35">
      <c r="A498" s="1" t="s">
        <v>25</v>
      </c>
      <c r="B498" s="1" t="s">
        <v>213</v>
      </c>
      <c r="K498" s="1">
        <v>1</v>
      </c>
      <c r="M498"/>
      <c r="N498" s="1" t="str">
        <f t="shared" si="132"/>
        <v>Vertebrate</v>
      </c>
      <c r="O498" s="1" t="str">
        <f t="shared" si="132"/>
        <v>Chrysiptera hemicyanea (Weber, 1913)</v>
      </c>
      <c r="P498" s="1" t="str">
        <f t="shared" si="148"/>
        <v/>
      </c>
      <c r="Q498" s="1" t="str">
        <f t="shared" si="148"/>
        <v/>
      </c>
      <c r="R498" s="1" t="str">
        <f t="shared" si="148"/>
        <v/>
      </c>
      <c r="S498" s="1" t="str">
        <f t="shared" si="148"/>
        <v/>
      </c>
      <c r="T498" s="1" t="str">
        <f t="shared" si="148"/>
        <v/>
      </c>
      <c r="U498" s="1" t="str">
        <f t="shared" si="148"/>
        <v/>
      </c>
      <c r="V498" s="1" t="str">
        <f t="shared" si="147"/>
        <v/>
      </c>
      <c r="W498" s="1" t="str">
        <f t="shared" si="147"/>
        <v/>
      </c>
      <c r="X498" s="1">
        <f t="shared" si="147"/>
        <v>1</v>
      </c>
      <c r="Y498" s="1" t="str">
        <f t="shared" si="147"/>
        <v/>
      </c>
      <c r="Z498" s="1">
        <f t="shared" si="133"/>
        <v>1</v>
      </c>
      <c r="AA498" s="1" t="str">
        <f t="shared" si="134"/>
        <v>Chrysiptera hemicyanea (Weber, 1913)</v>
      </c>
      <c r="AB498" s="1" t="str">
        <f t="shared" si="135"/>
        <v>Vertebrate</v>
      </c>
      <c r="AC498" s="1" t="str">
        <f t="shared" si="136"/>
        <v/>
      </c>
      <c r="AD498" s="1" t="str">
        <f t="shared" si="137"/>
        <v/>
      </c>
      <c r="AE498" s="1" t="str">
        <f t="shared" si="138"/>
        <v/>
      </c>
      <c r="AF498" s="1" t="str">
        <f t="shared" si="139"/>
        <v/>
      </c>
      <c r="AG498" s="1" t="str">
        <f t="shared" si="140"/>
        <v/>
      </c>
      <c r="AH498" s="1" t="str">
        <f t="shared" si="141"/>
        <v/>
      </c>
      <c r="AI498" s="1" t="str">
        <f t="shared" si="142"/>
        <v/>
      </c>
      <c r="AJ498" s="1" t="str">
        <f t="shared" si="143"/>
        <v/>
      </c>
      <c r="AK498" s="1">
        <f t="shared" si="144"/>
        <v>1</v>
      </c>
      <c r="AL498" s="1" t="str">
        <f t="shared" si="145"/>
        <v/>
      </c>
      <c r="AM498" s="1">
        <f t="shared" si="146"/>
        <v>1</v>
      </c>
    </row>
    <row r="499" spans="1:39" ht="14.5" x14ac:dyDescent="0.35">
      <c r="A499" s="1" t="s">
        <v>25</v>
      </c>
      <c r="B499" s="1" t="s">
        <v>241</v>
      </c>
      <c r="I499" s="1">
        <v>1</v>
      </c>
      <c r="K499" s="1">
        <v>1</v>
      </c>
      <c r="M499"/>
      <c r="N499" s="1" t="str">
        <f t="shared" si="132"/>
        <v>Vertebrate</v>
      </c>
      <c r="O499" s="1" t="str">
        <f t="shared" si="132"/>
        <v>Cyclopterus lumpus Linnaeus, 1758</v>
      </c>
      <c r="P499" s="1" t="str">
        <f t="shared" si="148"/>
        <v/>
      </c>
      <c r="Q499" s="1" t="str">
        <f t="shared" si="148"/>
        <v/>
      </c>
      <c r="R499" s="1" t="str">
        <f t="shared" si="148"/>
        <v/>
      </c>
      <c r="S499" s="1" t="str">
        <f t="shared" si="148"/>
        <v/>
      </c>
      <c r="T499" s="1" t="str">
        <f t="shared" si="148"/>
        <v/>
      </c>
      <c r="U499" s="1" t="str">
        <f t="shared" si="148"/>
        <v/>
      </c>
      <c r="V499" s="1">
        <f t="shared" si="147"/>
        <v>1</v>
      </c>
      <c r="W499" s="1" t="str">
        <f t="shared" si="147"/>
        <v/>
      </c>
      <c r="X499" s="1">
        <f t="shared" si="147"/>
        <v>1</v>
      </c>
      <c r="Y499" s="1" t="str">
        <f t="shared" si="147"/>
        <v/>
      </c>
      <c r="Z499" s="1">
        <f t="shared" si="133"/>
        <v>2</v>
      </c>
      <c r="AA499" s="1" t="str">
        <f t="shared" si="134"/>
        <v>Cyclopterus lumpus Linnaeus, 1758</v>
      </c>
      <c r="AB499" s="1" t="str">
        <f t="shared" si="135"/>
        <v>Vertebrate</v>
      </c>
      <c r="AC499" s="1" t="str">
        <f t="shared" si="136"/>
        <v/>
      </c>
      <c r="AD499" s="1" t="str">
        <f t="shared" si="137"/>
        <v/>
      </c>
      <c r="AE499" s="1" t="str">
        <f t="shared" si="138"/>
        <v/>
      </c>
      <c r="AF499" s="1" t="str">
        <f t="shared" si="139"/>
        <v/>
      </c>
      <c r="AG499" s="1" t="str">
        <f t="shared" si="140"/>
        <v/>
      </c>
      <c r="AH499" s="1" t="str">
        <f t="shared" si="141"/>
        <v/>
      </c>
      <c r="AI499" s="1">
        <f t="shared" si="142"/>
        <v>1</v>
      </c>
      <c r="AJ499" s="1" t="str">
        <f t="shared" si="143"/>
        <v/>
      </c>
      <c r="AK499" s="1" t="str">
        <f t="shared" si="144"/>
        <v/>
      </c>
      <c r="AL499" s="1" t="str">
        <f t="shared" si="145"/>
        <v/>
      </c>
      <c r="AM499" s="1">
        <f t="shared" si="146"/>
        <v>1</v>
      </c>
    </row>
    <row r="500" spans="1:39" ht="14.5" x14ac:dyDescent="0.35">
      <c r="A500" s="1" t="s">
        <v>25</v>
      </c>
      <c r="B500" s="1" t="s">
        <v>269</v>
      </c>
      <c r="I500" s="1">
        <v>1</v>
      </c>
      <c r="M500"/>
      <c r="N500" s="1" t="str">
        <f t="shared" si="132"/>
        <v>Vertebrate</v>
      </c>
      <c r="O500" s="1" t="str">
        <f t="shared" si="132"/>
        <v>Dussumieria elopsoides Bleeker, 1849</v>
      </c>
      <c r="P500" s="1" t="str">
        <f t="shared" si="148"/>
        <v/>
      </c>
      <c r="Q500" s="1" t="str">
        <f t="shared" si="148"/>
        <v/>
      </c>
      <c r="R500" s="1" t="str">
        <f t="shared" si="148"/>
        <v/>
      </c>
      <c r="S500" s="1" t="str">
        <f t="shared" si="148"/>
        <v/>
      </c>
      <c r="T500" s="1" t="str">
        <f t="shared" si="148"/>
        <v/>
      </c>
      <c r="U500" s="1" t="str">
        <f t="shared" si="148"/>
        <v/>
      </c>
      <c r="V500" s="1">
        <f t="shared" si="147"/>
        <v>1</v>
      </c>
      <c r="W500" s="1" t="str">
        <f t="shared" si="147"/>
        <v/>
      </c>
      <c r="X500" s="1" t="str">
        <f t="shared" si="147"/>
        <v/>
      </c>
      <c r="Y500" s="1" t="str">
        <f t="shared" si="147"/>
        <v/>
      </c>
      <c r="Z500" s="1">
        <f t="shared" si="133"/>
        <v>1</v>
      </c>
      <c r="AA500" s="1" t="str">
        <f t="shared" si="134"/>
        <v>Dussumieria elopsoides Bleeker, 1849</v>
      </c>
      <c r="AB500" s="1" t="str">
        <f t="shared" si="135"/>
        <v>Vertebrate</v>
      </c>
      <c r="AC500" s="1" t="str">
        <f t="shared" si="136"/>
        <v/>
      </c>
      <c r="AD500" s="1" t="str">
        <f t="shared" si="137"/>
        <v/>
      </c>
      <c r="AE500" s="1" t="str">
        <f t="shared" si="138"/>
        <v/>
      </c>
      <c r="AF500" s="1" t="str">
        <f t="shared" si="139"/>
        <v/>
      </c>
      <c r="AG500" s="1" t="str">
        <f t="shared" si="140"/>
        <v/>
      </c>
      <c r="AH500" s="1" t="str">
        <f t="shared" si="141"/>
        <v/>
      </c>
      <c r="AI500" s="1">
        <f t="shared" si="142"/>
        <v>1</v>
      </c>
      <c r="AJ500" s="1" t="str">
        <f t="shared" si="143"/>
        <v/>
      </c>
      <c r="AK500" s="1" t="str">
        <f t="shared" si="144"/>
        <v/>
      </c>
      <c r="AL500" s="1" t="str">
        <f t="shared" si="145"/>
        <v/>
      </c>
      <c r="AM500" s="1">
        <f t="shared" si="146"/>
        <v>1</v>
      </c>
    </row>
    <row r="501" spans="1:39" ht="14.5" x14ac:dyDescent="0.35">
      <c r="A501" s="1" t="s">
        <v>25</v>
      </c>
      <c r="B501" s="1" t="s">
        <v>275</v>
      </c>
      <c r="I501" s="1">
        <v>1</v>
      </c>
      <c r="J501" s="1">
        <v>1</v>
      </c>
      <c r="M501"/>
      <c r="N501" s="1" t="str">
        <f t="shared" si="132"/>
        <v>Vertebrate</v>
      </c>
      <c r="O501" s="1" t="str">
        <f t="shared" si="132"/>
        <v>Elates ransonnettii (Steindachner, 1876)</v>
      </c>
      <c r="P501" s="1" t="str">
        <f t="shared" si="148"/>
        <v/>
      </c>
      <c r="Q501" s="1" t="str">
        <f t="shared" si="148"/>
        <v/>
      </c>
      <c r="R501" s="1" t="str">
        <f t="shared" si="148"/>
        <v/>
      </c>
      <c r="S501" s="1" t="str">
        <f t="shared" si="148"/>
        <v/>
      </c>
      <c r="T501" s="1" t="str">
        <f t="shared" si="148"/>
        <v/>
      </c>
      <c r="U501" s="1" t="str">
        <f t="shared" si="148"/>
        <v/>
      </c>
      <c r="V501" s="1">
        <f t="shared" si="147"/>
        <v>1</v>
      </c>
      <c r="W501" s="1">
        <f t="shared" si="147"/>
        <v>1</v>
      </c>
      <c r="X501" s="1" t="str">
        <f t="shared" si="147"/>
        <v/>
      </c>
      <c r="Y501" s="1" t="str">
        <f t="shared" si="147"/>
        <v/>
      </c>
      <c r="Z501" s="1">
        <f t="shared" si="133"/>
        <v>2</v>
      </c>
      <c r="AA501" s="1" t="str">
        <f t="shared" si="134"/>
        <v>Elates ransonnettii (Steindachner, 1876)</v>
      </c>
      <c r="AB501" s="1" t="str">
        <f t="shared" si="135"/>
        <v>Vertebrate</v>
      </c>
      <c r="AC501" s="1" t="str">
        <f t="shared" si="136"/>
        <v/>
      </c>
      <c r="AD501" s="1" t="str">
        <f t="shared" si="137"/>
        <v/>
      </c>
      <c r="AE501" s="1" t="str">
        <f t="shared" si="138"/>
        <v/>
      </c>
      <c r="AF501" s="1" t="str">
        <f t="shared" si="139"/>
        <v/>
      </c>
      <c r="AG501" s="1" t="str">
        <f t="shared" si="140"/>
        <v/>
      </c>
      <c r="AH501" s="1" t="str">
        <f t="shared" si="141"/>
        <v/>
      </c>
      <c r="AI501" s="1">
        <f t="shared" si="142"/>
        <v>1</v>
      </c>
      <c r="AJ501" s="1" t="str">
        <f t="shared" si="143"/>
        <v/>
      </c>
      <c r="AK501" s="1" t="str">
        <f t="shared" si="144"/>
        <v/>
      </c>
      <c r="AL501" s="1" t="str">
        <f t="shared" si="145"/>
        <v/>
      </c>
      <c r="AM501" s="1">
        <f t="shared" si="146"/>
        <v>1</v>
      </c>
    </row>
    <row r="502" spans="1:39" ht="14.5" x14ac:dyDescent="0.35">
      <c r="A502" s="1" t="s">
        <v>25</v>
      </c>
      <c r="B502" s="1" t="s">
        <v>283</v>
      </c>
      <c r="H502" s="1">
        <v>1</v>
      </c>
      <c r="M502"/>
      <c r="N502" s="1" t="str">
        <f t="shared" si="132"/>
        <v>Vertebrate</v>
      </c>
      <c r="O502" s="1" t="str">
        <f t="shared" si="132"/>
        <v>Epinephelus coioides (Hamilton, 1822)</v>
      </c>
      <c r="P502" s="1" t="str">
        <f t="shared" si="148"/>
        <v/>
      </c>
      <c r="Q502" s="1" t="str">
        <f t="shared" si="148"/>
        <v/>
      </c>
      <c r="R502" s="1" t="str">
        <f t="shared" si="148"/>
        <v/>
      </c>
      <c r="S502" s="1" t="str">
        <f t="shared" si="148"/>
        <v/>
      </c>
      <c r="T502" s="1" t="str">
        <f t="shared" si="148"/>
        <v/>
      </c>
      <c r="U502" s="1">
        <f t="shared" si="148"/>
        <v>1</v>
      </c>
      <c r="V502" s="1" t="str">
        <f t="shared" si="147"/>
        <v/>
      </c>
      <c r="W502" s="1" t="str">
        <f t="shared" si="147"/>
        <v/>
      </c>
      <c r="X502" s="1" t="str">
        <f t="shared" si="147"/>
        <v/>
      </c>
      <c r="Y502" s="1" t="str">
        <f t="shared" si="147"/>
        <v/>
      </c>
      <c r="Z502" s="1">
        <f t="shared" si="133"/>
        <v>1</v>
      </c>
      <c r="AA502" s="1" t="str">
        <f t="shared" si="134"/>
        <v>Epinephelus coioides (Hamilton, 1822)</v>
      </c>
      <c r="AB502" s="1" t="str">
        <f t="shared" si="135"/>
        <v>Vertebrate</v>
      </c>
      <c r="AC502" s="1" t="str">
        <f t="shared" si="136"/>
        <v/>
      </c>
      <c r="AD502" s="1" t="str">
        <f t="shared" si="137"/>
        <v/>
      </c>
      <c r="AE502" s="1" t="str">
        <f t="shared" si="138"/>
        <v/>
      </c>
      <c r="AF502" s="1" t="str">
        <f t="shared" si="139"/>
        <v/>
      </c>
      <c r="AG502" s="1" t="str">
        <f t="shared" si="140"/>
        <v/>
      </c>
      <c r="AH502" s="1">
        <f t="shared" si="141"/>
        <v>1</v>
      </c>
      <c r="AI502" s="1" t="str">
        <f t="shared" si="142"/>
        <v/>
      </c>
      <c r="AJ502" s="1" t="str">
        <f t="shared" si="143"/>
        <v/>
      </c>
      <c r="AK502" s="1" t="str">
        <f t="shared" si="144"/>
        <v/>
      </c>
      <c r="AL502" s="1" t="str">
        <f t="shared" si="145"/>
        <v/>
      </c>
      <c r="AM502" s="1">
        <f t="shared" si="146"/>
        <v>1</v>
      </c>
    </row>
    <row r="503" spans="1:39" ht="14.5" x14ac:dyDescent="0.35">
      <c r="A503" s="1" t="s">
        <v>25</v>
      </c>
      <c r="B503" s="1" t="s">
        <v>284</v>
      </c>
      <c r="J503" s="1">
        <v>1</v>
      </c>
      <c r="M503"/>
      <c r="N503" s="1" t="str">
        <f t="shared" si="132"/>
        <v>Vertebrate</v>
      </c>
      <c r="O503" s="1" t="str">
        <f t="shared" si="132"/>
        <v>Epinephelus malabaricus (Bloch &amp; Schneider, 1801)</v>
      </c>
      <c r="P503" s="1" t="str">
        <f t="shared" si="148"/>
        <v/>
      </c>
      <c r="Q503" s="1" t="str">
        <f t="shared" si="148"/>
        <v/>
      </c>
      <c r="R503" s="1" t="str">
        <f t="shared" si="148"/>
        <v/>
      </c>
      <c r="S503" s="1" t="str">
        <f t="shared" si="148"/>
        <v/>
      </c>
      <c r="T503" s="1" t="str">
        <f t="shared" si="148"/>
        <v/>
      </c>
      <c r="U503" s="1" t="str">
        <f t="shared" si="148"/>
        <v/>
      </c>
      <c r="V503" s="1" t="str">
        <f t="shared" si="147"/>
        <v/>
      </c>
      <c r="W503" s="1">
        <f t="shared" si="147"/>
        <v>1</v>
      </c>
      <c r="X503" s="1" t="str">
        <f t="shared" si="147"/>
        <v/>
      </c>
      <c r="Y503" s="1" t="str">
        <f t="shared" si="147"/>
        <v/>
      </c>
      <c r="Z503" s="1">
        <f t="shared" si="133"/>
        <v>1</v>
      </c>
      <c r="AA503" s="1" t="str">
        <f t="shared" si="134"/>
        <v>Epinephelus malabaricus (Bloch &amp; Schneider, 1801)</v>
      </c>
      <c r="AB503" s="1" t="str">
        <f t="shared" si="135"/>
        <v>Vertebrate</v>
      </c>
      <c r="AC503" s="1" t="str">
        <f t="shared" si="136"/>
        <v/>
      </c>
      <c r="AD503" s="1" t="str">
        <f t="shared" si="137"/>
        <v/>
      </c>
      <c r="AE503" s="1" t="str">
        <f t="shared" si="138"/>
        <v/>
      </c>
      <c r="AF503" s="1" t="str">
        <f t="shared" si="139"/>
        <v/>
      </c>
      <c r="AG503" s="1" t="str">
        <f t="shared" si="140"/>
        <v/>
      </c>
      <c r="AH503" s="1" t="str">
        <f t="shared" si="141"/>
        <v/>
      </c>
      <c r="AI503" s="1" t="str">
        <f t="shared" si="142"/>
        <v/>
      </c>
      <c r="AJ503" s="1">
        <f t="shared" si="143"/>
        <v>1</v>
      </c>
      <c r="AK503" s="1" t="str">
        <f t="shared" si="144"/>
        <v/>
      </c>
      <c r="AL503" s="1" t="str">
        <f t="shared" si="145"/>
        <v/>
      </c>
      <c r="AM503" s="1">
        <f t="shared" si="146"/>
        <v>1</v>
      </c>
    </row>
    <row r="504" spans="1:39" ht="14.5" x14ac:dyDescent="0.35">
      <c r="A504" s="1" t="s">
        <v>25</v>
      </c>
      <c r="B504" s="1" t="s">
        <v>285</v>
      </c>
      <c r="I504" s="1">
        <v>1</v>
      </c>
      <c r="M504"/>
      <c r="N504" s="1" t="str">
        <f t="shared" si="132"/>
        <v>Vertebrate</v>
      </c>
      <c r="O504" s="1" t="str">
        <f t="shared" si="132"/>
        <v>Epinephelus merra Bloch, 1793</v>
      </c>
      <c r="P504" s="1" t="str">
        <f t="shared" si="148"/>
        <v/>
      </c>
      <c r="Q504" s="1" t="str">
        <f t="shared" si="148"/>
        <v/>
      </c>
      <c r="R504" s="1" t="str">
        <f t="shared" si="148"/>
        <v/>
      </c>
      <c r="S504" s="1" t="str">
        <f t="shared" si="148"/>
        <v/>
      </c>
      <c r="T504" s="1" t="str">
        <f t="shared" si="148"/>
        <v/>
      </c>
      <c r="U504" s="1" t="str">
        <f t="shared" si="148"/>
        <v/>
      </c>
      <c r="V504" s="1">
        <f t="shared" si="147"/>
        <v>1</v>
      </c>
      <c r="W504" s="1" t="str">
        <f t="shared" si="147"/>
        <v/>
      </c>
      <c r="X504" s="1" t="str">
        <f t="shared" si="147"/>
        <v/>
      </c>
      <c r="Y504" s="1" t="str">
        <f t="shared" si="147"/>
        <v/>
      </c>
      <c r="Z504" s="1">
        <f t="shared" si="133"/>
        <v>1</v>
      </c>
      <c r="AA504" s="1" t="str">
        <f t="shared" si="134"/>
        <v>Epinephelus merra Bloch, 1793</v>
      </c>
      <c r="AB504" s="1" t="str">
        <f t="shared" si="135"/>
        <v>Vertebrate</v>
      </c>
      <c r="AC504" s="1" t="str">
        <f t="shared" si="136"/>
        <v/>
      </c>
      <c r="AD504" s="1" t="str">
        <f t="shared" si="137"/>
        <v/>
      </c>
      <c r="AE504" s="1" t="str">
        <f t="shared" si="138"/>
        <v/>
      </c>
      <c r="AF504" s="1" t="str">
        <f t="shared" si="139"/>
        <v/>
      </c>
      <c r="AG504" s="1" t="str">
        <f t="shared" si="140"/>
        <v/>
      </c>
      <c r="AH504" s="1" t="str">
        <f t="shared" si="141"/>
        <v/>
      </c>
      <c r="AI504" s="1">
        <f t="shared" si="142"/>
        <v>1</v>
      </c>
      <c r="AJ504" s="1" t="str">
        <f t="shared" si="143"/>
        <v/>
      </c>
      <c r="AK504" s="1" t="str">
        <f t="shared" si="144"/>
        <v/>
      </c>
      <c r="AL504" s="1" t="str">
        <f t="shared" si="145"/>
        <v/>
      </c>
      <c r="AM504" s="1">
        <f t="shared" si="146"/>
        <v>1</v>
      </c>
    </row>
    <row r="505" spans="1:39" ht="14.5" x14ac:dyDescent="0.35">
      <c r="A505" s="1" t="s">
        <v>25</v>
      </c>
      <c r="B505" s="1" t="s">
        <v>286</v>
      </c>
      <c r="C505" s="1">
        <v>1</v>
      </c>
      <c r="I505" s="1">
        <v>1</v>
      </c>
      <c r="M505"/>
      <c r="N505" s="1" t="str">
        <f t="shared" si="132"/>
        <v>Vertebrate</v>
      </c>
      <c r="O505" s="1" t="str">
        <f t="shared" si="132"/>
        <v>Equulites klunzingeri (Steindachner, 1898)</v>
      </c>
      <c r="P505" s="1">
        <f t="shared" si="148"/>
        <v>1</v>
      </c>
      <c r="Q505" s="1" t="str">
        <f t="shared" si="148"/>
        <v/>
      </c>
      <c r="R505" s="1" t="str">
        <f t="shared" si="148"/>
        <v/>
      </c>
      <c r="S505" s="1" t="str">
        <f t="shared" si="148"/>
        <v/>
      </c>
      <c r="T505" s="1" t="str">
        <f t="shared" si="148"/>
        <v/>
      </c>
      <c r="U505" s="1" t="str">
        <f t="shared" si="148"/>
        <v/>
      </c>
      <c r="V505" s="1">
        <f t="shared" si="147"/>
        <v>1</v>
      </c>
      <c r="W505" s="1" t="str">
        <f t="shared" si="147"/>
        <v/>
      </c>
      <c r="X505" s="1" t="str">
        <f t="shared" si="147"/>
        <v/>
      </c>
      <c r="Y505" s="1" t="str">
        <f t="shared" si="147"/>
        <v/>
      </c>
      <c r="Z505" s="1">
        <f t="shared" si="133"/>
        <v>2</v>
      </c>
      <c r="AA505" s="1" t="str">
        <f t="shared" si="134"/>
        <v>Equulites klunzingeri (Steindachner, 1898)</v>
      </c>
      <c r="AB505" s="1" t="str">
        <f t="shared" si="135"/>
        <v>Vertebrate</v>
      </c>
      <c r="AC505" s="1">
        <f t="shared" si="136"/>
        <v>1</v>
      </c>
      <c r="AD505" s="1" t="str">
        <f t="shared" si="137"/>
        <v/>
      </c>
      <c r="AE505" s="1" t="str">
        <f t="shared" si="138"/>
        <v/>
      </c>
      <c r="AF505" s="1" t="str">
        <f t="shared" si="139"/>
        <v/>
      </c>
      <c r="AG505" s="1" t="str">
        <f t="shared" si="140"/>
        <v/>
      </c>
      <c r="AH505" s="1" t="str">
        <f t="shared" si="141"/>
        <v/>
      </c>
      <c r="AI505" s="1" t="str">
        <f t="shared" si="142"/>
        <v/>
      </c>
      <c r="AJ505" s="1" t="str">
        <f t="shared" si="143"/>
        <v/>
      </c>
      <c r="AK505" s="1" t="str">
        <f t="shared" si="144"/>
        <v/>
      </c>
      <c r="AL505" s="1" t="str">
        <f t="shared" si="145"/>
        <v/>
      </c>
      <c r="AM505" s="1">
        <f t="shared" si="146"/>
        <v>1</v>
      </c>
    </row>
    <row r="506" spans="1:39" ht="14.5" x14ac:dyDescent="0.35">
      <c r="A506" s="1" t="s">
        <v>25</v>
      </c>
      <c r="B506" s="1" t="s">
        <v>292</v>
      </c>
      <c r="H506" s="1">
        <v>1</v>
      </c>
      <c r="I506" s="1">
        <v>1</v>
      </c>
      <c r="M506"/>
      <c r="N506" s="1" t="str">
        <f t="shared" si="132"/>
        <v>Vertebrate</v>
      </c>
      <c r="O506" s="1" t="str">
        <f t="shared" si="132"/>
        <v>Etrumeus golanii DiBattista, Randall &amp; Bowen, 2012</v>
      </c>
      <c r="P506" s="1" t="str">
        <f t="shared" si="148"/>
        <v/>
      </c>
      <c r="Q506" s="1" t="str">
        <f t="shared" si="148"/>
        <v/>
      </c>
      <c r="R506" s="1" t="str">
        <f t="shared" si="148"/>
        <v/>
      </c>
      <c r="S506" s="1" t="str">
        <f t="shared" si="148"/>
        <v/>
      </c>
      <c r="T506" s="1" t="str">
        <f t="shared" si="148"/>
        <v/>
      </c>
      <c r="U506" s="1">
        <f t="shared" si="148"/>
        <v>1</v>
      </c>
      <c r="V506" s="1">
        <f t="shared" si="147"/>
        <v>1</v>
      </c>
      <c r="W506" s="1" t="str">
        <f t="shared" si="147"/>
        <v/>
      </c>
      <c r="X506" s="1" t="str">
        <f t="shared" si="147"/>
        <v/>
      </c>
      <c r="Y506" s="1" t="str">
        <f t="shared" si="147"/>
        <v/>
      </c>
      <c r="Z506" s="1">
        <f t="shared" si="133"/>
        <v>2</v>
      </c>
      <c r="AA506" s="1" t="str">
        <f t="shared" si="134"/>
        <v>Etrumeus golanii DiBattista, Randall &amp; Bowen, 2012</v>
      </c>
      <c r="AB506" s="1" t="str">
        <f t="shared" si="135"/>
        <v>Vertebrate</v>
      </c>
      <c r="AC506" s="1" t="str">
        <f t="shared" si="136"/>
        <v/>
      </c>
      <c r="AD506" s="1" t="str">
        <f t="shared" si="137"/>
        <v/>
      </c>
      <c r="AE506" s="1" t="str">
        <f t="shared" si="138"/>
        <v/>
      </c>
      <c r="AF506" s="1" t="str">
        <f t="shared" si="139"/>
        <v/>
      </c>
      <c r="AG506" s="1" t="str">
        <f t="shared" si="140"/>
        <v/>
      </c>
      <c r="AH506" s="1">
        <f t="shared" si="141"/>
        <v>1</v>
      </c>
      <c r="AI506" s="1" t="str">
        <f t="shared" si="142"/>
        <v/>
      </c>
      <c r="AJ506" s="1" t="str">
        <f t="shared" si="143"/>
        <v/>
      </c>
      <c r="AK506" s="1" t="str">
        <f t="shared" si="144"/>
        <v/>
      </c>
      <c r="AL506" s="1" t="str">
        <f t="shared" si="145"/>
        <v/>
      </c>
      <c r="AM506" s="1">
        <f t="shared" si="146"/>
        <v>1</v>
      </c>
    </row>
    <row r="507" spans="1:39" ht="14.5" x14ac:dyDescent="0.35">
      <c r="A507" s="1" t="s">
        <v>25</v>
      </c>
      <c r="B507" s="1" t="s">
        <v>311</v>
      </c>
      <c r="L507" s="1">
        <v>1</v>
      </c>
      <c r="M507"/>
      <c r="N507" s="1" t="str">
        <f t="shared" si="132"/>
        <v>Vertebrate</v>
      </c>
      <c r="O507" s="1" t="str">
        <f t="shared" si="132"/>
        <v>Fistularia petimba Lacepède, 1803</v>
      </c>
      <c r="P507" s="1" t="str">
        <f t="shared" si="148"/>
        <v/>
      </c>
      <c r="Q507" s="1" t="str">
        <f t="shared" si="148"/>
        <v/>
      </c>
      <c r="R507" s="1" t="str">
        <f t="shared" si="148"/>
        <v/>
      </c>
      <c r="S507" s="1" t="str">
        <f t="shared" si="148"/>
        <v/>
      </c>
      <c r="T507" s="1" t="str">
        <f t="shared" si="148"/>
        <v/>
      </c>
      <c r="U507" s="1" t="str">
        <f t="shared" si="148"/>
        <v/>
      </c>
      <c r="V507" s="1" t="str">
        <f t="shared" si="147"/>
        <v/>
      </c>
      <c r="W507" s="1" t="str">
        <f t="shared" si="147"/>
        <v/>
      </c>
      <c r="X507" s="1" t="str">
        <f t="shared" si="147"/>
        <v/>
      </c>
      <c r="Y507" s="1">
        <f t="shared" si="147"/>
        <v>1</v>
      </c>
      <c r="Z507" s="1">
        <f t="shared" si="133"/>
        <v>1</v>
      </c>
      <c r="AA507" s="1" t="str">
        <f t="shared" si="134"/>
        <v>Fistularia petimba Lacepède, 1803</v>
      </c>
      <c r="AB507" s="1" t="str">
        <f t="shared" si="135"/>
        <v>Vertebrate</v>
      </c>
      <c r="AC507" s="1" t="str">
        <f t="shared" si="136"/>
        <v/>
      </c>
      <c r="AD507" s="1" t="str">
        <f t="shared" si="137"/>
        <v/>
      </c>
      <c r="AE507" s="1" t="str">
        <f t="shared" si="138"/>
        <v/>
      </c>
      <c r="AF507" s="1" t="str">
        <f t="shared" si="139"/>
        <v/>
      </c>
      <c r="AG507" s="1" t="str">
        <f t="shared" si="140"/>
        <v/>
      </c>
      <c r="AH507" s="1" t="str">
        <f t="shared" si="141"/>
        <v/>
      </c>
      <c r="AI507" s="1" t="str">
        <f t="shared" si="142"/>
        <v/>
      </c>
      <c r="AJ507" s="1" t="str">
        <f t="shared" si="143"/>
        <v/>
      </c>
      <c r="AK507" s="1" t="str">
        <f t="shared" si="144"/>
        <v/>
      </c>
      <c r="AL507" s="1">
        <f t="shared" si="145"/>
        <v>1</v>
      </c>
      <c r="AM507" s="1">
        <f t="shared" si="146"/>
        <v>1</v>
      </c>
    </row>
    <row r="508" spans="1:39" ht="14.5" x14ac:dyDescent="0.35">
      <c r="A508" s="1" t="s">
        <v>25</v>
      </c>
      <c r="B508" s="1" t="s">
        <v>312</v>
      </c>
      <c r="H508" s="1">
        <v>1</v>
      </c>
      <c r="I508" s="1">
        <v>2</v>
      </c>
      <c r="J508" s="1">
        <v>1</v>
      </c>
      <c r="M508"/>
      <c r="N508" s="1" t="str">
        <f t="shared" si="132"/>
        <v>Vertebrate</v>
      </c>
      <c r="O508" s="1" t="str">
        <f t="shared" si="132"/>
        <v>Fistularia commersonii Rüppell, 1838</v>
      </c>
      <c r="P508" s="1" t="str">
        <f t="shared" si="148"/>
        <v/>
      </c>
      <c r="Q508" s="1" t="str">
        <f t="shared" si="148"/>
        <v/>
      </c>
      <c r="R508" s="1" t="str">
        <f t="shared" si="148"/>
        <v/>
      </c>
      <c r="S508" s="1" t="str">
        <f t="shared" si="148"/>
        <v/>
      </c>
      <c r="T508" s="1" t="str">
        <f t="shared" si="148"/>
        <v/>
      </c>
      <c r="U508" s="1">
        <f t="shared" si="148"/>
        <v>1</v>
      </c>
      <c r="V508" s="1">
        <f t="shared" si="147"/>
        <v>1</v>
      </c>
      <c r="W508" s="1">
        <f t="shared" si="147"/>
        <v>1</v>
      </c>
      <c r="X508" s="1" t="str">
        <f t="shared" si="147"/>
        <v/>
      </c>
      <c r="Y508" s="1" t="str">
        <f t="shared" si="147"/>
        <v/>
      </c>
      <c r="Z508" s="1">
        <f t="shared" si="133"/>
        <v>3</v>
      </c>
      <c r="AA508" s="1" t="str">
        <f t="shared" si="134"/>
        <v>Fistularia commersonii Rüppell, 1838</v>
      </c>
      <c r="AB508" s="1" t="str">
        <f t="shared" si="135"/>
        <v>Vertebrate</v>
      </c>
      <c r="AC508" s="1" t="str">
        <f t="shared" si="136"/>
        <v/>
      </c>
      <c r="AD508" s="1" t="str">
        <f t="shared" si="137"/>
        <v/>
      </c>
      <c r="AE508" s="1" t="str">
        <f t="shared" si="138"/>
        <v/>
      </c>
      <c r="AF508" s="1" t="str">
        <f t="shared" si="139"/>
        <v/>
      </c>
      <c r="AG508" s="1" t="str">
        <f t="shared" si="140"/>
        <v/>
      </c>
      <c r="AH508" s="1">
        <f t="shared" si="141"/>
        <v>1</v>
      </c>
      <c r="AI508" s="1" t="str">
        <f t="shared" si="142"/>
        <v/>
      </c>
      <c r="AJ508" s="1" t="str">
        <f t="shared" si="143"/>
        <v/>
      </c>
      <c r="AK508" s="1" t="str">
        <f t="shared" si="144"/>
        <v/>
      </c>
      <c r="AL508" s="1" t="str">
        <f t="shared" si="145"/>
        <v/>
      </c>
      <c r="AM508" s="1">
        <f t="shared" si="146"/>
        <v>1</v>
      </c>
    </row>
    <row r="509" spans="1:39" ht="14.5" x14ac:dyDescent="0.35">
      <c r="A509" s="1" t="s">
        <v>25</v>
      </c>
      <c r="B509" s="1" t="s">
        <v>315</v>
      </c>
      <c r="I509" s="1">
        <v>1</v>
      </c>
      <c r="M509"/>
      <c r="N509" s="1" t="str">
        <f t="shared" si="132"/>
        <v>Vertebrate</v>
      </c>
      <c r="O509" s="1" t="str">
        <f t="shared" si="132"/>
        <v>Fundulus heteroclitus heteroclitus (Linnaeus, 1766)</v>
      </c>
      <c r="P509" s="1" t="str">
        <f t="shared" si="148"/>
        <v/>
      </c>
      <c r="Q509" s="1" t="str">
        <f t="shared" si="148"/>
        <v/>
      </c>
      <c r="R509" s="1" t="str">
        <f t="shared" si="148"/>
        <v/>
      </c>
      <c r="S509" s="1" t="str">
        <f t="shared" si="148"/>
        <v/>
      </c>
      <c r="T509" s="1" t="str">
        <f t="shared" si="148"/>
        <v/>
      </c>
      <c r="U509" s="1" t="str">
        <f t="shared" si="148"/>
        <v/>
      </c>
      <c r="V509" s="1">
        <f t="shared" si="147"/>
        <v>1</v>
      </c>
      <c r="W509" s="1" t="str">
        <f t="shared" si="147"/>
        <v/>
      </c>
      <c r="X509" s="1" t="str">
        <f t="shared" si="147"/>
        <v/>
      </c>
      <c r="Y509" s="1" t="str">
        <f t="shared" si="147"/>
        <v/>
      </c>
      <c r="Z509" s="1">
        <f t="shared" si="133"/>
        <v>1</v>
      </c>
      <c r="AA509" s="1" t="str">
        <f t="shared" si="134"/>
        <v>Fundulus heteroclitus heteroclitus (Linnaeus, 1766)</v>
      </c>
      <c r="AB509" s="1" t="str">
        <f t="shared" si="135"/>
        <v>Vertebrate</v>
      </c>
      <c r="AC509" s="1" t="str">
        <f t="shared" si="136"/>
        <v/>
      </c>
      <c r="AD509" s="1" t="str">
        <f t="shared" si="137"/>
        <v/>
      </c>
      <c r="AE509" s="1" t="str">
        <f t="shared" si="138"/>
        <v/>
      </c>
      <c r="AF509" s="1" t="str">
        <f t="shared" si="139"/>
        <v/>
      </c>
      <c r="AG509" s="1" t="str">
        <f t="shared" si="140"/>
        <v/>
      </c>
      <c r="AH509" s="1" t="str">
        <f t="shared" si="141"/>
        <v/>
      </c>
      <c r="AI509" s="1">
        <f t="shared" si="142"/>
        <v>1</v>
      </c>
      <c r="AJ509" s="1" t="str">
        <f t="shared" si="143"/>
        <v/>
      </c>
      <c r="AK509" s="1" t="str">
        <f t="shared" si="144"/>
        <v/>
      </c>
      <c r="AL509" s="1" t="str">
        <f t="shared" si="145"/>
        <v/>
      </c>
      <c r="AM509" s="1">
        <f t="shared" si="146"/>
        <v>1</v>
      </c>
    </row>
    <row r="510" spans="1:39" ht="14.5" x14ac:dyDescent="0.35">
      <c r="A510" s="1" t="s">
        <v>25</v>
      </c>
      <c r="B510" s="1" t="s">
        <v>342</v>
      </c>
      <c r="C510" s="1">
        <v>1</v>
      </c>
      <c r="F510" s="1">
        <v>1</v>
      </c>
      <c r="K510" s="1">
        <v>1</v>
      </c>
      <c r="M510"/>
      <c r="N510" s="1" t="str">
        <f t="shared" si="132"/>
        <v>Vertebrate</v>
      </c>
      <c r="O510" s="1" t="str">
        <f t="shared" si="132"/>
        <v>Hemiramphus far (Forsskål, 1775)</v>
      </c>
      <c r="P510" s="1">
        <f t="shared" si="148"/>
        <v>1</v>
      </c>
      <c r="Q510" s="1" t="str">
        <f t="shared" si="148"/>
        <v/>
      </c>
      <c r="R510" s="1" t="str">
        <f t="shared" si="148"/>
        <v/>
      </c>
      <c r="S510" s="1">
        <f t="shared" si="148"/>
        <v>1</v>
      </c>
      <c r="T510" s="1" t="str">
        <f t="shared" si="148"/>
        <v/>
      </c>
      <c r="U510" s="1" t="str">
        <f t="shared" si="148"/>
        <v/>
      </c>
      <c r="V510" s="1" t="str">
        <f t="shared" si="147"/>
        <v/>
      </c>
      <c r="W510" s="1" t="str">
        <f t="shared" si="147"/>
        <v/>
      </c>
      <c r="X510" s="1">
        <f t="shared" si="147"/>
        <v>1</v>
      </c>
      <c r="Y510" s="1" t="str">
        <f t="shared" si="147"/>
        <v/>
      </c>
      <c r="Z510" s="1">
        <f t="shared" si="133"/>
        <v>3</v>
      </c>
      <c r="AA510" s="1" t="str">
        <f t="shared" si="134"/>
        <v>Hemiramphus far (Forsskål, 1775)</v>
      </c>
      <c r="AB510" s="1" t="str">
        <f t="shared" si="135"/>
        <v>Vertebrate</v>
      </c>
      <c r="AC510" s="1">
        <f t="shared" si="136"/>
        <v>1</v>
      </c>
      <c r="AD510" s="1" t="str">
        <f t="shared" si="137"/>
        <v/>
      </c>
      <c r="AE510" s="1" t="str">
        <f t="shared" si="138"/>
        <v/>
      </c>
      <c r="AF510" s="1" t="str">
        <f t="shared" si="139"/>
        <v/>
      </c>
      <c r="AG510" s="1" t="str">
        <f t="shared" si="140"/>
        <v/>
      </c>
      <c r="AH510" s="1" t="str">
        <f t="shared" si="141"/>
        <v/>
      </c>
      <c r="AI510" s="1" t="str">
        <f t="shared" si="142"/>
        <v/>
      </c>
      <c r="AJ510" s="1" t="str">
        <f t="shared" si="143"/>
        <v/>
      </c>
      <c r="AK510" s="1" t="str">
        <f t="shared" si="144"/>
        <v/>
      </c>
      <c r="AL510" s="1" t="str">
        <f t="shared" si="145"/>
        <v/>
      </c>
      <c r="AM510" s="1">
        <f t="shared" si="146"/>
        <v>1</v>
      </c>
    </row>
    <row r="511" spans="1:39" ht="14.5" x14ac:dyDescent="0.35">
      <c r="A511" s="1" t="s">
        <v>25</v>
      </c>
      <c r="B511" s="1" t="s">
        <v>343</v>
      </c>
      <c r="K511" s="1">
        <v>1</v>
      </c>
      <c r="M511"/>
      <c r="N511" s="1" t="str">
        <f t="shared" si="132"/>
        <v>Vertebrate</v>
      </c>
      <c r="O511" s="1" t="str">
        <f t="shared" si="132"/>
        <v>Heniochus intermedius Steindachner, 1893</v>
      </c>
      <c r="P511" s="1" t="str">
        <f t="shared" si="148"/>
        <v/>
      </c>
      <c r="Q511" s="1" t="str">
        <f t="shared" si="148"/>
        <v/>
      </c>
      <c r="R511" s="1" t="str">
        <f t="shared" si="148"/>
        <v/>
      </c>
      <c r="S511" s="1" t="str">
        <f t="shared" si="148"/>
        <v/>
      </c>
      <c r="T511" s="1" t="str">
        <f t="shared" si="148"/>
        <v/>
      </c>
      <c r="U511" s="1" t="str">
        <f t="shared" si="148"/>
        <v/>
      </c>
      <c r="V511" s="1" t="str">
        <f t="shared" si="147"/>
        <v/>
      </c>
      <c r="W511" s="1" t="str">
        <f t="shared" si="147"/>
        <v/>
      </c>
      <c r="X511" s="1">
        <f t="shared" si="147"/>
        <v>1</v>
      </c>
      <c r="Y511" s="1" t="str">
        <f t="shared" si="147"/>
        <v/>
      </c>
      <c r="Z511" s="1">
        <f t="shared" si="133"/>
        <v>1</v>
      </c>
      <c r="AA511" s="1" t="str">
        <f t="shared" si="134"/>
        <v>Heniochus intermedius Steindachner, 1893</v>
      </c>
      <c r="AB511" s="1" t="str">
        <f t="shared" si="135"/>
        <v>Vertebrate</v>
      </c>
      <c r="AC511" s="1" t="str">
        <f t="shared" si="136"/>
        <v/>
      </c>
      <c r="AD511" s="1" t="str">
        <f t="shared" si="137"/>
        <v/>
      </c>
      <c r="AE511" s="1" t="str">
        <f t="shared" si="138"/>
        <v/>
      </c>
      <c r="AF511" s="1" t="str">
        <f t="shared" si="139"/>
        <v/>
      </c>
      <c r="AG511" s="1" t="str">
        <f t="shared" si="140"/>
        <v/>
      </c>
      <c r="AH511" s="1" t="str">
        <f t="shared" si="141"/>
        <v/>
      </c>
      <c r="AI511" s="1" t="str">
        <f t="shared" si="142"/>
        <v/>
      </c>
      <c r="AJ511" s="1" t="str">
        <f t="shared" si="143"/>
        <v/>
      </c>
      <c r="AK511" s="1">
        <f t="shared" si="144"/>
        <v>1</v>
      </c>
      <c r="AL511" s="1" t="str">
        <f t="shared" si="145"/>
        <v/>
      </c>
      <c r="AM511" s="1">
        <f t="shared" si="146"/>
        <v>1</v>
      </c>
    </row>
    <row r="512" spans="1:39" ht="14.5" x14ac:dyDescent="0.35">
      <c r="A512" s="1" t="s">
        <v>25</v>
      </c>
      <c r="B512" s="1" t="s">
        <v>351</v>
      </c>
      <c r="K512" s="1">
        <v>1</v>
      </c>
      <c r="M512"/>
      <c r="N512" s="1" t="str">
        <f t="shared" si="132"/>
        <v>Vertebrate</v>
      </c>
      <c r="O512" s="1" t="str">
        <f t="shared" si="132"/>
        <v>Hippocampus kuda Bleeker, 1852/ H. fusca</v>
      </c>
      <c r="P512" s="1" t="str">
        <f t="shared" si="148"/>
        <v/>
      </c>
      <c r="Q512" s="1" t="str">
        <f t="shared" si="148"/>
        <v/>
      </c>
      <c r="R512" s="1" t="str">
        <f t="shared" si="148"/>
        <v/>
      </c>
      <c r="S512" s="1" t="str">
        <f t="shared" si="148"/>
        <v/>
      </c>
      <c r="T512" s="1" t="str">
        <f t="shared" si="148"/>
        <v/>
      </c>
      <c r="U512" s="1" t="str">
        <f t="shared" si="148"/>
        <v/>
      </c>
      <c r="V512" s="1" t="str">
        <f t="shared" si="147"/>
        <v/>
      </c>
      <c r="W512" s="1" t="str">
        <f t="shared" si="147"/>
        <v/>
      </c>
      <c r="X512" s="1">
        <f t="shared" si="147"/>
        <v>1</v>
      </c>
      <c r="Y512" s="1" t="str">
        <f t="shared" si="147"/>
        <v/>
      </c>
      <c r="Z512" s="1">
        <f t="shared" si="133"/>
        <v>1</v>
      </c>
      <c r="AA512" s="1" t="str">
        <f t="shared" si="134"/>
        <v>Hippocampus kuda Bleeker, 1852/ H. fusca</v>
      </c>
      <c r="AB512" s="1" t="str">
        <f t="shared" si="135"/>
        <v>Vertebrate</v>
      </c>
      <c r="AC512" s="1" t="str">
        <f t="shared" si="136"/>
        <v/>
      </c>
      <c r="AD512" s="1" t="str">
        <f t="shared" si="137"/>
        <v/>
      </c>
      <c r="AE512" s="1" t="str">
        <f t="shared" si="138"/>
        <v/>
      </c>
      <c r="AF512" s="1" t="str">
        <f t="shared" si="139"/>
        <v/>
      </c>
      <c r="AG512" s="1" t="str">
        <f t="shared" si="140"/>
        <v/>
      </c>
      <c r="AH512" s="1" t="str">
        <f t="shared" si="141"/>
        <v/>
      </c>
      <c r="AI512" s="1" t="str">
        <f t="shared" si="142"/>
        <v/>
      </c>
      <c r="AJ512" s="1" t="str">
        <f t="shared" si="143"/>
        <v/>
      </c>
      <c r="AK512" s="1">
        <f t="shared" si="144"/>
        <v>1</v>
      </c>
      <c r="AL512" s="1" t="str">
        <f t="shared" si="145"/>
        <v/>
      </c>
      <c r="AM512" s="1">
        <f t="shared" si="146"/>
        <v>1</v>
      </c>
    </row>
    <row r="513" spans="1:39" ht="14.5" x14ac:dyDescent="0.35">
      <c r="A513" s="1" t="s">
        <v>25</v>
      </c>
      <c r="B513" s="1" t="s">
        <v>353</v>
      </c>
      <c r="K513" s="1">
        <v>1</v>
      </c>
      <c r="M513"/>
      <c r="N513" s="1" t="str">
        <f t="shared" si="132"/>
        <v>Vertebrate</v>
      </c>
      <c r="O513" s="1" t="str">
        <f t="shared" si="132"/>
        <v>Holacanthus africanus Cadenat, 1951</v>
      </c>
      <c r="P513" s="1" t="str">
        <f t="shared" si="148"/>
        <v/>
      </c>
      <c r="Q513" s="1" t="str">
        <f t="shared" si="148"/>
        <v/>
      </c>
      <c r="R513" s="1" t="str">
        <f t="shared" si="148"/>
        <v/>
      </c>
      <c r="S513" s="1" t="str">
        <f t="shared" si="148"/>
        <v/>
      </c>
      <c r="T513" s="1" t="str">
        <f t="shared" si="148"/>
        <v/>
      </c>
      <c r="U513" s="1" t="str">
        <f t="shared" si="148"/>
        <v/>
      </c>
      <c r="V513" s="1" t="str">
        <f t="shared" si="147"/>
        <v/>
      </c>
      <c r="W513" s="1" t="str">
        <f t="shared" si="147"/>
        <v/>
      </c>
      <c r="X513" s="1">
        <f t="shared" si="147"/>
        <v>1</v>
      </c>
      <c r="Y513" s="1" t="str">
        <f t="shared" si="147"/>
        <v/>
      </c>
      <c r="Z513" s="1">
        <f t="shared" si="133"/>
        <v>1</v>
      </c>
      <c r="AA513" s="1" t="str">
        <f t="shared" si="134"/>
        <v>Holacanthus africanus Cadenat, 1951</v>
      </c>
      <c r="AB513" s="1" t="str">
        <f t="shared" si="135"/>
        <v>Vertebrate</v>
      </c>
      <c r="AC513" s="1" t="str">
        <f t="shared" si="136"/>
        <v/>
      </c>
      <c r="AD513" s="1" t="str">
        <f t="shared" si="137"/>
        <v/>
      </c>
      <c r="AE513" s="1" t="str">
        <f t="shared" si="138"/>
        <v/>
      </c>
      <c r="AF513" s="1" t="str">
        <f t="shared" si="139"/>
        <v/>
      </c>
      <c r="AG513" s="1" t="str">
        <f t="shared" si="140"/>
        <v/>
      </c>
      <c r="AH513" s="1" t="str">
        <f t="shared" si="141"/>
        <v/>
      </c>
      <c r="AI513" s="1" t="str">
        <f t="shared" si="142"/>
        <v/>
      </c>
      <c r="AJ513" s="1" t="str">
        <f t="shared" si="143"/>
        <v/>
      </c>
      <c r="AK513" s="1">
        <f t="shared" si="144"/>
        <v>1</v>
      </c>
      <c r="AL513" s="1" t="str">
        <f t="shared" si="145"/>
        <v/>
      </c>
      <c r="AM513" s="1">
        <f t="shared" si="146"/>
        <v>1</v>
      </c>
    </row>
    <row r="514" spans="1:39" ht="14.5" x14ac:dyDescent="0.35">
      <c r="A514" s="1" t="s">
        <v>25</v>
      </c>
      <c r="B514" s="1" t="s">
        <v>354</v>
      </c>
      <c r="J514" s="1">
        <v>1</v>
      </c>
      <c r="M514"/>
      <c r="N514" s="1" t="str">
        <f t="shared" si="132"/>
        <v>Vertebrate</v>
      </c>
      <c r="O514" s="1" t="str">
        <f t="shared" si="132"/>
        <v>Holacanthus ciliaris (Linnaeus, 1758)</v>
      </c>
      <c r="P514" s="1" t="str">
        <f t="shared" si="148"/>
        <v/>
      </c>
      <c r="Q514" s="1" t="str">
        <f t="shared" si="148"/>
        <v/>
      </c>
      <c r="R514" s="1" t="str">
        <f t="shared" si="148"/>
        <v/>
      </c>
      <c r="S514" s="1" t="str">
        <f t="shared" si="148"/>
        <v/>
      </c>
      <c r="T514" s="1" t="str">
        <f t="shared" si="148"/>
        <v/>
      </c>
      <c r="U514" s="1" t="str">
        <f t="shared" si="148"/>
        <v/>
      </c>
      <c r="V514" s="1" t="str">
        <f t="shared" si="147"/>
        <v/>
      </c>
      <c r="W514" s="1">
        <f t="shared" si="147"/>
        <v>1</v>
      </c>
      <c r="X514" s="1" t="str">
        <f t="shared" si="147"/>
        <v/>
      </c>
      <c r="Y514" s="1" t="str">
        <f t="shared" si="147"/>
        <v/>
      </c>
      <c r="Z514" s="1">
        <f t="shared" si="133"/>
        <v>1</v>
      </c>
      <c r="AA514" s="1" t="str">
        <f t="shared" si="134"/>
        <v>Holacanthus ciliaris (Linnaeus, 1758)</v>
      </c>
      <c r="AB514" s="1" t="str">
        <f t="shared" si="135"/>
        <v>Vertebrate</v>
      </c>
      <c r="AC514" s="1" t="str">
        <f t="shared" si="136"/>
        <v/>
      </c>
      <c r="AD514" s="1" t="str">
        <f t="shared" si="137"/>
        <v/>
      </c>
      <c r="AE514" s="1" t="str">
        <f t="shared" si="138"/>
        <v/>
      </c>
      <c r="AF514" s="1" t="str">
        <f t="shared" si="139"/>
        <v/>
      </c>
      <c r="AG514" s="1" t="str">
        <f t="shared" si="140"/>
        <v/>
      </c>
      <c r="AH514" s="1" t="str">
        <f t="shared" si="141"/>
        <v/>
      </c>
      <c r="AI514" s="1" t="str">
        <f t="shared" si="142"/>
        <v/>
      </c>
      <c r="AJ514" s="1">
        <f t="shared" si="143"/>
        <v>1</v>
      </c>
      <c r="AK514" s="1" t="str">
        <f t="shared" si="144"/>
        <v/>
      </c>
      <c r="AL514" s="1" t="str">
        <f t="shared" si="145"/>
        <v/>
      </c>
      <c r="AM514" s="1">
        <f t="shared" si="146"/>
        <v>1</v>
      </c>
    </row>
    <row r="515" spans="1:39" ht="14.5" x14ac:dyDescent="0.35">
      <c r="A515" s="1" t="s">
        <v>25</v>
      </c>
      <c r="B515" s="1" t="s">
        <v>355</v>
      </c>
      <c r="K515" s="1">
        <v>1</v>
      </c>
      <c r="L515" s="1">
        <v>1</v>
      </c>
      <c r="M515"/>
      <c r="N515" s="1" t="str">
        <f t="shared" si="132"/>
        <v>Vertebrate</v>
      </c>
      <c r="O515" s="1" t="str">
        <f t="shared" si="132"/>
        <v>Holocentrus adscensionis (Osbeck, 1765)</v>
      </c>
      <c r="P515" s="1" t="str">
        <f t="shared" si="148"/>
        <v/>
      </c>
      <c r="Q515" s="1" t="str">
        <f t="shared" si="148"/>
        <v/>
      </c>
      <c r="R515" s="1" t="str">
        <f t="shared" si="148"/>
        <v/>
      </c>
      <c r="S515" s="1" t="str">
        <f t="shared" si="148"/>
        <v/>
      </c>
      <c r="T515" s="1" t="str">
        <f t="shared" si="148"/>
        <v/>
      </c>
      <c r="U515" s="1" t="str">
        <f t="shared" si="148"/>
        <v/>
      </c>
      <c r="V515" s="1" t="str">
        <f t="shared" si="147"/>
        <v/>
      </c>
      <c r="W515" s="1" t="str">
        <f t="shared" si="147"/>
        <v/>
      </c>
      <c r="X515" s="1">
        <f t="shared" si="147"/>
        <v>1</v>
      </c>
      <c r="Y515" s="1">
        <f t="shared" si="147"/>
        <v>1</v>
      </c>
      <c r="Z515" s="1">
        <f t="shared" si="133"/>
        <v>2</v>
      </c>
      <c r="AA515" s="1" t="str">
        <f t="shared" si="134"/>
        <v>Holocentrus adscensionis (Osbeck, 1765)</v>
      </c>
      <c r="AB515" s="1" t="str">
        <f t="shared" si="135"/>
        <v>Vertebrate</v>
      </c>
      <c r="AC515" s="1" t="str">
        <f t="shared" si="136"/>
        <v/>
      </c>
      <c r="AD515" s="1" t="str">
        <f t="shared" si="137"/>
        <v/>
      </c>
      <c r="AE515" s="1" t="str">
        <f t="shared" si="138"/>
        <v/>
      </c>
      <c r="AF515" s="1" t="str">
        <f t="shared" si="139"/>
        <v/>
      </c>
      <c r="AG515" s="1" t="str">
        <f t="shared" si="140"/>
        <v/>
      </c>
      <c r="AH515" s="1" t="str">
        <f t="shared" si="141"/>
        <v/>
      </c>
      <c r="AI515" s="1" t="str">
        <f t="shared" si="142"/>
        <v/>
      </c>
      <c r="AJ515" s="1" t="str">
        <f t="shared" si="143"/>
        <v/>
      </c>
      <c r="AK515" s="1">
        <f t="shared" si="144"/>
        <v>1</v>
      </c>
      <c r="AL515" s="1" t="str">
        <f t="shared" si="145"/>
        <v/>
      </c>
      <c r="AM515" s="1">
        <f t="shared" si="146"/>
        <v>1</v>
      </c>
    </row>
    <row r="516" spans="1:39" ht="14.5" x14ac:dyDescent="0.35">
      <c r="A516" s="1" t="s">
        <v>25</v>
      </c>
      <c r="B516" s="1" t="s">
        <v>374</v>
      </c>
      <c r="C516" s="1">
        <v>1</v>
      </c>
      <c r="M516"/>
      <c r="N516" s="1" t="str">
        <f t="shared" si="132"/>
        <v>Vertebrate</v>
      </c>
      <c r="O516" s="1" t="str">
        <f t="shared" si="132"/>
        <v>Lactophrys triqueter (Linnaeus, 1758)</v>
      </c>
      <c r="P516" s="1">
        <f t="shared" si="148"/>
        <v>1</v>
      </c>
      <c r="Q516" s="1" t="str">
        <f t="shared" si="148"/>
        <v/>
      </c>
      <c r="R516" s="1" t="str">
        <f t="shared" si="148"/>
        <v/>
      </c>
      <c r="S516" s="1" t="str">
        <f t="shared" si="148"/>
        <v/>
      </c>
      <c r="T516" s="1" t="str">
        <f t="shared" si="148"/>
        <v/>
      </c>
      <c r="U516" s="1" t="str">
        <f t="shared" si="148"/>
        <v/>
      </c>
      <c r="V516" s="1" t="str">
        <f t="shared" si="147"/>
        <v/>
      </c>
      <c r="W516" s="1" t="str">
        <f t="shared" si="147"/>
        <v/>
      </c>
      <c r="X516" s="1" t="str">
        <f t="shared" si="147"/>
        <v/>
      </c>
      <c r="Y516" s="1" t="str">
        <f t="shared" si="147"/>
        <v/>
      </c>
      <c r="Z516" s="1">
        <f t="shared" si="133"/>
        <v>1</v>
      </c>
      <c r="AA516" s="1" t="str">
        <f t="shared" si="134"/>
        <v>Lactophrys triqueter (Linnaeus, 1758)</v>
      </c>
      <c r="AB516" s="1" t="str">
        <f t="shared" si="135"/>
        <v>Vertebrate</v>
      </c>
      <c r="AC516" s="1">
        <f t="shared" si="136"/>
        <v>1</v>
      </c>
      <c r="AD516" s="1" t="str">
        <f t="shared" si="137"/>
        <v/>
      </c>
      <c r="AE516" s="1" t="str">
        <f t="shared" si="138"/>
        <v/>
      </c>
      <c r="AF516" s="1" t="str">
        <f t="shared" si="139"/>
        <v/>
      </c>
      <c r="AG516" s="1" t="str">
        <f t="shared" si="140"/>
        <v/>
      </c>
      <c r="AH516" s="1" t="str">
        <f t="shared" si="141"/>
        <v/>
      </c>
      <c r="AI516" s="1" t="str">
        <f t="shared" si="142"/>
        <v/>
      </c>
      <c r="AJ516" s="1" t="str">
        <f t="shared" si="143"/>
        <v/>
      </c>
      <c r="AK516" s="1" t="str">
        <f t="shared" si="144"/>
        <v/>
      </c>
      <c r="AL516" s="1" t="str">
        <f t="shared" si="145"/>
        <v/>
      </c>
      <c r="AM516" s="1">
        <f t="shared" si="146"/>
        <v>1</v>
      </c>
    </row>
    <row r="517" spans="1:39" ht="14.5" x14ac:dyDescent="0.35">
      <c r="A517" s="1" t="s">
        <v>25</v>
      </c>
      <c r="B517" s="1" t="s">
        <v>375</v>
      </c>
      <c r="C517" s="1">
        <v>1</v>
      </c>
      <c r="I517" s="1">
        <v>1</v>
      </c>
      <c r="M517"/>
      <c r="N517" s="1" t="str">
        <f t="shared" si="132"/>
        <v>Vertebrate</v>
      </c>
      <c r="O517" s="1" t="str">
        <f t="shared" si="132"/>
        <v>Lagocephalus guentheri Miranda Ribeiro, 1915</v>
      </c>
      <c r="P517" s="1">
        <f t="shared" si="148"/>
        <v>1</v>
      </c>
      <c r="Q517" s="1" t="str">
        <f t="shared" si="148"/>
        <v/>
      </c>
      <c r="R517" s="1" t="str">
        <f t="shared" si="148"/>
        <v/>
      </c>
      <c r="S517" s="1" t="str">
        <f t="shared" si="148"/>
        <v/>
      </c>
      <c r="T517" s="1" t="str">
        <f t="shared" si="148"/>
        <v/>
      </c>
      <c r="U517" s="1" t="str">
        <f t="shared" si="148"/>
        <v/>
      </c>
      <c r="V517" s="1">
        <f t="shared" si="147"/>
        <v>1</v>
      </c>
      <c r="W517" s="1" t="str">
        <f t="shared" si="147"/>
        <v/>
      </c>
      <c r="X517" s="1" t="str">
        <f t="shared" si="147"/>
        <v/>
      </c>
      <c r="Y517" s="1" t="str">
        <f t="shared" si="147"/>
        <v/>
      </c>
      <c r="Z517" s="1">
        <f t="shared" si="133"/>
        <v>2</v>
      </c>
      <c r="AA517" s="1" t="str">
        <f t="shared" si="134"/>
        <v>Lagocephalus guentheri Miranda Ribeiro, 1915</v>
      </c>
      <c r="AB517" s="1" t="str">
        <f t="shared" si="135"/>
        <v>Vertebrate</v>
      </c>
      <c r="AC517" s="1">
        <f t="shared" si="136"/>
        <v>1</v>
      </c>
      <c r="AD517" s="1" t="str">
        <f t="shared" si="137"/>
        <v/>
      </c>
      <c r="AE517" s="1" t="str">
        <f t="shared" si="138"/>
        <v/>
      </c>
      <c r="AF517" s="1" t="str">
        <f t="shared" si="139"/>
        <v/>
      </c>
      <c r="AG517" s="1" t="str">
        <f t="shared" si="140"/>
        <v/>
      </c>
      <c r="AH517" s="1" t="str">
        <f t="shared" si="141"/>
        <v/>
      </c>
      <c r="AI517" s="1" t="str">
        <f t="shared" si="142"/>
        <v/>
      </c>
      <c r="AJ517" s="1" t="str">
        <f t="shared" si="143"/>
        <v/>
      </c>
      <c r="AK517" s="1" t="str">
        <f t="shared" si="144"/>
        <v/>
      </c>
      <c r="AL517" s="1" t="str">
        <f t="shared" si="145"/>
        <v/>
      </c>
      <c r="AM517" s="1">
        <f t="shared" si="146"/>
        <v>1</v>
      </c>
    </row>
    <row r="518" spans="1:39" ht="14.5" x14ac:dyDescent="0.35">
      <c r="A518" s="1" t="s">
        <v>25</v>
      </c>
      <c r="B518" s="1" t="s">
        <v>376</v>
      </c>
      <c r="I518" s="1">
        <v>1</v>
      </c>
      <c r="J518" s="1">
        <v>1</v>
      </c>
      <c r="K518" s="1">
        <v>2</v>
      </c>
      <c r="M518"/>
      <c r="N518" s="1" t="str">
        <f t="shared" si="132"/>
        <v>Vertebrate</v>
      </c>
      <c r="O518" s="1" t="str">
        <f t="shared" si="132"/>
        <v>Lagocephalus sceleratus (Gmelin, 1789)</v>
      </c>
      <c r="P518" s="1" t="str">
        <f t="shared" si="148"/>
        <v/>
      </c>
      <c r="Q518" s="1" t="str">
        <f t="shared" si="148"/>
        <v/>
      </c>
      <c r="R518" s="1" t="str">
        <f t="shared" si="148"/>
        <v/>
      </c>
      <c r="S518" s="1" t="str">
        <f t="shared" si="148"/>
        <v/>
      </c>
      <c r="T518" s="1" t="str">
        <f t="shared" si="148"/>
        <v/>
      </c>
      <c r="U518" s="1" t="str">
        <f t="shared" si="148"/>
        <v/>
      </c>
      <c r="V518" s="1">
        <f t="shared" si="147"/>
        <v>1</v>
      </c>
      <c r="W518" s="1">
        <f t="shared" si="147"/>
        <v>1</v>
      </c>
      <c r="X518" s="1">
        <f t="shared" si="147"/>
        <v>1</v>
      </c>
      <c r="Y518" s="1" t="str">
        <f t="shared" si="147"/>
        <v/>
      </c>
      <c r="Z518" s="1">
        <f t="shared" si="133"/>
        <v>3</v>
      </c>
      <c r="AA518" s="1" t="str">
        <f t="shared" si="134"/>
        <v>Lagocephalus sceleratus (Gmelin, 1789)</v>
      </c>
      <c r="AB518" s="1" t="str">
        <f t="shared" si="135"/>
        <v>Vertebrate</v>
      </c>
      <c r="AC518" s="1" t="str">
        <f t="shared" si="136"/>
        <v/>
      </c>
      <c r="AD518" s="1" t="str">
        <f t="shared" si="137"/>
        <v/>
      </c>
      <c r="AE518" s="1" t="str">
        <f t="shared" si="138"/>
        <v/>
      </c>
      <c r="AF518" s="1" t="str">
        <f t="shared" si="139"/>
        <v/>
      </c>
      <c r="AG518" s="1" t="str">
        <f t="shared" si="140"/>
        <v/>
      </c>
      <c r="AH518" s="1" t="str">
        <f t="shared" si="141"/>
        <v/>
      </c>
      <c r="AI518" s="1">
        <f t="shared" si="142"/>
        <v>1</v>
      </c>
      <c r="AJ518" s="1" t="str">
        <f t="shared" si="143"/>
        <v/>
      </c>
      <c r="AK518" s="1" t="str">
        <f t="shared" si="144"/>
        <v/>
      </c>
      <c r="AL518" s="1" t="str">
        <f t="shared" si="145"/>
        <v/>
      </c>
      <c r="AM518" s="1">
        <f t="shared" si="146"/>
        <v>1</v>
      </c>
    </row>
    <row r="519" spans="1:39" ht="14.5" x14ac:dyDescent="0.35">
      <c r="A519" s="1" t="s">
        <v>25</v>
      </c>
      <c r="B519" s="1" t="s">
        <v>377</v>
      </c>
      <c r="I519" s="1">
        <v>1</v>
      </c>
      <c r="M519"/>
      <c r="N519" s="1" t="str">
        <f t="shared" si="132"/>
        <v>Vertebrate</v>
      </c>
      <c r="O519" s="1" t="str">
        <f t="shared" si="132"/>
        <v>Lagocephalus suezensis Clark &amp; Gohar, 1953</v>
      </c>
      <c r="P519" s="1" t="str">
        <f t="shared" si="148"/>
        <v/>
      </c>
      <c r="Q519" s="1" t="str">
        <f t="shared" si="148"/>
        <v/>
      </c>
      <c r="R519" s="1" t="str">
        <f t="shared" si="148"/>
        <v/>
      </c>
      <c r="S519" s="1" t="str">
        <f t="shared" si="148"/>
        <v/>
      </c>
      <c r="T519" s="1" t="str">
        <f t="shared" si="148"/>
        <v/>
      </c>
      <c r="U519" s="1" t="str">
        <f t="shared" si="148"/>
        <v/>
      </c>
      <c r="V519" s="1">
        <f t="shared" si="147"/>
        <v>1</v>
      </c>
      <c r="W519" s="1" t="str">
        <f t="shared" si="147"/>
        <v/>
      </c>
      <c r="X519" s="1" t="str">
        <f t="shared" si="147"/>
        <v/>
      </c>
      <c r="Y519" s="1" t="str">
        <f t="shared" si="147"/>
        <v/>
      </c>
      <c r="Z519" s="1">
        <f t="shared" si="133"/>
        <v>1</v>
      </c>
      <c r="AA519" s="1" t="str">
        <f t="shared" si="134"/>
        <v>Lagocephalus suezensis Clark &amp; Gohar, 1953</v>
      </c>
      <c r="AB519" s="1" t="str">
        <f t="shared" si="135"/>
        <v>Vertebrate</v>
      </c>
      <c r="AC519" s="1" t="str">
        <f t="shared" si="136"/>
        <v/>
      </c>
      <c r="AD519" s="1" t="str">
        <f t="shared" si="137"/>
        <v/>
      </c>
      <c r="AE519" s="1" t="str">
        <f t="shared" si="138"/>
        <v/>
      </c>
      <c r="AF519" s="1" t="str">
        <f t="shared" si="139"/>
        <v/>
      </c>
      <c r="AG519" s="1" t="str">
        <f t="shared" si="140"/>
        <v/>
      </c>
      <c r="AH519" s="1" t="str">
        <f t="shared" si="141"/>
        <v/>
      </c>
      <c r="AI519" s="1">
        <f t="shared" si="142"/>
        <v>1</v>
      </c>
      <c r="AJ519" s="1" t="str">
        <f t="shared" si="143"/>
        <v/>
      </c>
      <c r="AK519" s="1" t="str">
        <f t="shared" si="144"/>
        <v/>
      </c>
      <c r="AL519" s="1" t="str">
        <f t="shared" si="145"/>
        <v/>
      </c>
      <c r="AM519" s="1">
        <f t="shared" si="146"/>
        <v>1</v>
      </c>
    </row>
    <row r="520" spans="1:39" ht="14.5" x14ac:dyDescent="0.35">
      <c r="A520" s="1" t="s">
        <v>25</v>
      </c>
      <c r="B520" s="1" t="s">
        <v>403</v>
      </c>
      <c r="L520" s="1">
        <v>1</v>
      </c>
      <c r="M520"/>
      <c r="N520" s="1" t="str">
        <f t="shared" si="132"/>
        <v>Vertebrate</v>
      </c>
      <c r="O520" s="1" t="str">
        <f t="shared" si="132"/>
        <v>Lutjanus argentimaculatus (Forsskål, 1775)</v>
      </c>
      <c r="P520" s="1" t="str">
        <f t="shared" si="148"/>
        <v/>
      </c>
      <c r="Q520" s="1" t="str">
        <f t="shared" si="148"/>
        <v/>
      </c>
      <c r="R520" s="1" t="str">
        <f t="shared" si="148"/>
        <v/>
      </c>
      <c r="S520" s="1" t="str">
        <f t="shared" si="148"/>
        <v/>
      </c>
      <c r="T520" s="1" t="str">
        <f t="shared" si="148"/>
        <v/>
      </c>
      <c r="U520" s="1" t="str">
        <f t="shared" si="148"/>
        <v/>
      </c>
      <c r="V520" s="1" t="str">
        <f t="shared" si="147"/>
        <v/>
      </c>
      <c r="W520" s="1" t="str">
        <f t="shared" si="147"/>
        <v/>
      </c>
      <c r="X520" s="1" t="str">
        <f t="shared" si="147"/>
        <v/>
      </c>
      <c r="Y520" s="1">
        <f t="shared" si="147"/>
        <v>1</v>
      </c>
      <c r="Z520" s="1">
        <f t="shared" si="133"/>
        <v>1</v>
      </c>
      <c r="AA520" s="1" t="str">
        <f t="shared" si="134"/>
        <v>Lutjanus argentimaculatus (Forsskål, 1775)</v>
      </c>
      <c r="AB520" s="1" t="str">
        <f t="shared" si="135"/>
        <v>Vertebrate</v>
      </c>
      <c r="AC520" s="1" t="str">
        <f t="shared" si="136"/>
        <v/>
      </c>
      <c r="AD520" s="1" t="str">
        <f t="shared" si="137"/>
        <v/>
      </c>
      <c r="AE520" s="1" t="str">
        <f t="shared" si="138"/>
        <v/>
      </c>
      <c r="AF520" s="1" t="str">
        <f t="shared" si="139"/>
        <v/>
      </c>
      <c r="AG520" s="1" t="str">
        <f t="shared" si="140"/>
        <v/>
      </c>
      <c r="AH520" s="1" t="str">
        <f t="shared" si="141"/>
        <v/>
      </c>
      <c r="AI520" s="1" t="str">
        <f t="shared" si="142"/>
        <v/>
      </c>
      <c r="AJ520" s="1" t="str">
        <f t="shared" si="143"/>
        <v/>
      </c>
      <c r="AK520" s="1" t="str">
        <f t="shared" si="144"/>
        <v/>
      </c>
      <c r="AL520" s="1">
        <f t="shared" si="145"/>
        <v>1</v>
      </c>
      <c r="AM520" s="1">
        <f t="shared" si="146"/>
        <v>1</v>
      </c>
    </row>
    <row r="521" spans="1:39" ht="14.5" x14ac:dyDescent="0.35">
      <c r="A521" s="1" t="s">
        <v>25</v>
      </c>
      <c r="B521" s="1" t="s">
        <v>1124</v>
      </c>
      <c r="I521" s="1">
        <v>1</v>
      </c>
      <c r="M521"/>
      <c r="N521" s="1" t="str">
        <f t="shared" ref="N521:O584" si="149">A521</f>
        <v>Vertebrate</v>
      </c>
      <c r="O521" s="1" t="str">
        <f t="shared" si="149"/>
        <v>Lutjanus jocu (Bloch &amp; Schneider, 1801)</v>
      </c>
      <c r="P521" s="1" t="str">
        <f t="shared" si="148"/>
        <v/>
      </c>
      <c r="Q521" s="1" t="str">
        <f t="shared" si="148"/>
        <v/>
      </c>
      <c r="R521" s="1" t="str">
        <f t="shared" si="148"/>
        <v/>
      </c>
      <c r="S521" s="1" t="str">
        <f t="shared" si="148"/>
        <v/>
      </c>
      <c r="T521" s="1" t="str">
        <f t="shared" si="148"/>
        <v/>
      </c>
      <c r="U521" s="1" t="str">
        <f t="shared" si="148"/>
        <v/>
      </c>
      <c r="V521" s="1">
        <f t="shared" si="147"/>
        <v>1</v>
      </c>
      <c r="W521" s="1" t="str">
        <f t="shared" si="147"/>
        <v/>
      </c>
      <c r="X521" s="1" t="str">
        <f t="shared" si="147"/>
        <v/>
      </c>
      <c r="Y521" s="1" t="str">
        <f t="shared" si="147"/>
        <v/>
      </c>
      <c r="Z521" s="1">
        <f t="shared" ref="Z521:Z584" si="150">SUM(P521:Y521)</f>
        <v>1</v>
      </c>
      <c r="AA521" s="1" t="str">
        <f t="shared" ref="AA521:AA584" si="151">O521</f>
        <v>Lutjanus jocu (Bloch &amp; Schneider, 1801)</v>
      </c>
      <c r="AB521" s="1" t="str">
        <f t="shared" ref="AB521:AB584" si="152">N521</f>
        <v>Vertebrate</v>
      </c>
      <c r="AC521" s="1" t="str">
        <f t="shared" ref="AC521:AC584" si="153">IF((P521=1),1,"")</f>
        <v/>
      </c>
      <c r="AD521" s="1" t="str">
        <f t="shared" ref="AD521:AD584" si="154">IF((P521=1), "", IF((Q521=1), 1,""))</f>
        <v/>
      </c>
      <c r="AE521" s="1" t="str">
        <f t="shared" ref="AE521:AE584" si="155">IF((P521=1), "", IF((Q521=1), "",IF(R521=1, 1, "")))</f>
        <v/>
      </c>
      <c r="AF521" s="1" t="str">
        <f t="shared" ref="AF521:AF584" si="156">IF((P521=1), "", IF((Q521=1), "", IF((R521=1), "", IF(S521=1, 1, ""))))</f>
        <v/>
      </c>
      <c r="AG521" s="1" t="str">
        <f t="shared" ref="AG521:AG584" si="157">IF((P521=1), "", IF((Q521=1), "", IF((R521=1), "", IF((S521=1), "", IF(T521=1, 1, "")))))</f>
        <v/>
      </c>
      <c r="AH521" s="1" t="str">
        <f t="shared" ref="AH521:AH584" si="158">IF((P521=1),"",IF((Q521=1),"",IF((R521=1),"",IF((S521=1),"",IF((T521=1),"",IF(U521=1,1,""))))))</f>
        <v/>
      </c>
      <c r="AI521" s="1">
        <f t="shared" ref="AI521:AI584" si="159">IF((P521=1),"",IF((Q521=1),"",IF((R521=1),"",IF((S521=1),"",IF((T521=1),"",IF((U521=1),"",IF(V521=1,1,"")))))))</f>
        <v>1</v>
      </c>
      <c r="AJ521" s="1" t="str">
        <f t="shared" ref="AJ521:AJ584" si="160">IF((P521=1),"",IF((Q521=1),"",IF((R521=1),"",IF((S521=1),"",IF((T521=1),"",IF((U521=1),"",IF((V521=1),"",IF(W521=1,1,""))))))))</f>
        <v/>
      </c>
      <c r="AK521" s="1" t="str">
        <f t="shared" ref="AK521:AK584" si="161">IF((P521=1),"",IF((Q521=1),"",IF((R521=1),"",IF((S521=1),"",IF((T521=1),"",IF((U521=1),"",IF((V521=1),"",IF((W521=1),"",IF(X521=1,1,"")))))))))</f>
        <v/>
      </c>
      <c r="AL521" s="1" t="str">
        <f t="shared" ref="AL521:AL584" si="162">IF((P521=1),"",IF((Q521=1),"",IF((R521=1),"",IF((S521=1),"",IF((T521=1),"",IF((U521=1),"",IF((V521=1),"",IF((W521=1),"",IF((X521=1),"",IF(Y521=1,1,""))))))))))</f>
        <v/>
      </c>
      <c r="AM521" s="1">
        <f t="shared" ref="AM521:AM584" si="163">SUM(AC521:AL521)</f>
        <v>1</v>
      </c>
    </row>
    <row r="522" spans="1:39" ht="14.5" x14ac:dyDescent="0.35">
      <c r="A522" s="1" t="s">
        <v>25</v>
      </c>
      <c r="B522" s="1" t="s">
        <v>404</v>
      </c>
      <c r="J522" s="1">
        <v>1</v>
      </c>
      <c r="K522" s="1">
        <v>1</v>
      </c>
      <c r="M522"/>
      <c r="N522" s="1" t="str">
        <f t="shared" si="149"/>
        <v>Vertebrate</v>
      </c>
      <c r="O522" s="1" t="str">
        <f t="shared" si="149"/>
        <v>Lutjanus sebae (Cuvier, 1816)</v>
      </c>
      <c r="P522" s="1" t="str">
        <f t="shared" si="148"/>
        <v/>
      </c>
      <c r="Q522" s="1" t="str">
        <f t="shared" si="148"/>
        <v/>
      </c>
      <c r="R522" s="1" t="str">
        <f t="shared" si="148"/>
        <v/>
      </c>
      <c r="S522" s="1" t="str">
        <f t="shared" si="148"/>
        <v/>
      </c>
      <c r="T522" s="1" t="str">
        <f t="shared" si="148"/>
        <v/>
      </c>
      <c r="U522" s="1" t="str">
        <f t="shared" si="148"/>
        <v/>
      </c>
      <c r="V522" s="1" t="str">
        <f t="shared" si="147"/>
        <v/>
      </c>
      <c r="W522" s="1">
        <f t="shared" si="147"/>
        <v>1</v>
      </c>
      <c r="X522" s="1">
        <f t="shared" si="147"/>
        <v>1</v>
      </c>
      <c r="Y522" s="1" t="str">
        <f t="shared" si="147"/>
        <v/>
      </c>
      <c r="Z522" s="1">
        <f t="shared" si="150"/>
        <v>2</v>
      </c>
      <c r="AA522" s="1" t="str">
        <f t="shared" si="151"/>
        <v>Lutjanus sebae (Cuvier, 1816)</v>
      </c>
      <c r="AB522" s="1" t="str">
        <f t="shared" si="152"/>
        <v>Vertebrate</v>
      </c>
      <c r="AC522" s="1" t="str">
        <f t="shared" si="153"/>
        <v/>
      </c>
      <c r="AD522" s="1" t="str">
        <f t="shared" si="154"/>
        <v/>
      </c>
      <c r="AE522" s="1" t="str">
        <f t="shared" si="155"/>
        <v/>
      </c>
      <c r="AF522" s="1" t="str">
        <f t="shared" si="156"/>
        <v/>
      </c>
      <c r="AG522" s="1" t="str">
        <f t="shared" si="157"/>
        <v/>
      </c>
      <c r="AH522" s="1" t="str">
        <f t="shared" si="158"/>
        <v/>
      </c>
      <c r="AI522" s="1" t="str">
        <f t="shared" si="159"/>
        <v/>
      </c>
      <c r="AJ522" s="1">
        <f t="shared" si="160"/>
        <v>1</v>
      </c>
      <c r="AK522" s="1" t="str">
        <f t="shared" si="161"/>
        <v/>
      </c>
      <c r="AL522" s="1" t="str">
        <f t="shared" si="162"/>
        <v/>
      </c>
      <c r="AM522" s="1">
        <f t="shared" si="163"/>
        <v>1</v>
      </c>
    </row>
    <row r="523" spans="1:39" ht="14.5" x14ac:dyDescent="0.35">
      <c r="A523" s="1" t="s">
        <v>25</v>
      </c>
      <c r="B523" s="1" t="s">
        <v>405</v>
      </c>
      <c r="K523" s="1">
        <v>1</v>
      </c>
      <c r="M523"/>
      <c r="N523" s="1" t="str">
        <f t="shared" si="149"/>
        <v>Vertebrate</v>
      </c>
      <c r="O523" s="1" t="str">
        <f t="shared" si="149"/>
        <v>Lutjanus fulviflamma (Forsskål, 1775)</v>
      </c>
      <c r="P523" s="1" t="str">
        <f t="shared" si="148"/>
        <v/>
      </c>
      <c r="Q523" s="1" t="str">
        <f t="shared" si="148"/>
        <v/>
      </c>
      <c r="R523" s="1" t="str">
        <f t="shared" si="148"/>
        <v/>
      </c>
      <c r="S523" s="1" t="str">
        <f t="shared" si="148"/>
        <v/>
      </c>
      <c r="T523" s="1" t="str">
        <f t="shared" si="148"/>
        <v/>
      </c>
      <c r="U523" s="1" t="str">
        <f t="shared" si="148"/>
        <v/>
      </c>
      <c r="V523" s="1" t="str">
        <f t="shared" si="147"/>
        <v/>
      </c>
      <c r="W523" s="1" t="str">
        <f t="shared" si="147"/>
        <v/>
      </c>
      <c r="X523" s="1">
        <f t="shared" si="147"/>
        <v>1</v>
      </c>
      <c r="Y523" s="1" t="str">
        <f t="shared" si="147"/>
        <v/>
      </c>
      <c r="Z523" s="1">
        <f t="shared" si="150"/>
        <v>1</v>
      </c>
      <c r="AA523" s="1" t="str">
        <f t="shared" si="151"/>
        <v>Lutjanus fulviflamma (Forsskål, 1775)</v>
      </c>
      <c r="AB523" s="1" t="str">
        <f t="shared" si="152"/>
        <v>Vertebrate</v>
      </c>
      <c r="AC523" s="1" t="str">
        <f t="shared" si="153"/>
        <v/>
      </c>
      <c r="AD523" s="1" t="str">
        <f t="shared" si="154"/>
        <v/>
      </c>
      <c r="AE523" s="1" t="str">
        <f t="shared" si="155"/>
        <v/>
      </c>
      <c r="AF523" s="1" t="str">
        <f t="shared" si="156"/>
        <v/>
      </c>
      <c r="AG523" s="1" t="str">
        <f t="shared" si="157"/>
        <v/>
      </c>
      <c r="AH523" s="1" t="str">
        <f t="shared" si="158"/>
        <v/>
      </c>
      <c r="AI523" s="1" t="str">
        <f t="shared" si="159"/>
        <v/>
      </c>
      <c r="AJ523" s="1" t="str">
        <f t="shared" si="160"/>
        <v/>
      </c>
      <c r="AK523" s="1">
        <f t="shared" si="161"/>
        <v>1</v>
      </c>
      <c r="AL523" s="1" t="str">
        <f t="shared" si="162"/>
        <v/>
      </c>
      <c r="AM523" s="1">
        <f t="shared" si="163"/>
        <v>1</v>
      </c>
    </row>
    <row r="524" spans="1:39" ht="14.5" x14ac:dyDescent="0.35">
      <c r="A524" s="1" t="s">
        <v>25</v>
      </c>
      <c r="B524" s="1" t="s">
        <v>440</v>
      </c>
      <c r="L524" s="1">
        <v>1</v>
      </c>
      <c r="M524"/>
      <c r="N524" s="1" t="str">
        <f t="shared" si="149"/>
        <v>Vertebrate</v>
      </c>
      <c r="O524" s="1" t="str">
        <f t="shared" si="149"/>
        <v>Morone saxatilis x Morone chrysops</v>
      </c>
      <c r="P524" s="1" t="str">
        <f t="shared" si="148"/>
        <v/>
      </c>
      <c r="Q524" s="1" t="str">
        <f t="shared" si="148"/>
        <v/>
      </c>
      <c r="R524" s="1" t="str">
        <f t="shared" si="148"/>
        <v/>
      </c>
      <c r="S524" s="1" t="str">
        <f t="shared" ref="S524:X576" si="164">IF(ISBLANK(F524),"",1)</f>
        <v/>
      </c>
      <c r="T524" s="1" t="str">
        <f t="shared" si="164"/>
        <v/>
      </c>
      <c r="U524" s="1" t="str">
        <f t="shared" si="164"/>
        <v/>
      </c>
      <c r="V524" s="1" t="str">
        <f t="shared" si="147"/>
        <v/>
      </c>
      <c r="W524" s="1" t="str">
        <f t="shared" si="147"/>
        <v/>
      </c>
      <c r="X524" s="1" t="str">
        <f t="shared" si="147"/>
        <v/>
      </c>
      <c r="Y524" s="1">
        <f t="shared" si="147"/>
        <v>1</v>
      </c>
      <c r="Z524" s="1">
        <f t="shared" si="150"/>
        <v>1</v>
      </c>
      <c r="AA524" s="1" t="str">
        <f t="shared" si="151"/>
        <v>Morone saxatilis x Morone chrysops</v>
      </c>
      <c r="AB524" s="1" t="str">
        <f t="shared" si="152"/>
        <v>Vertebrate</v>
      </c>
      <c r="AC524" s="1" t="str">
        <f t="shared" si="153"/>
        <v/>
      </c>
      <c r="AD524" s="1" t="str">
        <f t="shared" si="154"/>
        <v/>
      </c>
      <c r="AE524" s="1" t="str">
        <f t="shared" si="155"/>
        <v/>
      </c>
      <c r="AF524" s="1" t="str">
        <f t="shared" si="156"/>
        <v/>
      </c>
      <c r="AG524" s="1" t="str">
        <f t="shared" si="157"/>
        <v/>
      </c>
      <c r="AH524" s="1" t="str">
        <f t="shared" si="158"/>
        <v/>
      </c>
      <c r="AI524" s="1" t="str">
        <f t="shared" si="159"/>
        <v/>
      </c>
      <c r="AJ524" s="1" t="str">
        <f t="shared" si="160"/>
        <v/>
      </c>
      <c r="AK524" s="1" t="str">
        <f t="shared" si="161"/>
        <v/>
      </c>
      <c r="AL524" s="1">
        <f t="shared" si="162"/>
        <v>1</v>
      </c>
      <c r="AM524" s="1">
        <f t="shared" si="163"/>
        <v>1</v>
      </c>
    </row>
    <row r="525" spans="1:39" ht="14.5" x14ac:dyDescent="0.35">
      <c r="A525" s="1" t="s">
        <v>25</v>
      </c>
      <c r="B525" s="1" t="s">
        <v>449</v>
      </c>
      <c r="K525" s="1">
        <v>1</v>
      </c>
      <c r="M525"/>
      <c r="N525" s="1" t="str">
        <f t="shared" si="149"/>
        <v>Vertebrate</v>
      </c>
      <c r="O525" s="1" t="str">
        <f t="shared" si="149"/>
        <v>Nemipterus randalli Russell, 1986</v>
      </c>
      <c r="P525" s="1" t="str">
        <f t="shared" ref="P525:X587" si="165">IF(ISBLANK(C525),"",1)</f>
        <v/>
      </c>
      <c r="Q525" s="1" t="str">
        <f t="shared" si="165"/>
        <v/>
      </c>
      <c r="R525" s="1" t="str">
        <f t="shared" si="165"/>
        <v/>
      </c>
      <c r="S525" s="1" t="str">
        <f t="shared" si="164"/>
        <v/>
      </c>
      <c r="T525" s="1" t="str">
        <f t="shared" si="164"/>
        <v/>
      </c>
      <c r="U525" s="1" t="str">
        <f t="shared" si="164"/>
        <v/>
      </c>
      <c r="V525" s="1" t="str">
        <f t="shared" si="147"/>
        <v/>
      </c>
      <c r="W525" s="1" t="str">
        <f t="shared" si="147"/>
        <v/>
      </c>
      <c r="X525" s="1">
        <f t="shared" si="147"/>
        <v>1</v>
      </c>
      <c r="Y525" s="1" t="str">
        <f t="shared" si="147"/>
        <v/>
      </c>
      <c r="Z525" s="1">
        <f t="shared" si="150"/>
        <v>1</v>
      </c>
      <c r="AA525" s="1" t="str">
        <f t="shared" si="151"/>
        <v>Nemipterus randalli Russell, 1986</v>
      </c>
      <c r="AB525" s="1" t="str">
        <f t="shared" si="152"/>
        <v>Vertebrate</v>
      </c>
      <c r="AC525" s="1" t="str">
        <f t="shared" si="153"/>
        <v/>
      </c>
      <c r="AD525" s="1" t="str">
        <f t="shared" si="154"/>
        <v/>
      </c>
      <c r="AE525" s="1" t="str">
        <f t="shared" si="155"/>
        <v/>
      </c>
      <c r="AF525" s="1" t="str">
        <f t="shared" si="156"/>
        <v/>
      </c>
      <c r="AG525" s="1" t="str">
        <f t="shared" si="157"/>
        <v/>
      </c>
      <c r="AH525" s="1" t="str">
        <f t="shared" si="158"/>
        <v/>
      </c>
      <c r="AI525" s="1" t="str">
        <f t="shared" si="159"/>
        <v/>
      </c>
      <c r="AJ525" s="1" t="str">
        <f t="shared" si="160"/>
        <v/>
      </c>
      <c r="AK525" s="1">
        <f t="shared" si="161"/>
        <v>1</v>
      </c>
      <c r="AL525" s="1" t="str">
        <f t="shared" si="162"/>
        <v/>
      </c>
      <c r="AM525" s="1">
        <f t="shared" si="163"/>
        <v>1</v>
      </c>
    </row>
    <row r="526" spans="1:39" ht="14.5" x14ac:dyDescent="0.35">
      <c r="A526" s="1" t="s">
        <v>25</v>
      </c>
      <c r="B526" s="1" t="s">
        <v>469</v>
      </c>
      <c r="K526" s="1">
        <v>1</v>
      </c>
      <c r="M526"/>
      <c r="N526" s="1" t="str">
        <f t="shared" si="149"/>
        <v>Vertebrate</v>
      </c>
      <c r="O526" s="1" t="str">
        <f t="shared" si="149"/>
        <v>Ophioblennius atlanticus (Valenciennes, 1836)</v>
      </c>
      <c r="P526" s="1" t="str">
        <f t="shared" si="165"/>
        <v/>
      </c>
      <c r="Q526" s="1" t="str">
        <f t="shared" si="165"/>
        <v/>
      </c>
      <c r="R526" s="1" t="str">
        <f t="shared" si="165"/>
        <v/>
      </c>
      <c r="S526" s="1" t="str">
        <f t="shared" si="164"/>
        <v/>
      </c>
      <c r="T526" s="1" t="str">
        <f t="shared" si="164"/>
        <v/>
      </c>
      <c r="U526" s="1" t="str">
        <f t="shared" si="164"/>
        <v/>
      </c>
      <c r="V526" s="1" t="str">
        <f t="shared" si="147"/>
        <v/>
      </c>
      <c r="W526" s="1" t="str">
        <f t="shared" si="147"/>
        <v/>
      </c>
      <c r="X526" s="1">
        <f t="shared" si="147"/>
        <v>1</v>
      </c>
      <c r="Y526" s="1" t="str">
        <f t="shared" si="147"/>
        <v/>
      </c>
      <c r="Z526" s="1">
        <f t="shared" si="150"/>
        <v>1</v>
      </c>
      <c r="AA526" s="1" t="str">
        <f t="shared" si="151"/>
        <v>Ophioblennius atlanticus (Valenciennes, 1836)</v>
      </c>
      <c r="AB526" s="1" t="str">
        <f t="shared" si="152"/>
        <v>Vertebrate</v>
      </c>
      <c r="AC526" s="1" t="str">
        <f t="shared" si="153"/>
        <v/>
      </c>
      <c r="AD526" s="1" t="str">
        <f t="shared" si="154"/>
        <v/>
      </c>
      <c r="AE526" s="1" t="str">
        <f t="shared" si="155"/>
        <v/>
      </c>
      <c r="AF526" s="1" t="str">
        <f t="shared" si="156"/>
        <v/>
      </c>
      <c r="AG526" s="1" t="str">
        <f t="shared" si="157"/>
        <v/>
      </c>
      <c r="AH526" s="1" t="str">
        <f t="shared" si="158"/>
        <v/>
      </c>
      <c r="AI526" s="1" t="str">
        <f t="shared" si="159"/>
        <v/>
      </c>
      <c r="AJ526" s="1" t="str">
        <f t="shared" si="160"/>
        <v/>
      </c>
      <c r="AK526" s="1">
        <f t="shared" si="161"/>
        <v>1</v>
      </c>
      <c r="AL526" s="1" t="str">
        <f t="shared" si="162"/>
        <v/>
      </c>
      <c r="AM526" s="1">
        <f t="shared" si="163"/>
        <v>1</v>
      </c>
    </row>
    <row r="527" spans="1:39" ht="14.5" x14ac:dyDescent="0.35">
      <c r="A527" s="1" t="s">
        <v>25</v>
      </c>
      <c r="B527" s="1" t="s">
        <v>472</v>
      </c>
      <c r="J527" s="1">
        <v>1</v>
      </c>
      <c r="K527" s="1">
        <v>1</v>
      </c>
      <c r="M527"/>
      <c r="N527" s="1" t="str">
        <f t="shared" si="149"/>
        <v>Vertebrate</v>
      </c>
      <c r="O527" s="1" t="str">
        <f t="shared" si="149"/>
        <v>Oplegnathus fasciatus (Temminck &amp; Schlegel, 1844)</v>
      </c>
      <c r="P527" s="1" t="str">
        <f t="shared" si="165"/>
        <v/>
      </c>
      <c r="Q527" s="1" t="str">
        <f t="shared" si="165"/>
        <v/>
      </c>
      <c r="R527" s="1" t="str">
        <f t="shared" si="165"/>
        <v/>
      </c>
      <c r="S527" s="1" t="str">
        <f t="shared" si="164"/>
        <v/>
      </c>
      <c r="T527" s="1" t="str">
        <f t="shared" si="164"/>
        <v/>
      </c>
      <c r="U527" s="1" t="str">
        <f t="shared" si="164"/>
        <v/>
      </c>
      <c r="V527" s="1" t="str">
        <f t="shared" si="147"/>
        <v/>
      </c>
      <c r="W527" s="1">
        <f t="shared" si="147"/>
        <v>1</v>
      </c>
      <c r="X527" s="1">
        <f t="shared" si="147"/>
        <v>1</v>
      </c>
      <c r="Y527" s="1" t="str">
        <f t="shared" si="147"/>
        <v/>
      </c>
      <c r="Z527" s="1">
        <f t="shared" si="150"/>
        <v>2</v>
      </c>
      <c r="AA527" s="1" t="str">
        <f t="shared" si="151"/>
        <v>Oplegnathus fasciatus (Temminck &amp; Schlegel, 1844)</v>
      </c>
      <c r="AB527" s="1" t="str">
        <f t="shared" si="152"/>
        <v>Vertebrate</v>
      </c>
      <c r="AC527" s="1" t="str">
        <f t="shared" si="153"/>
        <v/>
      </c>
      <c r="AD527" s="1" t="str">
        <f t="shared" si="154"/>
        <v/>
      </c>
      <c r="AE527" s="1" t="str">
        <f t="shared" si="155"/>
        <v/>
      </c>
      <c r="AF527" s="1" t="str">
        <f t="shared" si="156"/>
        <v/>
      </c>
      <c r="AG527" s="1" t="str">
        <f t="shared" si="157"/>
        <v/>
      </c>
      <c r="AH527" s="1" t="str">
        <f t="shared" si="158"/>
        <v/>
      </c>
      <c r="AI527" s="1" t="str">
        <f t="shared" si="159"/>
        <v/>
      </c>
      <c r="AJ527" s="1">
        <f t="shared" si="160"/>
        <v>1</v>
      </c>
      <c r="AK527" s="1" t="str">
        <f t="shared" si="161"/>
        <v/>
      </c>
      <c r="AL527" s="1" t="str">
        <f t="shared" si="162"/>
        <v/>
      </c>
      <c r="AM527" s="1">
        <f t="shared" si="163"/>
        <v>1</v>
      </c>
    </row>
    <row r="528" spans="1:39" ht="14.5" x14ac:dyDescent="0.35">
      <c r="A528" s="1" t="s">
        <v>25</v>
      </c>
      <c r="B528" s="1" t="s">
        <v>473</v>
      </c>
      <c r="L528" s="1">
        <v>1</v>
      </c>
      <c r="M528"/>
      <c r="N528" s="1" t="str">
        <f t="shared" si="149"/>
        <v>Vertebrate</v>
      </c>
      <c r="O528" s="1" t="str">
        <f t="shared" si="149"/>
        <v>Orthopristis chrysoptera (Linnaeus, 1766)</v>
      </c>
      <c r="P528" s="1" t="str">
        <f t="shared" si="165"/>
        <v/>
      </c>
      <c r="Q528" s="1" t="str">
        <f t="shared" si="165"/>
        <v/>
      </c>
      <c r="R528" s="1" t="str">
        <f t="shared" si="165"/>
        <v/>
      </c>
      <c r="S528" s="1" t="str">
        <f t="shared" si="164"/>
        <v/>
      </c>
      <c r="T528" s="1" t="str">
        <f t="shared" si="164"/>
        <v/>
      </c>
      <c r="U528" s="1" t="str">
        <f t="shared" si="164"/>
        <v/>
      </c>
      <c r="V528" s="1" t="str">
        <f t="shared" si="147"/>
        <v/>
      </c>
      <c r="W528" s="1" t="str">
        <f t="shared" si="147"/>
        <v/>
      </c>
      <c r="X528" s="1" t="str">
        <f t="shared" si="147"/>
        <v/>
      </c>
      <c r="Y528" s="1">
        <f t="shared" si="147"/>
        <v>1</v>
      </c>
      <c r="Z528" s="1">
        <f t="shared" si="150"/>
        <v>1</v>
      </c>
      <c r="AA528" s="1" t="str">
        <f t="shared" si="151"/>
        <v>Orthopristis chrysoptera (Linnaeus, 1766)</v>
      </c>
      <c r="AB528" s="1" t="str">
        <f t="shared" si="152"/>
        <v>Vertebrate</v>
      </c>
      <c r="AC528" s="1" t="str">
        <f t="shared" si="153"/>
        <v/>
      </c>
      <c r="AD528" s="1" t="str">
        <f t="shared" si="154"/>
        <v/>
      </c>
      <c r="AE528" s="1" t="str">
        <f t="shared" si="155"/>
        <v/>
      </c>
      <c r="AF528" s="1" t="str">
        <f t="shared" si="156"/>
        <v/>
      </c>
      <c r="AG528" s="1" t="str">
        <f t="shared" si="157"/>
        <v/>
      </c>
      <c r="AH528" s="1" t="str">
        <f t="shared" si="158"/>
        <v/>
      </c>
      <c r="AI528" s="1" t="str">
        <f t="shared" si="159"/>
        <v/>
      </c>
      <c r="AJ528" s="1" t="str">
        <f t="shared" si="160"/>
        <v/>
      </c>
      <c r="AK528" s="1" t="str">
        <f t="shared" si="161"/>
        <v/>
      </c>
      <c r="AL528" s="1">
        <f t="shared" si="162"/>
        <v>1</v>
      </c>
      <c r="AM528" s="1">
        <f t="shared" si="163"/>
        <v>1</v>
      </c>
    </row>
    <row r="529" spans="1:39" ht="14.5" x14ac:dyDescent="0.35">
      <c r="A529" s="1" t="s">
        <v>25</v>
      </c>
      <c r="B529" s="1" t="s">
        <v>475</v>
      </c>
      <c r="K529" s="1">
        <v>1</v>
      </c>
      <c r="M529"/>
      <c r="N529" s="1" t="str">
        <f t="shared" si="149"/>
        <v>Vertebrate</v>
      </c>
      <c r="O529" s="1" t="str">
        <f t="shared" si="149"/>
        <v>Ostorhinchus fasciatus (White, 1790)</v>
      </c>
      <c r="P529" s="1" t="str">
        <f t="shared" si="165"/>
        <v/>
      </c>
      <c r="Q529" s="1" t="str">
        <f t="shared" si="165"/>
        <v/>
      </c>
      <c r="R529" s="1" t="str">
        <f t="shared" si="165"/>
        <v/>
      </c>
      <c r="S529" s="1" t="str">
        <f t="shared" si="164"/>
        <v/>
      </c>
      <c r="T529" s="1" t="str">
        <f t="shared" si="164"/>
        <v/>
      </c>
      <c r="U529" s="1" t="str">
        <f t="shared" si="164"/>
        <v/>
      </c>
      <c r="V529" s="1" t="str">
        <f t="shared" si="147"/>
        <v/>
      </c>
      <c r="W529" s="1" t="str">
        <f t="shared" si="147"/>
        <v/>
      </c>
      <c r="X529" s="1">
        <f t="shared" si="147"/>
        <v>1</v>
      </c>
      <c r="Y529" s="1" t="str">
        <f t="shared" si="147"/>
        <v/>
      </c>
      <c r="Z529" s="1">
        <f t="shared" si="150"/>
        <v>1</v>
      </c>
      <c r="AA529" s="1" t="str">
        <f t="shared" si="151"/>
        <v>Ostorhinchus fasciatus (White, 1790)</v>
      </c>
      <c r="AB529" s="1" t="str">
        <f t="shared" si="152"/>
        <v>Vertebrate</v>
      </c>
      <c r="AC529" s="1" t="str">
        <f t="shared" si="153"/>
        <v/>
      </c>
      <c r="AD529" s="1" t="str">
        <f t="shared" si="154"/>
        <v/>
      </c>
      <c r="AE529" s="1" t="str">
        <f t="shared" si="155"/>
        <v/>
      </c>
      <c r="AF529" s="1" t="str">
        <f t="shared" si="156"/>
        <v/>
      </c>
      <c r="AG529" s="1" t="str">
        <f t="shared" si="157"/>
        <v/>
      </c>
      <c r="AH529" s="1" t="str">
        <f t="shared" si="158"/>
        <v/>
      </c>
      <c r="AI529" s="1" t="str">
        <f t="shared" si="159"/>
        <v/>
      </c>
      <c r="AJ529" s="1" t="str">
        <f t="shared" si="160"/>
        <v/>
      </c>
      <c r="AK529" s="1">
        <f t="shared" si="161"/>
        <v>1</v>
      </c>
      <c r="AL529" s="1" t="str">
        <f t="shared" si="162"/>
        <v/>
      </c>
      <c r="AM529" s="1">
        <f t="shared" si="163"/>
        <v>1</v>
      </c>
    </row>
    <row r="530" spans="1:39" ht="14.5" x14ac:dyDescent="0.35">
      <c r="A530" s="1" t="s">
        <v>25</v>
      </c>
      <c r="B530" s="1" t="s">
        <v>477</v>
      </c>
      <c r="J530" s="1">
        <v>1</v>
      </c>
      <c r="M530"/>
      <c r="N530" s="1" t="str">
        <f t="shared" si="149"/>
        <v>Vertebrate</v>
      </c>
      <c r="O530" s="1" t="str">
        <f t="shared" si="149"/>
        <v>Oxyurichthys papuensis (Valenciennes, 1837)</v>
      </c>
      <c r="P530" s="1" t="str">
        <f t="shared" si="165"/>
        <v/>
      </c>
      <c r="Q530" s="1" t="str">
        <f t="shared" si="165"/>
        <v/>
      </c>
      <c r="R530" s="1" t="str">
        <f t="shared" si="165"/>
        <v/>
      </c>
      <c r="S530" s="1" t="str">
        <f t="shared" si="164"/>
        <v/>
      </c>
      <c r="T530" s="1" t="str">
        <f t="shared" si="164"/>
        <v/>
      </c>
      <c r="U530" s="1" t="str">
        <f t="shared" si="164"/>
        <v/>
      </c>
      <c r="V530" s="1" t="str">
        <f t="shared" si="147"/>
        <v/>
      </c>
      <c r="W530" s="1">
        <f t="shared" si="147"/>
        <v>1</v>
      </c>
      <c r="X530" s="1" t="str">
        <f t="shared" si="147"/>
        <v/>
      </c>
      <c r="Y530" s="1" t="str">
        <f t="shared" si="147"/>
        <v/>
      </c>
      <c r="Z530" s="1">
        <f t="shared" si="150"/>
        <v>1</v>
      </c>
      <c r="AA530" s="1" t="str">
        <f t="shared" si="151"/>
        <v>Oxyurichthys papuensis (Valenciennes, 1837)</v>
      </c>
      <c r="AB530" s="1" t="str">
        <f t="shared" si="152"/>
        <v>Vertebrate</v>
      </c>
      <c r="AC530" s="1" t="str">
        <f t="shared" si="153"/>
        <v/>
      </c>
      <c r="AD530" s="1" t="str">
        <f t="shared" si="154"/>
        <v/>
      </c>
      <c r="AE530" s="1" t="str">
        <f t="shared" si="155"/>
        <v/>
      </c>
      <c r="AF530" s="1" t="str">
        <f t="shared" si="156"/>
        <v/>
      </c>
      <c r="AG530" s="1" t="str">
        <f t="shared" si="157"/>
        <v/>
      </c>
      <c r="AH530" s="1" t="str">
        <f t="shared" si="158"/>
        <v/>
      </c>
      <c r="AI530" s="1" t="str">
        <f t="shared" si="159"/>
        <v/>
      </c>
      <c r="AJ530" s="1">
        <f t="shared" si="160"/>
        <v>1</v>
      </c>
      <c r="AK530" s="1" t="str">
        <f t="shared" si="161"/>
        <v/>
      </c>
      <c r="AL530" s="1" t="str">
        <f t="shared" si="162"/>
        <v/>
      </c>
      <c r="AM530" s="1">
        <f t="shared" si="163"/>
        <v>1</v>
      </c>
    </row>
    <row r="531" spans="1:39" ht="14.5" x14ac:dyDescent="0.35">
      <c r="A531" s="1" t="s">
        <v>25</v>
      </c>
      <c r="B531" s="1" t="s">
        <v>483</v>
      </c>
      <c r="I531" s="1">
        <v>1</v>
      </c>
      <c r="L531" s="1">
        <v>1</v>
      </c>
      <c r="M531"/>
      <c r="N531" s="1" t="str">
        <f t="shared" si="149"/>
        <v>Vertebrate</v>
      </c>
      <c r="O531" s="1" t="str">
        <f t="shared" si="149"/>
        <v>Pagrus major (Temminck &amp; Schlegel, 1843)</v>
      </c>
      <c r="P531" s="1" t="str">
        <f t="shared" si="165"/>
        <v/>
      </c>
      <c r="Q531" s="1" t="str">
        <f t="shared" si="165"/>
        <v/>
      </c>
      <c r="R531" s="1" t="str">
        <f t="shared" si="165"/>
        <v/>
      </c>
      <c r="S531" s="1" t="str">
        <f t="shared" si="164"/>
        <v/>
      </c>
      <c r="T531" s="1" t="str">
        <f t="shared" si="164"/>
        <v/>
      </c>
      <c r="U531" s="1" t="str">
        <f t="shared" si="164"/>
        <v/>
      </c>
      <c r="V531" s="1">
        <f t="shared" si="147"/>
        <v>1</v>
      </c>
      <c r="W531" s="1" t="str">
        <f t="shared" si="147"/>
        <v/>
      </c>
      <c r="X531" s="1" t="str">
        <f t="shared" si="147"/>
        <v/>
      </c>
      <c r="Y531" s="1">
        <f t="shared" si="147"/>
        <v>1</v>
      </c>
      <c r="Z531" s="1">
        <f t="shared" si="150"/>
        <v>2</v>
      </c>
      <c r="AA531" s="1" t="str">
        <f t="shared" si="151"/>
        <v>Pagrus major (Temminck &amp; Schlegel, 1843)</v>
      </c>
      <c r="AB531" s="1" t="str">
        <f t="shared" si="152"/>
        <v>Vertebrate</v>
      </c>
      <c r="AC531" s="1" t="str">
        <f t="shared" si="153"/>
        <v/>
      </c>
      <c r="AD531" s="1" t="str">
        <f t="shared" si="154"/>
        <v/>
      </c>
      <c r="AE531" s="1" t="str">
        <f t="shared" si="155"/>
        <v/>
      </c>
      <c r="AF531" s="1" t="str">
        <f t="shared" si="156"/>
        <v/>
      </c>
      <c r="AG531" s="1" t="str">
        <f t="shared" si="157"/>
        <v/>
      </c>
      <c r="AH531" s="1" t="str">
        <f t="shared" si="158"/>
        <v/>
      </c>
      <c r="AI531" s="1">
        <f t="shared" si="159"/>
        <v>1</v>
      </c>
      <c r="AJ531" s="1" t="str">
        <f t="shared" si="160"/>
        <v/>
      </c>
      <c r="AK531" s="1" t="str">
        <f t="shared" si="161"/>
        <v/>
      </c>
      <c r="AL531" s="1" t="str">
        <f t="shared" si="162"/>
        <v/>
      </c>
      <c r="AM531" s="1">
        <f t="shared" si="163"/>
        <v>1</v>
      </c>
    </row>
    <row r="532" spans="1:39" ht="14.5" x14ac:dyDescent="0.35">
      <c r="A532" s="1" t="s">
        <v>25</v>
      </c>
      <c r="B532" s="1" t="s">
        <v>486</v>
      </c>
      <c r="C532" s="1">
        <v>1</v>
      </c>
      <c r="M532"/>
      <c r="N532" s="1" t="str">
        <f t="shared" si="149"/>
        <v>Vertebrate</v>
      </c>
      <c r="O532" s="1" t="str">
        <f t="shared" si="149"/>
        <v>Pampus argenteus (Euphrasen, 1788)</v>
      </c>
      <c r="P532" s="1">
        <f t="shared" si="165"/>
        <v>1</v>
      </c>
      <c r="Q532" s="1" t="str">
        <f t="shared" si="165"/>
        <v/>
      </c>
      <c r="R532" s="1" t="str">
        <f t="shared" si="165"/>
        <v/>
      </c>
      <c r="S532" s="1" t="str">
        <f t="shared" si="164"/>
        <v/>
      </c>
      <c r="T532" s="1" t="str">
        <f t="shared" si="164"/>
        <v/>
      </c>
      <c r="U532" s="1" t="str">
        <f t="shared" si="164"/>
        <v/>
      </c>
      <c r="V532" s="1" t="str">
        <f t="shared" si="147"/>
        <v/>
      </c>
      <c r="W532" s="1" t="str">
        <f t="shared" si="147"/>
        <v/>
      </c>
      <c r="X532" s="1" t="str">
        <f t="shared" si="147"/>
        <v/>
      </c>
      <c r="Y532" s="1" t="str">
        <f t="shared" si="147"/>
        <v/>
      </c>
      <c r="Z532" s="1">
        <f t="shared" si="150"/>
        <v>1</v>
      </c>
      <c r="AA532" s="1" t="str">
        <f t="shared" si="151"/>
        <v>Pampus argenteus (Euphrasen, 1788)</v>
      </c>
      <c r="AB532" s="1" t="str">
        <f t="shared" si="152"/>
        <v>Vertebrate</v>
      </c>
      <c r="AC532" s="1">
        <f t="shared" si="153"/>
        <v>1</v>
      </c>
      <c r="AD532" s="1" t="str">
        <f t="shared" si="154"/>
        <v/>
      </c>
      <c r="AE532" s="1" t="str">
        <f t="shared" si="155"/>
        <v/>
      </c>
      <c r="AF532" s="1" t="str">
        <f t="shared" si="156"/>
        <v/>
      </c>
      <c r="AG532" s="1" t="str">
        <f t="shared" si="157"/>
        <v/>
      </c>
      <c r="AH532" s="1" t="str">
        <f t="shared" si="158"/>
        <v/>
      </c>
      <c r="AI532" s="1" t="str">
        <f t="shared" si="159"/>
        <v/>
      </c>
      <c r="AJ532" s="1" t="str">
        <f t="shared" si="160"/>
        <v/>
      </c>
      <c r="AK532" s="1" t="str">
        <f t="shared" si="161"/>
        <v/>
      </c>
      <c r="AL532" s="1" t="str">
        <f t="shared" si="162"/>
        <v/>
      </c>
      <c r="AM532" s="1">
        <f t="shared" si="163"/>
        <v>1</v>
      </c>
    </row>
    <row r="533" spans="1:39" ht="14.5" x14ac:dyDescent="0.35">
      <c r="A533" s="1" t="s">
        <v>25</v>
      </c>
      <c r="B533" s="1" t="s">
        <v>498</v>
      </c>
      <c r="J533" s="1">
        <v>1</v>
      </c>
      <c r="K533" s="1">
        <v>2</v>
      </c>
      <c r="M533"/>
      <c r="N533" s="1" t="str">
        <f t="shared" si="149"/>
        <v>Vertebrate</v>
      </c>
      <c r="O533" s="1" t="str">
        <f t="shared" si="149"/>
        <v>Paranthias furcifer (Valenciennes, 1828)</v>
      </c>
      <c r="P533" s="1" t="str">
        <f t="shared" si="165"/>
        <v/>
      </c>
      <c r="Q533" s="1" t="str">
        <f t="shared" si="165"/>
        <v/>
      </c>
      <c r="R533" s="1" t="str">
        <f t="shared" si="165"/>
        <v/>
      </c>
      <c r="S533" s="1" t="str">
        <f t="shared" si="164"/>
        <v/>
      </c>
      <c r="T533" s="1" t="str">
        <f t="shared" si="164"/>
        <v/>
      </c>
      <c r="U533" s="1" t="str">
        <f t="shared" si="164"/>
        <v/>
      </c>
      <c r="V533" s="1" t="str">
        <f t="shared" si="147"/>
        <v/>
      </c>
      <c r="W533" s="1">
        <f t="shared" si="147"/>
        <v>1</v>
      </c>
      <c r="X533" s="1">
        <f t="shared" si="147"/>
        <v>1</v>
      </c>
      <c r="Y533" s="1" t="str">
        <f t="shared" si="147"/>
        <v/>
      </c>
      <c r="Z533" s="1">
        <f t="shared" si="150"/>
        <v>2</v>
      </c>
      <c r="AA533" s="1" t="str">
        <f t="shared" si="151"/>
        <v>Paranthias furcifer (Valenciennes, 1828)</v>
      </c>
      <c r="AB533" s="1" t="str">
        <f t="shared" si="152"/>
        <v>Vertebrate</v>
      </c>
      <c r="AC533" s="1" t="str">
        <f t="shared" si="153"/>
        <v/>
      </c>
      <c r="AD533" s="1" t="str">
        <f t="shared" si="154"/>
        <v/>
      </c>
      <c r="AE533" s="1" t="str">
        <f t="shared" si="155"/>
        <v/>
      </c>
      <c r="AF533" s="1" t="str">
        <f t="shared" si="156"/>
        <v/>
      </c>
      <c r="AG533" s="1" t="str">
        <f t="shared" si="157"/>
        <v/>
      </c>
      <c r="AH533" s="1" t="str">
        <f t="shared" si="158"/>
        <v/>
      </c>
      <c r="AI533" s="1" t="str">
        <f t="shared" si="159"/>
        <v/>
      </c>
      <c r="AJ533" s="1">
        <f t="shared" si="160"/>
        <v>1</v>
      </c>
      <c r="AK533" s="1" t="str">
        <f t="shared" si="161"/>
        <v/>
      </c>
      <c r="AL533" s="1" t="str">
        <f t="shared" si="162"/>
        <v/>
      </c>
      <c r="AM533" s="1">
        <f t="shared" si="163"/>
        <v>1</v>
      </c>
    </row>
    <row r="534" spans="1:39" ht="14.5" x14ac:dyDescent="0.35">
      <c r="A534" s="1" t="s">
        <v>25</v>
      </c>
      <c r="B534" s="1" t="s">
        <v>504</v>
      </c>
      <c r="C534" s="1">
        <v>1</v>
      </c>
      <c r="F534" s="1">
        <v>2</v>
      </c>
      <c r="M534"/>
      <c r="N534" s="1" t="str">
        <f t="shared" si="149"/>
        <v>Vertebrate</v>
      </c>
      <c r="O534" s="1" t="str">
        <f t="shared" si="149"/>
        <v>Parexocoetus mento (Valenciennes, 1847)</v>
      </c>
      <c r="P534" s="1">
        <f t="shared" si="165"/>
        <v>1</v>
      </c>
      <c r="Q534" s="1" t="str">
        <f t="shared" si="165"/>
        <v/>
      </c>
      <c r="R534" s="1" t="str">
        <f t="shared" si="165"/>
        <v/>
      </c>
      <c r="S534" s="1">
        <f t="shared" si="164"/>
        <v>1</v>
      </c>
      <c r="T534" s="1" t="str">
        <f t="shared" si="164"/>
        <v/>
      </c>
      <c r="U534" s="1" t="str">
        <f t="shared" si="164"/>
        <v/>
      </c>
      <c r="V534" s="1" t="str">
        <f t="shared" si="147"/>
        <v/>
      </c>
      <c r="W534" s="1" t="str">
        <f t="shared" si="147"/>
        <v/>
      </c>
      <c r="X534" s="1" t="str">
        <f t="shared" si="147"/>
        <v/>
      </c>
      <c r="Y534" s="1" t="str">
        <f t="shared" si="147"/>
        <v/>
      </c>
      <c r="Z534" s="1">
        <f t="shared" si="150"/>
        <v>2</v>
      </c>
      <c r="AA534" s="1" t="str">
        <f t="shared" si="151"/>
        <v>Parexocoetus mento (Valenciennes, 1847)</v>
      </c>
      <c r="AB534" s="1" t="str">
        <f t="shared" si="152"/>
        <v>Vertebrate</v>
      </c>
      <c r="AC534" s="1">
        <f t="shared" si="153"/>
        <v>1</v>
      </c>
      <c r="AD534" s="1" t="str">
        <f t="shared" si="154"/>
        <v/>
      </c>
      <c r="AE534" s="1" t="str">
        <f t="shared" si="155"/>
        <v/>
      </c>
      <c r="AF534" s="1" t="str">
        <f t="shared" si="156"/>
        <v/>
      </c>
      <c r="AG534" s="1" t="str">
        <f t="shared" si="157"/>
        <v/>
      </c>
      <c r="AH534" s="1" t="str">
        <f t="shared" si="158"/>
        <v/>
      </c>
      <c r="AI534" s="1" t="str">
        <f t="shared" si="159"/>
        <v/>
      </c>
      <c r="AJ534" s="1" t="str">
        <f t="shared" si="160"/>
        <v/>
      </c>
      <c r="AK534" s="1" t="str">
        <f t="shared" si="161"/>
        <v/>
      </c>
      <c r="AL534" s="1" t="str">
        <f t="shared" si="162"/>
        <v/>
      </c>
      <c r="AM534" s="1">
        <f t="shared" si="163"/>
        <v>1</v>
      </c>
    </row>
    <row r="535" spans="1:39" ht="14.5" x14ac:dyDescent="0.35">
      <c r="A535" s="1" t="s">
        <v>25</v>
      </c>
      <c r="B535" s="1" t="s">
        <v>505</v>
      </c>
      <c r="K535" s="1">
        <v>1</v>
      </c>
      <c r="M535"/>
      <c r="N535" s="1" t="str">
        <f t="shared" si="149"/>
        <v>Vertebrate</v>
      </c>
      <c r="O535" s="1" t="str">
        <f t="shared" si="149"/>
        <v>Parupeneus forsskali (Fourmanoir &amp; Guézé, 1976)</v>
      </c>
      <c r="P535" s="1" t="str">
        <f t="shared" si="165"/>
        <v/>
      </c>
      <c r="Q535" s="1" t="str">
        <f t="shared" si="165"/>
        <v/>
      </c>
      <c r="R535" s="1" t="str">
        <f t="shared" si="165"/>
        <v/>
      </c>
      <c r="S535" s="1" t="str">
        <f t="shared" si="164"/>
        <v/>
      </c>
      <c r="T535" s="1" t="str">
        <f t="shared" si="164"/>
        <v/>
      </c>
      <c r="U535" s="1" t="str">
        <f t="shared" si="164"/>
        <v/>
      </c>
      <c r="V535" s="1" t="str">
        <f t="shared" si="147"/>
        <v/>
      </c>
      <c r="W535" s="1" t="str">
        <f t="shared" si="147"/>
        <v/>
      </c>
      <c r="X535" s="1">
        <f t="shared" si="147"/>
        <v>1</v>
      </c>
      <c r="Y535" s="1" t="str">
        <f t="shared" si="147"/>
        <v/>
      </c>
      <c r="Z535" s="1">
        <f t="shared" si="150"/>
        <v>1</v>
      </c>
      <c r="AA535" s="1" t="str">
        <f t="shared" si="151"/>
        <v>Parupeneus forsskali (Fourmanoir &amp; Guézé, 1976)</v>
      </c>
      <c r="AB535" s="1" t="str">
        <f t="shared" si="152"/>
        <v>Vertebrate</v>
      </c>
      <c r="AC535" s="1" t="str">
        <f t="shared" si="153"/>
        <v/>
      </c>
      <c r="AD535" s="1" t="str">
        <f t="shared" si="154"/>
        <v/>
      </c>
      <c r="AE535" s="1" t="str">
        <f t="shared" si="155"/>
        <v/>
      </c>
      <c r="AF535" s="1" t="str">
        <f t="shared" si="156"/>
        <v/>
      </c>
      <c r="AG535" s="1" t="str">
        <f t="shared" si="157"/>
        <v/>
      </c>
      <c r="AH535" s="1" t="str">
        <f t="shared" si="158"/>
        <v/>
      </c>
      <c r="AI535" s="1" t="str">
        <f t="shared" si="159"/>
        <v/>
      </c>
      <c r="AJ535" s="1" t="str">
        <f t="shared" si="160"/>
        <v/>
      </c>
      <c r="AK535" s="1">
        <f t="shared" si="161"/>
        <v>1</v>
      </c>
      <c r="AL535" s="1" t="str">
        <f t="shared" si="162"/>
        <v/>
      </c>
      <c r="AM535" s="1">
        <f t="shared" si="163"/>
        <v>1</v>
      </c>
    </row>
    <row r="536" spans="1:39" ht="14.5" x14ac:dyDescent="0.35">
      <c r="A536" s="1" t="s">
        <v>25</v>
      </c>
      <c r="B536" s="1" t="s">
        <v>508</v>
      </c>
      <c r="F536" s="1">
        <v>1</v>
      </c>
      <c r="M536"/>
      <c r="N536" s="1" t="str">
        <f t="shared" si="149"/>
        <v>Vertebrate</v>
      </c>
      <c r="O536" s="1" t="str">
        <f t="shared" si="149"/>
        <v>Pempheris rhomboidea Kossmann &amp; Räuber, 1877</v>
      </c>
      <c r="P536" s="1" t="str">
        <f t="shared" si="165"/>
        <v/>
      </c>
      <c r="Q536" s="1" t="str">
        <f t="shared" si="165"/>
        <v/>
      </c>
      <c r="R536" s="1" t="str">
        <f t="shared" si="165"/>
        <v/>
      </c>
      <c r="S536" s="1">
        <f t="shared" si="164"/>
        <v>1</v>
      </c>
      <c r="T536" s="1" t="str">
        <f t="shared" si="164"/>
        <v/>
      </c>
      <c r="U536" s="1" t="str">
        <f t="shared" si="164"/>
        <v/>
      </c>
      <c r="V536" s="1" t="str">
        <f t="shared" si="147"/>
        <v/>
      </c>
      <c r="W536" s="1" t="str">
        <f t="shared" si="147"/>
        <v/>
      </c>
      <c r="X536" s="1" t="str">
        <f t="shared" si="147"/>
        <v/>
      </c>
      <c r="Y536" s="1" t="str">
        <f t="shared" si="147"/>
        <v/>
      </c>
      <c r="Z536" s="1">
        <f t="shared" si="150"/>
        <v>1</v>
      </c>
      <c r="AA536" s="1" t="str">
        <f t="shared" si="151"/>
        <v>Pempheris rhomboidea Kossmann &amp; Räuber, 1877</v>
      </c>
      <c r="AB536" s="1" t="str">
        <f t="shared" si="152"/>
        <v>Vertebrate</v>
      </c>
      <c r="AC536" s="1" t="str">
        <f t="shared" si="153"/>
        <v/>
      </c>
      <c r="AD536" s="1" t="str">
        <f t="shared" si="154"/>
        <v/>
      </c>
      <c r="AE536" s="1" t="str">
        <f t="shared" si="155"/>
        <v/>
      </c>
      <c r="AF536" s="1">
        <f t="shared" si="156"/>
        <v>1</v>
      </c>
      <c r="AG536" s="1" t="str">
        <f t="shared" si="157"/>
        <v/>
      </c>
      <c r="AH536" s="1" t="str">
        <f t="shared" si="158"/>
        <v/>
      </c>
      <c r="AI536" s="1" t="str">
        <f t="shared" si="159"/>
        <v/>
      </c>
      <c r="AJ536" s="1" t="str">
        <f t="shared" si="160"/>
        <v/>
      </c>
      <c r="AK536" s="1" t="str">
        <f t="shared" si="161"/>
        <v/>
      </c>
      <c r="AL536" s="1" t="str">
        <f t="shared" si="162"/>
        <v/>
      </c>
      <c r="AM536" s="1">
        <f t="shared" si="163"/>
        <v>1</v>
      </c>
    </row>
    <row r="537" spans="1:39" ht="14.5" x14ac:dyDescent="0.35">
      <c r="A537" s="1" t="s">
        <v>25</v>
      </c>
      <c r="B537" s="1" t="s">
        <v>519</v>
      </c>
      <c r="I537" s="1">
        <v>1</v>
      </c>
      <c r="M537"/>
      <c r="N537" s="1" t="str">
        <f t="shared" si="149"/>
        <v>Vertebrate</v>
      </c>
      <c r="O537" s="1" t="str">
        <f t="shared" si="149"/>
        <v>Petroscirtes ancylodon Rüppell, 1835</v>
      </c>
      <c r="P537" s="1" t="str">
        <f t="shared" si="165"/>
        <v/>
      </c>
      <c r="Q537" s="1" t="str">
        <f t="shared" si="165"/>
        <v/>
      </c>
      <c r="R537" s="1" t="str">
        <f t="shared" si="165"/>
        <v/>
      </c>
      <c r="S537" s="1" t="str">
        <f t="shared" si="164"/>
        <v/>
      </c>
      <c r="T537" s="1" t="str">
        <f t="shared" si="164"/>
        <v/>
      </c>
      <c r="U537" s="1" t="str">
        <f t="shared" si="164"/>
        <v/>
      </c>
      <c r="V537" s="1">
        <f t="shared" si="147"/>
        <v>1</v>
      </c>
      <c r="W537" s="1" t="str">
        <f t="shared" si="147"/>
        <v/>
      </c>
      <c r="X537" s="1" t="str">
        <f t="shared" si="147"/>
        <v/>
      </c>
      <c r="Y537" s="1" t="str">
        <f t="shared" si="147"/>
        <v/>
      </c>
      <c r="Z537" s="1">
        <f t="shared" si="150"/>
        <v>1</v>
      </c>
      <c r="AA537" s="1" t="str">
        <f t="shared" si="151"/>
        <v>Petroscirtes ancylodon Rüppell, 1835</v>
      </c>
      <c r="AB537" s="1" t="str">
        <f t="shared" si="152"/>
        <v>Vertebrate</v>
      </c>
      <c r="AC537" s="1" t="str">
        <f t="shared" si="153"/>
        <v/>
      </c>
      <c r="AD537" s="1" t="str">
        <f t="shared" si="154"/>
        <v/>
      </c>
      <c r="AE537" s="1" t="str">
        <f t="shared" si="155"/>
        <v/>
      </c>
      <c r="AF537" s="1" t="str">
        <f t="shared" si="156"/>
        <v/>
      </c>
      <c r="AG537" s="1" t="str">
        <f t="shared" si="157"/>
        <v/>
      </c>
      <c r="AH537" s="1" t="str">
        <f t="shared" si="158"/>
        <v/>
      </c>
      <c r="AI537" s="1">
        <f t="shared" si="159"/>
        <v>1</v>
      </c>
      <c r="AJ537" s="1" t="str">
        <f t="shared" si="160"/>
        <v/>
      </c>
      <c r="AK537" s="1" t="str">
        <f t="shared" si="161"/>
        <v/>
      </c>
      <c r="AL537" s="1" t="str">
        <f t="shared" si="162"/>
        <v/>
      </c>
      <c r="AM537" s="1">
        <f t="shared" si="163"/>
        <v>1</v>
      </c>
    </row>
    <row r="538" spans="1:39" ht="14.5" x14ac:dyDescent="0.35">
      <c r="A538" s="1" t="s">
        <v>25</v>
      </c>
      <c r="B538" s="1" t="s">
        <v>533</v>
      </c>
      <c r="G538" s="1">
        <v>1</v>
      </c>
      <c r="M538"/>
      <c r="N538" s="1" t="str">
        <f t="shared" si="149"/>
        <v>Vertebrate</v>
      </c>
      <c r="O538" s="1" t="str">
        <f t="shared" si="149"/>
        <v>Pinguipes brasilianus Cuvier, 1829</v>
      </c>
      <c r="P538" s="1" t="str">
        <f t="shared" si="165"/>
        <v/>
      </c>
      <c r="Q538" s="1" t="str">
        <f t="shared" si="165"/>
        <v/>
      </c>
      <c r="R538" s="1" t="str">
        <f t="shared" si="165"/>
        <v/>
      </c>
      <c r="S538" s="1" t="str">
        <f t="shared" si="164"/>
        <v/>
      </c>
      <c r="T538" s="1">
        <f t="shared" si="164"/>
        <v>1</v>
      </c>
      <c r="U538" s="1" t="str">
        <f t="shared" si="164"/>
        <v/>
      </c>
      <c r="V538" s="1" t="str">
        <f t="shared" si="147"/>
        <v/>
      </c>
      <c r="W538" s="1" t="str">
        <f t="shared" si="147"/>
        <v/>
      </c>
      <c r="X538" s="1" t="str">
        <f t="shared" si="147"/>
        <v/>
      </c>
      <c r="Y538" s="1" t="str">
        <f t="shared" si="147"/>
        <v/>
      </c>
      <c r="Z538" s="1">
        <f t="shared" si="150"/>
        <v>1</v>
      </c>
      <c r="AA538" s="1" t="str">
        <f t="shared" si="151"/>
        <v>Pinguipes brasilianus Cuvier, 1829</v>
      </c>
      <c r="AB538" s="1" t="str">
        <f t="shared" si="152"/>
        <v>Vertebrate</v>
      </c>
      <c r="AC538" s="1" t="str">
        <f t="shared" si="153"/>
        <v/>
      </c>
      <c r="AD538" s="1" t="str">
        <f t="shared" si="154"/>
        <v/>
      </c>
      <c r="AE538" s="1" t="str">
        <f t="shared" si="155"/>
        <v/>
      </c>
      <c r="AF538" s="1" t="str">
        <f t="shared" si="156"/>
        <v/>
      </c>
      <c r="AG538" s="1">
        <f t="shared" si="157"/>
        <v>1</v>
      </c>
      <c r="AH538" s="1" t="str">
        <f t="shared" si="158"/>
        <v/>
      </c>
      <c r="AI538" s="1" t="str">
        <f t="shared" si="159"/>
        <v/>
      </c>
      <c r="AJ538" s="1" t="str">
        <f t="shared" si="160"/>
        <v/>
      </c>
      <c r="AK538" s="1" t="str">
        <f t="shared" si="161"/>
        <v/>
      </c>
      <c r="AL538" s="1" t="str">
        <f t="shared" si="162"/>
        <v/>
      </c>
      <c r="AM538" s="1">
        <f t="shared" si="163"/>
        <v>1</v>
      </c>
    </row>
    <row r="539" spans="1:39" ht="14.5" x14ac:dyDescent="0.35">
      <c r="A539" s="1" t="s">
        <v>25</v>
      </c>
      <c r="B539" s="1" t="s">
        <v>537</v>
      </c>
      <c r="H539" s="1">
        <v>1</v>
      </c>
      <c r="M539"/>
      <c r="N539" s="1" t="str">
        <f t="shared" si="149"/>
        <v>Vertebrate</v>
      </c>
      <c r="O539" s="1" t="str">
        <f t="shared" si="149"/>
        <v>Planiliza haematocheila (Temminck &amp; Schlegel, 1845)</v>
      </c>
      <c r="P539" s="1" t="str">
        <f t="shared" si="165"/>
        <v/>
      </c>
      <c r="Q539" s="1" t="str">
        <f t="shared" si="165"/>
        <v/>
      </c>
      <c r="R539" s="1" t="str">
        <f t="shared" si="165"/>
        <v/>
      </c>
      <c r="S539" s="1" t="str">
        <f t="shared" si="164"/>
        <v/>
      </c>
      <c r="T539" s="1" t="str">
        <f t="shared" si="164"/>
        <v/>
      </c>
      <c r="U539" s="1">
        <f t="shared" si="164"/>
        <v>1</v>
      </c>
      <c r="V539" s="1" t="str">
        <f t="shared" si="147"/>
        <v/>
      </c>
      <c r="W539" s="1" t="str">
        <f t="shared" si="147"/>
        <v/>
      </c>
      <c r="X539" s="1" t="str">
        <f t="shared" si="147"/>
        <v/>
      </c>
      <c r="Y539" s="1" t="str">
        <f t="shared" si="147"/>
        <v/>
      </c>
      <c r="Z539" s="1">
        <f t="shared" si="150"/>
        <v>1</v>
      </c>
      <c r="AA539" s="1" t="str">
        <f t="shared" si="151"/>
        <v>Planiliza haematocheila (Temminck &amp; Schlegel, 1845)</v>
      </c>
      <c r="AB539" s="1" t="str">
        <f t="shared" si="152"/>
        <v>Vertebrate</v>
      </c>
      <c r="AC539" s="1" t="str">
        <f t="shared" si="153"/>
        <v/>
      </c>
      <c r="AD539" s="1" t="str">
        <f t="shared" si="154"/>
        <v/>
      </c>
      <c r="AE539" s="1" t="str">
        <f t="shared" si="155"/>
        <v/>
      </c>
      <c r="AF539" s="1" t="str">
        <f t="shared" si="156"/>
        <v/>
      </c>
      <c r="AG539" s="1" t="str">
        <f t="shared" si="157"/>
        <v/>
      </c>
      <c r="AH539" s="1">
        <f t="shared" si="158"/>
        <v>1</v>
      </c>
      <c r="AI539" s="1" t="str">
        <f t="shared" si="159"/>
        <v/>
      </c>
      <c r="AJ539" s="1" t="str">
        <f t="shared" si="160"/>
        <v/>
      </c>
      <c r="AK539" s="1" t="str">
        <f t="shared" si="161"/>
        <v/>
      </c>
      <c r="AL539" s="1" t="str">
        <f t="shared" si="162"/>
        <v/>
      </c>
      <c r="AM539" s="1">
        <f t="shared" si="163"/>
        <v>1</v>
      </c>
    </row>
    <row r="540" spans="1:39" ht="14.5" x14ac:dyDescent="0.35">
      <c r="A540" s="1" t="s">
        <v>25</v>
      </c>
      <c r="B540" s="1" t="s">
        <v>540</v>
      </c>
      <c r="E540" s="1">
        <v>1</v>
      </c>
      <c r="M540"/>
      <c r="N540" s="1" t="str">
        <f t="shared" si="149"/>
        <v>Vertebrate</v>
      </c>
      <c r="O540" s="1" t="str">
        <f t="shared" si="149"/>
        <v>Platycephalus indicus (Linnaeus, 1758)</v>
      </c>
      <c r="P540" s="1" t="str">
        <f t="shared" si="165"/>
        <v/>
      </c>
      <c r="Q540" s="1" t="str">
        <f t="shared" si="165"/>
        <v/>
      </c>
      <c r="R540" s="1">
        <f t="shared" si="165"/>
        <v>1</v>
      </c>
      <c r="S540" s="1" t="str">
        <f t="shared" si="164"/>
        <v/>
      </c>
      <c r="T540" s="1" t="str">
        <f t="shared" si="164"/>
        <v/>
      </c>
      <c r="U540" s="1" t="str">
        <f t="shared" si="164"/>
        <v/>
      </c>
      <c r="V540" s="1" t="str">
        <f t="shared" si="147"/>
        <v/>
      </c>
      <c r="W540" s="1" t="str">
        <f t="shared" si="147"/>
        <v/>
      </c>
      <c r="X540" s="1" t="str">
        <f t="shared" si="147"/>
        <v/>
      </c>
      <c r="Y540" s="1" t="str">
        <f t="shared" si="147"/>
        <v/>
      </c>
      <c r="Z540" s="1">
        <f t="shared" si="150"/>
        <v>1</v>
      </c>
      <c r="AA540" s="1" t="str">
        <f t="shared" si="151"/>
        <v>Platycephalus indicus (Linnaeus, 1758)</v>
      </c>
      <c r="AB540" s="1" t="str">
        <f t="shared" si="152"/>
        <v>Vertebrate</v>
      </c>
      <c r="AC540" s="1" t="str">
        <f t="shared" si="153"/>
        <v/>
      </c>
      <c r="AD540" s="1" t="str">
        <f t="shared" si="154"/>
        <v/>
      </c>
      <c r="AE540" s="1">
        <f t="shared" si="155"/>
        <v>1</v>
      </c>
      <c r="AF540" s="1" t="str">
        <f t="shared" si="156"/>
        <v/>
      </c>
      <c r="AG540" s="1" t="str">
        <f t="shared" si="157"/>
        <v/>
      </c>
      <c r="AH540" s="1" t="str">
        <f t="shared" si="158"/>
        <v/>
      </c>
      <c r="AI540" s="1" t="str">
        <f t="shared" si="159"/>
        <v/>
      </c>
      <c r="AJ540" s="1" t="str">
        <f t="shared" si="160"/>
        <v/>
      </c>
      <c r="AK540" s="1" t="str">
        <f t="shared" si="161"/>
        <v/>
      </c>
      <c r="AL540" s="1" t="str">
        <f t="shared" si="162"/>
        <v/>
      </c>
      <c r="AM540" s="1">
        <f t="shared" si="163"/>
        <v>1</v>
      </c>
    </row>
    <row r="541" spans="1:39" ht="14.5" x14ac:dyDescent="0.35">
      <c r="A541" s="1" t="s">
        <v>25</v>
      </c>
      <c r="B541" s="1" t="s">
        <v>552</v>
      </c>
      <c r="K541" s="1">
        <v>1</v>
      </c>
      <c r="M541"/>
      <c r="N541" s="1" t="str">
        <f t="shared" si="149"/>
        <v>Vertebrate</v>
      </c>
      <c r="O541" s="1" t="str">
        <f t="shared" si="149"/>
        <v>Pomacanthus imperator (Bloch, 1787)</v>
      </c>
      <c r="P541" s="1" t="str">
        <f t="shared" si="165"/>
        <v/>
      </c>
      <c r="Q541" s="1" t="str">
        <f t="shared" si="165"/>
        <v/>
      </c>
      <c r="R541" s="1" t="str">
        <f t="shared" si="165"/>
        <v/>
      </c>
      <c r="S541" s="1" t="str">
        <f t="shared" si="164"/>
        <v/>
      </c>
      <c r="T541" s="1" t="str">
        <f t="shared" si="164"/>
        <v/>
      </c>
      <c r="U541" s="1" t="str">
        <f t="shared" si="164"/>
        <v/>
      </c>
      <c r="V541" s="1" t="str">
        <f t="shared" si="147"/>
        <v/>
      </c>
      <c r="W541" s="1" t="str">
        <f t="shared" si="147"/>
        <v/>
      </c>
      <c r="X541" s="1">
        <f t="shared" si="147"/>
        <v>1</v>
      </c>
      <c r="Y541" s="1" t="str">
        <f t="shared" si="147"/>
        <v/>
      </c>
      <c r="Z541" s="1">
        <f t="shared" si="150"/>
        <v>1</v>
      </c>
      <c r="AA541" s="1" t="str">
        <f t="shared" si="151"/>
        <v>Pomacanthus imperator (Bloch, 1787)</v>
      </c>
      <c r="AB541" s="1" t="str">
        <f t="shared" si="152"/>
        <v>Vertebrate</v>
      </c>
      <c r="AC541" s="1" t="str">
        <f t="shared" si="153"/>
        <v/>
      </c>
      <c r="AD541" s="1" t="str">
        <f t="shared" si="154"/>
        <v/>
      </c>
      <c r="AE541" s="1" t="str">
        <f t="shared" si="155"/>
        <v/>
      </c>
      <c r="AF541" s="1" t="str">
        <f t="shared" si="156"/>
        <v/>
      </c>
      <c r="AG541" s="1" t="str">
        <f t="shared" si="157"/>
        <v/>
      </c>
      <c r="AH541" s="1" t="str">
        <f t="shared" si="158"/>
        <v/>
      </c>
      <c r="AI541" s="1" t="str">
        <f t="shared" si="159"/>
        <v/>
      </c>
      <c r="AJ541" s="1" t="str">
        <f t="shared" si="160"/>
        <v/>
      </c>
      <c r="AK541" s="1">
        <f t="shared" si="161"/>
        <v>1</v>
      </c>
      <c r="AL541" s="1" t="str">
        <f t="shared" si="162"/>
        <v/>
      </c>
      <c r="AM541" s="1">
        <f t="shared" si="163"/>
        <v>1</v>
      </c>
    </row>
    <row r="542" spans="1:39" ht="14.5" x14ac:dyDescent="0.35">
      <c r="A542" s="1" t="s">
        <v>25</v>
      </c>
      <c r="B542" s="1" t="s">
        <v>553</v>
      </c>
      <c r="K542" s="1">
        <v>1</v>
      </c>
      <c r="M542"/>
      <c r="N542" s="1" t="str">
        <f t="shared" si="149"/>
        <v>Vertebrate</v>
      </c>
      <c r="O542" s="1" t="str">
        <f t="shared" si="149"/>
        <v>Pomacanthus maculosus (Forsskål, 1775)</v>
      </c>
      <c r="P542" s="1" t="str">
        <f t="shared" si="165"/>
        <v/>
      </c>
      <c r="Q542" s="1" t="str">
        <f t="shared" si="165"/>
        <v/>
      </c>
      <c r="R542" s="1" t="str">
        <f t="shared" si="165"/>
        <v/>
      </c>
      <c r="S542" s="1" t="str">
        <f t="shared" si="164"/>
        <v/>
      </c>
      <c r="T542" s="1" t="str">
        <f t="shared" si="164"/>
        <v/>
      </c>
      <c r="U542" s="1" t="str">
        <f t="shared" si="164"/>
        <v/>
      </c>
      <c r="V542" s="1" t="str">
        <f t="shared" si="147"/>
        <v/>
      </c>
      <c r="W542" s="1" t="str">
        <f t="shared" si="147"/>
        <v/>
      </c>
      <c r="X542" s="1">
        <f t="shared" si="147"/>
        <v>1</v>
      </c>
      <c r="Y542" s="1" t="str">
        <f t="shared" si="147"/>
        <v/>
      </c>
      <c r="Z542" s="1">
        <f t="shared" si="150"/>
        <v>1</v>
      </c>
      <c r="AA542" s="1" t="str">
        <f t="shared" si="151"/>
        <v>Pomacanthus maculosus (Forsskål, 1775)</v>
      </c>
      <c r="AB542" s="1" t="str">
        <f t="shared" si="152"/>
        <v>Vertebrate</v>
      </c>
      <c r="AC542" s="1" t="str">
        <f t="shared" si="153"/>
        <v/>
      </c>
      <c r="AD542" s="1" t="str">
        <f t="shared" si="154"/>
        <v/>
      </c>
      <c r="AE542" s="1" t="str">
        <f t="shared" si="155"/>
        <v/>
      </c>
      <c r="AF542" s="1" t="str">
        <f t="shared" si="156"/>
        <v/>
      </c>
      <c r="AG542" s="1" t="str">
        <f t="shared" si="157"/>
        <v/>
      </c>
      <c r="AH542" s="1" t="str">
        <f t="shared" si="158"/>
        <v/>
      </c>
      <c r="AI542" s="1" t="str">
        <f t="shared" si="159"/>
        <v/>
      </c>
      <c r="AJ542" s="1" t="str">
        <f t="shared" si="160"/>
        <v/>
      </c>
      <c r="AK542" s="1">
        <f t="shared" si="161"/>
        <v>1</v>
      </c>
      <c r="AL542" s="1" t="str">
        <f t="shared" si="162"/>
        <v/>
      </c>
      <c r="AM542" s="1">
        <f t="shared" si="163"/>
        <v>1</v>
      </c>
    </row>
    <row r="543" spans="1:39" ht="14.5" x14ac:dyDescent="0.35">
      <c r="A543" s="1" t="s">
        <v>25</v>
      </c>
      <c r="B543" s="1" t="s">
        <v>554</v>
      </c>
      <c r="C543" s="1">
        <v>1</v>
      </c>
      <c r="K543" s="1">
        <v>1</v>
      </c>
      <c r="M543"/>
      <c r="N543" s="1" t="str">
        <f t="shared" si="149"/>
        <v>Vertebrate</v>
      </c>
      <c r="O543" s="1" t="str">
        <f t="shared" si="149"/>
        <v>Pomadasys stridens (Forsskål, 1775)</v>
      </c>
      <c r="P543" s="1">
        <f t="shared" si="165"/>
        <v>1</v>
      </c>
      <c r="Q543" s="1" t="str">
        <f t="shared" si="165"/>
        <v/>
      </c>
      <c r="R543" s="1" t="str">
        <f t="shared" si="165"/>
        <v/>
      </c>
      <c r="S543" s="1" t="str">
        <f t="shared" si="164"/>
        <v/>
      </c>
      <c r="T543" s="1" t="str">
        <f t="shared" si="164"/>
        <v/>
      </c>
      <c r="U543" s="1" t="str">
        <f t="shared" si="164"/>
        <v/>
      </c>
      <c r="V543" s="1" t="str">
        <f t="shared" si="147"/>
        <v/>
      </c>
      <c r="W543" s="1" t="str">
        <f t="shared" si="147"/>
        <v/>
      </c>
      <c r="X543" s="1">
        <f t="shared" si="147"/>
        <v>1</v>
      </c>
      <c r="Y543" s="1" t="str">
        <f t="shared" si="147"/>
        <v/>
      </c>
      <c r="Z543" s="1">
        <f t="shared" si="150"/>
        <v>2</v>
      </c>
      <c r="AA543" s="1" t="str">
        <f t="shared" si="151"/>
        <v>Pomadasys stridens (Forsskål, 1775)</v>
      </c>
      <c r="AB543" s="1" t="str">
        <f t="shared" si="152"/>
        <v>Vertebrate</v>
      </c>
      <c r="AC543" s="1">
        <f t="shared" si="153"/>
        <v>1</v>
      </c>
      <c r="AD543" s="1" t="str">
        <f t="shared" si="154"/>
        <v/>
      </c>
      <c r="AE543" s="1" t="str">
        <f t="shared" si="155"/>
        <v/>
      </c>
      <c r="AF543" s="1" t="str">
        <f t="shared" si="156"/>
        <v/>
      </c>
      <c r="AG543" s="1" t="str">
        <f t="shared" si="157"/>
        <v/>
      </c>
      <c r="AH543" s="1" t="str">
        <f t="shared" si="158"/>
        <v/>
      </c>
      <c r="AI543" s="1" t="str">
        <f t="shared" si="159"/>
        <v/>
      </c>
      <c r="AJ543" s="1" t="str">
        <f t="shared" si="160"/>
        <v/>
      </c>
      <c r="AK543" s="1" t="str">
        <f t="shared" si="161"/>
        <v/>
      </c>
      <c r="AL543" s="1" t="str">
        <f t="shared" si="162"/>
        <v/>
      </c>
      <c r="AM543" s="1">
        <f t="shared" si="163"/>
        <v>1</v>
      </c>
    </row>
    <row r="544" spans="1:39" ht="14.5" x14ac:dyDescent="0.35">
      <c r="A544" s="1" t="s">
        <v>25</v>
      </c>
      <c r="B544" s="1" t="s">
        <v>580</v>
      </c>
      <c r="G544" s="1">
        <v>1</v>
      </c>
      <c r="J544" s="1">
        <v>1</v>
      </c>
      <c r="M544"/>
      <c r="N544" s="1" t="str">
        <f t="shared" si="149"/>
        <v>Vertebrate</v>
      </c>
      <c r="O544" s="1" t="str">
        <f t="shared" si="149"/>
        <v>Pteragogus trispilus Randall, 2013</v>
      </c>
      <c r="P544" s="1" t="str">
        <f t="shared" si="165"/>
        <v/>
      </c>
      <c r="Q544" s="1" t="str">
        <f t="shared" si="165"/>
        <v/>
      </c>
      <c r="R544" s="1" t="str">
        <f t="shared" si="165"/>
        <v/>
      </c>
      <c r="S544" s="1" t="str">
        <f t="shared" si="164"/>
        <v/>
      </c>
      <c r="T544" s="1">
        <f t="shared" si="164"/>
        <v>1</v>
      </c>
      <c r="U544" s="1" t="str">
        <f t="shared" si="164"/>
        <v/>
      </c>
      <c r="V544" s="1" t="str">
        <f t="shared" si="147"/>
        <v/>
      </c>
      <c r="W544" s="1">
        <f t="shared" si="147"/>
        <v>1</v>
      </c>
      <c r="X544" s="1" t="str">
        <f t="shared" si="147"/>
        <v/>
      </c>
      <c r="Y544" s="1" t="str">
        <f t="shared" ref="Y544:Y607" si="166">IF(ISBLANK(L544),"",1)</f>
        <v/>
      </c>
      <c r="Z544" s="1">
        <f t="shared" si="150"/>
        <v>2</v>
      </c>
      <c r="AA544" s="1" t="str">
        <f t="shared" si="151"/>
        <v>Pteragogus trispilus Randall, 2013</v>
      </c>
      <c r="AB544" s="1" t="str">
        <f t="shared" si="152"/>
        <v>Vertebrate</v>
      </c>
      <c r="AC544" s="1" t="str">
        <f t="shared" si="153"/>
        <v/>
      </c>
      <c r="AD544" s="1" t="str">
        <f t="shared" si="154"/>
        <v/>
      </c>
      <c r="AE544" s="1" t="str">
        <f t="shared" si="155"/>
        <v/>
      </c>
      <c r="AF544" s="1" t="str">
        <f t="shared" si="156"/>
        <v/>
      </c>
      <c r="AG544" s="1">
        <f t="shared" si="157"/>
        <v>1</v>
      </c>
      <c r="AH544" s="1" t="str">
        <f t="shared" si="158"/>
        <v/>
      </c>
      <c r="AI544" s="1" t="str">
        <f t="shared" si="159"/>
        <v/>
      </c>
      <c r="AJ544" s="1" t="str">
        <f t="shared" si="160"/>
        <v/>
      </c>
      <c r="AK544" s="1" t="str">
        <f t="shared" si="161"/>
        <v/>
      </c>
      <c r="AL544" s="1" t="str">
        <f t="shared" si="162"/>
        <v/>
      </c>
      <c r="AM544" s="1">
        <f t="shared" si="163"/>
        <v>1</v>
      </c>
    </row>
    <row r="545" spans="1:39" ht="14.5" x14ac:dyDescent="0.35">
      <c r="A545" s="1" t="s">
        <v>25</v>
      </c>
      <c r="B545" s="1" t="s">
        <v>581</v>
      </c>
      <c r="J545" s="1">
        <v>1</v>
      </c>
      <c r="K545" s="1">
        <v>1</v>
      </c>
      <c r="L545" s="1">
        <v>1</v>
      </c>
      <c r="M545"/>
      <c r="N545" s="1" t="str">
        <f t="shared" si="149"/>
        <v>Vertebrate</v>
      </c>
      <c r="O545" s="1" t="str">
        <f t="shared" si="149"/>
        <v>Pterois miles (Bennett, 1828)</v>
      </c>
      <c r="P545" s="1" t="str">
        <f t="shared" si="165"/>
        <v/>
      </c>
      <c r="Q545" s="1" t="str">
        <f t="shared" si="165"/>
        <v/>
      </c>
      <c r="R545" s="1" t="str">
        <f t="shared" si="165"/>
        <v/>
      </c>
      <c r="S545" s="1" t="str">
        <f t="shared" si="164"/>
        <v/>
      </c>
      <c r="T545" s="1" t="str">
        <f t="shared" si="164"/>
        <v/>
      </c>
      <c r="U545" s="1" t="str">
        <f t="shared" si="164"/>
        <v/>
      </c>
      <c r="V545" s="1" t="str">
        <f t="shared" si="164"/>
        <v/>
      </c>
      <c r="W545" s="1">
        <f t="shared" si="164"/>
        <v>1</v>
      </c>
      <c r="X545" s="1">
        <f t="shared" si="164"/>
        <v>1</v>
      </c>
      <c r="Y545" s="1">
        <f t="shared" si="166"/>
        <v>1</v>
      </c>
      <c r="Z545" s="1">
        <f t="shared" si="150"/>
        <v>3</v>
      </c>
      <c r="AA545" s="1" t="str">
        <f t="shared" si="151"/>
        <v>Pterois miles (Bennett, 1828)</v>
      </c>
      <c r="AB545" s="1" t="str">
        <f t="shared" si="152"/>
        <v>Vertebrate</v>
      </c>
      <c r="AC545" s="1" t="str">
        <f t="shared" si="153"/>
        <v/>
      </c>
      <c r="AD545" s="1" t="str">
        <f t="shared" si="154"/>
        <v/>
      </c>
      <c r="AE545" s="1" t="str">
        <f t="shared" si="155"/>
        <v/>
      </c>
      <c r="AF545" s="1" t="str">
        <f t="shared" si="156"/>
        <v/>
      </c>
      <c r="AG545" s="1" t="str">
        <f t="shared" si="157"/>
        <v/>
      </c>
      <c r="AH545" s="1" t="str">
        <f t="shared" si="158"/>
        <v/>
      </c>
      <c r="AI545" s="1" t="str">
        <f t="shared" si="159"/>
        <v/>
      </c>
      <c r="AJ545" s="1">
        <f t="shared" si="160"/>
        <v>1</v>
      </c>
      <c r="AK545" s="1" t="str">
        <f t="shared" si="161"/>
        <v/>
      </c>
      <c r="AL545" s="1" t="str">
        <f t="shared" si="162"/>
        <v/>
      </c>
      <c r="AM545" s="1">
        <f t="shared" si="163"/>
        <v>1</v>
      </c>
    </row>
    <row r="546" spans="1:39" ht="14.5" x14ac:dyDescent="0.35">
      <c r="A546" s="1" t="s">
        <v>25</v>
      </c>
      <c r="B546" s="1" t="s">
        <v>591</v>
      </c>
      <c r="L546" s="1">
        <v>1</v>
      </c>
      <c r="M546"/>
      <c r="N546" s="1" t="str">
        <f t="shared" si="149"/>
        <v>Vertebrate</v>
      </c>
      <c r="O546" s="1" t="str">
        <f t="shared" si="149"/>
        <v>Rastrelliger kanagurta (Cuvier, 1816)</v>
      </c>
      <c r="P546" s="1" t="str">
        <f t="shared" si="165"/>
        <v/>
      </c>
      <c r="Q546" s="1" t="str">
        <f t="shared" si="165"/>
        <v/>
      </c>
      <c r="R546" s="1" t="str">
        <f t="shared" si="165"/>
        <v/>
      </c>
      <c r="S546" s="1" t="str">
        <f t="shared" si="164"/>
        <v/>
      </c>
      <c r="T546" s="1" t="str">
        <f t="shared" si="164"/>
        <v/>
      </c>
      <c r="U546" s="1" t="str">
        <f t="shared" si="164"/>
        <v/>
      </c>
      <c r="V546" s="1" t="str">
        <f t="shared" si="164"/>
        <v/>
      </c>
      <c r="W546" s="1" t="str">
        <f t="shared" si="164"/>
        <v/>
      </c>
      <c r="X546" s="1" t="str">
        <f t="shared" si="164"/>
        <v/>
      </c>
      <c r="Y546" s="1">
        <f t="shared" si="166"/>
        <v>1</v>
      </c>
      <c r="Z546" s="1">
        <f t="shared" si="150"/>
        <v>1</v>
      </c>
      <c r="AA546" s="1" t="str">
        <f t="shared" si="151"/>
        <v>Rastrelliger kanagurta (Cuvier, 1816)</v>
      </c>
      <c r="AB546" s="1" t="str">
        <f t="shared" si="152"/>
        <v>Vertebrate</v>
      </c>
      <c r="AC546" s="1" t="str">
        <f t="shared" si="153"/>
        <v/>
      </c>
      <c r="AD546" s="1" t="str">
        <f t="shared" si="154"/>
        <v/>
      </c>
      <c r="AE546" s="1" t="str">
        <f t="shared" si="155"/>
        <v/>
      </c>
      <c r="AF546" s="1" t="str">
        <f t="shared" si="156"/>
        <v/>
      </c>
      <c r="AG546" s="1" t="str">
        <f t="shared" si="157"/>
        <v/>
      </c>
      <c r="AH546" s="1" t="str">
        <f t="shared" si="158"/>
        <v/>
      </c>
      <c r="AI546" s="1" t="str">
        <f t="shared" si="159"/>
        <v/>
      </c>
      <c r="AJ546" s="1" t="str">
        <f t="shared" si="160"/>
        <v/>
      </c>
      <c r="AK546" s="1" t="str">
        <f t="shared" si="161"/>
        <v/>
      </c>
      <c r="AL546" s="1">
        <f t="shared" si="162"/>
        <v>1</v>
      </c>
      <c r="AM546" s="1">
        <f t="shared" si="163"/>
        <v>1</v>
      </c>
    </row>
    <row r="547" spans="1:39" ht="14.5" x14ac:dyDescent="0.35">
      <c r="A547" s="1" t="s">
        <v>25</v>
      </c>
      <c r="B547" s="1" t="s">
        <v>604</v>
      </c>
      <c r="C547" s="1">
        <v>1</v>
      </c>
      <c r="K547" s="1">
        <v>1</v>
      </c>
      <c r="M547"/>
      <c r="N547" s="1" t="str">
        <f t="shared" si="149"/>
        <v>Vertebrate</v>
      </c>
      <c r="O547" s="1" t="str">
        <f t="shared" si="149"/>
        <v>Sargocentron rubrum (Forsskål, 1775)</v>
      </c>
      <c r="P547" s="1">
        <f t="shared" si="165"/>
        <v>1</v>
      </c>
      <c r="Q547" s="1" t="str">
        <f t="shared" si="165"/>
        <v/>
      </c>
      <c r="R547" s="1" t="str">
        <f t="shared" si="165"/>
        <v/>
      </c>
      <c r="S547" s="1" t="str">
        <f t="shared" si="164"/>
        <v/>
      </c>
      <c r="T547" s="1" t="str">
        <f t="shared" si="164"/>
        <v/>
      </c>
      <c r="U547" s="1" t="str">
        <f t="shared" si="164"/>
        <v/>
      </c>
      <c r="V547" s="1" t="str">
        <f t="shared" si="164"/>
        <v/>
      </c>
      <c r="W547" s="1" t="str">
        <f t="shared" si="164"/>
        <v/>
      </c>
      <c r="X547" s="1">
        <f t="shared" si="164"/>
        <v>1</v>
      </c>
      <c r="Y547" s="1" t="str">
        <f t="shared" si="166"/>
        <v/>
      </c>
      <c r="Z547" s="1">
        <f t="shared" si="150"/>
        <v>2</v>
      </c>
      <c r="AA547" s="1" t="str">
        <f t="shared" si="151"/>
        <v>Sargocentron rubrum (Forsskål, 1775)</v>
      </c>
      <c r="AB547" s="1" t="str">
        <f t="shared" si="152"/>
        <v>Vertebrate</v>
      </c>
      <c r="AC547" s="1">
        <f t="shared" si="153"/>
        <v>1</v>
      </c>
      <c r="AD547" s="1" t="str">
        <f t="shared" si="154"/>
        <v/>
      </c>
      <c r="AE547" s="1" t="str">
        <f t="shared" si="155"/>
        <v/>
      </c>
      <c r="AF547" s="1" t="str">
        <f t="shared" si="156"/>
        <v/>
      </c>
      <c r="AG547" s="1" t="str">
        <f t="shared" si="157"/>
        <v/>
      </c>
      <c r="AH547" s="1" t="str">
        <f t="shared" si="158"/>
        <v/>
      </c>
      <c r="AI547" s="1" t="str">
        <f t="shared" si="159"/>
        <v/>
      </c>
      <c r="AJ547" s="1" t="str">
        <f t="shared" si="160"/>
        <v/>
      </c>
      <c r="AK547" s="1" t="str">
        <f t="shared" si="161"/>
        <v/>
      </c>
      <c r="AL547" s="1" t="str">
        <f t="shared" si="162"/>
        <v/>
      </c>
      <c r="AM547" s="1">
        <f t="shared" si="163"/>
        <v>1</v>
      </c>
    </row>
    <row r="548" spans="1:39" ht="14.5" x14ac:dyDescent="0.35">
      <c r="A548" s="1" t="s">
        <v>25</v>
      </c>
      <c r="B548" s="1" t="s">
        <v>605</v>
      </c>
      <c r="C548" s="1">
        <v>1</v>
      </c>
      <c r="E548" s="1">
        <v>1</v>
      </c>
      <c r="H548" s="1">
        <v>1</v>
      </c>
      <c r="M548"/>
      <c r="N548" s="1" t="str">
        <f t="shared" si="149"/>
        <v>Vertebrate</v>
      </c>
      <c r="O548" s="1" t="str">
        <f t="shared" si="149"/>
        <v>Saurida lessepsianus Russell, Golani &amp; Tikochinski, 2015</v>
      </c>
      <c r="P548" s="1">
        <f t="shared" si="165"/>
        <v>1</v>
      </c>
      <c r="Q548" s="1" t="str">
        <f t="shared" si="165"/>
        <v/>
      </c>
      <c r="R548" s="1">
        <f t="shared" si="165"/>
        <v>1</v>
      </c>
      <c r="S548" s="1" t="str">
        <f t="shared" si="164"/>
        <v/>
      </c>
      <c r="T548" s="1" t="str">
        <f t="shared" si="164"/>
        <v/>
      </c>
      <c r="U548" s="1">
        <f t="shared" si="164"/>
        <v>1</v>
      </c>
      <c r="V548" s="1" t="str">
        <f t="shared" si="164"/>
        <v/>
      </c>
      <c r="W548" s="1" t="str">
        <f t="shared" si="164"/>
        <v/>
      </c>
      <c r="X548" s="1" t="str">
        <f t="shared" si="164"/>
        <v/>
      </c>
      <c r="Y548" s="1" t="str">
        <f t="shared" si="166"/>
        <v/>
      </c>
      <c r="Z548" s="1">
        <f t="shared" si="150"/>
        <v>3</v>
      </c>
      <c r="AA548" s="1" t="str">
        <f t="shared" si="151"/>
        <v>Saurida lessepsianus Russell, Golani &amp; Tikochinski, 2015</v>
      </c>
      <c r="AB548" s="1" t="str">
        <f t="shared" si="152"/>
        <v>Vertebrate</v>
      </c>
      <c r="AC548" s="1">
        <f t="shared" si="153"/>
        <v>1</v>
      </c>
      <c r="AD548" s="1" t="str">
        <f t="shared" si="154"/>
        <v/>
      </c>
      <c r="AE548" s="1" t="str">
        <f t="shared" si="155"/>
        <v/>
      </c>
      <c r="AF548" s="1" t="str">
        <f t="shared" si="156"/>
        <v/>
      </c>
      <c r="AG548" s="1" t="str">
        <f t="shared" si="157"/>
        <v/>
      </c>
      <c r="AH548" s="1" t="str">
        <f t="shared" si="158"/>
        <v/>
      </c>
      <c r="AI548" s="1" t="str">
        <f t="shared" si="159"/>
        <v/>
      </c>
      <c r="AJ548" s="1" t="str">
        <f t="shared" si="160"/>
        <v/>
      </c>
      <c r="AK548" s="1" t="str">
        <f t="shared" si="161"/>
        <v/>
      </c>
      <c r="AL548" s="1" t="str">
        <f t="shared" si="162"/>
        <v/>
      </c>
      <c r="AM548" s="1">
        <f t="shared" si="163"/>
        <v>1</v>
      </c>
    </row>
    <row r="549" spans="1:39" ht="14.5" x14ac:dyDescent="0.35">
      <c r="A549" s="1" t="s">
        <v>25</v>
      </c>
      <c r="B549" s="1" t="s">
        <v>606</v>
      </c>
      <c r="J549" s="1">
        <v>1</v>
      </c>
      <c r="M549"/>
      <c r="N549" s="1" t="str">
        <f t="shared" si="149"/>
        <v>Vertebrate</v>
      </c>
      <c r="O549" s="1" t="str">
        <f t="shared" si="149"/>
        <v>Scarus ghobban Forsskål, 1775</v>
      </c>
      <c r="P549" s="1" t="str">
        <f t="shared" si="165"/>
        <v/>
      </c>
      <c r="Q549" s="1" t="str">
        <f t="shared" si="165"/>
        <v/>
      </c>
      <c r="R549" s="1" t="str">
        <f t="shared" si="165"/>
        <v/>
      </c>
      <c r="S549" s="1" t="str">
        <f t="shared" si="164"/>
        <v/>
      </c>
      <c r="T549" s="1" t="str">
        <f t="shared" si="164"/>
        <v/>
      </c>
      <c r="U549" s="1" t="str">
        <f t="shared" si="164"/>
        <v/>
      </c>
      <c r="V549" s="1" t="str">
        <f t="shared" si="164"/>
        <v/>
      </c>
      <c r="W549" s="1">
        <f t="shared" si="164"/>
        <v>1</v>
      </c>
      <c r="X549" s="1" t="str">
        <f t="shared" si="164"/>
        <v/>
      </c>
      <c r="Y549" s="1" t="str">
        <f t="shared" si="166"/>
        <v/>
      </c>
      <c r="Z549" s="1">
        <f t="shared" si="150"/>
        <v>1</v>
      </c>
      <c r="AA549" s="1" t="str">
        <f t="shared" si="151"/>
        <v>Scarus ghobban Forsskål, 1775</v>
      </c>
      <c r="AB549" s="1" t="str">
        <f t="shared" si="152"/>
        <v>Vertebrate</v>
      </c>
      <c r="AC549" s="1" t="str">
        <f t="shared" si="153"/>
        <v/>
      </c>
      <c r="AD549" s="1" t="str">
        <f t="shared" si="154"/>
        <v/>
      </c>
      <c r="AE549" s="1" t="str">
        <f t="shared" si="155"/>
        <v/>
      </c>
      <c r="AF549" s="1" t="str">
        <f t="shared" si="156"/>
        <v/>
      </c>
      <c r="AG549" s="1" t="str">
        <f t="shared" si="157"/>
        <v/>
      </c>
      <c r="AH549" s="1" t="str">
        <f t="shared" si="158"/>
        <v/>
      </c>
      <c r="AI549" s="1" t="str">
        <f t="shared" si="159"/>
        <v/>
      </c>
      <c r="AJ549" s="1">
        <f t="shared" si="160"/>
        <v>1</v>
      </c>
      <c r="AK549" s="1" t="str">
        <f t="shared" si="161"/>
        <v/>
      </c>
      <c r="AL549" s="1" t="str">
        <f t="shared" si="162"/>
        <v/>
      </c>
      <c r="AM549" s="1">
        <f t="shared" si="163"/>
        <v>1</v>
      </c>
    </row>
    <row r="550" spans="1:39" ht="14.5" x14ac:dyDescent="0.35">
      <c r="A550" s="1" t="s">
        <v>25</v>
      </c>
      <c r="B550" s="1" t="s">
        <v>607</v>
      </c>
      <c r="J550" s="1">
        <v>1</v>
      </c>
      <c r="M550"/>
      <c r="N550" s="1" t="str">
        <f t="shared" si="149"/>
        <v>Vertebrate</v>
      </c>
      <c r="O550" s="1" t="str">
        <f t="shared" si="149"/>
        <v>Scatophagus argus (Linnaeus, 1766)</v>
      </c>
      <c r="P550" s="1" t="str">
        <f t="shared" si="165"/>
        <v/>
      </c>
      <c r="Q550" s="1" t="str">
        <f t="shared" si="165"/>
        <v/>
      </c>
      <c r="R550" s="1" t="str">
        <f t="shared" si="165"/>
        <v/>
      </c>
      <c r="S550" s="1" t="str">
        <f t="shared" si="164"/>
        <v/>
      </c>
      <c r="T550" s="1" t="str">
        <f t="shared" si="164"/>
        <v/>
      </c>
      <c r="U550" s="1" t="str">
        <f t="shared" si="164"/>
        <v/>
      </c>
      <c r="V550" s="1" t="str">
        <f t="shared" si="164"/>
        <v/>
      </c>
      <c r="W550" s="1">
        <f t="shared" si="164"/>
        <v>1</v>
      </c>
      <c r="X550" s="1" t="str">
        <f t="shared" si="164"/>
        <v/>
      </c>
      <c r="Y550" s="1" t="str">
        <f t="shared" si="166"/>
        <v/>
      </c>
      <c r="Z550" s="1">
        <f t="shared" si="150"/>
        <v>1</v>
      </c>
      <c r="AA550" s="1" t="str">
        <f t="shared" si="151"/>
        <v>Scatophagus argus (Linnaeus, 1766)</v>
      </c>
      <c r="AB550" s="1" t="str">
        <f t="shared" si="152"/>
        <v>Vertebrate</v>
      </c>
      <c r="AC550" s="1" t="str">
        <f t="shared" si="153"/>
        <v/>
      </c>
      <c r="AD550" s="1" t="str">
        <f t="shared" si="154"/>
        <v/>
      </c>
      <c r="AE550" s="1" t="str">
        <f t="shared" si="155"/>
        <v/>
      </c>
      <c r="AF550" s="1" t="str">
        <f t="shared" si="156"/>
        <v/>
      </c>
      <c r="AG550" s="1" t="str">
        <f t="shared" si="157"/>
        <v/>
      </c>
      <c r="AH550" s="1" t="str">
        <f t="shared" si="158"/>
        <v/>
      </c>
      <c r="AI550" s="1" t="str">
        <f t="shared" si="159"/>
        <v/>
      </c>
      <c r="AJ550" s="1">
        <f t="shared" si="160"/>
        <v>1</v>
      </c>
      <c r="AK550" s="1" t="str">
        <f t="shared" si="161"/>
        <v/>
      </c>
      <c r="AL550" s="1" t="str">
        <f t="shared" si="162"/>
        <v/>
      </c>
      <c r="AM550" s="1">
        <f t="shared" si="163"/>
        <v>1</v>
      </c>
    </row>
    <row r="551" spans="1:39" ht="14.5" x14ac:dyDescent="0.35">
      <c r="A551" s="1" t="s">
        <v>25</v>
      </c>
      <c r="B551" s="1" t="s">
        <v>608</v>
      </c>
      <c r="K551" s="1">
        <v>1</v>
      </c>
      <c r="L551" s="1">
        <v>1</v>
      </c>
      <c r="M551"/>
      <c r="N551" s="1" t="str">
        <f t="shared" si="149"/>
        <v>Vertebrate</v>
      </c>
      <c r="O551" s="1" t="str">
        <f t="shared" si="149"/>
        <v>Sciaenops ocellatus (Linnaeus, 1766)</v>
      </c>
      <c r="P551" s="1" t="str">
        <f t="shared" si="165"/>
        <v/>
      </c>
      <c r="Q551" s="1" t="str">
        <f t="shared" si="165"/>
        <v/>
      </c>
      <c r="R551" s="1" t="str">
        <f t="shared" si="165"/>
        <v/>
      </c>
      <c r="S551" s="1" t="str">
        <f t="shared" si="164"/>
        <v/>
      </c>
      <c r="T551" s="1" t="str">
        <f t="shared" si="164"/>
        <v/>
      </c>
      <c r="U551" s="1" t="str">
        <f t="shared" si="164"/>
        <v/>
      </c>
      <c r="V551" s="1" t="str">
        <f t="shared" si="164"/>
        <v/>
      </c>
      <c r="W551" s="1" t="str">
        <f t="shared" si="164"/>
        <v/>
      </c>
      <c r="X551" s="1">
        <f t="shared" si="164"/>
        <v>1</v>
      </c>
      <c r="Y551" s="1">
        <f t="shared" si="166"/>
        <v>1</v>
      </c>
      <c r="Z551" s="1">
        <f t="shared" si="150"/>
        <v>2</v>
      </c>
      <c r="AA551" s="1" t="str">
        <f t="shared" si="151"/>
        <v>Sciaenops ocellatus (Linnaeus, 1766)</v>
      </c>
      <c r="AB551" s="1" t="str">
        <f t="shared" si="152"/>
        <v>Vertebrate</v>
      </c>
      <c r="AC551" s="1" t="str">
        <f t="shared" si="153"/>
        <v/>
      </c>
      <c r="AD551" s="1" t="str">
        <f t="shared" si="154"/>
        <v/>
      </c>
      <c r="AE551" s="1" t="str">
        <f t="shared" si="155"/>
        <v/>
      </c>
      <c r="AF551" s="1" t="str">
        <f t="shared" si="156"/>
        <v/>
      </c>
      <c r="AG551" s="1" t="str">
        <f t="shared" si="157"/>
        <v/>
      </c>
      <c r="AH551" s="1" t="str">
        <f t="shared" si="158"/>
        <v/>
      </c>
      <c r="AI551" s="1" t="str">
        <f t="shared" si="159"/>
        <v/>
      </c>
      <c r="AJ551" s="1" t="str">
        <f t="shared" si="160"/>
        <v/>
      </c>
      <c r="AK551" s="1">
        <f t="shared" si="161"/>
        <v>1</v>
      </c>
      <c r="AL551" s="1" t="str">
        <f t="shared" si="162"/>
        <v/>
      </c>
      <c r="AM551" s="1">
        <f t="shared" si="163"/>
        <v>1</v>
      </c>
    </row>
    <row r="552" spans="1:39" ht="14.5" x14ac:dyDescent="0.35">
      <c r="A552" s="1" t="s">
        <v>25</v>
      </c>
      <c r="B552" s="1" t="s">
        <v>610</v>
      </c>
      <c r="J552" s="1">
        <v>1</v>
      </c>
      <c r="K552" s="1">
        <v>1</v>
      </c>
      <c r="M552"/>
      <c r="N552" s="1" t="str">
        <f t="shared" si="149"/>
        <v>Vertebrate</v>
      </c>
      <c r="O552" s="1" t="str">
        <f t="shared" si="149"/>
        <v>Scomberomorus commerson (Lacepède, 1800)</v>
      </c>
      <c r="P552" s="1" t="str">
        <f t="shared" si="165"/>
        <v/>
      </c>
      <c r="Q552" s="1" t="str">
        <f t="shared" si="165"/>
        <v/>
      </c>
      <c r="R552" s="1" t="str">
        <f t="shared" si="165"/>
        <v/>
      </c>
      <c r="S552" s="1" t="str">
        <f t="shared" si="164"/>
        <v/>
      </c>
      <c r="T552" s="1" t="str">
        <f t="shared" si="164"/>
        <v/>
      </c>
      <c r="U552" s="1" t="str">
        <f t="shared" si="164"/>
        <v/>
      </c>
      <c r="V552" s="1" t="str">
        <f t="shared" si="164"/>
        <v/>
      </c>
      <c r="W552" s="1">
        <f t="shared" si="164"/>
        <v>1</v>
      </c>
      <c r="X552" s="1">
        <f t="shared" si="164"/>
        <v>1</v>
      </c>
      <c r="Y552" s="1" t="str">
        <f t="shared" si="166"/>
        <v/>
      </c>
      <c r="Z552" s="1">
        <f t="shared" si="150"/>
        <v>2</v>
      </c>
      <c r="AA552" s="1" t="str">
        <f t="shared" si="151"/>
        <v>Scomberomorus commerson (Lacepède, 1800)</v>
      </c>
      <c r="AB552" s="1" t="str">
        <f t="shared" si="152"/>
        <v>Vertebrate</v>
      </c>
      <c r="AC552" s="1" t="str">
        <f t="shared" si="153"/>
        <v/>
      </c>
      <c r="AD552" s="1" t="str">
        <f t="shared" si="154"/>
        <v/>
      </c>
      <c r="AE552" s="1" t="str">
        <f t="shared" si="155"/>
        <v/>
      </c>
      <c r="AF552" s="1" t="str">
        <f t="shared" si="156"/>
        <v/>
      </c>
      <c r="AG552" s="1" t="str">
        <f t="shared" si="157"/>
        <v/>
      </c>
      <c r="AH552" s="1" t="str">
        <f t="shared" si="158"/>
        <v/>
      </c>
      <c r="AI552" s="1" t="str">
        <f t="shared" si="159"/>
        <v/>
      </c>
      <c r="AJ552" s="1">
        <f t="shared" si="160"/>
        <v>1</v>
      </c>
      <c r="AK552" s="1" t="str">
        <f t="shared" si="161"/>
        <v/>
      </c>
      <c r="AL552" s="1" t="str">
        <f t="shared" si="162"/>
        <v/>
      </c>
      <c r="AM552" s="1">
        <f t="shared" si="163"/>
        <v>1</v>
      </c>
    </row>
    <row r="553" spans="1:39" ht="14.5" x14ac:dyDescent="0.35">
      <c r="A553" s="1" t="s">
        <v>25</v>
      </c>
      <c r="B553" s="1" t="s">
        <v>616</v>
      </c>
      <c r="L553" s="1">
        <v>1</v>
      </c>
      <c r="M553"/>
      <c r="N553" s="1" t="str">
        <f t="shared" si="149"/>
        <v>Vertebrate</v>
      </c>
      <c r="O553" s="1" t="str">
        <f t="shared" si="149"/>
        <v>Siganus fuscescens  (Houttuyn, 1782)</v>
      </c>
      <c r="P553" s="1" t="str">
        <f t="shared" si="165"/>
        <v/>
      </c>
      <c r="Q553" s="1" t="str">
        <f t="shared" si="165"/>
        <v/>
      </c>
      <c r="R553" s="1" t="str">
        <f t="shared" si="165"/>
        <v/>
      </c>
      <c r="S553" s="1" t="str">
        <f t="shared" si="164"/>
        <v/>
      </c>
      <c r="T553" s="1" t="str">
        <f t="shared" si="164"/>
        <v/>
      </c>
      <c r="U553" s="1" t="str">
        <f t="shared" si="164"/>
        <v/>
      </c>
      <c r="V553" s="1" t="str">
        <f t="shared" si="164"/>
        <v/>
      </c>
      <c r="W553" s="1" t="str">
        <f t="shared" si="164"/>
        <v/>
      </c>
      <c r="X553" s="1" t="str">
        <f t="shared" si="164"/>
        <v/>
      </c>
      <c r="Y553" s="1">
        <f t="shared" si="166"/>
        <v>1</v>
      </c>
      <c r="Z553" s="1">
        <f t="shared" si="150"/>
        <v>1</v>
      </c>
      <c r="AA553" s="1" t="str">
        <f t="shared" si="151"/>
        <v>Siganus fuscescens  (Houttuyn, 1782)</v>
      </c>
      <c r="AB553" s="1" t="str">
        <f t="shared" si="152"/>
        <v>Vertebrate</v>
      </c>
      <c r="AC553" s="1" t="str">
        <f t="shared" si="153"/>
        <v/>
      </c>
      <c r="AD553" s="1" t="str">
        <f t="shared" si="154"/>
        <v/>
      </c>
      <c r="AE553" s="1" t="str">
        <f t="shared" si="155"/>
        <v/>
      </c>
      <c r="AF553" s="1" t="str">
        <f t="shared" si="156"/>
        <v/>
      </c>
      <c r="AG553" s="1" t="str">
        <f t="shared" si="157"/>
        <v/>
      </c>
      <c r="AH553" s="1" t="str">
        <f t="shared" si="158"/>
        <v/>
      </c>
      <c r="AI553" s="1" t="str">
        <f t="shared" si="159"/>
        <v/>
      </c>
      <c r="AJ553" s="1" t="str">
        <f t="shared" si="160"/>
        <v/>
      </c>
      <c r="AK553" s="1" t="str">
        <f t="shared" si="161"/>
        <v/>
      </c>
      <c r="AL553" s="1">
        <f t="shared" si="162"/>
        <v>1</v>
      </c>
      <c r="AM553" s="1">
        <f t="shared" si="163"/>
        <v>1</v>
      </c>
    </row>
    <row r="554" spans="1:39" ht="14.5" x14ac:dyDescent="0.35">
      <c r="A554" s="1" t="s">
        <v>25</v>
      </c>
      <c r="B554" s="1" t="s">
        <v>617</v>
      </c>
      <c r="D554" s="1">
        <v>1</v>
      </c>
      <c r="M554"/>
      <c r="N554" s="1" t="str">
        <f t="shared" si="149"/>
        <v>Vertebrate</v>
      </c>
      <c r="O554" s="1" t="str">
        <f t="shared" si="149"/>
        <v>Siganus virgatus (Valenciennes, 1835)</v>
      </c>
      <c r="P554" s="1" t="str">
        <f t="shared" si="165"/>
        <v/>
      </c>
      <c r="Q554" s="1">
        <f t="shared" si="165"/>
        <v>1</v>
      </c>
      <c r="R554" s="1" t="str">
        <f t="shared" si="165"/>
        <v/>
      </c>
      <c r="S554" s="1" t="str">
        <f t="shared" si="164"/>
        <v/>
      </c>
      <c r="T554" s="1" t="str">
        <f t="shared" si="164"/>
        <v/>
      </c>
      <c r="U554" s="1" t="str">
        <f t="shared" si="164"/>
        <v/>
      </c>
      <c r="V554" s="1" t="str">
        <f t="shared" si="164"/>
        <v/>
      </c>
      <c r="W554" s="1" t="str">
        <f t="shared" si="164"/>
        <v/>
      </c>
      <c r="X554" s="1" t="str">
        <f t="shared" si="164"/>
        <v/>
      </c>
      <c r="Y554" s="1" t="str">
        <f t="shared" si="166"/>
        <v/>
      </c>
      <c r="Z554" s="1">
        <f t="shared" si="150"/>
        <v>1</v>
      </c>
      <c r="AA554" s="1" t="str">
        <f t="shared" si="151"/>
        <v>Siganus virgatus (Valenciennes, 1835)</v>
      </c>
      <c r="AB554" s="1" t="str">
        <f t="shared" si="152"/>
        <v>Vertebrate</v>
      </c>
      <c r="AC554" s="1" t="str">
        <f t="shared" si="153"/>
        <v/>
      </c>
      <c r="AD554" s="1">
        <f t="shared" si="154"/>
        <v>1</v>
      </c>
      <c r="AE554" s="1" t="str">
        <f t="shared" si="155"/>
        <v/>
      </c>
      <c r="AF554" s="1" t="str">
        <f t="shared" si="156"/>
        <v/>
      </c>
      <c r="AG554" s="1" t="str">
        <f t="shared" si="157"/>
        <v/>
      </c>
      <c r="AH554" s="1" t="str">
        <f t="shared" si="158"/>
        <v/>
      </c>
      <c r="AI554" s="1" t="str">
        <f t="shared" si="159"/>
        <v/>
      </c>
      <c r="AJ554" s="1" t="str">
        <f t="shared" si="160"/>
        <v/>
      </c>
      <c r="AK554" s="1" t="str">
        <f t="shared" si="161"/>
        <v/>
      </c>
      <c r="AL554" s="1" t="str">
        <f t="shared" si="162"/>
        <v/>
      </c>
      <c r="AM554" s="1">
        <f t="shared" si="163"/>
        <v>1</v>
      </c>
    </row>
    <row r="555" spans="1:39" ht="14.5" x14ac:dyDescent="0.35">
      <c r="A555" s="1" t="s">
        <v>25</v>
      </c>
      <c r="B555" s="1" t="s">
        <v>618</v>
      </c>
      <c r="C555" s="1">
        <v>1</v>
      </c>
      <c r="D555" s="1">
        <v>1</v>
      </c>
      <c r="I555" s="1">
        <v>1</v>
      </c>
      <c r="J555" s="1">
        <v>1</v>
      </c>
      <c r="M555"/>
      <c r="N555" s="1" t="str">
        <f t="shared" si="149"/>
        <v>Vertebrate</v>
      </c>
      <c r="O555" s="1" t="str">
        <f t="shared" si="149"/>
        <v>Siganus luridus (Rüppell, 1829)</v>
      </c>
      <c r="P555" s="1">
        <f t="shared" si="165"/>
        <v>1</v>
      </c>
      <c r="Q555" s="1">
        <f t="shared" si="165"/>
        <v>1</v>
      </c>
      <c r="R555" s="1" t="str">
        <f t="shared" si="165"/>
        <v/>
      </c>
      <c r="S555" s="1" t="str">
        <f t="shared" si="164"/>
        <v/>
      </c>
      <c r="T555" s="1" t="str">
        <f t="shared" si="164"/>
        <v/>
      </c>
      <c r="U555" s="1" t="str">
        <f t="shared" si="164"/>
        <v/>
      </c>
      <c r="V555" s="1">
        <f t="shared" si="164"/>
        <v>1</v>
      </c>
      <c r="W555" s="1">
        <f t="shared" si="164"/>
        <v>1</v>
      </c>
      <c r="X555" s="1" t="str">
        <f t="shared" si="164"/>
        <v/>
      </c>
      <c r="Y555" s="1" t="str">
        <f t="shared" si="166"/>
        <v/>
      </c>
      <c r="Z555" s="1">
        <f t="shared" si="150"/>
        <v>4</v>
      </c>
      <c r="AA555" s="1" t="str">
        <f t="shared" si="151"/>
        <v>Siganus luridus (Rüppell, 1829)</v>
      </c>
      <c r="AB555" s="1" t="str">
        <f t="shared" si="152"/>
        <v>Vertebrate</v>
      </c>
      <c r="AC555" s="1">
        <f t="shared" si="153"/>
        <v>1</v>
      </c>
      <c r="AD555" s="1" t="str">
        <f t="shared" si="154"/>
        <v/>
      </c>
      <c r="AE555" s="1" t="str">
        <f t="shared" si="155"/>
        <v/>
      </c>
      <c r="AF555" s="1" t="str">
        <f t="shared" si="156"/>
        <v/>
      </c>
      <c r="AG555" s="1" t="str">
        <f t="shared" si="157"/>
        <v/>
      </c>
      <c r="AH555" s="1" t="str">
        <f t="shared" si="158"/>
        <v/>
      </c>
      <c r="AI555" s="1" t="str">
        <f t="shared" si="159"/>
        <v/>
      </c>
      <c r="AJ555" s="1" t="str">
        <f t="shared" si="160"/>
        <v/>
      </c>
      <c r="AK555" s="1" t="str">
        <f t="shared" si="161"/>
        <v/>
      </c>
      <c r="AL555" s="1" t="str">
        <f t="shared" si="162"/>
        <v/>
      </c>
      <c r="AM555" s="1">
        <f t="shared" si="163"/>
        <v>1</v>
      </c>
    </row>
    <row r="556" spans="1:39" ht="14.5" x14ac:dyDescent="0.35">
      <c r="A556" s="1" t="s">
        <v>25</v>
      </c>
      <c r="B556" s="1" t="s">
        <v>619</v>
      </c>
      <c r="C556" s="1">
        <v>1</v>
      </c>
      <c r="I556" s="1">
        <v>1</v>
      </c>
      <c r="J556" s="1">
        <v>2</v>
      </c>
      <c r="M556"/>
      <c r="N556" s="1" t="str">
        <f t="shared" si="149"/>
        <v>Vertebrate</v>
      </c>
      <c r="O556" s="1" t="str">
        <f t="shared" si="149"/>
        <v>Siganus rivulatus Forsskål &amp; Niebuhr, 1775</v>
      </c>
      <c r="P556" s="1">
        <f t="shared" si="165"/>
        <v>1</v>
      </c>
      <c r="Q556" s="1" t="str">
        <f t="shared" si="165"/>
        <v/>
      </c>
      <c r="R556" s="1" t="str">
        <f t="shared" si="165"/>
        <v/>
      </c>
      <c r="S556" s="1" t="str">
        <f t="shared" si="164"/>
        <v/>
      </c>
      <c r="T556" s="1" t="str">
        <f t="shared" si="164"/>
        <v/>
      </c>
      <c r="U556" s="1" t="str">
        <f t="shared" si="164"/>
        <v/>
      </c>
      <c r="V556" s="1">
        <f t="shared" si="164"/>
        <v>1</v>
      </c>
      <c r="W556" s="1">
        <f t="shared" si="164"/>
        <v>1</v>
      </c>
      <c r="X556" s="1" t="str">
        <f t="shared" si="164"/>
        <v/>
      </c>
      <c r="Y556" s="1" t="str">
        <f t="shared" si="166"/>
        <v/>
      </c>
      <c r="Z556" s="1">
        <f t="shared" si="150"/>
        <v>3</v>
      </c>
      <c r="AA556" s="1" t="str">
        <f t="shared" si="151"/>
        <v>Siganus rivulatus Forsskål &amp; Niebuhr, 1775</v>
      </c>
      <c r="AB556" s="1" t="str">
        <f t="shared" si="152"/>
        <v>Vertebrate</v>
      </c>
      <c r="AC556" s="1">
        <f t="shared" si="153"/>
        <v>1</v>
      </c>
      <c r="AD556" s="1" t="str">
        <f t="shared" si="154"/>
        <v/>
      </c>
      <c r="AE556" s="1" t="str">
        <f t="shared" si="155"/>
        <v/>
      </c>
      <c r="AF556" s="1" t="str">
        <f t="shared" si="156"/>
        <v/>
      </c>
      <c r="AG556" s="1" t="str">
        <f t="shared" si="157"/>
        <v/>
      </c>
      <c r="AH556" s="1" t="str">
        <f t="shared" si="158"/>
        <v/>
      </c>
      <c r="AI556" s="1" t="str">
        <f t="shared" si="159"/>
        <v/>
      </c>
      <c r="AJ556" s="1" t="str">
        <f t="shared" si="160"/>
        <v/>
      </c>
      <c r="AK556" s="1" t="str">
        <f t="shared" si="161"/>
        <v/>
      </c>
      <c r="AL556" s="1" t="str">
        <f t="shared" si="162"/>
        <v/>
      </c>
      <c r="AM556" s="1">
        <f t="shared" si="163"/>
        <v>1</v>
      </c>
    </row>
    <row r="557" spans="1:39" ht="14.5" x14ac:dyDescent="0.35">
      <c r="A557" s="1" t="s">
        <v>25</v>
      </c>
      <c r="B557" s="1" t="s">
        <v>621</v>
      </c>
      <c r="J557" s="1">
        <v>1</v>
      </c>
      <c r="M557"/>
      <c r="N557" s="1" t="str">
        <f t="shared" si="149"/>
        <v>Vertebrate</v>
      </c>
      <c r="O557" s="1" t="str">
        <f t="shared" si="149"/>
        <v>Sillago suezensis Golani, Fricke &amp; Tikochinski, 2013</v>
      </c>
      <c r="P557" s="1" t="str">
        <f t="shared" si="165"/>
        <v/>
      </c>
      <c r="Q557" s="1" t="str">
        <f t="shared" si="165"/>
        <v/>
      </c>
      <c r="R557" s="1" t="str">
        <f t="shared" si="165"/>
        <v/>
      </c>
      <c r="S557" s="1" t="str">
        <f t="shared" si="164"/>
        <v/>
      </c>
      <c r="T557" s="1" t="str">
        <f t="shared" si="164"/>
        <v/>
      </c>
      <c r="U557" s="1" t="str">
        <f t="shared" si="164"/>
        <v/>
      </c>
      <c r="V557" s="1" t="str">
        <f t="shared" si="164"/>
        <v/>
      </c>
      <c r="W557" s="1">
        <f t="shared" si="164"/>
        <v>1</v>
      </c>
      <c r="X557" s="1" t="str">
        <f t="shared" si="164"/>
        <v/>
      </c>
      <c r="Y557" s="1" t="str">
        <f t="shared" si="166"/>
        <v/>
      </c>
      <c r="Z557" s="1">
        <f t="shared" si="150"/>
        <v>1</v>
      </c>
      <c r="AA557" s="1" t="str">
        <f t="shared" si="151"/>
        <v>Sillago suezensis Golani, Fricke &amp; Tikochinski, 2013</v>
      </c>
      <c r="AB557" s="1" t="str">
        <f t="shared" si="152"/>
        <v>Vertebrate</v>
      </c>
      <c r="AC557" s="1" t="str">
        <f t="shared" si="153"/>
        <v/>
      </c>
      <c r="AD557" s="1" t="str">
        <f t="shared" si="154"/>
        <v/>
      </c>
      <c r="AE557" s="1" t="str">
        <f t="shared" si="155"/>
        <v/>
      </c>
      <c r="AF557" s="1" t="str">
        <f t="shared" si="156"/>
        <v/>
      </c>
      <c r="AG557" s="1" t="str">
        <f t="shared" si="157"/>
        <v/>
      </c>
      <c r="AH557" s="1" t="str">
        <f t="shared" si="158"/>
        <v/>
      </c>
      <c r="AI557" s="1" t="str">
        <f t="shared" si="159"/>
        <v/>
      </c>
      <c r="AJ557" s="1">
        <f t="shared" si="160"/>
        <v>1</v>
      </c>
      <c r="AK557" s="1" t="str">
        <f t="shared" si="161"/>
        <v/>
      </c>
      <c r="AL557" s="1" t="str">
        <f t="shared" si="162"/>
        <v/>
      </c>
      <c r="AM557" s="1">
        <f t="shared" si="163"/>
        <v>1</v>
      </c>
    </row>
    <row r="558" spans="1:39" ht="14.5" x14ac:dyDescent="0.35">
      <c r="A558" s="1" t="s">
        <v>25</v>
      </c>
      <c r="B558" s="1" t="s">
        <v>633</v>
      </c>
      <c r="C558" s="1">
        <v>1</v>
      </c>
      <c r="G558" s="1">
        <v>1</v>
      </c>
      <c r="I558" s="1">
        <v>1</v>
      </c>
      <c r="M558"/>
      <c r="N558" s="1" t="str">
        <f t="shared" si="149"/>
        <v>Vertebrate</v>
      </c>
      <c r="O558" s="1" t="str">
        <f t="shared" si="149"/>
        <v>Sphyraena chrysotaenia Klunzinger, 1884</v>
      </c>
      <c r="P558" s="1">
        <f t="shared" si="165"/>
        <v>1</v>
      </c>
      <c r="Q558" s="1" t="str">
        <f t="shared" si="165"/>
        <v/>
      </c>
      <c r="R558" s="1" t="str">
        <f t="shared" si="165"/>
        <v/>
      </c>
      <c r="S558" s="1" t="str">
        <f t="shared" si="164"/>
        <v/>
      </c>
      <c r="T558" s="1">
        <f t="shared" si="164"/>
        <v>1</v>
      </c>
      <c r="U558" s="1" t="str">
        <f t="shared" si="164"/>
        <v/>
      </c>
      <c r="V558" s="1">
        <f t="shared" si="164"/>
        <v>1</v>
      </c>
      <c r="W558" s="1" t="str">
        <f t="shared" si="164"/>
        <v/>
      </c>
      <c r="X558" s="1" t="str">
        <f t="shared" si="164"/>
        <v/>
      </c>
      <c r="Y558" s="1" t="str">
        <f t="shared" si="166"/>
        <v/>
      </c>
      <c r="Z558" s="1">
        <f t="shared" si="150"/>
        <v>3</v>
      </c>
      <c r="AA558" s="1" t="str">
        <f t="shared" si="151"/>
        <v>Sphyraena chrysotaenia Klunzinger, 1884</v>
      </c>
      <c r="AB558" s="1" t="str">
        <f t="shared" si="152"/>
        <v>Vertebrate</v>
      </c>
      <c r="AC558" s="1">
        <f t="shared" si="153"/>
        <v>1</v>
      </c>
      <c r="AD558" s="1" t="str">
        <f t="shared" si="154"/>
        <v/>
      </c>
      <c r="AE558" s="1" t="str">
        <f t="shared" si="155"/>
        <v/>
      </c>
      <c r="AF558" s="1" t="str">
        <f t="shared" si="156"/>
        <v/>
      </c>
      <c r="AG558" s="1" t="str">
        <f t="shared" si="157"/>
        <v/>
      </c>
      <c r="AH558" s="1" t="str">
        <f t="shared" si="158"/>
        <v/>
      </c>
      <c r="AI558" s="1" t="str">
        <f t="shared" si="159"/>
        <v/>
      </c>
      <c r="AJ558" s="1" t="str">
        <f t="shared" si="160"/>
        <v/>
      </c>
      <c r="AK558" s="1" t="str">
        <f t="shared" si="161"/>
        <v/>
      </c>
      <c r="AL558" s="1" t="str">
        <f t="shared" si="162"/>
        <v/>
      </c>
      <c r="AM558" s="1">
        <f t="shared" si="163"/>
        <v>1</v>
      </c>
    </row>
    <row r="559" spans="1:39" ht="14.5" x14ac:dyDescent="0.35">
      <c r="A559" s="1" t="s">
        <v>25</v>
      </c>
      <c r="B559" s="1" t="s">
        <v>634</v>
      </c>
      <c r="I559" s="1">
        <v>1</v>
      </c>
      <c r="M559"/>
      <c r="N559" s="1" t="str">
        <f t="shared" si="149"/>
        <v>Vertebrate</v>
      </c>
      <c r="O559" s="1" t="str">
        <f t="shared" si="149"/>
        <v>Sphyraena flavicauda Rüppell, 1838</v>
      </c>
      <c r="P559" s="1" t="str">
        <f t="shared" si="165"/>
        <v/>
      </c>
      <c r="Q559" s="1" t="str">
        <f t="shared" si="165"/>
        <v/>
      </c>
      <c r="R559" s="1" t="str">
        <f t="shared" si="165"/>
        <v/>
      </c>
      <c r="S559" s="1" t="str">
        <f t="shared" si="164"/>
        <v/>
      </c>
      <c r="T559" s="1" t="str">
        <f t="shared" si="164"/>
        <v/>
      </c>
      <c r="U559" s="1" t="str">
        <f t="shared" si="164"/>
        <v/>
      </c>
      <c r="V559" s="1">
        <f t="shared" si="164"/>
        <v>1</v>
      </c>
      <c r="W559" s="1" t="str">
        <f t="shared" si="164"/>
        <v/>
      </c>
      <c r="X559" s="1" t="str">
        <f t="shared" si="164"/>
        <v/>
      </c>
      <c r="Y559" s="1" t="str">
        <f t="shared" si="166"/>
        <v/>
      </c>
      <c r="Z559" s="1">
        <f t="shared" si="150"/>
        <v>1</v>
      </c>
      <c r="AA559" s="1" t="str">
        <f t="shared" si="151"/>
        <v>Sphyraena flavicauda Rüppell, 1838</v>
      </c>
      <c r="AB559" s="1" t="str">
        <f t="shared" si="152"/>
        <v>Vertebrate</v>
      </c>
      <c r="AC559" s="1" t="str">
        <f t="shared" si="153"/>
        <v/>
      </c>
      <c r="AD559" s="1" t="str">
        <f t="shared" si="154"/>
        <v/>
      </c>
      <c r="AE559" s="1" t="str">
        <f t="shared" si="155"/>
        <v/>
      </c>
      <c r="AF559" s="1" t="str">
        <f t="shared" si="156"/>
        <v/>
      </c>
      <c r="AG559" s="1" t="str">
        <f t="shared" si="157"/>
        <v/>
      </c>
      <c r="AH559" s="1" t="str">
        <f t="shared" si="158"/>
        <v/>
      </c>
      <c r="AI559" s="1">
        <f t="shared" si="159"/>
        <v>1</v>
      </c>
      <c r="AJ559" s="1" t="str">
        <f t="shared" si="160"/>
        <v/>
      </c>
      <c r="AK559" s="1" t="str">
        <f t="shared" si="161"/>
        <v/>
      </c>
      <c r="AL559" s="1" t="str">
        <f t="shared" si="162"/>
        <v/>
      </c>
      <c r="AM559" s="1">
        <f t="shared" si="163"/>
        <v>1</v>
      </c>
    </row>
    <row r="560" spans="1:39" ht="14.5" x14ac:dyDescent="0.35">
      <c r="A560" s="1" t="s">
        <v>25</v>
      </c>
      <c r="B560" s="1" t="s">
        <v>641</v>
      </c>
      <c r="K560" s="1">
        <v>1</v>
      </c>
      <c r="M560"/>
      <c r="N560" s="1" t="str">
        <f t="shared" si="149"/>
        <v>Vertebrate</v>
      </c>
      <c r="O560" s="1" t="str">
        <f t="shared" si="149"/>
        <v>Spratelloides delicatulus (Bennett, 1832)</v>
      </c>
      <c r="P560" s="1" t="str">
        <f t="shared" si="165"/>
        <v/>
      </c>
      <c r="Q560" s="1" t="str">
        <f t="shared" si="165"/>
        <v/>
      </c>
      <c r="R560" s="1" t="str">
        <f t="shared" si="165"/>
        <v/>
      </c>
      <c r="S560" s="1" t="str">
        <f t="shared" si="164"/>
        <v/>
      </c>
      <c r="T560" s="1" t="str">
        <f t="shared" si="164"/>
        <v/>
      </c>
      <c r="U560" s="1" t="str">
        <f t="shared" si="164"/>
        <v/>
      </c>
      <c r="V560" s="1" t="str">
        <f t="shared" si="164"/>
        <v/>
      </c>
      <c r="W560" s="1" t="str">
        <f t="shared" si="164"/>
        <v/>
      </c>
      <c r="X560" s="1">
        <f t="shared" si="164"/>
        <v>1</v>
      </c>
      <c r="Y560" s="1" t="str">
        <f t="shared" si="166"/>
        <v/>
      </c>
      <c r="Z560" s="1">
        <f t="shared" si="150"/>
        <v>1</v>
      </c>
      <c r="AA560" s="1" t="str">
        <f t="shared" si="151"/>
        <v>Spratelloides delicatulus (Bennett, 1832)</v>
      </c>
      <c r="AB560" s="1" t="str">
        <f t="shared" si="152"/>
        <v>Vertebrate</v>
      </c>
      <c r="AC560" s="1" t="str">
        <f t="shared" si="153"/>
        <v/>
      </c>
      <c r="AD560" s="1" t="str">
        <f t="shared" si="154"/>
        <v/>
      </c>
      <c r="AE560" s="1" t="str">
        <f t="shared" si="155"/>
        <v/>
      </c>
      <c r="AF560" s="1" t="str">
        <f t="shared" si="156"/>
        <v/>
      </c>
      <c r="AG560" s="1" t="str">
        <f t="shared" si="157"/>
        <v/>
      </c>
      <c r="AH560" s="1" t="str">
        <f t="shared" si="158"/>
        <v/>
      </c>
      <c r="AI560" s="1" t="str">
        <f t="shared" si="159"/>
        <v/>
      </c>
      <c r="AJ560" s="1" t="str">
        <f t="shared" si="160"/>
        <v/>
      </c>
      <c r="AK560" s="1">
        <f t="shared" si="161"/>
        <v>1</v>
      </c>
      <c r="AL560" s="1" t="str">
        <f t="shared" si="162"/>
        <v/>
      </c>
      <c r="AM560" s="1">
        <f t="shared" si="163"/>
        <v>1</v>
      </c>
    </row>
    <row r="561" spans="1:39" ht="14.5" x14ac:dyDescent="0.35">
      <c r="A561" s="1" t="s">
        <v>25</v>
      </c>
      <c r="B561" s="1" t="s">
        <v>642</v>
      </c>
      <c r="K561" s="1">
        <v>1</v>
      </c>
      <c r="M561"/>
      <c r="N561" s="1" t="str">
        <f t="shared" si="149"/>
        <v>Vertebrate</v>
      </c>
      <c r="O561" s="1" t="str">
        <f t="shared" si="149"/>
        <v>Stegastes variabilis (Castelnau, 1855)</v>
      </c>
      <c r="P561" s="1" t="str">
        <f t="shared" si="165"/>
        <v/>
      </c>
      <c r="Q561" s="1" t="str">
        <f t="shared" si="165"/>
        <v/>
      </c>
      <c r="R561" s="1" t="str">
        <f t="shared" si="165"/>
        <v/>
      </c>
      <c r="S561" s="1" t="str">
        <f t="shared" si="164"/>
        <v/>
      </c>
      <c r="T561" s="1" t="str">
        <f t="shared" si="164"/>
        <v/>
      </c>
      <c r="U561" s="1" t="str">
        <f t="shared" si="164"/>
        <v/>
      </c>
      <c r="V561" s="1" t="str">
        <f t="shared" si="164"/>
        <v/>
      </c>
      <c r="W561" s="1" t="str">
        <f t="shared" si="164"/>
        <v/>
      </c>
      <c r="X561" s="1">
        <f t="shared" si="164"/>
        <v>1</v>
      </c>
      <c r="Y561" s="1" t="str">
        <f t="shared" si="166"/>
        <v/>
      </c>
      <c r="Z561" s="1">
        <f t="shared" si="150"/>
        <v>1</v>
      </c>
      <c r="AA561" s="1" t="str">
        <f t="shared" si="151"/>
        <v>Stegastes variabilis (Castelnau, 1855)</v>
      </c>
      <c r="AB561" s="1" t="str">
        <f t="shared" si="152"/>
        <v>Vertebrate</v>
      </c>
      <c r="AC561" s="1" t="str">
        <f t="shared" si="153"/>
        <v/>
      </c>
      <c r="AD561" s="1" t="str">
        <f t="shared" si="154"/>
        <v/>
      </c>
      <c r="AE561" s="1" t="str">
        <f t="shared" si="155"/>
        <v/>
      </c>
      <c r="AF561" s="1" t="str">
        <f t="shared" si="156"/>
        <v/>
      </c>
      <c r="AG561" s="1" t="str">
        <f t="shared" si="157"/>
        <v/>
      </c>
      <c r="AH561" s="1" t="str">
        <f t="shared" si="158"/>
        <v/>
      </c>
      <c r="AI561" s="1" t="str">
        <f t="shared" si="159"/>
        <v/>
      </c>
      <c r="AJ561" s="1" t="str">
        <f t="shared" si="160"/>
        <v/>
      </c>
      <c r="AK561" s="1">
        <f t="shared" si="161"/>
        <v>1</v>
      </c>
      <c r="AL561" s="1" t="str">
        <f t="shared" si="162"/>
        <v/>
      </c>
      <c r="AM561" s="1">
        <f t="shared" si="163"/>
        <v>1</v>
      </c>
    </row>
    <row r="562" spans="1:39" ht="14.5" x14ac:dyDescent="0.35">
      <c r="A562" s="1" t="s">
        <v>25</v>
      </c>
      <c r="B562" s="1" t="s">
        <v>644</v>
      </c>
      <c r="C562" s="1">
        <v>2</v>
      </c>
      <c r="F562" s="1">
        <v>1</v>
      </c>
      <c r="I562" s="1">
        <v>1</v>
      </c>
      <c r="M562"/>
      <c r="N562" s="1" t="str">
        <f t="shared" si="149"/>
        <v>Vertebrate</v>
      </c>
      <c r="O562" s="1" t="str">
        <f t="shared" si="149"/>
        <v>Stephanolepis diaspros Fraser-Brunner, 1940</v>
      </c>
      <c r="P562" s="1">
        <f t="shared" si="165"/>
        <v>1</v>
      </c>
      <c r="Q562" s="1" t="str">
        <f t="shared" si="165"/>
        <v/>
      </c>
      <c r="R562" s="1" t="str">
        <f t="shared" si="165"/>
        <v/>
      </c>
      <c r="S562" s="1">
        <f t="shared" si="164"/>
        <v>1</v>
      </c>
      <c r="T562" s="1" t="str">
        <f t="shared" si="164"/>
        <v/>
      </c>
      <c r="U562" s="1" t="str">
        <f t="shared" si="164"/>
        <v/>
      </c>
      <c r="V562" s="1">
        <f t="shared" si="164"/>
        <v>1</v>
      </c>
      <c r="W562" s="1" t="str">
        <f t="shared" si="164"/>
        <v/>
      </c>
      <c r="X562" s="1" t="str">
        <f t="shared" si="164"/>
        <v/>
      </c>
      <c r="Y562" s="1" t="str">
        <f t="shared" si="166"/>
        <v/>
      </c>
      <c r="Z562" s="1">
        <f t="shared" si="150"/>
        <v>3</v>
      </c>
      <c r="AA562" s="1" t="str">
        <f t="shared" si="151"/>
        <v>Stephanolepis diaspros Fraser-Brunner, 1940</v>
      </c>
      <c r="AB562" s="1" t="str">
        <f t="shared" si="152"/>
        <v>Vertebrate</v>
      </c>
      <c r="AC562" s="1">
        <f t="shared" si="153"/>
        <v>1</v>
      </c>
      <c r="AD562" s="1" t="str">
        <f t="shared" si="154"/>
        <v/>
      </c>
      <c r="AE562" s="1" t="str">
        <f t="shared" si="155"/>
        <v/>
      </c>
      <c r="AF562" s="1" t="str">
        <f t="shared" si="156"/>
        <v/>
      </c>
      <c r="AG562" s="1" t="str">
        <f t="shared" si="157"/>
        <v/>
      </c>
      <c r="AH562" s="1" t="str">
        <f t="shared" si="158"/>
        <v/>
      </c>
      <c r="AI562" s="1" t="str">
        <f t="shared" si="159"/>
        <v/>
      </c>
      <c r="AJ562" s="1" t="str">
        <f t="shared" si="160"/>
        <v/>
      </c>
      <c r="AK562" s="1" t="str">
        <f t="shared" si="161"/>
        <v/>
      </c>
      <c r="AL562" s="1" t="str">
        <f t="shared" si="162"/>
        <v/>
      </c>
      <c r="AM562" s="1">
        <f t="shared" si="163"/>
        <v>1</v>
      </c>
    </row>
    <row r="563" spans="1:39" ht="14.5" x14ac:dyDescent="0.35">
      <c r="A563" s="1" t="s">
        <v>25</v>
      </c>
      <c r="B563" s="1" t="s">
        <v>656</v>
      </c>
      <c r="F563" s="1">
        <v>1</v>
      </c>
      <c r="M563"/>
      <c r="N563" s="1" t="str">
        <f t="shared" si="149"/>
        <v>Vertebrate</v>
      </c>
      <c r="O563" s="1" t="str">
        <f t="shared" si="149"/>
        <v>Synagrops japonicus (Döderlein, 1883)</v>
      </c>
      <c r="P563" s="1" t="str">
        <f t="shared" si="165"/>
        <v/>
      </c>
      <c r="Q563" s="1" t="str">
        <f t="shared" si="165"/>
        <v/>
      </c>
      <c r="R563" s="1" t="str">
        <f t="shared" si="165"/>
        <v/>
      </c>
      <c r="S563" s="1">
        <f t="shared" si="164"/>
        <v>1</v>
      </c>
      <c r="T563" s="1" t="str">
        <f t="shared" si="164"/>
        <v/>
      </c>
      <c r="U563" s="1" t="str">
        <f t="shared" si="164"/>
        <v/>
      </c>
      <c r="V563" s="1" t="str">
        <f t="shared" si="164"/>
        <v/>
      </c>
      <c r="W563" s="1" t="str">
        <f t="shared" si="164"/>
        <v/>
      </c>
      <c r="X563" s="1" t="str">
        <f t="shared" si="164"/>
        <v/>
      </c>
      <c r="Y563" s="1" t="str">
        <f t="shared" si="166"/>
        <v/>
      </c>
      <c r="Z563" s="1">
        <f t="shared" si="150"/>
        <v>1</v>
      </c>
      <c r="AA563" s="1" t="str">
        <f t="shared" si="151"/>
        <v>Synagrops japonicus (Döderlein, 1883)</v>
      </c>
      <c r="AB563" s="1" t="str">
        <f t="shared" si="152"/>
        <v>Vertebrate</v>
      </c>
      <c r="AC563" s="1" t="str">
        <f t="shared" si="153"/>
        <v/>
      </c>
      <c r="AD563" s="1" t="str">
        <f t="shared" si="154"/>
        <v/>
      </c>
      <c r="AE563" s="1" t="str">
        <f t="shared" si="155"/>
        <v/>
      </c>
      <c r="AF563" s="1">
        <f t="shared" si="156"/>
        <v>1</v>
      </c>
      <c r="AG563" s="1" t="str">
        <f t="shared" si="157"/>
        <v/>
      </c>
      <c r="AH563" s="1" t="str">
        <f t="shared" si="158"/>
        <v/>
      </c>
      <c r="AI563" s="1" t="str">
        <f t="shared" si="159"/>
        <v/>
      </c>
      <c r="AJ563" s="1" t="str">
        <f t="shared" si="160"/>
        <v/>
      </c>
      <c r="AK563" s="1" t="str">
        <f t="shared" si="161"/>
        <v/>
      </c>
      <c r="AL563" s="1" t="str">
        <f t="shared" si="162"/>
        <v/>
      </c>
      <c r="AM563" s="1">
        <f t="shared" si="163"/>
        <v>1</v>
      </c>
    </row>
    <row r="564" spans="1:39" ht="14.5" x14ac:dyDescent="0.35">
      <c r="A564" s="1" t="s">
        <v>25</v>
      </c>
      <c r="B564" s="1" t="s">
        <v>658</v>
      </c>
      <c r="K564" s="1">
        <v>1</v>
      </c>
      <c r="L564" s="1">
        <v>1</v>
      </c>
      <c r="M564"/>
      <c r="N564" s="1" t="str">
        <f t="shared" si="149"/>
        <v>Vertebrate</v>
      </c>
      <c r="O564" s="1" t="str">
        <f t="shared" si="149"/>
        <v>Synchiropus sechellensis Regan, 1908</v>
      </c>
      <c r="P564" s="1" t="str">
        <f t="shared" si="165"/>
        <v/>
      </c>
      <c r="Q564" s="1" t="str">
        <f t="shared" si="165"/>
        <v/>
      </c>
      <c r="R564" s="1" t="str">
        <f t="shared" si="165"/>
        <v/>
      </c>
      <c r="S564" s="1" t="str">
        <f t="shared" si="164"/>
        <v/>
      </c>
      <c r="T564" s="1" t="str">
        <f t="shared" si="164"/>
        <v/>
      </c>
      <c r="U564" s="1" t="str">
        <f t="shared" si="164"/>
        <v/>
      </c>
      <c r="V564" s="1" t="str">
        <f t="shared" si="164"/>
        <v/>
      </c>
      <c r="W564" s="1" t="str">
        <f t="shared" si="164"/>
        <v/>
      </c>
      <c r="X564" s="1">
        <f t="shared" si="164"/>
        <v>1</v>
      </c>
      <c r="Y564" s="1">
        <f t="shared" si="166"/>
        <v>1</v>
      </c>
      <c r="Z564" s="1">
        <f t="shared" si="150"/>
        <v>2</v>
      </c>
      <c r="AA564" s="1" t="str">
        <f t="shared" si="151"/>
        <v>Synchiropus sechellensis Regan, 1908</v>
      </c>
      <c r="AB564" s="1" t="str">
        <f t="shared" si="152"/>
        <v>Vertebrate</v>
      </c>
      <c r="AC564" s="1" t="str">
        <f t="shared" si="153"/>
        <v/>
      </c>
      <c r="AD564" s="1" t="str">
        <f t="shared" si="154"/>
        <v/>
      </c>
      <c r="AE564" s="1" t="str">
        <f t="shared" si="155"/>
        <v/>
      </c>
      <c r="AF564" s="1" t="str">
        <f t="shared" si="156"/>
        <v/>
      </c>
      <c r="AG564" s="1" t="str">
        <f t="shared" si="157"/>
        <v/>
      </c>
      <c r="AH564" s="1" t="str">
        <f t="shared" si="158"/>
        <v/>
      </c>
      <c r="AI564" s="1" t="str">
        <f t="shared" si="159"/>
        <v/>
      </c>
      <c r="AJ564" s="1" t="str">
        <f t="shared" si="160"/>
        <v/>
      </c>
      <c r="AK564" s="1">
        <f t="shared" si="161"/>
        <v>1</v>
      </c>
      <c r="AL564" s="1" t="str">
        <f t="shared" si="162"/>
        <v/>
      </c>
      <c r="AM564" s="1">
        <f t="shared" si="163"/>
        <v>1</v>
      </c>
    </row>
    <row r="565" spans="1:39" ht="14.5" x14ac:dyDescent="0.35">
      <c r="A565" s="1" t="s">
        <v>25</v>
      </c>
      <c r="B565" s="1" t="s">
        <v>662</v>
      </c>
      <c r="J565" s="1">
        <v>2</v>
      </c>
      <c r="M565"/>
      <c r="N565" s="1" t="str">
        <f t="shared" si="149"/>
        <v>Vertebrate</v>
      </c>
      <c r="O565" s="1" t="str">
        <f t="shared" si="149"/>
        <v>Terapon theraps (Cuvier, 1829)</v>
      </c>
      <c r="P565" s="1" t="str">
        <f t="shared" si="165"/>
        <v/>
      </c>
      <c r="Q565" s="1" t="str">
        <f t="shared" si="165"/>
        <v/>
      </c>
      <c r="R565" s="1" t="str">
        <f t="shared" si="165"/>
        <v/>
      </c>
      <c r="S565" s="1" t="str">
        <f t="shared" si="164"/>
        <v/>
      </c>
      <c r="T565" s="1" t="str">
        <f t="shared" si="164"/>
        <v/>
      </c>
      <c r="U565" s="1" t="str">
        <f t="shared" si="164"/>
        <v/>
      </c>
      <c r="V565" s="1" t="str">
        <f t="shared" si="164"/>
        <v/>
      </c>
      <c r="W565" s="1">
        <f t="shared" si="164"/>
        <v>1</v>
      </c>
      <c r="X565" s="1" t="str">
        <f t="shared" si="164"/>
        <v/>
      </c>
      <c r="Y565" s="1" t="str">
        <f t="shared" si="166"/>
        <v/>
      </c>
      <c r="Z565" s="1">
        <f t="shared" si="150"/>
        <v>1</v>
      </c>
      <c r="AA565" s="1" t="str">
        <f t="shared" si="151"/>
        <v>Terapon theraps (Cuvier, 1829)</v>
      </c>
      <c r="AB565" s="1" t="str">
        <f t="shared" si="152"/>
        <v>Vertebrate</v>
      </c>
      <c r="AC565" s="1" t="str">
        <f t="shared" si="153"/>
        <v/>
      </c>
      <c r="AD565" s="1" t="str">
        <f t="shared" si="154"/>
        <v/>
      </c>
      <c r="AE565" s="1" t="str">
        <f t="shared" si="155"/>
        <v/>
      </c>
      <c r="AF565" s="1" t="str">
        <f t="shared" si="156"/>
        <v/>
      </c>
      <c r="AG565" s="1" t="str">
        <f t="shared" si="157"/>
        <v/>
      </c>
      <c r="AH565" s="1" t="str">
        <f t="shared" si="158"/>
        <v/>
      </c>
      <c r="AI565" s="1" t="str">
        <f t="shared" si="159"/>
        <v/>
      </c>
      <c r="AJ565" s="1">
        <f t="shared" si="160"/>
        <v>1</v>
      </c>
      <c r="AK565" s="1" t="str">
        <f t="shared" si="161"/>
        <v/>
      </c>
      <c r="AL565" s="1" t="str">
        <f t="shared" si="162"/>
        <v/>
      </c>
      <c r="AM565" s="1">
        <f t="shared" si="163"/>
        <v>1</v>
      </c>
    </row>
    <row r="566" spans="1:39" ht="14.5" x14ac:dyDescent="0.35">
      <c r="A566" s="1" t="s">
        <v>25</v>
      </c>
      <c r="B566" s="1" t="s">
        <v>670</v>
      </c>
      <c r="J566" s="1">
        <v>1</v>
      </c>
      <c r="K566" s="1">
        <v>1</v>
      </c>
      <c r="M566"/>
      <c r="N566" s="1" t="str">
        <f t="shared" si="149"/>
        <v>Vertebrate</v>
      </c>
      <c r="O566" s="1" t="str">
        <f t="shared" si="149"/>
        <v>Torquigener flavimaculosus Hardy &amp; Randall, 1983</v>
      </c>
      <c r="P566" s="1" t="str">
        <f t="shared" si="165"/>
        <v/>
      </c>
      <c r="Q566" s="1" t="str">
        <f t="shared" si="165"/>
        <v/>
      </c>
      <c r="R566" s="1" t="str">
        <f t="shared" si="165"/>
        <v/>
      </c>
      <c r="S566" s="1" t="str">
        <f t="shared" si="164"/>
        <v/>
      </c>
      <c r="T566" s="1" t="str">
        <f t="shared" si="164"/>
        <v/>
      </c>
      <c r="U566" s="1" t="str">
        <f t="shared" si="164"/>
        <v/>
      </c>
      <c r="V566" s="1" t="str">
        <f t="shared" si="164"/>
        <v/>
      </c>
      <c r="W566" s="1">
        <f t="shared" si="164"/>
        <v>1</v>
      </c>
      <c r="X566" s="1">
        <f t="shared" si="164"/>
        <v>1</v>
      </c>
      <c r="Y566" s="1" t="str">
        <f t="shared" si="166"/>
        <v/>
      </c>
      <c r="Z566" s="1">
        <f t="shared" si="150"/>
        <v>2</v>
      </c>
      <c r="AA566" s="1" t="str">
        <f t="shared" si="151"/>
        <v>Torquigener flavimaculosus Hardy &amp; Randall, 1983</v>
      </c>
      <c r="AB566" s="1" t="str">
        <f t="shared" si="152"/>
        <v>Vertebrate</v>
      </c>
      <c r="AC566" s="1" t="str">
        <f t="shared" si="153"/>
        <v/>
      </c>
      <c r="AD566" s="1" t="str">
        <f t="shared" si="154"/>
        <v/>
      </c>
      <c r="AE566" s="1" t="str">
        <f t="shared" si="155"/>
        <v/>
      </c>
      <c r="AF566" s="1" t="str">
        <f t="shared" si="156"/>
        <v/>
      </c>
      <c r="AG566" s="1" t="str">
        <f t="shared" si="157"/>
        <v/>
      </c>
      <c r="AH566" s="1" t="str">
        <f t="shared" si="158"/>
        <v/>
      </c>
      <c r="AI566" s="1" t="str">
        <f t="shared" si="159"/>
        <v/>
      </c>
      <c r="AJ566" s="1">
        <f t="shared" si="160"/>
        <v>1</v>
      </c>
      <c r="AK566" s="1" t="str">
        <f t="shared" si="161"/>
        <v/>
      </c>
      <c r="AL566" s="1" t="str">
        <f t="shared" si="162"/>
        <v/>
      </c>
      <c r="AM566" s="1">
        <f t="shared" si="163"/>
        <v>1</v>
      </c>
    </row>
    <row r="567" spans="1:39" ht="14.5" x14ac:dyDescent="0.35">
      <c r="A567" s="1" t="s">
        <v>25</v>
      </c>
      <c r="B567" s="1" t="s">
        <v>680</v>
      </c>
      <c r="I567" s="1">
        <v>1</v>
      </c>
      <c r="M567"/>
      <c r="N567" s="1" t="str">
        <f t="shared" si="149"/>
        <v>Vertebrate</v>
      </c>
      <c r="O567" s="1" t="str">
        <f t="shared" si="149"/>
        <v>Tylerius spinosissimus (Regan, 1908)</v>
      </c>
      <c r="P567" s="1" t="str">
        <f t="shared" si="165"/>
        <v/>
      </c>
      <c r="Q567" s="1" t="str">
        <f t="shared" si="165"/>
        <v/>
      </c>
      <c r="R567" s="1" t="str">
        <f t="shared" si="165"/>
        <v/>
      </c>
      <c r="S567" s="1" t="str">
        <f t="shared" si="164"/>
        <v/>
      </c>
      <c r="T567" s="1" t="str">
        <f t="shared" si="164"/>
        <v/>
      </c>
      <c r="U567" s="1" t="str">
        <f t="shared" si="164"/>
        <v/>
      </c>
      <c r="V567" s="1">
        <f t="shared" si="164"/>
        <v>1</v>
      </c>
      <c r="W567" s="1" t="str">
        <f t="shared" si="164"/>
        <v/>
      </c>
      <c r="X567" s="1" t="str">
        <f t="shared" si="164"/>
        <v/>
      </c>
      <c r="Y567" s="1" t="str">
        <f t="shared" si="166"/>
        <v/>
      </c>
      <c r="Z567" s="1">
        <f t="shared" si="150"/>
        <v>1</v>
      </c>
      <c r="AA567" s="1" t="str">
        <f t="shared" si="151"/>
        <v>Tylerius spinosissimus (Regan, 1908)</v>
      </c>
      <c r="AB567" s="1" t="str">
        <f t="shared" si="152"/>
        <v>Vertebrate</v>
      </c>
      <c r="AC567" s="1" t="str">
        <f t="shared" si="153"/>
        <v/>
      </c>
      <c r="AD567" s="1" t="str">
        <f t="shared" si="154"/>
        <v/>
      </c>
      <c r="AE567" s="1" t="str">
        <f t="shared" si="155"/>
        <v/>
      </c>
      <c r="AF567" s="1" t="str">
        <f t="shared" si="156"/>
        <v/>
      </c>
      <c r="AG567" s="1" t="str">
        <f t="shared" si="157"/>
        <v/>
      </c>
      <c r="AH567" s="1" t="str">
        <f t="shared" si="158"/>
        <v/>
      </c>
      <c r="AI567" s="1">
        <f t="shared" si="159"/>
        <v>1</v>
      </c>
      <c r="AJ567" s="1" t="str">
        <f t="shared" si="160"/>
        <v/>
      </c>
      <c r="AK567" s="1" t="str">
        <f t="shared" si="161"/>
        <v/>
      </c>
      <c r="AL567" s="1" t="str">
        <f t="shared" si="162"/>
        <v/>
      </c>
      <c r="AM567" s="1">
        <f t="shared" si="163"/>
        <v>1</v>
      </c>
    </row>
    <row r="568" spans="1:39" ht="14.5" x14ac:dyDescent="0.35">
      <c r="A568" s="1" t="s">
        <v>25</v>
      </c>
      <c r="B568" s="1" t="s">
        <v>681</v>
      </c>
      <c r="I568" s="1">
        <v>1</v>
      </c>
      <c r="M568"/>
      <c r="N568" s="1" t="str">
        <f t="shared" si="149"/>
        <v>Vertebrate</v>
      </c>
      <c r="O568" s="1" t="str">
        <f t="shared" si="149"/>
        <v>Tylosurus crocodilus crocodilus (Péron &amp; Lesueur, 1821)</v>
      </c>
      <c r="P568" s="1" t="str">
        <f t="shared" si="165"/>
        <v/>
      </c>
      <c r="Q568" s="1" t="str">
        <f t="shared" si="165"/>
        <v/>
      </c>
      <c r="R568" s="1" t="str">
        <f t="shared" si="165"/>
        <v/>
      </c>
      <c r="S568" s="1" t="str">
        <f t="shared" si="164"/>
        <v/>
      </c>
      <c r="T568" s="1" t="str">
        <f t="shared" si="164"/>
        <v/>
      </c>
      <c r="U568" s="1" t="str">
        <f t="shared" si="164"/>
        <v/>
      </c>
      <c r="V568" s="1">
        <f t="shared" si="164"/>
        <v>1</v>
      </c>
      <c r="W568" s="1" t="str">
        <f t="shared" si="164"/>
        <v/>
      </c>
      <c r="X568" s="1" t="str">
        <f t="shared" si="164"/>
        <v/>
      </c>
      <c r="Y568" s="1" t="str">
        <f t="shared" si="166"/>
        <v/>
      </c>
      <c r="Z568" s="1">
        <f t="shared" si="150"/>
        <v>1</v>
      </c>
      <c r="AA568" s="1" t="str">
        <f t="shared" si="151"/>
        <v>Tylosurus crocodilus crocodilus (Péron &amp; Lesueur, 1821)</v>
      </c>
      <c r="AB568" s="1" t="str">
        <f t="shared" si="152"/>
        <v>Vertebrate</v>
      </c>
      <c r="AC568" s="1" t="str">
        <f t="shared" si="153"/>
        <v/>
      </c>
      <c r="AD568" s="1" t="str">
        <f t="shared" si="154"/>
        <v/>
      </c>
      <c r="AE568" s="1" t="str">
        <f t="shared" si="155"/>
        <v/>
      </c>
      <c r="AF568" s="1" t="str">
        <f t="shared" si="156"/>
        <v/>
      </c>
      <c r="AG568" s="1" t="str">
        <f t="shared" si="157"/>
        <v/>
      </c>
      <c r="AH568" s="1" t="str">
        <f t="shared" si="158"/>
        <v/>
      </c>
      <c r="AI568" s="1">
        <f t="shared" si="159"/>
        <v>1</v>
      </c>
      <c r="AJ568" s="1" t="str">
        <f t="shared" si="160"/>
        <v/>
      </c>
      <c r="AK568" s="1" t="str">
        <f t="shared" si="161"/>
        <v/>
      </c>
      <c r="AL568" s="1" t="str">
        <f t="shared" si="162"/>
        <v/>
      </c>
      <c r="AM568" s="1">
        <f t="shared" si="163"/>
        <v>1</v>
      </c>
    </row>
    <row r="569" spans="1:39" ht="14.5" x14ac:dyDescent="0.35">
      <c r="A569" s="1" t="s">
        <v>25</v>
      </c>
      <c r="B569" s="1" t="s">
        <v>688</v>
      </c>
      <c r="C569" s="1">
        <v>1</v>
      </c>
      <c r="E569" s="1">
        <v>1</v>
      </c>
      <c r="M569"/>
      <c r="N569" s="1" t="str">
        <f t="shared" si="149"/>
        <v>Vertebrate</v>
      </c>
      <c r="O569" s="1" t="str">
        <f t="shared" si="149"/>
        <v>Upeneus moluccensis (Bleeker, 1855)</v>
      </c>
      <c r="P569" s="1">
        <f t="shared" si="165"/>
        <v>1</v>
      </c>
      <c r="Q569" s="1" t="str">
        <f t="shared" si="165"/>
        <v/>
      </c>
      <c r="R569" s="1">
        <f t="shared" si="165"/>
        <v>1</v>
      </c>
      <c r="S569" s="1" t="str">
        <f t="shared" si="164"/>
        <v/>
      </c>
      <c r="T569" s="1" t="str">
        <f t="shared" si="164"/>
        <v/>
      </c>
      <c r="U569" s="1" t="str">
        <f t="shared" si="164"/>
        <v/>
      </c>
      <c r="V569" s="1" t="str">
        <f t="shared" si="164"/>
        <v/>
      </c>
      <c r="W569" s="1" t="str">
        <f t="shared" si="164"/>
        <v/>
      </c>
      <c r="X569" s="1" t="str">
        <f t="shared" si="164"/>
        <v/>
      </c>
      <c r="Y569" s="1" t="str">
        <f t="shared" si="166"/>
        <v/>
      </c>
      <c r="Z569" s="1">
        <f t="shared" si="150"/>
        <v>2</v>
      </c>
      <c r="AA569" s="1" t="str">
        <f t="shared" si="151"/>
        <v>Upeneus moluccensis (Bleeker, 1855)</v>
      </c>
      <c r="AB569" s="1" t="str">
        <f t="shared" si="152"/>
        <v>Vertebrate</v>
      </c>
      <c r="AC569" s="1">
        <f t="shared" si="153"/>
        <v>1</v>
      </c>
      <c r="AD569" s="1" t="str">
        <f t="shared" si="154"/>
        <v/>
      </c>
      <c r="AE569" s="1" t="str">
        <f t="shared" si="155"/>
        <v/>
      </c>
      <c r="AF569" s="1" t="str">
        <f t="shared" si="156"/>
        <v/>
      </c>
      <c r="AG569" s="1" t="str">
        <f t="shared" si="157"/>
        <v/>
      </c>
      <c r="AH569" s="1" t="str">
        <f t="shared" si="158"/>
        <v/>
      </c>
      <c r="AI569" s="1" t="str">
        <f t="shared" si="159"/>
        <v/>
      </c>
      <c r="AJ569" s="1" t="str">
        <f t="shared" si="160"/>
        <v/>
      </c>
      <c r="AK569" s="1" t="str">
        <f t="shared" si="161"/>
        <v/>
      </c>
      <c r="AL569" s="1" t="str">
        <f t="shared" si="162"/>
        <v/>
      </c>
      <c r="AM569" s="1">
        <f t="shared" si="163"/>
        <v>1</v>
      </c>
    </row>
    <row r="570" spans="1:39" ht="14.5" x14ac:dyDescent="0.35">
      <c r="A570" s="1" t="s">
        <v>25</v>
      </c>
      <c r="B570" s="1" t="s">
        <v>689</v>
      </c>
      <c r="I570" s="1">
        <v>1</v>
      </c>
      <c r="K570" s="1">
        <v>1</v>
      </c>
      <c r="M570"/>
      <c r="N570" s="1" t="str">
        <f t="shared" si="149"/>
        <v>Vertebrate</v>
      </c>
      <c r="O570" s="1" t="str">
        <f t="shared" si="149"/>
        <v>Upeneus pori Ben-Tuvia &amp; Golani, 1989</v>
      </c>
      <c r="P570" s="1" t="str">
        <f t="shared" si="165"/>
        <v/>
      </c>
      <c r="Q570" s="1" t="str">
        <f t="shared" si="165"/>
        <v/>
      </c>
      <c r="R570" s="1" t="str">
        <f t="shared" si="165"/>
        <v/>
      </c>
      <c r="S570" s="1" t="str">
        <f t="shared" si="164"/>
        <v/>
      </c>
      <c r="T570" s="1" t="str">
        <f t="shared" si="164"/>
        <v/>
      </c>
      <c r="U570" s="1" t="str">
        <f t="shared" si="164"/>
        <v/>
      </c>
      <c r="V570" s="1">
        <f t="shared" si="164"/>
        <v>1</v>
      </c>
      <c r="W570" s="1" t="str">
        <f t="shared" si="164"/>
        <v/>
      </c>
      <c r="X570" s="1">
        <f t="shared" si="164"/>
        <v>1</v>
      </c>
      <c r="Y570" s="1" t="str">
        <f t="shared" si="166"/>
        <v/>
      </c>
      <c r="Z570" s="1">
        <f t="shared" si="150"/>
        <v>2</v>
      </c>
      <c r="AA570" s="1" t="str">
        <f t="shared" si="151"/>
        <v>Upeneus pori Ben-Tuvia &amp; Golani, 1989</v>
      </c>
      <c r="AB570" s="1" t="str">
        <f t="shared" si="152"/>
        <v>Vertebrate</v>
      </c>
      <c r="AC570" s="1" t="str">
        <f t="shared" si="153"/>
        <v/>
      </c>
      <c r="AD570" s="1" t="str">
        <f t="shared" si="154"/>
        <v/>
      </c>
      <c r="AE570" s="1" t="str">
        <f t="shared" si="155"/>
        <v/>
      </c>
      <c r="AF570" s="1" t="str">
        <f t="shared" si="156"/>
        <v/>
      </c>
      <c r="AG570" s="1" t="str">
        <f t="shared" si="157"/>
        <v/>
      </c>
      <c r="AH570" s="1" t="str">
        <f t="shared" si="158"/>
        <v/>
      </c>
      <c r="AI570" s="1">
        <f t="shared" si="159"/>
        <v>1</v>
      </c>
      <c r="AJ570" s="1" t="str">
        <f t="shared" si="160"/>
        <v/>
      </c>
      <c r="AK570" s="1" t="str">
        <f t="shared" si="161"/>
        <v/>
      </c>
      <c r="AL570" s="1" t="str">
        <f t="shared" si="162"/>
        <v/>
      </c>
      <c r="AM570" s="1">
        <f t="shared" si="163"/>
        <v>1</v>
      </c>
    </row>
    <row r="571" spans="1:39" ht="14.5" x14ac:dyDescent="0.35">
      <c r="A571" s="1" t="s">
        <v>25</v>
      </c>
      <c r="B571" s="1" t="s">
        <v>692</v>
      </c>
      <c r="L571" s="1">
        <v>1</v>
      </c>
      <c r="M571"/>
      <c r="N571" s="1" t="str">
        <f t="shared" si="149"/>
        <v>Vertebrate</v>
      </c>
      <c r="O571" s="1" t="str">
        <f t="shared" si="149"/>
        <v>Vanderhorstia mertensi Klausewitz, 1974</v>
      </c>
      <c r="P571" s="1" t="str">
        <f t="shared" si="165"/>
        <v/>
      </c>
      <c r="Q571" s="1" t="str">
        <f t="shared" si="165"/>
        <v/>
      </c>
      <c r="R571" s="1" t="str">
        <f t="shared" si="165"/>
        <v/>
      </c>
      <c r="S571" s="1" t="str">
        <f t="shared" si="164"/>
        <v/>
      </c>
      <c r="T571" s="1" t="str">
        <f t="shared" si="164"/>
        <v/>
      </c>
      <c r="U571" s="1" t="str">
        <f t="shared" si="164"/>
        <v/>
      </c>
      <c r="V571" s="1" t="str">
        <f t="shared" si="164"/>
        <v/>
      </c>
      <c r="W571" s="1" t="str">
        <f t="shared" si="164"/>
        <v/>
      </c>
      <c r="X571" s="1" t="str">
        <f t="shared" si="164"/>
        <v/>
      </c>
      <c r="Y571" s="1">
        <f t="shared" si="166"/>
        <v>1</v>
      </c>
      <c r="Z571" s="1">
        <f t="shared" si="150"/>
        <v>1</v>
      </c>
      <c r="AA571" s="1" t="str">
        <f t="shared" si="151"/>
        <v>Vanderhorstia mertensi Klausewitz, 1974</v>
      </c>
      <c r="AB571" s="1" t="str">
        <f t="shared" si="152"/>
        <v>Vertebrate</v>
      </c>
      <c r="AC571" s="1" t="str">
        <f t="shared" si="153"/>
        <v/>
      </c>
      <c r="AD571" s="1" t="str">
        <f t="shared" si="154"/>
        <v/>
      </c>
      <c r="AE571" s="1" t="str">
        <f t="shared" si="155"/>
        <v/>
      </c>
      <c r="AF571" s="1" t="str">
        <f t="shared" si="156"/>
        <v/>
      </c>
      <c r="AG571" s="1" t="str">
        <f t="shared" si="157"/>
        <v/>
      </c>
      <c r="AH571" s="1" t="str">
        <f t="shared" si="158"/>
        <v/>
      </c>
      <c r="AI571" s="1" t="str">
        <f t="shared" si="159"/>
        <v/>
      </c>
      <c r="AJ571" s="1" t="str">
        <f t="shared" si="160"/>
        <v/>
      </c>
      <c r="AK571" s="1" t="str">
        <f t="shared" si="161"/>
        <v/>
      </c>
      <c r="AL571" s="1">
        <f t="shared" si="162"/>
        <v>1</v>
      </c>
      <c r="AM571" s="1">
        <f t="shared" si="163"/>
        <v>1</v>
      </c>
    </row>
    <row r="572" spans="1:39" ht="14.5" x14ac:dyDescent="0.35">
      <c r="A572" s="1" t="s">
        <v>25</v>
      </c>
      <c r="B572" s="1" t="s">
        <v>693</v>
      </c>
      <c r="L572" s="1">
        <v>1</v>
      </c>
      <c r="M572"/>
      <c r="N572" s="1" t="str">
        <f t="shared" si="149"/>
        <v>Vertebrate</v>
      </c>
      <c r="O572" s="1" t="str">
        <f t="shared" si="149"/>
        <v>Variola louti (Forsskål, 1775)</v>
      </c>
      <c r="P572" s="1" t="str">
        <f t="shared" si="165"/>
        <v/>
      </c>
      <c r="Q572" s="1" t="str">
        <f t="shared" si="165"/>
        <v/>
      </c>
      <c r="R572" s="1" t="str">
        <f t="shared" si="165"/>
        <v/>
      </c>
      <c r="S572" s="1" t="str">
        <f t="shared" si="164"/>
        <v/>
      </c>
      <c r="T572" s="1" t="str">
        <f t="shared" si="164"/>
        <v/>
      </c>
      <c r="U572" s="1" t="str">
        <f t="shared" si="164"/>
        <v/>
      </c>
      <c r="V572" s="1" t="str">
        <f t="shared" si="164"/>
        <v/>
      </c>
      <c r="W572" s="1" t="str">
        <f t="shared" si="164"/>
        <v/>
      </c>
      <c r="X572" s="1" t="str">
        <f t="shared" si="164"/>
        <v/>
      </c>
      <c r="Y572" s="1">
        <f t="shared" si="166"/>
        <v>1</v>
      </c>
      <c r="Z572" s="1">
        <f t="shared" si="150"/>
        <v>1</v>
      </c>
      <c r="AA572" s="1" t="str">
        <f t="shared" si="151"/>
        <v>Variola louti (Forsskål, 1775)</v>
      </c>
      <c r="AB572" s="1" t="str">
        <f t="shared" si="152"/>
        <v>Vertebrate</v>
      </c>
      <c r="AC572" s="1" t="str">
        <f t="shared" si="153"/>
        <v/>
      </c>
      <c r="AD572" s="1" t="str">
        <f t="shared" si="154"/>
        <v/>
      </c>
      <c r="AE572" s="1" t="str">
        <f t="shared" si="155"/>
        <v/>
      </c>
      <c r="AF572" s="1" t="str">
        <f t="shared" si="156"/>
        <v/>
      </c>
      <c r="AG572" s="1" t="str">
        <f t="shared" si="157"/>
        <v/>
      </c>
      <c r="AH572" s="1" t="str">
        <f t="shared" si="158"/>
        <v/>
      </c>
      <c r="AI572" s="1" t="str">
        <f t="shared" si="159"/>
        <v/>
      </c>
      <c r="AJ572" s="1" t="str">
        <f t="shared" si="160"/>
        <v/>
      </c>
      <c r="AK572" s="1" t="str">
        <f t="shared" si="161"/>
        <v/>
      </c>
      <c r="AL572" s="1">
        <f t="shared" si="162"/>
        <v>1</v>
      </c>
      <c r="AM572" s="1">
        <f t="shared" si="163"/>
        <v>1</v>
      </c>
    </row>
    <row r="573" spans="1:39" ht="14.5" x14ac:dyDescent="0.35">
      <c r="A573" s="1" t="s">
        <v>25</v>
      </c>
      <c r="B573" s="1" t="s">
        <v>702</v>
      </c>
      <c r="J573" s="1">
        <v>1</v>
      </c>
      <c r="M573"/>
      <c r="N573" s="1" t="str">
        <f t="shared" si="149"/>
        <v>Vertebrate</v>
      </c>
      <c r="O573" s="1" t="str">
        <f t="shared" si="149"/>
        <v>Zebrasoma flavescens (Bennett, 1828)</v>
      </c>
      <c r="P573" s="1" t="str">
        <f t="shared" si="165"/>
        <v/>
      </c>
      <c r="Q573" s="1" t="str">
        <f t="shared" si="165"/>
        <v/>
      </c>
      <c r="R573" s="1" t="str">
        <f t="shared" si="165"/>
        <v/>
      </c>
      <c r="S573" s="1" t="str">
        <f t="shared" si="164"/>
        <v/>
      </c>
      <c r="T573" s="1" t="str">
        <f t="shared" si="164"/>
        <v/>
      </c>
      <c r="U573" s="1" t="str">
        <f t="shared" si="164"/>
        <v/>
      </c>
      <c r="V573" s="1" t="str">
        <f t="shared" si="164"/>
        <v/>
      </c>
      <c r="W573" s="1">
        <f t="shared" si="164"/>
        <v>1</v>
      </c>
      <c r="X573" s="1" t="str">
        <f t="shared" si="164"/>
        <v/>
      </c>
      <c r="Y573" s="1" t="str">
        <f t="shared" si="166"/>
        <v/>
      </c>
      <c r="Z573" s="1">
        <f t="shared" si="150"/>
        <v>1</v>
      </c>
      <c r="AA573" s="1" t="str">
        <f t="shared" si="151"/>
        <v>Zebrasoma flavescens (Bennett, 1828)</v>
      </c>
      <c r="AB573" s="1" t="str">
        <f t="shared" si="152"/>
        <v>Vertebrate</v>
      </c>
      <c r="AC573" s="1" t="str">
        <f t="shared" si="153"/>
        <v/>
      </c>
      <c r="AD573" s="1" t="str">
        <f t="shared" si="154"/>
        <v/>
      </c>
      <c r="AE573" s="1" t="str">
        <f t="shared" si="155"/>
        <v/>
      </c>
      <c r="AF573" s="1" t="str">
        <f t="shared" si="156"/>
        <v/>
      </c>
      <c r="AG573" s="1" t="str">
        <f t="shared" si="157"/>
        <v/>
      </c>
      <c r="AH573" s="1" t="str">
        <f t="shared" si="158"/>
        <v/>
      </c>
      <c r="AI573" s="1" t="str">
        <f t="shared" si="159"/>
        <v/>
      </c>
      <c r="AJ573" s="1">
        <f t="shared" si="160"/>
        <v>1</v>
      </c>
      <c r="AK573" s="1" t="str">
        <f t="shared" si="161"/>
        <v/>
      </c>
      <c r="AL573" s="1" t="str">
        <f t="shared" si="162"/>
        <v/>
      </c>
      <c r="AM573" s="1">
        <f t="shared" si="163"/>
        <v>1</v>
      </c>
    </row>
    <row r="574" spans="1:39" ht="14.5" x14ac:dyDescent="0.35">
      <c r="A574" s="1" t="s">
        <v>25</v>
      </c>
      <c r="B574" s="1" t="s">
        <v>703</v>
      </c>
      <c r="K574" s="1">
        <v>1</v>
      </c>
      <c r="M574"/>
      <c r="N574" s="1" t="str">
        <f t="shared" si="149"/>
        <v>Vertebrate</v>
      </c>
      <c r="O574" s="1" t="str">
        <f t="shared" si="149"/>
        <v>Zebrasoma xanthurum (Blyth, 1852)</v>
      </c>
      <c r="P574" s="1" t="str">
        <f t="shared" si="165"/>
        <v/>
      </c>
      <c r="Q574" s="1" t="str">
        <f t="shared" si="165"/>
        <v/>
      </c>
      <c r="R574" s="1" t="str">
        <f t="shared" si="165"/>
        <v/>
      </c>
      <c r="S574" s="1" t="str">
        <f t="shared" si="164"/>
        <v/>
      </c>
      <c r="T574" s="1" t="str">
        <f t="shared" si="164"/>
        <v/>
      </c>
      <c r="U574" s="1" t="str">
        <f t="shared" si="164"/>
        <v/>
      </c>
      <c r="V574" s="1" t="str">
        <f t="shared" si="164"/>
        <v/>
      </c>
      <c r="W574" s="1" t="str">
        <f t="shared" si="164"/>
        <v/>
      </c>
      <c r="X574" s="1">
        <f t="shared" si="164"/>
        <v>1</v>
      </c>
      <c r="Y574" s="1" t="str">
        <f t="shared" si="166"/>
        <v/>
      </c>
      <c r="Z574" s="1">
        <f t="shared" si="150"/>
        <v>1</v>
      </c>
      <c r="AA574" s="1" t="str">
        <f t="shared" si="151"/>
        <v>Zebrasoma xanthurum (Blyth, 1852)</v>
      </c>
      <c r="AB574" s="1" t="str">
        <f t="shared" si="152"/>
        <v>Vertebrate</v>
      </c>
      <c r="AC574" s="1" t="str">
        <f t="shared" si="153"/>
        <v/>
      </c>
      <c r="AD574" s="1" t="str">
        <f t="shared" si="154"/>
        <v/>
      </c>
      <c r="AE574" s="1" t="str">
        <f t="shared" si="155"/>
        <v/>
      </c>
      <c r="AF574" s="1" t="str">
        <f t="shared" si="156"/>
        <v/>
      </c>
      <c r="AG574" s="1" t="str">
        <f t="shared" si="157"/>
        <v/>
      </c>
      <c r="AH574" s="1" t="str">
        <f t="shared" si="158"/>
        <v/>
      </c>
      <c r="AI574" s="1" t="str">
        <f t="shared" si="159"/>
        <v/>
      </c>
      <c r="AJ574" s="1" t="str">
        <f t="shared" si="160"/>
        <v/>
      </c>
      <c r="AK574" s="1">
        <f t="shared" si="161"/>
        <v>1</v>
      </c>
      <c r="AL574" s="1" t="str">
        <f t="shared" si="162"/>
        <v/>
      </c>
      <c r="AM574" s="1">
        <f t="shared" si="163"/>
        <v>1</v>
      </c>
    </row>
    <row r="575" spans="1:39" ht="14.5" x14ac:dyDescent="0.35">
      <c r="A575"/>
      <c r="B575"/>
      <c r="C575"/>
      <c r="D575"/>
      <c r="E575"/>
      <c r="F575"/>
      <c r="G575"/>
      <c r="H575"/>
      <c r="I575"/>
      <c r="J575"/>
      <c r="K575"/>
      <c r="L575"/>
      <c r="M575"/>
      <c r="N575" s="1">
        <f t="shared" si="149"/>
        <v>0</v>
      </c>
      <c r="O575" s="1">
        <f t="shared" si="149"/>
        <v>0</v>
      </c>
      <c r="P575" s="1" t="str">
        <f t="shared" si="165"/>
        <v/>
      </c>
      <c r="Q575" s="1" t="str">
        <f t="shared" si="165"/>
        <v/>
      </c>
      <c r="R575" s="1" t="str">
        <f t="shared" si="165"/>
        <v/>
      </c>
      <c r="S575" s="1" t="str">
        <f t="shared" si="164"/>
        <v/>
      </c>
      <c r="T575" s="1" t="str">
        <f t="shared" si="164"/>
        <v/>
      </c>
      <c r="U575" s="1" t="str">
        <f t="shared" si="164"/>
        <v/>
      </c>
      <c r="V575" s="1" t="str">
        <f t="shared" si="164"/>
        <v/>
      </c>
      <c r="W575" s="1" t="str">
        <f t="shared" si="164"/>
        <v/>
      </c>
      <c r="X575" s="1" t="str">
        <f t="shared" si="164"/>
        <v/>
      </c>
      <c r="Y575" s="1" t="str">
        <f t="shared" si="166"/>
        <v/>
      </c>
      <c r="Z575" s="1">
        <f t="shared" si="150"/>
        <v>0</v>
      </c>
      <c r="AA575" s="1">
        <f t="shared" si="151"/>
        <v>0</v>
      </c>
      <c r="AB575" s="1">
        <f t="shared" si="152"/>
        <v>0</v>
      </c>
      <c r="AC575" s="1" t="str">
        <f t="shared" si="153"/>
        <v/>
      </c>
      <c r="AD575" s="1" t="str">
        <f t="shared" si="154"/>
        <v/>
      </c>
      <c r="AE575" s="1" t="str">
        <f t="shared" si="155"/>
        <v/>
      </c>
      <c r="AF575" s="1" t="str">
        <f t="shared" si="156"/>
        <v/>
      </c>
      <c r="AG575" s="1" t="str">
        <f t="shared" si="157"/>
        <v/>
      </c>
      <c r="AH575" s="1" t="str">
        <f t="shared" si="158"/>
        <v/>
      </c>
      <c r="AI575" s="1" t="str">
        <f t="shared" si="159"/>
        <v/>
      </c>
      <c r="AJ575" s="1" t="str">
        <f t="shared" si="160"/>
        <v/>
      </c>
      <c r="AK575" s="1" t="str">
        <f t="shared" si="161"/>
        <v/>
      </c>
      <c r="AL575" s="1" t="str">
        <f t="shared" si="162"/>
        <v/>
      </c>
      <c r="AM575" s="1">
        <f t="shared" si="163"/>
        <v>0</v>
      </c>
    </row>
    <row r="576" spans="1:39" ht="14.5" x14ac:dyDescent="0.35">
      <c r="A576"/>
      <c r="B576"/>
      <c r="C576"/>
      <c r="D576"/>
      <c r="E576"/>
      <c r="F576"/>
      <c r="G576"/>
      <c r="H576"/>
      <c r="I576"/>
      <c r="J576"/>
      <c r="K576"/>
      <c r="L576"/>
      <c r="M576"/>
      <c r="N576" s="1">
        <f t="shared" si="149"/>
        <v>0</v>
      </c>
      <c r="O576" s="1">
        <f t="shared" si="149"/>
        <v>0</v>
      </c>
      <c r="P576" s="1" t="str">
        <f t="shared" si="165"/>
        <v/>
      </c>
      <c r="Q576" s="1" t="str">
        <f t="shared" si="165"/>
        <v/>
      </c>
      <c r="R576" s="1" t="str">
        <f t="shared" si="165"/>
        <v/>
      </c>
      <c r="S576" s="1" t="str">
        <f t="shared" si="164"/>
        <v/>
      </c>
      <c r="T576" s="1" t="str">
        <f t="shared" si="164"/>
        <v/>
      </c>
      <c r="U576" s="1" t="str">
        <f t="shared" si="164"/>
        <v/>
      </c>
      <c r="V576" s="1" t="str">
        <f t="shared" si="164"/>
        <v/>
      </c>
      <c r="W576" s="1" t="str">
        <f t="shared" si="164"/>
        <v/>
      </c>
      <c r="X576" s="1" t="str">
        <f t="shared" si="164"/>
        <v/>
      </c>
      <c r="Y576" s="1" t="str">
        <f t="shared" si="166"/>
        <v/>
      </c>
      <c r="Z576" s="1">
        <f t="shared" si="150"/>
        <v>0</v>
      </c>
      <c r="AA576" s="1">
        <f t="shared" si="151"/>
        <v>0</v>
      </c>
      <c r="AB576" s="1">
        <f t="shared" si="152"/>
        <v>0</v>
      </c>
      <c r="AC576" s="1" t="str">
        <f t="shared" si="153"/>
        <v/>
      </c>
      <c r="AD576" s="1" t="str">
        <f t="shared" si="154"/>
        <v/>
      </c>
      <c r="AE576" s="1" t="str">
        <f t="shared" si="155"/>
        <v/>
      </c>
      <c r="AF576" s="1" t="str">
        <f t="shared" si="156"/>
        <v/>
      </c>
      <c r="AG576" s="1" t="str">
        <f t="shared" si="157"/>
        <v/>
      </c>
      <c r="AH576" s="1" t="str">
        <f t="shared" si="158"/>
        <v/>
      </c>
      <c r="AI576" s="1" t="str">
        <f t="shared" si="159"/>
        <v/>
      </c>
      <c r="AJ576" s="1" t="str">
        <f t="shared" si="160"/>
        <v/>
      </c>
      <c r="AK576" s="1" t="str">
        <f t="shared" si="161"/>
        <v/>
      </c>
      <c r="AL576" s="1" t="str">
        <f t="shared" si="162"/>
        <v/>
      </c>
      <c r="AM576" s="1">
        <f t="shared" si="163"/>
        <v>0</v>
      </c>
    </row>
    <row r="577" spans="1:39" ht="14.5" x14ac:dyDescent="0.35">
      <c r="A577"/>
      <c r="B577"/>
      <c r="C577"/>
      <c r="D577"/>
      <c r="E577"/>
      <c r="F577"/>
      <c r="G577"/>
      <c r="H577"/>
      <c r="I577"/>
      <c r="J577"/>
      <c r="K577"/>
      <c r="L577"/>
      <c r="M577"/>
      <c r="N577" s="1">
        <f t="shared" si="149"/>
        <v>0</v>
      </c>
      <c r="O577" s="1">
        <f t="shared" si="149"/>
        <v>0</v>
      </c>
      <c r="P577" s="1" t="str">
        <f t="shared" si="165"/>
        <v/>
      </c>
      <c r="Q577" s="1" t="str">
        <f t="shared" si="165"/>
        <v/>
      </c>
      <c r="R577" s="1" t="str">
        <f t="shared" si="165"/>
        <v/>
      </c>
      <c r="S577" s="1" t="str">
        <f t="shared" si="165"/>
        <v/>
      </c>
      <c r="T577" s="1" t="str">
        <f t="shared" si="165"/>
        <v/>
      </c>
      <c r="U577" s="1" t="str">
        <f t="shared" si="165"/>
        <v/>
      </c>
      <c r="V577" s="1" t="str">
        <f t="shared" si="165"/>
        <v/>
      </c>
      <c r="W577" s="1" t="str">
        <f t="shared" si="165"/>
        <v/>
      </c>
      <c r="X577" s="1" t="str">
        <f t="shared" si="165"/>
        <v/>
      </c>
      <c r="Y577" s="1" t="str">
        <f t="shared" si="166"/>
        <v/>
      </c>
      <c r="Z577" s="1">
        <f t="shared" si="150"/>
        <v>0</v>
      </c>
      <c r="AA577" s="1">
        <f t="shared" si="151"/>
        <v>0</v>
      </c>
      <c r="AB577" s="1">
        <f t="shared" si="152"/>
        <v>0</v>
      </c>
      <c r="AC577" s="1" t="str">
        <f t="shared" si="153"/>
        <v/>
      </c>
      <c r="AD577" s="1" t="str">
        <f t="shared" si="154"/>
        <v/>
      </c>
      <c r="AE577" s="1" t="str">
        <f t="shared" si="155"/>
        <v/>
      </c>
      <c r="AF577" s="1" t="str">
        <f t="shared" si="156"/>
        <v/>
      </c>
      <c r="AG577" s="1" t="str">
        <f t="shared" si="157"/>
        <v/>
      </c>
      <c r="AH577" s="1" t="str">
        <f t="shared" si="158"/>
        <v/>
      </c>
      <c r="AI577" s="1" t="str">
        <f t="shared" si="159"/>
        <v/>
      </c>
      <c r="AJ577" s="1" t="str">
        <f t="shared" si="160"/>
        <v/>
      </c>
      <c r="AK577" s="1" t="str">
        <f t="shared" si="161"/>
        <v/>
      </c>
      <c r="AL577" s="1" t="str">
        <f t="shared" si="162"/>
        <v/>
      </c>
      <c r="AM577" s="1">
        <f t="shared" si="163"/>
        <v>0</v>
      </c>
    </row>
    <row r="578" spans="1:39" ht="14.5" x14ac:dyDescent="0.35">
      <c r="A578"/>
      <c r="B578"/>
      <c r="C578"/>
      <c r="D578"/>
      <c r="E578"/>
      <c r="F578"/>
      <c r="G578"/>
      <c r="H578"/>
      <c r="I578"/>
      <c r="J578"/>
      <c r="K578"/>
      <c r="L578"/>
      <c r="M578"/>
      <c r="N578" s="1">
        <f t="shared" si="149"/>
        <v>0</v>
      </c>
      <c r="O578" s="1">
        <f t="shared" si="149"/>
        <v>0</v>
      </c>
      <c r="P578" s="1" t="str">
        <f t="shared" si="165"/>
        <v/>
      </c>
      <c r="Q578" s="1" t="str">
        <f t="shared" si="165"/>
        <v/>
      </c>
      <c r="R578" s="1" t="str">
        <f t="shared" si="165"/>
        <v/>
      </c>
      <c r="S578" s="1" t="str">
        <f t="shared" si="165"/>
        <v/>
      </c>
      <c r="T578" s="1" t="str">
        <f t="shared" si="165"/>
        <v/>
      </c>
      <c r="U578" s="1" t="str">
        <f t="shared" si="165"/>
        <v/>
      </c>
      <c r="V578" s="1" t="str">
        <f t="shared" si="165"/>
        <v/>
      </c>
      <c r="W578" s="1" t="str">
        <f t="shared" si="165"/>
        <v/>
      </c>
      <c r="X578" s="1" t="str">
        <f t="shared" si="165"/>
        <v/>
      </c>
      <c r="Y578" s="1" t="str">
        <f t="shared" si="166"/>
        <v/>
      </c>
      <c r="Z578" s="1">
        <f t="shared" si="150"/>
        <v>0</v>
      </c>
      <c r="AA578" s="1">
        <f t="shared" si="151"/>
        <v>0</v>
      </c>
      <c r="AB578" s="1">
        <f t="shared" si="152"/>
        <v>0</v>
      </c>
      <c r="AC578" s="1" t="str">
        <f t="shared" si="153"/>
        <v/>
      </c>
      <c r="AD578" s="1" t="str">
        <f t="shared" si="154"/>
        <v/>
      </c>
      <c r="AE578" s="1" t="str">
        <f t="shared" si="155"/>
        <v/>
      </c>
      <c r="AF578" s="1" t="str">
        <f t="shared" si="156"/>
        <v/>
      </c>
      <c r="AG578" s="1" t="str">
        <f t="shared" si="157"/>
        <v/>
      </c>
      <c r="AH578" s="1" t="str">
        <f t="shared" si="158"/>
        <v/>
      </c>
      <c r="AI578" s="1" t="str">
        <f t="shared" si="159"/>
        <v/>
      </c>
      <c r="AJ578" s="1" t="str">
        <f t="shared" si="160"/>
        <v/>
      </c>
      <c r="AK578" s="1" t="str">
        <f t="shared" si="161"/>
        <v/>
      </c>
      <c r="AL578" s="1" t="str">
        <f t="shared" si="162"/>
        <v/>
      </c>
      <c r="AM578" s="1">
        <f t="shared" si="163"/>
        <v>0</v>
      </c>
    </row>
    <row r="579" spans="1:39" ht="14.5" x14ac:dyDescent="0.35">
      <c r="A579"/>
      <c r="B579"/>
      <c r="C579"/>
      <c r="D579"/>
      <c r="E579"/>
      <c r="F579"/>
      <c r="G579"/>
      <c r="H579"/>
      <c r="I579"/>
      <c r="J579"/>
      <c r="K579"/>
      <c r="L579"/>
      <c r="M579"/>
      <c r="N579" s="1">
        <f t="shared" si="149"/>
        <v>0</v>
      </c>
      <c r="O579" s="1">
        <f t="shared" si="149"/>
        <v>0</v>
      </c>
      <c r="P579" s="1" t="str">
        <f t="shared" si="165"/>
        <v/>
      </c>
      <c r="Q579" s="1" t="str">
        <f t="shared" si="165"/>
        <v/>
      </c>
      <c r="R579" s="1" t="str">
        <f t="shared" si="165"/>
        <v/>
      </c>
      <c r="S579" s="1" t="str">
        <f t="shared" si="165"/>
        <v/>
      </c>
      <c r="T579" s="1" t="str">
        <f t="shared" si="165"/>
        <v/>
      </c>
      <c r="U579" s="1" t="str">
        <f t="shared" si="165"/>
        <v/>
      </c>
      <c r="V579" s="1" t="str">
        <f t="shared" si="165"/>
        <v/>
      </c>
      <c r="W579" s="1" t="str">
        <f t="shared" si="165"/>
        <v/>
      </c>
      <c r="X579" s="1" t="str">
        <f t="shared" si="165"/>
        <v/>
      </c>
      <c r="Y579" s="1" t="str">
        <f t="shared" si="166"/>
        <v/>
      </c>
      <c r="Z579" s="1">
        <f t="shared" si="150"/>
        <v>0</v>
      </c>
      <c r="AA579" s="1">
        <f t="shared" si="151"/>
        <v>0</v>
      </c>
      <c r="AB579" s="1">
        <f t="shared" si="152"/>
        <v>0</v>
      </c>
      <c r="AC579" s="1" t="str">
        <f t="shared" si="153"/>
        <v/>
      </c>
      <c r="AD579" s="1" t="str">
        <f t="shared" si="154"/>
        <v/>
      </c>
      <c r="AE579" s="1" t="str">
        <f t="shared" si="155"/>
        <v/>
      </c>
      <c r="AF579" s="1" t="str">
        <f t="shared" si="156"/>
        <v/>
      </c>
      <c r="AG579" s="1" t="str">
        <f t="shared" si="157"/>
        <v/>
      </c>
      <c r="AH579" s="1" t="str">
        <f t="shared" si="158"/>
        <v/>
      </c>
      <c r="AI579" s="1" t="str">
        <f t="shared" si="159"/>
        <v/>
      </c>
      <c r="AJ579" s="1" t="str">
        <f t="shared" si="160"/>
        <v/>
      </c>
      <c r="AK579" s="1" t="str">
        <f t="shared" si="161"/>
        <v/>
      </c>
      <c r="AL579" s="1" t="str">
        <f t="shared" si="162"/>
        <v/>
      </c>
      <c r="AM579" s="1">
        <f t="shared" si="163"/>
        <v>0</v>
      </c>
    </row>
    <row r="580" spans="1:39" ht="14.5" x14ac:dyDescent="0.35">
      <c r="A580"/>
      <c r="B580"/>
      <c r="C580"/>
      <c r="D580"/>
      <c r="E580"/>
      <c r="F580"/>
      <c r="G580"/>
      <c r="H580"/>
      <c r="I580"/>
      <c r="J580"/>
      <c r="K580"/>
      <c r="L580"/>
      <c r="M580"/>
      <c r="N580" s="1">
        <f t="shared" si="149"/>
        <v>0</v>
      </c>
      <c r="O580" s="1">
        <f t="shared" si="149"/>
        <v>0</v>
      </c>
      <c r="P580" s="1" t="str">
        <f t="shared" si="165"/>
        <v/>
      </c>
      <c r="Q580" s="1" t="str">
        <f t="shared" si="165"/>
        <v/>
      </c>
      <c r="R580" s="1" t="str">
        <f t="shared" si="165"/>
        <v/>
      </c>
      <c r="S580" s="1" t="str">
        <f t="shared" si="165"/>
        <v/>
      </c>
      <c r="T580" s="1" t="str">
        <f t="shared" si="165"/>
        <v/>
      </c>
      <c r="U580" s="1" t="str">
        <f t="shared" si="165"/>
        <v/>
      </c>
      <c r="V580" s="1" t="str">
        <f t="shared" si="165"/>
        <v/>
      </c>
      <c r="W580" s="1" t="str">
        <f t="shared" si="165"/>
        <v/>
      </c>
      <c r="X580" s="1" t="str">
        <f t="shared" si="165"/>
        <v/>
      </c>
      <c r="Y580" s="1" t="str">
        <f t="shared" si="166"/>
        <v/>
      </c>
      <c r="Z580" s="1">
        <f t="shared" si="150"/>
        <v>0</v>
      </c>
      <c r="AA580" s="1">
        <f t="shared" si="151"/>
        <v>0</v>
      </c>
      <c r="AB580" s="1">
        <f t="shared" si="152"/>
        <v>0</v>
      </c>
      <c r="AC580" s="1" t="str">
        <f t="shared" si="153"/>
        <v/>
      </c>
      <c r="AD580" s="1" t="str">
        <f t="shared" si="154"/>
        <v/>
      </c>
      <c r="AE580" s="1" t="str">
        <f t="shared" si="155"/>
        <v/>
      </c>
      <c r="AF580" s="1" t="str">
        <f t="shared" si="156"/>
        <v/>
      </c>
      <c r="AG580" s="1" t="str">
        <f t="shared" si="157"/>
        <v/>
      </c>
      <c r="AH580" s="1" t="str">
        <f t="shared" si="158"/>
        <v/>
      </c>
      <c r="AI580" s="1" t="str">
        <f t="shared" si="159"/>
        <v/>
      </c>
      <c r="AJ580" s="1" t="str">
        <f t="shared" si="160"/>
        <v/>
      </c>
      <c r="AK580" s="1" t="str">
        <f t="shared" si="161"/>
        <v/>
      </c>
      <c r="AL580" s="1" t="str">
        <f t="shared" si="162"/>
        <v/>
      </c>
      <c r="AM580" s="1">
        <f t="shared" si="163"/>
        <v>0</v>
      </c>
    </row>
    <row r="581" spans="1:39" ht="14.5" x14ac:dyDescent="0.35">
      <c r="A581"/>
      <c r="B581"/>
      <c r="C581"/>
      <c r="D581"/>
      <c r="E581"/>
      <c r="F581"/>
      <c r="G581"/>
      <c r="H581"/>
      <c r="I581"/>
      <c r="J581"/>
      <c r="K581"/>
      <c r="L581"/>
      <c r="M581"/>
      <c r="N581" s="1">
        <f t="shared" si="149"/>
        <v>0</v>
      </c>
      <c r="O581" s="1">
        <f t="shared" si="149"/>
        <v>0</v>
      </c>
      <c r="P581" s="1" t="str">
        <f t="shared" si="165"/>
        <v/>
      </c>
      <c r="Q581" s="1" t="str">
        <f t="shared" si="165"/>
        <v/>
      </c>
      <c r="R581" s="1" t="str">
        <f t="shared" si="165"/>
        <v/>
      </c>
      <c r="S581" s="1" t="str">
        <f t="shared" si="165"/>
        <v/>
      </c>
      <c r="T581" s="1" t="str">
        <f t="shared" si="165"/>
        <v/>
      </c>
      <c r="U581" s="1" t="str">
        <f t="shared" si="165"/>
        <v/>
      </c>
      <c r="V581" s="1" t="str">
        <f t="shared" si="165"/>
        <v/>
      </c>
      <c r="W581" s="1" t="str">
        <f t="shared" si="165"/>
        <v/>
      </c>
      <c r="X581" s="1" t="str">
        <f t="shared" si="165"/>
        <v/>
      </c>
      <c r="Y581" s="1" t="str">
        <f t="shared" si="166"/>
        <v/>
      </c>
      <c r="Z581" s="1">
        <f t="shared" si="150"/>
        <v>0</v>
      </c>
      <c r="AA581" s="1">
        <f t="shared" si="151"/>
        <v>0</v>
      </c>
      <c r="AB581" s="1">
        <f t="shared" si="152"/>
        <v>0</v>
      </c>
      <c r="AC581" s="1" t="str">
        <f t="shared" si="153"/>
        <v/>
      </c>
      <c r="AD581" s="1" t="str">
        <f t="shared" si="154"/>
        <v/>
      </c>
      <c r="AE581" s="1" t="str">
        <f t="shared" si="155"/>
        <v/>
      </c>
      <c r="AF581" s="1" t="str">
        <f t="shared" si="156"/>
        <v/>
      </c>
      <c r="AG581" s="1" t="str">
        <f t="shared" si="157"/>
        <v/>
      </c>
      <c r="AH581" s="1" t="str">
        <f t="shared" si="158"/>
        <v/>
      </c>
      <c r="AI581" s="1" t="str">
        <f t="shared" si="159"/>
        <v/>
      </c>
      <c r="AJ581" s="1" t="str">
        <f t="shared" si="160"/>
        <v/>
      </c>
      <c r="AK581" s="1" t="str">
        <f t="shared" si="161"/>
        <v/>
      </c>
      <c r="AL581" s="1" t="str">
        <f t="shared" si="162"/>
        <v/>
      </c>
      <c r="AM581" s="1">
        <f t="shared" si="163"/>
        <v>0</v>
      </c>
    </row>
    <row r="582" spans="1:39" ht="14.5" x14ac:dyDescent="0.35">
      <c r="A582"/>
      <c r="B582"/>
      <c r="C582"/>
      <c r="D582"/>
      <c r="E582"/>
      <c r="F582"/>
      <c r="G582"/>
      <c r="H582"/>
      <c r="I582"/>
      <c r="J582"/>
      <c r="K582"/>
      <c r="L582"/>
      <c r="M582"/>
      <c r="N582" s="1">
        <f t="shared" si="149"/>
        <v>0</v>
      </c>
      <c r="O582" s="1">
        <f t="shared" si="149"/>
        <v>0</v>
      </c>
      <c r="P582" s="1" t="str">
        <f t="shared" si="165"/>
        <v/>
      </c>
      <c r="Q582" s="1" t="str">
        <f t="shared" si="165"/>
        <v/>
      </c>
      <c r="R582" s="1" t="str">
        <f t="shared" si="165"/>
        <v/>
      </c>
      <c r="S582" s="1" t="str">
        <f t="shared" si="165"/>
        <v/>
      </c>
      <c r="T582" s="1" t="str">
        <f t="shared" si="165"/>
        <v/>
      </c>
      <c r="U582" s="1" t="str">
        <f t="shared" si="165"/>
        <v/>
      </c>
      <c r="V582" s="1" t="str">
        <f t="shared" si="165"/>
        <v/>
      </c>
      <c r="W582" s="1" t="str">
        <f t="shared" si="165"/>
        <v/>
      </c>
      <c r="X582" s="1" t="str">
        <f t="shared" si="165"/>
        <v/>
      </c>
      <c r="Y582" s="1" t="str">
        <f t="shared" si="166"/>
        <v/>
      </c>
      <c r="Z582" s="1">
        <f t="shared" si="150"/>
        <v>0</v>
      </c>
      <c r="AA582" s="1">
        <f t="shared" si="151"/>
        <v>0</v>
      </c>
      <c r="AB582" s="1">
        <f t="shared" si="152"/>
        <v>0</v>
      </c>
      <c r="AC582" s="1" t="str">
        <f t="shared" si="153"/>
        <v/>
      </c>
      <c r="AD582" s="1" t="str">
        <f t="shared" si="154"/>
        <v/>
      </c>
      <c r="AE582" s="1" t="str">
        <f t="shared" si="155"/>
        <v/>
      </c>
      <c r="AF582" s="1" t="str">
        <f t="shared" si="156"/>
        <v/>
      </c>
      <c r="AG582" s="1" t="str">
        <f t="shared" si="157"/>
        <v/>
      </c>
      <c r="AH582" s="1" t="str">
        <f t="shared" si="158"/>
        <v/>
      </c>
      <c r="AI582" s="1" t="str">
        <f t="shared" si="159"/>
        <v/>
      </c>
      <c r="AJ582" s="1" t="str">
        <f t="shared" si="160"/>
        <v/>
      </c>
      <c r="AK582" s="1" t="str">
        <f t="shared" si="161"/>
        <v/>
      </c>
      <c r="AL582" s="1" t="str">
        <f t="shared" si="162"/>
        <v/>
      </c>
      <c r="AM582" s="1">
        <f t="shared" si="163"/>
        <v>0</v>
      </c>
    </row>
    <row r="583" spans="1:39" ht="14.5" x14ac:dyDescent="0.35">
      <c r="A583"/>
      <c r="B583"/>
      <c r="C583"/>
      <c r="D583"/>
      <c r="E583"/>
      <c r="F583"/>
      <c r="G583"/>
      <c r="H583"/>
      <c r="I583"/>
      <c r="J583"/>
      <c r="K583"/>
      <c r="L583"/>
      <c r="M583"/>
      <c r="N583" s="1">
        <f t="shared" si="149"/>
        <v>0</v>
      </c>
      <c r="O583" s="1">
        <f t="shared" si="149"/>
        <v>0</v>
      </c>
      <c r="P583" s="1" t="str">
        <f t="shared" si="165"/>
        <v/>
      </c>
      <c r="Q583" s="1" t="str">
        <f t="shared" si="165"/>
        <v/>
      </c>
      <c r="R583" s="1" t="str">
        <f t="shared" si="165"/>
        <v/>
      </c>
      <c r="S583" s="1" t="str">
        <f t="shared" si="165"/>
        <v/>
      </c>
      <c r="T583" s="1" t="str">
        <f t="shared" si="165"/>
        <v/>
      </c>
      <c r="U583" s="1" t="str">
        <f t="shared" si="165"/>
        <v/>
      </c>
      <c r="V583" s="1" t="str">
        <f t="shared" si="165"/>
        <v/>
      </c>
      <c r="W583" s="1" t="str">
        <f t="shared" si="165"/>
        <v/>
      </c>
      <c r="X583" s="1" t="str">
        <f t="shared" si="165"/>
        <v/>
      </c>
      <c r="Y583" s="1" t="str">
        <f t="shared" si="166"/>
        <v/>
      </c>
      <c r="Z583" s="1">
        <f t="shared" si="150"/>
        <v>0</v>
      </c>
      <c r="AA583" s="1">
        <f t="shared" si="151"/>
        <v>0</v>
      </c>
      <c r="AB583" s="1">
        <f t="shared" si="152"/>
        <v>0</v>
      </c>
      <c r="AC583" s="1" t="str">
        <f t="shared" si="153"/>
        <v/>
      </c>
      <c r="AD583" s="1" t="str">
        <f t="shared" si="154"/>
        <v/>
      </c>
      <c r="AE583" s="1" t="str">
        <f t="shared" si="155"/>
        <v/>
      </c>
      <c r="AF583" s="1" t="str">
        <f t="shared" si="156"/>
        <v/>
      </c>
      <c r="AG583" s="1" t="str">
        <f t="shared" si="157"/>
        <v/>
      </c>
      <c r="AH583" s="1" t="str">
        <f t="shared" si="158"/>
        <v/>
      </c>
      <c r="AI583" s="1" t="str">
        <f t="shared" si="159"/>
        <v/>
      </c>
      <c r="AJ583" s="1" t="str">
        <f t="shared" si="160"/>
        <v/>
      </c>
      <c r="AK583" s="1" t="str">
        <f t="shared" si="161"/>
        <v/>
      </c>
      <c r="AL583" s="1" t="str">
        <f t="shared" si="162"/>
        <v/>
      </c>
      <c r="AM583" s="1">
        <f t="shared" si="163"/>
        <v>0</v>
      </c>
    </row>
    <row r="584" spans="1:39" ht="14.5" x14ac:dyDescent="0.35">
      <c r="A584"/>
      <c r="B584"/>
      <c r="C584"/>
      <c r="D584"/>
      <c r="E584"/>
      <c r="F584"/>
      <c r="G584"/>
      <c r="H584"/>
      <c r="I584"/>
      <c r="J584"/>
      <c r="K584"/>
      <c r="L584"/>
      <c r="M584"/>
      <c r="N584" s="1">
        <f t="shared" si="149"/>
        <v>0</v>
      </c>
      <c r="O584" s="1">
        <f t="shared" si="149"/>
        <v>0</v>
      </c>
      <c r="P584" s="1" t="str">
        <f t="shared" si="165"/>
        <v/>
      </c>
      <c r="Q584" s="1" t="str">
        <f t="shared" si="165"/>
        <v/>
      </c>
      <c r="R584" s="1" t="str">
        <f t="shared" si="165"/>
        <v/>
      </c>
      <c r="S584" s="1" t="str">
        <f t="shared" si="165"/>
        <v/>
      </c>
      <c r="T584" s="1" t="str">
        <f t="shared" si="165"/>
        <v/>
      </c>
      <c r="U584" s="1" t="str">
        <f t="shared" si="165"/>
        <v/>
      </c>
      <c r="V584" s="1" t="str">
        <f t="shared" si="165"/>
        <v/>
      </c>
      <c r="W584" s="1" t="str">
        <f t="shared" si="165"/>
        <v/>
      </c>
      <c r="X584" s="1" t="str">
        <f t="shared" si="165"/>
        <v/>
      </c>
      <c r="Y584" s="1" t="str">
        <f t="shared" si="166"/>
        <v/>
      </c>
      <c r="Z584" s="1">
        <f t="shared" si="150"/>
        <v>0</v>
      </c>
      <c r="AA584" s="1">
        <f t="shared" si="151"/>
        <v>0</v>
      </c>
      <c r="AB584" s="1">
        <f t="shared" si="152"/>
        <v>0</v>
      </c>
      <c r="AC584" s="1" t="str">
        <f t="shared" si="153"/>
        <v/>
      </c>
      <c r="AD584" s="1" t="str">
        <f t="shared" si="154"/>
        <v/>
      </c>
      <c r="AE584" s="1" t="str">
        <f t="shared" si="155"/>
        <v/>
      </c>
      <c r="AF584" s="1" t="str">
        <f t="shared" si="156"/>
        <v/>
      </c>
      <c r="AG584" s="1" t="str">
        <f t="shared" si="157"/>
        <v/>
      </c>
      <c r="AH584" s="1" t="str">
        <f t="shared" si="158"/>
        <v/>
      </c>
      <c r="AI584" s="1" t="str">
        <f t="shared" si="159"/>
        <v/>
      </c>
      <c r="AJ584" s="1" t="str">
        <f t="shared" si="160"/>
        <v/>
      </c>
      <c r="AK584" s="1" t="str">
        <f t="shared" si="161"/>
        <v/>
      </c>
      <c r="AL584" s="1" t="str">
        <f t="shared" si="162"/>
        <v/>
      </c>
      <c r="AM584" s="1">
        <f t="shared" si="163"/>
        <v>0</v>
      </c>
    </row>
    <row r="585" spans="1:39" ht="14.5" x14ac:dyDescent="0.35">
      <c r="A585"/>
      <c r="B585"/>
      <c r="C585"/>
      <c r="D585"/>
      <c r="E585"/>
      <c r="F585"/>
      <c r="G585"/>
      <c r="H585"/>
      <c r="I585"/>
      <c r="J585"/>
      <c r="K585"/>
      <c r="L585"/>
      <c r="M585"/>
      <c r="N585" s="1">
        <f t="shared" ref="N585:O648" si="167">A585</f>
        <v>0</v>
      </c>
      <c r="O585" s="1">
        <f t="shared" si="167"/>
        <v>0</v>
      </c>
      <c r="P585" s="1" t="str">
        <f t="shared" si="165"/>
        <v/>
      </c>
      <c r="Q585" s="1" t="str">
        <f t="shared" si="165"/>
        <v/>
      </c>
      <c r="R585" s="1" t="str">
        <f t="shared" si="165"/>
        <v/>
      </c>
      <c r="S585" s="1" t="str">
        <f t="shared" si="165"/>
        <v/>
      </c>
      <c r="T585" s="1" t="str">
        <f t="shared" si="165"/>
        <v/>
      </c>
      <c r="U585" s="1" t="str">
        <f t="shared" si="165"/>
        <v/>
      </c>
      <c r="V585" s="1" t="str">
        <f t="shared" si="165"/>
        <v/>
      </c>
      <c r="W585" s="1" t="str">
        <f t="shared" si="165"/>
        <v/>
      </c>
      <c r="X585" s="1" t="str">
        <f t="shared" si="165"/>
        <v/>
      </c>
      <c r="Y585" s="1" t="str">
        <f t="shared" si="166"/>
        <v/>
      </c>
      <c r="Z585" s="1">
        <f t="shared" ref="Z585:Z648" si="168">SUM(P585:Y585)</f>
        <v>0</v>
      </c>
      <c r="AA585" s="1">
        <f t="shared" ref="AA585:AA648" si="169">O585</f>
        <v>0</v>
      </c>
      <c r="AB585" s="1">
        <f t="shared" ref="AB585:AB648" si="170">N585</f>
        <v>0</v>
      </c>
      <c r="AC585" s="1" t="str">
        <f t="shared" ref="AC585:AC648" si="171">IF((P585=1),1,"")</f>
        <v/>
      </c>
      <c r="AD585" s="1" t="str">
        <f t="shared" ref="AD585:AD648" si="172">IF((P585=1), "", IF((Q585=1), 1,""))</f>
        <v/>
      </c>
      <c r="AE585" s="1" t="str">
        <f t="shared" ref="AE585:AE648" si="173">IF((P585=1), "", IF((Q585=1), "",IF(R585=1, 1, "")))</f>
        <v/>
      </c>
      <c r="AF585" s="1" t="str">
        <f t="shared" ref="AF585:AF648" si="174">IF((P585=1), "", IF((Q585=1), "", IF((R585=1), "", IF(S585=1, 1, ""))))</f>
        <v/>
      </c>
      <c r="AG585" s="1" t="str">
        <f t="shared" ref="AG585:AG648" si="175">IF((P585=1), "", IF((Q585=1), "", IF((R585=1), "", IF((S585=1), "", IF(T585=1, 1, "")))))</f>
        <v/>
      </c>
      <c r="AH585" s="1" t="str">
        <f t="shared" ref="AH585:AH648" si="176">IF((P585=1),"",IF((Q585=1),"",IF((R585=1),"",IF((S585=1),"",IF((T585=1),"",IF(U585=1,1,""))))))</f>
        <v/>
      </c>
      <c r="AI585" s="1" t="str">
        <f t="shared" ref="AI585:AI648" si="177">IF((P585=1),"",IF((Q585=1),"",IF((R585=1),"",IF((S585=1),"",IF((T585=1),"",IF((U585=1),"",IF(V585=1,1,"")))))))</f>
        <v/>
      </c>
      <c r="AJ585" s="1" t="str">
        <f t="shared" ref="AJ585:AJ648" si="178">IF((P585=1),"",IF((Q585=1),"",IF((R585=1),"",IF((S585=1),"",IF((T585=1),"",IF((U585=1),"",IF((V585=1),"",IF(W585=1,1,""))))))))</f>
        <v/>
      </c>
      <c r="AK585" s="1" t="str">
        <f t="shared" ref="AK585:AK648" si="179">IF((P585=1),"",IF((Q585=1),"",IF((R585=1),"",IF((S585=1),"",IF((T585=1),"",IF((U585=1),"",IF((V585=1),"",IF((W585=1),"",IF(X585=1,1,"")))))))))</f>
        <v/>
      </c>
      <c r="AL585" s="1" t="str">
        <f t="shared" ref="AL585:AL648" si="180">IF((P585=1),"",IF((Q585=1),"",IF((R585=1),"",IF((S585=1),"",IF((T585=1),"",IF((U585=1),"",IF((V585=1),"",IF((W585=1),"",IF((X585=1),"",IF(Y585=1,1,""))))))))))</f>
        <v/>
      </c>
      <c r="AM585" s="1">
        <f t="shared" ref="AM585:AM648" si="181">SUM(AC585:AL585)</f>
        <v>0</v>
      </c>
    </row>
    <row r="586" spans="1:39" ht="14.5" x14ac:dyDescent="0.35">
      <c r="A586"/>
      <c r="B586"/>
      <c r="C586"/>
      <c r="D586"/>
      <c r="E586"/>
      <c r="F586"/>
      <c r="G586"/>
      <c r="H586"/>
      <c r="I586"/>
      <c r="J586"/>
      <c r="K586"/>
      <c r="L586"/>
      <c r="M586"/>
      <c r="N586" s="1">
        <f t="shared" si="167"/>
        <v>0</v>
      </c>
      <c r="O586" s="1">
        <f t="shared" si="167"/>
        <v>0</v>
      </c>
      <c r="P586" s="1" t="str">
        <f t="shared" si="165"/>
        <v/>
      </c>
      <c r="Q586" s="1" t="str">
        <f t="shared" si="165"/>
        <v/>
      </c>
      <c r="R586" s="1" t="str">
        <f t="shared" si="165"/>
        <v/>
      </c>
      <c r="S586" s="1" t="str">
        <f t="shared" si="165"/>
        <v/>
      </c>
      <c r="T586" s="1" t="str">
        <f t="shared" si="165"/>
        <v/>
      </c>
      <c r="U586" s="1" t="str">
        <f t="shared" si="165"/>
        <v/>
      </c>
      <c r="V586" s="1" t="str">
        <f t="shared" si="165"/>
        <v/>
      </c>
      <c r="W586" s="1" t="str">
        <f t="shared" si="165"/>
        <v/>
      </c>
      <c r="X586" s="1" t="str">
        <f t="shared" si="165"/>
        <v/>
      </c>
      <c r="Y586" s="1" t="str">
        <f t="shared" si="166"/>
        <v/>
      </c>
      <c r="Z586" s="1">
        <f t="shared" si="168"/>
        <v>0</v>
      </c>
      <c r="AA586" s="1">
        <f t="shared" si="169"/>
        <v>0</v>
      </c>
      <c r="AB586" s="1">
        <f t="shared" si="170"/>
        <v>0</v>
      </c>
      <c r="AC586" s="1" t="str">
        <f t="shared" si="171"/>
        <v/>
      </c>
      <c r="AD586" s="1" t="str">
        <f t="shared" si="172"/>
        <v/>
      </c>
      <c r="AE586" s="1" t="str">
        <f t="shared" si="173"/>
        <v/>
      </c>
      <c r="AF586" s="1" t="str">
        <f t="shared" si="174"/>
        <v/>
      </c>
      <c r="AG586" s="1" t="str">
        <f t="shared" si="175"/>
        <v/>
      </c>
      <c r="AH586" s="1" t="str">
        <f t="shared" si="176"/>
        <v/>
      </c>
      <c r="AI586" s="1" t="str">
        <f t="shared" si="177"/>
        <v/>
      </c>
      <c r="AJ586" s="1" t="str">
        <f t="shared" si="178"/>
        <v/>
      </c>
      <c r="AK586" s="1" t="str">
        <f t="shared" si="179"/>
        <v/>
      </c>
      <c r="AL586" s="1" t="str">
        <f t="shared" si="180"/>
        <v/>
      </c>
      <c r="AM586" s="1">
        <f t="shared" si="181"/>
        <v>0</v>
      </c>
    </row>
    <row r="587" spans="1:39" ht="14.5" x14ac:dyDescent="0.35">
      <c r="A587"/>
      <c r="B587"/>
      <c r="C587"/>
      <c r="D587"/>
      <c r="E587"/>
      <c r="F587"/>
      <c r="G587"/>
      <c r="H587"/>
      <c r="I587"/>
      <c r="J587"/>
      <c r="K587"/>
      <c r="L587"/>
      <c r="M587"/>
      <c r="N587" s="1">
        <f t="shared" si="167"/>
        <v>0</v>
      </c>
      <c r="O587" s="1">
        <f t="shared" si="167"/>
        <v>0</v>
      </c>
      <c r="P587" s="1" t="str">
        <f t="shared" si="165"/>
        <v/>
      </c>
      <c r="Q587" s="1" t="str">
        <f t="shared" si="165"/>
        <v/>
      </c>
      <c r="R587" s="1" t="str">
        <f t="shared" si="165"/>
        <v/>
      </c>
      <c r="S587" s="1" t="str">
        <f t="shared" si="165"/>
        <v/>
      </c>
      <c r="T587" s="1" t="str">
        <f t="shared" si="165"/>
        <v/>
      </c>
      <c r="U587" s="1" t="str">
        <f t="shared" si="165"/>
        <v/>
      </c>
      <c r="V587" s="1" t="str">
        <f t="shared" si="165"/>
        <v/>
      </c>
      <c r="W587" s="1" t="str">
        <f t="shared" si="165"/>
        <v/>
      </c>
      <c r="X587" s="1" t="str">
        <f t="shared" si="165"/>
        <v/>
      </c>
      <c r="Y587" s="1" t="str">
        <f t="shared" si="166"/>
        <v/>
      </c>
      <c r="Z587" s="1">
        <f t="shared" si="168"/>
        <v>0</v>
      </c>
      <c r="AA587" s="1">
        <f t="shared" si="169"/>
        <v>0</v>
      </c>
      <c r="AB587" s="1">
        <f t="shared" si="170"/>
        <v>0</v>
      </c>
      <c r="AC587" s="1" t="str">
        <f t="shared" si="171"/>
        <v/>
      </c>
      <c r="AD587" s="1" t="str">
        <f t="shared" si="172"/>
        <v/>
      </c>
      <c r="AE587" s="1" t="str">
        <f t="shared" si="173"/>
        <v/>
      </c>
      <c r="AF587" s="1" t="str">
        <f t="shared" si="174"/>
        <v/>
      </c>
      <c r="AG587" s="1" t="str">
        <f t="shared" si="175"/>
        <v/>
      </c>
      <c r="AH587" s="1" t="str">
        <f t="shared" si="176"/>
        <v/>
      </c>
      <c r="AI587" s="1" t="str">
        <f t="shared" si="177"/>
        <v/>
      </c>
      <c r="AJ587" s="1" t="str">
        <f t="shared" si="178"/>
        <v/>
      </c>
      <c r="AK587" s="1" t="str">
        <f t="shared" si="179"/>
        <v/>
      </c>
      <c r="AL587" s="1" t="str">
        <f t="shared" si="180"/>
        <v/>
      </c>
      <c r="AM587" s="1">
        <f t="shared" si="181"/>
        <v>0</v>
      </c>
    </row>
    <row r="588" spans="1:39" ht="14.5" x14ac:dyDescent="0.35">
      <c r="A588"/>
      <c r="B588"/>
      <c r="C588"/>
      <c r="D588"/>
      <c r="E588"/>
      <c r="F588"/>
      <c r="G588"/>
      <c r="H588"/>
      <c r="I588"/>
      <c r="J588"/>
      <c r="K588"/>
      <c r="L588"/>
      <c r="M588"/>
      <c r="N588" s="1">
        <f t="shared" si="167"/>
        <v>0</v>
      </c>
      <c r="O588" s="1">
        <f t="shared" si="167"/>
        <v>0</v>
      </c>
      <c r="P588" s="1" t="str">
        <f t="shared" ref="P588:Y615" si="182">IF(ISBLANK(C588),"",1)</f>
        <v/>
      </c>
      <c r="Q588" s="1" t="str">
        <f t="shared" si="182"/>
        <v/>
      </c>
      <c r="R588" s="1" t="str">
        <f t="shared" si="182"/>
        <v/>
      </c>
      <c r="S588" s="1" t="str">
        <f t="shared" si="182"/>
        <v/>
      </c>
      <c r="T588" s="1" t="str">
        <f t="shared" si="182"/>
        <v/>
      </c>
      <c r="U588" s="1" t="str">
        <f t="shared" si="182"/>
        <v/>
      </c>
      <c r="V588" s="1" t="str">
        <f t="shared" si="182"/>
        <v/>
      </c>
      <c r="W588" s="1" t="str">
        <f t="shared" si="182"/>
        <v/>
      </c>
      <c r="X588" s="1" t="str">
        <f t="shared" si="182"/>
        <v/>
      </c>
      <c r="Y588" s="1" t="str">
        <f t="shared" si="166"/>
        <v/>
      </c>
      <c r="Z588" s="1">
        <f t="shared" si="168"/>
        <v>0</v>
      </c>
      <c r="AA588" s="1">
        <f t="shared" si="169"/>
        <v>0</v>
      </c>
      <c r="AB588" s="1">
        <f t="shared" si="170"/>
        <v>0</v>
      </c>
      <c r="AC588" s="1" t="str">
        <f t="shared" si="171"/>
        <v/>
      </c>
      <c r="AD588" s="1" t="str">
        <f t="shared" si="172"/>
        <v/>
      </c>
      <c r="AE588" s="1" t="str">
        <f t="shared" si="173"/>
        <v/>
      </c>
      <c r="AF588" s="1" t="str">
        <f t="shared" si="174"/>
        <v/>
      </c>
      <c r="AG588" s="1" t="str">
        <f t="shared" si="175"/>
        <v/>
      </c>
      <c r="AH588" s="1" t="str">
        <f t="shared" si="176"/>
        <v/>
      </c>
      <c r="AI588" s="1" t="str">
        <f t="shared" si="177"/>
        <v/>
      </c>
      <c r="AJ588" s="1" t="str">
        <f t="shared" si="178"/>
        <v/>
      </c>
      <c r="AK588" s="1" t="str">
        <f t="shared" si="179"/>
        <v/>
      </c>
      <c r="AL588" s="1" t="str">
        <f t="shared" si="180"/>
        <v/>
      </c>
      <c r="AM588" s="1">
        <f t="shared" si="181"/>
        <v>0</v>
      </c>
    </row>
    <row r="589" spans="1:39" ht="14.5" x14ac:dyDescent="0.35">
      <c r="A589"/>
      <c r="B589"/>
      <c r="C589"/>
      <c r="D589"/>
      <c r="E589"/>
      <c r="F589"/>
      <c r="G589"/>
      <c r="H589"/>
      <c r="I589"/>
      <c r="J589"/>
      <c r="K589"/>
      <c r="L589"/>
      <c r="M589"/>
      <c r="N589" s="1">
        <f t="shared" si="167"/>
        <v>0</v>
      </c>
      <c r="O589" s="1">
        <f t="shared" si="167"/>
        <v>0</v>
      </c>
      <c r="P589" s="1" t="str">
        <f t="shared" si="182"/>
        <v/>
      </c>
      <c r="Q589" s="1" t="str">
        <f t="shared" si="182"/>
        <v/>
      </c>
      <c r="R589" s="1" t="str">
        <f t="shared" si="182"/>
        <v/>
      </c>
      <c r="S589" s="1" t="str">
        <f t="shared" si="182"/>
        <v/>
      </c>
      <c r="T589" s="1" t="str">
        <f t="shared" si="182"/>
        <v/>
      </c>
      <c r="U589" s="1" t="str">
        <f t="shared" si="182"/>
        <v/>
      </c>
      <c r="V589" s="1" t="str">
        <f t="shared" si="182"/>
        <v/>
      </c>
      <c r="W589" s="1" t="str">
        <f t="shared" si="182"/>
        <v/>
      </c>
      <c r="X589" s="1" t="str">
        <f t="shared" si="182"/>
        <v/>
      </c>
      <c r="Y589" s="1" t="str">
        <f t="shared" si="166"/>
        <v/>
      </c>
      <c r="Z589" s="1">
        <f t="shared" si="168"/>
        <v>0</v>
      </c>
      <c r="AA589" s="1">
        <f t="shared" si="169"/>
        <v>0</v>
      </c>
      <c r="AB589" s="1">
        <f t="shared" si="170"/>
        <v>0</v>
      </c>
      <c r="AC589" s="1" t="str">
        <f t="shared" si="171"/>
        <v/>
      </c>
      <c r="AD589" s="1" t="str">
        <f t="shared" si="172"/>
        <v/>
      </c>
      <c r="AE589" s="1" t="str">
        <f t="shared" si="173"/>
        <v/>
      </c>
      <c r="AF589" s="1" t="str">
        <f t="shared" si="174"/>
        <v/>
      </c>
      <c r="AG589" s="1" t="str">
        <f t="shared" si="175"/>
        <v/>
      </c>
      <c r="AH589" s="1" t="str">
        <f t="shared" si="176"/>
        <v/>
      </c>
      <c r="AI589" s="1" t="str">
        <f t="shared" si="177"/>
        <v/>
      </c>
      <c r="AJ589" s="1" t="str">
        <f t="shared" si="178"/>
        <v/>
      </c>
      <c r="AK589" s="1" t="str">
        <f t="shared" si="179"/>
        <v/>
      </c>
      <c r="AL589" s="1" t="str">
        <f t="shared" si="180"/>
        <v/>
      </c>
      <c r="AM589" s="1">
        <f t="shared" si="181"/>
        <v>0</v>
      </c>
    </row>
    <row r="590" spans="1:39" ht="14.5" x14ac:dyDescent="0.35">
      <c r="A590"/>
      <c r="B590"/>
      <c r="C590"/>
      <c r="D590"/>
      <c r="E590"/>
      <c r="F590"/>
      <c r="G590"/>
      <c r="H590"/>
      <c r="I590"/>
      <c r="J590"/>
      <c r="K590"/>
      <c r="L590"/>
      <c r="M590"/>
      <c r="N590" s="1">
        <f t="shared" si="167"/>
        <v>0</v>
      </c>
      <c r="O590" s="1">
        <f t="shared" si="167"/>
        <v>0</v>
      </c>
      <c r="P590" s="1" t="str">
        <f t="shared" si="182"/>
        <v/>
      </c>
      <c r="Q590" s="1" t="str">
        <f t="shared" si="182"/>
        <v/>
      </c>
      <c r="R590" s="1" t="str">
        <f t="shared" si="182"/>
        <v/>
      </c>
      <c r="S590" s="1" t="str">
        <f t="shared" si="182"/>
        <v/>
      </c>
      <c r="T590" s="1" t="str">
        <f t="shared" si="182"/>
        <v/>
      </c>
      <c r="U590" s="1" t="str">
        <f t="shared" si="182"/>
        <v/>
      </c>
      <c r="V590" s="1" t="str">
        <f t="shared" si="182"/>
        <v/>
      </c>
      <c r="W590" s="1" t="str">
        <f t="shared" si="182"/>
        <v/>
      </c>
      <c r="X590" s="1" t="str">
        <f t="shared" si="182"/>
        <v/>
      </c>
      <c r="Y590" s="1" t="str">
        <f t="shared" si="166"/>
        <v/>
      </c>
      <c r="Z590" s="1">
        <f t="shared" si="168"/>
        <v>0</v>
      </c>
      <c r="AA590" s="1">
        <f t="shared" si="169"/>
        <v>0</v>
      </c>
      <c r="AB590" s="1">
        <f t="shared" si="170"/>
        <v>0</v>
      </c>
      <c r="AC590" s="1" t="str">
        <f t="shared" si="171"/>
        <v/>
      </c>
      <c r="AD590" s="1" t="str">
        <f t="shared" si="172"/>
        <v/>
      </c>
      <c r="AE590" s="1" t="str">
        <f t="shared" si="173"/>
        <v/>
      </c>
      <c r="AF590" s="1" t="str">
        <f t="shared" si="174"/>
        <v/>
      </c>
      <c r="AG590" s="1" t="str">
        <f t="shared" si="175"/>
        <v/>
      </c>
      <c r="AH590" s="1" t="str">
        <f t="shared" si="176"/>
        <v/>
      </c>
      <c r="AI590" s="1" t="str">
        <f t="shared" si="177"/>
        <v/>
      </c>
      <c r="AJ590" s="1" t="str">
        <f t="shared" si="178"/>
        <v/>
      </c>
      <c r="AK590" s="1" t="str">
        <f t="shared" si="179"/>
        <v/>
      </c>
      <c r="AL590" s="1" t="str">
        <f t="shared" si="180"/>
        <v/>
      </c>
      <c r="AM590" s="1">
        <f t="shared" si="181"/>
        <v>0</v>
      </c>
    </row>
    <row r="591" spans="1:39" ht="14.5" x14ac:dyDescent="0.35">
      <c r="A591"/>
      <c r="B591"/>
      <c r="C591"/>
      <c r="D591"/>
      <c r="E591"/>
      <c r="F591"/>
      <c r="G591"/>
      <c r="H591"/>
      <c r="I591"/>
      <c r="J591"/>
      <c r="K591"/>
      <c r="L591"/>
      <c r="M591"/>
      <c r="N591" s="1">
        <f t="shared" si="167"/>
        <v>0</v>
      </c>
      <c r="O591" s="1">
        <f t="shared" si="167"/>
        <v>0</v>
      </c>
      <c r="P591" s="1" t="str">
        <f t="shared" si="182"/>
        <v/>
      </c>
      <c r="Q591" s="1" t="str">
        <f t="shared" si="182"/>
        <v/>
      </c>
      <c r="R591" s="1" t="str">
        <f t="shared" si="182"/>
        <v/>
      </c>
      <c r="S591" s="1" t="str">
        <f t="shared" si="182"/>
        <v/>
      </c>
      <c r="T591" s="1" t="str">
        <f t="shared" si="182"/>
        <v/>
      </c>
      <c r="U591" s="1" t="str">
        <f t="shared" si="182"/>
        <v/>
      </c>
      <c r="V591" s="1" t="str">
        <f t="shared" si="182"/>
        <v/>
      </c>
      <c r="W591" s="1" t="str">
        <f t="shared" si="182"/>
        <v/>
      </c>
      <c r="X591" s="1" t="str">
        <f t="shared" si="182"/>
        <v/>
      </c>
      <c r="Y591" s="1" t="str">
        <f t="shared" si="166"/>
        <v/>
      </c>
      <c r="Z591" s="1">
        <f t="shared" si="168"/>
        <v>0</v>
      </c>
      <c r="AA591" s="1">
        <f t="shared" si="169"/>
        <v>0</v>
      </c>
      <c r="AB591" s="1">
        <f t="shared" si="170"/>
        <v>0</v>
      </c>
      <c r="AC591" s="1" t="str">
        <f t="shared" si="171"/>
        <v/>
      </c>
      <c r="AD591" s="1" t="str">
        <f t="shared" si="172"/>
        <v/>
      </c>
      <c r="AE591" s="1" t="str">
        <f t="shared" si="173"/>
        <v/>
      </c>
      <c r="AF591" s="1" t="str">
        <f t="shared" si="174"/>
        <v/>
      </c>
      <c r="AG591" s="1" t="str">
        <f t="shared" si="175"/>
        <v/>
      </c>
      <c r="AH591" s="1" t="str">
        <f t="shared" si="176"/>
        <v/>
      </c>
      <c r="AI591" s="1" t="str">
        <f t="shared" si="177"/>
        <v/>
      </c>
      <c r="AJ591" s="1" t="str">
        <f t="shared" si="178"/>
        <v/>
      </c>
      <c r="AK591" s="1" t="str">
        <f t="shared" si="179"/>
        <v/>
      </c>
      <c r="AL591" s="1" t="str">
        <f t="shared" si="180"/>
        <v/>
      </c>
      <c r="AM591" s="1">
        <f t="shared" si="181"/>
        <v>0</v>
      </c>
    </row>
    <row r="592" spans="1:39" ht="14.5" x14ac:dyDescent="0.35">
      <c r="A592"/>
      <c r="B592"/>
      <c r="C592"/>
      <c r="D592"/>
      <c r="E592"/>
      <c r="F592"/>
      <c r="G592"/>
      <c r="H592"/>
      <c r="I592"/>
      <c r="J592"/>
      <c r="K592"/>
      <c r="L592"/>
      <c r="M592"/>
      <c r="N592" s="1">
        <f t="shared" si="167"/>
        <v>0</v>
      </c>
      <c r="O592" s="1">
        <f t="shared" si="167"/>
        <v>0</v>
      </c>
      <c r="P592" s="1" t="str">
        <f t="shared" si="182"/>
        <v/>
      </c>
      <c r="Q592" s="1" t="str">
        <f t="shared" si="182"/>
        <v/>
      </c>
      <c r="R592" s="1" t="str">
        <f t="shared" si="182"/>
        <v/>
      </c>
      <c r="S592" s="1" t="str">
        <f t="shared" si="182"/>
        <v/>
      </c>
      <c r="T592" s="1" t="str">
        <f t="shared" si="182"/>
        <v/>
      </c>
      <c r="U592" s="1" t="str">
        <f t="shared" si="182"/>
        <v/>
      </c>
      <c r="V592" s="1" t="str">
        <f t="shared" si="182"/>
        <v/>
      </c>
      <c r="W592" s="1" t="str">
        <f t="shared" si="182"/>
        <v/>
      </c>
      <c r="X592" s="1" t="str">
        <f t="shared" si="182"/>
        <v/>
      </c>
      <c r="Y592" s="1" t="str">
        <f t="shared" si="166"/>
        <v/>
      </c>
      <c r="Z592" s="1">
        <f t="shared" si="168"/>
        <v>0</v>
      </c>
      <c r="AA592" s="1">
        <f t="shared" si="169"/>
        <v>0</v>
      </c>
      <c r="AB592" s="1">
        <f t="shared" si="170"/>
        <v>0</v>
      </c>
      <c r="AC592" s="1" t="str">
        <f t="shared" si="171"/>
        <v/>
      </c>
      <c r="AD592" s="1" t="str">
        <f t="shared" si="172"/>
        <v/>
      </c>
      <c r="AE592" s="1" t="str">
        <f t="shared" si="173"/>
        <v/>
      </c>
      <c r="AF592" s="1" t="str">
        <f t="shared" si="174"/>
        <v/>
      </c>
      <c r="AG592" s="1" t="str">
        <f t="shared" si="175"/>
        <v/>
      </c>
      <c r="AH592" s="1" t="str">
        <f t="shared" si="176"/>
        <v/>
      </c>
      <c r="AI592" s="1" t="str">
        <f t="shared" si="177"/>
        <v/>
      </c>
      <c r="AJ592" s="1" t="str">
        <f t="shared" si="178"/>
        <v/>
      </c>
      <c r="AK592" s="1" t="str">
        <f t="shared" si="179"/>
        <v/>
      </c>
      <c r="AL592" s="1" t="str">
        <f t="shared" si="180"/>
        <v/>
      </c>
      <c r="AM592" s="1">
        <f t="shared" si="181"/>
        <v>0</v>
      </c>
    </row>
    <row r="593" spans="1:39" ht="14.5" x14ac:dyDescent="0.35">
      <c r="A593"/>
      <c r="B593"/>
      <c r="C593"/>
      <c r="D593"/>
      <c r="E593"/>
      <c r="F593"/>
      <c r="G593"/>
      <c r="H593"/>
      <c r="I593"/>
      <c r="J593"/>
      <c r="K593"/>
      <c r="L593"/>
      <c r="M593"/>
      <c r="N593" s="1">
        <f t="shared" si="167"/>
        <v>0</v>
      </c>
      <c r="O593" s="1">
        <f t="shared" si="167"/>
        <v>0</v>
      </c>
      <c r="P593" s="1" t="str">
        <f t="shared" si="182"/>
        <v/>
      </c>
      <c r="Q593" s="1" t="str">
        <f t="shared" si="182"/>
        <v/>
      </c>
      <c r="R593" s="1" t="str">
        <f t="shared" si="182"/>
        <v/>
      </c>
      <c r="S593" s="1" t="str">
        <f t="shared" si="182"/>
        <v/>
      </c>
      <c r="T593" s="1" t="str">
        <f t="shared" si="182"/>
        <v/>
      </c>
      <c r="U593" s="1" t="str">
        <f t="shared" si="182"/>
        <v/>
      </c>
      <c r="V593" s="1" t="str">
        <f t="shared" si="182"/>
        <v/>
      </c>
      <c r="W593" s="1" t="str">
        <f t="shared" si="182"/>
        <v/>
      </c>
      <c r="X593" s="1" t="str">
        <f t="shared" si="182"/>
        <v/>
      </c>
      <c r="Y593" s="1" t="str">
        <f t="shared" si="166"/>
        <v/>
      </c>
      <c r="Z593" s="1">
        <f t="shared" si="168"/>
        <v>0</v>
      </c>
      <c r="AA593" s="1">
        <f t="shared" si="169"/>
        <v>0</v>
      </c>
      <c r="AB593" s="1">
        <f t="shared" si="170"/>
        <v>0</v>
      </c>
      <c r="AC593" s="1" t="str">
        <f t="shared" si="171"/>
        <v/>
      </c>
      <c r="AD593" s="1" t="str">
        <f t="shared" si="172"/>
        <v/>
      </c>
      <c r="AE593" s="1" t="str">
        <f t="shared" si="173"/>
        <v/>
      </c>
      <c r="AF593" s="1" t="str">
        <f t="shared" si="174"/>
        <v/>
      </c>
      <c r="AG593" s="1" t="str">
        <f t="shared" si="175"/>
        <v/>
      </c>
      <c r="AH593" s="1" t="str">
        <f t="shared" si="176"/>
        <v/>
      </c>
      <c r="AI593" s="1" t="str">
        <f t="shared" si="177"/>
        <v/>
      </c>
      <c r="AJ593" s="1" t="str">
        <f t="shared" si="178"/>
        <v/>
      </c>
      <c r="AK593" s="1" t="str">
        <f t="shared" si="179"/>
        <v/>
      </c>
      <c r="AL593" s="1" t="str">
        <f t="shared" si="180"/>
        <v/>
      </c>
      <c r="AM593" s="1">
        <f t="shared" si="181"/>
        <v>0</v>
      </c>
    </row>
    <row r="594" spans="1:39" ht="14.5" x14ac:dyDescent="0.35">
      <c r="A594"/>
      <c r="B594"/>
      <c r="C594"/>
      <c r="D594"/>
      <c r="E594"/>
      <c r="F594"/>
      <c r="G594"/>
      <c r="H594"/>
      <c r="I594"/>
      <c r="J594"/>
      <c r="K594"/>
      <c r="L594"/>
      <c r="M594"/>
      <c r="N594" s="1">
        <f t="shared" si="167"/>
        <v>0</v>
      </c>
      <c r="O594" s="1">
        <f t="shared" si="167"/>
        <v>0</v>
      </c>
      <c r="P594" s="1" t="str">
        <f t="shared" si="182"/>
        <v/>
      </c>
      <c r="Q594" s="1" t="str">
        <f t="shared" si="182"/>
        <v/>
      </c>
      <c r="R594" s="1" t="str">
        <f t="shared" si="182"/>
        <v/>
      </c>
      <c r="S594" s="1" t="str">
        <f t="shared" si="182"/>
        <v/>
      </c>
      <c r="T594" s="1" t="str">
        <f t="shared" si="182"/>
        <v/>
      </c>
      <c r="U594" s="1" t="str">
        <f t="shared" si="182"/>
        <v/>
      </c>
      <c r="V594" s="1" t="str">
        <f t="shared" si="182"/>
        <v/>
      </c>
      <c r="W594" s="1" t="str">
        <f t="shared" si="182"/>
        <v/>
      </c>
      <c r="X594" s="1" t="str">
        <f t="shared" si="182"/>
        <v/>
      </c>
      <c r="Y594" s="1" t="str">
        <f t="shared" si="166"/>
        <v/>
      </c>
      <c r="Z594" s="1">
        <f t="shared" si="168"/>
        <v>0</v>
      </c>
      <c r="AA594" s="1">
        <f t="shared" si="169"/>
        <v>0</v>
      </c>
      <c r="AB594" s="1">
        <f t="shared" si="170"/>
        <v>0</v>
      </c>
      <c r="AC594" s="1" t="str">
        <f t="shared" si="171"/>
        <v/>
      </c>
      <c r="AD594" s="1" t="str">
        <f t="shared" si="172"/>
        <v/>
      </c>
      <c r="AE594" s="1" t="str">
        <f t="shared" si="173"/>
        <v/>
      </c>
      <c r="AF594" s="1" t="str">
        <f t="shared" si="174"/>
        <v/>
      </c>
      <c r="AG594" s="1" t="str">
        <f t="shared" si="175"/>
        <v/>
      </c>
      <c r="AH594" s="1" t="str">
        <f t="shared" si="176"/>
        <v/>
      </c>
      <c r="AI594" s="1" t="str">
        <f t="shared" si="177"/>
        <v/>
      </c>
      <c r="AJ594" s="1" t="str">
        <f t="shared" si="178"/>
        <v/>
      </c>
      <c r="AK594" s="1" t="str">
        <f t="shared" si="179"/>
        <v/>
      </c>
      <c r="AL594" s="1" t="str">
        <f t="shared" si="180"/>
        <v/>
      </c>
      <c r="AM594" s="1">
        <f t="shared" si="181"/>
        <v>0</v>
      </c>
    </row>
    <row r="595" spans="1:39" ht="14.5" x14ac:dyDescent="0.35">
      <c r="A595"/>
      <c r="B595"/>
      <c r="C595"/>
      <c r="D595"/>
      <c r="E595"/>
      <c r="F595"/>
      <c r="G595"/>
      <c r="H595"/>
      <c r="I595"/>
      <c r="J595"/>
      <c r="K595"/>
      <c r="L595"/>
      <c r="M595"/>
      <c r="N595" s="1">
        <f t="shared" si="167"/>
        <v>0</v>
      </c>
      <c r="O595" s="1">
        <f t="shared" si="167"/>
        <v>0</v>
      </c>
      <c r="P595" s="1" t="str">
        <f t="shared" si="182"/>
        <v/>
      </c>
      <c r="Q595" s="1" t="str">
        <f t="shared" si="182"/>
        <v/>
      </c>
      <c r="R595" s="1" t="str">
        <f t="shared" si="182"/>
        <v/>
      </c>
      <c r="S595" s="1" t="str">
        <f t="shared" si="182"/>
        <v/>
      </c>
      <c r="T595" s="1" t="str">
        <f t="shared" si="182"/>
        <v/>
      </c>
      <c r="U595" s="1" t="str">
        <f t="shared" si="182"/>
        <v/>
      </c>
      <c r="V595" s="1" t="str">
        <f t="shared" si="182"/>
        <v/>
      </c>
      <c r="W595" s="1" t="str">
        <f t="shared" si="182"/>
        <v/>
      </c>
      <c r="X595" s="1" t="str">
        <f t="shared" si="182"/>
        <v/>
      </c>
      <c r="Y595" s="1" t="str">
        <f t="shared" si="166"/>
        <v/>
      </c>
      <c r="Z595" s="1">
        <f t="shared" si="168"/>
        <v>0</v>
      </c>
      <c r="AA595" s="1">
        <f t="shared" si="169"/>
        <v>0</v>
      </c>
      <c r="AB595" s="1">
        <f t="shared" si="170"/>
        <v>0</v>
      </c>
      <c r="AC595" s="1" t="str">
        <f t="shared" si="171"/>
        <v/>
      </c>
      <c r="AD595" s="1" t="str">
        <f t="shared" si="172"/>
        <v/>
      </c>
      <c r="AE595" s="1" t="str">
        <f t="shared" si="173"/>
        <v/>
      </c>
      <c r="AF595" s="1" t="str">
        <f t="shared" si="174"/>
        <v/>
      </c>
      <c r="AG595" s="1" t="str">
        <f t="shared" si="175"/>
        <v/>
      </c>
      <c r="AH595" s="1" t="str">
        <f t="shared" si="176"/>
        <v/>
      </c>
      <c r="AI595" s="1" t="str">
        <f t="shared" si="177"/>
        <v/>
      </c>
      <c r="AJ595" s="1" t="str">
        <f t="shared" si="178"/>
        <v/>
      </c>
      <c r="AK595" s="1" t="str">
        <f t="shared" si="179"/>
        <v/>
      </c>
      <c r="AL595" s="1" t="str">
        <f t="shared" si="180"/>
        <v/>
      </c>
      <c r="AM595" s="1">
        <f t="shared" si="181"/>
        <v>0</v>
      </c>
    </row>
    <row r="596" spans="1:39" ht="14.5" x14ac:dyDescent="0.35">
      <c r="A596"/>
      <c r="B596"/>
      <c r="C596"/>
      <c r="D596"/>
      <c r="E596"/>
      <c r="F596"/>
      <c r="G596"/>
      <c r="H596"/>
      <c r="I596"/>
      <c r="J596"/>
      <c r="K596"/>
      <c r="L596"/>
      <c r="M596"/>
      <c r="N596" s="1">
        <f t="shared" si="167"/>
        <v>0</v>
      </c>
      <c r="O596" s="1">
        <f t="shared" si="167"/>
        <v>0</v>
      </c>
      <c r="P596" s="1" t="str">
        <f t="shared" si="182"/>
        <v/>
      </c>
      <c r="Q596" s="1" t="str">
        <f t="shared" si="182"/>
        <v/>
      </c>
      <c r="R596" s="1" t="str">
        <f t="shared" si="182"/>
        <v/>
      </c>
      <c r="S596" s="1" t="str">
        <f t="shared" si="182"/>
        <v/>
      </c>
      <c r="T596" s="1" t="str">
        <f t="shared" si="182"/>
        <v/>
      </c>
      <c r="U596" s="1" t="str">
        <f t="shared" si="182"/>
        <v/>
      </c>
      <c r="V596" s="1" t="str">
        <f t="shared" si="182"/>
        <v/>
      </c>
      <c r="W596" s="1" t="str">
        <f t="shared" si="182"/>
        <v/>
      </c>
      <c r="X596" s="1" t="str">
        <f t="shared" si="182"/>
        <v/>
      </c>
      <c r="Y596" s="1" t="str">
        <f t="shared" si="166"/>
        <v/>
      </c>
      <c r="Z596" s="1">
        <f t="shared" si="168"/>
        <v>0</v>
      </c>
      <c r="AA596" s="1">
        <f t="shared" si="169"/>
        <v>0</v>
      </c>
      <c r="AB596" s="1">
        <f t="shared" si="170"/>
        <v>0</v>
      </c>
      <c r="AC596" s="1" t="str">
        <f t="shared" si="171"/>
        <v/>
      </c>
      <c r="AD596" s="1" t="str">
        <f t="shared" si="172"/>
        <v/>
      </c>
      <c r="AE596" s="1" t="str">
        <f t="shared" si="173"/>
        <v/>
      </c>
      <c r="AF596" s="1" t="str">
        <f t="shared" si="174"/>
        <v/>
      </c>
      <c r="AG596" s="1" t="str">
        <f t="shared" si="175"/>
        <v/>
      </c>
      <c r="AH596" s="1" t="str">
        <f t="shared" si="176"/>
        <v/>
      </c>
      <c r="AI596" s="1" t="str">
        <f t="shared" si="177"/>
        <v/>
      </c>
      <c r="AJ596" s="1" t="str">
        <f t="shared" si="178"/>
        <v/>
      </c>
      <c r="AK596" s="1" t="str">
        <f t="shared" si="179"/>
        <v/>
      </c>
      <c r="AL596" s="1" t="str">
        <f t="shared" si="180"/>
        <v/>
      </c>
      <c r="AM596" s="1">
        <f t="shared" si="181"/>
        <v>0</v>
      </c>
    </row>
    <row r="597" spans="1:39" ht="14.5" x14ac:dyDescent="0.35">
      <c r="A597"/>
      <c r="B597"/>
      <c r="C597"/>
      <c r="D597"/>
      <c r="E597"/>
      <c r="F597"/>
      <c r="G597"/>
      <c r="H597"/>
      <c r="I597"/>
      <c r="J597"/>
      <c r="K597"/>
      <c r="L597"/>
      <c r="M597"/>
      <c r="N597" s="1">
        <f t="shared" si="167"/>
        <v>0</v>
      </c>
      <c r="O597" s="1">
        <f t="shared" si="167"/>
        <v>0</v>
      </c>
      <c r="P597" s="1" t="str">
        <f t="shared" si="182"/>
        <v/>
      </c>
      <c r="Q597" s="1" t="str">
        <f t="shared" si="182"/>
        <v/>
      </c>
      <c r="R597" s="1" t="str">
        <f t="shared" si="182"/>
        <v/>
      </c>
      <c r="S597" s="1" t="str">
        <f t="shared" si="182"/>
        <v/>
      </c>
      <c r="T597" s="1" t="str">
        <f t="shared" si="182"/>
        <v/>
      </c>
      <c r="U597" s="1" t="str">
        <f t="shared" si="182"/>
        <v/>
      </c>
      <c r="V597" s="1" t="str">
        <f t="shared" si="182"/>
        <v/>
      </c>
      <c r="W597" s="1" t="str">
        <f t="shared" si="182"/>
        <v/>
      </c>
      <c r="X597" s="1" t="str">
        <f t="shared" si="182"/>
        <v/>
      </c>
      <c r="Y597" s="1" t="str">
        <f t="shared" si="166"/>
        <v/>
      </c>
      <c r="Z597" s="1">
        <f t="shared" si="168"/>
        <v>0</v>
      </c>
      <c r="AA597" s="1">
        <f t="shared" si="169"/>
        <v>0</v>
      </c>
      <c r="AB597" s="1">
        <f t="shared" si="170"/>
        <v>0</v>
      </c>
      <c r="AC597" s="1" t="str">
        <f t="shared" si="171"/>
        <v/>
      </c>
      <c r="AD597" s="1" t="str">
        <f t="shared" si="172"/>
        <v/>
      </c>
      <c r="AE597" s="1" t="str">
        <f t="shared" si="173"/>
        <v/>
      </c>
      <c r="AF597" s="1" t="str">
        <f t="shared" si="174"/>
        <v/>
      </c>
      <c r="AG597" s="1" t="str">
        <f t="shared" si="175"/>
        <v/>
      </c>
      <c r="AH597" s="1" t="str">
        <f t="shared" si="176"/>
        <v/>
      </c>
      <c r="AI597" s="1" t="str">
        <f t="shared" si="177"/>
        <v/>
      </c>
      <c r="AJ597" s="1" t="str">
        <f t="shared" si="178"/>
        <v/>
      </c>
      <c r="AK597" s="1" t="str">
        <f t="shared" si="179"/>
        <v/>
      </c>
      <c r="AL597" s="1" t="str">
        <f t="shared" si="180"/>
        <v/>
      </c>
      <c r="AM597" s="1">
        <f t="shared" si="181"/>
        <v>0</v>
      </c>
    </row>
    <row r="598" spans="1:39" ht="14.5" x14ac:dyDescent="0.35">
      <c r="A598"/>
      <c r="B598"/>
      <c r="C598"/>
      <c r="D598"/>
      <c r="E598"/>
      <c r="F598"/>
      <c r="G598"/>
      <c r="H598"/>
      <c r="I598"/>
      <c r="J598"/>
      <c r="K598"/>
      <c r="L598"/>
      <c r="M598"/>
      <c r="N598" s="1">
        <f t="shared" si="167"/>
        <v>0</v>
      </c>
      <c r="O598" s="1">
        <f t="shared" si="167"/>
        <v>0</v>
      </c>
      <c r="P598" s="1" t="str">
        <f t="shared" si="182"/>
        <v/>
      </c>
      <c r="Q598" s="1" t="str">
        <f t="shared" si="182"/>
        <v/>
      </c>
      <c r="R598" s="1" t="str">
        <f t="shared" si="182"/>
        <v/>
      </c>
      <c r="S598" s="1" t="str">
        <f t="shared" si="182"/>
        <v/>
      </c>
      <c r="T598" s="1" t="str">
        <f t="shared" si="182"/>
        <v/>
      </c>
      <c r="U598" s="1" t="str">
        <f t="shared" si="182"/>
        <v/>
      </c>
      <c r="V598" s="1" t="str">
        <f t="shared" si="182"/>
        <v/>
      </c>
      <c r="W598" s="1" t="str">
        <f t="shared" si="182"/>
        <v/>
      </c>
      <c r="X598" s="1" t="str">
        <f t="shared" si="182"/>
        <v/>
      </c>
      <c r="Y598" s="1" t="str">
        <f t="shared" si="166"/>
        <v/>
      </c>
      <c r="Z598" s="1">
        <f t="shared" si="168"/>
        <v>0</v>
      </c>
      <c r="AA598" s="1">
        <f t="shared" si="169"/>
        <v>0</v>
      </c>
      <c r="AB598" s="1">
        <f t="shared" si="170"/>
        <v>0</v>
      </c>
      <c r="AC598" s="1" t="str">
        <f t="shared" si="171"/>
        <v/>
      </c>
      <c r="AD598" s="1" t="str">
        <f t="shared" si="172"/>
        <v/>
      </c>
      <c r="AE598" s="1" t="str">
        <f t="shared" si="173"/>
        <v/>
      </c>
      <c r="AF598" s="1" t="str">
        <f t="shared" si="174"/>
        <v/>
      </c>
      <c r="AG598" s="1" t="str">
        <f t="shared" si="175"/>
        <v/>
      </c>
      <c r="AH598" s="1" t="str">
        <f t="shared" si="176"/>
        <v/>
      </c>
      <c r="AI598" s="1" t="str">
        <f t="shared" si="177"/>
        <v/>
      </c>
      <c r="AJ598" s="1" t="str">
        <f t="shared" si="178"/>
        <v/>
      </c>
      <c r="AK598" s="1" t="str">
        <f t="shared" si="179"/>
        <v/>
      </c>
      <c r="AL598" s="1" t="str">
        <f t="shared" si="180"/>
        <v/>
      </c>
      <c r="AM598" s="1">
        <f t="shared" si="181"/>
        <v>0</v>
      </c>
    </row>
    <row r="599" spans="1:39" ht="14.5" x14ac:dyDescent="0.35">
      <c r="A599"/>
      <c r="B599"/>
      <c r="C599"/>
      <c r="D599"/>
      <c r="E599"/>
      <c r="F599"/>
      <c r="G599"/>
      <c r="H599"/>
      <c r="I599"/>
      <c r="J599"/>
      <c r="K599"/>
      <c r="L599"/>
      <c r="M599"/>
      <c r="N599" s="1">
        <f t="shared" si="167"/>
        <v>0</v>
      </c>
      <c r="O599" s="1">
        <f t="shared" si="167"/>
        <v>0</v>
      </c>
      <c r="P599" s="1" t="str">
        <f t="shared" si="182"/>
        <v/>
      </c>
      <c r="Q599" s="1" t="str">
        <f t="shared" si="182"/>
        <v/>
      </c>
      <c r="R599" s="1" t="str">
        <f t="shared" si="182"/>
        <v/>
      </c>
      <c r="S599" s="1" t="str">
        <f t="shared" si="182"/>
        <v/>
      </c>
      <c r="T599" s="1" t="str">
        <f t="shared" si="182"/>
        <v/>
      </c>
      <c r="U599" s="1" t="str">
        <f t="shared" si="182"/>
        <v/>
      </c>
      <c r="V599" s="1" t="str">
        <f t="shared" si="182"/>
        <v/>
      </c>
      <c r="W599" s="1" t="str">
        <f t="shared" si="182"/>
        <v/>
      </c>
      <c r="X599" s="1" t="str">
        <f t="shared" si="182"/>
        <v/>
      </c>
      <c r="Y599" s="1" t="str">
        <f t="shared" si="166"/>
        <v/>
      </c>
      <c r="Z599" s="1">
        <f t="shared" si="168"/>
        <v>0</v>
      </c>
      <c r="AA599" s="1">
        <f t="shared" si="169"/>
        <v>0</v>
      </c>
      <c r="AB599" s="1">
        <f t="shared" si="170"/>
        <v>0</v>
      </c>
      <c r="AC599" s="1" t="str">
        <f t="shared" si="171"/>
        <v/>
      </c>
      <c r="AD599" s="1" t="str">
        <f t="shared" si="172"/>
        <v/>
      </c>
      <c r="AE599" s="1" t="str">
        <f t="shared" si="173"/>
        <v/>
      </c>
      <c r="AF599" s="1" t="str">
        <f t="shared" si="174"/>
        <v/>
      </c>
      <c r="AG599" s="1" t="str">
        <f t="shared" si="175"/>
        <v/>
      </c>
      <c r="AH599" s="1" t="str">
        <f t="shared" si="176"/>
        <v/>
      </c>
      <c r="AI599" s="1" t="str">
        <f t="shared" si="177"/>
        <v/>
      </c>
      <c r="AJ599" s="1" t="str">
        <f t="shared" si="178"/>
        <v/>
      </c>
      <c r="AK599" s="1" t="str">
        <f t="shared" si="179"/>
        <v/>
      </c>
      <c r="AL599" s="1" t="str">
        <f t="shared" si="180"/>
        <v/>
      </c>
      <c r="AM599" s="1">
        <f t="shared" si="181"/>
        <v>0</v>
      </c>
    </row>
    <row r="600" spans="1:39" ht="14.5" x14ac:dyDescent="0.35">
      <c r="A600"/>
      <c r="B600"/>
      <c r="C600"/>
      <c r="D600"/>
      <c r="E600"/>
      <c r="F600"/>
      <c r="G600"/>
      <c r="H600"/>
      <c r="I600"/>
      <c r="J600"/>
      <c r="K600"/>
      <c r="L600"/>
      <c r="M600"/>
      <c r="N600" s="1">
        <f t="shared" si="167"/>
        <v>0</v>
      </c>
      <c r="O600" s="1">
        <f t="shared" si="167"/>
        <v>0</v>
      </c>
      <c r="P600" s="1" t="str">
        <f t="shared" si="182"/>
        <v/>
      </c>
      <c r="Q600" s="1" t="str">
        <f t="shared" si="182"/>
        <v/>
      </c>
      <c r="R600" s="1" t="str">
        <f t="shared" si="182"/>
        <v/>
      </c>
      <c r="S600" s="1" t="str">
        <f t="shared" si="182"/>
        <v/>
      </c>
      <c r="T600" s="1" t="str">
        <f t="shared" si="182"/>
        <v/>
      </c>
      <c r="U600" s="1" t="str">
        <f t="shared" si="182"/>
        <v/>
      </c>
      <c r="V600" s="1" t="str">
        <f t="shared" si="182"/>
        <v/>
      </c>
      <c r="W600" s="1" t="str">
        <f t="shared" si="182"/>
        <v/>
      </c>
      <c r="X600" s="1" t="str">
        <f t="shared" si="182"/>
        <v/>
      </c>
      <c r="Y600" s="1" t="str">
        <f t="shared" si="166"/>
        <v/>
      </c>
      <c r="Z600" s="1">
        <f t="shared" si="168"/>
        <v>0</v>
      </c>
      <c r="AA600" s="1">
        <f t="shared" si="169"/>
        <v>0</v>
      </c>
      <c r="AB600" s="1">
        <f t="shared" si="170"/>
        <v>0</v>
      </c>
      <c r="AC600" s="1" t="str">
        <f t="shared" si="171"/>
        <v/>
      </c>
      <c r="AD600" s="1" t="str">
        <f t="shared" si="172"/>
        <v/>
      </c>
      <c r="AE600" s="1" t="str">
        <f t="shared" si="173"/>
        <v/>
      </c>
      <c r="AF600" s="1" t="str">
        <f t="shared" si="174"/>
        <v/>
      </c>
      <c r="AG600" s="1" t="str">
        <f t="shared" si="175"/>
        <v/>
      </c>
      <c r="AH600" s="1" t="str">
        <f t="shared" si="176"/>
        <v/>
      </c>
      <c r="AI600" s="1" t="str">
        <f t="shared" si="177"/>
        <v/>
      </c>
      <c r="AJ600" s="1" t="str">
        <f t="shared" si="178"/>
        <v/>
      </c>
      <c r="AK600" s="1" t="str">
        <f t="shared" si="179"/>
        <v/>
      </c>
      <c r="AL600" s="1" t="str">
        <f t="shared" si="180"/>
        <v/>
      </c>
      <c r="AM600" s="1">
        <f t="shared" si="181"/>
        <v>0</v>
      </c>
    </row>
    <row r="601" spans="1:39" ht="14.5" x14ac:dyDescent="0.35">
      <c r="A601"/>
      <c r="B601"/>
      <c r="C601"/>
      <c r="D601"/>
      <c r="E601"/>
      <c r="F601"/>
      <c r="G601"/>
      <c r="H601"/>
      <c r="I601"/>
      <c r="J601"/>
      <c r="K601"/>
      <c r="L601"/>
      <c r="M601"/>
      <c r="N601" s="1">
        <f t="shared" si="167"/>
        <v>0</v>
      </c>
      <c r="O601" s="1">
        <f t="shared" si="167"/>
        <v>0</v>
      </c>
      <c r="P601" s="1" t="str">
        <f t="shared" si="182"/>
        <v/>
      </c>
      <c r="Q601" s="1" t="str">
        <f t="shared" si="182"/>
        <v/>
      </c>
      <c r="R601" s="1" t="str">
        <f t="shared" si="182"/>
        <v/>
      </c>
      <c r="S601" s="1" t="str">
        <f t="shared" si="182"/>
        <v/>
      </c>
      <c r="T601" s="1" t="str">
        <f t="shared" si="182"/>
        <v/>
      </c>
      <c r="U601" s="1" t="str">
        <f t="shared" si="182"/>
        <v/>
      </c>
      <c r="V601" s="1" t="str">
        <f t="shared" si="182"/>
        <v/>
      </c>
      <c r="W601" s="1" t="str">
        <f t="shared" si="182"/>
        <v/>
      </c>
      <c r="X601" s="1" t="str">
        <f t="shared" si="182"/>
        <v/>
      </c>
      <c r="Y601" s="1" t="str">
        <f t="shared" si="166"/>
        <v/>
      </c>
      <c r="Z601" s="1">
        <f t="shared" si="168"/>
        <v>0</v>
      </c>
      <c r="AA601" s="1">
        <f t="shared" si="169"/>
        <v>0</v>
      </c>
      <c r="AB601" s="1">
        <f t="shared" si="170"/>
        <v>0</v>
      </c>
      <c r="AC601" s="1" t="str">
        <f t="shared" si="171"/>
        <v/>
      </c>
      <c r="AD601" s="1" t="str">
        <f t="shared" si="172"/>
        <v/>
      </c>
      <c r="AE601" s="1" t="str">
        <f t="shared" si="173"/>
        <v/>
      </c>
      <c r="AF601" s="1" t="str">
        <f t="shared" si="174"/>
        <v/>
      </c>
      <c r="AG601" s="1" t="str">
        <f t="shared" si="175"/>
        <v/>
      </c>
      <c r="AH601" s="1" t="str">
        <f t="shared" si="176"/>
        <v/>
      </c>
      <c r="AI601" s="1" t="str">
        <f t="shared" si="177"/>
        <v/>
      </c>
      <c r="AJ601" s="1" t="str">
        <f t="shared" si="178"/>
        <v/>
      </c>
      <c r="AK601" s="1" t="str">
        <f t="shared" si="179"/>
        <v/>
      </c>
      <c r="AL601" s="1" t="str">
        <f t="shared" si="180"/>
        <v/>
      </c>
      <c r="AM601" s="1">
        <f t="shared" si="181"/>
        <v>0</v>
      </c>
    </row>
    <row r="602" spans="1:39" ht="14.5" x14ac:dyDescent="0.35">
      <c r="A602"/>
      <c r="B602"/>
      <c r="C602"/>
      <c r="D602"/>
      <c r="E602"/>
      <c r="F602"/>
      <c r="G602"/>
      <c r="H602"/>
      <c r="I602"/>
      <c r="J602"/>
      <c r="K602"/>
      <c r="L602"/>
      <c r="M602"/>
      <c r="N602" s="1">
        <f t="shared" si="167"/>
        <v>0</v>
      </c>
      <c r="O602" s="1">
        <f t="shared" si="167"/>
        <v>0</v>
      </c>
      <c r="P602" s="1" t="str">
        <f t="shared" si="182"/>
        <v/>
      </c>
      <c r="Q602" s="1" t="str">
        <f t="shared" si="182"/>
        <v/>
      </c>
      <c r="R602" s="1" t="str">
        <f t="shared" si="182"/>
        <v/>
      </c>
      <c r="S602" s="1" t="str">
        <f t="shared" si="182"/>
        <v/>
      </c>
      <c r="T602" s="1" t="str">
        <f t="shared" si="182"/>
        <v/>
      </c>
      <c r="U602" s="1" t="str">
        <f t="shared" si="182"/>
        <v/>
      </c>
      <c r="V602" s="1" t="str">
        <f t="shared" si="182"/>
        <v/>
      </c>
      <c r="W602" s="1" t="str">
        <f t="shared" si="182"/>
        <v/>
      </c>
      <c r="X602" s="1" t="str">
        <f t="shared" si="182"/>
        <v/>
      </c>
      <c r="Y602" s="1" t="str">
        <f t="shared" si="166"/>
        <v/>
      </c>
      <c r="Z602" s="1">
        <f t="shared" si="168"/>
        <v>0</v>
      </c>
      <c r="AA602" s="1">
        <f t="shared" si="169"/>
        <v>0</v>
      </c>
      <c r="AB602" s="1">
        <f t="shared" si="170"/>
        <v>0</v>
      </c>
      <c r="AC602" s="1" t="str">
        <f t="shared" si="171"/>
        <v/>
      </c>
      <c r="AD602" s="1" t="str">
        <f t="shared" si="172"/>
        <v/>
      </c>
      <c r="AE602" s="1" t="str">
        <f t="shared" si="173"/>
        <v/>
      </c>
      <c r="AF602" s="1" t="str">
        <f t="shared" si="174"/>
        <v/>
      </c>
      <c r="AG602" s="1" t="str">
        <f t="shared" si="175"/>
        <v/>
      </c>
      <c r="AH602" s="1" t="str">
        <f t="shared" si="176"/>
        <v/>
      </c>
      <c r="AI602" s="1" t="str">
        <f t="shared" si="177"/>
        <v/>
      </c>
      <c r="AJ602" s="1" t="str">
        <f t="shared" si="178"/>
        <v/>
      </c>
      <c r="AK602" s="1" t="str">
        <f t="shared" si="179"/>
        <v/>
      </c>
      <c r="AL602" s="1" t="str">
        <f t="shared" si="180"/>
        <v/>
      </c>
      <c r="AM602" s="1">
        <f t="shared" si="181"/>
        <v>0</v>
      </c>
    </row>
    <row r="603" spans="1:39" ht="14.5" x14ac:dyDescent="0.35">
      <c r="A603"/>
      <c r="B603"/>
      <c r="C603"/>
      <c r="D603"/>
      <c r="E603"/>
      <c r="F603"/>
      <c r="G603"/>
      <c r="H603"/>
      <c r="I603"/>
      <c r="J603"/>
      <c r="K603"/>
      <c r="L603"/>
      <c r="M603"/>
      <c r="N603" s="1">
        <f t="shared" si="167"/>
        <v>0</v>
      </c>
      <c r="O603" s="1">
        <f t="shared" si="167"/>
        <v>0</v>
      </c>
      <c r="P603" s="1" t="str">
        <f t="shared" si="182"/>
        <v/>
      </c>
      <c r="Q603" s="1" t="str">
        <f t="shared" si="182"/>
        <v/>
      </c>
      <c r="R603" s="1" t="str">
        <f t="shared" si="182"/>
        <v/>
      </c>
      <c r="S603" s="1" t="str">
        <f t="shared" si="182"/>
        <v/>
      </c>
      <c r="T603" s="1" t="str">
        <f t="shared" si="182"/>
        <v/>
      </c>
      <c r="U603" s="1" t="str">
        <f t="shared" si="182"/>
        <v/>
      </c>
      <c r="V603" s="1" t="str">
        <f t="shared" si="182"/>
        <v/>
      </c>
      <c r="W603" s="1" t="str">
        <f t="shared" si="182"/>
        <v/>
      </c>
      <c r="X603" s="1" t="str">
        <f t="shared" si="182"/>
        <v/>
      </c>
      <c r="Y603" s="1" t="str">
        <f t="shared" si="166"/>
        <v/>
      </c>
      <c r="Z603" s="1">
        <f t="shared" si="168"/>
        <v>0</v>
      </c>
      <c r="AA603" s="1">
        <f t="shared" si="169"/>
        <v>0</v>
      </c>
      <c r="AB603" s="1">
        <f t="shared" si="170"/>
        <v>0</v>
      </c>
      <c r="AC603" s="1" t="str">
        <f t="shared" si="171"/>
        <v/>
      </c>
      <c r="AD603" s="1" t="str">
        <f t="shared" si="172"/>
        <v/>
      </c>
      <c r="AE603" s="1" t="str">
        <f t="shared" si="173"/>
        <v/>
      </c>
      <c r="AF603" s="1" t="str">
        <f t="shared" si="174"/>
        <v/>
      </c>
      <c r="AG603" s="1" t="str">
        <f t="shared" si="175"/>
        <v/>
      </c>
      <c r="AH603" s="1" t="str">
        <f t="shared" si="176"/>
        <v/>
      </c>
      <c r="AI603" s="1" t="str">
        <f t="shared" si="177"/>
        <v/>
      </c>
      <c r="AJ603" s="1" t="str">
        <f t="shared" si="178"/>
        <v/>
      </c>
      <c r="AK603" s="1" t="str">
        <f t="shared" si="179"/>
        <v/>
      </c>
      <c r="AL603" s="1" t="str">
        <f t="shared" si="180"/>
        <v/>
      </c>
      <c r="AM603" s="1">
        <f t="shared" si="181"/>
        <v>0</v>
      </c>
    </row>
    <row r="604" spans="1:39" ht="14.5" x14ac:dyDescent="0.35">
      <c r="A604"/>
      <c r="B604"/>
      <c r="C604"/>
      <c r="D604"/>
      <c r="E604"/>
      <c r="F604"/>
      <c r="G604"/>
      <c r="H604"/>
      <c r="I604"/>
      <c r="J604"/>
      <c r="K604"/>
      <c r="L604"/>
      <c r="M604"/>
      <c r="N604" s="1">
        <f t="shared" si="167"/>
        <v>0</v>
      </c>
      <c r="O604" s="1">
        <f t="shared" si="167"/>
        <v>0</v>
      </c>
      <c r="P604" s="1" t="str">
        <f t="shared" si="182"/>
        <v/>
      </c>
      <c r="Q604" s="1" t="str">
        <f t="shared" si="182"/>
        <v/>
      </c>
      <c r="R604" s="1" t="str">
        <f t="shared" si="182"/>
        <v/>
      </c>
      <c r="S604" s="1" t="str">
        <f t="shared" si="182"/>
        <v/>
      </c>
      <c r="T604" s="1" t="str">
        <f t="shared" si="182"/>
        <v/>
      </c>
      <c r="U604" s="1" t="str">
        <f t="shared" si="182"/>
        <v/>
      </c>
      <c r="V604" s="1" t="str">
        <f t="shared" si="182"/>
        <v/>
      </c>
      <c r="W604" s="1" t="str">
        <f t="shared" si="182"/>
        <v/>
      </c>
      <c r="X604" s="1" t="str">
        <f t="shared" si="182"/>
        <v/>
      </c>
      <c r="Y604" s="1" t="str">
        <f t="shared" si="166"/>
        <v/>
      </c>
      <c r="Z604" s="1">
        <f t="shared" si="168"/>
        <v>0</v>
      </c>
      <c r="AA604" s="1">
        <f t="shared" si="169"/>
        <v>0</v>
      </c>
      <c r="AB604" s="1">
        <f t="shared" si="170"/>
        <v>0</v>
      </c>
      <c r="AC604" s="1" t="str">
        <f t="shared" si="171"/>
        <v/>
      </c>
      <c r="AD604" s="1" t="str">
        <f t="shared" si="172"/>
        <v/>
      </c>
      <c r="AE604" s="1" t="str">
        <f t="shared" si="173"/>
        <v/>
      </c>
      <c r="AF604" s="1" t="str">
        <f t="shared" si="174"/>
        <v/>
      </c>
      <c r="AG604" s="1" t="str">
        <f t="shared" si="175"/>
        <v/>
      </c>
      <c r="AH604" s="1" t="str">
        <f t="shared" si="176"/>
        <v/>
      </c>
      <c r="AI604" s="1" t="str">
        <f t="shared" si="177"/>
        <v/>
      </c>
      <c r="AJ604" s="1" t="str">
        <f t="shared" si="178"/>
        <v/>
      </c>
      <c r="AK604" s="1" t="str">
        <f t="shared" si="179"/>
        <v/>
      </c>
      <c r="AL604" s="1" t="str">
        <f t="shared" si="180"/>
        <v/>
      </c>
      <c r="AM604" s="1">
        <f t="shared" si="181"/>
        <v>0</v>
      </c>
    </row>
    <row r="605" spans="1:39" ht="14.5" x14ac:dyDescent="0.35">
      <c r="A605"/>
      <c r="B605"/>
      <c r="C605"/>
      <c r="D605"/>
      <c r="E605"/>
      <c r="F605"/>
      <c r="G605"/>
      <c r="H605"/>
      <c r="I605"/>
      <c r="J605"/>
      <c r="K605"/>
      <c r="L605"/>
      <c r="M605"/>
      <c r="N605" s="1">
        <f t="shared" si="167"/>
        <v>0</v>
      </c>
      <c r="O605" s="1">
        <f t="shared" si="167"/>
        <v>0</v>
      </c>
      <c r="P605" s="1" t="str">
        <f t="shared" si="182"/>
        <v/>
      </c>
      <c r="Q605" s="1" t="str">
        <f t="shared" si="182"/>
        <v/>
      </c>
      <c r="R605" s="1" t="str">
        <f t="shared" si="182"/>
        <v/>
      </c>
      <c r="S605" s="1" t="str">
        <f t="shared" si="182"/>
        <v/>
      </c>
      <c r="T605" s="1" t="str">
        <f t="shared" si="182"/>
        <v/>
      </c>
      <c r="U605" s="1" t="str">
        <f t="shared" si="182"/>
        <v/>
      </c>
      <c r="V605" s="1" t="str">
        <f t="shared" si="182"/>
        <v/>
      </c>
      <c r="W605" s="1" t="str">
        <f t="shared" si="182"/>
        <v/>
      </c>
      <c r="X605" s="1" t="str">
        <f t="shared" si="182"/>
        <v/>
      </c>
      <c r="Y605" s="1" t="str">
        <f t="shared" si="166"/>
        <v/>
      </c>
      <c r="Z605" s="1">
        <f t="shared" si="168"/>
        <v>0</v>
      </c>
      <c r="AA605" s="1">
        <f t="shared" si="169"/>
        <v>0</v>
      </c>
      <c r="AB605" s="1">
        <f t="shared" si="170"/>
        <v>0</v>
      </c>
      <c r="AC605" s="1" t="str">
        <f t="shared" si="171"/>
        <v/>
      </c>
      <c r="AD605" s="1" t="str">
        <f t="shared" si="172"/>
        <v/>
      </c>
      <c r="AE605" s="1" t="str">
        <f t="shared" si="173"/>
        <v/>
      </c>
      <c r="AF605" s="1" t="str">
        <f t="shared" si="174"/>
        <v/>
      </c>
      <c r="AG605" s="1" t="str">
        <f t="shared" si="175"/>
        <v/>
      </c>
      <c r="AH605" s="1" t="str">
        <f t="shared" si="176"/>
        <v/>
      </c>
      <c r="AI605" s="1" t="str">
        <f t="shared" si="177"/>
        <v/>
      </c>
      <c r="AJ605" s="1" t="str">
        <f t="shared" si="178"/>
        <v/>
      </c>
      <c r="AK605" s="1" t="str">
        <f t="shared" si="179"/>
        <v/>
      </c>
      <c r="AL605" s="1" t="str">
        <f t="shared" si="180"/>
        <v/>
      </c>
      <c r="AM605" s="1">
        <f t="shared" si="181"/>
        <v>0</v>
      </c>
    </row>
    <row r="606" spans="1:39" ht="14.5" x14ac:dyDescent="0.35">
      <c r="A606"/>
      <c r="B606"/>
      <c r="C606"/>
      <c r="D606"/>
      <c r="E606"/>
      <c r="F606"/>
      <c r="G606"/>
      <c r="H606"/>
      <c r="I606"/>
      <c r="J606"/>
      <c r="K606"/>
      <c r="L606"/>
      <c r="M606"/>
      <c r="N606" s="1">
        <f t="shared" si="167"/>
        <v>0</v>
      </c>
      <c r="O606" s="1">
        <f t="shared" si="167"/>
        <v>0</v>
      </c>
      <c r="P606" s="1" t="str">
        <f t="shared" si="182"/>
        <v/>
      </c>
      <c r="Q606" s="1" t="str">
        <f t="shared" si="182"/>
        <v/>
      </c>
      <c r="R606" s="1" t="str">
        <f t="shared" si="182"/>
        <v/>
      </c>
      <c r="S606" s="1" t="str">
        <f t="shared" si="182"/>
        <v/>
      </c>
      <c r="T606" s="1" t="str">
        <f t="shared" si="182"/>
        <v/>
      </c>
      <c r="U606" s="1" t="str">
        <f t="shared" si="182"/>
        <v/>
      </c>
      <c r="V606" s="1" t="str">
        <f t="shared" si="182"/>
        <v/>
      </c>
      <c r="W606" s="1" t="str">
        <f t="shared" si="182"/>
        <v/>
      </c>
      <c r="X606" s="1" t="str">
        <f t="shared" si="182"/>
        <v/>
      </c>
      <c r="Y606" s="1" t="str">
        <f t="shared" si="166"/>
        <v/>
      </c>
      <c r="Z606" s="1">
        <f t="shared" si="168"/>
        <v>0</v>
      </c>
      <c r="AA606" s="1">
        <f t="shared" si="169"/>
        <v>0</v>
      </c>
      <c r="AB606" s="1">
        <f t="shared" si="170"/>
        <v>0</v>
      </c>
      <c r="AC606" s="1" t="str">
        <f t="shared" si="171"/>
        <v/>
      </c>
      <c r="AD606" s="1" t="str">
        <f t="shared" si="172"/>
        <v/>
      </c>
      <c r="AE606" s="1" t="str">
        <f t="shared" si="173"/>
        <v/>
      </c>
      <c r="AF606" s="1" t="str">
        <f t="shared" si="174"/>
        <v/>
      </c>
      <c r="AG606" s="1" t="str">
        <f t="shared" si="175"/>
        <v/>
      </c>
      <c r="AH606" s="1" t="str">
        <f t="shared" si="176"/>
        <v/>
      </c>
      <c r="AI606" s="1" t="str">
        <f t="shared" si="177"/>
        <v/>
      </c>
      <c r="AJ606" s="1" t="str">
        <f t="shared" si="178"/>
        <v/>
      </c>
      <c r="AK606" s="1" t="str">
        <f t="shared" si="179"/>
        <v/>
      </c>
      <c r="AL606" s="1" t="str">
        <f t="shared" si="180"/>
        <v/>
      </c>
      <c r="AM606" s="1">
        <f t="shared" si="181"/>
        <v>0</v>
      </c>
    </row>
    <row r="607" spans="1:39" ht="14.5" x14ac:dyDescent="0.35">
      <c r="A607"/>
      <c r="B607"/>
      <c r="C607"/>
      <c r="D607"/>
      <c r="E607"/>
      <c r="F607"/>
      <c r="G607"/>
      <c r="H607"/>
      <c r="I607"/>
      <c r="J607"/>
      <c r="K607"/>
      <c r="L607"/>
      <c r="M607"/>
      <c r="N607" s="1">
        <f t="shared" si="167"/>
        <v>0</v>
      </c>
      <c r="O607" s="1">
        <f t="shared" si="167"/>
        <v>0</v>
      </c>
      <c r="P607" s="1" t="str">
        <f t="shared" si="182"/>
        <v/>
      </c>
      <c r="Q607" s="1" t="str">
        <f t="shared" si="182"/>
        <v/>
      </c>
      <c r="R607" s="1" t="str">
        <f t="shared" si="182"/>
        <v/>
      </c>
      <c r="S607" s="1" t="str">
        <f t="shared" si="182"/>
        <v/>
      </c>
      <c r="T607" s="1" t="str">
        <f t="shared" si="182"/>
        <v/>
      </c>
      <c r="U607" s="1" t="str">
        <f t="shared" si="182"/>
        <v/>
      </c>
      <c r="V607" s="1" t="str">
        <f t="shared" si="182"/>
        <v/>
      </c>
      <c r="W607" s="1" t="str">
        <f t="shared" si="182"/>
        <v/>
      </c>
      <c r="X607" s="1" t="str">
        <f t="shared" si="182"/>
        <v/>
      </c>
      <c r="Y607" s="1" t="str">
        <f t="shared" si="166"/>
        <v/>
      </c>
      <c r="Z607" s="1">
        <f t="shared" si="168"/>
        <v>0</v>
      </c>
      <c r="AA607" s="1">
        <f t="shared" si="169"/>
        <v>0</v>
      </c>
      <c r="AB607" s="1">
        <f t="shared" si="170"/>
        <v>0</v>
      </c>
      <c r="AC607" s="1" t="str">
        <f t="shared" si="171"/>
        <v/>
      </c>
      <c r="AD607" s="1" t="str">
        <f t="shared" si="172"/>
        <v/>
      </c>
      <c r="AE607" s="1" t="str">
        <f t="shared" si="173"/>
        <v/>
      </c>
      <c r="AF607" s="1" t="str">
        <f t="shared" si="174"/>
        <v/>
      </c>
      <c r="AG607" s="1" t="str">
        <f t="shared" si="175"/>
        <v/>
      </c>
      <c r="AH607" s="1" t="str">
        <f t="shared" si="176"/>
        <v/>
      </c>
      <c r="AI607" s="1" t="str">
        <f t="shared" si="177"/>
        <v/>
      </c>
      <c r="AJ607" s="1" t="str">
        <f t="shared" si="178"/>
        <v/>
      </c>
      <c r="AK607" s="1" t="str">
        <f t="shared" si="179"/>
        <v/>
      </c>
      <c r="AL607" s="1" t="str">
        <f t="shared" si="180"/>
        <v/>
      </c>
      <c r="AM607" s="1">
        <f t="shared" si="181"/>
        <v>0</v>
      </c>
    </row>
    <row r="608" spans="1:39" ht="14.5" x14ac:dyDescent="0.35">
      <c r="A608"/>
      <c r="B608"/>
      <c r="C608"/>
      <c r="D608"/>
      <c r="E608"/>
      <c r="F608"/>
      <c r="G608"/>
      <c r="H608"/>
      <c r="I608"/>
      <c r="J608"/>
      <c r="K608"/>
      <c r="L608"/>
      <c r="M608"/>
      <c r="N608" s="1">
        <f t="shared" si="167"/>
        <v>0</v>
      </c>
      <c r="O608" s="1">
        <f t="shared" si="167"/>
        <v>0</v>
      </c>
      <c r="P608" s="1" t="str">
        <f t="shared" si="182"/>
        <v/>
      </c>
      <c r="Q608" s="1" t="str">
        <f t="shared" si="182"/>
        <v/>
      </c>
      <c r="R608" s="1" t="str">
        <f t="shared" si="182"/>
        <v/>
      </c>
      <c r="S608" s="1" t="str">
        <f t="shared" si="182"/>
        <v/>
      </c>
      <c r="T608" s="1" t="str">
        <f t="shared" si="182"/>
        <v/>
      </c>
      <c r="U608" s="1" t="str">
        <f t="shared" si="182"/>
        <v/>
      </c>
      <c r="V608" s="1" t="str">
        <f t="shared" si="182"/>
        <v/>
      </c>
      <c r="W608" s="1" t="str">
        <f t="shared" si="182"/>
        <v/>
      </c>
      <c r="X608" s="1" t="str">
        <f t="shared" si="182"/>
        <v/>
      </c>
      <c r="Y608" s="1" t="str">
        <f t="shared" si="182"/>
        <v/>
      </c>
      <c r="Z608" s="1">
        <f t="shared" si="168"/>
        <v>0</v>
      </c>
      <c r="AA608" s="1">
        <f t="shared" si="169"/>
        <v>0</v>
      </c>
      <c r="AB608" s="1">
        <f t="shared" si="170"/>
        <v>0</v>
      </c>
      <c r="AC608" s="1" t="str">
        <f t="shared" si="171"/>
        <v/>
      </c>
      <c r="AD608" s="1" t="str">
        <f t="shared" si="172"/>
        <v/>
      </c>
      <c r="AE608" s="1" t="str">
        <f t="shared" si="173"/>
        <v/>
      </c>
      <c r="AF608" s="1" t="str">
        <f t="shared" si="174"/>
        <v/>
      </c>
      <c r="AG608" s="1" t="str">
        <f t="shared" si="175"/>
        <v/>
      </c>
      <c r="AH608" s="1" t="str">
        <f t="shared" si="176"/>
        <v/>
      </c>
      <c r="AI608" s="1" t="str">
        <f t="shared" si="177"/>
        <v/>
      </c>
      <c r="AJ608" s="1" t="str">
        <f t="shared" si="178"/>
        <v/>
      </c>
      <c r="AK608" s="1" t="str">
        <f t="shared" si="179"/>
        <v/>
      </c>
      <c r="AL608" s="1" t="str">
        <f t="shared" si="180"/>
        <v/>
      </c>
      <c r="AM608" s="1">
        <f t="shared" si="181"/>
        <v>0</v>
      </c>
    </row>
    <row r="609" spans="1:39" ht="14.5" x14ac:dyDescent="0.35">
      <c r="A609"/>
      <c r="B609"/>
      <c r="C609"/>
      <c r="D609"/>
      <c r="E609"/>
      <c r="F609"/>
      <c r="G609"/>
      <c r="H609"/>
      <c r="I609"/>
      <c r="J609"/>
      <c r="K609"/>
      <c r="L609"/>
      <c r="M609"/>
      <c r="N609" s="1">
        <f t="shared" si="167"/>
        <v>0</v>
      </c>
      <c r="O609" s="1">
        <f t="shared" si="167"/>
        <v>0</v>
      </c>
      <c r="P609" s="1" t="str">
        <f t="shared" si="182"/>
        <v/>
      </c>
      <c r="Q609" s="1" t="str">
        <f t="shared" si="182"/>
        <v/>
      </c>
      <c r="R609" s="1" t="str">
        <f t="shared" si="182"/>
        <v/>
      </c>
      <c r="S609" s="1" t="str">
        <f t="shared" si="182"/>
        <v/>
      </c>
      <c r="T609" s="1" t="str">
        <f t="shared" si="182"/>
        <v/>
      </c>
      <c r="U609" s="1" t="str">
        <f t="shared" si="182"/>
        <v/>
      </c>
      <c r="V609" s="1" t="str">
        <f t="shared" si="182"/>
        <v/>
      </c>
      <c r="W609" s="1" t="str">
        <f t="shared" si="182"/>
        <v/>
      </c>
      <c r="X609" s="1" t="str">
        <f t="shared" si="182"/>
        <v/>
      </c>
      <c r="Y609" s="1" t="str">
        <f t="shared" si="182"/>
        <v/>
      </c>
      <c r="Z609" s="1">
        <f t="shared" si="168"/>
        <v>0</v>
      </c>
      <c r="AA609" s="1">
        <f t="shared" si="169"/>
        <v>0</v>
      </c>
      <c r="AB609" s="1">
        <f t="shared" si="170"/>
        <v>0</v>
      </c>
      <c r="AC609" s="1" t="str">
        <f t="shared" si="171"/>
        <v/>
      </c>
      <c r="AD609" s="1" t="str">
        <f t="shared" si="172"/>
        <v/>
      </c>
      <c r="AE609" s="1" t="str">
        <f t="shared" si="173"/>
        <v/>
      </c>
      <c r="AF609" s="1" t="str">
        <f t="shared" si="174"/>
        <v/>
      </c>
      <c r="AG609" s="1" t="str">
        <f t="shared" si="175"/>
        <v/>
      </c>
      <c r="AH609" s="1" t="str">
        <f t="shared" si="176"/>
        <v/>
      </c>
      <c r="AI609" s="1" t="str">
        <f t="shared" si="177"/>
        <v/>
      </c>
      <c r="AJ609" s="1" t="str">
        <f t="shared" si="178"/>
        <v/>
      </c>
      <c r="AK609" s="1" t="str">
        <f t="shared" si="179"/>
        <v/>
      </c>
      <c r="AL609" s="1" t="str">
        <f t="shared" si="180"/>
        <v/>
      </c>
      <c r="AM609" s="1">
        <f t="shared" si="181"/>
        <v>0</v>
      </c>
    </row>
    <row r="610" spans="1:39" ht="14.5" x14ac:dyDescent="0.35">
      <c r="A610"/>
      <c r="B610"/>
      <c r="C610"/>
      <c r="D610"/>
      <c r="E610"/>
      <c r="F610"/>
      <c r="G610"/>
      <c r="H610"/>
      <c r="I610"/>
      <c r="J610"/>
      <c r="K610"/>
      <c r="L610"/>
      <c r="M610"/>
      <c r="N610" s="1">
        <f t="shared" si="167"/>
        <v>0</v>
      </c>
      <c r="O610" s="1">
        <f t="shared" si="167"/>
        <v>0</v>
      </c>
      <c r="P610" s="1" t="str">
        <f t="shared" si="182"/>
        <v/>
      </c>
      <c r="Q610" s="1" t="str">
        <f t="shared" si="182"/>
        <v/>
      </c>
      <c r="R610" s="1" t="str">
        <f t="shared" si="182"/>
        <v/>
      </c>
      <c r="S610" s="1" t="str">
        <f t="shared" si="182"/>
        <v/>
      </c>
      <c r="T610" s="1" t="str">
        <f t="shared" si="182"/>
        <v/>
      </c>
      <c r="U610" s="1" t="str">
        <f t="shared" si="182"/>
        <v/>
      </c>
      <c r="V610" s="1" t="str">
        <f t="shared" si="182"/>
        <v/>
      </c>
      <c r="W610" s="1" t="str">
        <f t="shared" si="182"/>
        <v/>
      </c>
      <c r="X610" s="1" t="str">
        <f t="shared" si="182"/>
        <v/>
      </c>
      <c r="Y610" s="1" t="str">
        <f t="shared" si="182"/>
        <v/>
      </c>
      <c r="Z610" s="1">
        <f t="shared" si="168"/>
        <v>0</v>
      </c>
      <c r="AA610" s="1">
        <f t="shared" si="169"/>
        <v>0</v>
      </c>
      <c r="AB610" s="1">
        <f t="shared" si="170"/>
        <v>0</v>
      </c>
      <c r="AC610" s="1" t="str">
        <f t="shared" si="171"/>
        <v/>
      </c>
      <c r="AD610" s="1" t="str">
        <f t="shared" si="172"/>
        <v/>
      </c>
      <c r="AE610" s="1" t="str">
        <f t="shared" si="173"/>
        <v/>
      </c>
      <c r="AF610" s="1" t="str">
        <f t="shared" si="174"/>
        <v/>
      </c>
      <c r="AG610" s="1" t="str">
        <f t="shared" si="175"/>
        <v/>
      </c>
      <c r="AH610" s="1" t="str">
        <f t="shared" si="176"/>
        <v/>
      </c>
      <c r="AI610" s="1" t="str">
        <f t="shared" si="177"/>
        <v/>
      </c>
      <c r="AJ610" s="1" t="str">
        <f t="shared" si="178"/>
        <v/>
      </c>
      <c r="AK610" s="1" t="str">
        <f t="shared" si="179"/>
        <v/>
      </c>
      <c r="AL610" s="1" t="str">
        <f t="shared" si="180"/>
        <v/>
      </c>
      <c r="AM610" s="1">
        <f t="shared" si="181"/>
        <v>0</v>
      </c>
    </row>
    <row r="611" spans="1:39" ht="14.5" x14ac:dyDescent="0.35">
      <c r="A611"/>
      <c r="B611"/>
      <c r="C611"/>
      <c r="D611"/>
      <c r="E611"/>
      <c r="F611"/>
      <c r="G611"/>
      <c r="H611"/>
      <c r="I611"/>
      <c r="J611"/>
      <c r="K611"/>
      <c r="L611"/>
      <c r="M611"/>
      <c r="N611" s="1">
        <f t="shared" si="167"/>
        <v>0</v>
      </c>
      <c r="O611" s="1">
        <f t="shared" si="167"/>
        <v>0</v>
      </c>
      <c r="P611" s="1" t="str">
        <f t="shared" si="182"/>
        <v/>
      </c>
      <c r="Q611" s="1" t="str">
        <f t="shared" si="182"/>
        <v/>
      </c>
      <c r="R611" s="1" t="str">
        <f t="shared" si="182"/>
        <v/>
      </c>
      <c r="S611" s="1" t="str">
        <f t="shared" si="182"/>
        <v/>
      </c>
      <c r="T611" s="1" t="str">
        <f t="shared" si="182"/>
        <v/>
      </c>
      <c r="U611" s="1" t="str">
        <f t="shared" si="182"/>
        <v/>
      </c>
      <c r="V611" s="1" t="str">
        <f t="shared" si="182"/>
        <v/>
      </c>
      <c r="W611" s="1" t="str">
        <f t="shared" si="182"/>
        <v/>
      </c>
      <c r="X611" s="1" t="str">
        <f t="shared" si="182"/>
        <v/>
      </c>
      <c r="Y611" s="1" t="str">
        <f t="shared" si="182"/>
        <v/>
      </c>
      <c r="Z611" s="1">
        <f t="shared" si="168"/>
        <v>0</v>
      </c>
      <c r="AA611" s="1">
        <f t="shared" si="169"/>
        <v>0</v>
      </c>
      <c r="AB611" s="1">
        <f t="shared" si="170"/>
        <v>0</v>
      </c>
      <c r="AC611" s="1" t="str">
        <f t="shared" si="171"/>
        <v/>
      </c>
      <c r="AD611" s="1" t="str">
        <f t="shared" si="172"/>
        <v/>
      </c>
      <c r="AE611" s="1" t="str">
        <f t="shared" si="173"/>
        <v/>
      </c>
      <c r="AF611" s="1" t="str">
        <f t="shared" si="174"/>
        <v/>
      </c>
      <c r="AG611" s="1" t="str">
        <f t="shared" si="175"/>
        <v/>
      </c>
      <c r="AH611" s="1" t="str">
        <f t="shared" si="176"/>
        <v/>
      </c>
      <c r="AI611" s="1" t="str">
        <f t="shared" si="177"/>
        <v/>
      </c>
      <c r="AJ611" s="1" t="str">
        <f t="shared" si="178"/>
        <v/>
      </c>
      <c r="AK611" s="1" t="str">
        <f t="shared" si="179"/>
        <v/>
      </c>
      <c r="AL611" s="1" t="str">
        <f t="shared" si="180"/>
        <v/>
      </c>
      <c r="AM611" s="1">
        <f t="shared" si="181"/>
        <v>0</v>
      </c>
    </row>
    <row r="612" spans="1:39" ht="14.5" x14ac:dyDescent="0.35">
      <c r="A612"/>
      <c r="B612"/>
      <c r="C612"/>
      <c r="D612"/>
      <c r="E612"/>
      <c r="F612"/>
      <c r="G612"/>
      <c r="H612"/>
      <c r="I612"/>
      <c r="J612"/>
      <c r="K612"/>
      <c r="L612"/>
      <c r="M612"/>
      <c r="N612" s="1">
        <f t="shared" si="167"/>
        <v>0</v>
      </c>
      <c r="O612" s="1">
        <f t="shared" si="167"/>
        <v>0</v>
      </c>
      <c r="P612" s="1" t="str">
        <f t="shared" si="182"/>
        <v/>
      </c>
      <c r="Q612" s="1" t="str">
        <f t="shared" si="182"/>
        <v/>
      </c>
      <c r="R612" s="1" t="str">
        <f t="shared" si="182"/>
        <v/>
      </c>
      <c r="S612" s="1" t="str">
        <f t="shared" si="182"/>
        <v/>
      </c>
      <c r="T612" s="1" t="str">
        <f t="shared" si="182"/>
        <v/>
      </c>
      <c r="U612" s="1" t="str">
        <f t="shared" si="182"/>
        <v/>
      </c>
      <c r="V612" s="1" t="str">
        <f t="shared" si="182"/>
        <v/>
      </c>
      <c r="W612" s="1" t="str">
        <f t="shared" si="182"/>
        <v/>
      </c>
      <c r="X612" s="1" t="str">
        <f t="shared" si="182"/>
        <v/>
      </c>
      <c r="Y612" s="1" t="str">
        <f t="shared" si="182"/>
        <v/>
      </c>
      <c r="Z612" s="1">
        <f t="shared" si="168"/>
        <v>0</v>
      </c>
      <c r="AA612" s="1">
        <f t="shared" si="169"/>
        <v>0</v>
      </c>
      <c r="AB612" s="1">
        <f t="shared" si="170"/>
        <v>0</v>
      </c>
      <c r="AC612" s="1" t="str">
        <f t="shared" si="171"/>
        <v/>
      </c>
      <c r="AD612" s="1" t="str">
        <f t="shared" si="172"/>
        <v/>
      </c>
      <c r="AE612" s="1" t="str">
        <f t="shared" si="173"/>
        <v/>
      </c>
      <c r="AF612" s="1" t="str">
        <f t="shared" si="174"/>
        <v/>
      </c>
      <c r="AG612" s="1" t="str">
        <f t="shared" si="175"/>
        <v/>
      </c>
      <c r="AH612" s="1" t="str">
        <f t="shared" si="176"/>
        <v/>
      </c>
      <c r="AI612" s="1" t="str">
        <f t="shared" si="177"/>
        <v/>
      </c>
      <c r="AJ612" s="1" t="str">
        <f t="shared" si="178"/>
        <v/>
      </c>
      <c r="AK612" s="1" t="str">
        <f t="shared" si="179"/>
        <v/>
      </c>
      <c r="AL612" s="1" t="str">
        <f t="shared" si="180"/>
        <v/>
      </c>
      <c r="AM612" s="1">
        <f t="shared" si="181"/>
        <v>0</v>
      </c>
    </row>
    <row r="613" spans="1:39" ht="14.5" x14ac:dyDescent="0.35">
      <c r="A613"/>
      <c r="B613"/>
      <c r="C613"/>
      <c r="D613"/>
      <c r="E613"/>
      <c r="F613"/>
      <c r="G613"/>
      <c r="H613"/>
      <c r="I613"/>
      <c r="J613"/>
      <c r="K613"/>
      <c r="L613"/>
      <c r="M613"/>
      <c r="N613" s="1">
        <f t="shared" si="167"/>
        <v>0</v>
      </c>
      <c r="O613" s="1">
        <f t="shared" si="167"/>
        <v>0</v>
      </c>
      <c r="P613" s="1" t="str">
        <f t="shared" si="182"/>
        <v/>
      </c>
      <c r="Q613" s="1" t="str">
        <f t="shared" si="182"/>
        <v/>
      </c>
      <c r="R613" s="1" t="str">
        <f t="shared" si="182"/>
        <v/>
      </c>
      <c r="S613" s="1" t="str">
        <f t="shared" si="182"/>
        <v/>
      </c>
      <c r="T613" s="1" t="str">
        <f t="shared" si="182"/>
        <v/>
      </c>
      <c r="U613" s="1" t="str">
        <f t="shared" si="182"/>
        <v/>
      </c>
      <c r="V613" s="1" t="str">
        <f t="shared" si="182"/>
        <v/>
      </c>
      <c r="W613" s="1" t="str">
        <f t="shared" si="182"/>
        <v/>
      </c>
      <c r="X613" s="1" t="str">
        <f t="shared" si="182"/>
        <v/>
      </c>
      <c r="Y613" s="1" t="str">
        <f t="shared" si="182"/>
        <v/>
      </c>
      <c r="Z613" s="1">
        <f t="shared" si="168"/>
        <v>0</v>
      </c>
      <c r="AA613" s="1">
        <f t="shared" si="169"/>
        <v>0</v>
      </c>
      <c r="AB613" s="1">
        <f t="shared" si="170"/>
        <v>0</v>
      </c>
      <c r="AC613" s="1" t="str">
        <f t="shared" si="171"/>
        <v/>
      </c>
      <c r="AD613" s="1" t="str">
        <f t="shared" si="172"/>
        <v/>
      </c>
      <c r="AE613" s="1" t="str">
        <f t="shared" si="173"/>
        <v/>
      </c>
      <c r="AF613" s="1" t="str">
        <f t="shared" si="174"/>
        <v/>
      </c>
      <c r="AG613" s="1" t="str">
        <f t="shared" si="175"/>
        <v/>
      </c>
      <c r="AH613" s="1" t="str">
        <f t="shared" si="176"/>
        <v/>
      </c>
      <c r="AI613" s="1" t="str">
        <f t="shared" si="177"/>
        <v/>
      </c>
      <c r="AJ613" s="1" t="str">
        <f t="shared" si="178"/>
        <v/>
      </c>
      <c r="AK613" s="1" t="str">
        <f t="shared" si="179"/>
        <v/>
      </c>
      <c r="AL613" s="1" t="str">
        <f t="shared" si="180"/>
        <v/>
      </c>
      <c r="AM613" s="1">
        <f t="shared" si="181"/>
        <v>0</v>
      </c>
    </row>
    <row r="614" spans="1:39" ht="14.5" x14ac:dyDescent="0.35">
      <c r="A614"/>
      <c r="B614"/>
      <c r="C614"/>
      <c r="D614"/>
      <c r="E614"/>
      <c r="F614"/>
      <c r="G614"/>
      <c r="H614"/>
      <c r="I614"/>
      <c r="J614"/>
      <c r="K614"/>
      <c r="L614"/>
      <c r="M614"/>
      <c r="N614" s="1">
        <f t="shared" si="167"/>
        <v>0</v>
      </c>
      <c r="O614" s="1">
        <f t="shared" si="167"/>
        <v>0</v>
      </c>
      <c r="P614" s="1" t="str">
        <f t="shared" si="182"/>
        <v/>
      </c>
      <c r="Q614" s="1" t="str">
        <f t="shared" si="182"/>
        <v/>
      </c>
      <c r="R614" s="1" t="str">
        <f t="shared" si="182"/>
        <v/>
      </c>
      <c r="S614" s="1" t="str">
        <f t="shared" si="182"/>
        <v/>
      </c>
      <c r="T614" s="1" t="str">
        <f t="shared" si="182"/>
        <v/>
      </c>
      <c r="U614" s="1" t="str">
        <f t="shared" si="182"/>
        <v/>
      </c>
      <c r="V614" s="1" t="str">
        <f t="shared" si="182"/>
        <v/>
      </c>
      <c r="W614" s="1" t="str">
        <f t="shared" si="182"/>
        <v/>
      </c>
      <c r="X614" s="1" t="str">
        <f t="shared" si="182"/>
        <v/>
      </c>
      <c r="Y614" s="1" t="str">
        <f t="shared" si="182"/>
        <v/>
      </c>
      <c r="Z614" s="1">
        <f t="shared" si="168"/>
        <v>0</v>
      </c>
      <c r="AA614" s="1">
        <f t="shared" si="169"/>
        <v>0</v>
      </c>
      <c r="AB614" s="1">
        <f t="shared" si="170"/>
        <v>0</v>
      </c>
      <c r="AC614" s="1" t="str">
        <f t="shared" si="171"/>
        <v/>
      </c>
      <c r="AD614" s="1" t="str">
        <f t="shared" si="172"/>
        <v/>
      </c>
      <c r="AE614" s="1" t="str">
        <f t="shared" si="173"/>
        <v/>
      </c>
      <c r="AF614" s="1" t="str">
        <f t="shared" si="174"/>
        <v/>
      </c>
      <c r="AG614" s="1" t="str">
        <f t="shared" si="175"/>
        <v/>
      </c>
      <c r="AH614" s="1" t="str">
        <f t="shared" si="176"/>
        <v/>
      </c>
      <c r="AI614" s="1" t="str">
        <f t="shared" si="177"/>
        <v/>
      </c>
      <c r="AJ614" s="1" t="str">
        <f t="shared" si="178"/>
        <v/>
      </c>
      <c r="AK614" s="1" t="str">
        <f t="shared" si="179"/>
        <v/>
      </c>
      <c r="AL614" s="1" t="str">
        <f t="shared" si="180"/>
        <v/>
      </c>
      <c r="AM614" s="1">
        <f t="shared" si="181"/>
        <v>0</v>
      </c>
    </row>
    <row r="615" spans="1:39" ht="14.5" x14ac:dyDescent="0.35">
      <c r="A615"/>
      <c r="B615"/>
      <c r="C615"/>
      <c r="D615"/>
      <c r="E615"/>
      <c r="F615"/>
      <c r="G615"/>
      <c r="H615"/>
      <c r="I615"/>
      <c r="J615"/>
      <c r="K615"/>
      <c r="L615"/>
      <c r="M615"/>
      <c r="N615" s="1">
        <f t="shared" si="167"/>
        <v>0</v>
      </c>
      <c r="O615" s="1">
        <f t="shared" si="167"/>
        <v>0</v>
      </c>
      <c r="P615" s="1" t="str">
        <f t="shared" si="182"/>
        <v/>
      </c>
      <c r="Q615" s="1" t="str">
        <f t="shared" si="182"/>
        <v/>
      </c>
      <c r="R615" s="1" t="str">
        <f t="shared" si="182"/>
        <v/>
      </c>
      <c r="S615" s="1" t="str">
        <f t="shared" si="182"/>
        <v/>
      </c>
      <c r="T615" s="1" t="str">
        <f t="shared" si="182"/>
        <v/>
      </c>
      <c r="U615" s="1" t="str">
        <f t="shared" ref="U615:Y665" si="183">IF(ISBLANK(H615),"",1)</f>
        <v/>
      </c>
      <c r="V615" s="1" t="str">
        <f t="shared" si="183"/>
        <v/>
      </c>
      <c r="W615" s="1" t="str">
        <f t="shared" si="183"/>
        <v/>
      </c>
      <c r="X615" s="1" t="str">
        <f t="shared" si="183"/>
        <v/>
      </c>
      <c r="Y615" s="1" t="str">
        <f t="shared" si="183"/>
        <v/>
      </c>
      <c r="Z615" s="1">
        <f t="shared" si="168"/>
        <v>0</v>
      </c>
      <c r="AA615" s="1">
        <f t="shared" si="169"/>
        <v>0</v>
      </c>
      <c r="AB615" s="1">
        <f t="shared" si="170"/>
        <v>0</v>
      </c>
      <c r="AC615" s="1" t="str">
        <f t="shared" si="171"/>
        <v/>
      </c>
      <c r="AD615" s="1" t="str">
        <f t="shared" si="172"/>
        <v/>
      </c>
      <c r="AE615" s="1" t="str">
        <f t="shared" si="173"/>
        <v/>
      </c>
      <c r="AF615" s="1" t="str">
        <f t="shared" si="174"/>
        <v/>
      </c>
      <c r="AG615" s="1" t="str">
        <f t="shared" si="175"/>
        <v/>
      </c>
      <c r="AH615" s="1" t="str">
        <f t="shared" si="176"/>
        <v/>
      </c>
      <c r="AI615" s="1" t="str">
        <f t="shared" si="177"/>
        <v/>
      </c>
      <c r="AJ615" s="1" t="str">
        <f t="shared" si="178"/>
        <v/>
      </c>
      <c r="AK615" s="1" t="str">
        <f t="shared" si="179"/>
        <v/>
      </c>
      <c r="AL615" s="1" t="str">
        <f t="shared" si="180"/>
        <v/>
      </c>
      <c r="AM615" s="1">
        <f t="shared" si="181"/>
        <v>0</v>
      </c>
    </row>
    <row r="616" spans="1:39" ht="14.5" x14ac:dyDescent="0.35">
      <c r="A616"/>
      <c r="B616"/>
      <c r="C616"/>
      <c r="D616"/>
      <c r="E616"/>
      <c r="F616"/>
      <c r="G616"/>
      <c r="H616"/>
      <c r="I616"/>
      <c r="J616"/>
      <c r="K616"/>
      <c r="L616"/>
      <c r="M616"/>
      <c r="N616" s="1">
        <f t="shared" si="167"/>
        <v>0</v>
      </c>
      <c r="O616" s="1">
        <f t="shared" si="167"/>
        <v>0</v>
      </c>
      <c r="P616" s="1" t="str">
        <f t="shared" ref="P616:T666" si="184">IF(ISBLANK(C616),"",1)</f>
        <v/>
      </c>
      <c r="Q616" s="1" t="str">
        <f t="shared" si="184"/>
        <v/>
      </c>
      <c r="R616" s="1" t="str">
        <f t="shared" si="184"/>
        <v/>
      </c>
      <c r="S616" s="1" t="str">
        <f t="shared" si="184"/>
        <v/>
      </c>
      <c r="T616" s="1" t="str">
        <f t="shared" si="184"/>
        <v/>
      </c>
      <c r="U616" s="1" t="str">
        <f t="shared" si="183"/>
        <v/>
      </c>
      <c r="V616" s="1" t="str">
        <f t="shared" si="183"/>
        <v/>
      </c>
      <c r="W616" s="1" t="str">
        <f t="shared" si="183"/>
        <v/>
      </c>
      <c r="X616" s="1" t="str">
        <f t="shared" si="183"/>
        <v/>
      </c>
      <c r="Y616" s="1" t="str">
        <f t="shared" si="183"/>
        <v/>
      </c>
      <c r="Z616" s="1">
        <f t="shared" si="168"/>
        <v>0</v>
      </c>
      <c r="AA616" s="1">
        <f t="shared" si="169"/>
        <v>0</v>
      </c>
      <c r="AB616" s="1">
        <f t="shared" si="170"/>
        <v>0</v>
      </c>
      <c r="AC616" s="1" t="str">
        <f t="shared" si="171"/>
        <v/>
      </c>
      <c r="AD616" s="1" t="str">
        <f t="shared" si="172"/>
        <v/>
      </c>
      <c r="AE616" s="1" t="str">
        <f t="shared" si="173"/>
        <v/>
      </c>
      <c r="AF616" s="1" t="str">
        <f t="shared" si="174"/>
        <v/>
      </c>
      <c r="AG616" s="1" t="str">
        <f t="shared" si="175"/>
        <v/>
      </c>
      <c r="AH616" s="1" t="str">
        <f t="shared" si="176"/>
        <v/>
      </c>
      <c r="AI616" s="1" t="str">
        <f t="shared" si="177"/>
        <v/>
      </c>
      <c r="AJ616" s="1" t="str">
        <f t="shared" si="178"/>
        <v/>
      </c>
      <c r="AK616" s="1" t="str">
        <f t="shared" si="179"/>
        <v/>
      </c>
      <c r="AL616" s="1" t="str">
        <f t="shared" si="180"/>
        <v/>
      </c>
      <c r="AM616" s="1">
        <f t="shared" si="181"/>
        <v>0</v>
      </c>
    </row>
    <row r="617" spans="1:39" ht="14.5" x14ac:dyDescent="0.35">
      <c r="A617"/>
      <c r="B617"/>
      <c r="C617"/>
      <c r="D617"/>
      <c r="E617"/>
      <c r="F617"/>
      <c r="G617"/>
      <c r="H617"/>
      <c r="I617"/>
      <c r="J617"/>
      <c r="K617"/>
      <c r="L617"/>
      <c r="M617"/>
      <c r="N617" s="1">
        <f t="shared" si="167"/>
        <v>0</v>
      </c>
      <c r="O617" s="1">
        <f t="shared" si="167"/>
        <v>0</v>
      </c>
      <c r="P617" s="1" t="str">
        <f t="shared" si="184"/>
        <v/>
      </c>
      <c r="Q617" s="1" t="str">
        <f t="shared" si="184"/>
        <v/>
      </c>
      <c r="R617" s="1" t="str">
        <f t="shared" si="184"/>
        <v/>
      </c>
      <c r="S617" s="1" t="str">
        <f t="shared" si="184"/>
        <v/>
      </c>
      <c r="T617" s="1" t="str">
        <f t="shared" si="184"/>
        <v/>
      </c>
      <c r="U617" s="1" t="str">
        <f t="shared" si="183"/>
        <v/>
      </c>
      <c r="V617" s="1" t="str">
        <f t="shared" si="183"/>
        <v/>
      </c>
      <c r="W617" s="1" t="str">
        <f t="shared" si="183"/>
        <v/>
      </c>
      <c r="X617" s="1" t="str">
        <f t="shared" si="183"/>
        <v/>
      </c>
      <c r="Y617" s="1" t="str">
        <f t="shared" si="183"/>
        <v/>
      </c>
      <c r="Z617" s="1">
        <f t="shared" si="168"/>
        <v>0</v>
      </c>
      <c r="AA617" s="1">
        <f t="shared" si="169"/>
        <v>0</v>
      </c>
      <c r="AB617" s="1">
        <f t="shared" si="170"/>
        <v>0</v>
      </c>
      <c r="AC617" s="1" t="str">
        <f t="shared" si="171"/>
        <v/>
      </c>
      <c r="AD617" s="1" t="str">
        <f t="shared" si="172"/>
        <v/>
      </c>
      <c r="AE617" s="1" t="str">
        <f t="shared" si="173"/>
        <v/>
      </c>
      <c r="AF617" s="1" t="str">
        <f t="shared" si="174"/>
        <v/>
      </c>
      <c r="AG617" s="1" t="str">
        <f t="shared" si="175"/>
        <v/>
      </c>
      <c r="AH617" s="1" t="str">
        <f t="shared" si="176"/>
        <v/>
      </c>
      <c r="AI617" s="1" t="str">
        <f t="shared" si="177"/>
        <v/>
      </c>
      <c r="AJ617" s="1" t="str">
        <f t="shared" si="178"/>
        <v/>
      </c>
      <c r="AK617" s="1" t="str">
        <f t="shared" si="179"/>
        <v/>
      </c>
      <c r="AL617" s="1" t="str">
        <f t="shared" si="180"/>
        <v/>
      </c>
      <c r="AM617" s="1">
        <f t="shared" si="181"/>
        <v>0</v>
      </c>
    </row>
    <row r="618" spans="1:39" ht="14.5" x14ac:dyDescent="0.35">
      <c r="A618"/>
      <c r="B618"/>
      <c r="C618"/>
      <c r="D618"/>
      <c r="E618"/>
      <c r="F618"/>
      <c r="G618"/>
      <c r="H618"/>
      <c r="I618"/>
      <c r="J618"/>
      <c r="K618"/>
      <c r="L618"/>
      <c r="M618"/>
      <c r="N618" s="1">
        <f t="shared" si="167"/>
        <v>0</v>
      </c>
      <c r="O618" s="1">
        <f t="shared" si="167"/>
        <v>0</v>
      </c>
      <c r="P618" s="1" t="str">
        <f t="shared" si="184"/>
        <v/>
      </c>
      <c r="Q618" s="1" t="str">
        <f t="shared" si="184"/>
        <v/>
      </c>
      <c r="R618" s="1" t="str">
        <f t="shared" si="184"/>
        <v/>
      </c>
      <c r="S618" s="1" t="str">
        <f t="shared" si="184"/>
        <v/>
      </c>
      <c r="T618" s="1" t="str">
        <f t="shared" si="184"/>
        <v/>
      </c>
      <c r="U618" s="1" t="str">
        <f t="shared" si="183"/>
        <v/>
      </c>
      <c r="V618" s="1" t="str">
        <f t="shared" si="183"/>
        <v/>
      </c>
      <c r="W618" s="1" t="str">
        <f t="shared" si="183"/>
        <v/>
      </c>
      <c r="X618" s="1" t="str">
        <f t="shared" si="183"/>
        <v/>
      </c>
      <c r="Y618" s="1" t="str">
        <f t="shared" si="183"/>
        <v/>
      </c>
      <c r="Z618" s="1">
        <f t="shared" si="168"/>
        <v>0</v>
      </c>
      <c r="AA618" s="1">
        <f t="shared" si="169"/>
        <v>0</v>
      </c>
      <c r="AB618" s="1">
        <f t="shared" si="170"/>
        <v>0</v>
      </c>
      <c r="AC618" s="1" t="str">
        <f t="shared" si="171"/>
        <v/>
      </c>
      <c r="AD618" s="1" t="str">
        <f t="shared" si="172"/>
        <v/>
      </c>
      <c r="AE618" s="1" t="str">
        <f t="shared" si="173"/>
        <v/>
      </c>
      <c r="AF618" s="1" t="str">
        <f t="shared" si="174"/>
        <v/>
      </c>
      <c r="AG618" s="1" t="str">
        <f t="shared" si="175"/>
        <v/>
      </c>
      <c r="AH618" s="1" t="str">
        <f t="shared" si="176"/>
        <v/>
      </c>
      <c r="AI618" s="1" t="str">
        <f t="shared" si="177"/>
        <v/>
      </c>
      <c r="AJ618" s="1" t="str">
        <f t="shared" si="178"/>
        <v/>
      </c>
      <c r="AK618" s="1" t="str">
        <f t="shared" si="179"/>
        <v/>
      </c>
      <c r="AL618" s="1" t="str">
        <f t="shared" si="180"/>
        <v/>
      </c>
      <c r="AM618" s="1">
        <f t="shared" si="181"/>
        <v>0</v>
      </c>
    </row>
    <row r="619" spans="1:39" ht="14.5" x14ac:dyDescent="0.35">
      <c r="A619"/>
      <c r="B619"/>
      <c r="C619"/>
      <c r="D619"/>
      <c r="E619"/>
      <c r="F619"/>
      <c r="G619"/>
      <c r="H619"/>
      <c r="I619"/>
      <c r="J619"/>
      <c r="K619"/>
      <c r="L619"/>
      <c r="M619"/>
      <c r="N619" s="1">
        <f t="shared" si="167"/>
        <v>0</v>
      </c>
      <c r="O619" s="1">
        <f t="shared" si="167"/>
        <v>0</v>
      </c>
      <c r="P619" s="1" t="str">
        <f t="shared" si="184"/>
        <v/>
      </c>
      <c r="Q619" s="1" t="str">
        <f t="shared" si="184"/>
        <v/>
      </c>
      <c r="R619" s="1" t="str">
        <f t="shared" si="184"/>
        <v/>
      </c>
      <c r="S619" s="1" t="str">
        <f t="shared" si="184"/>
        <v/>
      </c>
      <c r="T619" s="1" t="str">
        <f t="shared" si="184"/>
        <v/>
      </c>
      <c r="U619" s="1" t="str">
        <f t="shared" si="183"/>
        <v/>
      </c>
      <c r="V619" s="1" t="str">
        <f t="shared" si="183"/>
        <v/>
      </c>
      <c r="W619" s="1" t="str">
        <f t="shared" si="183"/>
        <v/>
      </c>
      <c r="X619" s="1" t="str">
        <f t="shared" si="183"/>
        <v/>
      </c>
      <c r="Y619" s="1" t="str">
        <f t="shared" si="183"/>
        <v/>
      </c>
      <c r="Z619" s="1">
        <f t="shared" si="168"/>
        <v>0</v>
      </c>
      <c r="AA619" s="1">
        <f t="shared" si="169"/>
        <v>0</v>
      </c>
      <c r="AB619" s="1">
        <f t="shared" si="170"/>
        <v>0</v>
      </c>
      <c r="AC619" s="1" t="str">
        <f t="shared" si="171"/>
        <v/>
      </c>
      <c r="AD619" s="1" t="str">
        <f t="shared" si="172"/>
        <v/>
      </c>
      <c r="AE619" s="1" t="str">
        <f t="shared" si="173"/>
        <v/>
      </c>
      <c r="AF619" s="1" t="str">
        <f t="shared" si="174"/>
        <v/>
      </c>
      <c r="AG619" s="1" t="str">
        <f t="shared" si="175"/>
        <v/>
      </c>
      <c r="AH619" s="1" t="str">
        <f t="shared" si="176"/>
        <v/>
      </c>
      <c r="AI619" s="1" t="str">
        <f t="shared" si="177"/>
        <v/>
      </c>
      <c r="AJ619" s="1" t="str">
        <f t="shared" si="178"/>
        <v/>
      </c>
      <c r="AK619" s="1" t="str">
        <f t="shared" si="179"/>
        <v/>
      </c>
      <c r="AL619" s="1" t="str">
        <f t="shared" si="180"/>
        <v/>
      </c>
      <c r="AM619" s="1">
        <f t="shared" si="181"/>
        <v>0</v>
      </c>
    </row>
    <row r="620" spans="1:39" ht="14.5" x14ac:dyDescent="0.35">
      <c r="A620"/>
      <c r="B620"/>
      <c r="C620"/>
      <c r="D620"/>
      <c r="E620"/>
      <c r="F620"/>
      <c r="G620"/>
      <c r="H620"/>
      <c r="I620"/>
      <c r="J620"/>
      <c r="K620"/>
      <c r="L620"/>
      <c r="M620"/>
      <c r="N620" s="1">
        <f t="shared" si="167"/>
        <v>0</v>
      </c>
      <c r="O620" s="1">
        <f t="shared" si="167"/>
        <v>0</v>
      </c>
      <c r="P620" s="1" t="str">
        <f t="shared" si="184"/>
        <v/>
      </c>
      <c r="Q620" s="1" t="str">
        <f t="shared" si="184"/>
        <v/>
      </c>
      <c r="R620" s="1" t="str">
        <f t="shared" si="184"/>
        <v/>
      </c>
      <c r="S620" s="1" t="str">
        <f t="shared" si="184"/>
        <v/>
      </c>
      <c r="T620" s="1" t="str">
        <f t="shared" si="184"/>
        <v/>
      </c>
      <c r="U620" s="1" t="str">
        <f t="shared" si="183"/>
        <v/>
      </c>
      <c r="V620" s="1" t="str">
        <f t="shared" si="183"/>
        <v/>
      </c>
      <c r="W620" s="1" t="str">
        <f t="shared" si="183"/>
        <v/>
      </c>
      <c r="X620" s="1" t="str">
        <f t="shared" si="183"/>
        <v/>
      </c>
      <c r="Y620" s="1" t="str">
        <f t="shared" si="183"/>
        <v/>
      </c>
      <c r="Z620" s="1">
        <f t="shared" si="168"/>
        <v>0</v>
      </c>
      <c r="AA620" s="1">
        <f t="shared" si="169"/>
        <v>0</v>
      </c>
      <c r="AB620" s="1">
        <f t="shared" si="170"/>
        <v>0</v>
      </c>
      <c r="AC620" s="1" t="str">
        <f t="shared" si="171"/>
        <v/>
      </c>
      <c r="AD620" s="1" t="str">
        <f t="shared" si="172"/>
        <v/>
      </c>
      <c r="AE620" s="1" t="str">
        <f t="shared" si="173"/>
        <v/>
      </c>
      <c r="AF620" s="1" t="str">
        <f t="shared" si="174"/>
        <v/>
      </c>
      <c r="AG620" s="1" t="str">
        <f t="shared" si="175"/>
        <v/>
      </c>
      <c r="AH620" s="1" t="str">
        <f t="shared" si="176"/>
        <v/>
      </c>
      <c r="AI620" s="1" t="str">
        <f t="shared" si="177"/>
        <v/>
      </c>
      <c r="AJ620" s="1" t="str">
        <f t="shared" si="178"/>
        <v/>
      </c>
      <c r="AK620" s="1" t="str">
        <f t="shared" si="179"/>
        <v/>
      </c>
      <c r="AL620" s="1" t="str">
        <f t="shared" si="180"/>
        <v/>
      </c>
      <c r="AM620" s="1">
        <f t="shared" si="181"/>
        <v>0</v>
      </c>
    </row>
    <row r="621" spans="1:39" ht="14.5" x14ac:dyDescent="0.35">
      <c r="A621"/>
      <c r="B621"/>
      <c r="C621"/>
      <c r="D621"/>
      <c r="E621"/>
      <c r="F621"/>
      <c r="G621"/>
      <c r="H621"/>
      <c r="I621"/>
      <c r="J621"/>
      <c r="K621"/>
      <c r="L621"/>
      <c r="M621"/>
      <c r="N621" s="1">
        <f t="shared" si="167"/>
        <v>0</v>
      </c>
      <c r="O621" s="1">
        <f t="shared" si="167"/>
        <v>0</v>
      </c>
      <c r="P621" s="1" t="str">
        <f t="shared" si="184"/>
        <v/>
      </c>
      <c r="Q621" s="1" t="str">
        <f t="shared" si="184"/>
        <v/>
      </c>
      <c r="R621" s="1" t="str">
        <f t="shared" si="184"/>
        <v/>
      </c>
      <c r="S621" s="1" t="str">
        <f t="shared" si="184"/>
        <v/>
      </c>
      <c r="T621" s="1" t="str">
        <f t="shared" si="184"/>
        <v/>
      </c>
      <c r="U621" s="1" t="str">
        <f t="shared" si="183"/>
        <v/>
      </c>
      <c r="V621" s="1" t="str">
        <f t="shared" si="183"/>
        <v/>
      </c>
      <c r="W621" s="1" t="str">
        <f t="shared" si="183"/>
        <v/>
      </c>
      <c r="X621" s="1" t="str">
        <f t="shared" si="183"/>
        <v/>
      </c>
      <c r="Y621" s="1" t="str">
        <f t="shared" si="183"/>
        <v/>
      </c>
      <c r="Z621" s="1">
        <f t="shared" si="168"/>
        <v>0</v>
      </c>
      <c r="AA621" s="1">
        <f t="shared" si="169"/>
        <v>0</v>
      </c>
      <c r="AB621" s="1">
        <f t="shared" si="170"/>
        <v>0</v>
      </c>
      <c r="AC621" s="1" t="str">
        <f t="shared" si="171"/>
        <v/>
      </c>
      <c r="AD621" s="1" t="str">
        <f t="shared" si="172"/>
        <v/>
      </c>
      <c r="AE621" s="1" t="str">
        <f t="shared" si="173"/>
        <v/>
      </c>
      <c r="AF621" s="1" t="str">
        <f t="shared" si="174"/>
        <v/>
      </c>
      <c r="AG621" s="1" t="str">
        <f t="shared" si="175"/>
        <v/>
      </c>
      <c r="AH621" s="1" t="str">
        <f t="shared" si="176"/>
        <v/>
      </c>
      <c r="AI621" s="1" t="str">
        <f t="shared" si="177"/>
        <v/>
      </c>
      <c r="AJ621" s="1" t="str">
        <f t="shared" si="178"/>
        <v/>
      </c>
      <c r="AK621" s="1" t="str">
        <f t="shared" si="179"/>
        <v/>
      </c>
      <c r="AL621" s="1" t="str">
        <f t="shared" si="180"/>
        <v/>
      </c>
      <c r="AM621" s="1">
        <f t="shared" si="181"/>
        <v>0</v>
      </c>
    </row>
    <row r="622" spans="1:39" ht="14.5" x14ac:dyDescent="0.35">
      <c r="A622"/>
      <c r="B622"/>
      <c r="C622"/>
      <c r="D622"/>
      <c r="E622"/>
      <c r="F622"/>
      <c r="G622"/>
      <c r="H622"/>
      <c r="I622"/>
      <c r="J622"/>
      <c r="K622"/>
      <c r="L622"/>
      <c r="M622"/>
      <c r="N622" s="1">
        <f t="shared" si="167"/>
        <v>0</v>
      </c>
      <c r="O622" s="1">
        <f t="shared" si="167"/>
        <v>0</v>
      </c>
      <c r="P622" s="1" t="str">
        <f t="shared" si="184"/>
        <v/>
      </c>
      <c r="Q622" s="1" t="str">
        <f t="shared" si="184"/>
        <v/>
      </c>
      <c r="R622" s="1" t="str">
        <f t="shared" si="184"/>
        <v/>
      </c>
      <c r="S622" s="1" t="str">
        <f t="shared" si="184"/>
        <v/>
      </c>
      <c r="T622" s="1" t="str">
        <f t="shared" si="184"/>
        <v/>
      </c>
      <c r="U622" s="1" t="str">
        <f t="shared" si="183"/>
        <v/>
      </c>
      <c r="V622" s="1" t="str">
        <f t="shared" si="183"/>
        <v/>
      </c>
      <c r="W622" s="1" t="str">
        <f t="shared" si="183"/>
        <v/>
      </c>
      <c r="X622" s="1" t="str">
        <f t="shared" si="183"/>
        <v/>
      </c>
      <c r="Y622" s="1" t="str">
        <f t="shared" si="183"/>
        <v/>
      </c>
      <c r="Z622" s="1">
        <f t="shared" si="168"/>
        <v>0</v>
      </c>
      <c r="AA622" s="1">
        <f t="shared" si="169"/>
        <v>0</v>
      </c>
      <c r="AB622" s="1">
        <f t="shared" si="170"/>
        <v>0</v>
      </c>
      <c r="AC622" s="1" t="str">
        <f t="shared" si="171"/>
        <v/>
      </c>
      <c r="AD622" s="1" t="str">
        <f t="shared" si="172"/>
        <v/>
      </c>
      <c r="AE622" s="1" t="str">
        <f t="shared" si="173"/>
        <v/>
      </c>
      <c r="AF622" s="1" t="str">
        <f t="shared" si="174"/>
        <v/>
      </c>
      <c r="AG622" s="1" t="str">
        <f t="shared" si="175"/>
        <v/>
      </c>
      <c r="AH622" s="1" t="str">
        <f t="shared" si="176"/>
        <v/>
      </c>
      <c r="AI622" s="1" t="str">
        <f t="shared" si="177"/>
        <v/>
      </c>
      <c r="AJ622" s="1" t="str">
        <f t="shared" si="178"/>
        <v/>
      </c>
      <c r="AK622" s="1" t="str">
        <f t="shared" si="179"/>
        <v/>
      </c>
      <c r="AL622" s="1" t="str">
        <f t="shared" si="180"/>
        <v/>
      </c>
      <c r="AM622" s="1">
        <f t="shared" si="181"/>
        <v>0</v>
      </c>
    </row>
    <row r="623" spans="1:39" ht="14.5" x14ac:dyDescent="0.35">
      <c r="A623"/>
      <c r="B623"/>
      <c r="C623"/>
      <c r="D623"/>
      <c r="E623"/>
      <c r="F623"/>
      <c r="G623"/>
      <c r="H623"/>
      <c r="I623"/>
      <c r="J623"/>
      <c r="K623"/>
      <c r="L623"/>
      <c r="M623"/>
      <c r="N623" s="1">
        <f t="shared" si="167"/>
        <v>0</v>
      </c>
      <c r="O623" s="1">
        <f t="shared" si="167"/>
        <v>0</v>
      </c>
      <c r="P623" s="1" t="str">
        <f t="shared" si="184"/>
        <v/>
      </c>
      <c r="Q623" s="1" t="str">
        <f t="shared" si="184"/>
        <v/>
      </c>
      <c r="R623" s="1" t="str">
        <f t="shared" si="184"/>
        <v/>
      </c>
      <c r="S623" s="1" t="str">
        <f t="shared" si="184"/>
        <v/>
      </c>
      <c r="T623" s="1" t="str">
        <f t="shared" si="184"/>
        <v/>
      </c>
      <c r="U623" s="1" t="str">
        <f t="shared" si="183"/>
        <v/>
      </c>
      <c r="V623" s="1" t="str">
        <f t="shared" si="183"/>
        <v/>
      </c>
      <c r="W623" s="1" t="str">
        <f t="shared" si="183"/>
        <v/>
      </c>
      <c r="X623" s="1" t="str">
        <f t="shared" si="183"/>
        <v/>
      </c>
      <c r="Y623" s="1" t="str">
        <f t="shared" si="183"/>
        <v/>
      </c>
      <c r="Z623" s="1">
        <f t="shared" si="168"/>
        <v>0</v>
      </c>
      <c r="AA623" s="1">
        <f t="shared" si="169"/>
        <v>0</v>
      </c>
      <c r="AB623" s="1">
        <f t="shared" si="170"/>
        <v>0</v>
      </c>
      <c r="AC623" s="1" t="str">
        <f t="shared" si="171"/>
        <v/>
      </c>
      <c r="AD623" s="1" t="str">
        <f t="shared" si="172"/>
        <v/>
      </c>
      <c r="AE623" s="1" t="str">
        <f t="shared" si="173"/>
        <v/>
      </c>
      <c r="AF623" s="1" t="str">
        <f t="shared" si="174"/>
        <v/>
      </c>
      <c r="AG623" s="1" t="str">
        <f t="shared" si="175"/>
        <v/>
      </c>
      <c r="AH623" s="1" t="str">
        <f t="shared" si="176"/>
        <v/>
      </c>
      <c r="AI623" s="1" t="str">
        <f t="shared" si="177"/>
        <v/>
      </c>
      <c r="AJ623" s="1" t="str">
        <f t="shared" si="178"/>
        <v/>
      </c>
      <c r="AK623" s="1" t="str">
        <f t="shared" si="179"/>
        <v/>
      </c>
      <c r="AL623" s="1" t="str">
        <f t="shared" si="180"/>
        <v/>
      </c>
      <c r="AM623" s="1">
        <f t="shared" si="181"/>
        <v>0</v>
      </c>
    </row>
    <row r="624" spans="1:39" ht="14.5" x14ac:dyDescent="0.35">
      <c r="A624"/>
      <c r="B624"/>
      <c r="C624"/>
      <c r="D624"/>
      <c r="E624"/>
      <c r="F624"/>
      <c r="G624"/>
      <c r="H624"/>
      <c r="I624"/>
      <c r="J624"/>
      <c r="K624"/>
      <c r="L624"/>
      <c r="M624"/>
      <c r="N624" s="1">
        <f t="shared" si="167"/>
        <v>0</v>
      </c>
      <c r="O624" s="1">
        <f t="shared" si="167"/>
        <v>0</v>
      </c>
      <c r="P624" s="1" t="str">
        <f t="shared" si="184"/>
        <v/>
      </c>
      <c r="Q624" s="1" t="str">
        <f t="shared" si="184"/>
        <v/>
      </c>
      <c r="R624" s="1" t="str">
        <f t="shared" si="184"/>
        <v/>
      </c>
      <c r="S624" s="1" t="str">
        <f t="shared" si="184"/>
        <v/>
      </c>
      <c r="T624" s="1" t="str">
        <f t="shared" si="184"/>
        <v/>
      </c>
      <c r="U624" s="1" t="str">
        <f t="shared" si="183"/>
        <v/>
      </c>
      <c r="V624" s="1" t="str">
        <f t="shared" si="183"/>
        <v/>
      </c>
      <c r="W624" s="1" t="str">
        <f t="shared" si="183"/>
        <v/>
      </c>
      <c r="X624" s="1" t="str">
        <f t="shared" si="183"/>
        <v/>
      </c>
      <c r="Y624" s="1" t="str">
        <f t="shared" si="183"/>
        <v/>
      </c>
      <c r="Z624" s="1">
        <f t="shared" si="168"/>
        <v>0</v>
      </c>
      <c r="AA624" s="1">
        <f t="shared" si="169"/>
        <v>0</v>
      </c>
      <c r="AB624" s="1">
        <f t="shared" si="170"/>
        <v>0</v>
      </c>
      <c r="AC624" s="1" t="str">
        <f t="shared" si="171"/>
        <v/>
      </c>
      <c r="AD624" s="1" t="str">
        <f t="shared" si="172"/>
        <v/>
      </c>
      <c r="AE624" s="1" t="str">
        <f t="shared" si="173"/>
        <v/>
      </c>
      <c r="AF624" s="1" t="str">
        <f t="shared" si="174"/>
        <v/>
      </c>
      <c r="AG624" s="1" t="str">
        <f t="shared" si="175"/>
        <v/>
      </c>
      <c r="AH624" s="1" t="str">
        <f t="shared" si="176"/>
        <v/>
      </c>
      <c r="AI624" s="1" t="str">
        <f t="shared" si="177"/>
        <v/>
      </c>
      <c r="AJ624" s="1" t="str">
        <f t="shared" si="178"/>
        <v/>
      </c>
      <c r="AK624" s="1" t="str">
        <f t="shared" si="179"/>
        <v/>
      </c>
      <c r="AL624" s="1" t="str">
        <f t="shared" si="180"/>
        <v/>
      </c>
      <c r="AM624" s="1">
        <f t="shared" si="181"/>
        <v>0</v>
      </c>
    </row>
    <row r="625" spans="1:39" ht="14.5" x14ac:dyDescent="0.35">
      <c r="A625"/>
      <c r="B625"/>
      <c r="C625"/>
      <c r="D625"/>
      <c r="E625"/>
      <c r="F625"/>
      <c r="G625"/>
      <c r="H625"/>
      <c r="I625"/>
      <c r="J625"/>
      <c r="K625"/>
      <c r="L625"/>
      <c r="M625"/>
      <c r="N625" s="1">
        <f t="shared" si="167"/>
        <v>0</v>
      </c>
      <c r="O625" s="1">
        <f t="shared" si="167"/>
        <v>0</v>
      </c>
      <c r="P625" s="1" t="str">
        <f t="shared" si="184"/>
        <v/>
      </c>
      <c r="Q625" s="1" t="str">
        <f t="shared" si="184"/>
        <v/>
      </c>
      <c r="R625" s="1" t="str">
        <f t="shared" si="184"/>
        <v/>
      </c>
      <c r="S625" s="1" t="str">
        <f t="shared" si="184"/>
        <v/>
      </c>
      <c r="T625" s="1" t="str">
        <f t="shared" si="184"/>
        <v/>
      </c>
      <c r="U625" s="1" t="str">
        <f t="shared" si="183"/>
        <v/>
      </c>
      <c r="V625" s="1" t="str">
        <f t="shared" si="183"/>
        <v/>
      </c>
      <c r="W625" s="1" t="str">
        <f t="shared" si="183"/>
        <v/>
      </c>
      <c r="X625" s="1" t="str">
        <f t="shared" si="183"/>
        <v/>
      </c>
      <c r="Y625" s="1" t="str">
        <f t="shared" si="183"/>
        <v/>
      </c>
      <c r="Z625" s="1">
        <f t="shared" si="168"/>
        <v>0</v>
      </c>
      <c r="AA625" s="1">
        <f t="shared" si="169"/>
        <v>0</v>
      </c>
      <c r="AB625" s="1">
        <f t="shared" si="170"/>
        <v>0</v>
      </c>
      <c r="AC625" s="1" t="str">
        <f t="shared" si="171"/>
        <v/>
      </c>
      <c r="AD625" s="1" t="str">
        <f t="shared" si="172"/>
        <v/>
      </c>
      <c r="AE625" s="1" t="str">
        <f t="shared" si="173"/>
        <v/>
      </c>
      <c r="AF625" s="1" t="str">
        <f t="shared" si="174"/>
        <v/>
      </c>
      <c r="AG625" s="1" t="str">
        <f t="shared" si="175"/>
        <v/>
      </c>
      <c r="AH625" s="1" t="str">
        <f t="shared" si="176"/>
        <v/>
      </c>
      <c r="AI625" s="1" t="str">
        <f t="shared" si="177"/>
        <v/>
      </c>
      <c r="AJ625" s="1" t="str">
        <f t="shared" si="178"/>
        <v/>
      </c>
      <c r="AK625" s="1" t="str">
        <f t="shared" si="179"/>
        <v/>
      </c>
      <c r="AL625" s="1" t="str">
        <f t="shared" si="180"/>
        <v/>
      </c>
      <c r="AM625" s="1">
        <f t="shared" si="181"/>
        <v>0</v>
      </c>
    </row>
    <row r="626" spans="1:39" ht="14.5" x14ac:dyDescent="0.35">
      <c r="A626"/>
      <c r="B626"/>
      <c r="C626"/>
      <c r="D626"/>
      <c r="E626"/>
      <c r="F626"/>
      <c r="G626"/>
      <c r="H626"/>
      <c r="I626"/>
      <c r="J626"/>
      <c r="K626"/>
      <c r="L626"/>
      <c r="M626"/>
      <c r="N626" s="1">
        <f t="shared" si="167"/>
        <v>0</v>
      </c>
      <c r="O626" s="1">
        <f t="shared" si="167"/>
        <v>0</v>
      </c>
      <c r="P626" s="1" t="str">
        <f t="shared" si="184"/>
        <v/>
      </c>
      <c r="Q626" s="1" t="str">
        <f t="shared" si="184"/>
        <v/>
      </c>
      <c r="R626" s="1" t="str">
        <f t="shared" si="184"/>
        <v/>
      </c>
      <c r="S626" s="1" t="str">
        <f t="shared" si="184"/>
        <v/>
      </c>
      <c r="T626" s="1" t="str">
        <f t="shared" si="184"/>
        <v/>
      </c>
      <c r="U626" s="1" t="str">
        <f t="shared" si="183"/>
        <v/>
      </c>
      <c r="V626" s="1" t="str">
        <f t="shared" si="183"/>
        <v/>
      </c>
      <c r="W626" s="1" t="str">
        <f t="shared" si="183"/>
        <v/>
      </c>
      <c r="X626" s="1" t="str">
        <f t="shared" si="183"/>
        <v/>
      </c>
      <c r="Y626" s="1" t="str">
        <f t="shared" si="183"/>
        <v/>
      </c>
      <c r="Z626" s="1">
        <f t="shared" si="168"/>
        <v>0</v>
      </c>
      <c r="AA626" s="1">
        <f t="shared" si="169"/>
        <v>0</v>
      </c>
      <c r="AB626" s="1">
        <f t="shared" si="170"/>
        <v>0</v>
      </c>
      <c r="AC626" s="1" t="str">
        <f t="shared" si="171"/>
        <v/>
      </c>
      <c r="AD626" s="1" t="str">
        <f t="shared" si="172"/>
        <v/>
      </c>
      <c r="AE626" s="1" t="str">
        <f t="shared" si="173"/>
        <v/>
      </c>
      <c r="AF626" s="1" t="str">
        <f t="shared" si="174"/>
        <v/>
      </c>
      <c r="AG626" s="1" t="str">
        <f t="shared" si="175"/>
        <v/>
      </c>
      <c r="AH626" s="1" t="str">
        <f t="shared" si="176"/>
        <v/>
      </c>
      <c r="AI626" s="1" t="str">
        <f t="shared" si="177"/>
        <v/>
      </c>
      <c r="AJ626" s="1" t="str">
        <f t="shared" si="178"/>
        <v/>
      </c>
      <c r="AK626" s="1" t="str">
        <f t="shared" si="179"/>
        <v/>
      </c>
      <c r="AL626" s="1" t="str">
        <f t="shared" si="180"/>
        <v/>
      </c>
      <c r="AM626" s="1">
        <f t="shared" si="181"/>
        <v>0</v>
      </c>
    </row>
    <row r="627" spans="1:39" ht="14.5" x14ac:dyDescent="0.35">
      <c r="A627"/>
      <c r="B627"/>
      <c r="C627"/>
      <c r="D627"/>
      <c r="E627"/>
      <c r="F627"/>
      <c r="G627"/>
      <c r="H627"/>
      <c r="I627"/>
      <c r="J627"/>
      <c r="K627"/>
      <c r="L627"/>
      <c r="M627"/>
      <c r="N627" s="1">
        <f t="shared" si="167"/>
        <v>0</v>
      </c>
      <c r="O627" s="1">
        <f t="shared" si="167"/>
        <v>0</v>
      </c>
      <c r="P627" s="1" t="str">
        <f t="shared" si="184"/>
        <v/>
      </c>
      <c r="Q627" s="1" t="str">
        <f t="shared" si="184"/>
        <v/>
      </c>
      <c r="R627" s="1" t="str">
        <f t="shared" si="184"/>
        <v/>
      </c>
      <c r="S627" s="1" t="str">
        <f t="shared" si="184"/>
        <v/>
      </c>
      <c r="T627" s="1" t="str">
        <f t="shared" si="184"/>
        <v/>
      </c>
      <c r="U627" s="1" t="str">
        <f t="shared" si="183"/>
        <v/>
      </c>
      <c r="V627" s="1" t="str">
        <f t="shared" si="183"/>
        <v/>
      </c>
      <c r="W627" s="1" t="str">
        <f t="shared" si="183"/>
        <v/>
      </c>
      <c r="X627" s="1" t="str">
        <f t="shared" si="183"/>
        <v/>
      </c>
      <c r="Y627" s="1" t="str">
        <f t="shared" si="183"/>
        <v/>
      </c>
      <c r="Z627" s="1">
        <f t="shared" si="168"/>
        <v>0</v>
      </c>
      <c r="AA627" s="1">
        <f t="shared" si="169"/>
        <v>0</v>
      </c>
      <c r="AB627" s="1">
        <f t="shared" si="170"/>
        <v>0</v>
      </c>
      <c r="AC627" s="1" t="str">
        <f t="shared" si="171"/>
        <v/>
      </c>
      <c r="AD627" s="1" t="str">
        <f t="shared" si="172"/>
        <v/>
      </c>
      <c r="AE627" s="1" t="str">
        <f t="shared" si="173"/>
        <v/>
      </c>
      <c r="AF627" s="1" t="str">
        <f t="shared" si="174"/>
        <v/>
      </c>
      <c r="AG627" s="1" t="str">
        <f t="shared" si="175"/>
        <v/>
      </c>
      <c r="AH627" s="1" t="str">
        <f t="shared" si="176"/>
        <v/>
      </c>
      <c r="AI627" s="1" t="str">
        <f t="shared" si="177"/>
        <v/>
      </c>
      <c r="AJ627" s="1" t="str">
        <f t="shared" si="178"/>
        <v/>
      </c>
      <c r="AK627" s="1" t="str">
        <f t="shared" si="179"/>
        <v/>
      </c>
      <c r="AL627" s="1" t="str">
        <f t="shared" si="180"/>
        <v/>
      </c>
      <c r="AM627" s="1">
        <f t="shared" si="181"/>
        <v>0</v>
      </c>
    </row>
    <row r="628" spans="1:39" ht="14.5" x14ac:dyDescent="0.35">
      <c r="A628"/>
      <c r="B628"/>
      <c r="C628"/>
      <c r="D628"/>
      <c r="E628"/>
      <c r="F628"/>
      <c r="G628"/>
      <c r="H628"/>
      <c r="I628"/>
      <c r="J628"/>
      <c r="K628"/>
      <c r="L628"/>
      <c r="M628"/>
      <c r="N628" s="1">
        <f t="shared" si="167"/>
        <v>0</v>
      </c>
      <c r="O628" s="1">
        <f t="shared" si="167"/>
        <v>0</v>
      </c>
      <c r="P628" s="1" t="str">
        <f t="shared" si="184"/>
        <v/>
      </c>
      <c r="Q628" s="1" t="str">
        <f t="shared" si="184"/>
        <v/>
      </c>
      <c r="R628" s="1" t="str">
        <f t="shared" si="184"/>
        <v/>
      </c>
      <c r="S628" s="1" t="str">
        <f t="shared" si="184"/>
        <v/>
      </c>
      <c r="T628" s="1" t="str">
        <f t="shared" si="184"/>
        <v/>
      </c>
      <c r="U628" s="1" t="str">
        <f t="shared" si="183"/>
        <v/>
      </c>
      <c r="V628" s="1" t="str">
        <f t="shared" si="183"/>
        <v/>
      </c>
      <c r="W628" s="1" t="str">
        <f t="shared" si="183"/>
        <v/>
      </c>
      <c r="X628" s="1" t="str">
        <f t="shared" si="183"/>
        <v/>
      </c>
      <c r="Y628" s="1" t="str">
        <f t="shared" si="183"/>
        <v/>
      </c>
      <c r="Z628" s="1">
        <f t="shared" si="168"/>
        <v>0</v>
      </c>
      <c r="AA628" s="1">
        <f t="shared" si="169"/>
        <v>0</v>
      </c>
      <c r="AB628" s="1">
        <f t="shared" si="170"/>
        <v>0</v>
      </c>
      <c r="AC628" s="1" t="str">
        <f t="shared" si="171"/>
        <v/>
      </c>
      <c r="AD628" s="1" t="str">
        <f t="shared" si="172"/>
        <v/>
      </c>
      <c r="AE628" s="1" t="str">
        <f t="shared" si="173"/>
        <v/>
      </c>
      <c r="AF628" s="1" t="str">
        <f t="shared" si="174"/>
        <v/>
      </c>
      <c r="AG628" s="1" t="str">
        <f t="shared" si="175"/>
        <v/>
      </c>
      <c r="AH628" s="1" t="str">
        <f t="shared" si="176"/>
        <v/>
      </c>
      <c r="AI628" s="1" t="str">
        <f t="shared" si="177"/>
        <v/>
      </c>
      <c r="AJ628" s="1" t="str">
        <f t="shared" si="178"/>
        <v/>
      </c>
      <c r="AK628" s="1" t="str">
        <f t="shared" si="179"/>
        <v/>
      </c>
      <c r="AL628" s="1" t="str">
        <f t="shared" si="180"/>
        <v/>
      </c>
      <c r="AM628" s="1">
        <f t="shared" si="181"/>
        <v>0</v>
      </c>
    </row>
    <row r="629" spans="1:39" ht="14.5" x14ac:dyDescent="0.35">
      <c r="A629"/>
      <c r="B629"/>
      <c r="C629"/>
      <c r="D629"/>
      <c r="E629"/>
      <c r="F629"/>
      <c r="G629"/>
      <c r="H629"/>
      <c r="I629"/>
      <c r="J629"/>
      <c r="K629"/>
      <c r="L629"/>
      <c r="M629"/>
      <c r="N629" s="1">
        <f t="shared" si="167"/>
        <v>0</v>
      </c>
      <c r="O629" s="1">
        <f t="shared" si="167"/>
        <v>0</v>
      </c>
      <c r="P629" s="1" t="str">
        <f t="shared" si="184"/>
        <v/>
      </c>
      <c r="Q629" s="1" t="str">
        <f t="shared" si="184"/>
        <v/>
      </c>
      <c r="R629" s="1" t="str">
        <f t="shared" si="184"/>
        <v/>
      </c>
      <c r="S629" s="1" t="str">
        <f t="shared" si="184"/>
        <v/>
      </c>
      <c r="T629" s="1" t="str">
        <f t="shared" si="184"/>
        <v/>
      </c>
      <c r="U629" s="1" t="str">
        <f t="shared" si="183"/>
        <v/>
      </c>
      <c r="V629" s="1" t="str">
        <f t="shared" si="183"/>
        <v/>
      </c>
      <c r="W629" s="1" t="str">
        <f t="shared" si="183"/>
        <v/>
      </c>
      <c r="X629" s="1" t="str">
        <f t="shared" si="183"/>
        <v/>
      </c>
      <c r="Y629" s="1" t="str">
        <f t="shared" si="183"/>
        <v/>
      </c>
      <c r="Z629" s="1">
        <f t="shared" si="168"/>
        <v>0</v>
      </c>
      <c r="AA629" s="1">
        <f t="shared" si="169"/>
        <v>0</v>
      </c>
      <c r="AB629" s="1">
        <f t="shared" si="170"/>
        <v>0</v>
      </c>
      <c r="AC629" s="1" t="str">
        <f t="shared" si="171"/>
        <v/>
      </c>
      <c r="AD629" s="1" t="str">
        <f t="shared" si="172"/>
        <v/>
      </c>
      <c r="AE629" s="1" t="str">
        <f t="shared" si="173"/>
        <v/>
      </c>
      <c r="AF629" s="1" t="str">
        <f t="shared" si="174"/>
        <v/>
      </c>
      <c r="AG629" s="1" t="str">
        <f t="shared" si="175"/>
        <v/>
      </c>
      <c r="AH629" s="1" t="str">
        <f t="shared" si="176"/>
        <v/>
      </c>
      <c r="AI629" s="1" t="str">
        <f t="shared" si="177"/>
        <v/>
      </c>
      <c r="AJ629" s="1" t="str">
        <f t="shared" si="178"/>
        <v/>
      </c>
      <c r="AK629" s="1" t="str">
        <f t="shared" si="179"/>
        <v/>
      </c>
      <c r="AL629" s="1" t="str">
        <f t="shared" si="180"/>
        <v/>
      </c>
      <c r="AM629" s="1">
        <f t="shared" si="181"/>
        <v>0</v>
      </c>
    </row>
    <row r="630" spans="1:39" ht="14.5" x14ac:dyDescent="0.35">
      <c r="A630"/>
      <c r="B630"/>
      <c r="C630"/>
      <c r="D630"/>
      <c r="E630"/>
      <c r="F630"/>
      <c r="G630"/>
      <c r="H630"/>
      <c r="I630"/>
      <c r="J630"/>
      <c r="K630"/>
      <c r="L630"/>
      <c r="M630"/>
      <c r="N630" s="1">
        <f t="shared" si="167"/>
        <v>0</v>
      </c>
      <c r="O630" s="1">
        <f t="shared" si="167"/>
        <v>0</v>
      </c>
      <c r="P630" s="1" t="str">
        <f t="shared" si="184"/>
        <v/>
      </c>
      <c r="Q630" s="1" t="str">
        <f t="shared" si="184"/>
        <v/>
      </c>
      <c r="R630" s="1" t="str">
        <f t="shared" si="184"/>
        <v/>
      </c>
      <c r="S630" s="1" t="str">
        <f t="shared" si="184"/>
        <v/>
      </c>
      <c r="T630" s="1" t="str">
        <f t="shared" si="184"/>
        <v/>
      </c>
      <c r="U630" s="1" t="str">
        <f t="shared" si="183"/>
        <v/>
      </c>
      <c r="V630" s="1" t="str">
        <f t="shared" si="183"/>
        <v/>
      </c>
      <c r="W630" s="1" t="str">
        <f t="shared" si="183"/>
        <v/>
      </c>
      <c r="X630" s="1" t="str">
        <f t="shared" si="183"/>
        <v/>
      </c>
      <c r="Y630" s="1" t="str">
        <f t="shared" si="183"/>
        <v/>
      </c>
      <c r="Z630" s="1">
        <f t="shared" si="168"/>
        <v>0</v>
      </c>
      <c r="AA630" s="1">
        <f t="shared" si="169"/>
        <v>0</v>
      </c>
      <c r="AB630" s="1">
        <f t="shared" si="170"/>
        <v>0</v>
      </c>
      <c r="AC630" s="1" t="str">
        <f t="shared" si="171"/>
        <v/>
      </c>
      <c r="AD630" s="1" t="str">
        <f t="shared" si="172"/>
        <v/>
      </c>
      <c r="AE630" s="1" t="str">
        <f t="shared" si="173"/>
        <v/>
      </c>
      <c r="AF630" s="1" t="str">
        <f t="shared" si="174"/>
        <v/>
      </c>
      <c r="AG630" s="1" t="str">
        <f t="shared" si="175"/>
        <v/>
      </c>
      <c r="AH630" s="1" t="str">
        <f t="shared" si="176"/>
        <v/>
      </c>
      <c r="AI630" s="1" t="str">
        <f t="shared" si="177"/>
        <v/>
      </c>
      <c r="AJ630" s="1" t="str">
        <f t="shared" si="178"/>
        <v/>
      </c>
      <c r="AK630" s="1" t="str">
        <f t="shared" si="179"/>
        <v/>
      </c>
      <c r="AL630" s="1" t="str">
        <f t="shared" si="180"/>
        <v/>
      </c>
      <c r="AM630" s="1">
        <f t="shared" si="181"/>
        <v>0</v>
      </c>
    </row>
    <row r="631" spans="1:39" ht="14.5" x14ac:dyDescent="0.35">
      <c r="A631"/>
      <c r="B631"/>
      <c r="C631"/>
      <c r="D631"/>
      <c r="E631"/>
      <c r="F631"/>
      <c r="G631"/>
      <c r="H631"/>
      <c r="I631"/>
      <c r="J631"/>
      <c r="K631"/>
      <c r="L631"/>
      <c r="M631"/>
      <c r="N631" s="1">
        <f t="shared" si="167"/>
        <v>0</v>
      </c>
      <c r="O631" s="1">
        <f t="shared" si="167"/>
        <v>0</v>
      </c>
      <c r="P631" s="1" t="str">
        <f t="shared" si="184"/>
        <v/>
      </c>
      <c r="Q631" s="1" t="str">
        <f t="shared" si="184"/>
        <v/>
      </c>
      <c r="R631" s="1" t="str">
        <f t="shared" si="184"/>
        <v/>
      </c>
      <c r="S631" s="1" t="str">
        <f t="shared" si="184"/>
        <v/>
      </c>
      <c r="T631" s="1" t="str">
        <f t="shared" si="184"/>
        <v/>
      </c>
      <c r="U631" s="1" t="str">
        <f t="shared" si="183"/>
        <v/>
      </c>
      <c r="V631" s="1" t="str">
        <f t="shared" si="183"/>
        <v/>
      </c>
      <c r="W631" s="1" t="str">
        <f t="shared" si="183"/>
        <v/>
      </c>
      <c r="X631" s="1" t="str">
        <f t="shared" si="183"/>
        <v/>
      </c>
      <c r="Y631" s="1" t="str">
        <f t="shared" si="183"/>
        <v/>
      </c>
      <c r="Z631" s="1">
        <f t="shared" si="168"/>
        <v>0</v>
      </c>
      <c r="AA631" s="1">
        <f t="shared" si="169"/>
        <v>0</v>
      </c>
      <c r="AB631" s="1">
        <f t="shared" si="170"/>
        <v>0</v>
      </c>
      <c r="AC631" s="1" t="str">
        <f t="shared" si="171"/>
        <v/>
      </c>
      <c r="AD631" s="1" t="str">
        <f t="shared" si="172"/>
        <v/>
      </c>
      <c r="AE631" s="1" t="str">
        <f t="shared" si="173"/>
        <v/>
      </c>
      <c r="AF631" s="1" t="str">
        <f t="shared" si="174"/>
        <v/>
      </c>
      <c r="AG631" s="1" t="str">
        <f t="shared" si="175"/>
        <v/>
      </c>
      <c r="AH631" s="1" t="str">
        <f t="shared" si="176"/>
        <v/>
      </c>
      <c r="AI631" s="1" t="str">
        <f t="shared" si="177"/>
        <v/>
      </c>
      <c r="AJ631" s="1" t="str">
        <f t="shared" si="178"/>
        <v/>
      </c>
      <c r="AK631" s="1" t="str">
        <f t="shared" si="179"/>
        <v/>
      </c>
      <c r="AL631" s="1" t="str">
        <f t="shared" si="180"/>
        <v/>
      </c>
      <c r="AM631" s="1">
        <f t="shared" si="181"/>
        <v>0</v>
      </c>
    </row>
    <row r="632" spans="1:39" ht="14.5" x14ac:dyDescent="0.35">
      <c r="A632"/>
      <c r="B632"/>
      <c r="C632"/>
      <c r="D632"/>
      <c r="E632"/>
      <c r="F632"/>
      <c r="G632"/>
      <c r="H632"/>
      <c r="I632"/>
      <c r="J632"/>
      <c r="K632"/>
      <c r="L632"/>
      <c r="M632"/>
      <c r="N632" s="1">
        <f t="shared" si="167"/>
        <v>0</v>
      </c>
      <c r="O632" s="1">
        <f t="shared" si="167"/>
        <v>0</v>
      </c>
      <c r="P632" s="1" t="str">
        <f t="shared" si="184"/>
        <v/>
      </c>
      <c r="Q632" s="1" t="str">
        <f t="shared" si="184"/>
        <v/>
      </c>
      <c r="R632" s="1" t="str">
        <f t="shared" si="184"/>
        <v/>
      </c>
      <c r="S632" s="1" t="str">
        <f t="shared" si="184"/>
        <v/>
      </c>
      <c r="T632" s="1" t="str">
        <f t="shared" si="184"/>
        <v/>
      </c>
      <c r="U632" s="1" t="str">
        <f t="shared" si="183"/>
        <v/>
      </c>
      <c r="V632" s="1" t="str">
        <f t="shared" si="183"/>
        <v/>
      </c>
      <c r="W632" s="1" t="str">
        <f t="shared" si="183"/>
        <v/>
      </c>
      <c r="X632" s="1" t="str">
        <f t="shared" si="183"/>
        <v/>
      </c>
      <c r="Y632" s="1" t="str">
        <f t="shared" si="183"/>
        <v/>
      </c>
      <c r="Z632" s="1">
        <f t="shared" si="168"/>
        <v>0</v>
      </c>
      <c r="AA632" s="1">
        <f t="shared" si="169"/>
        <v>0</v>
      </c>
      <c r="AB632" s="1">
        <f t="shared" si="170"/>
        <v>0</v>
      </c>
      <c r="AC632" s="1" t="str">
        <f t="shared" si="171"/>
        <v/>
      </c>
      <c r="AD632" s="1" t="str">
        <f t="shared" si="172"/>
        <v/>
      </c>
      <c r="AE632" s="1" t="str">
        <f t="shared" si="173"/>
        <v/>
      </c>
      <c r="AF632" s="1" t="str">
        <f t="shared" si="174"/>
        <v/>
      </c>
      <c r="AG632" s="1" t="str">
        <f t="shared" si="175"/>
        <v/>
      </c>
      <c r="AH632" s="1" t="str">
        <f t="shared" si="176"/>
        <v/>
      </c>
      <c r="AI632" s="1" t="str">
        <f t="shared" si="177"/>
        <v/>
      </c>
      <c r="AJ632" s="1" t="str">
        <f t="shared" si="178"/>
        <v/>
      </c>
      <c r="AK632" s="1" t="str">
        <f t="shared" si="179"/>
        <v/>
      </c>
      <c r="AL632" s="1" t="str">
        <f t="shared" si="180"/>
        <v/>
      </c>
      <c r="AM632" s="1">
        <f t="shared" si="181"/>
        <v>0</v>
      </c>
    </row>
    <row r="633" spans="1:39" ht="14.5" x14ac:dyDescent="0.35">
      <c r="A633"/>
      <c r="B633"/>
      <c r="C633"/>
      <c r="D633"/>
      <c r="E633"/>
      <c r="F633"/>
      <c r="G633"/>
      <c r="H633"/>
      <c r="I633"/>
      <c r="J633"/>
      <c r="K633"/>
      <c r="L633"/>
      <c r="M633"/>
      <c r="N633" s="1">
        <f t="shared" si="167"/>
        <v>0</v>
      </c>
      <c r="O633" s="1">
        <f t="shared" si="167"/>
        <v>0</v>
      </c>
      <c r="P633" s="1" t="str">
        <f t="shared" si="184"/>
        <v/>
      </c>
      <c r="Q633" s="1" t="str">
        <f t="shared" si="184"/>
        <v/>
      </c>
      <c r="R633" s="1" t="str">
        <f t="shared" si="184"/>
        <v/>
      </c>
      <c r="S633" s="1" t="str">
        <f t="shared" si="184"/>
        <v/>
      </c>
      <c r="T633" s="1" t="str">
        <f t="shared" si="184"/>
        <v/>
      </c>
      <c r="U633" s="1" t="str">
        <f t="shared" si="183"/>
        <v/>
      </c>
      <c r="V633" s="1" t="str">
        <f t="shared" si="183"/>
        <v/>
      </c>
      <c r="W633" s="1" t="str">
        <f t="shared" si="183"/>
        <v/>
      </c>
      <c r="X633" s="1" t="str">
        <f t="shared" si="183"/>
        <v/>
      </c>
      <c r="Y633" s="1" t="str">
        <f t="shared" si="183"/>
        <v/>
      </c>
      <c r="Z633" s="1">
        <f t="shared" si="168"/>
        <v>0</v>
      </c>
      <c r="AA633" s="1">
        <f t="shared" si="169"/>
        <v>0</v>
      </c>
      <c r="AB633" s="1">
        <f t="shared" si="170"/>
        <v>0</v>
      </c>
      <c r="AC633" s="1" t="str">
        <f t="shared" si="171"/>
        <v/>
      </c>
      <c r="AD633" s="1" t="str">
        <f t="shared" si="172"/>
        <v/>
      </c>
      <c r="AE633" s="1" t="str">
        <f t="shared" si="173"/>
        <v/>
      </c>
      <c r="AF633" s="1" t="str">
        <f t="shared" si="174"/>
        <v/>
      </c>
      <c r="AG633" s="1" t="str">
        <f t="shared" si="175"/>
        <v/>
      </c>
      <c r="AH633" s="1" t="str">
        <f t="shared" si="176"/>
        <v/>
      </c>
      <c r="AI633" s="1" t="str">
        <f t="shared" si="177"/>
        <v/>
      </c>
      <c r="AJ633" s="1" t="str">
        <f t="shared" si="178"/>
        <v/>
      </c>
      <c r="AK633" s="1" t="str">
        <f t="shared" si="179"/>
        <v/>
      </c>
      <c r="AL633" s="1" t="str">
        <f t="shared" si="180"/>
        <v/>
      </c>
      <c r="AM633" s="1">
        <f t="shared" si="181"/>
        <v>0</v>
      </c>
    </row>
    <row r="634" spans="1:39" ht="14.5" x14ac:dyDescent="0.35">
      <c r="A634"/>
      <c r="B634"/>
      <c r="C634"/>
      <c r="D634"/>
      <c r="E634"/>
      <c r="F634"/>
      <c r="G634"/>
      <c r="H634"/>
      <c r="I634"/>
      <c r="J634"/>
      <c r="K634"/>
      <c r="L634"/>
      <c r="M634"/>
      <c r="N634" s="1">
        <f t="shared" si="167"/>
        <v>0</v>
      </c>
      <c r="O634" s="1">
        <f t="shared" si="167"/>
        <v>0</v>
      </c>
      <c r="P634" s="1" t="str">
        <f t="shared" si="184"/>
        <v/>
      </c>
      <c r="Q634" s="1" t="str">
        <f t="shared" si="184"/>
        <v/>
      </c>
      <c r="R634" s="1" t="str">
        <f t="shared" si="184"/>
        <v/>
      </c>
      <c r="S634" s="1" t="str">
        <f t="shared" si="184"/>
        <v/>
      </c>
      <c r="T634" s="1" t="str">
        <f t="shared" si="184"/>
        <v/>
      </c>
      <c r="U634" s="1" t="str">
        <f t="shared" si="183"/>
        <v/>
      </c>
      <c r="V634" s="1" t="str">
        <f t="shared" si="183"/>
        <v/>
      </c>
      <c r="W634" s="1" t="str">
        <f t="shared" si="183"/>
        <v/>
      </c>
      <c r="X634" s="1" t="str">
        <f t="shared" si="183"/>
        <v/>
      </c>
      <c r="Y634" s="1" t="str">
        <f t="shared" si="183"/>
        <v/>
      </c>
      <c r="Z634" s="1">
        <f t="shared" si="168"/>
        <v>0</v>
      </c>
      <c r="AA634" s="1">
        <f t="shared" si="169"/>
        <v>0</v>
      </c>
      <c r="AB634" s="1">
        <f t="shared" si="170"/>
        <v>0</v>
      </c>
      <c r="AC634" s="1" t="str">
        <f t="shared" si="171"/>
        <v/>
      </c>
      <c r="AD634" s="1" t="str">
        <f t="shared" si="172"/>
        <v/>
      </c>
      <c r="AE634" s="1" t="str">
        <f t="shared" si="173"/>
        <v/>
      </c>
      <c r="AF634" s="1" t="str">
        <f t="shared" si="174"/>
        <v/>
      </c>
      <c r="AG634" s="1" t="str">
        <f t="shared" si="175"/>
        <v/>
      </c>
      <c r="AH634" s="1" t="str">
        <f t="shared" si="176"/>
        <v/>
      </c>
      <c r="AI634" s="1" t="str">
        <f t="shared" si="177"/>
        <v/>
      </c>
      <c r="AJ634" s="1" t="str">
        <f t="shared" si="178"/>
        <v/>
      </c>
      <c r="AK634" s="1" t="str">
        <f t="shared" si="179"/>
        <v/>
      </c>
      <c r="AL634" s="1" t="str">
        <f t="shared" si="180"/>
        <v/>
      </c>
      <c r="AM634" s="1">
        <f t="shared" si="181"/>
        <v>0</v>
      </c>
    </row>
    <row r="635" spans="1:39" ht="14.5" x14ac:dyDescent="0.35">
      <c r="A635"/>
      <c r="B635"/>
      <c r="C635"/>
      <c r="D635"/>
      <c r="E635"/>
      <c r="F635"/>
      <c r="G635"/>
      <c r="H635"/>
      <c r="I635"/>
      <c r="J635"/>
      <c r="K635"/>
      <c r="L635"/>
      <c r="M635"/>
      <c r="N635" s="1">
        <f t="shared" si="167"/>
        <v>0</v>
      </c>
      <c r="O635" s="1">
        <f t="shared" si="167"/>
        <v>0</v>
      </c>
      <c r="P635" s="1" t="str">
        <f t="shared" si="184"/>
        <v/>
      </c>
      <c r="Q635" s="1" t="str">
        <f t="shared" si="184"/>
        <v/>
      </c>
      <c r="R635" s="1" t="str">
        <f t="shared" si="184"/>
        <v/>
      </c>
      <c r="S635" s="1" t="str">
        <f t="shared" si="184"/>
        <v/>
      </c>
      <c r="T635" s="1" t="str">
        <f t="shared" si="184"/>
        <v/>
      </c>
      <c r="U635" s="1" t="str">
        <f t="shared" si="183"/>
        <v/>
      </c>
      <c r="V635" s="1" t="str">
        <f t="shared" si="183"/>
        <v/>
      </c>
      <c r="W635" s="1" t="str">
        <f t="shared" si="183"/>
        <v/>
      </c>
      <c r="X635" s="1" t="str">
        <f t="shared" si="183"/>
        <v/>
      </c>
      <c r="Y635" s="1" t="str">
        <f t="shared" si="183"/>
        <v/>
      </c>
      <c r="Z635" s="1">
        <f t="shared" si="168"/>
        <v>0</v>
      </c>
      <c r="AA635" s="1">
        <f t="shared" si="169"/>
        <v>0</v>
      </c>
      <c r="AB635" s="1">
        <f t="shared" si="170"/>
        <v>0</v>
      </c>
      <c r="AC635" s="1" t="str">
        <f t="shared" si="171"/>
        <v/>
      </c>
      <c r="AD635" s="1" t="str">
        <f t="shared" si="172"/>
        <v/>
      </c>
      <c r="AE635" s="1" t="str">
        <f t="shared" si="173"/>
        <v/>
      </c>
      <c r="AF635" s="1" t="str">
        <f t="shared" si="174"/>
        <v/>
      </c>
      <c r="AG635" s="1" t="str">
        <f t="shared" si="175"/>
        <v/>
      </c>
      <c r="AH635" s="1" t="str">
        <f t="shared" si="176"/>
        <v/>
      </c>
      <c r="AI635" s="1" t="str">
        <f t="shared" si="177"/>
        <v/>
      </c>
      <c r="AJ635" s="1" t="str">
        <f t="shared" si="178"/>
        <v/>
      </c>
      <c r="AK635" s="1" t="str">
        <f t="shared" si="179"/>
        <v/>
      </c>
      <c r="AL635" s="1" t="str">
        <f t="shared" si="180"/>
        <v/>
      </c>
      <c r="AM635" s="1">
        <f t="shared" si="181"/>
        <v>0</v>
      </c>
    </row>
    <row r="636" spans="1:39" ht="14.5" x14ac:dyDescent="0.35">
      <c r="A636"/>
      <c r="B636"/>
      <c r="C636"/>
      <c r="D636"/>
      <c r="E636"/>
      <c r="F636"/>
      <c r="G636"/>
      <c r="H636"/>
      <c r="I636"/>
      <c r="J636"/>
      <c r="K636"/>
      <c r="L636"/>
      <c r="M636"/>
      <c r="N636" s="1">
        <f t="shared" si="167"/>
        <v>0</v>
      </c>
      <c r="O636" s="1">
        <f t="shared" si="167"/>
        <v>0</v>
      </c>
      <c r="P636" s="1" t="str">
        <f t="shared" si="184"/>
        <v/>
      </c>
      <c r="Q636" s="1" t="str">
        <f t="shared" si="184"/>
        <v/>
      </c>
      <c r="R636" s="1" t="str">
        <f t="shared" si="184"/>
        <v/>
      </c>
      <c r="S636" s="1" t="str">
        <f t="shared" si="184"/>
        <v/>
      </c>
      <c r="T636" s="1" t="str">
        <f t="shared" si="184"/>
        <v/>
      </c>
      <c r="U636" s="1" t="str">
        <f t="shared" si="183"/>
        <v/>
      </c>
      <c r="V636" s="1" t="str">
        <f t="shared" si="183"/>
        <v/>
      </c>
      <c r="W636" s="1" t="str">
        <f t="shared" si="183"/>
        <v/>
      </c>
      <c r="X636" s="1" t="str">
        <f t="shared" si="183"/>
        <v/>
      </c>
      <c r="Y636" s="1" t="str">
        <f t="shared" si="183"/>
        <v/>
      </c>
      <c r="Z636" s="1">
        <f t="shared" si="168"/>
        <v>0</v>
      </c>
      <c r="AA636" s="1">
        <f t="shared" si="169"/>
        <v>0</v>
      </c>
      <c r="AB636" s="1">
        <f t="shared" si="170"/>
        <v>0</v>
      </c>
      <c r="AC636" s="1" t="str">
        <f t="shared" si="171"/>
        <v/>
      </c>
      <c r="AD636" s="1" t="str">
        <f t="shared" si="172"/>
        <v/>
      </c>
      <c r="AE636" s="1" t="str">
        <f t="shared" si="173"/>
        <v/>
      </c>
      <c r="AF636" s="1" t="str">
        <f t="shared" si="174"/>
        <v/>
      </c>
      <c r="AG636" s="1" t="str">
        <f t="shared" si="175"/>
        <v/>
      </c>
      <c r="AH636" s="1" t="str">
        <f t="shared" si="176"/>
        <v/>
      </c>
      <c r="AI636" s="1" t="str">
        <f t="shared" si="177"/>
        <v/>
      </c>
      <c r="AJ636" s="1" t="str">
        <f t="shared" si="178"/>
        <v/>
      </c>
      <c r="AK636" s="1" t="str">
        <f t="shared" si="179"/>
        <v/>
      </c>
      <c r="AL636" s="1" t="str">
        <f t="shared" si="180"/>
        <v/>
      </c>
      <c r="AM636" s="1">
        <f t="shared" si="181"/>
        <v>0</v>
      </c>
    </row>
    <row r="637" spans="1:39" ht="14.5" x14ac:dyDescent="0.35">
      <c r="A637"/>
      <c r="B637"/>
      <c r="C637"/>
      <c r="D637"/>
      <c r="E637"/>
      <c r="F637"/>
      <c r="G637"/>
      <c r="H637"/>
      <c r="I637"/>
      <c r="J637"/>
      <c r="K637"/>
      <c r="L637"/>
      <c r="M637"/>
      <c r="N637" s="1">
        <f t="shared" si="167"/>
        <v>0</v>
      </c>
      <c r="O637" s="1">
        <f t="shared" si="167"/>
        <v>0</v>
      </c>
      <c r="P637" s="1" t="str">
        <f t="shared" si="184"/>
        <v/>
      </c>
      <c r="Q637" s="1" t="str">
        <f t="shared" si="184"/>
        <v/>
      </c>
      <c r="R637" s="1" t="str">
        <f t="shared" si="184"/>
        <v/>
      </c>
      <c r="S637" s="1" t="str">
        <f t="shared" si="184"/>
        <v/>
      </c>
      <c r="T637" s="1" t="str">
        <f t="shared" si="184"/>
        <v/>
      </c>
      <c r="U637" s="1" t="str">
        <f t="shared" si="183"/>
        <v/>
      </c>
      <c r="V637" s="1" t="str">
        <f t="shared" si="183"/>
        <v/>
      </c>
      <c r="W637" s="1" t="str">
        <f t="shared" si="183"/>
        <v/>
      </c>
      <c r="X637" s="1" t="str">
        <f t="shared" si="183"/>
        <v/>
      </c>
      <c r="Y637" s="1" t="str">
        <f t="shared" si="183"/>
        <v/>
      </c>
      <c r="Z637" s="1">
        <f t="shared" si="168"/>
        <v>0</v>
      </c>
      <c r="AA637" s="1">
        <f t="shared" si="169"/>
        <v>0</v>
      </c>
      <c r="AB637" s="1">
        <f t="shared" si="170"/>
        <v>0</v>
      </c>
      <c r="AC637" s="1" t="str">
        <f t="shared" si="171"/>
        <v/>
      </c>
      <c r="AD637" s="1" t="str">
        <f t="shared" si="172"/>
        <v/>
      </c>
      <c r="AE637" s="1" t="str">
        <f t="shared" si="173"/>
        <v/>
      </c>
      <c r="AF637" s="1" t="str">
        <f t="shared" si="174"/>
        <v/>
      </c>
      <c r="AG637" s="1" t="str">
        <f t="shared" si="175"/>
        <v/>
      </c>
      <c r="AH637" s="1" t="str">
        <f t="shared" si="176"/>
        <v/>
      </c>
      <c r="AI637" s="1" t="str">
        <f t="shared" si="177"/>
        <v/>
      </c>
      <c r="AJ637" s="1" t="str">
        <f t="shared" si="178"/>
        <v/>
      </c>
      <c r="AK637" s="1" t="str">
        <f t="shared" si="179"/>
        <v/>
      </c>
      <c r="AL637" s="1" t="str">
        <f t="shared" si="180"/>
        <v/>
      </c>
      <c r="AM637" s="1">
        <f t="shared" si="181"/>
        <v>0</v>
      </c>
    </row>
    <row r="638" spans="1:39" ht="14.5" x14ac:dyDescent="0.35">
      <c r="A638"/>
      <c r="B638"/>
      <c r="C638"/>
      <c r="D638"/>
      <c r="E638"/>
      <c r="F638"/>
      <c r="G638"/>
      <c r="H638"/>
      <c r="I638"/>
      <c r="J638"/>
      <c r="K638"/>
      <c r="L638"/>
      <c r="M638"/>
      <c r="N638" s="1">
        <f t="shared" si="167"/>
        <v>0</v>
      </c>
      <c r="O638" s="1">
        <f t="shared" si="167"/>
        <v>0</v>
      </c>
      <c r="P638" s="1" t="str">
        <f t="shared" si="184"/>
        <v/>
      </c>
      <c r="Q638" s="1" t="str">
        <f t="shared" si="184"/>
        <v/>
      </c>
      <c r="R638" s="1" t="str">
        <f t="shared" si="184"/>
        <v/>
      </c>
      <c r="S638" s="1" t="str">
        <f t="shared" si="184"/>
        <v/>
      </c>
      <c r="T638" s="1" t="str">
        <f t="shared" si="184"/>
        <v/>
      </c>
      <c r="U638" s="1" t="str">
        <f t="shared" si="183"/>
        <v/>
      </c>
      <c r="V638" s="1" t="str">
        <f t="shared" si="183"/>
        <v/>
      </c>
      <c r="W638" s="1" t="str">
        <f t="shared" si="183"/>
        <v/>
      </c>
      <c r="X638" s="1" t="str">
        <f t="shared" si="183"/>
        <v/>
      </c>
      <c r="Y638" s="1" t="str">
        <f t="shared" si="183"/>
        <v/>
      </c>
      <c r="Z638" s="1">
        <f t="shared" si="168"/>
        <v>0</v>
      </c>
      <c r="AA638" s="1">
        <f t="shared" si="169"/>
        <v>0</v>
      </c>
      <c r="AB638" s="1">
        <f t="shared" si="170"/>
        <v>0</v>
      </c>
      <c r="AC638" s="1" t="str">
        <f t="shared" si="171"/>
        <v/>
      </c>
      <c r="AD638" s="1" t="str">
        <f t="shared" si="172"/>
        <v/>
      </c>
      <c r="AE638" s="1" t="str">
        <f t="shared" si="173"/>
        <v/>
      </c>
      <c r="AF638" s="1" t="str">
        <f t="shared" si="174"/>
        <v/>
      </c>
      <c r="AG638" s="1" t="str">
        <f t="shared" si="175"/>
        <v/>
      </c>
      <c r="AH638" s="1" t="str">
        <f t="shared" si="176"/>
        <v/>
      </c>
      <c r="AI638" s="1" t="str">
        <f t="shared" si="177"/>
        <v/>
      </c>
      <c r="AJ638" s="1" t="str">
        <f t="shared" si="178"/>
        <v/>
      </c>
      <c r="AK638" s="1" t="str">
        <f t="shared" si="179"/>
        <v/>
      </c>
      <c r="AL638" s="1" t="str">
        <f t="shared" si="180"/>
        <v/>
      </c>
      <c r="AM638" s="1">
        <f t="shared" si="181"/>
        <v>0</v>
      </c>
    </row>
    <row r="639" spans="1:39" ht="14.5" x14ac:dyDescent="0.35">
      <c r="A639"/>
      <c r="B639"/>
      <c r="C639"/>
      <c r="D639"/>
      <c r="E639"/>
      <c r="F639"/>
      <c r="G639"/>
      <c r="H639"/>
      <c r="I639"/>
      <c r="J639"/>
      <c r="K639"/>
      <c r="L639"/>
      <c r="M639"/>
      <c r="N639" s="1">
        <f t="shared" si="167"/>
        <v>0</v>
      </c>
      <c r="O639" s="1">
        <f t="shared" si="167"/>
        <v>0</v>
      </c>
      <c r="P639" s="1" t="str">
        <f t="shared" si="184"/>
        <v/>
      </c>
      <c r="Q639" s="1" t="str">
        <f t="shared" si="184"/>
        <v/>
      </c>
      <c r="R639" s="1" t="str">
        <f t="shared" si="184"/>
        <v/>
      </c>
      <c r="S639" s="1" t="str">
        <f t="shared" si="184"/>
        <v/>
      </c>
      <c r="T639" s="1" t="str">
        <f t="shared" si="184"/>
        <v/>
      </c>
      <c r="U639" s="1" t="str">
        <f t="shared" si="183"/>
        <v/>
      </c>
      <c r="V639" s="1" t="str">
        <f t="shared" si="183"/>
        <v/>
      </c>
      <c r="W639" s="1" t="str">
        <f t="shared" si="183"/>
        <v/>
      </c>
      <c r="X639" s="1" t="str">
        <f t="shared" si="183"/>
        <v/>
      </c>
      <c r="Y639" s="1" t="str">
        <f t="shared" si="183"/>
        <v/>
      </c>
      <c r="Z639" s="1">
        <f t="shared" si="168"/>
        <v>0</v>
      </c>
      <c r="AA639" s="1">
        <f t="shared" si="169"/>
        <v>0</v>
      </c>
      <c r="AB639" s="1">
        <f t="shared" si="170"/>
        <v>0</v>
      </c>
      <c r="AC639" s="1" t="str">
        <f t="shared" si="171"/>
        <v/>
      </c>
      <c r="AD639" s="1" t="str">
        <f t="shared" si="172"/>
        <v/>
      </c>
      <c r="AE639" s="1" t="str">
        <f t="shared" si="173"/>
        <v/>
      </c>
      <c r="AF639" s="1" t="str">
        <f t="shared" si="174"/>
        <v/>
      </c>
      <c r="AG639" s="1" t="str">
        <f t="shared" si="175"/>
        <v/>
      </c>
      <c r="AH639" s="1" t="str">
        <f t="shared" si="176"/>
        <v/>
      </c>
      <c r="AI639" s="1" t="str">
        <f t="shared" si="177"/>
        <v/>
      </c>
      <c r="AJ639" s="1" t="str">
        <f t="shared" si="178"/>
        <v/>
      </c>
      <c r="AK639" s="1" t="str">
        <f t="shared" si="179"/>
        <v/>
      </c>
      <c r="AL639" s="1" t="str">
        <f t="shared" si="180"/>
        <v/>
      </c>
      <c r="AM639" s="1">
        <f t="shared" si="181"/>
        <v>0</v>
      </c>
    </row>
    <row r="640" spans="1:39" ht="14.5" x14ac:dyDescent="0.35">
      <c r="A640"/>
      <c r="B640"/>
      <c r="C640"/>
      <c r="D640"/>
      <c r="E640"/>
      <c r="F640"/>
      <c r="G640"/>
      <c r="H640"/>
      <c r="I640"/>
      <c r="J640"/>
      <c r="K640"/>
      <c r="L640"/>
      <c r="M640"/>
      <c r="N640" s="1">
        <f t="shared" si="167"/>
        <v>0</v>
      </c>
      <c r="O640" s="1">
        <f t="shared" si="167"/>
        <v>0</v>
      </c>
      <c r="P640" s="1" t="str">
        <f t="shared" si="184"/>
        <v/>
      </c>
      <c r="Q640" s="1" t="str">
        <f t="shared" si="184"/>
        <v/>
      </c>
      <c r="R640" s="1" t="str">
        <f t="shared" si="184"/>
        <v/>
      </c>
      <c r="S640" s="1" t="str">
        <f t="shared" si="184"/>
        <v/>
      </c>
      <c r="T640" s="1" t="str">
        <f t="shared" si="184"/>
        <v/>
      </c>
      <c r="U640" s="1" t="str">
        <f t="shared" si="183"/>
        <v/>
      </c>
      <c r="V640" s="1" t="str">
        <f t="shared" si="183"/>
        <v/>
      </c>
      <c r="W640" s="1" t="str">
        <f t="shared" si="183"/>
        <v/>
      </c>
      <c r="X640" s="1" t="str">
        <f t="shared" si="183"/>
        <v/>
      </c>
      <c r="Y640" s="1" t="str">
        <f t="shared" si="183"/>
        <v/>
      </c>
      <c r="Z640" s="1">
        <f t="shared" si="168"/>
        <v>0</v>
      </c>
      <c r="AA640" s="1">
        <f t="shared" si="169"/>
        <v>0</v>
      </c>
      <c r="AB640" s="1">
        <f t="shared" si="170"/>
        <v>0</v>
      </c>
      <c r="AC640" s="1" t="str">
        <f t="shared" si="171"/>
        <v/>
      </c>
      <c r="AD640" s="1" t="str">
        <f t="shared" si="172"/>
        <v/>
      </c>
      <c r="AE640" s="1" t="str">
        <f t="shared" si="173"/>
        <v/>
      </c>
      <c r="AF640" s="1" t="str">
        <f t="shared" si="174"/>
        <v/>
      </c>
      <c r="AG640" s="1" t="str">
        <f t="shared" si="175"/>
        <v/>
      </c>
      <c r="AH640" s="1" t="str">
        <f t="shared" si="176"/>
        <v/>
      </c>
      <c r="AI640" s="1" t="str">
        <f t="shared" si="177"/>
        <v/>
      </c>
      <c r="AJ640" s="1" t="str">
        <f t="shared" si="178"/>
        <v/>
      </c>
      <c r="AK640" s="1" t="str">
        <f t="shared" si="179"/>
        <v/>
      </c>
      <c r="AL640" s="1" t="str">
        <f t="shared" si="180"/>
        <v/>
      </c>
      <c r="AM640" s="1">
        <f t="shared" si="181"/>
        <v>0</v>
      </c>
    </row>
    <row r="641" spans="1:39" ht="14.5" x14ac:dyDescent="0.35">
      <c r="A641"/>
      <c r="B641"/>
      <c r="C641"/>
      <c r="D641"/>
      <c r="E641"/>
      <c r="F641"/>
      <c r="G641"/>
      <c r="H641"/>
      <c r="I641"/>
      <c r="J641"/>
      <c r="K641"/>
      <c r="L641"/>
      <c r="M641"/>
      <c r="N641" s="1">
        <f t="shared" si="167"/>
        <v>0</v>
      </c>
      <c r="O641" s="1">
        <f t="shared" si="167"/>
        <v>0</v>
      </c>
      <c r="P641" s="1" t="str">
        <f t="shared" si="184"/>
        <v/>
      </c>
      <c r="Q641" s="1" t="str">
        <f t="shared" si="184"/>
        <v/>
      </c>
      <c r="R641" s="1" t="str">
        <f t="shared" si="184"/>
        <v/>
      </c>
      <c r="S641" s="1" t="str">
        <f t="shared" si="184"/>
        <v/>
      </c>
      <c r="T641" s="1" t="str">
        <f t="shared" si="184"/>
        <v/>
      </c>
      <c r="U641" s="1" t="str">
        <f t="shared" si="183"/>
        <v/>
      </c>
      <c r="V641" s="1" t="str">
        <f t="shared" si="183"/>
        <v/>
      </c>
      <c r="W641" s="1" t="str">
        <f t="shared" si="183"/>
        <v/>
      </c>
      <c r="X641" s="1" t="str">
        <f t="shared" si="183"/>
        <v/>
      </c>
      <c r="Y641" s="1" t="str">
        <f t="shared" si="183"/>
        <v/>
      </c>
      <c r="Z641" s="1">
        <f t="shared" si="168"/>
        <v>0</v>
      </c>
      <c r="AA641" s="1">
        <f t="shared" si="169"/>
        <v>0</v>
      </c>
      <c r="AB641" s="1">
        <f t="shared" si="170"/>
        <v>0</v>
      </c>
      <c r="AC641" s="1" t="str">
        <f t="shared" si="171"/>
        <v/>
      </c>
      <c r="AD641" s="1" t="str">
        <f t="shared" si="172"/>
        <v/>
      </c>
      <c r="AE641" s="1" t="str">
        <f t="shared" si="173"/>
        <v/>
      </c>
      <c r="AF641" s="1" t="str">
        <f t="shared" si="174"/>
        <v/>
      </c>
      <c r="AG641" s="1" t="str">
        <f t="shared" si="175"/>
        <v/>
      </c>
      <c r="AH641" s="1" t="str">
        <f t="shared" si="176"/>
        <v/>
      </c>
      <c r="AI641" s="1" t="str">
        <f t="shared" si="177"/>
        <v/>
      </c>
      <c r="AJ641" s="1" t="str">
        <f t="shared" si="178"/>
        <v/>
      </c>
      <c r="AK641" s="1" t="str">
        <f t="shared" si="179"/>
        <v/>
      </c>
      <c r="AL641" s="1" t="str">
        <f t="shared" si="180"/>
        <v/>
      </c>
      <c r="AM641" s="1">
        <f t="shared" si="181"/>
        <v>0</v>
      </c>
    </row>
    <row r="642" spans="1:39" ht="14.5" x14ac:dyDescent="0.35">
      <c r="A642"/>
      <c r="B642"/>
      <c r="C642"/>
      <c r="D642"/>
      <c r="E642"/>
      <c r="F642"/>
      <c r="G642"/>
      <c r="H642"/>
      <c r="I642"/>
      <c r="J642"/>
      <c r="K642"/>
      <c r="L642"/>
      <c r="M642"/>
      <c r="N642" s="1">
        <f t="shared" si="167"/>
        <v>0</v>
      </c>
      <c r="O642" s="1">
        <f t="shared" si="167"/>
        <v>0</v>
      </c>
      <c r="P642" s="1" t="str">
        <f t="shared" si="184"/>
        <v/>
      </c>
      <c r="Q642" s="1" t="str">
        <f t="shared" si="184"/>
        <v/>
      </c>
      <c r="R642" s="1" t="str">
        <f t="shared" si="184"/>
        <v/>
      </c>
      <c r="S642" s="1" t="str">
        <f t="shared" si="184"/>
        <v/>
      </c>
      <c r="T642" s="1" t="str">
        <f t="shared" si="184"/>
        <v/>
      </c>
      <c r="U642" s="1" t="str">
        <f t="shared" si="183"/>
        <v/>
      </c>
      <c r="V642" s="1" t="str">
        <f t="shared" si="183"/>
        <v/>
      </c>
      <c r="W642" s="1" t="str">
        <f t="shared" si="183"/>
        <v/>
      </c>
      <c r="X642" s="1" t="str">
        <f t="shared" si="183"/>
        <v/>
      </c>
      <c r="Y642" s="1" t="str">
        <f t="shared" si="183"/>
        <v/>
      </c>
      <c r="Z642" s="1">
        <f t="shared" si="168"/>
        <v>0</v>
      </c>
      <c r="AA642" s="1">
        <f t="shared" si="169"/>
        <v>0</v>
      </c>
      <c r="AB642" s="1">
        <f t="shared" si="170"/>
        <v>0</v>
      </c>
      <c r="AC642" s="1" t="str">
        <f t="shared" si="171"/>
        <v/>
      </c>
      <c r="AD642" s="1" t="str">
        <f t="shared" si="172"/>
        <v/>
      </c>
      <c r="AE642" s="1" t="str">
        <f t="shared" si="173"/>
        <v/>
      </c>
      <c r="AF642" s="1" t="str">
        <f t="shared" si="174"/>
        <v/>
      </c>
      <c r="AG642" s="1" t="str">
        <f t="shared" si="175"/>
        <v/>
      </c>
      <c r="AH642" s="1" t="str">
        <f t="shared" si="176"/>
        <v/>
      </c>
      <c r="AI642" s="1" t="str">
        <f t="shared" si="177"/>
        <v/>
      </c>
      <c r="AJ642" s="1" t="str">
        <f t="shared" si="178"/>
        <v/>
      </c>
      <c r="AK642" s="1" t="str">
        <f t="shared" si="179"/>
        <v/>
      </c>
      <c r="AL642" s="1" t="str">
        <f t="shared" si="180"/>
        <v/>
      </c>
      <c r="AM642" s="1">
        <f t="shared" si="181"/>
        <v>0</v>
      </c>
    </row>
    <row r="643" spans="1:39" ht="14.5" x14ac:dyDescent="0.35">
      <c r="A643"/>
      <c r="B643"/>
      <c r="C643"/>
      <c r="D643"/>
      <c r="E643"/>
      <c r="F643"/>
      <c r="G643"/>
      <c r="H643"/>
      <c r="I643"/>
      <c r="J643"/>
      <c r="K643"/>
      <c r="L643"/>
      <c r="M643"/>
      <c r="N643" s="1">
        <f t="shared" si="167"/>
        <v>0</v>
      </c>
      <c r="O643" s="1">
        <f t="shared" si="167"/>
        <v>0</v>
      </c>
      <c r="P643" s="1" t="str">
        <f t="shared" si="184"/>
        <v/>
      </c>
      <c r="Q643" s="1" t="str">
        <f t="shared" si="184"/>
        <v/>
      </c>
      <c r="R643" s="1" t="str">
        <f t="shared" si="184"/>
        <v/>
      </c>
      <c r="S643" s="1" t="str">
        <f t="shared" si="184"/>
        <v/>
      </c>
      <c r="T643" s="1" t="str">
        <f t="shared" si="184"/>
        <v/>
      </c>
      <c r="U643" s="1" t="str">
        <f t="shared" si="183"/>
        <v/>
      </c>
      <c r="V643" s="1" t="str">
        <f t="shared" si="183"/>
        <v/>
      </c>
      <c r="W643" s="1" t="str">
        <f t="shared" si="183"/>
        <v/>
      </c>
      <c r="X643" s="1" t="str">
        <f t="shared" si="183"/>
        <v/>
      </c>
      <c r="Y643" s="1" t="str">
        <f t="shared" si="183"/>
        <v/>
      </c>
      <c r="Z643" s="1">
        <f t="shared" si="168"/>
        <v>0</v>
      </c>
      <c r="AA643" s="1">
        <f t="shared" si="169"/>
        <v>0</v>
      </c>
      <c r="AB643" s="1">
        <f t="shared" si="170"/>
        <v>0</v>
      </c>
      <c r="AC643" s="1" t="str">
        <f t="shared" si="171"/>
        <v/>
      </c>
      <c r="AD643" s="1" t="str">
        <f t="shared" si="172"/>
        <v/>
      </c>
      <c r="AE643" s="1" t="str">
        <f t="shared" si="173"/>
        <v/>
      </c>
      <c r="AF643" s="1" t="str">
        <f t="shared" si="174"/>
        <v/>
      </c>
      <c r="AG643" s="1" t="str">
        <f t="shared" si="175"/>
        <v/>
      </c>
      <c r="AH643" s="1" t="str">
        <f t="shared" si="176"/>
        <v/>
      </c>
      <c r="AI643" s="1" t="str">
        <f t="shared" si="177"/>
        <v/>
      </c>
      <c r="AJ643" s="1" t="str">
        <f t="shared" si="178"/>
        <v/>
      </c>
      <c r="AK643" s="1" t="str">
        <f t="shared" si="179"/>
        <v/>
      </c>
      <c r="AL643" s="1" t="str">
        <f t="shared" si="180"/>
        <v/>
      </c>
      <c r="AM643" s="1">
        <f t="shared" si="181"/>
        <v>0</v>
      </c>
    </row>
    <row r="644" spans="1:39" ht="14.5" x14ac:dyDescent="0.35">
      <c r="A644"/>
      <c r="B644"/>
      <c r="C644"/>
      <c r="D644"/>
      <c r="E644"/>
      <c r="F644"/>
      <c r="G644"/>
      <c r="H644"/>
      <c r="I644"/>
      <c r="J644"/>
      <c r="K644"/>
      <c r="L644"/>
      <c r="M644"/>
      <c r="N644" s="1">
        <f t="shared" si="167"/>
        <v>0</v>
      </c>
      <c r="O644" s="1">
        <f t="shared" si="167"/>
        <v>0</v>
      </c>
      <c r="P644" s="1" t="str">
        <f t="shared" si="184"/>
        <v/>
      </c>
      <c r="Q644" s="1" t="str">
        <f t="shared" si="184"/>
        <v/>
      </c>
      <c r="R644" s="1" t="str">
        <f t="shared" si="184"/>
        <v/>
      </c>
      <c r="S644" s="1" t="str">
        <f t="shared" si="184"/>
        <v/>
      </c>
      <c r="T644" s="1" t="str">
        <f t="shared" si="184"/>
        <v/>
      </c>
      <c r="U644" s="1" t="str">
        <f t="shared" si="183"/>
        <v/>
      </c>
      <c r="V644" s="1" t="str">
        <f t="shared" si="183"/>
        <v/>
      </c>
      <c r="W644" s="1" t="str">
        <f t="shared" si="183"/>
        <v/>
      </c>
      <c r="X644" s="1" t="str">
        <f t="shared" si="183"/>
        <v/>
      </c>
      <c r="Y644" s="1" t="str">
        <f t="shared" si="183"/>
        <v/>
      </c>
      <c r="Z644" s="1">
        <f t="shared" si="168"/>
        <v>0</v>
      </c>
      <c r="AA644" s="1">
        <f t="shared" si="169"/>
        <v>0</v>
      </c>
      <c r="AB644" s="1">
        <f t="shared" si="170"/>
        <v>0</v>
      </c>
      <c r="AC644" s="1" t="str">
        <f t="shared" si="171"/>
        <v/>
      </c>
      <c r="AD644" s="1" t="str">
        <f t="shared" si="172"/>
        <v/>
      </c>
      <c r="AE644" s="1" t="str">
        <f t="shared" si="173"/>
        <v/>
      </c>
      <c r="AF644" s="1" t="str">
        <f t="shared" si="174"/>
        <v/>
      </c>
      <c r="AG644" s="1" t="str">
        <f t="shared" si="175"/>
        <v/>
      </c>
      <c r="AH644" s="1" t="str">
        <f t="shared" si="176"/>
        <v/>
      </c>
      <c r="AI644" s="1" t="str">
        <f t="shared" si="177"/>
        <v/>
      </c>
      <c r="AJ644" s="1" t="str">
        <f t="shared" si="178"/>
        <v/>
      </c>
      <c r="AK644" s="1" t="str">
        <f t="shared" si="179"/>
        <v/>
      </c>
      <c r="AL644" s="1" t="str">
        <f t="shared" si="180"/>
        <v/>
      </c>
      <c r="AM644" s="1">
        <f t="shared" si="181"/>
        <v>0</v>
      </c>
    </row>
    <row r="645" spans="1:39" ht="14.5" x14ac:dyDescent="0.35">
      <c r="A645"/>
      <c r="B645"/>
      <c r="C645"/>
      <c r="D645"/>
      <c r="E645"/>
      <c r="F645"/>
      <c r="G645"/>
      <c r="H645"/>
      <c r="I645"/>
      <c r="J645"/>
      <c r="K645"/>
      <c r="L645"/>
      <c r="M645"/>
      <c r="N645" s="1">
        <f t="shared" si="167"/>
        <v>0</v>
      </c>
      <c r="O645" s="1">
        <f t="shared" si="167"/>
        <v>0</v>
      </c>
      <c r="P645" s="1" t="str">
        <f t="shared" si="184"/>
        <v/>
      </c>
      <c r="Q645" s="1" t="str">
        <f t="shared" si="184"/>
        <v/>
      </c>
      <c r="R645" s="1" t="str">
        <f t="shared" si="184"/>
        <v/>
      </c>
      <c r="S645" s="1" t="str">
        <f t="shared" si="184"/>
        <v/>
      </c>
      <c r="T645" s="1" t="str">
        <f t="shared" si="184"/>
        <v/>
      </c>
      <c r="U645" s="1" t="str">
        <f t="shared" si="183"/>
        <v/>
      </c>
      <c r="V645" s="1" t="str">
        <f t="shared" si="183"/>
        <v/>
      </c>
      <c r="W645" s="1" t="str">
        <f t="shared" si="183"/>
        <v/>
      </c>
      <c r="X645" s="1" t="str">
        <f t="shared" si="183"/>
        <v/>
      </c>
      <c r="Y645" s="1" t="str">
        <f t="shared" si="183"/>
        <v/>
      </c>
      <c r="Z645" s="1">
        <f t="shared" si="168"/>
        <v>0</v>
      </c>
      <c r="AA645" s="1">
        <f t="shared" si="169"/>
        <v>0</v>
      </c>
      <c r="AB645" s="1">
        <f t="shared" si="170"/>
        <v>0</v>
      </c>
      <c r="AC645" s="1" t="str">
        <f t="shared" si="171"/>
        <v/>
      </c>
      <c r="AD645" s="1" t="str">
        <f t="shared" si="172"/>
        <v/>
      </c>
      <c r="AE645" s="1" t="str">
        <f t="shared" si="173"/>
        <v/>
      </c>
      <c r="AF645" s="1" t="str">
        <f t="shared" si="174"/>
        <v/>
      </c>
      <c r="AG645" s="1" t="str">
        <f t="shared" si="175"/>
        <v/>
      </c>
      <c r="AH645" s="1" t="str">
        <f t="shared" si="176"/>
        <v/>
      </c>
      <c r="AI645" s="1" t="str">
        <f t="shared" si="177"/>
        <v/>
      </c>
      <c r="AJ645" s="1" t="str">
        <f t="shared" si="178"/>
        <v/>
      </c>
      <c r="AK645" s="1" t="str">
        <f t="shared" si="179"/>
        <v/>
      </c>
      <c r="AL645" s="1" t="str">
        <f t="shared" si="180"/>
        <v/>
      </c>
      <c r="AM645" s="1">
        <f t="shared" si="181"/>
        <v>0</v>
      </c>
    </row>
    <row r="646" spans="1:39" ht="14.5" x14ac:dyDescent="0.35">
      <c r="A646"/>
      <c r="B646"/>
      <c r="C646"/>
      <c r="D646"/>
      <c r="E646"/>
      <c r="F646"/>
      <c r="G646"/>
      <c r="H646"/>
      <c r="I646"/>
      <c r="J646"/>
      <c r="K646"/>
      <c r="L646"/>
      <c r="M646"/>
      <c r="N646" s="1">
        <f t="shared" si="167"/>
        <v>0</v>
      </c>
      <c r="O646" s="1">
        <f t="shared" si="167"/>
        <v>0</v>
      </c>
      <c r="P646" s="1" t="str">
        <f t="shared" si="184"/>
        <v/>
      </c>
      <c r="Q646" s="1" t="str">
        <f t="shared" si="184"/>
        <v/>
      </c>
      <c r="R646" s="1" t="str">
        <f t="shared" si="184"/>
        <v/>
      </c>
      <c r="S646" s="1" t="str">
        <f t="shared" si="184"/>
        <v/>
      </c>
      <c r="T646" s="1" t="str">
        <f t="shared" si="184"/>
        <v/>
      </c>
      <c r="U646" s="1" t="str">
        <f t="shared" si="183"/>
        <v/>
      </c>
      <c r="V646" s="1" t="str">
        <f t="shared" si="183"/>
        <v/>
      </c>
      <c r="W646" s="1" t="str">
        <f t="shared" si="183"/>
        <v/>
      </c>
      <c r="X646" s="1" t="str">
        <f t="shared" si="183"/>
        <v/>
      </c>
      <c r="Y646" s="1" t="str">
        <f t="shared" si="183"/>
        <v/>
      </c>
      <c r="Z646" s="1">
        <f t="shared" si="168"/>
        <v>0</v>
      </c>
      <c r="AA646" s="1">
        <f t="shared" si="169"/>
        <v>0</v>
      </c>
      <c r="AB646" s="1">
        <f t="shared" si="170"/>
        <v>0</v>
      </c>
      <c r="AC646" s="1" t="str">
        <f t="shared" si="171"/>
        <v/>
      </c>
      <c r="AD646" s="1" t="str">
        <f t="shared" si="172"/>
        <v/>
      </c>
      <c r="AE646" s="1" t="str">
        <f t="shared" si="173"/>
        <v/>
      </c>
      <c r="AF646" s="1" t="str">
        <f t="shared" si="174"/>
        <v/>
      </c>
      <c r="AG646" s="1" t="str">
        <f t="shared" si="175"/>
        <v/>
      </c>
      <c r="AH646" s="1" t="str">
        <f t="shared" si="176"/>
        <v/>
      </c>
      <c r="AI646" s="1" t="str">
        <f t="shared" si="177"/>
        <v/>
      </c>
      <c r="AJ646" s="1" t="str">
        <f t="shared" si="178"/>
        <v/>
      </c>
      <c r="AK646" s="1" t="str">
        <f t="shared" si="179"/>
        <v/>
      </c>
      <c r="AL646" s="1" t="str">
        <f t="shared" si="180"/>
        <v/>
      </c>
      <c r="AM646" s="1">
        <f t="shared" si="181"/>
        <v>0</v>
      </c>
    </row>
    <row r="647" spans="1:39" ht="14.5" x14ac:dyDescent="0.35">
      <c r="A647"/>
      <c r="B647"/>
      <c r="C647"/>
      <c r="D647"/>
      <c r="E647"/>
      <c r="F647"/>
      <c r="G647"/>
      <c r="H647"/>
      <c r="I647"/>
      <c r="J647"/>
      <c r="K647"/>
      <c r="L647"/>
      <c r="M647"/>
      <c r="N647" s="1">
        <f t="shared" si="167"/>
        <v>0</v>
      </c>
      <c r="O647" s="1">
        <f t="shared" si="167"/>
        <v>0</v>
      </c>
      <c r="P647" s="1" t="str">
        <f t="shared" si="184"/>
        <v/>
      </c>
      <c r="Q647" s="1" t="str">
        <f t="shared" si="184"/>
        <v/>
      </c>
      <c r="R647" s="1" t="str">
        <f t="shared" si="184"/>
        <v/>
      </c>
      <c r="S647" s="1" t="str">
        <f t="shared" si="184"/>
        <v/>
      </c>
      <c r="T647" s="1" t="str">
        <f t="shared" si="184"/>
        <v/>
      </c>
      <c r="U647" s="1" t="str">
        <f t="shared" si="183"/>
        <v/>
      </c>
      <c r="V647" s="1" t="str">
        <f t="shared" si="183"/>
        <v/>
      </c>
      <c r="W647" s="1" t="str">
        <f t="shared" si="183"/>
        <v/>
      </c>
      <c r="X647" s="1" t="str">
        <f t="shared" si="183"/>
        <v/>
      </c>
      <c r="Y647" s="1" t="str">
        <f t="shared" si="183"/>
        <v/>
      </c>
      <c r="Z647" s="1">
        <f t="shared" si="168"/>
        <v>0</v>
      </c>
      <c r="AA647" s="1">
        <f t="shared" si="169"/>
        <v>0</v>
      </c>
      <c r="AB647" s="1">
        <f t="shared" si="170"/>
        <v>0</v>
      </c>
      <c r="AC647" s="1" t="str">
        <f t="shared" si="171"/>
        <v/>
      </c>
      <c r="AD647" s="1" t="str">
        <f t="shared" si="172"/>
        <v/>
      </c>
      <c r="AE647" s="1" t="str">
        <f t="shared" si="173"/>
        <v/>
      </c>
      <c r="AF647" s="1" t="str">
        <f t="shared" si="174"/>
        <v/>
      </c>
      <c r="AG647" s="1" t="str">
        <f t="shared" si="175"/>
        <v/>
      </c>
      <c r="AH647" s="1" t="str">
        <f t="shared" si="176"/>
        <v/>
      </c>
      <c r="AI647" s="1" t="str">
        <f t="shared" si="177"/>
        <v/>
      </c>
      <c r="AJ647" s="1" t="str">
        <f t="shared" si="178"/>
        <v/>
      </c>
      <c r="AK647" s="1" t="str">
        <f t="shared" si="179"/>
        <v/>
      </c>
      <c r="AL647" s="1" t="str">
        <f t="shared" si="180"/>
        <v/>
      </c>
      <c r="AM647" s="1">
        <f t="shared" si="181"/>
        <v>0</v>
      </c>
    </row>
    <row r="648" spans="1:39" ht="14.5" x14ac:dyDescent="0.35">
      <c r="A648"/>
      <c r="B648"/>
      <c r="C648"/>
      <c r="D648"/>
      <c r="E648"/>
      <c r="F648"/>
      <c r="G648"/>
      <c r="H648"/>
      <c r="I648"/>
      <c r="J648"/>
      <c r="K648"/>
      <c r="L648"/>
      <c r="M648"/>
      <c r="N648" s="1">
        <f t="shared" si="167"/>
        <v>0</v>
      </c>
      <c r="O648" s="1">
        <f t="shared" si="167"/>
        <v>0</v>
      </c>
      <c r="P648" s="1" t="str">
        <f t="shared" si="184"/>
        <v/>
      </c>
      <c r="Q648" s="1" t="str">
        <f t="shared" si="184"/>
        <v/>
      </c>
      <c r="R648" s="1" t="str">
        <f t="shared" si="184"/>
        <v/>
      </c>
      <c r="S648" s="1" t="str">
        <f t="shared" si="184"/>
        <v/>
      </c>
      <c r="T648" s="1" t="str">
        <f t="shared" si="184"/>
        <v/>
      </c>
      <c r="U648" s="1" t="str">
        <f t="shared" si="183"/>
        <v/>
      </c>
      <c r="V648" s="1" t="str">
        <f t="shared" si="183"/>
        <v/>
      </c>
      <c r="W648" s="1" t="str">
        <f t="shared" si="183"/>
        <v/>
      </c>
      <c r="X648" s="1" t="str">
        <f t="shared" si="183"/>
        <v/>
      </c>
      <c r="Y648" s="1" t="str">
        <f t="shared" si="183"/>
        <v/>
      </c>
      <c r="Z648" s="1">
        <f t="shared" si="168"/>
        <v>0</v>
      </c>
      <c r="AA648" s="1">
        <f t="shared" si="169"/>
        <v>0</v>
      </c>
      <c r="AB648" s="1">
        <f t="shared" si="170"/>
        <v>0</v>
      </c>
      <c r="AC648" s="1" t="str">
        <f t="shared" si="171"/>
        <v/>
      </c>
      <c r="AD648" s="1" t="str">
        <f t="shared" si="172"/>
        <v/>
      </c>
      <c r="AE648" s="1" t="str">
        <f t="shared" si="173"/>
        <v/>
      </c>
      <c r="AF648" s="1" t="str">
        <f t="shared" si="174"/>
        <v/>
      </c>
      <c r="AG648" s="1" t="str">
        <f t="shared" si="175"/>
        <v/>
      </c>
      <c r="AH648" s="1" t="str">
        <f t="shared" si="176"/>
        <v/>
      </c>
      <c r="AI648" s="1" t="str">
        <f t="shared" si="177"/>
        <v/>
      </c>
      <c r="AJ648" s="1" t="str">
        <f t="shared" si="178"/>
        <v/>
      </c>
      <c r="AK648" s="1" t="str">
        <f t="shared" si="179"/>
        <v/>
      </c>
      <c r="AL648" s="1" t="str">
        <f t="shared" si="180"/>
        <v/>
      </c>
      <c r="AM648" s="1">
        <f t="shared" si="181"/>
        <v>0</v>
      </c>
    </row>
    <row r="649" spans="1:39" ht="14.5" x14ac:dyDescent="0.35">
      <c r="A649"/>
      <c r="B649"/>
      <c r="C649"/>
      <c r="D649"/>
      <c r="E649"/>
      <c r="F649"/>
      <c r="G649"/>
      <c r="H649"/>
      <c r="I649"/>
      <c r="J649"/>
      <c r="K649"/>
      <c r="L649"/>
      <c r="M649"/>
      <c r="N649" s="1">
        <f t="shared" ref="N649:O712" si="185">A649</f>
        <v>0</v>
      </c>
      <c r="O649" s="1">
        <f t="shared" si="185"/>
        <v>0</v>
      </c>
      <c r="P649" s="1" t="str">
        <f t="shared" si="184"/>
        <v/>
      </c>
      <c r="Q649" s="1" t="str">
        <f t="shared" si="184"/>
        <v/>
      </c>
      <c r="R649" s="1" t="str">
        <f t="shared" si="184"/>
        <v/>
      </c>
      <c r="S649" s="1" t="str">
        <f t="shared" si="184"/>
        <v/>
      </c>
      <c r="T649" s="1" t="str">
        <f t="shared" si="184"/>
        <v/>
      </c>
      <c r="U649" s="1" t="str">
        <f t="shared" si="183"/>
        <v/>
      </c>
      <c r="V649" s="1" t="str">
        <f t="shared" si="183"/>
        <v/>
      </c>
      <c r="W649" s="1" t="str">
        <f t="shared" si="183"/>
        <v/>
      </c>
      <c r="X649" s="1" t="str">
        <f t="shared" si="183"/>
        <v/>
      </c>
      <c r="Y649" s="1" t="str">
        <f t="shared" si="183"/>
        <v/>
      </c>
      <c r="Z649" s="1">
        <f t="shared" ref="Z649:Z712" si="186">SUM(P649:Y649)</f>
        <v>0</v>
      </c>
      <c r="AA649" s="1">
        <f t="shared" ref="AA649:AA712" si="187">O649</f>
        <v>0</v>
      </c>
      <c r="AB649" s="1">
        <f t="shared" ref="AB649:AB712" si="188">N649</f>
        <v>0</v>
      </c>
      <c r="AC649" s="1" t="str">
        <f t="shared" ref="AC649:AC712" si="189">IF((P649=1),1,"")</f>
        <v/>
      </c>
      <c r="AD649" s="1" t="str">
        <f t="shared" ref="AD649:AD712" si="190">IF((P649=1), "", IF((Q649=1), 1,""))</f>
        <v/>
      </c>
      <c r="AE649" s="1" t="str">
        <f t="shared" ref="AE649:AE712" si="191">IF((P649=1), "", IF((Q649=1), "",IF(R649=1, 1, "")))</f>
        <v/>
      </c>
      <c r="AF649" s="1" t="str">
        <f t="shared" ref="AF649:AF712" si="192">IF((P649=1), "", IF((Q649=1), "", IF((R649=1), "", IF(S649=1, 1, ""))))</f>
        <v/>
      </c>
      <c r="AG649" s="1" t="str">
        <f t="shared" ref="AG649:AG712" si="193">IF((P649=1), "", IF((Q649=1), "", IF((R649=1), "", IF((S649=1), "", IF(T649=1, 1, "")))))</f>
        <v/>
      </c>
      <c r="AH649" s="1" t="str">
        <f t="shared" ref="AH649:AH712" si="194">IF((P649=1),"",IF((Q649=1),"",IF((R649=1),"",IF((S649=1),"",IF((T649=1),"",IF(U649=1,1,""))))))</f>
        <v/>
      </c>
      <c r="AI649" s="1" t="str">
        <f t="shared" ref="AI649:AI712" si="195">IF((P649=1),"",IF((Q649=1),"",IF((R649=1),"",IF((S649=1),"",IF((T649=1),"",IF((U649=1),"",IF(V649=1,1,"")))))))</f>
        <v/>
      </c>
      <c r="AJ649" s="1" t="str">
        <f t="shared" ref="AJ649:AJ712" si="196">IF((P649=1),"",IF((Q649=1),"",IF((R649=1),"",IF((S649=1),"",IF((T649=1),"",IF((U649=1),"",IF((V649=1),"",IF(W649=1,1,""))))))))</f>
        <v/>
      </c>
      <c r="AK649" s="1" t="str">
        <f t="shared" ref="AK649:AK712" si="197">IF((P649=1),"",IF((Q649=1),"",IF((R649=1),"",IF((S649=1),"",IF((T649=1),"",IF((U649=1),"",IF((V649=1),"",IF((W649=1),"",IF(X649=1,1,"")))))))))</f>
        <v/>
      </c>
      <c r="AL649" s="1" t="str">
        <f t="shared" ref="AL649:AL712" si="198">IF((P649=1),"",IF((Q649=1),"",IF((R649=1),"",IF((S649=1),"",IF((T649=1),"",IF((U649=1),"",IF((V649=1),"",IF((W649=1),"",IF((X649=1),"",IF(Y649=1,1,""))))))))))</f>
        <v/>
      </c>
      <c r="AM649" s="1">
        <f t="shared" ref="AM649:AM712" si="199">SUM(AC649:AL649)</f>
        <v>0</v>
      </c>
    </row>
    <row r="650" spans="1:39" ht="14.5" x14ac:dyDescent="0.35">
      <c r="A650"/>
      <c r="B650"/>
      <c r="C650"/>
      <c r="D650"/>
      <c r="E650"/>
      <c r="F650"/>
      <c r="G650"/>
      <c r="H650"/>
      <c r="I650"/>
      <c r="J650"/>
      <c r="K650"/>
      <c r="L650"/>
      <c r="M650"/>
      <c r="N650" s="1">
        <f t="shared" si="185"/>
        <v>0</v>
      </c>
      <c r="O650" s="1">
        <f t="shared" si="185"/>
        <v>0</v>
      </c>
      <c r="P650" s="1" t="str">
        <f t="shared" si="184"/>
        <v/>
      </c>
      <c r="Q650" s="1" t="str">
        <f t="shared" si="184"/>
        <v/>
      </c>
      <c r="R650" s="1" t="str">
        <f t="shared" si="184"/>
        <v/>
      </c>
      <c r="S650" s="1" t="str">
        <f t="shared" si="184"/>
        <v/>
      </c>
      <c r="T650" s="1" t="str">
        <f t="shared" si="184"/>
        <v/>
      </c>
      <c r="U650" s="1" t="str">
        <f t="shared" si="183"/>
        <v/>
      </c>
      <c r="V650" s="1" t="str">
        <f t="shared" si="183"/>
        <v/>
      </c>
      <c r="W650" s="1" t="str">
        <f t="shared" si="183"/>
        <v/>
      </c>
      <c r="X650" s="1" t="str">
        <f t="shared" si="183"/>
        <v/>
      </c>
      <c r="Y650" s="1" t="str">
        <f t="shared" si="183"/>
        <v/>
      </c>
      <c r="Z650" s="1">
        <f t="shared" si="186"/>
        <v>0</v>
      </c>
      <c r="AA650" s="1">
        <f t="shared" si="187"/>
        <v>0</v>
      </c>
      <c r="AB650" s="1">
        <f t="shared" si="188"/>
        <v>0</v>
      </c>
      <c r="AC650" s="1" t="str">
        <f t="shared" si="189"/>
        <v/>
      </c>
      <c r="AD650" s="1" t="str">
        <f t="shared" si="190"/>
        <v/>
      </c>
      <c r="AE650" s="1" t="str">
        <f t="shared" si="191"/>
        <v/>
      </c>
      <c r="AF650" s="1" t="str">
        <f t="shared" si="192"/>
        <v/>
      </c>
      <c r="AG650" s="1" t="str">
        <f t="shared" si="193"/>
        <v/>
      </c>
      <c r="AH650" s="1" t="str">
        <f t="shared" si="194"/>
        <v/>
      </c>
      <c r="AI650" s="1" t="str">
        <f t="shared" si="195"/>
        <v/>
      </c>
      <c r="AJ650" s="1" t="str">
        <f t="shared" si="196"/>
        <v/>
      </c>
      <c r="AK650" s="1" t="str">
        <f t="shared" si="197"/>
        <v/>
      </c>
      <c r="AL650" s="1" t="str">
        <f t="shared" si="198"/>
        <v/>
      </c>
      <c r="AM650" s="1">
        <f t="shared" si="199"/>
        <v>0</v>
      </c>
    </row>
    <row r="651" spans="1:39" ht="14.5" x14ac:dyDescent="0.35">
      <c r="A651"/>
      <c r="B651"/>
      <c r="C651"/>
      <c r="D651"/>
      <c r="E651"/>
      <c r="F651"/>
      <c r="G651"/>
      <c r="H651"/>
      <c r="I651"/>
      <c r="J651"/>
      <c r="K651"/>
      <c r="L651"/>
      <c r="M651"/>
      <c r="N651" s="1">
        <f t="shared" si="185"/>
        <v>0</v>
      </c>
      <c r="O651" s="1">
        <f t="shared" si="185"/>
        <v>0</v>
      </c>
      <c r="P651" s="1" t="str">
        <f t="shared" si="184"/>
        <v/>
      </c>
      <c r="Q651" s="1" t="str">
        <f t="shared" si="184"/>
        <v/>
      </c>
      <c r="R651" s="1" t="str">
        <f t="shared" si="184"/>
        <v/>
      </c>
      <c r="S651" s="1" t="str">
        <f t="shared" si="184"/>
        <v/>
      </c>
      <c r="T651" s="1" t="str">
        <f t="shared" si="184"/>
        <v/>
      </c>
      <c r="U651" s="1" t="str">
        <f t="shared" si="183"/>
        <v/>
      </c>
      <c r="V651" s="1" t="str">
        <f t="shared" si="183"/>
        <v/>
      </c>
      <c r="W651" s="1" t="str">
        <f t="shared" si="183"/>
        <v/>
      </c>
      <c r="X651" s="1" t="str">
        <f t="shared" si="183"/>
        <v/>
      </c>
      <c r="Y651" s="1" t="str">
        <f t="shared" si="183"/>
        <v/>
      </c>
      <c r="Z651" s="1">
        <f t="shared" si="186"/>
        <v>0</v>
      </c>
      <c r="AA651" s="1">
        <f t="shared" si="187"/>
        <v>0</v>
      </c>
      <c r="AB651" s="1">
        <f t="shared" si="188"/>
        <v>0</v>
      </c>
      <c r="AC651" s="1" t="str">
        <f t="shared" si="189"/>
        <v/>
      </c>
      <c r="AD651" s="1" t="str">
        <f t="shared" si="190"/>
        <v/>
      </c>
      <c r="AE651" s="1" t="str">
        <f t="shared" si="191"/>
        <v/>
      </c>
      <c r="AF651" s="1" t="str">
        <f t="shared" si="192"/>
        <v/>
      </c>
      <c r="AG651" s="1" t="str">
        <f t="shared" si="193"/>
        <v/>
      </c>
      <c r="AH651" s="1" t="str">
        <f t="shared" si="194"/>
        <v/>
      </c>
      <c r="AI651" s="1" t="str">
        <f t="shared" si="195"/>
        <v/>
      </c>
      <c r="AJ651" s="1" t="str">
        <f t="shared" si="196"/>
        <v/>
      </c>
      <c r="AK651" s="1" t="str">
        <f t="shared" si="197"/>
        <v/>
      </c>
      <c r="AL651" s="1" t="str">
        <f t="shared" si="198"/>
        <v/>
      </c>
      <c r="AM651" s="1">
        <f t="shared" si="199"/>
        <v>0</v>
      </c>
    </row>
    <row r="652" spans="1:39" ht="14.5" x14ac:dyDescent="0.35">
      <c r="A652"/>
      <c r="B652"/>
      <c r="C652"/>
      <c r="D652"/>
      <c r="E652"/>
      <c r="F652"/>
      <c r="G652"/>
      <c r="H652"/>
      <c r="I652"/>
      <c r="J652"/>
      <c r="K652"/>
      <c r="L652"/>
      <c r="M652"/>
      <c r="N652" s="1">
        <f t="shared" si="185"/>
        <v>0</v>
      </c>
      <c r="O652" s="1">
        <f t="shared" si="185"/>
        <v>0</v>
      </c>
      <c r="P652" s="1" t="str">
        <f t="shared" si="184"/>
        <v/>
      </c>
      <c r="Q652" s="1" t="str">
        <f t="shared" si="184"/>
        <v/>
      </c>
      <c r="R652" s="1" t="str">
        <f t="shared" si="184"/>
        <v/>
      </c>
      <c r="S652" s="1" t="str">
        <f t="shared" si="184"/>
        <v/>
      </c>
      <c r="T652" s="1" t="str">
        <f t="shared" si="184"/>
        <v/>
      </c>
      <c r="U652" s="1" t="str">
        <f t="shared" si="183"/>
        <v/>
      </c>
      <c r="V652" s="1" t="str">
        <f t="shared" si="183"/>
        <v/>
      </c>
      <c r="W652" s="1" t="str">
        <f t="shared" si="183"/>
        <v/>
      </c>
      <c r="X652" s="1" t="str">
        <f t="shared" si="183"/>
        <v/>
      </c>
      <c r="Y652" s="1" t="str">
        <f t="shared" si="183"/>
        <v/>
      </c>
      <c r="Z652" s="1">
        <f t="shared" si="186"/>
        <v>0</v>
      </c>
      <c r="AA652" s="1">
        <f t="shared" si="187"/>
        <v>0</v>
      </c>
      <c r="AB652" s="1">
        <f t="shared" si="188"/>
        <v>0</v>
      </c>
      <c r="AC652" s="1" t="str">
        <f t="shared" si="189"/>
        <v/>
      </c>
      <c r="AD652" s="1" t="str">
        <f t="shared" si="190"/>
        <v/>
      </c>
      <c r="AE652" s="1" t="str">
        <f t="shared" si="191"/>
        <v/>
      </c>
      <c r="AF652" s="1" t="str">
        <f t="shared" si="192"/>
        <v/>
      </c>
      <c r="AG652" s="1" t="str">
        <f t="shared" si="193"/>
        <v/>
      </c>
      <c r="AH652" s="1" t="str">
        <f t="shared" si="194"/>
        <v/>
      </c>
      <c r="AI652" s="1" t="str">
        <f t="shared" si="195"/>
        <v/>
      </c>
      <c r="AJ652" s="1" t="str">
        <f t="shared" si="196"/>
        <v/>
      </c>
      <c r="AK652" s="1" t="str">
        <f t="shared" si="197"/>
        <v/>
      </c>
      <c r="AL652" s="1" t="str">
        <f t="shared" si="198"/>
        <v/>
      </c>
      <c r="AM652" s="1">
        <f t="shared" si="199"/>
        <v>0</v>
      </c>
    </row>
    <row r="653" spans="1:39" ht="14.5" x14ac:dyDescent="0.35">
      <c r="A653"/>
      <c r="B653"/>
      <c r="C653"/>
      <c r="D653"/>
      <c r="E653"/>
      <c r="F653"/>
      <c r="G653"/>
      <c r="H653"/>
      <c r="I653"/>
      <c r="J653"/>
      <c r="K653"/>
      <c r="L653"/>
      <c r="M653"/>
      <c r="N653" s="1">
        <f t="shared" si="185"/>
        <v>0</v>
      </c>
      <c r="O653" s="1">
        <f t="shared" si="185"/>
        <v>0</v>
      </c>
      <c r="P653" s="1" t="str">
        <f t="shared" si="184"/>
        <v/>
      </c>
      <c r="Q653" s="1" t="str">
        <f t="shared" si="184"/>
        <v/>
      </c>
      <c r="R653" s="1" t="str">
        <f t="shared" si="184"/>
        <v/>
      </c>
      <c r="S653" s="1" t="str">
        <f t="shared" si="184"/>
        <v/>
      </c>
      <c r="T653" s="1" t="str">
        <f t="shared" si="184"/>
        <v/>
      </c>
      <c r="U653" s="1" t="str">
        <f t="shared" si="183"/>
        <v/>
      </c>
      <c r="V653" s="1" t="str">
        <f t="shared" si="183"/>
        <v/>
      </c>
      <c r="W653" s="1" t="str">
        <f t="shared" si="183"/>
        <v/>
      </c>
      <c r="X653" s="1" t="str">
        <f t="shared" si="183"/>
        <v/>
      </c>
      <c r="Y653" s="1" t="str">
        <f t="shared" si="183"/>
        <v/>
      </c>
      <c r="Z653" s="1">
        <f t="shared" si="186"/>
        <v>0</v>
      </c>
      <c r="AA653" s="1">
        <f t="shared" si="187"/>
        <v>0</v>
      </c>
      <c r="AB653" s="1">
        <f t="shared" si="188"/>
        <v>0</v>
      </c>
      <c r="AC653" s="1" t="str">
        <f t="shared" si="189"/>
        <v/>
      </c>
      <c r="AD653" s="1" t="str">
        <f t="shared" si="190"/>
        <v/>
      </c>
      <c r="AE653" s="1" t="str">
        <f t="shared" si="191"/>
        <v/>
      </c>
      <c r="AF653" s="1" t="str">
        <f t="shared" si="192"/>
        <v/>
      </c>
      <c r="AG653" s="1" t="str">
        <f t="shared" si="193"/>
        <v/>
      </c>
      <c r="AH653" s="1" t="str">
        <f t="shared" si="194"/>
        <v/>
      </c>
      <c r="AI653" s="1" t="str">
        <f t="shared" si="195"/>
        <v/>
      </c>
      <c r="AJ653" s="1" t="str">
        <f t="shared" si="196"/>
        <v/>
      </c>
      <c r="AK653" s="1" t="str">
        <f t="shared" si="197"/>
        <v/>
      </c>
      <c r="AL653" s="1" t="str">
        <f t="shared" si="198"/>
        <v/>
      </c>
      <c r="AM653" s="1">
        <f t="shared" si="199"/>
        <v>0</v>
      </c>
    </row>
    <row r="654" spans="1:39" ht="14.5" x14ac:dyDescent="0.35">
      <c r="A654"/>
      <c r="B654"/>
      <c r="C654"/>
      <c r="D654"/>
      <c r="E654"/>
      <c r="F654"/>
      <c r="G654"/>
      <c r="H654"/>
      <c r="I654"/>
      <c r="J654"/>
      <c r="K654"/>
      <c r="L654"/>
      <c r="M654"/>
      <c r="N654" s="1">
        <f t="shared" si="185"/>
        <v>0</v>
      </c>
      <c r="O654" s="1">
        <f t="shared" si="185"/>
        <v>0</v>
      </c>
      <c r="P654" s="1" t="str">
        <f t="shared" si="184"/>
        <v/>
      </c>
      <c r="Q654" s="1" t="str">
        <f t="shared" si="184"/>
        <v/>
      </c>
      <c r="R654" s="1" t="str">
        <f t="shared" si="184"/>
        <v/>
      </c>
      <c r="S654" s="1" t="str">
        <f t="shared" si="184"/>
        <v/>
      </c>
      <c r="T654" s="1" t="str">
        <f t="shared" si="184"/>
        <v/>
      </c>
      <c r="U654" s="1" t="str">
        <f t="shared" si="183"/>
        <v/>
      </c>
      <c r="V654" s="1" t="str">
        <f t="shared" si="183"/>
        <v/>
      </c>
      <c r="W654" s="1" t="str">
        <f t="shared" si="183"/>
        <v/>
      </c>
      <c r="X654" s="1" t="str">
        <f t="shared" si="183"/>
        <v/>
      </c>
      <c r="Y654" s="1" t="str">
        <f t="shared" si="183"/>
        <v/>
      </c>
      <c r="Z654" s="1">
        <f t="shared" si="186"/>
        <v>0</v>
      </c>
      <c r="AA654" s="1">
        <f t="shared" si="187"/>
        <v>0</v>
      </c>
      <c r="AB654" s="1">
        <f t="shared" si="188"/>
        <v>0</v>
      </c>
      <c r="AC654" s="1" t="str">
        <f t="shared" si="189"/>
        <v/>
      </c>
      <c r="AD654" s="1" t="str">
        <f t="shared" si="190"/>
        <v/>
      </c>
      <c r="AE654" s="1" t="str">
        <f t="shared" si="191"/>
        <v/>
      </c>
      <c r="AF654" s="1" t="str">
        <f t="shared" si="192"/>
        <v/>
      </c>
      <c r="AG654" s="1" t="str">
        <f t="shared" si="193"/>
        <v/>
      </c>
      <c r="AH654" s="1" t="str">
        <f t="shared" si="194"/>
        <v/>
      </c>
      <c r="AI654" s="1" t="str">
        <f t="shared" si="195"/>
        <v/>
      </c>
      <c r="AJ654" s="1" t="str">
        <f t="shared" si="196"/>
        <v/>
      </c>
      <c r="AK654" s="1" t="str">
        <f t="shared" si="197"/>
        <v/>
      </c>
      <c r="AL654" s="1" t="str">
        <f t="shared" si="198"/>
        <v/>
      </c>
      <c r="AM654" s="1">
        <f t="shared" si="199"/>
        <v>0</v>
      </c>
    </row>
    <row r="655" spans="1:39" ht="14.5" x14ac:dyDescent="0.35">
      <c r="A655"/>
      <c r="B655"/>
      <c r="C655"/>
      <c r="D655"/>
      <c r="E655"/>
      <c r="F655"/>
      <c r="G655"/>
      <c r="H655"/>
      <c r="I655"/>
      <c r="J655"/>
      <c r="K655"/>
      <c r="L655"/>
      <c r="M655"/>
      <c r="N655" s="1">
        <f t="shared" si="185"/>
        <v>0</v>
      </c>
      <c r="O655" s="1">
        <f t="shared" si="185"/>
        <v>0</v>
      </c>
      <c r="P655" s="1" t="str">
        <f t="shared" si="184"/>
        <v/>
      </c>
      <c r="Q655" s="1" t="str">
        <f t="shared" si="184"/>
        <v/>
      </c>
      <c r="R655" s="1" t="str">
        <f t="shared" si="184"/>
        <v/>
      </c>
      <c r="S655" s="1" t="str">
        <f t="shared" si="184"/>
        <v/>
      </c>
      <c r="T655" s="1" t="str">
        <f t="shared" si="184"/>
        <v/>
      </c>
      <c r="U655" s="1" t="str">
        <f t="shared" si="183"/>
        <v/>
      </c>
      <c r="V655" s="1" t="str">
        <f t="shared" si="183"/>
        <v/>
      </c>
      <c r="W655" s="1" t="str">
        <f t="shared" si="183"/>
        <v/>
      </c>
      <c r="X655" s="1" t="str">
        <f t="shared" si="183"/>
        <v/>
      </c>
      <c r="Y655" s="1" t="str">
        <f t="shared" si="183"/>
        <v/>
      </c>
      <c r="Z655" s="1">
        <f t="shared" si="186"/>
        <v>0</v>
      </c>
      <c r="AA655" s="1">
        <f t="shared" si="187"/>
        <v>0</v>
      </c>
      <c r="AB655" s="1">
        <f t="shared" si="188"/>
        <v>0</v>
      </c>
      <c r="AC655" s="1" t="str">
        <f t="shared" si="189"/>
        <v/>
      </c>
      <c r="AD655" s="1" t="str">
        <f t="shared" si="190"/>
        <v/>
      </c>
      <c r="AE655" s="1" t="str">
        <f t="shared" si="191"/>
        <v/>
      </c>
      <c r="AF655" s="1" t="str">
        <f t="shared" si="192"/>
        <v/>
      </c>
      <c r="AG655" s="1" t="str">
        <f t="shared" si="193"/>
        <v/>
      </c>
      <c r="AH655" s="1" t="str">
        <f t="shared" si="194"/>
        <v/>
      </c>
      <c r="AI655" s="1" t="str">
        <f t="shared" si="195"/>
        <v/>
      </c>
      <c r="AJ655" s="1" t="str">
        <f t="shared" si="196"/>
        <v/>
      </c>
      <c r="AK655" s="1" t="str">
        <f t="shared" si="197"/>
        <v/>
      </c>
      <c r="AL655" s="1" t="str">
        <f t="shared" si="198"/>
        <v/>
      </c>
      <c r="AM655" s="1">
        <f t="shared" si="199"/>
        <v>0</v>
      </c>
    </row>
    <row r="656" spans="1:39" ht="14.5" x14ac:dyDescent="0.35">
      <c r="A656"/>
      <c r="B656"/>
      <c r="C656"/>
      <c r="D656"/>
      <c r="E656"/>
      <c r="F656"/>
      <c r="G656"/>
      <c r="H656"/>
      <c r="I656"/>
      <c r="J656"/>
      <c r="K656"/>
      <c r="L656"/>
      <c r="M656"/>
      <c r="N656" s="1">
        <f t="shared" si="185"/>
        <v>0</v>
      </c>
      <c r="O656" s="1">
        <f t="shared" si="185"/>
        <v>0</v>
      </c>
      <c r="P656" s="1" t="str">
        <f t="shared" si="184"/>
        <v/>
      </c>
      <c r="Q656" s="1" t="str">
        <f t="shared" si="184"/>
        <v/>
      </c>
      <c r="R656" s="1" t="str">
        <f t="shared" si="184"/>
        <v/>
      </c>
      <c r="S656" s="1" t="str">
        <f t="shared" si="184"/>
        <v/>
      </c>
      <c r="T656" s="1" t="str">
        <f t="shared" si="184"/>
        <v/>
      </c>
      <c r="U656" s="1" t="str">
        <f t="shared" si="183"/>
        <v/>
      </c>
      <c r="V656" s="1" t="str">
        <f t="shared" si="183"/>
        <v/>
      </c>
      <c r="W656" s="1" t="str">
        <f t="shared" si="183"/>
        <v/>
      </c>
      <c r="X656" s="1" t="str">
        <f t="shared" si="183"/>
        <v/>
      </c>
      <c r="Y656" s="1" t="str">
        <f t="shared" si="183"/>
        <v/>
      </c>
      <c r="Z656" s="1">
        <f t="shared" si="186"/>
        <v>0</v>
      </c>
      <c r="AA656" s="1">
        <f t="shared" si="187"/>
        <v>0</v>
      </c>
      <c r="AB656" s="1">
        <f t="shared" si="188"/>
        <v>0</v>
      </c>
      <c r="AC656" s="1" t="str">
        <f t="shared" si="189"/>
        <v/>
      </c>
      <c r="AD656" s="1" t="str">
        <f t="shared" si="190"/>
        <v/>
      </c>
      <c r="AE656" s="1" t="str">
        <f t="shared" si="191"/>
        <v/>
      </c>
      <c r="AF656" s="1" t="str">
        <f t="shared" si="192"/>
        <v/>
      </c>
      <c r="AG656" s="1" t="str">
        <f t="shared" si="193"/>
        <v/>
      </c>
      <c r="AH656" s="1" t="str">
        <f t="shared" si="194"/>
        <v/>
      </c>
      <c r="AI656" s="1" t="str">
        <f t="shared" si="195"/>
        <v/>
      </c>
      <c r="AJ656" s="1" t="str">
        <f t="shared" si="196"/>
        <v/>
      </c>
      <c r="AK656" s="1" t="str">
        <f t="shared" si="197"/>
        <v/>
      </c>
      <c r="AL656" s="1" t="str">
        <f t="shared" si="198"/>
        <v/>
      </c>
      <c r="AM656" s="1">
        <f t="shared" si="199"/>
        <v>0</v>
      </c>
    </row>
    <row r="657" spans="1:39" ht="14.5" x14ac:dyDescent="0.35">
      <c r="A657"/>
      <c r="B657"/>
      <c r="C657"/>
      <c r="D657"/>
      <c r="E657"/>
      <c r="F657"/>
      <c r="G657"/>
      <c r="H657"/>
      <c r="I657"/>
      <c r="J657"/>
      <c r="K657"/>
      <c r="L657"/>
      <c r="M657"/>
      <c r="N657" s="1">
        <f t="shared" si="185"/>
        <v>0</v>
      </c>
      <c r="O657" s="1">
        <f t="shared" si="185"/>
        <v>0</v>
      </c>
      <c r="P657" s="1" t="str">
        <f t="shared" si="184"/>
        <v/>
      </c>
      <c r="Q657" s="1" t="str">
        <f t="shared" si="184"/>
        <v/>
      </c>
      <c r="R657" s="1" t="str">
        <f t="shared" si="184"/>
        <v/>
      </c>
      <c r="S657" s="1" t="str">
        <f t="shared" si="184"/>
        <v/>
      </c>
      <c r="T657" s="1" t="str">
        <f t="shared" si="184"/>
        <v/>
      </c>
      <c r="U657" s="1" t="str">
        <f t="shared" si="183"/>
        <v/>
      </c>
      <c r="V657" s="1" t="str">
        <f t="shared" si="183"/>
        <v/>
      </c>
      <c r="W657" s="1" t="str">
        <f t="shared" si="183"/>
        <v/>
      </c>
      <c r="X657" s="1" t="str">
        <f t="shared" si="183"/>
        <v/>
      </c>
      <c r="Y657" s="1" t="str">
        <f t="shared" si="183"/>
        <v/>
      </c>
      <c r="Z657" s="1">
        <f t="shared" si="186"/>
        <v>0</v>
      </c>
      <c r="AA657" s="1">
        <f t="shared" si="187"/>
        <v>0</v>
      </c>
      <c r="AB657" s="1">
        <f t="shared" si="188"/>
        <v>0</v>
      </c>
      <c r="AC657" s="1" t="str">
        <f t="shared" si="189"/>
        <v/>
      </c>
      <c r="AD657" s="1" t="str">
        <f t="shared" si="190"/>
        <v/>
      </c>
      <c r="AE657" s="1" t="str">
        <f t="shared" si="191"/>
        <v/>
      </c>
      <c r="AF657" s="1" t="str">
        <f t="shared" si="192"/>
        <v/>
      </c>
      <c r="AG657" s="1" t="str">
        <f t="shared" si="193"/>
        <v/>
      </c>
      <c r="AH657" s="1" t="str">
        <f t="shared" si="194"/>
        <v/>
      </c>
      <c r="AI657" s="1" t="str">
        <f t="shared" si="195"/>
        <v/>
      </c>
      <c r="AJ657" s="1" t="str">
        <f t="shared" si="196"/>
        <v/>
      </c>
      <c r="AK657" s="1" t="str">
        <f t="shared" si="197"/>
        <v/>
      </c>
      <c r="AL657" s="1" t="str">
        <f t="shared" si="198"/>
        <v/>
      </c>
      <c r="AM657" s="1">
        <f t="shared" si="199"/>
        <v>0</v>
      </c>
    </row>
    <row r="658" spans="1:39" ht="14.5" x14ac:dyDescent="0.35">
      <c r="A658"/>
      <c r="B658"/>
      <c r="C658"/>
      <c r="D658"/>
      <c r="E658"/>
      <c r="F658"/>
      <c r="G658"/>
      <c r="H658"/>
      <c r="I658"/>
      <c r="J658"/>
      <c r="K658"/>
      <c r="L658"/>
      <c r="M658"/>
      <c r="N658" s="1">
        <f t="shared" si="185"/>
        <v>0</v>
      </c>
      <c r="O658" s="1">
        <f t="shared" si="185"/>
        <v>0</v>
      </c>
      <c r="P658" s="1" t="str">
        <f t="shared" si="184"/>
        <v/>
      </c>
      <c r="Q658" s="1" t="str">
        <f t="shared" si="184"/>
        <v/>
      </c>
      <c r="R658" s="1" t="str">
        <f t="shared" si="184"/>
        <v/>
      </c>
      <c r="S658" s="1" t="str">
        <f t="shared" si="184"/>
        <v/>
      </c>
      <c r="T658" s="1" t="str">
        <f t="shared" si="184"/>
        <v/>
      </c>
      <c r="U658" s="1" t="str">
        <f t="shared" si="183"/>
        <v/>
      </c>
      <c r="V658" s="1" t="str">
        <f t="shared" si="183"/>
        <v/>
      </c>
      <c r="W658" s="1" t="str">
        <f t="shared" si="183"/>
        <v/>
      </c>
      <c r="X658" s="1" t="str">
        <f t="shared" si="183"/>
        <v/>
      </c>
      <c r="Y658" s="1" t="str">
        <f t="shared" si="183"/>
        <v/>
      </c>
      <c r="Z658" s="1">
        <f t="shared" si="186"/>
        <v>0</v>
      </c>
      <c r="AA658" s="1">
        <f t="shared" si="187"/>
        <v>0</v>
      </c>
      <c r="AB658" s="1">
        <f t="shared" si="188"/>
        <v>0</v>
      </c>
      <c r="AC658" s="1" t="str">
        <f t="shared" si="189"/>
        <v/>
      </c>
      <c r="AD658" s="1" t="str">
        <f t="shared" si="190"/>
        <v/>
      </c>
      <c r="AE658" s="1" t="str">
        <f t="shared" si="191"/>
        <v/>
      </c>
      <c r="AF658" s="1" t="str">
        <f t="shared" si="192"/>
        <v/>
      </c>
      <c r="AG658" s="1" t="str">
        <f t="shared" si="193"/>
        <v/>
      </c>
      <c r="AH658" s="1" t="str">
        <f t="shared" si="194"/>
        <v/>
      </c>
      <c r="AI658" s="1" t="str">
        <f t="shared" si="195"/>
        <v/>
      </c>
      <c r="AJ658" s="1" t="str">
        <f t="shared" si="196"/>
        <v/>
      </c>
      <c r="AK658" s="1" t="str">
        <f t="shared" si="197"/>
        <v/>
      </c>
      <c r="AL658" s="1" t="str">
        <f t="shared" si="198"/>
        <v/>
      </c>
      <c r="AM658" s="1">
        <f t="shared" si="199"/>
        <v>0</v>
      </c>
    </row>
    <row r="659" spans="1:39" ht="14.5" x14ac:dyDescent="0.35">
      <c r="A659"/>
      <c r="B659"/>
      <c r="C659"/>
      <c r="D659"/>
      <c r="E659"/>
      <c r="F659"/>
      <c r="G659"/>
      <c r="H659"/>
      <c r="I659"/>
      <c r="J659"/>
      <c r="K659"/>
      <c r="L659"/>
      <c r="M659"/>
      <c r="N659" s="1">
        <f t="shared" si="185"/>
        <v>0</v>
      </c>
      <c r="O659" s="1">
        <f t="shared" si="185"/>
        <v>0</v>
      </c>
      <c r="P659" s="1" t="str">
        <f t="shared" si="184"/>
        <v/>
      </c>
      <c r="Q659" s="1" t="str">
        <f t="shared" si="184"/>
        <v/>
      </c>
      <c r="R659" s="1" t="str">
        <f t="shared" si="184"/>
        <v/>
      </c>
      <c r="S659" s="1" t="str">
        <f t="shared" si="184"/>
        <v/>
      </c>
      <c r="T659" s="1" t="str">
        <f t="shared" si="184"/>
        <v/>
      </c>
      <c r="U659" s="1" t="str">
        <f t="shared" si="183"/>
        <v/>
      </c>
      <c r="V659" s="1" t="str">
        <f t="shared" si="183"/>
        <v/>
      </c>
      <c r="W659" s="1" t="str">
        <f t="shared" si="183"/>
        <v/>
      </c>
      <c r="X659" s="1" t="str">
        <f t="shared" si="183"/>
        <v/>
      </c>
      <c r="Y659" s="1" t="str">
        <f t="shared" si="183"/>
        <v/>
      </c>
      <c r="Z659" s="1">
        <f t="shared" si="186"/>
        <v>0</v>
      </c>
      <c r="AA659" s="1">
        <f t="shared" si="187"/>
        <v>0</v>
      </c>
      <c r="AB659" s="1">
        <f t="shared" si="188"/>
        <v>0</v>
      </c>
      <c r="AC659" s="1" t="str">
        <f t="shared" si="189"/>
        <v/>
      </c>
      <c r="AD659" s="1" t="str">
        <f t="shared" si="190"/>
        <v/>
      </c>
      <c r="AE659" s="1" t="str">
        <f t="shared" si="191"/>
        <v/>
      </c>
      <c r="AF659" s="1" t="str">
        <f t="shared" si="192"/>
        <v/>
      </c>
      <c r="AG659" s="1" t="str">
        <f t="shared" si="193"/>
        <v/>
      </c>
      <c r="AH659" s="1" t="str">
        <f t="shared" si="194"/>
        <v/>
      </c>
      <c r="AI659" s="1" t="str">
        <f t="shared" si="195"/>
        <v/>
      </c>
      <c r="AJ659" s="1" t="str">
        <f t="shared" si="196"/>
        <v/>
      </c>
      <c r="AK659" s="1" t="str">
        <f t="shared" si="197"/>
        <v/>
      </c>
      <c r="AL659" s="1" t="str">
        <f t="shared" si="198"/>
        <v/>
      </c>
      <c r="AM659" s="1">
        <f t="shared" si="199"/>
        <v>0</v>
      </c>
    </row>
    <row r="660" spans="1:39" ht="14.5" x14ac:dyDescent="0.35">
      <c r="A660"/>
      <c r="B660"/>
      <c r="C660"/>
      <c r="D660"/>
      <c r="E660"/>
      <c r="F660"/>
      <c r="G660"/>
      <c r="H660"/>
      <c r="I660"/>
      <c r="J660"/>
      <c r="K660"/>
      <c r="L660"/>
      <c r="M660"/>
      <c r="N660" s="1">
        <f t="shared" si="185"/>
        <v>0</v>
      </c>
      <c r="O660" s="1">
        <f t="shared" si="185"/>
        <v>0</v>
      </c>
      <c r="P660" s="1" t="str">
        <f t="shared" si="184"/>
        <v/>
      </c>
      <c r="Q660" s="1" t="str">
        <f t="shared" si="184"/>
        <v/>
      </c>
      <c r="R660" s="1" t="str">
        <f t="shared" si="184"/>
        <v/>
      </c>
      <c r="S660" s="1" t="str">
        <f t="shared" si="184"/>
        <v/>
      </c>
      <c r="T660" s="1" t="str">
        <f t="shared" si="184"/>
        <v/>
      </c>
      <c r="U660" s="1" t="str">
        <f t="shared" si="183"/>
        <v/>
      </c>
      <c r="V660" s="1" t="str">
        <f t="shared" si="183"/>
        <v/>
      </c>
      <c r="W660" s="1" t="str">
        <f t="shared" si="183"/>
        <v/>
      </c>
      <c r="X660" s="1" t="str">
        <f t="shared" si="183"/>
        <v/>
      </c>
      <c r="Y660" s="1" t="str">
        <f t="shared" si="183"/>
        <v/>
      </c>
      <c r="Z660" s="1">
        <f t="shared" si="186"/>
        <v>0</v>
      </c>
      <c r="AA660" s="1">
        <f t="shared" si="187"/>
        <v>0</v>
      </c>
      <c r="AB660" s="1">
        <f t="shared" si="188"/>
        <v>0</v>
      </c>
      <c r="AC660" s="1" t="str">
        <f t="shared" si="189"/>
        <v/>
      </c>
      <c r="AD660" s="1" t="str">
        <f t="shared" si="190"/>
        <v/>
      </c>
      <c r="AE660" s="1" t="str">
        <f t="shared" si="191"/>
        <v/>
      </c>
      <c r="AF660" s="1" t="str">
        <f t="shared" si="192"/>
        <v/>
      </c>
      <c r="AG660" s="1" t="str">
        <f t="shared" si="193"/>
        <v/>
      </c>
      <c r="AH660" s="1" t="str">
        <f t="shared" si="194"/>
        <v/>
      </c>
      <c r="AI660" s="1" t="str">
        <f t="shared" si="195"/>
        <v/>
      </c>
      <c r="AJ660" s="1" t="str">
        <f t="shared" si="196"/>
        <v/>
      </c>
      <c r="AK660" s="1" t="str">
        <f t="shared" si="197"/>
        <v/>
      </c>
      <c r="AL660" s="1" t="str">
        <f t="shared" si="198"/>
        <v/>
      </c>
      <c r="AM660" s="1">
        <f t="shared" si="199"/>
        <v>0</v>
      </c>
    </row>
    <row r="661" spans="1:39" ht="14.5" x14ac:dyDescent="0.35">
      <c r="A661"/>
      <c r="B661"/>
      <c r="C661"/>
      <c r="D661"/>
      <c r="E661"/>
      <c r="F661"/>
      <c r="G661"/>
      <c r="H661"/>
      <c r="I661"/>
      <c r="J661"/>
      <c r="K661"/>
      <c r="L661"/>
      <c r="M661"/>
      <c r="N661" s="1">
        <f t="shared" si="185"/>
        <v>0</v>
      </c>
      <c r="O661" s="1">
        <f t="shared" si="185"/>
        <v>0</v>
      </c>
      <c r="P661" s="1" t="str">
        <f t="shared" si="184"/>
        <v/>
      </c>
      <c r="Q661" s="1" t="str">
        <f t="shared" si="184"/>
        <v/>
      </c>
      <c r="R661" s="1" t="str">
        <f t="shared" si="184"/>
        <v/>
      </c>
      <c r="S661" s="1" t="str">
        <f t="shared" si="184"/>
        <v/>
      </c>
      <c r="T661" s="1" t="str">
        <f t="shared" si="184"/>
        <v/>
      </c>
      <c r="U661" s="1" t="str">
        <f t="shared" si="183"/>
        <v/>
      </c>
      <c r="V661" s="1" t="str">
        <f t="shared" si="183"/>
        <v/>
      </c>
      <c r="W661" s="1" t="str">
        <f t="shared" si="183"/>
        <v/>
      </c>
      <c r="X661" s="1" t="str">
        <f t="shared" si="183"/>
        <v/>
      </c>
      <c r="Y661" s="1" t="str">
        <f t="shared" si="183"/>
        <v/>
      </c>
      <c r="Z661" s="1">
        <f t="shared" si="186"/>
        <v>0</v>
      </c>
      <c r="AA661" s="1">
        <f t="shared" si="187"/>
        <v>0</v>
      </c>
      <c r="AB661" s="1">
        <f t="shared" si="188"/>
        <v>0</v>
      </c>
      <c r="AC661" s="1" t="str">
        <f t="shared" si="189"/>
        <v/>
      </c>
      <c r="AD661" s="1" t="str">
        <f t="shared" si="190"/>
        <v/>
      </c>
      <c r="AE661" s="1" t="str">
        <f t="shared" si="191"/>
        <v/>
      </c>
      <c r="AF661" s="1" t="str">
        <f t="shared" si="192"/>
        <v/>
      </c>
      <c r="AG661" s="1" t="str">
        <f t="shared" si="193"/>
        <v/>
      </c>
      <c r="AH661" s="1" t="str">
        <f t="shared" si="194"/>
        <v/>
      </c>
      <c r="AI661" s="1" t="str">
        <f t="shared" si="195"/>
        <v/>
      </c>
      <c r="AJ661" s="1" t="str">
        <f t="shared" si="196"/>
        <v/>
      </c>
      <c r="AK661" s="1" t="str">
        <f t="shared" si="197"/>
        <v/>
      </c>
      <c r="AL661" s="1" t="str">
        <f t="shared" si="198"/>
        <v/>
      </c>
      <c r="AM661" s="1">
        <f t="shared" si="199"/>
        <v>0</v>
      </c>
    </row>
    <row r="662" spans="1:39" ht="14.5" x14ac:dyDescent="0.35">
      <c r="A662"/>
      <c r="B662"/>
      <c r="C662"/>
      <c r="D662"/>
      <c r="E662"/>
      <c r="F662"/>
      <c r="G662"/>
      <c r="H662"/>
      <c r="I662"/>
      <c r="J662"/>
      <c r="K662"/>
      <c r="L662"/>
      <c r="M662"/>
      <c r="N662" s="1">
        <f t="shared" si="185"/>
        <v>0</v>
      </c>
      <c r="O662" s="1">
        <f t="shared" si="185"/>
        <v>0</v>
      </c>
      <c r="P662" s="1" t="str">
        <f t="shared" si="184"/>
        <v/>
      </c>
      <c r="Q662" s="1" t="str">
        <f t="shared" si="184"/>
        <v/>
      </c>
      <c r="R662" s="1" t="str">
        <f t="shared" si="184"/>
        <v/>
      </c>
      <c r="S662" s="1" t="str">
        <f t="shared" si="184"/>
        <v/>
      </c>
      <c r="T662" s="1" t="str">
        <f t="shared" si="184"/>
        <v/>
      </c>
      <c r="U662" s="1" t="str">
        <f t="shared" si="183"/>
        <v/>
      </c>
      <c r="V662" s="1" t="str">
        <f t="shared" si="183"/>
        <v/>
      </c>
      <c r="W662" s="1" t="str">
        <f t="shared" si="183"/>
        <v/>
      </c>
      <c r="X662" s="1" t="str">
        <f t="shared" si="183"/>
        <v/>
      </c>
      <c r="Y662" s="1" t="str">
        <f t="shared" si="183"/>
        <v/>
      </c>
      <c r="Z662" s="1">
        <f t="shared" si="186"/>
        <v>0</v>
      </c>
      <c r="AA662" s="1">
        <f t="shared" si="187"/>
        <v>0</v>
      </c>
      <c r="AB662" s="1">
        <f t="shared" si="188"/>
        <v>0</v>
      </c>
      <c r="AC662" s="1" t="str">
        <f t="shared" si="189"/>
        <v/>
      </c>
      <c r="AD662" s="1" t="str">
        <f t="shared" si="190"/>
        <v/>
      </c>
      <c r="AE662" s="1" t="str">
        <f t="shared" si="191"/>
        <v/>
      </c>
      <c r="AF662" s="1" t="str">
        <f t="shared" si="192"/>
        <v/>
      </c>
      <c r="AG662" s="1" t="str">
        <f t="shared" si="193"/>
        <v/>
      </c>
      <c r="AH662" s="1" t="str">
        <f t="shared" si="194"/>
        <v/>
      </c>
      <c r="AI662" s="1" t="str">
        <f t="shared" si="195"/>
        <v/>
      </c>
      <c r="AJ662" s="1" t="str">
        <f t="shared" si="196"/>
        <v/>
      </c>
      <c r="AK662" s="1" t="str">
        <f t="shared" si="197"/>
        <v/>
      </c>
      <c r="AL662" s="1" t="str">
        <f t="shared" si="198"/>
        <v/>
      </c>
      <c r="AM662" s="1">
        <f t="shared" si="199"/>
        <v>0</v>
      </c>
    </row>
    <row r="663" spans="1:39" ht="14.5" x14ac:dyDescent="0.35">
      <c r="A663"/>
      <c r="B663"/>
      <c r="C663"/>
      <c r="D663"/>
      <c r="E663"/>
      <c r="F663"/>
      <c r="G663"/>
      <c r="H663"/>
      <c r="I663"/>
      <c r="J663"/>
      <c r="K663"/>
      <c r="L663"/>
      <c r="M663"/>
      <c r="N663" s="1">
        <f t="shared" si="185"/>
        <v>0</v>
      </c>
      <c r="O663" s="1">
        <f t="shared" si="185"/>
        <v>0</v>
      </c>
      <c r="P663" s="1" t="str">
        <f t="shared" si="184"/>
        <v/>
      </c>
      <c r="Q663" s="1" t="str">
        <f t="shared" si="184"/>
        <v/>
      </c>
      <c r="R663" s="1" t="str">
        <f t="shared" si="184"/>
        <v/>
      </c>
      <c r="S663" s="1" t="str">
        <f t="shared" si="184"/>
        <v/>
      </c>
      <c r="T663" s="1" t="str">
        <f t="shared" si="184"/>
        <v/>
      </c>
      <c r="U663" s="1" t="str">
        <f t="shared" si="183"/>
        <v/>
      </c>
      <c r="V663" s="1" t="str">
        <f t="shared" si="183"/>
        <v/>
      </c>
      <c r="W663" s="1" t="str">
        <f t="shared" si="183"/>
        <v/>
      </c>
      <c r="X663" s="1" t="str">
        <f t="shared" si="183"/>
        <v/>
      </c>
      <c r="Y663" s="1" t="str">
        <f t="shared" si="183"/>
        <v/>
      </c>
      <c r="Z663" s="1">
        <f t="shared" si="186"/>
        <v>0</v>
      </c>
      <c r="AA663" s="1">
        <f t="shared" si="187"/>
        <v>0</v>
      </c>
      <c r="AB663" s="1">
        <f t="shared" si="188"/>
        <v>0</v>
      </c>
      <c r="AC663" s="1" t="str">
        <f t="shared" si="189"/>
        <v/>
      </c>
      <c r="AD663" s="1" t="str">
        <f t="shared" si="190"/>
        <v/>
      </c>
      <c r="AE663" s="1" t="str">
        <f t="shared" si="191"/>
        <v/>
      </c>
      <c r="AF663" s="1" t="str">
        <f t="shared" si="192"/>
        <v/>
      </c>
      <c r="AG663" s="1" t="str">
        <f t="shared" si="193"/>
        <v/>
      </c>
      <c r="AH663" s="1" t="str">
        <f t="shared" si="194"/>
        <v/>
      </c>
      <c r="AI663" s="1" t="str">
        <f t="shared" si="195"/>
        <v/>
      </c>
      <c r="AJ663" s="1" t="str">
        <f t="shared" si="196"/>
        <v/>
      </c>
      <c r="AK663" s="1" t="str">
        <f t="shared" si="197"/>
        <v/>
      </c>
      <c r="AL663" s="1" t="str">
        <f t="shared" si="198"/>
        <v/>
      </c>
      <c r="AM663" s="1">
        <f t="shared" si="199"/>
        <v>0</v>
      </c>
    </row>
    <row r="664" spans="1:39" ht="14.5" x14ac:dyDescent="0.35">
      <c r="A664"/>
      <c r="B664"/>
      <c r="C664"/>
      <c r="D664"/>
      <c r="E664"/>
      <c r="F664"/>
      <c r="G664"/>
      <c r="H664"/>
      <c r="I664"/>
      <c r="J664"/>
      <c r="K664"/>
      <c r="L664"/>
      <c r="M664"/>
      <c r="N664" s="1">
        <f t="shared" si="185"/>
        <v>0</v>
      </c>
      <c r="O664" s="1">
        <f t="shared" si="185"/>
        <v>0</v>
      </c>
      <c r="P664" s="1" t="str">
        <f t="shared" si="184"/>
        <v/>
      </c>
      <c r="Q664" s="1" t="str">
        <f t="shared" si="184"/>
        <v/>
      </c>
      <c r="R664" s="1" t="str">
        <f t="shared" si="184"/>
        <v/>
      </c>
      <c r="S664" s="1" t="str">
        <f t="shared" si="184"/>
        <v/>
      </c>
      <c r="T664" s="1" t="str">
        <f t="shared" si="184"/>
        <v/>
      </c>
      <c r="U664" s="1" t="str">
        <f t="shared" si="183"/>
        <v/>
      </c>
      <c r="V664" s="1" t="str">
        <f t="shared" si="183"/>
        <v/>
      </c>
      <c r="W664" s="1" t="str">
        <f t="shared" si="183"/>
        <v/>
      </c>
      <c r="X664" s="1" t="str">
        <f t="shared" si="183"/>
        <v/>
      </c>
      <c r="Y664" s="1" t="str">
        <f t="shared" si="183"/>
        <v/>
      </c>
      <c r="Z664" s="1">
        <f t="shared" si="186"/>
        <v>0</v>
      </c>
      <c r="AA664" s="1">
        <f t="shared" si="187"/>
        <v>0</v>
      </c>
      <c r="AB664" s="1">
        <f t="shared" si="188"/>
        <v>0</v>
      </c>
      <c r="AC664" s="1" t="str">
        <f t="shared" si="189"/>
        <v/>
      </c>
      <c r="AD664" s="1" t="str">
        <f t="shared" si="190"/>
        <v/>
      </c>
      <c r="AE664" s="1" t="str">
        <f t="shared" si="191"/>
        <v/>
      </c>
      <c r="AF664" s="1" t="str">
        <f t="shared" si="192"/>
        <v/>
      </c>
      <c r="AG664" s="1" t="str">
        <f t="shared" si="193"/>
        <v/>
      </c>
      <c r="AH664" s="1" t="str">
        <f t="shared" si="194"/>
        <v/>
      </c>
      <c r="AI664" s="1" t="str">
        <f t="shared" si="195"/>
        <v/>
      </c>
      <c r="AJ664" s="1" t="str">
        <f t="shared" si="196"/>
        <v/>
      </c>
      <c r="AK664" s="1" t="str">
        <f t="shared" si="197"/>
        <v/>
      </c>
      <c r="AL664" s="1" t="str">
        <f t="shared" si="198"/>
        <v/>
      </c>
      <c r="AM664" s="1">
        <f t="shared" si="199"/>
        <v>0</v>
      </c>
    </row>
    <row r="665" spans="1:39" ht="14.5" x14ac:dyDescent="0.35">
      <c r="A665"/>
      <c r="B665"/>
      <c r="C665"/>
      <c r="D665"/>
      <c r="E665"/>
      <c r="F665"/>
      <c r="G665"/>
      <c r="H665"/>
      <c r="I665"/>
      <c r="J665"/>
      <c r="K665"/>
      <c r="L665"/>
      <c r="M665"/>
      <c r="N665" s="1">
        <f t="shared" si="185"/>
        <v>0</v>
      </c>
      <c r="O665" s="1">
        <f t="shared" si="185"/>
        <v>0</v>
      </c>
      <c r="P665" s="1" t="str">
        <f t="shared" si="184"/>
        <v/>
      </c>
      <c r="Q665" s="1" t="str">
        <f t="shared" si="184"/>
        <v/>
      </c>
      <c r="R665" s="1" t="str">
        <f t="shared" si="184"/>
        <v/>
      </c>
      <c r="S665" s="1" t="str">
        <f t="shared" si="184"/>
        <v/>
      </c>
      <c r="T665" s="1" t="str">
        <f t="shared" si="184"/>
        <v/>
      </c>
      <c r="U665" s="1" t="str">
        <f t="shared" si="183"/>
        <v/>
      </c>
      <c r="V665" s="1" t="str">
        <f t="shared" si="183"/>
        <v/>
      </c>
      <c r="W665" s="1" t="str">
        <f t="shared" si="183"/>
        <v/>
      </c>
      <c r="X665" s="1" t="str">
        <f t="shared" si="183"/>
        <v/>
      </c>
      <c r="Y665" s="1" t="str">
        <f t="shared" si="183"/>
        <v/>
      </c>
      <c r="Z665" s="1">
        <f t="shared" si="186"/>
        <v>0</v>
      </c>
      <c r="AA665" s="1">
        <f t="shared" si="187"/>
        <v>0</v>
      </c>
      <c r="AB665" s="1">
        <f t="shared" si="188"/>
        <v>0</v>
      </c>
      <c r="AC665" s="1" t="str">
        <f t="shared" si="189"/>
        <v/>
      </c>
      <c r="AD665" s="1" t="str">
        <f t="shared" si="190"/>
        <v/>
      </c>
      <c r="AE665" s="1" t="str">
        <f t="shared" si="191"/>
        <v/>
      </c>
      <c r="AF665" s="1" t="str">
        <f t="shared" si="192"/>
        <v/>
      </c>
      <c r="AG665" s="1" t="str">
        <f t="shared" si="193"/>
        <v/>
      </c>
      <c r="AH665" s="1" t="str">
        <f t="shared" si="194"/>
        <v/>
      </c>
      <c r="AI665" s="1" t="str">
        <f t="shared" si="195"/>
        <v/>
      </c>
      <c r="AJ665" s="1" t="str">
        <f t="shared" si="196"/>
        <v/>
      </c>
      <c r="AK665" s="1" t="str">
        <f t="shared" si="197"/>
        <v/>
      </c>
      <c r="AL665" s="1" t="str">
        <f t="shared" si="198"/>
        <v/>
      </c>
      <c r="AM665" s="1">
        <f t="shared" si="199"/>
        <v>0</v>
      </c>
    </row>
    <row r="666" spans="1:39" ht="14.5" x14ac:dyDescent="0.35">
      <c r="A666"/>
      <c r="B666"/>
      <c r="C666"/>
      <c r="D666"/>
      <c r="E666"/>
      <c r="F666"/>
      <c r="G666"/>
      <c r="H666"/>
      <c r="I666"/>
      <c r="J666"/>
      <c r="K666"/>
      <c r="L666"/>
      <c r="M666"/>
      <c r="N666" s="1">
        <f t="shared" si="185"/>
        <v>0</v>
      </c>
      <c r="O666" s="1">
        <f t="shared" si="185"/>
        <v>0</v>
      </c>
      <c r="P666" s="1" t="str">
        <f t="shared" si="184"/>
        <v/>
      </c>
      <c r="Q666" s="1" t="str">
        <f t="shared" si="184"/>
        <v/>
      </c>
      <c r="R666" s="1" t="str">
        <f t="shared" si="184"/>
        <v/>
      </c>
      <c r="S666" s="1" t="str">
        <f t="shared" si="184"/>
        <v/>
      </c>
      <c r="T666" s="1" t="str">
        <f t="shared" si="184"/>
        <v/>
      </c>
      <c r="U666" s="1" t="str">
        <f t="shared" ref="U666:Y716" si="200">IF(ISBLANK(H666),"",1)</f>
        <v/>
      </c>
      <c r="V666" s="1" t="str">
        <f t="shared" si="200"/>
        <v/>
      </c>
      <c r="W666" s="1" t="str">
        <f t="shared" si="200"/>
        <v/>
      </c>
      <c r="X666" s="1" t="str">
        <f t="shared" si="200"/>
        <v/>
      </c>
      <c r="Y666" s="1" t="str">
        <f t="shared" si="200"/>
        <v/>
      </c>
      <c r="Z666" s="1">
        <f t="shared" si="186"/>
        <v>0</v>
      </c>
      <c r="AA666" s="1">
        <f t="shared" si="187"/>
        <v>0</v>
      </c>
      <c r="AB666" s="1">
        <f t="shared" si="188"/>
        <v>0</v>
      </c>
      <c r="AC666" s="1" t="str">
        <f t="shared" si="189"/>
        <v/>
      </c>
      <c r="AD666" s="1" t="str">
        <f t="shared" si="190"/>
        <v/>
      </c>
      <c r="AE666" s="1" t="str">
        <f t="shared" si="191"/>
        <v/>
      </c>
      <c r="AF666" s="1" t="str">
        <f t="shared" si="192"/>
        <v/>
      </c>
      <c r="AG666" s="1" t="str">
        <f t="shared" si="193"/>
        <v/>
      </c>
      <c r="AH666" s="1" t="str">
        <f t="shared" si="194"/>
        <v/>
      </c>
      <c r="AI666" s="1" t="str">
        <f t="shared" si="195"/>
        <v/>
      </c>
      <c r="AJ666" s="1" t="str">
        <f t="shared" si="196"/>
        <v/>
      </c>
      <c r="AK666" s="1" t="str">
        <f t="shared" si="197"/>
        <v/>
      </c>
      <c r="AL666" s="1" t="str">
        <f t="shared" si="198"/>
        <v/>
      </c>
      <c r="AM666" s="1">
        <f t="shared" si="199"/>
        <v>0</v>
      </c>
    </row>
    <row r="667" spans="1:39" ht="14.5" x14ac:dyDescent="0.35">
      <c r="A667"/>
      <c r="B667"/>
      <c r="C667"/>
      <c r="D667"/>
      <c r="E667"/>
      <c r="F667"/>
      <c r="G667"/>
      <c r="H667"/>
      <c r="I667"/>
      <c r="J667"/>
      <c r="K667"/>
      <c r="L667"/>
      <c r="M667"/>
      <c r="N667" s="1">
        <f t="shared" si="185"/>
        <v>0</v>
      </c>
      <c r="O667" s="1">
        <f t="shared" si="185"/>
        <v>0</v>
      </c>
      <c r="P667" s="1" t="str">
        <f t="shared" ref="P667:T717" si="201">IF(ISBLANK(C667),"",1)</f>
        <v/>
      </c>
      <c r="Q667" s="1" t="str">
        <f t="shared" si="201"/>
        <v/>
      </c>
      <c r="R667" s="1" t="str">
        <f t="shared" si="201"/>
        <v/>
      </c>
      <c r="S667" s="1" t="str">
        <f t="shared" si="201"/>
        <v/>
      </c>
      <c r="T667" s="1" t="str">
        <f t="shared" si="201"/>
        <v/>
      </c>
      <c r="U667" s="1" t="str">
        <f t="shared" si="200"/>
        <v/>
      </c>
      <c r="V667" s="1" t="str">
        <f t="shared" si="200"/>
        <v/>
      </c>
      <c r="W667" s="1" t="str">
        <f t="shared" si="200"/>
        <v/>
      </c>
      <c r="X667" s="1" t="str">
        <f t="shared" si="200"/>
        <v/>
      </c>
      <c r="Y667" s="1" t="str">
        <f t="shared" si="200"/>
        <v/>
      </c>
      <c r="Z667" s="1">
        <f t="shared" si="186"/>
        <v>0</v>
      </c>
      <c r="AA667" s="1">
        <f t="shared" si="187"/>
        <v>0</v>
      </c>
      <c r="AB667" s="1">
        <f t="shared" si="188"/>
        <v>0</v>
      </c>
      <c r="AC667" s="1" t="str">
        <f t="shared" si="189"/>
        <v/>
      </c>
      <c r="AD667" s="1" t="str">
        <f t="shared" si="190"/>
        <v/>
      </c>
      <c r="AE667" s="1" t="str">
        <f t="shared" si="191"/>
        <v/>
      </c>
      <c r="AF667" s="1" t="str">
        <f t="shared" si="192"/>
        <v/>
      </c>
      <c r="AG667" s="1" t="str">
        <f t="shared" si="193"/>
        <v/>
      </c>
      <c r="AH667" s="1" t="str">
        <f t="shared" si="194"/>
        <v/>
      </c>
      <c r="AI667" s="1" t="str">
        <f t="shared" si="195"/>
        <v/>
      </c>
      <c r="AJ667" s="1" t="str">
        <f t="shared" si="196"/>
        <v/>
      </c>
      <c r="AK667" s="1" t="str">
        <f t="shared" si="197"/>
        <v/>
      </c>
      <c r="AL667" s="1" t="str">
        <f t="shared" si="198"/>
        <v/>
      </c>
      <c r="AM667" s="1">
        <f t="shared" si="199"/>
        <v>0</v>
      </c>
    </row>
    <row r="668" spans="1:39" ht="14.5" x14ac:dyDescent="0.35">
      <c r="A668"/>
      <c r="B668"/>
      <c r="C668"/>
      <c r="D668"/>
      <c r="E668"/>
      <c r="F668"/>
      <c r="G668"/>
      <c r="H668"/>
      <c r="I668"/>
      <c r="J668"/>
      <c r="K668"/>
      <c r="L668"/>
      <c r="M668"/>
      <c r="N668" s="1">
        <f t="shared" si="185"/>
        <v>0</v>
      </c>
      <c r="O668" s="1">
        <f t="shared" si="185"/>
        <v>0</v>
      </c>
      <c r="P668" s="1" t="str">
        <f t="shared" si="201"/>
        <v/>
      </c>
      <c r="Q668" s="1" t="str">
        <f t="shared" si="201"/>
        <v/>
      </c>
      <c r="R668" s="1" t="str">
        <f t="shared" si="201"/>
        <v/>
      </c>
      <c r="S668" s="1" t="str">
        <f t="shared" si="201"/>
        <v/>
      </c>
      <c r="T668" s="1" t="str">
        <f t="shared" si="201"/>
        <v/>
      </c>
      <c r="U668" s="1" t="str">
        <f t="shared" si="200"/>
        <v/>
      </c>
      <c r="V668" s="1" t="str">
        <f t="shared" si="200"/>
        <v/>
      </c>
      <c r="W668" s="1" t="str">
        <f t="shared" si="200"/>
        <v/>
      </c>
      <c r="X668" s="1" t="str">
        <f t="shared" si="200"/>
        <v/>
      </c>
      <c r="Y668" s="1" t="str">
        <f t="shared" si="200"/>
        <v/>
      </c>
      <c r="Z668" s="1">
        <f t="shared" si="186"/>
        <v>0</v>
      </c>
      <c r="AA668" s="1">
        <f t="shared" si="187"/>
        <v>0</v>
      </c>
      <c r="AB668" s="1">
        <f t="shared" si="188"/>
        <v>0</v>
      </c>
      <c r="AC668" s="1" t="str">
        <f t="shared" si="189"/>
        <v/>
      </c>
      <c r="AD668" s="1" t="str">
        <f t="shared" si="190"/>
        <v/>
      </c>
      <c r="AE668" s="1" t="str">
        <f t="shared" si="191"/>
        <v/>
      </c>
      <c r="AF668" s="1" t="str">
        <f t="shared" si="192"/>
        <v/>
      </c>
      <c r="AG668" s="1" t="str">
        <f t="shared" si="193"/>
        <v/>
      </c>
      <c r="AH668" s="1" t="str">
        <f t="shared" si="194"/>
        <v/>
      </c>
      <c r="AI668" s="1" t="str">
        <f t="shared" si="195"/>
        <v/>
      </c>
      <c r="AJ668" s="1" t="str">
        <f t="shared" si="196"/>
        <v/>
      </c>
      <c r="AK668" s="1" t="str">
        <f t="shared" si="197"/>
        <v/>
      </c>
      <c r="AL668" s="1" t="str">
        <f t="shared" si="198"/>
        <v/>
      </c>
      <c r="AM668" s="1">
        <f t="shared" si="199"/>
        <v>0</v>
      </c>
    </row>
    <row r="669" spans="1:39" ht="14.5" x14ac:dyDescent="0.35">
      <c r="A669"/>
      <c r="B669"/>
      <c r="C669"/>
      <c r="D669"/>
      <c r="E669"/>
      <c r="F669"/>
      <c r="G669"/>
      <c r="H669"/>
      <c r="I669"/>
      <c r="J669"/>
      <c r="K669"/>
      <c r="L669"/>
      <c r="M669"/>
      <c r="N669" s="1">
        <f t="shared" si="185"/>
        <v>0</v>
      </c>
      <c r="O669" s="1">
        <f t="shared" si="185"/>
        <v>0</v>
      </c>
      <c r="P669" s="1" t="str">
        <f t="shared" si="201"/>
        <v/>
      </c>
      <c r="Q669" s="1" t="str">
        <f t="shared" si="201"/>
        <v/>
      </c>
      <c r="R669" s="1" t="str">
        <f t="shared" si="201"/>
        <v/>
      </c>
      <c r="S669" s="1" t="str">
        <f t="shared" si="201"/>
        <v/>
      </c>
      <c r="T669" s="1" t="str">
        <f t="shared" si="201"/>
        <v/>
      </c>
      <c r="U669" s="1" t="str">
        <f t="shared" si="200"/>
        <v/>
      </c>
      <c r="V669" s="1" t="str">
        <f t="shared" si="200"/>
        <v/>
      </c>
      <c r="W669" s="1" t="str">
        <f t="shared" si="200"/>
        <v/>
      </c>
      <c r="X669" s="1" t="str">
        <f t="shared" si="200"/>
        <v/>
      </c>
      <c r="Y669" s="1" t="str">
        <f t="shared" si="200"/>
        <v/>
      </c>
      <c r="Z669" s="1">
        <f t="shared" si="186"/>
        <v>0</v>
      </c>
      <c r="AA669" s="1">
        <f t="shared" si="187"/>
        <v>0</v>
      </c>
      <c r="AB669" s="1">
        <f t="shared" si="188"/>
        <v>0</v>
      </c>
      <c r="AC669" s="1" t="str">
        <f t="shared" si="189"/>
        <v/>
      </c>
      <c r="AD669" s="1" t="str">
        <f t="shared" si="190"/>
        <v/>
      </c>
      <c r="AE669" s="1" t="str">
        <f t="shared" si="191"/>
        <v/>
      </c>
      <c r="AF669" s="1" t="str">
        <f t="shared" si="192"/>
        <v/>
      </c>
      <c r="AG669" s="1" t="str">
        <f t="shared" si="193"/>
        <v/>
      </c>
      <c r="AH669" s="1" t="str">
        <f t="shared" si="194"/>
        <v/>
      </c>
      <c r="AI669" s="1" t="str">
        <f t="shared" si="195"/>
        <v/>
      </c>
      <c r="AJ669" s="1" t="str">
        <f t="shared" si="196"/>
        <v/>
      </c>
      <c r="AK669" s="1" t="str">
        <f t="shared" si="197"/>
        <v/>
      </c>
      <c r="AL669" s="1" t="str">
        <f t="shared" si="198"/>
        <v/>
      </c>
      <c r="AM669" s="1">
        <f t="shared" si="199"/>
        <v>0</v>
      </c>
    </row>
    <row r="670" spans="1:39" ht="14.5" x14ac:dyDescent="0.35">
      <c r="A670"/>
      <c r="B670"/>
      <c r="C670"/>
      <c r="D670"/>
      <c r="E670"/>
      <c r="F670"/>
      <c r="G670"/>
      <c r="H670"/>
      <c r="I670"/>
      <c r="J670"/>
      <c r="K670"/>
      <c r="L670"/>
      <c r="M670"/>
      <c r="N670" s="1">
        <f t="shared" si="185"/>
        <v>0</v>
      </c>
      <c r="O670" s="1">
        <f t="shared" si="185"/>
        <v>0</v>
      </c>
      <c r="P670" s="1" t="str">
        <f t="shared" si="201"/>
        <v/>
      </c>
      <c r="Q670" s="1" t="str">
        <f t="shared" si="201"/>
        <v/>
      </c>
      <c r="R670" s="1" t="str">
        <f t="shared" si="201"/>
        <v/>
      </c>
      <c r="S670" s="1" t="str">
        <f t="shared" si="201"/>
        <v/>
      </c>
      <c r="T670" s="1" t="str">
        <f t="shared" si="201"/>
        <v/>
      </c>
      <c r="U670" s="1" t="str">
        <f t="shared" si="200"/>
        <v/>
      </c>
      <c r="V670" s="1" t="str">
        <f t="shared" si="200"/>
        <v/>
      </c>
      <c r="W670" s="1" t="str">
        <f t="shared" si="200"/>
        <v/>
      </c>
      <c r="X670" s="1" t="str">
        <f t="shared" si="200"/>
        <v/>
      </c>
      <c r="Y670" s="1" t="str">
        <f t="shared" si="200"/>
        <v/>
      </c>
      <c r="Z670" s="1">
        <f t="shared" si="186"/>
        <v>0</v>
      </c>
      <c r="AA670" s="1">
        <f t="shared" si="187"/>
        <v>0</v>
      </c>
      <c r="AB670" s="1">
        <f t="shared" si="188"/>
        <v>0</v>
      </c>
      <c r="AC670" s="1" t="str">
        <f t="shared" si="189"/>
        <v/>
      </c>
      <c r="AD670" s="1" t="str">
        <f t="shared" si="190"/>
        <v/>
      </c>
      <c r="AE670" s="1" t="str">
        <f t="shared" si="191"/>
        <v/>
      </c>
      <c r="AF670" s="1" t="str">
        <f t="shared" si="192"/>
        <v/>
      </c>
      <c r="AG670" s="1" t="str">
        <f t="shared" si="193"/>
        <v/>
      </c>
      <c r="AH670" s="1" t="str">
        <f t="shared" si="194"/>
        <v/>
      </c>
      <c r="AI670" s="1" t="str">
        <f t="shared" si="195"/>
        <v/>
      </c>
      <c r="AJ670" s="1" t="str">
        <f t="shared" si="196"/>
        <v/>
      </c>
      <c r="AK670" s="1" t="str">
        <f t="shared" si="197"/>
        <v/>
      </c>
      <c r="AL670" s="1" t="str">
        <f t="shared" si="198"/>
        <v/>
      </c>
      <c r="AM670" s="1">
        <f t="shared" si="199"/>
        <v>0</v>
      </c>
    </row>
    <row r="671" spans="1:39" ht="14.5" x14ac:dyDescent="0.35">
      <c r="A671"/>
      <c r="B671"/>
      <c r="C671"/>
      <c r="D671"/>
      <c r="E671"/>
      <c r="F671"/>
      <c r="G671"/>
      <c r="H671"/>
      <c r="I671"/>
      <c r="J671"/>
      <c r="K671"/>
      <c r="L671"/>
      <c r="M671"/>
      <c r="N671" s="1">
        <f t="shared" si="185"/>
        <v>0</v>
      </c>
      <c r="O671" s="1">
        <f t="shared" si="185"/>
        <v>0</v>
      </c>
      <c r="P671" s="1" t="str">
        <f t="shared" si="201"/>
        <v/>
      </c>
      <c r="Q671" s="1" t="str">
        <f t="shared" si="201"/>
        <v/>
      </c>
      <c r="R671" s="1" t="str">
        <f t="shared" si="201"/>
        <v/>
      </c>
      <c r="S671" s="1" t="str">
        <f t="shared" si="201"/>
        <v/>
      </c>
      <c r="T671" s="1" t="str">
        <f t="shared" si="201"/>
        <v/>
      </c>
      <c r="U671" s="1" t="str">
        <f t="shared" si="200"/>
        <v/>
      </c>
      <c r="V671" s="1" t="str">
        <f t="shared" si="200"/>
        <v/>
      </c>
      <c r="W671" s="1" t="str">
        <f t="shared" si="200"/>
        <v/>
      </c>
      <c r="X671" s="1" t="str">
        <f t="shared" si="200"/>
        <v/>
      </c>
      <c r="Y671" s="1" t="str">
        <f t="shared" si="200"/>
        <v/>
      </c>
      <c r="Z671" s="1">
        <f t="shared" si="186"/>
        <v>0</v>
      </c>
      <c r="AA671" s="1">
        <f t="shared" si="187"/>
        <v>0</v>
      </c>
      <c r="AB671" s="1">
        <f t="shared" si="188"/>
        <v>0</v>
      </c>
      <c r="AC671" s="1" t="str">
        <f t="shared" si="189"/>
        <v/>
      </c>
      <c r="AD671" s="1" t="str">
        <f t="shared" si="190"/>
        <v/>
      </c>
      <c r="AE671" s="1" t="str">
        <f t="shared" si="191"/>
        <v/>
      </c>
      <c r="AF671" s="1" t="str">
        <f t="shared" si="192"/>
        <v/>
      </c>
      <c r="AG671" s="1" t="str">
        <f t="shared" si="193"/>
        <v/>
      </c>
      <c r="AH671" s="1" t="str">
        <f t="shared" si="194"/>
        <v/>
      </c>
      <c r="AI671" s="1" t="str">
        <f t="shared" si="195"/>
        <v/>
      </c>
      <c r="AJ671" s="1" t="str">
        <f t="shared" si="196"/>
        <v/>
      </c>
      <c r="AK671" s="1" t="str">
        <f t="shared" si="197"/>
        <v/>
      </c>
      <c r="AL671" s="1" t="str">
        <f t="shared" si="198"/>
        <v/>
      </c>
      <c r="AM671" s="1">
        <f t="shared" si="199"/>
        <v>0</v>
      </c>
    </row>
    <row r="672" spans="1:39" ht="14.5" x14ac:dyDescent="0.35">
      <c r="A672"/>
      <c r="B672"/>
      <c r="C672"/>
      <c r="D672"/>
      <c r="E672"/>
      <c r="F672"/>
      <c r="G672"/>
      <c r="H672"/>
      <c r="I672"/>
      <c r="J672"/>
      <c r="K672"/>
      <c r="L672"/>
      <c r="M672"/>
      <c r="N672" s="1">
        <f t="shared" si="185"/>
        <v>0</v>
      </c>
      <c r="O672" s="1">
        <f t="shared" si="185"/>
        <v>0</v>
      </c>
      <c r="P672" s="1" t="str">
        <f t="shared" si="201"/>
        <v/>
      </c>
      <c r="Q672" s="1" t="str">
        <f t="shared" si="201"/>
        <v/>
      </c>
      <c r="R672" s="1" t="str">
        <f t="shared" si="201"/>
        <v/>
      </c>
      <c r="S672" s="1" t="str">
        <f t="shared" si="201"/>
        <v/>
      </c>
      <c r="T672" s="1" t="str">
        <f t="shared" si="201"/>
        <v/>
      </c>
      <c r="U672" s="1" t="str">
        <f t="shared" si="200"/>
        <v/>
      </c>
      <c r="V672" s="1" t="str">
        <f t="shared" si="200"/>
        <v/>
      </c>
      <c r="W672" s="1" t="str">
        <f t="shared" si="200"/>
        <v/>
      </c>
      <c r="X672" s="1" t="str">
        <f t="shared" si="200"/>
        <v/>
      </c>
      <c r="Y672" s="1" t="str">
        <f t="shared" si="200"/>
        <v/>
      </c>
      <c r="Z672" s="1">
        <f t="shared" si="186"/>
        <v>0</v>
      </c>
      <c r="AA672" s="1">
        <f t="shared" si="187"/>
        <v>0</v>
      </c>
      <c r="AB672" s="1">
        <f t="shared" si="188"/>
        <v>0</v>
      </c>
      <c r="AC672" s="1" t="str">
        <f t="shared" si="189"/>
        <v/>
      </c>
      <c r="AD672" s="1" t="str">
        <f t="shared" si="190"/>
        <v/>
      </c>
      <c r="AE672" s="1" t="str">
        <f t="shared" si="191"/>
        <v/>
      </c>
      <c r="AF672" s="1" t="str">
        <f t="shared" si="192"/>
        <v/>
      </c>
      <c r="AG672" s="1" t="str">
        <f t="shared" si="193"/>
        <v/>
      </c>
      <c r="AH672" s="1" t="str">
        <f t="shared" si="194"/>
        <v/>
      </c>
      <c r="AI672" s="1" t="str">
        <f t="shared" si="195"/>
        <v/>
      </c>
      <c r="AJ672" s="1" t="str">
        <f t="shared" si="196"/>
        <v/>
      </c>
      <c r="AK672" s="1" t="str">
        <f t="shared" si="197"/>
        <v/>
      </c>
      <c r="AL672" s="1" t="str">
        <f t="shared" si="198"/>
        <v/>
      </c>
      <c r="AM672" s="1">
        <f t="shared" si="199"/>
        <v>0</v>
      </c>
    </row>
    <row r="673" spans="1:39" ht="14.5" x14ac:dyDescent="0.35">
      <c r="A673"/>
      <c r="B673"/>
      <c r="C673"/>
      <c r="D673"/>
      <c r="E673"/>
      <c r="F673"/>
      <c r="G673"/>
      <c r="H673"/>
      <c r="I673"/>
      <c r="J673"/>
      <c r="K673"/>
      <c r="L673"/>
      <c r="M673"/>
      <c r="N673" s="1">
        <f t="shared" si="185"/>
        <v>0</v>
      </c>
      <c r="O673" s="1">
        <f t="shared" si="185"/>
        <v>0</v>
      </c>
      <c r="P673" s="1" t="str">
        <f t="shared" si="201"/>
        <v/>
      </c>
      <c r="Q673" s="1" t="str">
        <f t="shared" si="201"/>
        <v/>
      </c>
      <c r="R673" s="1" t="str">
        <f t="shared" si="201"/>
        <v/>
      </c>
      <c r="S673" s="1" t="str">
        <f t="shared" si="201"/>
        <v/>
      </c>
      <c r="T673" s="1" t="str">
        <f t="shared" si="201"/>
        <v/>
      </c>
      <c r="U673" s="1" t="str">
        <f t="shared" si="200"/>
        <v/>
      </c>
      <c r="V673" s="1" t="str">
        <f t="shared" si="200"/>
        <v/>
      </c>
      <c r="W673" s="1" t="str">
        <f t="shared" si="200"/>
        <v/>
      </c>
      <c r="X673" s="1" t="str">
        <f t="shared" si="200"/>
        <v/>
      </c>
      <c r="Y673" s="1" t="str">
        <f t="shared" si="200"/>
        <v/>
      </c>
      <c r="Z673" s="1">
        <f t="shared" si="186"/>
        <v>0</v>
      </c>
      <c r="AA673" s="1">
        <f t="shared" si="187"/>
        <v>0</v>
      </c>
      <c r="AB673" s="1">
        <f t="shared" si="188"/>
        <v>0</v>
      </c>
      <c r="AC673" s="1" t="str">
        <f t="shared" si="189"/>
        <v/>
      </c>
      <c r="AD673" s="1" t="str">
        <f t="shared" si="190"/>
        <v/>
      </c>
      <c r="AE673" s="1" t="str">
        <f t="shared" si="191"/>
        <v/>
      </c>
      <c r="AF673" s="1" t="str">
        <f t="shared" si="192"/>
        <v/>
      </c>
      <c r="AG673" s="1" t="str">
        <f t="shared" si="193"/>
        <v/>
      </c>
      <c r="AH673" s="1" t="str">
        <f t="shared" si="194"/>
        <v/>
      </c>
      <c r="AI673" s="1" t="str">
        <f t="shared" si="195"/>
        <v/>
      </c>
      <c r="AJ673" s="1" t="str">
        <f t="shared" si="196"/>
        <v/>
      </c>
      <c r="AK673" s="1" t="str">
        <f t="shared" si="197"/>
        <v/>
      </c>
      <c r="AL673" s="1" t="str">
        <f t="shared" si="198"/>
        <v/>
      </c>
      <c r="AM673" s="1">
        <f t="shared" si="199"/>
        <v>0</v>
      </c>
    </row>
    <row r="674" spans="1:39" ht="14.5" x14ac:dyDescent="0.35">
      <c r="A674"/>
      <c r="B674"/>
      <c r="C674"/>
      <c r="D674"/>
      <c r="E674"/>
      <c r="F674"/>
      <c r="G674"/>
      <c r="H674"/>
      <c r="I674"/>
      <c r="J674"/>
      <c r="K674"/>
      <c r="L674"/>
      <c r="M674"/>
      <c r="N674" s="1">
        <f t="shared" si="185"/>
        <v>0</v>
      </c>
      <c r="O674" s="1">
        <f t="shared" si="185"/>
        <v>0</v>
      </c>
      <c r="P674" s="1" t="str">
        <f t="shared" si="201"/>
        <v/>
      </c>
      <c r="Q674" s="1" t="str">
        <f t="shared" si="201"/>
        <v/>
      </c>
      <c r="R674" s="1" t="str">
        <f t="shared" si="201"/>
        <v/>
      </c>
      <c r="S674" s="1" t="str">
        <f t="shared" si="201"/>
        <v/>
      </c>
      <c r="T674" s="1" t="str">
        <f t="shared" si="201"/>
        <v/>
      </c>
      <c r="U674" s="1" t="str">
        <f t="shared" si="200"/>
        <v/>
      </c>
      <c r="V674" s="1" t="str">
        <f t="shared" si="200"/>
        <v/>
      </c>
      <c r="W674" s="1" t="str">
        <f t="shared" si="200"/>
        <v/>
      </c>
      <c r="X674" s="1" t="str">
        <f t="shared" si="200"/>
        <v/>
      </c>
      <c r="Y674" s="1" t="str">
        <f t="shared" si="200"/>
        <v/>
      </c>
      <c r="Z674" s="1">
        <f t="shared" si="186"/>
        <v>0</v>
      </c>
      <c r="AA674" s="1">
        <f t="shared" si="187"/>
        <v>0</v>
      </c>
      <c r="AB674" s="1">
        <f t="shared" si="188"/>
        <v>0</v>
      </c>
      <c r="AC674" s="1" t="str">
        <f t="shared" si="189"/>
        <v/>
      </c>
      <c r="AD674" s="1" t="str">
        <f t="shared" si="190"/>
        <v/>
      </c>
      <c r="AE674" s="1" t="str">
        <f t="shared" si="191"/>
        <v/>
      </c>
      <c r="AF674" s="1" t="str">
        <f t="shared" si="192"/>
        <v/>
      </c>
      <c r="AG674" s="1" t="str">
        <f t="shared" si="193"/>
        <v/>
      </c>
      <c r="AH674" s="1" t="str">
        <f t="shared" si="194"/>
        <v/>
      </c>
      <c r="AI674" s="1" t="str">
        <f t="shared" si="195"/>
        <v/>
      </c>
      <c r="AJ674" s="1" t="str">
        <f t="shared" si="196"/>
        <v/>
      </c>
      <c r="AK674" s="1" t="str">
        <f t="shared" si="197"/>
        <v/>
      </c>
      <c r="AL674" s="1" t="str">
        <f t="shared" si="198"/>
        <v/>
      </c>
      <c r="AM674" s="1">
        <f t="shared" si="199"/>
        <v>0</v>
      </c>
    </row>
    <row r="675" spans="1:39" ht="14.5" x14ac:dyDescent="0.35">
      <c r="A675"/>
      <c r="B675"/>
      <c r="C675"/>
      <c r="D675"/>
      <c r="E675"/>
      <c r="F675"/>
      <c r="G675"/>
      <c r="H675"/>
      <c r="I675"/>
      <c r="J675"/>
      <c r="K675"/>
      <c r="L675"/>
      <c r="M675"/>
      <c r="N675" s="1">
        <f t="shared" si="185"/>
        <v>0</v>
      </c>
      <c r="O675" s="1">
        <f t="shared" si="185"/>
        <v>0</v>
      </c>
      <c r="P675" s="1" t="str">
        <f t="shared" si="201"/>
        <v/>
      </c>
      <c r="Q675" s="1" t="str">
        <f t="shared" si="201"/>
        <v/>
      </c>
      <c r="R675" s="1" t="str">
        <f t="shared" si="201"/>
        <v/>
      </c>
      <c r="S675" s="1" t="str">
        <f t="shared" si="201"/>
        <v/>
      </c>
      <c r="T675" s="1" t="str">
        <f t="shared" si="201"/>
        <v/>
      </c>
      <c r="U675" s="1" t="str">
        <f t="shared" si="200"/>
        <v/>
      </c>
      <c r="V675" s="1" t="str">
        <f t="shared" si="200"/>
        <v/>
      </c>
      <c r="W675" s="1" t="str">
        <f t="shared" si="200"/>
        <v/>
      </c>
      <c r="X675" s="1" t="str">
        <f t="shared" si="200"/>
        <v/>
      </c>
      <c r="Y675" s="1" t="str">
        <f t="shared" si="200"/>
        <v/>
      </c>
      <c r="Z675" s="1">
        <f t="shared" si="186"/>
        <v>0</v>
      </c>
      <c r="AA675" s="1">
        <f t="shared" si="187"/>
        <v>0</v>
      </c>
      <c r="AB675" s="1">
        <f t="shared" si="188"/>
        <v>0</v>
      </c>
      <c r="AC675" s="1" t="str">
        <f t="shared" si="189"/>
        <v/>
      </c>
      <c r="AD675" s="1" t="str">
        <f t="shared" si="190"/>
        <v/>
      </c>
      <c r="AE675" s="1" t="str">
        <f t="shared" si="191"/>
        <v/>
      </c>
      <c r="AF675" s="1" t="str">
        <f t="shared" si="192"/>
        <v/>
      </c>
      <c r="AG675" s="1" t="str">
        <f t="shared" si="193"/>
        <v/>
      </c>
      <c r="AH675" s="1" t="str">
        <f t="shared" si="194"/>
        <v/>
      </c>
      <c r="AI675" s="1" t="str">
        <f t="shared" si="195"/>
        <v/>
      </c>
      <c r="AJ675" s="1" t="str">
        <f t="shared" si="196"/>
        <v/>
      </c>
      <c r="AK675" s="1" t="str">
        <f t="shared" si="197"/>
        <v/>
      </c>
      <c r="AL675" s="1" t="str">
        <f t="shared" si="198"/>
        <v/>
      </c>
      <c r="AM675" s="1">
        <f t="shared" si="199"/>
        <v>0</v>
      </c>
    </row>
    <row r="676" spans="1:39" ht="14.5" x14ac:dyDescent="0.35">
      <c r="A676"/>
      <c r="B676"/>
      <c r="C676"/>
      <c r="D676"/>
      <c r="E676"/>
      <c r="F676"/>
      <c r="G676"/>
      <c r="H676"/>
      <c r="I676"/>
      <c r="J676"/>
      <c r="K676"/>
      <c r="L676"/>
      <c r="M676"/>
      <c r="N676" s="1">
        <f t="shared" si="185"/>
        <v>0</v>
      </c>
      <c r="O676" s="1">
        <f t="shared" si="185"/>
        <v>0</v>
      </c>
      <c r="P676" s="1" t="str">
        <f t="shared" si="201"/>
        <v/>
      </c>
      <c r="Q676" s="1" t="str">
        <f t="shared" si="201"/>
        <v/>
      </c>
      <c r="R676" s="1" t="str">
        <f t="shared" si="201"/>
        <v/>
      </c>
      <c r="S676" s="1" t="str">
        <f t="shared" si="201"/>
        <v/>
      </c>
      <c r="T676" s="1" t="str">
        <f t="shared" si="201"/>
        <v/>
      </c>
      <c r="U676" s="1" t="str">
        <f t="shared" si="200"/>
        <v/>
      </c>
      <c r="V676" s="1" t="str">
        <f t="shared" si="200"/>
        <v/>
      </c>
      <c r="W676" s="1" t="str">
        <f t="shared" si="200"/>
        <v/>
      </c>
      <c r="X676" s="1" t="str">
        <f t="shared" si="200"/>
        <v/>
      </c>
      <c r="Y676" s="1" t="str">
        <f t="shared" si="200"/>
        <v/>
      </c>
      <c r="Z676" s="1">
        <f t="shared" si="186"/>
        <v>0</v>
      </c>
      <c r="AA676" s="1">
        <f t="shared" si="187"/>
        <v>0</v>
      </c>
      <c r="AB676" s="1">
        <f t="shared" si="188"/>
        <v>0</v>
      </c>
      <c r="AC676" s="1" t="str">
        <f t="shared" si="189"/>
        <v/>
      </c>
      <c r="AD676" s="1" t="str">
        <f t="shared" si="190"/>
        <v/>
      </c>
      <c r="AE676" s="1" t="str">
        <f t="shared" si="191"/>
        <v/>
      </c>
      <c r="AF676" s="1" t="str">
        <f t="shared" si="192"/>
        <v/>
      </c>
      <c r="AG676" s="1" t="str">
        <f t="shared" si="193"/>
        <v/>
      </c>
      <c r="AH676" s="1" t="str">
        <f t="shared" si="194"/>
        <v/>
      </c>
      <c r="AI676" s="1" t="str">
        <f t="shared" si="195"/>
        <v/>
      </c>
      <c r="AJ676" s="1" t="str">
        <f t="shared" si="196"/>
        <v/>
      </c>
      <c r="AK676" s="1" t="str">
        <f t="shared" si="197"/>
        <v/>
      </c>
      <c r="AL676" s="1" t="str">
        <f t="shared" si="198"/>
        <v/>
      </c>
      <c r="AM676" s="1">
        <f t="shared" si="199"/>
        <v>0</v>
      </c>
    </row>
    <row r="677" spans="1:39" ht="14.5" x14ac:dyDescent="0.35">
      <c r="A677"/>
      <c r="B677"/>
      <c r="C677"/>
      <c r="D677"/>
      <c r="E677"/>
      <c r="F677"/>
      <c r="G677"/>
      <c r="H677"/>
      <c r="I677"/>
      <c r="J677"/>
      <c r="K677"/>
      <c r="L677"/>
      <c r="M677"/>
      <c r="N677" s="1">
        <f t="shared" si="185"/>
        <v>0</v>
      </c>
      <c r="O677" s="1">
        <f t="shared" si="185"/>
        <v>0</v>
      </c>
      <c r="P677" s="1" t="str">
        <f t="shared" si="201"/>
        <v/>
      </c>
      <c r="Q677" s="1" t="str">
        <f t="shared" si="201"/>
        <v/>
      </c>
      <c r="R677" s="1" t="str">
        <f t="shared" si="201"/>
        <v/>
      </c>
      <c r="S677" s="1" t="str">
        <f t="shared" si="201"/>
        <v/>
      </c>
      <c r="T677" s="1" t="str">
        <f t="shared" si="201"/>
        <v/>
      </c>
      <c r="U677" s="1" t="str">
        <f t="shared" si="200"/>
        <v/>
      </c>
      <c r="V677" s="1" t="str">
        <f t="shared" si="200"/>
        <v/>
      </c>
      <c r="W677" s="1" t="str">
        <f t="shared" si="200"/>
        <v/>
      </c>
      <c r="X677" s="1" t="str">
        <f t="shared" si="200"/>
        <v/>
      </c>
      <c r="Y677" s="1" t="str">
        <f t="shared" si="200"/>
        <v/>
      </c>
      <c r="Z677" s="1">
        <f t="shared" si="186"/>
        <v>0</v>
      </c>
      <c r="AA677" s="1">
        <f t="shared" si="187"/>
        <v>0</v>
      </c>
      <c r="AB677" s="1">
        <f t="shared" si="188"/>
        <v>0</v>
      </c>
      <c r="AC677" s="1" t="str">
        <f t="shared" si="189"/>
        <v/>
      </c>
      <c r="AD677" s="1" t="str">
        <f t="shared" si="190"/>
        <v/>
      </c>
      <c r="AE677" s="1" t="str">
        <f t="shared" si="191"/>
        <v/>
      </c>
      <c r="AF677" s="1" t="str">
        <f t="shared" si="192"/>
        <v/>
      </c>
      <c r="AG677" s="1" t="str">
        <f t="shared" si="193"/>
        <v/>
      </c>
      <c r="AH677" s="1" t="str">
        <f t="shared" si="194"/>
        <v/>
      </c>
      <c r="AI677" s="1" t="str">
        <f t="shared" si="195"/>
        <v/>
      </c>
      <c r="AJ677" s="1" t="str">
        <f t="shared" si="196"/>
        <v/>
      </c>
      <c r="AK677" s="1" t="str">
        <f t="shared" si="197"/>
        <v/>
      </c>
      <c r="AL677" s="1" t="str">
        <f t="shared" si="198"/>
        <v/>
      </c>
      <c r="AM677" s="1">
        <f t="shared" si="199"/>
        <v>0</v>
      </c>
    </row>
    <row r="678" spans="1:39" ht="14.5" x14ac:dyDescent="0.35">
      <c r="A678"/>
      <c r="B678"/>
      <c r="C678"/>
      <c r="D678"/>
      <c r="E678"/>
      <c r="F678"/>
      <c r="G678"/>
      <c r="H678"/>
      <c r="I678"/>
      <c r="J678"/>
      <c r="K678"/>
      <c r="L678"/>
      <c r="M678"/>
      <c r="N678" s="1">
        <f t="shared" si="185"/>
        <v>0</v>
      </c>
      <c r="O678" s="1">
        <f t="shared" si="185"/>
        <v>0</v>
      </c>
      <c r="P678" s="1" t="str">
        <f t="shared" si="201"/>
        <v/>
      </c>
      <c r="Q678" s="1" t="str">
        <f t="shared" si="201"/>
        <v/>
      </c>
      <c r="R678" s="1" t="str">
        <f t="shared" si="201"/>
        <v/>
      </c>
      <c r="S678" s="1" t="str">
        <f t="shared" si="201"/>
        <v/>
      </c>
      <c r="T678" s="1" t="str">
        <f t="shared" si="201"/>
        <v/>
      </c>
      <c r="U678" s="1" t="str">
        <f t="shared" si="200"/>
        <v/>
      </c>
      <c r="V678" s="1" t="str">
        <f t="shared" si="200"/>
        <v/>
      </c>
      <c r="W678" s="1" t="str">
        <f t="shared" si="200"/>
        <v/>
      </c>
      <c r="X678" s="1" t="str">
        <f t="shared" si="200"/>
        <v/>
      </c>
      <c r="Y678" s="1" t="str">
        <f t="shared" si="200"/>
        <v/>
      </c>
      <c r="Z678" s="1">
        <f t="shared" si="186"/>
        <v>0</v>
      </c>
      <c r="AA678" s="1">
        <f t="shared" si="187"/>
        <v>0</v>
      </c>
      <c r="AB678" s="1">
        <f t="shared" si="188"/>
        <v>0</v>
      </c>
      <c r="AC678" s="1" t="str">
        <f t="shared" si="189"/>
        <v/>
      </c>
      <c r="AD678" s="1" t="str">
        <f t="shared" si="190"/>
        <v/>
      </c>
      <c r="AE678" s="1" t="str">
        <f t="shared" si="191"/>
        <v/>
      </c>
      <c r="AF678" s="1" t="str">
        <f t="shared" si="192"/>
        <v/>
      </c>
      <c r="AG678" s="1" t="str">
        <f t="shared" si="193"/>
        <v/>
      </c>
      <c r="AH678" s="1" t="str">
        <f t="shared" si="194"/>
        <v/>
      </c>
      <c r="AI678" s="1" t="str">
        <f t="shared" si="195"/>
        <v/>
      </c>
      <c r="AJ678" s="1" t="str">
        <f t="shared" si="196"/>
        <v/>
      </c>
      <c r="AK678" s="1" t="str">
        <f t="shared" si="197"/>
        <v/>
      </c>
      <c r="AL678" s="1" t="str">
        <f t="shared" si="198"/>
        <v/>
      </c>
      <c r="AM678" s="1">
        <f t="shared" si="199"/>
        <v>0</v>
      </c>
    </row>
    <row r="679" spans="1:39" ht="14.5" x14ac:dyDescent="0.35">
      <c r="A679"/>
      <c r="B679"/>
      <c r="C679"/>
      <c r="D679"/>
      <c r="E679"/>
      <c r="F679"/>
      <c r="G679"/>
      <c r="H679"/>
      <c r="I679"/>
      <c r="J679"/>
      <c r="K679"/>
      <c r="L679"/>
      <c r="M679"/>
      <c r="N679" s="1">
        <f t="shared" si="185"/>
        <v>0</v>
      </c>
      <c r="O679" s="1">
        <f t="shared" si="185"/>
        <v>0</v>
      </c>
      <c r="P679" s="1" t="str">
        <f t="shared" si="201"/>
        <v/>
      </c>
      <c r="Q679" s="1" t="str">
        <f t="shared" si="201"/>
        <v/>
      </c>
      <c r="R679" s="1" t="str">
        <f t="shared" si="201"/>
        <v/>
      </c>
      <c r="S679" s="1" t="str">
        <f t="shared" si="201"/>
        <v/>
      </c>
      <c r="T679" s="1" t="str">
        <f t="shared" si="201"/>
        <v/>
      </c>
      <c r="U679" s="1" t="str">
        <f t="shared" si="200"/>
        <v/>
      </c>
      <c r="V679" s="1" t="str">
        <f t="shared" si="200"/>
        <v/>
      </c>
      <c r="W679" s="1" t="str">
        <f t="shared" si="200"/>
        <v/>
      </c>
      <c r="X679" s="1" t="str">
        <f t="shared" si="200"/>
        <v/>
      </c>
      <c r="Y679" s="1" t="str">
        <f t="shared" si="200"/>
        <v/>
      </c>
      <c r="Z679" s="1">
        <f t="shared" si="186"/>
        <v>0</v>
      </c>
      <c r="AA679" s="1">
        <f t="shared" si="187"/>
        <v>0</v>
      </c>
      <c r="AB679" s="1">
        <f t="shared" si="188"/>
        <v>0</v>
      </c>
      <c r="AC679" s="1" t="str">
        <f t="shared" si="189"/>
        <v/>
      </c>
      <c r="AD679" s="1" t="str">
        <f t="shared" si="190"/>
        <v/>
      </c>
      <c r="AE679" s="1" t="str">
        <f t="shared" si="191"/>
        <v/>
      </c>
      <c r="AF679" s="1" t="str">
        <f t="shared" si="192"/>
        <v/>
      </c>
      <c r="AG679" s="1" t="str">
        <f t="shared" si="193"/>
        <v/>
      </c>
      <c r="AH679" s="1" t="str">
        <f t="shared" si="194"/>
        <v/>
      </c>
      <c r="AI679" s="1" t="str">
        <f t="shared" si="195"/>
        <v/>
      </c>
      <c r="AJ679" s="1" t="str">
        <f t="shared" si="196"/>
        <v/>
      </c>
      <c r="AK679" s="1" t="str">
        <f t="shared" si="197"/>
        <v/>
      </c>
      <c r="AL679" s="1" t="str">
        <f t="shared" si="198"/>
        <v/>
      </c>
      <c r="AM679" s="1">
        <f t="shared" si="199"/>
        <v>0</v>
      </c>
    </row>
    <row r="680" spans="1:39" ht="14.5" x14ac:dyDescent="0.35">
      <c r="A680"/>
      <c r="B680"/>
      <c r="C680"/>
      <c r="D680"/>
      <c r="E680"/>
      <c r="F680"/>
      <c r="G680"/>
      <c r="H680"/>
      <c r="I680"/>
      <c r="J680"/>
      <c r="K680"/>
      <c r="L680"/>
      <c r="M680"/>
      <c r="N680" s="1">
        <f t="shared" si="185"/>
        <v>0</v>
      </c>
      <c r="O680" s="1">
        <f t="shared" si="185"/>
        <v>0</v>
      </c>
      <c r="P680" s="1" t="str">
        <f t="shared" si="201"/>
        <v/>
      </c>
      <c r="Q680" s="1" t="str">
        <f t="shared" si="201"/>
        <v/>
      </c>
      <c r="R680" s="1" t="str">
        <f t="shared" si="201"/>
        <v/>
      </c>
      <c r="S680" s="1" t="str">
        <f t="shared" si="201"/>
        <v/>
      </c>
      <c r="T680" s="1" t="str">
        <f t="shared" si="201"/>
        <v/>
      </c>
      <c r="U680" s="1" t="str">
        <f t="shared" si="200"/>
        <v/>
      </c>
      <c r="V680" s="1" t="str">
        <f t="shared" si="200"/>
        <v/>
      </c>
      <c r="W680" s="1" t="str">
        <f t="shared" si="200"/>
        <v/>
      </c>
      <c r="X680" s="1" t="str">
        <f t="shared" si="200"/>
        <v/>
      </c>
      <c r="Y680" s="1" t="str">
        <f t="shared" si="200"/>
        <v/>
      </c>
      <c r="Z680" s="1">
        <f t="shared" si="186"/>
        <v>0</v>
      </c>
      <c r="AA680" s="1">
        <f t="shared" si="187"/>
        <v>0</v>
      </c>
      <c r="AB680" s="1">
        <f t="shared" si="188"/>
        <v>0</v>
      </c>
      <c r="AC680" s="1" t="str">
        <f t="shared" si="189"/>
        <v/>
      </c>
      <c r="AD680" s="1" t="str">
        <f t="shared" si="190"/>
        <v/>
      </c>
      <c r="AE680" s="1" t="str">
        <f t="shared" si="191"/>
        <v/>
      </c>
      <c r="AF680" s="1" t="str">
        <f t="shared" si="192"/>
        <v/>
      </c>
      <c r="AG680" s="1" t="str">
        <f t="shared" si="193"/>
        <v/>
      </c>
      <c r="AH680" s="1" t="str">
        <f t="shared" si="194"/>
        <v/>
      </c>
      <c r="AI680" s="1" t="str">
        <f t="shared" si="195"/>
        <v/>
      </c>
      <c r="AJ680" s="1" t="str">
        <f t="shared" si="196"/>
        <v/>
      </c>
      <c r="AK680" s="1" t="str">
        <f t="shared" si="197"/>
        <v/>
      </c>
      <c r="AL680" s="1" t="str">
        <f t="shared" si="198"/>
        <v/>
      </c>
      <c r="AM680" s="1">
        <f t="shared" si="199"/>
        <v>0</v>
      </c>
    </row>
    <row r="681" spans="1:39" ht="14.5" x14ac:dyDescent="0.35">
      <c r="A681"/>
      <c r="B681"/>
      <c r="C681"/>
      <c r="D681"/>
      <c r="E681"/>
      <c r="F681"/>
      <c r="G681"/>
      <c r="H681"/>
      <c r="I681"/>
      <c r="J681"/>
      <c r="K681"/>
      <c r="L681"/>
      <c r="M681"/>
      <c r="N681" s="1">
        <f t="shared" si="185"/>
        <v>0</v>
      </c>
      <c r="O681" s="1">
        <f t="shared" si="185"/>
        <v>0</v>
      </c>
      <c r="P681" s="1" t="str">
        <f t="shared" si="201"/>
        <v/>
      </c>
      <c r="Q681" s="1" t="str">
        <f t="shared" si="201"/>
        <v/>
      </c>
      <c r="R681" s="1" t="str">
        <f t="shared" si="201"/>
        <v/>
      </c>
      <c r="S681" s="1" t="str">
        <f t="shared" si="201"/>
        <v/>
      </c>
      <c r="T681" s="1" t="str">
        <f t="shared" si="201"/>
        <v/>
      </c>
      <c r="U681" s="1" t="str">
        <f t="shared" si="200"/>
        <v/>
      </c>
      <c r="V681" s="1" t="str">
        <f t="shared" si="200"/>
        <v/>
      </c>
      <c r="W681" s="1" t="str">
        <f t="shared" si="200"/>
        <v/>
      </c>
      <c r="X681" s="1" t="str">
        <f t="shared" si="200"/>
        <v/>
      </c>
      <c r="Y681" s="1" t="str">
        <f t="shared" si="200"/>
        <v/>
      </c>
      <c r="Z681" s="1">
        <f t="shared" si="186"/>
        <v>0</v>
      </c>
      <c r="AA681" s="1">
        <f t="shared" si="187"/>
        <v>0</v>
      </c>
      <c r="AB681" s="1">
        <f t="shared" si="188"/>
        <v>0</v>
      </c>
      <c r="AC681" s="1" t="str">
        <f t="shared" si="189"/>
        <v/>
      </c>
      <c r="AD681" s="1" t="str">
        <f t="shared" si="190"/>
        <v/>
      </c>
      <c r="AE681" s="1" t="str">
        <f t="shared" si="191"/>
        <v/>
      </c>
      <c r="AF681" s="1" t="str">
        <f t="shared" si="192"/>
        <v/>
      </c>
      <c r="AG681" s="1" t="str">
        <f t="shared" si="193"/>
        <v/>
      </c>
      <c r="AH681" s="1" t="str">
        <f t="shared" si="194"/>
        <v/>
      </c>
      <c r="AI681" s="1" t="str">
        <f t="shared" si="195"/>
        <v/>
      </c>
      <c r="AJ681" s="1" t="str">
        <f t="shared" si="196"/>
        <v/>
      </c>
      <c r="AK681" s="1" t="str">
        <f t="shared" si="197"/>
        <v/>
      </c>
      <c r="AL681" s="1" t="str">
        <f t="shared" si="198"/>
        <v/>
      </c>
      <c r="AM681" s="1">
        <f t="shared" si="199"/>
        <v>0</v>
      </c>
    </row>
    <row r="682" spans="1:39" ht="14.5" x14ac:dyDescent="0.35">
      <c r="A682"/>
      <c r="B682"/>
      <c r="C682"/>
      <c r="D682"/>
      <c r="E682"/>
      <c r="F682"/>
      <c r="G682"/>
      <c r="H682"/>
      <c r="I682"/>
      <c r="J682"/>
      <c r="K682"/>
      <c r="L682"/>
      <c r="M682"/>
      <c r="N682" s="1">
        <f t="shared" si="185"/>
        <v>0</v>
      </c>
      <c r="O682" s="1">
        <f t="shared" si="185"/>
        <v>0</v>
      </c>
      <c r="P682" s="1" t="str">
        <f t="shared" si="201"/>
        <v/>
      </c>
      <c r="Q682" s="1" t="str">
        <f t="shared" si="201"/>
        <v/>
      </c>
      <c r="R682" s="1" t="str">
        <f t="shared" si="201"/>
        <v/>
      </c>
      <c r="S682" s="1" t="str">
        <f t="shared" si="201"/>
        <v/>
      </c>
      <c r="T682" s="1" t="str">
        <f t="shared" si="201"/>
        <v/>
      </c>
      <c r="U682" s="1" t="str">
        <f t="shared" si="200"/>
        <v/>
      </c>
      <c r="V682" s="1" t="str">
        <f t="shared" si="200"/>
        <v/>
      </c>
      <c r="W682" s="1" t="str">
        <f t="shared" si="200"/>
        <v/>
      </c>
      <c r="X682" s="1" t="str">
        <f t="shared" si="200"/>
        <v/>
      </c>
      <c r="Y682" s="1" t="str">
        <f t="shared" si="200"/>
        <v/>
      </c>
      <c r="Z682" s="1">
        <f t="shared" si="186"/>
        <v>0</v>
      </c>
      <c r="AA682" s="1">
        <f t="shared" si="187"/>
        <v>0</v>
      </c>
      <c r="AB682" s="1">
        <f t="shared" si="188"/>
        <v>0</v>
      </c>
      <c r="AC682" s="1" t="str">
        <f t="shared" si="189"/>
        <v/>
      </c>
      <c r="AD682" s="1" t="str">
        <f t="shared" si="190"/>
        <v/>
      </c>
      <c r="AE682" s="1" t="str">
        <f t="shared" si="191"/>
        <v/>
      </c>
      <c r="AF682" s="1" t="str">
        <f t="shared" si="192"/>
        <v/>
      </c>
      <c r="AG682" s="1" t="str">
        <f t="shared" si="193"/>
        <v/>
      </c>
      <c r="AH682" s="1" t="str">
        <f t="shared" si="194"/>
        <v/>
      </c>
      <c r="AI682" s="1" t="str">
        <f t="shared" si="195"/>
        <v/>
      </c>
      <c r="AJ682" s="1" t="str">
        <f t="shared" si="196"/>
        <v/>
      </c>
      <c r="AK682" s="1" t="str">
        <f t="shared" si="197"/>
        <v/>
      </c>
      <c r="AL682" s="1" t="str">
        <f t="shared" si="198"/>
        <v/>
      </c>
      <c r="AM682" s="1">
        <f t="shared" si="199"/>
        <v>0</v>
      </c>
    </row>
    <row r="683" spans="1:39" ht="14.5" x14ac:dyDescent="0.35">
      <c r="A683"/>
      <c r="B683"/>
      <c r="C683"/>
      <c r="D683"/>
      <c r="E683"/>
      <c r="F683"/>
      <c r="G683"/>
      <c r="H683"/>
      <c r="I683"/>
      <c r="J683"/>
      <c r="K683"/>
      <c r="L683"/>
      <c r="M683"/>
      <c r="N683" s="1">
        <f t="shared" si="185"/>
        <v>0</v>
      </c>
      <c r="O683" s="1">
        <f t="shared" si="185"/>
        <v>0</v>
      </c>
      <c r="P683" s="1" t="str">
        <f t="shared" si="201"/>
        <v/>
      </c>
      <c r="Q683" s="1" t="str">
        <f t="shared" si="201"/>
        <v/>
      </c>
      <c r="R683" s="1" t="str">
        <f t="shared" si="201"/>
        <v/>
      </c>
      <c r="S683" s="1" t="str">
        <f t="shared" si="201"/>
        <v/>
      </c>
      <c r="T683" s="1" t="str">
        <f t="shared" si="201"/>
        <v/>
      </c>
      <c r="U683" s="1" t="str">
        <f t="shared" si="200"/>
        <v/>
      </c>
      <c r="V683" s="1" t="str">
        <f t="shared" si="200"/>
        <v/>
      </c>
      <c r="W683" s="1" t="str">
        <f t="shared" si="200"/>
        <v/>
      </c>
      <c r="X683" s="1" t="str">
        <f t="shared" si="200"/>
        <v/>
      </c>
      <c r="Y683" s="1" t="str">
        <f t="shared" si="200"/>
        <v/>
      </c>
      <c r="Z683" s="1">
        <f t="shared" si="186"/>
        <v>0</v>
      </c>
      <c r="AA683" s="1">
        <f t="shared" si="187"/>
        <v>0</v>
      </c>
      <c r="AB683" s="1">
        <f t="shared" si="188"/>
        <v>0</v>
      </c>
      <c r="AC683" s="1" t="str">
        <f t="shared" si="189"/>
        <v/>
      </c>
      <c r="AD683" s="1" t="str">
        <f t="shared" si="190"/>
        <v/>
      </c>
      <c r="AE683" s="1" t="str">
        <f t="shared" si="191"/>
        <v/>
      </c>
      <c r="AF683" s="1" t="str">
        <f t="shared" si="192"/>
        <v/>
      </c>
      <c r="AG683" s="1" t="str">
        <f t="shared" si="193"/>
        <v/>
      </c>
      <c r="AH683" s="1" t="str">
        <f t="shared" si="194"/>
        <v/>
      </c>
      <c r="AI683" s="1" t="str">
        <f t="shared" si="195"/>
        <v/>
      </c>
      <c r="AJ683" s="1" t="str">
        <f t="shared" si="196"/>
        <v/>
      </c>
      <c r="AK683" s="1" t="str">
        <f t="shared" si="197"/>
        <v/>
      </c>
      <c r="AL683" s="1" t="str">
        <f t="shared" si="198"/>
        <v/>
      </c>
      <c r="AM683" s="1">
        <f t="shared" si="199"/>
        <v>0</v>
      </c>
    </row>
    <row r="684" spans="1:39" ht="14.5" x14ac:dyDescent="0.35">
      <c r="A684"/>
      <c r="B684"/>
      <c r="C684"/>
      <c r="D684"/>
      <c r="E684"/>
      <c r="F684"/>
      <c r="G684"/>
      <c r="H684"/>
      <c r="I684"/>
      <c r="J684"/>
      <c r="K684"/>
      <c r="L684"/>
      <c r="M684"/>
      <c r="N684" s="1">
        <f t="shared" si="185"/>
        <v>0</v>
      </c>
      <c r="O684" s="1">
        <f t="shared" si="185"/>
        <v>0</v>
      </c>
      <c r="P684" s="1" t="str">
        <f t="shared" si="201"/>
        <v/>
      </c>
      <c r="Q684" s="1" t="str">
        <f t="shared" si="201"/>
        <v/>
      </c>
      <c r="R684" s="1" t="str">
        <f t="shared" si="201"/>
        <v/>
      </c>
      <c r="S684" s="1" t="str">
        <f t="shared" si="201"/>
        <v/>
      </c>
      <c r="T684" s="1" t="str">
        <f t="shared" si="201"/>
        <v/>
      </c>
      <c r="U684" s="1" t="str">
        <f t="shared" si="200"/>
        <v/>
      </c>
      <c r="V684" s="1" t="str">
        <f t="shared" si="200"/>
        <v/>
      </c>
      <c r="W684" s="1" t="str">
        <f t="shared" si="200"/>
        <v/>
      </c>
      <c r="X684" s="1" t="str">
        <f t="shared" si="200"/>
        <v/>
      </c>
      <c r="Y684" s="1" t="str">
        <f t="shared" si="200"/>
        <v/>
      </c>
      <c r="Z684" s="1">
        <f t="shared" si="186"/>
        <v>0</v>
      </c>
      <c r="AA684" s="1">
        <f t="shared" si="187"/>
        <v>0</v>
      </c>
      <c r="AB684" s="1">
        <f t="shared" si="188"/>
        <v>0</v>
      </c>
      <c r="AC684" s="1" t="str">
        <f t="shared" si="189"/>
        <v/>
      </c>
      <c r="AD684" s="1" t="str">
        <f t="shared" si="190"/>
        <v/>
      </c>
      <c r="AE684" s="1" t="str">
        <f t="shared" si="191"/>
        <v/>
      </c>
      <c r="AF684" s="1" t="str">
        <f t="shared" si="192"/>
        <v/>
      </c>
      <c r="AG684" s="1" t="str">
        <f t="shared" si="193"/>
        <v/>
      </c>
      <c r="AH684" s="1" t="str">
        <f t="shared" si="194"/>
        <v/>
      </c>
      <c r="AI684" s="1" t="str">
        <f t="shared" si="195"/>
        <v/>
      </c>
      <c r="AJ684" s="1" t="str">
        <f t="shared" si="196"/>
        <v/>
      </c>
      <c r="AK684" s="1" t="str">
        <f t="shared" si="197"/>
        <v/>
      </c>
      <c r="AL684" s="1" t="str">
        <f t="shared" si="198"/>
        <v/>
      </c>
      <c r="AM684" s="1">
        <f t="shared" si="199"/>
        <v>0</v>
      </c>
    </row>
    <row r="685" spans="1:39" ht="14.5" x14ac:dyDescent="0.35">
      <c r="A685"/>
      <c r="B685"/>
      <c r="C685"/>
      <c r="D685"/>
      <c r="E685"/>
      <c r="F685"/>
      <c r="G685"/>
      <c r="H685"/>
      <c r="I685"/>
      <c r="J685"/>
      <c r="K685"/>
      <c r="L685"/>
      <c r="M685"/>
      <c r="N685" s="1">
        <f t="shared" si="185"/>
        <v>0</v>
      </c>
      <c r="O685" s="1">
        <f t="shared" si="185"/>
        <v>0</v>
      </c>
      <c r="P685" s="1" t="str">
        <f t="shared" si="201"/>
        <v/>
      </c>
      <c r="Q685" s="1" t="str">
        <f t="shared" si="201"/>
        <v/>
      </c>
      <c r="R685" s="1" t="str">
        <f t="shared" si="201"/>
        <v/>
      </c>
      <c r="S685" s="1" t="str">
        <f t="shared" si="201"/>
        <v/>
      </c>
      <c r="T685" s="1" t="str">
        <f t="shared" si="201"/>
        <v/>
      </c>
      <c r="U685" s="1" t="str">
        <f t="shared" si="200"/>
        <v/>
      </c>
      <c r="V685" s="1" t="str">
        <f t="shared" si="200"/>
        <v/>
      </c>
      <c r="W685" s="1" t="str">
        <f t="shared" si="200"/>
        <v/>
      </c>
      <c r="X685" s="1" t="str">
        <f t="shared" si="200"/>
        <v/>
      </c>
      <c r="Y685" s="1" t="str">
        <f t="shared" si="200"/>
        <v/>
      </c>
      <c r="Z685" s="1">
        <f t="shared" si="186"/>
        <v>0</v>
      </c>
      <c r="AA685" s="1">
        <f t="shared" si="187"/>
        <v>0</v>
      </c>
      <c r="AB685" s="1">
        <f t="shared" si="188"/>
        <v>0</v>
      </c>
      <c r="AC685" s="1" t="str">
        <f t="shared" si="189"/>
        <v/>
      </c>
      <c r="AD685" s="1" t="str">
        <f t="shared" si="190"/>
        <v/>
      </c>
      <c r="AE685" s="1" t="str">
        <f t="shared" si="191"/>
        <v/>
      </c>
      <c r="AF685" s="1" t="str">
        <f t="shared" si="192"/>
        <v/>
      </c>
      <c r="AG685" s="1" t="str">
        <f t="shared" si="193"/>
        <v/>
      </c>
      <c r="AH685" s="1" t="str">
        <f t="shared" si="194"/>
        <v/>
      </c>
      <c r="AI685" s="1" t="str">
        <f t="shared" si="195"/>
        <v/>
      </c>
      <c r="AJ685" s="1" t="str">
        <f t="shared" si="196"/>
        <v/>
      </c>
      <c r="AK685" s="1" t="str">
        <f t="shared" si="197"/>
        <v/>
      </c>
      <c r="AL685" s="1" t="str">
        <f t="shared" si="198"/>
        <v/>
      </c>
      <c r="AM685" s="1">
        <f t="shared" si="199"/>
        <v>0</v>
      </c>
    </row>
    <row r="686" spans="1:39" ht="14.5" x14ac:dyDescent="0.35">
      <c r="A686"/>
      <c r="B686"/>
      <c r="C686"/>
      <c r="D686"/>
      <c r="E686"/>
      <c r="F686"/>
      <c r="G686"/>
      <c r="H686"/>
      <c r="I686"/>
      <c r="J686"/>
      <c r="K686"/>
      <c r="L686"/>
      <c r="M686"/>
      <c r="N686" s="1">
        <f t="shared" si="185"/>
        <v>0</v>
      </c>
      <c r="O686" s="1">
        <f t="shared" si="185"/>
        <v>0</v>
      </c>
      <c r="P686" s="1" t="str">
        <f t="shared" si="201"/>
        <v/>
      </c>
      <c r="Q686" s="1" t="str">
        <f t="shared" si="201"/>
        <v/>
      </c>
      <c r="R686" s="1" t="str">
        <f t="shared" si="201"/>
        <v/>
      </c>
      <c r="S686" s="1" t="str">
        <f t="shared" si="201"/>
        <v/>
      </c>
      <c r="T686" s="1" t="str">
        <f t="shared" si="201"/>
        <v/>
      </c>
      <c r="U686" s="1" t="str">
        <f t="shared" si="200"/>
        <v/>
      </c>
      <c r="V686" s="1" t="str">
        <f t="shared" si="200"/>
        <v/>
      </c>
      <c r="W686" s="1" t="str">
        <f t="shared" si="200"/>
        <v/>
      </c>
      <c r="X686" s="1" t="str">
        <f t="shared" si="200"/>
        <v/>
      </c>
      <c r="Y686" s="1" t="str">
        <f t="shared" si="200"/>
        <v/>
      </c>
      <c r="Z686" s="1">
        <f t="shared" si="186"/>
        <v>0</v>
      </c>
      <c r="AA686" s="1">
        <f t="shared" si="187"/>
        <v>0</v>
      </c>
      <c r="AB686" s="1">
        <f t="shared" si="188"/>
        <v>0</v>
      </c>
      <c r="AC686" s="1" t="str">
        <f t="shared" si="189"/>
        <v/>
      </c>
      <c r="AD686" s="1" t="str">
        <f t="shared" si="190"/>
        <v/>
      </c>
      <c r="AE686" s="1" t="str">
        <f t="shared" si="191"/>
        <v/>
      </c>
      <c r="AF686" s="1" t="str">
        <f t="shared" si="192"/>
        <v/>
      </c>
      <c r="AG686" s="1" t="str">
        <f t="shared" si="193"/>
        <v/>
      </c>
      <c r="AH686" s="1" t="str">
        <f t="shared" si="194"/>
        <v/>
      </c>
      <c r="AI686" s="1" t="str">
        <f t="shared" si="195"/>
        <v/>
      </c>
      <c r="AJ686" s="1" t="str">
        <f t="shared" si="196"/>
        <v/>
      </c>
      <c r="AK686" s="1" t="str">
        <f t="shared" si="197"/>
        <v/>
      </c>
      <c r="AL686" s="1" t="str">
        <f t="shared" si="198"/>
        <v/>
      </c>
      <c r="AM686" s="1">
        <f t="shared" si="199"/>
        <v>0</v>
      </c>
    </row>
    <row r="687" spans="1:39" ht="14.5" x14ac:dyDescent="0.35">
      <c r="A687"/>
      <c r="B687"/>
      <c r="C687"/>
      <c r="D687"/>
      <c r="E687"/>
      <c r="F687"/>
      <c r="G687"/>
      <c r="H687"/>
      <c r="I687"/>
      <c r="J687"/>
      <c r="K687"/>
      <c r="L687"/>
      <c r="M687"/>
      <c r="N687" s="1">
        <f t="shared" si="185"/>
        <v>0</v>
      </c>
      <c r="O687" s="1">
        <f t="shared" si="185"/>
        <v>0</v>
      </c>
      <c r="P687" s="1" t="str">
        <f t="shared" si="201"/>
        <v/>
      </c>
      <c r="Q687" s="1" t="str">
        <f t="shared" si="201"/>
        <v/>
      </c>
      <c r="R687" s="1" t="str">
        <f t="shared" si="201"/>
        <v/>
      </c>
      <c r="S687" s="1" t="str">
        <f t="shared" si="201"/>
        <v/>
      </c>
      <c r="T687" s="1" t="str">
        <f t="shared" si="201"/>
        <v/>
      </c>
      <c r="U687" s="1" t="str">
        <f t="shared" si="200"/>
        <v/>
      </c>
      <c r="V687" s="1" t="str">
        <f t="shared" si="200"/>
        <v/>
      </c>
      <c r="W687" s="1" t="str">
        <f t="shared" si="200"/>
        <v/>
      </c>
      <c r="X687" s="1" t="str">
        <f t="shared" si="200"/>
        <v/>
      </c>
      <c r="Y687" s="1" t="str">
        <f t="shared" si="200"/>
        <v/>
      </c>
      <c r="Z687" s="1">
        <f t="shared" si="186"/>
        <v>0</v>
      </c>
      <c r="AA687" s="1">
        <f t="shared" si="187"/>
        <v>0</v>
      </c>
      <c r="AB687" s="1">
        <f t="shared" si="188"/>
        <v>0</v>
      </c>
      <c r="AC687" s="1" t="str">
        <f t="shared" si="189"/>
        <v/>
      </c>
      <c r="AD687" s="1" t="str">
        <f t="shared" si="190"/>
        <v/>
      </c>
      <c r="AE687" s="1" t="str">
        <f t="shared" si="191"/>
        <v/>
      </c>
      <c r="AF687" s="1" t="str">
        <f t="shared" si="192"/>
        <v/>
      </c>
      <c r="AG687" s="1" t="str">
        <f t="shared" si="193"/>
        <v/>
      </c>
      <c r="AH687" s="1" t="str">
        <f t="shared" si="194"/>
        <v/>
      </c>
      <c r="AI687" s="1" t="str">
        <f t="shared" si="195"/>
        <v/>
      </c>
      <c r="AJ687" s="1" t="str">
        <f t="shared" si="196"/>
        <v/>
      </c>
      <c r="AK687" s="1" t="str">
        <f t="shared" si="197"/>
        <v/>
      </c>
      <c r="AL687" s="1" t="str">
        <f t="shared" si="198"/>
        <v/>
      </c>
      <c r="AM687" s="1">
        <f t="shared" si="199"/>
        <v>0</v>
      </c>
    </row>
    <row r="688" spans="1:39" ht="14.5" x14ac:dyDescent="0.35">
      <c r="A688"/>
      <c r="B688"/>
      <c r="C688"/>
      <c r="D688"/>
      <c r="E688"/>
      <c r="F688"/>
      <c r="G688"/>
      <c r="H688"/>
      <c r="I688"/>
      <c r="J688"/>
      <c r="K688"/>
      <c r="L688"/>
      <c r="M688"/>
      <c r="N688" s="1">
        <f t="shared" si="185"/>
        <v>0</v>
      </c>
      <c r="O688" s="1">
        <f t="shared" si="185"/>
        <v>0</v>
      </c>
      <c r="P688" s="1" t="str">
        <f t="shared" si="201"/>
        <v/>
      </c>
      <c r="Q688" s="1" t="str">
        <f t="shared" si="201"/>
        <v/>
      </c>
      <c r="R688" s="1" t="str">
        <f t="shared" si="201"/>
        <v/>
      </c>
      <c r="S688" s="1" t="str">
        <f t="shared" si="201"/>
        <v/>
      </c>
      <c r="T688" s="1" t="str">
        <f t="shared" si="201"/>
        <v/>
      </c>
      <c r="U688" s="1" t="str">
        <f t="shared" si="200"/>
        <v/>
      </c>
      <c r="V688" s="1" t="str">
        <f t="shared" si="200"/>
        <v/>
      </c>
      <c r="W688" s="1" t="str">
        <f t="shared" si="200"/>
        <v/>
      </c>
      <c r="X688" s="1" t="str">
        <f t="shared" si="200"/>
        <v/>
      </c>
      <c r="Y688" s="1" t="str">
        <f t="shared" si="200"/>
        <v/>
      </c>
      <c r="Z688" s="1">
        <f t="shared" si="186"/>
        <v>0</v>
      </c>
      <c r="AA688" s="1">
        <f t="shared" si="187"/>
        <v>0</v>
      </c>
      <c r="AB688" s="1">
        <f t="shared" si="188"/>
        <v>0</v>
      </c>
      <c r="AC688" s="1" t="str">
        <f t="shared" si="189"/>
        <v/>
      </c>
      <c r="AD688" s="1" t="str">
        <f t="shared" si="190"/>
        <v/>
      </c>
      <c r="AE688" s="1" t="str">
        <f t="shared" si="191"/>
        <v/>
      </c>
      <c r="AF688" s="1" t="str">
        <f t="shared" si="192"/>
        <v/>
      </c>
      <c r="AG688" s="1" t="str">
        <f t="shared" si="193"/>
        <v/>
      </c>
      <c r="AH688" s="1" t="str">
        <f t="shared" si="194"/>
        <v/>
      </c>
      <c r="AI688" s="1" t="str">
        <f t="shared" si="195"/>
        <v/>
      </c>
      <c r="AJ688" s="1" t="str">
        <f t="shared" si="196"/>
        <v/>
      </c>
      <c r="AK688" s="1" t="str">
        <f t="shared" si="197"/>
        <v/>
      </c>
      <c r="AL688" s="1" t="str">
        <f t="shared" si="198"/>
        <v/>
      </c>
      <c r="AM688" s="1">
        <f t="shared" si="199"/>
        <v>0</v>
      </c>
    </row>
    <row r="689" spans="1:39" ht="14.5" x14ac:dyDescent="0.35">
      <c r="A689"/>
      <c r="B689"/>
      <c r="C689"/>
      <c r="D689"/>
      <c r="E689"/>
      <c r="F689"/>
      <c r="G689"/>
      <c r="H689"/>
      <c r="I689"/>
      <c r="J689"/>
      <c r="K689"/>
      <c r="L689"/>
      <c r="M689"/>
      <c r="N689" s="1">
        <f t="shared" si="185"/>
        <v>0</v>
      </c>
      <c r="O689" s="1">
        <f t="shared" si="185"/>
        <v>0</v>
      </c>
      <c r="P689" s="1" t="str">
        <f t="shared" si="201"/>
        <v/>
      </c>
      <c r="Q689" s="1" t="str">
        <f t="shared" si="201"/>
        <v/>
      </c>
      <c r="R689" s="1" t="str">
        <f t="shared" si="201"/>
        <v/>
      </c>
      <c r="S689" s="1" t="str">
        <f t="shared" si="201"/>
        <v/>
      </c>
      <c r="T689" s="1" t="str">
        <f t="shared" si="201"/>
        <v/>
      </c>
      <c r="U689" s="1" t="str">
        <f t="shared" si="200"/>
        <v/>
      </c>
      <c r="V689" s="1" t="str">
        <f t="shared" si="200"/>
        <v/>
      </c>
      <c r="W689" s="1" t="str">
        <f t="shared" si="200"/>
        <v/>
      </c>
      <c r="X689" s="1" t="str">
        <f t="shared" si="200"/>
        <v/>
      </c>
      <c r="Y689" s="1" t="str">
        <f t="shared" si="200"/>
        <v/>
      </c>
      <c r="Z689" s="1">
        <f t="shared" si="186"/>
        <v>0</v>
      </c>
      <c r="AA689" s="1">
        <f t="shared" si="187"/>
        <v>0</v>
      </c>
      <c r="AB689" s="1">
        <f t="shared" si="188"/>
        <v>0</v>
      </c>
      <c r="AC689" s="1" t="str">
        <f t="shared" si="189"/>
        <v/>
      </c>
      <c r="AD689" s="1" t="str">
        <f t="shared" si="190"/>
        <v/>
      </c>
      <c r="AE689" s="1" t="str">
        <f t="shared" si="191"/>
        <v/>
      </c>
      <c r="AF689" s="1" t="str">
        <f t="shared" si="192"/>
        <v/>
      </c>
      <c r="AG689" s="1" t="str">
        <f t="shared" si="193"/>
        <v/>
      </c>
      <c r="AH689" s="1" t="str">
        <f t="shared" si="194"/>
        <v/>
      </c>
      <c r="AI689" s="1" t="str">
        <f t="shared" si="195"/>
        <v/>
      </c>
      <c r="AJ689" s="1" t="str">
        <f t="shared" si="196"/>
        <v/>
      </c>
      <c r="AK689" s="1" t="str">
        <f t="shared" si="197"/>
        <v/>
      </c>
      <c r="AL689" s="1" t="str">
        <f t="shared" si="198"/>
        <v/>
      </c>
      <c r="AM689" s="1">
        <f t="shared" si="199"/>
        <v>0</v>
      </c>
    </row>
    <row r="690" spans="1:39" ht="14.5" x14ac:dyDescent="0.35">
      <c r="A690"/>
      <c r="B690"/>
      <c r="C690"/>
      <c r="D690"/>
      <c r="E690"/>
      <c r="F690"/>
      <c r="G690"/>
      <c r="H690"/>
      <c r="I690"/>
      <c r="J690"/>
      <c r="K690"/>
      <c r="L690"/>
      <c r="M690"/>
      <c r="N690" s="1">
        <f t="shared" si="185"/>
        <v>0</v>
      </c>
      <c r="O690" s="1">
        <f t="shared" si="185"/>
        <v>0</v>
      </c>
      <c r="P690" s="1" t="str">
        <f t="shared" si="201"/>
        <v/>
      </c>
      <c r="Q690" s="1" t="str">
        <f t="shared" si="201"/>
        <v/>
      </c>
      <c r="R690" s="1" t="str">
        <f t="shared" si="201"/>
        <v/>
      </c>
      <c r="S690" s="1" t="str">
        <f t="shared" si="201"/>
        <v/>
      </c>
      <c r="T690" s="1" t="str">
        <f t="shared" si="201"/>
        <v/>
      </c>
      <c r="U690" s="1" t="str">
        <f t="shared" si="200"/>
        <v/>
      </c>
      <c r="V690" s="1" t="str">
        <f t="shared" si="200"/>
        <v/>
      </c>
      <c r="W690" s="1" t="str">
        <f t="shared" si="200"/>
        <v/>
      </c>
      <c r="X690" s="1" t="str">
        <f t="shared" si="200"/>
        <v/>
      </c>
      <c r="Y690" s="1" t="str">
        <f t="shared" si="200"/>
        <v/>
      </c>
      <c r="Z690" s="1">
        <f t="shared" si="186"/>
        <v>0</v>
      </c>
      <c r="AA690" s="1">
        <f t="shared" si="187"/>
        <v>0</v>
      </c>
      <c r="AB690" s="1">
        <f t="shared" si="188"/>
        <v>0</v>
      </c>
      <c r="AC690" s="1" t="str">
        <f t="shared" si="189"/>
        <v/>
      </c>
      <c r="AD690" s="1" t="str">
        <f t="shared" si="190"/>
        <v/>
      </c>
      <c r="AE690" s="1" t="str">
        <f t="shared" si="191"/>
        <v/>
      </c>
      <c r="AF690" s="1" t="str">
        <f t="shared" si="192"/>
        <v/>
      </c>
      <c r="AG690" s="1" t="str">
        <f t="shared" si="193"/>
        <v/>
      </c>
      <c r="AH690" s="1" t="str">
        <f t="shared" si="194"/>
        <v/>
      </c>
      <c r="AI690" s="1" t="str">
        <f t="shared" si="195"/>
        <v/>
      </c>
      <c r="AJ690" s="1" t="str">
        <f t="shared" si="196"/>
        <v/>
      </c>
      <c r="AK690" s="1" t="str">
        <f t="shared" si="197"/>
        <v/>
      </c>
      <c r="AL690" s="1" t="str">
        <f t="shared" si="198"/>
        <v/>
      </c>
      <c r="AM690" s="1">
        <f t="shared" si="199"/>
        <v>0</v>
      </c>
    </row>
    <row r="691" spans="1:39" ht="14.5" x14ac:dyDescent="0.35">
      <c r="A691"/>
      <c r="B691"/>
      <c r="C691"/>
      <c r="D691"/>
      <c r="E691"/>
      <c r="F691"/>
      <c r="G691"/>
      <c r="H691"/>
      <c r="I691"/>
      <c r="J691"/>
      <c r="K691"/>
      <c r="L691"/>
      <c r="M691"/>
      <c r="N691" s="1">
        <f t="shared" si="185"/>
        <v>0</v>
      </c>
      <c r="O691" s="1">
        <f t="shared" si="185"/>
        <v>0</v>
      </c>
      <c r="P691" s="1" t="str">
        <f t="shared" si="201"/>
        <v/>
      </c>
      <c r="Q691" s="1" t="str">
        <f t="shared" si="201"/>
        <v/>
      </c>
      <c r="R691" s="1" t="str">
        <f t="shared" si="201"/>
        <v/>
      </c>
      <c r="S691" s="1" t="str">
        <f t="shared" si="201"/>
        <v/>
      </c>
      <c r="T691" s="1" t="str">
        <f t="shared" si="201"/>
        <v/>
      </c>
      <c r="U691" s="1" t="str">
        <f t="shared" si="200"/>
        <v/>
      </c>
      <c r="V691" s="1" t="str">
        <f t="shared" si="200"/>
        <v/>
      </c>
      <c r="W691" s="1" t="str">
        <f t="shared" si="200"/>
        <v/>
      </c>
      <c r="X691" s="1" t="str">
        <f t="shared" si="200"/>
        <v/>
      </c>
      <c r="Y691" s="1" t="str">
        <f t="shared" si="200"/>
        <v/>
      </c>
      <c r="Z691" s="1">
        <f t="shared" si="186"/>
        <v>0</v>
      </c>
      <c r="AA691" s="1">
        <f t="shared" si="187"/>
        <v>0</v>
      </c>
      <c r="AB691" s="1">
        <f t="shared" si="188"/>
        <v>0</v>
      </c>
      <c r="AC691" s="1" t="str">
        <f t="shared" si="189"/>
        <v/>
      </c>
      <c r="AD691" s="1" t="str">
        <f t="shared" si="190"/>
        <v/>
      </c>
      <c r="AE691" s="1" t="str">
        <f t="shared" si="191"/>
        <v/>
      </c>
      <c r="AF691" s="1" t="str">
        <f t="shared" si="192"/>
        <v/>
      </c>
      <c r="AG691" s="1" t="str">
        <f t="shared" si="193"/>
        <v/>
      </c>
      <c r="AH691" s="1" t="str">
        <f t="shared" si="194"/>
        <v/>
      </c>
      <c r="AI691" s="1" t="str">
        <f t="shared" si="195"/>
        <v/>
      </c>
      <c r="AJ691" s="1" t="str">
        <f t="shared" si="196"/>
        <v/>
      </c>
      <c r="AK691" s="1" t="str">
        <f t="shared" si="197"/>
        <v/>
      </c>
      <c r="AL691" s="1" t="str">
        <f t="shared" si="198"/>
        <v/>
      </c>
      <c r="AM691" s="1">
        <f t="shared" si="199"/>
        <v>0</v>
      </c>
    </row>
    <row r="692" spans="1:39" ht="14.5" x14ac:dyDescent="0.35">
      <c r="A692"/>
      <c r="B692"/>
      <c r="C692"/>
      <c r="D692"/>
      <c r="E692"/>
      <c r="F692"/>
      <c r="G692"/>
      <c r="H692"/>
      <c r="I692"/>
      <c r="J692"/>
      <c r="K692"/>
      <c r="L692"/>
      <c r="M692"/>
      <c r="N692" s="1">
        <f t="shared" si="185"/>
        <v>0</v>
      </c>
      <c r="O692" s="1">
        <f t="shared" si="185"/>
        <v>0</v>
      </c>
      <c r="P692" s="1" t="str">
        <f t="shared" si="201"/>
        <v/>
      </c>
      <c r="Q692" s="1" t="str">
        <f t="shared" si="201"/>
        <v/>
      </c>
      <c r="R692" s="1" t="str">
        <f t="shared" si="201"/>
        <v/>
      </c>
      <c r="S692" s="1" t="str">
        <f t="shared" si="201"/>
        <v/>
      </c>
      <c r="T692" s="1" t="str">
        <f t="shared" si="201"/>
        <v/>
      </c>
      <c r="U692" s="1" t="str">
        <f t="shared" si="200"/>
        <v/>
      </c>
      <c r="V692" s="1" t="str">
        <f t="shared" si="200"/>
        <v/>
      </c>
      <c r="W692" s="1" t="str">
        <f t="shared" si="200"/>
        <v/>
      </c>
      <c r="X692" s="1" t="str">
        <f t="shared" si="200"/>
        <v/>
      </c>
      <c r="Y692" s="1" t="str">
        <f t="shared" si="200"/>
        <v/>
      </c>
      <c r="Z692" s="1">
        <f t="shared" si="186"/>
        <v>0</v>
      </c>
      <c r="AA692" s="1">
        <f t="shared" si="187"/>
        <v>0</v>
      </c>
      <c r="AB692" s="1">
        <f t="shared" si="188"/>
        <v>0</v>
      </c>
      <c r="AC692" s="1" t="str">
        <f t="shared" si="189"/>
        <v/>
      </c>
      <c r="AD692" s="1" t="str">
        <f t="shared" si="190"/>
        <v/>
      </c>
      <c r="AE692" s="1" t="str">
        <f t="shared" si="191"/>
        <v/>
      </c>
      <c r="AF692" s="1" t="str">
        <f t="shared" si="192"/>
        <v/>
      </c>
      <c r="AG692" s="1" t="str">
        <f t="shared" si="193"/>
        <v/>
      </c>
      <c r="AH692" s="1" t="str">
        <f t="shared" si="194"/>
        <v/>
      </c>
      <c r="AI692" s="1" t="str">
        <f t="shared" si="195"/>
        <v/>
      </c>
      <c r="AJ692" s="1" t="str">
        <f t="shared" si="196"/>
        <v/>
      </c>
      <c r="AK692" s="1" t="str">
        <f t="shared" si="197"/>
        <v/>
      </c>
      <c r="AL692" s="1" t="str">
        <f t="shared" si="198"/>
        <v/>
      </c>
      <c r="AM692" s="1">
        <f t="shared" si="199"/>
        <v>0</v>
      </c>
    </row>
    <row r="693" spans="1:39" ht="14.5" x14ac:dyDescent="0.35">
      <c r="A693"/>
      <c r="B693"/>
      <c r="C693"/>
      <c r="D693"/>
      <c r="E693"/>
      <c r="F693"/>
      <c r="G693"/>
      <c r="H693"/>
      <c r="I693"/>
      <c r="J693"/>
      <c r="K693"/>
      <c r="L693"/>
      <c r="M693"/>
      <c r="N693" s="1">
        <f t="shared" si="185"/>
        <v>0</v>
      </c>
      <c r="O693" s="1">
        <f t="shared" si="185"/>
        <v>0</v>
      </c>
      <c r="P693" s="1" t="str">
        <f t="shared" si="201"/>
        <v/>
      </c>
      <c r="Q693" s="1" t="str">
        <f t="shared" si="201"/>
        <v/>
      </c>
      <c r="R693" s="1" t="str">
        <f t="shared" si="201"/>
        <v/>
      </c>
      <c r="S693" s="1" t="str">
        <f t="shared" si="201"/>
        <v/>
      </c>
      <c r="T693" s="1" t="str">
        <f t="shared" si="201"/>
        <v/>
      </c>
      <c r="U693" s="1" t="str">
        <f t="shared" si="200"/>
        <v/>
      </c>
      <c r="V693" s="1" t="str">
        <f t="shared" si="200"/>
        <v/>
      </c>
      <c r="W693" s="1" t="str">
        <f t="shared" si="200"/>
        <v/>
      </c>
      <c r="X693" s="1" t="str">
        <f t="shared" si="200"/>
        <v/>
      </c>
      <c r="Y693" s="1" t="str">
        <f t="shared" si="200"/>
        <v/>
      </c>
      <c r="Z693" s="1">
        <f t="shared" si="186"/>
        <v>0</v>
      </c>
      <c r="AA693" s="1">
        <f t="shared" si="187"/>
        <v>0</v>
      </c>
      <c r="AB693" s="1">
        <f t="shared" si="188"/>
        <v>0</v>
      </c>
      <c r="AC693" s="1" t="str">
        <f t="shared" si="189"/>
        <v/>
      </c>
      <c r="AD693" s="1" t="str">
        <f t="shared" si="190"/>
        <v/>
      </c>
      <c r="AE693" s="1" t="str">
        <f t="shared" si="191"/>
        <v/>
      </c>
      <c r="AF693" s="1" t="str">
        <f t="shared" si="192"/>
        <v/>
      </c>
      <c r="AG693" s="1" t="str">
        <f t="shared" si="193"/>
        <v/>
      </c>
      <c r="AH693" s="1" t="str">
        <f t="shared" si="194"/>
        <v/>
      </c>
      <c r="AI693" s="1" t="str">
        <f t="shared" si="195"/>
        <v/>
      </c>
      <c r="AJ693" s="1" t="str">
        <f t="shared" si="196"/>
        <v/>
      </c>
      <c r="AK693" s="1" t="str">
        <f t="shared" si="197"/>
        <v/>
      </c>
      <c r="AL693" s="1" t="str">
        <f t="shared" si="198"/>
        <v/>
      </c>
      <c r="AM693" s="1">
        <f t="shared" si="199"/>
        <v>0</v>
      </c>
    </row>
    <row r="694" spans="1:39" ht="14.5" x14ac:dyDescent="0.35">
      <c r="A694"/>
      <c r="B694"/>
      <c r="C694"/>
      <c r="D694"/>
      <c r="E694"/>
      <c r="F694"/>
      <c r="G694"/>
      <c r="H694"/>
      <c r="I694"/>
      <c r="J694"/>
      <c r="K694"/>
      <c r="L694"/>
      <c r="M694"/>
      <c r="N694" s="1">
        <f t="shared" si="185"/>
        <v>0</v>
      </c>
      <c r="O694" s="1">
        <f t="shared" si="185"/>
        <v>0</v>
      </c>
      <c r="P694" s="1" t="str">
        <f t="shared" si="201"/>
        <v/>
      </c>
      <c r="Q694" s="1" t="str">
        <f t="shared" si="201"/>
        <v/>
      </c>
      <c r="R694" s="1" t="str">
        <f t="shared" si="201"/>
        <v/>
      </c>
      <c r="S694" s="1" t="str">
        <f t="shared" si="201"/>
        <v/>
      </c>
      <c r="T694" s="1" t="str">
        <f t="shared" si="201"/>
        <v/>
      </c>
      <c r="U694" s="1" t="str">
        <f t="shared" si="200"/>
        <v/>
      </c>
      <c r="V694" s="1" t="str">
        <f t="shared" si="200"/>
        <v/>
      </c>
      <c r="W694" s="1" t="str">
        <f t="shared" si="200"/>
        <v/>
      </c>
      <c r="X694" s="1" t="str">
        <f t="shared" si="200"/>
        <v/>
      </c>
      <c r="Y694" s="1" t="str">
        <f t="shared" si="200"/>
        <v/>
      </c>
      <c r="Z694" s="1">
        <f t="shared" si="186"/>
        <v>0</v>
      </c>
      <c r="AA694" s="1">
        <f t="shared" si="187"/>
        <v>0</v>
      </c>
      <c r="AB694" s="1">
        <f t="shared" si="188"/>
        <v>0</v>
      </c>
      <c r="AC694" s="1" t="str">
        <f t="shared" si="189"/>
        <v/>
      </c>
      <c r="AD694" s="1" t="str">
        <f t="shared" si="190"/>
        <v/>
      </c>
      <c r="AE694" s="1" t="str">
        <f t="shared" si="191"/>
        <v/>
      </c>
      <c r="AF694" s="1" t="str">
        <f t="shared" si="192"/>
        <v/>
      </c>
      <c r="AG694" s="1" t="str">
        <f t="shared" si="193"/>
        <v/>
      </c>
      <c r="AH694" s="1" t="str">
        <f t="shared" si="194"/>
        <v/>
      </c>
      <c r="AI694" s="1" t="str">
        <f t="shared" si="195"/>
        <v/>
      </c>
      <c r="AJ694" s="1" t="str">
        <f t="shared" si="196"/>
        <v/>
      </c>
      <c r="AK694" s="1" t="str">
        <f t="shared" si="197"/>
        <v/>
      </c>
      <c r="AL694" s="1" t="str">
        <f t="shared" si="198"/>
        <v/>
      </c>
      <c r="AM694" s="1">
        <f t="shared" si="199"/>
        <v>0</v>
      </c>
    </row>
    <row r="695" spans="1:39" ht="14.5" x14ac:dyDescent="0.35">
      <c r="A695"/>
      <c r="B695"/>
      <c r="C695"/>
      <c r="D695"/>
      <c r="E695"/>
      <c r="F695"/>
      <c r="G695"/>
      <c r="H695"/>
      <c r="I695"/>
      <c r="J695"/>
      <c r="K695"/>
      <c r="L695"/>
      <c r="M695"/>
      <c r="N695" s="1">
        <f t="shared" si="185"/>
        <v>0</v>
      </c>
      <c r="O695" s="1">
        <f t="shared" si="185"/>
        <v>0</v>
      </c>
      <c r="P695" s="1" t="str">
        <f t="shared" si="201"/>
        <v/>
      </c>
      <c r="Q695" s="1" t="str">
        <f t="shared" si="201"/>
        <v/>
      </c>
      <c r="R695" s="1" t="str">
        <f t="shared" si="201"/>
        <v/>
      </c>
      <c r="S695" s="1" t="str">
        <f t="shared" si="201"/>
        <v/>
      </c>
      <c r="T695" s="1" t="str">
        <f t="shared" si="201"/>
        <v/>
      </c>
      <c r="U695" s="1" t="str">
        <f t="shared" si="200"/>
        <v/>
      </c>
      <c r="V695" s="1" t="str">
        <f t="shared" si="200"/>
        <v/>
      </c>
      <c r="W695" s="1" t="str">
        <f t="shared" si="200"/>
        <v/>
      </c>
      <c r="X695" s="1" t="str">
        <f t="shared" si="200"/>
        <v/>
      </c>
      <c r="Y695" s="1" t="str">
        <f t="shared" si="200"/>
        <v/>
      </c>
      <c r="Z695" s="1">
        <f t="shared" si="186"/>
        <v>0</v>
      </c>
      <c r="AA695" s="1">
        <f t="shared" si="187"/>
        <v>0</v>
      </c>
      <c r="AB695" s="1">
        <f t="shared" si="188"/>
        <v>0</v>
      </c>
      <c r="AC695" s="1" t="str">
        <f t="shared" si="189"/>
        <v/>
      </c>
      <c r="AD695" s="1" t="str">
        <f t="shared" si="190"/>
        <v/>
      </c>
      <c r="AE695" s="1" t="str">
        <f t="shared" si="191"/>
        <v/>
      </c>
      <c r="AF695" s="1" t="str">
        <f t="shared" si="192"/>
        <v/>
      </c>
      <c r="AG695" s="1" t="str">
        <f t="shared" si="193"/>
        <v/>
      </c>
      <c r="AH695" s="1" t="str">
        <f t="shared" si="194"/>
        <v/>
      </c>
      <c r="AI695" s="1" t="str">
        <f t="shared" si="195"/>
        <v/>
      </c>
      <c r="AJ695" s="1" t="str">
        <f t="shared" si="196"/>
        <v/>
      </c>
      <c r="AK695" s="1" t="str">
        <f t="shared" si="197"/>
        <v/>
      </c>
      <c r="AL695" s="1" t="str">
        <f t="shared" si="198"/>
        <v/>
      </c>
      <c r="AM695" s="1">
        <f t="shared" si="199"/>
        <v>0</v>
      </c>
    </row>
    <row r="696" spans="1:39" ht="14.5" x14ac:dyDescent="0.35">
      <c r="A696"/>
      <c r="B696"/>
      <c r="C696"/>
      <c r="D696"/>
      <c r="E696"/>
      <c r="F696"/>
      <c r="G696"/>
      <c r="H696"/>
      <c r="I696"/>
      <c r="J696"/>
      <c r="K696"/>
      <c r="L696"/>
      <c r="M696"/>
      <c r="N696" s="1">
        <f t="shared" si="185"/>
        <v>0</v>
      </c>
      <c r="O696" s="1">
        <f t="shared" si="185"/>
        <v>0</v>
      </c>
      <c r="P696" s="1" t="str">
        <f t="shared" si="201"/>
        <v/>
      </c>
      <c r="Q696" s="1" t="str">
        <f t="shared" si="201"/>
        <v/>
      </c>
      <c r="R696" s="1" t="str">
        <f t="shared" si="201"/>
        <v/>
      </c>
      <c r="S696" s="1" t="str">
        <f t="shared" si="201"/>
        <v/>
      </c>
      <c r="T696" s="1" t="str">
        <f t="shared" si="201"/>
        <v/>
      </c>
      <c r="U696" s="1" t="str">
        <f t="shared" si="200"/>
        <v/>
      </c>
      <c r="V696" s="1" t="str">
        <f t="shared" si="200"/>
        <v/>
      </c>
      <c r="W696" s="1" t="str">
        <f t="shared" si="200"/>
        <v/>
      </c>
      <c r="X696" s="1" t="str">
        <f t="shared" si="200"/>
        <v/>
      </c>
      <c r="Y696" s="1" t="str">
        <f t="shared" si="200"/>
        <v/>
      </c>
      <c r="Z696" s="1">
        <f t="shared" si="186"/>
        <v>0</v>
      </c>
      <c r="AA696" s="1">
        <f t="shared" si="187"/>
        <v>0</v>
      </c>
      <c r="AB696" s="1">
        <f t="shared" si="188"/>
        <v>0</v>
      </c>
      <c r="AC696" s="1" t="str">
        <f t="shared" si="189"/>
        <v/>
      </c>
      <c r="AD696" s="1" t="str">
        <f t="shared" si="190"/>
        <v/>
      </c>
      <c r="AE696" s="1" t="str">
        <f t="shared" si="191"/>
        <v/>
      </c>
      <c r="AF696" s="1" t="str">
        <f t="shared" si="192"/>
        <v/>
      </c>
      <c r="AG696" s="1" t="str">
        <f t="shared" si="193"/>
        <v/>
      </c>
      <c r="AH696" s="1" t="str">
        <f t="shared" si="194"/>
        <v/>
      </c>
      <c r="AI696" s="1" t="str">
        <f t="shared" si="195"/>
        <v/>
      </c>
      <c r="AJ696" s="1" t="str">
        <f t="shared" si="196"/>
        <v/>
      </c>
      <c r="AK696" s="1" t="str">
        <f t="shared" si="197"/>
        <v/>
      </c>
      <c r="AL696" s="1" t="str">
        <f t="shared" si="198"/>
        <v/>
      </c>
      <c r="AM696" s="1">
        <f t="shared" si="199"/>
        <v>0</v>
      </c>
    </row>
    <row r="697" spans="1:39" ht="14.5" x14ac:dyDescent="0.35">
      <c r="A697"/>
      <c r="B697"/>
      <c r="C697"/>
      <c r="D697"/>
      <c r="E697"/>
      <c r="F697"/>
      <c r="G697"/>
      <c r="H697"/>
      <c r="I697"/>
      <c r="J697"/>
      <c r="K697"/>
      <c r="L697"/>
      <c r="M697"/>
      <c r="N697" s="1">
        <f t="shared" si="185"/>
        <v>0</v>
      </c>
      <c r="O697" s="1">
        <f t="shared" si="185"/>
        <v>0</v>
      </c>
      <c r="P697" s="1" t="str">
        <f t="shared" si="201"/>
        <v/>
      </c>
      <c r="Q697" s="1" t="str">
        <f t="shared" si="201"/>
        <v/>
      </c>
      <c r="R697" s="1" t="str">
        <f t="shared" si="201"/>
        <v/>
      </c>
      <c r="S697" s="1" t="str">
        <f t="shared" si="201"/>
        <v/>
      </c>
      <c r="T697" s="1" t="str">
        <f t="shared" si="201"/>
        <v/>
      </c>
      <c r="U697" s="1" t="str">
        <f t="shared" si="200"/>
        <v/>
      </c>
      <c r="V697" s="1" t="str">
        <f t="shared" si="200"/>
        <v/>
      </c>
      <c r="W697" s="1" t="str">
        <f t="shared" si="200"/>
        <v/>
      </c>
      <c r="X697" s="1" t="str">
        <f t="shared" si="200"/>
        <v/>
      </c>
      <c r="Y697" s="1" t="str">
        <f t="shared" si="200"/>
        <v/>
      </c>
      <c r="Z697" s="1">
        <f t="shared" si="186"/>
        <v>0</v>
      </c>
      <c r="AA697" s="1">
        <f t="shared" si="187"/>
        <v>0</v>
      </c>
      <c r="AB697" s="1">
        <f t="shared" si="188"/>
        <v>0</v>
      </c>
      <c r="AC697" s="1" t="str">
        <f t="shared" si="189"/>
        <v/>
      </c>
      <c r="AD697" s="1" t="str">
        <f t="shared" si="190"/>
        <v/>
      </c>
      <c r="AE697" s="1" t="str">
        <f t="shared" si="191"/>
        <v/>
      </c>
      <c r="AF697" s="1" t="str">
        <f t="shared" si="192"/>
        <v/>
      </c>
      <c r="AG697" s="1" t="str">
        <f t="shared" si="193"/>
        <v/>
      </c>
      <c r="AH697" s="1" t="str">
        <f t="shared" si="194"/>
        <v/>
      </c>
      <c r="AI697" s="1" t="str">
        <f t="shared" si="195"/>
        <v/>
      </c>
      <c r="AJ697" s="1" t="str">
        <f t="shared" si="196"/>
        <v/>
      </c>
      <c r="AK697" s="1" t="str">
        <f t="shared" si="197"/>
        <v/>
      </c>
      <c r="AL697" s="1" t="str">
        <f t="shared" si="198"/>
        <v/>
      </c>
      <c r="AM697" s="1">
        <f t="shared" si="199"/>
        <v>0</v>
      </c>
    </row>
    <row r="698" spans="1:39" ht="14.5" x14ac:dyDescent="0.35">
      <c r="A698"/>
      <c r="B698"/>
      <c r="C698"/>
      <c r="D698"/>
      <c r="E698"/>
      <c r="F698"/>
      <c r="G698"/>
      <c r="H698"/>
      <c r="I698"/>
      <c r="J698"/>
      <c r="K698"/>
      <c r="L698"/>
      <c r="M698"/>
      <c r="N698" s="1">
        <f t="shared" si="185"/>
        <v>0</v>
      </c>
      <c r="O698" s="1">
        <f t="shared" si="185"/>
        <v>0</v>
      </c>
      <c r="P698" s="1" t="str">
        <f t="shared" si="201"/>
        <v/>
      </c>
      <c r="Q698" s="1" t="str">
        <f t="shared" si="201"/>
        <v/>
      </c>
      <c r="R698" s="1" t="str">
        <f t="shared" si="201"/>
        <v/>
      </c>
      <c r="S698" s="1" t="str">
        <f t="shared" si="201"/>
        <v/>
      </c>
      <c r="T698" s="1" t="str">
        <f t="shared" si="201"/>
        <v/>
      </c>
      <c r="U698" s="1" t="str">
        <f t="shared" si="200"/>
        <v/>
      </c>
      <c r="V698" s="1" t="str">
        <f t="shared" si="200"/>
        <v/>
      </c>
      <c r="W698" s="1" t="str">
        <f t="shared" si="200"/>
        <v/>
      </c>
      <c r="X698" s="1" t="str">
        <f t="shared" si="200"/>
        <v/>
      </c>
      <c r="Y698" s="1" t="str">
        <f t="shared" si="200"/>
        <v/>
      </c>
      <c r="Z698" s="1">
        <f t="shared" si="186"/>
        <v>0</v>
      </c>
      <c r="AA698" s="1">
        <f t="shared" si="187"/>
        <v>0</v>
      </c>
      <c r="AB698" s="1">
        <f t="shared" si="188"/>
        <v>0</v>
      </c>
      <c r="AC698" s="1" t="str">
        <f t="shared" si="189"/>
        <v/>
      </c>
      <c r="AD698" s="1" t="str">
        <f t="shared" si="190"/>
        <v/>
      </c>
      <c r="AE698" s="1" t="str">
        <f t="shared" si="191"/>
        <v/>
      </c>
      <c r="AF698" s="1" t="str">
        <f t="shared" si="192"/>
        <v/>
      </c>
      <c r="AG698" s="1" t="str">
        <f t="shared" si="193"/>
        <v/>
      </c>
      <c r="AH698" s="1" t="str">
        <f t="shared" si="194"/>
        <v/>
      </c>
      <c r="AI698" s="1" t="str">
        <f t="shared" si="195"/>
        <v/>
      </c>
      <c r="AJ698" s="1" t="str">
        <f t="shared" si="196"/>
        <v/>
      </c>
      <c r="AK698" s="1" t="str">
        <f t="shared" si="197"/>
        <v/>
      </c>
      <c r="AL698" s="1" t="str">
        <f t="shared" si="198"/>
        <v/>
      </c>
      <c r="AM698" s="1">
        <f t="shared" si="199"/>
        <v>0</v>
      </c>
    </row>
    <row r="699" spans="1:39" ht="14.5" x14ac:dyDescent="0.35">
      <c r="A699"/>
      <c r="B699"/>
      <c r="C699"/>
      <c r="D699"/>
      <c r="E699"/>
      <c r="F699"/>
      <c r="G699"/>
      <c r="H699"/>
      <c r="I699"/>
      <c r="J699"/>
      <c r="K699"/>
      <c r="L699"/>
      <c r="M699"/>
      <c r="N699" s="1">
        <f t="shared" si="185"/>
        <v>0</v>
      </c>
      <c r="O699" s="1">
        <f t="shared" si="185"/>
        <v>0</v>
      </c>
      <c r="P699" s="1" t="str">
        <f t="shared" si="201"/>
        <v/>
      </c>
      <c r="Q699" s="1" t="str">
        <f t="shared" si="201"/>
        <v/>
      </c>
      <c r="R699" s="1" t="str">
        <f t="shared" si="201"/>
        <v/>
      </c>
      <c r="S699" s="1" t="str">
        <f t="shared" si="201"/>
        <v/>
      </c>
      <c r="T699" s="1" t="str">
        <f t="shared" si="201"/>
        <v/>
      </c>
      <c r="U699" s="1" t="str">
        <f t="shared" si="200"/>
        <v/>
      </c>
      <c r="V699" s="1" t="str">
        <f t="shared" si="200"/>
        <v/>
      </c>
      <c r="W699" s="1" t="str">
        <f t="shared" si="200"/>
        <v/>
      </c>
      <c r="X699" s="1" t="str">
        <f t="shared" si="200"/>
        <v/>
      </c>
      <c r="Y699" s="1" t="str">
        <f t="shared" si="200"/>
        <v/>
      </c>
      <c r="Z699" s="1">
        <f t="shared" si="186"/>
        <v>0</v>
      </c>
      <c r="AA699" s="1">
        <f t="shared" si="187"/>
        <v>0</v>
      </c>
      <c r="AB699" s="1">
        <f t="shared" si="188"/>
        <v>0</v>
      </c>
      <c r="AC699" s="1" t="str">
        <f t="shared" si="189"/>
        <v/>
      </c>
      <c r="AD699" s="1" t="str">
        <f t="shared" si="190"/>
        <v/>
      </c>
      <c r="AE699" s="1" t="str">
        <f t="shared" si="191"/>
        <v/>
      </c>
      <c r="AF699" s="1" t="str">
        <f t="shared" si="192"/>
        <v/>
      </c>
      <c r="AG699" s="1" t="str">
        <f t="shared" si="193"/>
        <v/>
      </c>
      <c r="AH699" s="1" t="str">
        <f t="shared" si="194"/>
        <v/>
      </c>
      <c r="AI699" s="1" t="str">
        <f t="shared" si="195"/>
        <v/>
      </c>
      <c r="AJ699" s="1" t="str">
        <f t="shared" si="196"/>
        <v/>
      </c>
      <c r="AK699" s="1" t="str">
        <f t="shared" si="197"/>
        <v/>
      </c>
      <c r="AL699" s="1" t="str">
        <f t="shared" si="198"/>
        <v/>
      </c>
      <c r="AM699" s="1">
        <f t="shared" si="199"/>
        <v>0</v>
      </c>
    </row>
    <row r="700" spans="1:39" ht="14.5" x14ac:dyDescent="0.35">
      <c r="A700"/>
      <c r="B700"/>
      <c r="C700"/>
      <c r="D700"/>
      <c r="E700"/>
      <c r="F700"/>
      <c r="G700"/>
      <c r="H700"/>
      <c r="I700"/>
      <c r="J700"/>
      <c r="K700"/>
      <c r="L700"/>
      <c r="M700"/>
      <c r="N700" s="1">
        <f t="shared" si="185"/>
        <v>0</v>
      </c>
      <c r="O700" s="1">
        <f t="shared" si="185"/>
        <v>0</v>
      </c>
      <c r="P700" s="1" t="str">
        <f t="shared" si="201"/>
        <v/>
      </c>
      <c r="Q700" s="1" t="str">
        <f t="shared" si="201"/>
        <v/>
      </c>
      <c r="R700" s="1" t="str">
        <f t="shared" si="201"/>
        <v/>
      </c>
      <c r="S700" s="1" t="str">
        <f t="shared" si="201"/>
        <v/>
      </c>
      <c r="T700" s="1" t="str">
        <f t="shared" si="201"/>
        <v/>
      </c>
      <c r="U700" s="1" t="str">
        <f t="shared" si="200"/>
        <v/>
      </c>
      <c r="V700" s="1" t="str">
        <f t="shared" si="200"/>
        <v/>
      </c>
      <c r="W700" s="1" t="str">
        <f t="shared" si="200"/>
        <v/>
      </c>
      <c r="X700" s="1" t="str">
        <f t="shared" si="200"/>
        <v/>
      </c>
      <c r="Y700" s="1" t="str">
        <f t="shared" si="200"/>
        <v/>
      </c>
      <c r="Z700" s="1">
        <f t="shared" si="186"/>
        <v>0</v>
      </c>
      <c r="AA700" s="1">
        <f t="shared" si="187"/>
        <v>0</v>
      </c>
      <c r="AB700" s="1">
        <f t="shared" si="188"/>
        <v>0</v>
      </c>
      <c r="AC700" s="1" t="str">
        <f t="shared" si="189"/>
        <v/>
      </c>
      <c r="AD700" s="1" t="str">
        <f t="shared" si="190"/>
        <v/>
      </c>
      <c r="AE700" s="1" t="str">
        <f t="shared" si="191"/>
        <v/>
      </c>
      <c r="AF700" s="1" t="str">
        <f t="shared" si="192"/>
        <v/>
      </c>
      <c r="AG700" s="1" t="str">
        <f t="shared" si="193"/>
        <v/>
      </c>
      <c r="AH700" s="1" t="str">
        <f t="shared" si="194"/>
        <v/>
      </c>
      <c r="AI700" s="1" t="str">
        <f t="shared" si="195"/>
        <v/>
      </c>
      <c r="AJ700" s="1" t="str">
        <f t="shared" si="196"/>
        <v/>
      </c>
      <c r="AK700" s="1" t="str">
        <f t="shared" si="197"/>
        <v/>
      </c>
      <c r="AL700" s="1" t="str">
        <f t="shared" si="198"/>
        <v/>
      </c>
      <c r="AM700" s="1">
        <f t="shared" si="199"/>
        <v>0</v>
      </c>
    </row>
    <row r="701" spans="1:39" ht="14.5" x14ac:dyDescent="0.35">
      <c r="A701"/>
      <c r="B701"/>
      <c r="C701"/>
      <c r="D701"/>
      <c r="E701"/>
      <c r="F701"/>
      <c r="G701"/>
      <c r="H701"/>
      <c r="I701"/>
      <c r="J701"/>
      <c r="K701"/>
      <c r="L701"/>
      <c r="M701"/>
      <c r="N701" s="1">
        <f t="shared" si="185"/>
        <v>0</v>
      </c>
      <c r="O701" s="1">
        <f t="shared" si="185"/>
        <v>0</v>
      </c>
      <c r="P701" s="1" t="str">
        <f t="shared" si="201"/>
        <v/>
      </c>
      <c r="Q701" s="1" t="str">
        <f t="shared" si="201"/>
        <v/>
      </c>
      <c r="R701" s="1" t="str">
        <f t="shared" si="201"/>
        <v/>
      </c>
      <c r="S701" s="1" t="str">
        <f t="shared" si="201"/>
        <v/>
      </c>
      <c r="T701" s="1" t="str">
        <f t="shared" si="201"/>
        <v/>
      </c>
      <c r="U701" s="1" t="str">
        <f t="shared" si="200"/>
        <v/>
      </c>
      <c r="V701" s="1" t="str">
        <f t="shared" si="200"/>
        <v/>
      </c>
      <c r="W701" s="1" t="str">
        <f t="shared" si="200"/>
        <v/>
      </c>
      <c r="X701" s="1" t="str">
        <f t="shared" si="200"/>
        <v/>
      </c>
      <c r="Y701" s="1" t="str">
        <f t="shared" si="200"/>
        <v/>
      </c>
      <c r="Z701" s="1">
        <f t="shared" si="186"/>
        <v>0</v>
      </c>
      <c r="AA701" s="1">
        <f t="shared" si="187"/>
        <v>0</v>
      </c>
      <c r="AB701" s="1">
        <f t="shared" si="188"/>
        <v>0</v>
      </c>
      <c r="AC701" s="1" t="str">
        <f t="shared" si="189"/>
        <v/>
      </c>
      <c r="AD701" s="1" t="str">
        <f t="shared" si="190"/>
        <v/>
      </c>
      <c r="AE701" s="1" t="str">
        <f t="shared" si="191"/>
        <v/>
      </c>
      <c r="AF701" s="1" t="str">
        <f t="shared" si="192"/>
        <v/>
      </c>
      <c r="AG701" s="1" t="str">
        <f t="shared" si="193"/>
        <v/>
      </c>
      <c r="AH701" s="1" t="str">
        <f t="shared" si="194"/>
        <v/>
      </c>
      <c r="AI701" s="1" t="str">
        <f t="shared" si="195"/>
        <v/>
      </c>
      <c r="AJ701" s="1" t="str">
        <f t="shared" si="196"/>
        <v/>
      </c>
      <c r="AK701" s="1" t="str">
        <f t="shared" si="197"/>
        <v/>
      </c>
      <c r="AL701" s="1" t="str">
        <f t="shared" si="198"/>
        <v/>
      </c>
      <c r="AM701" s="1">
        <f t="shared" si="199"/>
        <v>0</v>
      </c>
    </row>
    <row r="702" spans="1:39" ht="14.5" x14ac:dyDescent="0.35">
      <c r="A702"/>
      <c r="B702"/>
      <c r="C702"/>
      <c r="D702"/>
      <c r="E702"/>
      <c r="F702"/>
      <c r="G702"/>
      <c r="H702"/>
      <c r="I702"/>
      <c r="J702"/>
      <c r="K702"/>
      <c r="L702"/>
      <c r="M702"/>
      <c r="N702" s="1">
        <f t="shared" si="185"/>
        <v>0</v>
      </c>
      <c r="O702" s="1">
        <f t="shared" si="185"/>
        <v>0</v>
      </c>
      <c r="P702" s="1" t="str">
        <f t="shared" si="201"/>
        <v/>
      </c>
      <c r="Q702" s="1" t="str">
        <f t="shared" si="201"/>
        <v/>
      </c>
      <c r="R702" s="1" t="str">
        <f t="shared" si="201"/>
        <v/>
      </c>
      <c r="S702" s="1" t="str">
        <f t="shared" si="201"/>
        <v/>
      </c>
      <c r="T702" s="1" t="str">
        <f t="shared" si="201"/>
        <v/>
      </c>
      <c r="U702" s="1" t="str">
        <f t="shared" si="200"/>
        <v/>
      </c>
      <c r="V702" s="1" t="str">
        <f t="shared" si="200"/>
        <v/>
      </c>
      <c r="W702" s="1" t="str">
        <f t="shared" si="200"/>
        <v/>
      </c>
      <c r="X702" s="1" t="str">
        <f t="shared" si="200"/>
        <v/>
      </c>
      <c r="Y702" s="1" t="str">
        <f t="shared" si="200"/>
        <v/>
      </c>
      <c r="Z702" s="1">
        <f t="shared" si="186"/>
        <v>0</v>
      </c>
      <c r="AA702" s="1">
        <f t="shared" si="187"/>
        <v>0</v>
      </c>
      <c r="AB702" s="1">
        <f t="shared" si="188"/>
        <v>0</v>
      </c>
      <c r="AC702" s="1" t="str">
        <f t="shared" si="189"/>
        <v/>
      </c>
      <c r="AD702" s="1" t="str">
        <f t="shared" si="190"/>
        <v/>
      </c>
      <c r="AE702" s="1" t="str">
        <f t="shared" si="191"/>
        <v/>
      </c>
      <c r="AF702" s="1" t="str">
        <f t="shared" si="192"/>
        <v/>
      </c>
      <c r="AG702" s="1" t="str">
        <f t="shared" si="193"/>
        <v/>
      </c>
      <c r="AH702" s="1" t="str">
        <f t="shared" si="194"/>
        <v/>
      </c>
      <c r="AI702" s="1" t="str">
        <f t="shared" si="195"/>
        <v/>
      </c>
      <c r="AJ702" s="1" t="str">
        <f t="shared" si="196"/>
        <v/>
      </c>
      <c r="AK702" s="1" t="str">
        <f t="shared" si="197"/>
        <v/>
      </c>
      <c r="AL702" s="1" t="str">
        <f t="shared" si="198"/>
        <v/>
      </c>
      <c r="AM702" s="1">
        <f t="shared" si="199"/>
        <v>0</v>
      </c>
    </row>
    <row r="703" spans="1:39" ht="14.5" x14ac:dyDescent="0.35">
      <c r="A703"/>
      <c r="B703"/>
      <c r="C703"/>
      <c r="D703"/>
      <c r="E703"/>
      <c r="F703"/>
      <c r="G703"/>
      <c r="H703"/>
      <c r="I703"/>
      <c r="J703"/>
      <c r="K703"/>
      <c r="L703"/>
      <c r="M703"/>
      <c r="N703" s="1">
        <f t="shared" si="185"/>
        <v>0</v>
      </c>
      <c r="O703" s="1">
        <f t="shared" si="185"/>
        <v>0</v>
      </c>
      <c r="P703" s="1" t="str">
        <f t="shared" si="201"/>
        <v/>
      </c>
      <c r="Q703" s="1" t="str">
        <f t="shared" si="201"/>
        <v/>
      </c>
      <c r="R703" s="1" t="str">
        <f t="shared" si="201"/>
        <v/>
      </c>
      <c r="S703" s="1" t="str">
        <f t="shared" si="201"/>
        <v/>
      </c>
      <c r="T703" s="1" t="str">
        <f t="shared" si="201"/>
        <v/>
      </c>
      <c r="U703" s="1" t="str">
        <f t="shared" si="200"/>
        <v/>
      </c>
      <c r="V703" s="1" t="str">
        <f t="shared" si="200"/>
        <v/>
      </c>
      <c r="W703" s="1" t="str">
        <f t="shared" si="200"/>
        <v/>
      </c>
      <c r="X703" s="1" t="str">
        <f t="shared" si="200"/>
        <v/>
      </c>
      <c r="Y703" s="1" t="str">
        <f t="shared" si="200"/>
        <v/>
      </c>
      <c r="Z703" s="1">
        <f t="shared" si="186"/>
        <v>0</v>
      </c>
      <c r="AA703" s="1">
        <f t="shared" si="187"/>
        <v>0</v>
      </c>
      <c r="AB703" s="1">
        <f t="shared" si="188"/>
        <v>0</v>
      </c>
      <c r="AC703" s="1" t="str">
        <f t="shared" si="189"/>
        <v/>
      </c>
      <c r="AD703" s="1" t="str">
        <f t="shared" si="190"/>
        <v/>
      </c>
      <c r="AE703" s="1" t="str">
        <f t="shared" si="191"/>
        <v/>
      </c>
      <c r="AF703" s="1" t="str">
        <f t="shared" si="192"/>
        <v/>
      </c>
      <c r="AG703" s="1" t="str">
        <f t="shared" si="193"/>
        <v/>
      </c>
      <c r="AH703" s="1" t="str">
        <f t="shared" si="194"/>
        <v/>
      </c>
      <c r="AI703" s="1" t="str">
        <f t="shared" si="195"/>
        <v/>
      </c>
      <c r="AJ703" s="1" t="str">
        <f t="shared" si="196"/>
        <v/>
      </c>
      <c r="AK703" s="1" t="str">
        <f t="shared" si="197"/>
        <v/>
      </c>
      <c r="AL703" s="1" t="str">
        <f t="shared" si="198"/>
        <v/>
      </c>
      <c r="AM703" s="1">
        <f t="shared" si="199"/>
        <v>0</v>
      </c>
    </row>
    <row r="704" spans="1:39" ht="14.5" x14ac:dyDescent="0.35">
      <c r="A704"/>
      <c r="B704"/>
      <c r="C704"/>
      <c r="D704"/>
      <c r="E704"/>
      <c r="F704"/>
      <c r="G704"/>
      <c r="H704"/>
      <c r="I704"/>
      <c r="J704"/>
      <c r="K704"/>
      <c r="L704"/>
      <c r="M704"/>
      <c r="N704" s="1">
        <f t="shared" si="185"/>
        <v>0</v>
      </c>
      <c r="O704" s="1">
        <f t="shared" si="185"/>
        <v>0</v>
      </c>
      <c r="P704" s="1" t="str">
        <f t="shared" si="201"/>
        <v/>
      </c>
      <c r="Q704" s="1" t="str">
        <f t="shared" si="201"/>
        <v/>
      </c>
      <c r="R704" s="1" t="str">
        <f t="shared" si="201"/>
        <v/>
      </c>
      <c r="S704" s="1" t="str">
        <f t="shared" si="201"/>
        <v/>
      </c>
      <c r="T704" s="1" t="str">
        <f t="shared" si="201"/>
        <v/>
      </c>
      <c r="U704" s="1" t="str">
        <f t="shared" si="200"/>
        <v/>
      </c>
      <c r="V704" s="1" t="str">
        <f t="shared" si="200"/>
        <v/>
      </c>
      <c r="W704" s="1" t="str">
        <f t="shared" si="200"/>
        <v/>
      </c>
      <c r="X704" s="1" t="str">
        <f t="shared" si="200"/>
        <v/>
      </c>
      <c r="Y704" s="1" t="str">
        <f t="shared" si="200"/>
        <v/>
      </c>
      <c r="Z704" s="1">
        <f t="shared" si="186"/>
        <v>0</v>
      </c>
      <c r="AA704" s="1">
        <f t="shared" si="187"/>
        <v>0</v>
      </c>
      <c r="AB704" s="1">
        <f t="shared" si="188"/>
        <v>0</v>
      </c>
      <c r="AC704" s="1" t="str">
        <f t="shared" si="189"/>
        <v/>
      </c>
      <c r="AD704" s="1" t="str">
        <f t="shared" si="190"/>
        <v/>
      </c>
      <c r="AE704" s="1" t="str">
        <f t="shared" si="191"/>
        <v/>
      </c>
      <c r="AF704" s="1" t="str">
        <f t="shared" si="192"/>
        <v/>
      </c>
      <c r="AG704" s="1" t="str">
        <f t="shared" si="193"/>
        <v/>
      </c>
      <c r="AH704" s="1" t="str">
        <f t="shared" si="194"/>
        <v/>
      </c>
      <c r="AI704" s="1" t="str">
        <f t="shared" si="195"/>
        <v/>
      </c>
      <c r="AJ704" s="1" t="str">
        <f t="shared" si="196"/>
        <v/>
      </c>
      <c r="AK704" s="1" t="str">
        <f t="shared" si="197"/>
        <v/>
      </c>
      <c r="AL704" s="1" t="str">
        <f t="shared" si="198"/>
        <v/>
      </c>
      <c r="AM704" s="1">
        <f t="shared" si="199"/>
        <v>0</v>
      </c>
    </row>
    <row r="705" spans="1:39" ht="14.5" x14ac:dyDescent="0.35">
      <c r="A705"/>
      <c r="B705"/>
      <c r="C705"/>
      <c r="D705"/>
      <c r="E705"/>
      <c r="F705"/>
      <c r="G705"/>
      <c r="H705"/>
      <c r="I705"/>
      <c r="J705"/>
      <c r="K705"/>
      <c r="L705"/>
      <c r="M705"/>
      <c r="N705" s="1">
        <f t="shared" si="185"/>
        <v>0</v>
      </c>
      <c r="O705" s="1">
        <f t="shared" si="185"/>
        <v>0</v>
      </c>
      <c r="P705" s="1" t="str">
        <f t="shared" si="201"/>
        <v/>
      </c>
      <c r="Q705" s="1" t="str">
        <f t="shared" si="201"/>
        <v/>
      </c>
      <c r="R705" s="1" t="str">
        <f t="shared" si="201"/>
        <v/>
      </c>
      <c r="S705" s="1" t="str">
        <f t="shared" si="201"/>
        <v/>
      </c>
      <c r="T705" s="1" t="str">
        <f t="shared" si="201"/>
        <v/>
      </c>
      <c r="U705" s="1" t="str">
        <f t="shared" si="200"/>
        <v/>
      </c>
      <c r="V705" s="1" t="str">
        <f t="shared" si="200"/>
        <v/>
      </c>
      <c r="W705" s="1" t="str">
        <f t="shared" si="200"/>
        <v/>
      </c>
      <c r="X705" s="1" t="str">
        <f t="shared" si="200"/>
        <v/>
      </c>
      <c r="Y705" s="1" t="str">
        <f t="shared" si="200"/>
        <v/>
      </c>
      <c r="Z705" s="1">
        <f t="shared" si="186"/>
        <v>0</v>
      </c>
      <c r="AA705" s="1">
        <f t="shared" si="187"/>
        <v>0</v>
      </c>
      <c r="AB705" s="1">
        <f t="shared" si="188"/>
        <v>0</v>
      </c>
      <c r="AC705" s="1" t="str">
        <f t="shared" si="189"/>
        <v/>
      </c>
      <c r="AD705" s="1" t="str">
        <f t="shared" si="190"/>
        <v/>
      </c>
      <c r="AE705" s="1" t="str">
        <f t="shared" si="191"/>
        <v/>
      </c>
      <c r="AF705" s="1" t="str">
        <f t="shared" si="192"/>
        <v/>
      </c>
      <c r="AG705" s="1" t="str">
        <f t="shared" si="193"/>
        <v/>
      </c>
      <c r="AH705" s="1" t="str">
        <f t="shared" si="194"/>
        <v/>
      </c>
      <c r="AI705" s="1" t="str">
        <f t="shared" si="195"/>
        <v/>
      </c>
      <c r="AJ705" s="1" t="str">
        <f t="shared" si="196"/>
        <v/>
      </c>
      <c r="AK705" s="1" t="str">
        <f t="shared" si="197"/>
        <v/>
      </c>
      <c r="AL705" s="1" t="str">
        <f t="shared" si="198"/>
        <v/>
      </c>
      <c r="AM705" s="1">
        <f t="shared" si="199"/>
        <v>0</v>
      </c>
    </row>
    <row r="706" spans="1:39" ht="14.5" x14ac:dyDescent="0.35">
      <c r="A706"/>
      <c r="B706"/>
      <c r="C706"/>
      <c r="D706"/>
      <c r="E706"/>
      <c r="F706"/>
      <c r="G706"/>
      <c r="H706"/>
      <c r="I706"/>
      <c r="J706"/>
      <c r="K706"/>
      <c r="L706"/>
      <c r="M706"/>
      <c r="N706" s="1">
        <f t="shared" si="185"/>
        <v>0</v>
      </c>
      <c r="O706" s="1">
        <f t="shared" si="185"/>
        <v>0</v>
      </c>
      <c r="P706" s="1" t="str">
        <f t="shared" si="201"/>
        <v/>
      </c>
      <c r="Q706" s="1" t="str">
        <f t="shared" si="201"/>
        <v/>
      </c>
      <c r="R706" s="1" t="str">
        <f t="shared" si="201"/>
        <v/>
      </c>
      <c r="S706" s="1" t="str">
        <f t="shared" si="201"/>
        <v/>
      </c>
      <c r="T706" s="1" t="str">
        <f t="shared" si="201"/>
        <v/>
      </c>
      <c r="U706" s="1" t="str">
        <f t="shared" si="200"/>
        <v/>
      </c>
      <c r="V706" s="1" t="str">
        <f t="shared" si="200"/>
        <v/>
      </c>
      <c r="W706" s="1" t="str">
        <f t="shared" si="200"/>
        <v/>
      </c>
      <c r="X706" s="1" t="str">
        <f t="shared" si="200"/>
        <v/>
      </c>
      <c r="Y706" s="1" t="str">
        <f t="shared" si="200"/>
        <v/>
      </c>
      <c r="Z706" s="1">
        <f t="shared" si="186"/>
        <v>0</v>
      </c>
      <c r="AA706" s="1">
        <f t="shared" si="187"/>
        <v>0</v>
      </c>
      <c r="AB706" s="1">
        <f t="shared" si="188"/>
        <v>0</v>
      </c>
      <c r="AC706" s="1" t="str">
        <f t="shared" si="189"/>
        <v/>
      </c>
      <c r="AD706" s="1" t="str">
        <f t="shared" si="190"/>
        <v/>
      </c>
      <c r="AE706" s="1" t="str">
        <f t="shared" si="191"/>
        <v/>
      </c>
      <c r="AF706" s="1" t="str">
        <f t="shared" si="192"/>
        <v/>
      </c>
      <c r="AG706" s="1" t="str">
        <f t="shared" si="193"/>
        <v/>
      </c>
      <c r="AH706" s="1" t="str">
        <f t="shared" si="194"/>
        <v/>
      </c>
      <c r="AI706" s="1" t="str">
        <f t="shared" si="195"/>
        <v/>
      </c>
      <c r="AJ706" s="1" t="str">
        <f t="shared" si="196"/>
        <v/>
      </c>
      <c r="AK706" s="1" t="str">
        <f t="shared" si="197"/>
        <v/>
      </c>
      <c r="AL706" s="1" t="str">
        <f t="shared" si="198"/>
        <v/>
      </c>
      <c r="AM706" s="1">
        <f t="shared" si="199"/>
        <v>0</v>
      </c>
    </row>
    <row r="707" spans="1:39" ht="14.5" x14ac:dyDescent="0.35">
      <c r="A707"/>
      <c r="B707"/>
      <c r="C707"/>
      <c r="D707"/>
      <c r="E707"/>
      <c r="F707"/>
      <c r="G707"/>
      <c r="H707"/>
      <c r="I707"/>
      <c r="J707"/>
      <c r="K707"/>
      <c r="L707"/>
      <c r="M707"/>
      <c r="N707" s="1">
        <f t="shared" si="185"/>
        <v>0</v>
      </c>
      <c r="O707" s="1">
        <f t="shared" si="185"/>
        <v>0</v>
      </c>
      <c r="P707" s="1" t="str">
        <f t="shared" si="201"/>
        <v/>
      </c>
      <c r="Q707" s="1" t="str">
        <f t="shared" si="201"/>
        <v/>
      </c>
      <c r="R707" s="1" t="str">
        <f t="shared" si="201"/>
        <v/>
      </c>
      <c r="S707" s="1" t="str">
        <f t="shared" si="201"/>
        <v/>
      </c>
      <c r="T707" s="1" t="str">
        <f t="shared" si="201"/>
        <v/>
      </c>
      <c r="U707" s="1" t="str">
        <f t="shared" si="200"/>
        <v/>
      </c>
      <c r="V707" s="1" t="str">
        <f t="shared" si="200"/>
        <v/>
      </c>
      <c r="W707" s="1" t="str">
        <f t="shared" si="200"/>
        <v/>
      </c>
      <c r="X707" s="1" t="str">
        <f t="shared" si="200"/>
        <v/>
      </c>
      <c r="Y707" s="1" t="str">
        <f t="shared" si="200"/>
        <v/>
      </c>
      <c r="Z707" s="1">
        <f t="shared" si="186"/>
        <v>0</v>
      </c>
      <c r="AA707" s="1">
        <f t="shared" si="187"/>
        <v>0</v>
      </c>
      <c r="AB707" s="1">
        <f t="shared" si="188"/>
        <v>0</v>
      </c>
      <c r="AC707" s="1" t="str">
        <f t="shared" si="189"/>
        <v/>
      </c>
      <c r="AD707" s="1" t="str">
        <f t="shared" si="190"/>
        <v/>
      </c>
      <c r="AE707" s="1" t="str">
        <f t="shared" si="191"/>
        <v/>
      </c>
      <c r="AF707" s="1" t="str">
        <f t="shared" si="192"/>
        <v/>
      </c>
      <c r="AG707" s="1" t="str">
        <f t="shared" si="193"/>
        <v/>
      </c>
      <c r="AH707" s="1" t="str">
        <f t="shared" si="194"/>
        <v/>
      </c>
      <c r="AI707" s="1" t="str">
        <f t="shared" si="195"/>
        <v/>
      </c>
      <c r="AJ707" s="1" t="str">
        <f t="shared" si="196"/>
        <v/>
      </c>
      <c r="AK707" s="1" t="str">
        <f t="shared" si="197"/>
        <v/>
      </c>
      <c r="AL707" s="1" t="str">
        <f t="shared" si="198"/>
        <v/>
      </c>
      <c r="AM707" s="1">
        <f t="shared" si="199"/>
        <v>0</v>
      </c>
    </row>
    <row r="708" spans="1:39" ht="14.5" x14ac:dyDescent="0.35">
      <c r="A708"/>
      <c r="B708"/>
      <c r="C708"/>
      <c r="D708"/>
      <c r="E708"/>
      <c r="F708"/>
      <c r="G708"/>
      <c r="H708"/>
      <c r="I708"/>
      <c r="J708"/>
      <c r="K708"/>
      <c r="L708"/>
      <c r="M708"/>
      <c r="N708" s="1">
        <f t="shared" si="185"/>
        <v>0</v>
      </c>
      <c r="O708" s="1">
        <f t="shared" si="185"/>
        <v>0</v>
      </c>
      <c r="P708" s="1" t="str">
        <f t="shared" si="201"/>
        <v/>
      </c>
      <c r="Q708" s="1" t="str">
        <f t="shared" si="201"/>
        <v/>
      </c>
      <c r="R708" s="1" t="str">
        <f t="shared" si="201"/>
        <v/>
      </c>
      <c r="S708" s="1" t="str">
        <f t="shared" si="201"/>
        <v/>
      </c>
      <c r="T708" s="1" t="str">
        <f t="shared" si="201"/>
        <v/>
      </c>
      <c r="U708" s="1" t="str">
        <f t="shared" si="200"/>
        <v/>
      </c>
      <c r="V708" s="1" t="str">
        <f t="shared" si="200"/>
        <v/>
      </c>
      <c r="W708" s="1" t="str">
        <f t="shared" si="200"/>
        <v/>
      </c>
      <c r="X708" s="1" t="str">
        <f t="shared" si="200"/>
        <v/>
      </c>
      <c r="Y708" s="1" t="str">
        <f t="shared" si="200"/>
        <v/>
      </c>
      <c r="Z708" s="1">
        <f t="shared" si="186"/>
        <v>0</v>
      </c>
      <c r="AA708" s="1">
        <f t="shared" si="187"/>
        <v>0</v>
      </c>
      <c r="AB708" s="1">
        <f t="shared" si="188"/>
        <v>0</v>
      </c>
      <c r="AC708" s="1" t="str">
        <f t="shared" si="189"/>
        <v/>
      </c>
      <c r="AD708" s="1" t="str">
        <f t="shared" si="190"/>
        <v/>
      </c>
      <c r="AE708" s="1" t="str">
        <f t="shared" si="191"/>
        <v/>
      </c>
      <c r="AF708" s="1" t="str">
        <f t="shared" si="192"/>
        <v/>
      </c>
      <c r="AG708" s="1" t="str">
        <f t="shared" si="193"/>
        <v/>
      </c>
      <c r="AH708" s="1" t="str">
        <f t="shared" si="194"/>
        <v/>
      </c>
      <c r="AI708" s="1" t="str">
        <f t="shared" si="195"/>
        <v/>
      </c>
      <c r="AJ708" s="1" t="str">
        <f t="shared" si="196"/>
        <v/>
      </c>
      <c r="AK708" s="1" t="str">
        <f t="shared" si="197"/>
        <v/>
      </c>
      <c r="AL708" s="1" t="str">
        <f t="shared" si="198"/>
        <v/>
      </c>
      <c r="AM708" s="1">
        <f t="shared" si="199"/>
        <v>0</v>
      </c>
    </row>
    <row r="709" spans="1:39" ht="14.5" x14ac:dyDescent="0.35">
      <c r="A709"/>
      <c r="B709"/>
      <c r="C709"/>
      <c r="D709"/>
      <c r="E709"/>
      <c r="F709"/>
      <c r="G709"/>
      <c r="H709"/>
      <c r="I709"/>
      <c r="J709"/>
      <c r="K709"/>
      <c r="L709"/>
      <c r="M709"/>
      <c r="N709" s="1">
        <f t="shared" si="185"/>
        <v>0</v>
      </c>
      <c r="O709" s="1">
        <f t="shared" si="185"/>
        <v>0</v>
      </c>
      <c r="P709" s="1" t="str">
        <f t="shared" si="201"/>
        <v/>
      </c>
      <c r="Q709" s="1" t="str">
        <f t="shared" si="201"/>
        <v/>
      </c>
      <c r="R709" s="1" t="str">
        <f t="shared" si="201"/>
        <v/>
      </c>
      <c r="S709" s="1" t="str">
        <f t="shared" si="201"/>
        <v/>
      </c>
      <c r="T709" s="1" t="str">
        <f t="shared" si="201"/>
        <v/>
      </c>
      <c r="U709" s="1" t="str">
        <f t="shared" si="200"/>
        <v/>
      </c>
      <c r="V709" s="1" t="str">
        <f t="shared" si="200"/>
        <v/>
      </c>
      <c r="W709" s="1" t="str">
        <f t="shared" si="200"/>
        <v/>
      </c>
      <c r="X709" s="1" t="str">
        <f t="shared" si="200"/>
        <v/>
      </c>
      <c r="Y709" s="1" t="str">
        <f t="shared" si="200"/>
        <v/>
      </c>
      <c r="Z709" s="1">
        <f t="shared" si="186"/>
        <v>0</v>
      </c>
      <c r="AA709" s="1">
        <f t="shared" si="187"/>
        <v>0</v>
      </c>
      <c r="AB709" s="1">
        <f t="shared" si="188"/>
        <v>0</v>
      </c>
      <c r="AC709" s="1" t="str">
        <f t="shared" si="189"/>
        <v/>
      </c>
      <c r="AD709" s="1" t="str">
        <f t="shared" si="190"/>
        <v/>
      </c>
      <c r="AE709" s="1" t="str">
        <f t="shared" si="191"/>
        <v/>
      </c>
      <c r="AF709" s="1" t="str">
        <f t="shared" si="192"/>
        <v/>
      </c>
      <c r="AG709" s="1" t="str">
        <f t="shared" si="193"/>
        <v/>
      </c>
      <c r="AH709" s="1" t="str">
        <f t="shared" si="194"/>
        <v/>
      </c>
      <c r="AI709" s="1" t="str">
        <f t="shared" si="195"/>
        <v/>
      </c>
      <c r="AJ709" s="1" t="str">
        <f t="shared" si="196"/>
        <v/>
      </c>
      <c r="AK709" s="1" t="str">
        <f t="shared" si="197"/>
        <v/>
      </c>
      <c r="AL709" s="1" t="str">
        <f t="shared" si="198"/>
        <v/>
      </c>
      <c r="AM709" s="1">
        <f t="shared" si="199"/>
        <v>0</v>
      </c>
    </row>
    <row r="710" spans="1:39" ht="14.5" x14ac:dyDescent="0.35">
      <c r="A710"/>
      <c r="B710"/>
      <c r="C710"/>
      <c r="D710"/>
      <c r="E710"/>
      <c r="F710"/>
      <c r="G710"/>
      <c r="H710"/>
      <c r="I710"/>
      <c r="J710"/>
      <c r="K710"/>
      <c r="L710"/>
      <c r="M710"/>
      <c r="N710" s="1">
        <f t="shared" si="185"/>
        <v>0</v>
      </c>
      <c r="O710" s="1">
        <f t="shared" si="185"/>
        <v>0</v>
      </c>
      <c r="P710" s="1" t="str">
        <f t="shared" si="201"/>
        <v/>
      </c>
      <c r="Q710" s="1" t="str">
        <f t="shared" si="201"/>
        <v/>
      </c>
      <c r="R710" s="1" t="str">
        <f t="shared" si="201"/>
        <v/>
      </c>
      <c r="S710" s="1" t="str">
        <f t="shared" si="201"/>
        <v/>
      </c>
      <c r="T710" s="1" t="str">
        <f t="shared" si="201"/>
        <v/>
      </c>
      <c r="U710" s="1" t="str">
        <f t="shared" si="200"/>
        <v/>
      </c>
      <c r="V710" s="1" t="str">
        <f t="shared" si="200"/>
        <v/>
      </c>
      <c r="W710" s="1" t="str">
        <f t="shared" si="200"/>
        <v/>
      </c>
      <c r="X710" s="1" t="str">
        <f t="shared" si="200"/>
        <v/>
      </c>
      <c r="Y710" s="1" t="str">
        <f t="shared" si="200"/>
        <v/>
      </c>
      <c r="Z710" s="1">
        <f t="shared" si="186"/>
        <v>0</v>
      </c>
      <c r="AA710" s="1">
        <f t="shared" si="187"/>
        <v>0</v>
      </c>
      <c r="AB710" s="1">
        <f t="shared" si="188"/>
        <v>0</v>
      </c>
      <c r="AC710" s="1" t="str">
        <f t="shared" si="189"/>
        <v/>
      </c>
      <c r="AD710" s="1" t="str">
        <f t="shared" si="190"/>
        <v/>
      </c>
      <c r="AE710" s="1" t="str">
        <f t="shared" si="191"/>
        <v/>
      </c>
      <c r="AF710" s="1" t="str">
        <f t="shared" si="192"/>
        <v/>
      </c>
      <c r="AG710" s="1" t="str">
        <f t="shared" si="193"/>
        <v/>
      </c>
      <c r="AH710" s="1" t="str">
        <f t="shared" si="194"/>
        <v/>
      </c>
      <c r="AI710" s="1" t="str">
        <f t="shared" si="195"/>
        <v/>
      </c>
      <c r="AJ710" s="1" t="str">
        <f t="shared" si="196"/>
        <v/>
      </c>
      <c r="AK710" s="1" t="str">
        <f t="shared" si="197"/>
        <v/>
      </c>
      <c r="AL710" s="1" t="str">
        <f t="shared" si="198"/>
        <v/>
      </c>
      <c r="AM710" s="1">
        <f t="shared" si="199"/>
        <v>0</v>
      </c>
    </row>
    <row r="711" spans="1:39" ht="14.5" x14ac:dyDescent="0.35">
      <c r="A711"/>
      <c r="B711"/>
      <c r="C711"/>
      <c r="D711"/>
      <c r="E711"/>
      <c r="F711"/>
      <c r="G711"/>
      <c r="H711"/>
      <c r="I711"/>
      <c r="J711"/>
      <c r="K711"/>
      <c r="L711"/>
      <c r="M711"/>
      <c r="N711" s="1">
        <f t="shared" si="185"/>
        <v>0</v>
      </c>
      <c r="O711" s="1">
        <f t="shared" si="185"/>
        <v>0</v>
      </c>
      <c r="P711" s="1" t="str">
        <f t="shared" si="201"/>
        <v/>
      </c>
      <c r="Q711" s="1" t="str">
        <f t="shared" si="201"/>
        <v/>
      </c>
      <c r="R711" s="1" t="str">
        <f t="shared" si="201"/>
        <v/>
      </c>
      <c r="S711" s="1" t="str">
        <f t="shared" si="201"/>
        <v/>
      </c>
      <c r="T711" s="1" t="str">
        <f t="shared" si="201"/>
        <v/>
      </c>
      <c r="U711" s="1" t="str">
        <f t="shared" si="200"/>
        <v/>
      </c>
      <c r="V711" s="1" t="str">
        <f t="shared" si="200"/>
        <v/>
      </c>
      <c r="W711" s="1" t="str">
        <f t="shared" si="200"/>
        <v/>
      </c>
      <c r="X711" s="1" t="str">
        <f t="shared" si="200"/>
        <v/>
      </c>
      <c r="Y711" s="1" t="str">
        <f t="shared" si="200"/>
        <v/>
      </c>
      <c r="Z711" s="1">
        <f t="shared" si="186"/>
        <v>0</v>
      </c>
      <c r="AA711" s="1">
        <f t="shared" si="187"/>
        <v>0</v>
      </c>
      <c r="AB711" s="1">
        <f t="shared" si="188"/>
        <v>0</v>
      </c>
      <c r="AC711" s="1" t="str">
        <f t="shared" si="189"/>
        <v/>
      </c>
      <c r="AD711" s="1" t="str">
        <f t="shared" si="190"/>
        <v/>
      </c>
      <c r="AE711" s="1" t="str">
        <f t="shared" si="191"/>
        <v/>
      </c>
      <c r="AF711" s="1" t="str">
        <f t="shared" si="192"/>
        <v/>
      </c>
      <c r="AG711" s="1" t="str">
        <f t="shared" si="193"/>
        <v/>
      </c>
      <c r="AH711" s="1" t="str">
        <f t="shared" si="194"/>
        <v/>
      </c>
      <c r="AI711" s="1" t="str">
        <f t="shared" si="195"/>
        <v/>
      </c>
      <c r="AJ711" s="1" t="str">
        <f t="shared" si="196"/>
        <v/>
      </c>
      <c r="AK711" s="1" t="str">
        <f t="shared" si="197"/>
        <v/>
      </c>
      <c r="AL711" s="1" t="str">
        <f t="shared" si="198"/>
        <v/>
      </c>
      <c r="AM711" s="1">
        <f t="shared" si="199"/>
        <v>0</v>
      </c>
    </row>
    <row r="712" spans="1:39" ht="14.5" x14ac:dyDescent="0.35">
      <c r="A712"/>
      <c r="B712"/>
      <c r="C712"/>
      <c r="D712"/>
      <c r="E712"/>
      <c r="F712"/>
      <c r="G712"/>
      <c r="H712"/>
      <c r="I712"/>
      <c r="J712"/>
      <c r="K712"/>
      <c r="L712"/>
      <c r="M712"/>
      <c r="N712" s="1">
        <f t="shared" si="185"/>
        <v>0</v>
      </c>
      <c r="O712" s="1">
        <f t="shared" si="185"/>
        <v>0</v>
      </c>
      <c r="P712" s="1" t="str">
        <f t="shared" si="201"/>
        <v/>
      </c>
      <c r="Q712" s="1" t="str">
        <f t="shared" si="201"/>
        <v/>
      </c>
      <c r="R712" s="1" t="str">
        <f t="shared" si="201"/>
        <v/>
      </c>
      <c r="S712" s="1" t="str">
        <f t="shared" si="201"/>
        <v/>
      </c>
      <c r="T712" s="1" t="str">
        <f t="shared" si="201"/>
        <v/>
      </c>
      <c r="U712" s="1" t="str">
        <f t="shared" si="200"/>
        <v/>
      </c>
      <c r="V712" s="1" t="str">
        <f t="shared" si="200"/>
        <v/>
      </c>
      <c r="W712" s="1" t="str">
        <f t="shared" si="200"/>
        <v/>
      </c>
      <c r="X712" s="1" t="str">
        <f t="shared" si="200"/>
        <v/>
      </c>
      <c r="Y712" s="1" t="str">
        <f t="shared" si="200"/>
        <v/>
      </c>
      <c r="Z712" s="1">
        <f t="shared" si="186"/>
        <v>0</v>
      </c>
      <c r="AA712" s="1">
        <f t="shared" si="187"/>
        <v>0</v>
      </c>
      <c r="AB712" s="1">
        <f t="shared" si="188"/>
        <v>0</v>
      </c>
      <c r="AC712" s="1" t="str">
        <f t="shared" si="189"/>
        <v/>
      </c>
      <c r="AD712" s="1" t="str">
        <f t="shared" si="190"/>
        <v/>
      </c>
      <c r="AE712" s="1" t="str">
        <f t="shared" si="191"/>
        <v/>
      </c>
      <c r="AF712" s="1" t="str">
        <f t="shared" si="192"/>
        <v/>
      </c>
      <c r="AG712" s="1" t="str">
        <f t="shared" si="193"/>
        <v/>
      </c>
      <c r="AH712" s="1" t="str">
        <f t="shared" si="194"/>
        <v/>
      </c>
      <c r="AI712" s="1" t="str">
        <f t="shared" si="195"/>
        <v/>
      </c>
      <c r="AJ712" s="1" t="str">
        <f t="shared" si="196"/>
        <v/>
      </c>
      <c r="AK712" s="1" t="str">
        <f t="shared" si="197"/>
        <v/>
      </c>
      <c r="AL712" s="1" t="str">
        <f t="shared" si="198"/>
        <v/>
      </c>
      <c r="AM712" s="1">
        <f t="shared" si="199"/>
        <v>0</v>
      </c>
    </row>
    <row r="713" spans="1:39" ht="14.5" x14ac:dyDescent="0.35">
      <c r="A713"/>
      <c r="B713"/>
      <c r="C713"/>
      <c r="D713"/>
      <c r="E713"/>
      <c r="F713"/>
      <c r="G713"/>
      <c r="H713"/>
      <c r="I713"/>
      <c r="J713"/>
      <c r="K713"/>
      <c r="L713"/>
      <c r="M713"/>
      <c r="N713" s="1">
        <f t="shared" ref="N713:O776" si="202">A713</f>
        <v>0</v>
      </c>
      <c r="O713" s="1">
        <f t="shared" si="202"/>
        <v>0</v>
      </c>
      <c r="P713" s="1" t="str">
        <f t="shared" si="201"/>
        <v/>
      </c>
      <c r="Q713" s="1" t="str">
        <f t="shared" si="201"/>
        <v/>
      </c>
      <c r="R713" s="1" t="str">
        <f t="shared" si="201"/>
        <v/>
      </c>
      <c r="S713" s="1" t="str">
        <f t="shared" si="201"/>
        <v/>
      </c>
      <c r="T713" s="1" t="str">
        <f t="shared" si="201"/>
        <v/>
      </c>
      <c r="U713" s="1" t="str">
        <f t="shared" si="200"/>
        <v/>
      </c>
      <c r="V713" s="1" t="str">
        <f t="shared" si="200"/>
        <v/>
      </c>
      <c r="W713" s="1" t="str">
        <f t="shared" si="200"/>
        <v/>
      </c>
      <c r="X713" s="1" t="str">
        <f t="shared" si="200"/>
        <v/>
      </c>
      <c r="Y713" s="1" t="str">
        <f t="shared" si="200"/>
        <v/>
      </c>
      <c r="Z713" s="1">
        <f t="shared" ref="Z713:Z776" si="203">SUM(P713:Y713)</f>
        <v>0</v>
      </c>
      <c r="AA713" s="1">
        <f t="shared" ref="AA713:AA776" si="204">O713</f>
        <v>0</v>
      </c>
      <c r="AB713" s="1">
        <f t="shared" ref="AB713:AB776" si="205">N713</f>
        <v>0</v>
      </c>
      <c r="AC713" s="1" t="str">
        <f t="shared" ref="AC713:AC776" si="206">IF((P713=1),1,"")</f>
        <v/>
      </c>
      <c r="AD713" s="1" t="str">
        <f t="shared" ref="AD713:AD776" si="207">IF((P713=1), "", IF((Q713=1), 1,""))</f>
        <v/>
      </c>
      <c r="AE713" s="1" t="str">
        <f t="shared" ref="AE713:AE776" si="208">IF((P713=1), "", IF((Q713=1), "",IF(R713=1, 1, "")))</f>
        <v/>
      </c>
      <c r="AF713" s="1" t="str">
        <f t="shared" ref="AF713:AF776" si="209">IF((P713=1), "", IF((Q713=1), "", IF((R713=1), "", IF(S713=1, 1, ""))))</f>
        <v/>
      </c>
      <c r="AG713" s="1" t="str">
        <f t="shared" ref="AG713:AG776" si="210">IF((P713=1), "", IF((Q713=1), "", IF((R713=1), "", IF((S713=1), "", IF(T713=1, 1, "")))))</f>
        <v/>
      </c>
      <c r="AH713" s="1" t="str">
        <f t="shared" ref="AH713:AH776" si="211">IF((P713=1),"",IF((Q713=1),"",IF((R713=1),"",IF((S713=1),"",IF((T713=1),"",IF(U713=1,1,""))))))</f>
        <v/>
      </c>
      <c r="AI713" s="1" t="str">
        <f t="shared" ref="AI713:AI776" si="212">IF((P713=1),"",IF((Q713=1),"",IF((R713=1),"",IF((S713=1),"",IF((T713=1),"",IF((U713=1),"",IF(V713=1,1,"")))))))</f>
        <v/>
      </c>
      <c r="AJ713" s="1" t="str">
        <f t="shared" ref="AJ713:AJ776" si="213">IF((P713=1),"",IF((Q713=1),"",IF((R713=1),"",IF((S713=1),"",IF((T713=1),"",IF((U713=1),"",IF((V713=1),"",IF(W713=1,1,""))))))))</f>
        <v/>
      </c>
      <c r="AK713" s="1" t="str">
        <f t="shared" ref="AK713:AK776" si="214">IF((P713=1),"",IF((Q713=1),"",IF((R713=1),"",IF((S713=1),"",IF((T713=1),"",IF((U713=1),"",IF((V713=1),"",IF((W713=1),"",IF(X713=1,1,"")))))))))</f>
        <v/>
      </c>
      <c r="AL713" s="1" t="str">
        <f t="shared" ref="AL713:AL776" si="215">IF((P713=1),"",IF((Q713=1),"",IF((R713=1),"",IF((S713=1),"",IF((T713=1),"",IF((U713=1),"",IF((V713=1),"",IF((W713=1),"",IF((X713=1),"",IF(Y713=1,1,""))))))))))</f>
        <v/>
      </c>
      <c r="AM713" s="1">
        <f t="shared" ref="AM713:AM776" si="216">SUM(AC713:AL713)</f>
        <v>0</v>
      </c>
    </row>
    <row r="714" spans="1:39" ht="14.5" x14ac:dyDescent="0.35">
      <c r="A714"/>
      <c r="B714"/>
      <c r="C714"/>
      <c r="D714"/>
      <c r="E714"/>
      <c r="F714"/>
      <c r="G714"/>
      <c r="H714"/>
      <c r="I714"/>
      <c r="J714"/>
      <c r="K714"/>
      <c r="L714"/>
      <c r="M714"/>
      <c r="N714" s="1">
        <f t="shared" si="202"/>
        <v>0</v>
      </c>
      <c r="O714" s="1">
        <f t="shared" si="202"/>
        <v>0</v>
      </c>
      <c r="P714" s="1" t="str">
        <f t="shared" si="201"/>
        <v/>
      </c>
      <c r="Q714" s="1" t="str">
        <f t="shared" si="201"/>
        <v/>
      </c>
      <c r="R714" s="1" t="str">
        <f t="shared" si="201"/>
        <v/>
      </c>
      <c r="S714" s="1" t="str">
        <f t="shared" si="201"/>
        <v/>
      </c>
      <c r="T714" s="1" t="str">
        <f t="shared" si="201"/>
        <v/>
      </c>
      <c r="U714" s="1" t="str">
        <f t="shared" si="200"/>
        <v/>
      </c>
      <c r="V714" s="1" t="str">
        <f t="shared" si="200"/>
        <v/>
      </c>
      <c r="W714" s="1" t="str">
        <f t="shared" si="200"/>
        <v/>
      </c>
      <c r="X714" s="1" t="str">
        <f t="shared" si="200"/>
        <v/>
      </c>
      <c r="Y714" s="1" t="str">
        <f t="shared" si="200"/>
        <v/>
      </c>
      <c r="Z714" s="1">
        <f t="shared" si="203"/>
        <v>0</v>
      </c>
      <c r="AA714" s="1">
        <f t="shared" si="204"/>
        <v>0</v>
      </c>
      <c r="AB714" s="1">
        <f t="shared" si="205"/>
        <v>0</v>
      </c>
      <c r="AC714" s="1" t="str">
        <f t="shared" si="206"/>
        <v/>
      </c>
      <c r="AD714" s="1" t="str">
        <f t="shared" si="207"/>
        <v/>
      </c>
      <c r="AE714" s="1" t="str">
        <f t="shared" si="208"/>
        <v/>
      </c>
      <c r="AF714" s="1" t="str">
        <f t="shared" si="209"/>
        <v/>
      </c>
      <c r="AG714" s="1" t="str">
        <f t="shared" si="210"/>
        <v/>
      </c>
      <c r="AH714" s="1" t="str">
        <f t="shared" si="211"/>
        <v/>
      </c>
      <c r="AI714" s="1" t="str">
        <f t="shared" si="212"/>
        <v/>
      </c>
      <c r="AJ714" s="1" t="str">
        <f t="shared" si="213"/>
        <v/>
      </c>
      <c r="AK714" s="1" t="str">
        <f t="shared" si="214"/>
        <v/>
      </c>
      <c r="AL714" s="1" t="str">
        <f t="shared" si="215"/>
        <v/>
      </c>
      <c r="AM714" s="1">
        <f t="shared" si="216"/>
        <v>0</v>
      </c>
    </row>
    <row r="715" spans="1:39" ht="14.5" x14ac:dyDescent="0.35">
      <c r="A715"/>
      <c r="B715"/>
      <c r="C715"/>
      <c r="D715"/>
      <c r="E715"/>
      <c r="F715"/>
      <c r="G715"/>
      <c r="H715"/>
      <c r="I715"/>
      <c r="J715"/>
      <c r="K715"/>
      <c r="L715"/>
      <c r="M715"/>
      <c r="N715" s="1">
        <f t="shared" si="202"/>
        <v>0</v>
      </c>
      <c r="O715" s="1">
        <f t="shared" si="202"/>
        <v>0</v>
      </c>
      <c r="P715" s="1" t="str">
        <f t="shared" si="201"/>
        <v/>
      </c>
      <c r="Q715" s="1" t="str">
        <f t="shared" si="201"/>
        <v/>
      </c>
      <c r="R715" s="1" t="str">
        <f t="shared" si="201"/>
        <v/>
      </c>
      <c r="S715" s="1" t="str">
        <f t="shared" si="201"/>
        <v/>
      </c>
      <c r="T715" s="1" t="str">
        <f t="shared" si="201"/>
        <v/>
      </c>
      <c r="U715" s="1" t="str">
        <f t="shared" si="200"/>
        <v/>
      </c>
      <c r="V715" s="1" t="str">
        <f t="shared" si="200"/>
        <v/>
      </c>
      <c r="W715" s="1" t="str">
        <f t="shared" si="200"/>
        <v/>
      </c>
      <c r="X715" s="1" t="str">
        <f t="shared" si="200"/>
        <v/>
      </c>
      <c r="Y715" s="1" t="str">
        <f t="shared" si="200"/>
        <v/>
      </c>
      <c r="Z715" s="1">
        <f t="shared" si="203"/>
        <v>0</v>
      </c>
      <c r="AA715" s="1">
        <f t="shared" si="204"/>
        <v>0</v>
      </c>
      <c r="AB715" s="1">
        <f t="shared" si="205"/>
        <v>0</v>
      </c>
      <c r="AC715" s="1" t="str">
        <f t="shared" si="206"/>
        <v/>
      </c>
      <c r="AD715" s="1" t="str">
        <f t="shared" si="207"/>
        <v/>
      </c>
      <c r="AE715" s="1" t="str">
        <f t="shared" si="208"/>
        <v/>
      </c>
      <c r="AF715" s="1" t="str">
        <f t="shared" si="209"/>
        <v/>
      </c>
      <c r="AG715" s="1" t="str">
        <f t="shared" si="210"/>
        <v/>
      </c>
      <c r="AH715" s="1" t="str">
        <f t="shared" si="211"/>
        <v/>
      </c>
      <c r="AI715" s="1" t="str">
        <f t="shared" si="212"/>
        <v/>
      </c>
      <c r="AJ715" s="1" t="str">
        <f t="shared" si="213"/>
        <v/>
      </c>
      <c r="AK715" s="1" t="str">
        <f t="shared" si="214"/>
        <v/>
      </c>
      <c r="AL715" s="1" t="str">
        <f t="shared" si="215"/>
        <v/>
      </c>
      <c r="AM715" s="1">
        <f t="shared" si="216"/>
        <v>0</v>
      </c>
    </row>
    <row r="716" spans="1:39" ht="14.5" x14ac:dyDescent="0.35">
      <c r="A716"/>
      <c r="B716"/>
      <c r="C716"/>
      <c r="D716"/>
      <c r="E716"/>
      <c r="F716"/>
      <c r="G716"/>
      <c r="H716"/>
      <c r="I716"/>
      <c r="J716"/>
      <c r="K716"/>
      <c r="L716"/>
      <c r="M716"/>
      <c r="N716" s="1">
        <f t="shared" si="202"/>
        <v>0</v>
      </c>
      <c r="O716" s="1">
        <f t="shared" si="202"/>
        <v>0</v>
      </c>
      <c r="P716" s="1" t="str">
        <f t="shared" si="201"/>
        <v/>
      </c>
      <c r="Q716" s="1" t="str">
        <f t="shared" si="201"/>
        <v/>
      </c>
      <c r="R716" s="1" t="str">
        <f t="shared" si="201"/>
        <v/>
      </c>
      <c r="S716" s="1" t="str">
        <f t="shared" si="201"/>
        <v/>
      </c>
      <c r="T716" s="1" t="str">
        <f t="shared" si="201"/>
        <v/>
      </c>
      <c r="U716" s="1" t="str">
        <f t="shared" si="200"/>
        <v/>
      </c>
      <c r="V716" s="1" t="str">
        <f t="shared" si="200"/>
        <v/>
      </c>
      <c r="W716" s="1" t="str">
        <f t="shared" si="200"/>
        <v/>
      </c>
      <c r="X716" s="1" t="str">
        <f t="shared" si="200"/>
        <v/>
      </c>
      <c r="Y716" s="1" t="str">
        <f t="shared" si="200"/>
        <v/>
      </c>
      <c r="Z716" s="1">
        <f t="shared" si="203"/>
        <v>0</v>
      </c>
      <c r="AA716" s="1">
        <f t="shared" si="204"/>
        <v>0</v>
      </c>
      <c r="AB716" s="1">
        <f t="shared" si="205"/>
        <v>0</v>
      </c>
      <c r="AC716" s="1" t="str">
        <f t="shared" si="206"/>
        <v/>
      </c>
      <c r="AD716" s="1" t="str">
        <f t="shared" si="207"/>
        <v/>
      </c>
      <c r="AE716" s="1" t="str">
        <f t="shared" si="208"/>
        <v/>
      </c>
      <c r="AF716" s="1" t="str">
        <f t="shared" si="209"/>
        <v/>
      </c>
      <c r="AG716" s="1" t="str">
        <f t="shared" si="210"/>
        <v/>
      </c>
      <c r="AH716" s="1" t="str">
        <f t="shared" si="211"/>
        <v/>
      </c>
      <c r="AI716" s="1" t="str">
        <f t="shared" si="212"/>
        <v/>
      </c>
      <c r="AJ716" s="1" t="str">
        <f t="shared" si="213"/>
        <v/>
      </c>
      <c r="AK716" s="1" t="str">
        <f t="shared" si="214"/>
        <v/>
      </c>
      <c r="AL716" s="1" t="str">
        <f t="shared" si="215"/>
        <v/>
      </c>
      <c r="AM716" s="1">
        <f t="shared" si="216"/>
        <v>0</v>
      </c>
    </row>
    <row r="717" spans="1:39" ht="14.5" x14ac:dyDescent="0.35">
      <c r="A717"/>
      <c r="B717"/>
      <c r="C717"/>
      <c r="D717"/>
      <c r="E717"/>
      <c r="F717"/>
      <c r="G717"/>
      <c r="H717"/>
      <c r="I717"/>
      <c r="J717"/>
      <c r="K717"/>
      <c r="L717"/>
      <c r="M717"/>
      <c r="N717" s="1">
        <f t="shared" si="202"/>
        <v>0</v>
      </c>
      <c r="O717" s="1">
        <f t="shared" si="202"/>
        <v>0</v>
      </c>
      <c r="P717" s="1" t="str">
        <f t="shared" si="201"/>
        <v/>
      </c>
      <c r="Q717" s="1" t="str">
        <f t="shared" si="201"/>
        <v/>
      </c>
      <c r="R717" s="1" t="str">
        <f t="shared" si="201"/>
        <v/>
      </c>
      <c r="S717" s="1" t="str">
        <f t="shared" si="201"/>
        <v/>
      </c>
      <c r="T717" s="1" t="str">
        <f t="shared" si="201"/>
        <v/>
      </c>
      <c r="U717" s="1" t="str">
        <f t="shared" ref="U717:Y767" si="217">IF(ISBLANK(H717),"",1)</f>
        <v/>
      </c>
      <c r="V717" s="1" t="str">
        <f t="shared" si="217"/>
        <v/>
      </c>
      <c r="W717" s="1" t="str">
        <f t="shared" si="217"/>
        <v/>
      </c>
      <c r="X717" s="1" t="str">
        <f t="shared" si="217"/>
        <v/>
      </c>
      <c r="Y717" s="1" t="str">
        <f t="shared" si="217"/>
        <v/>
      </c>
      <c r="Z717" s="1">
        <f t="shared" si="203"/>
        <v>0</v>
      </c>
      <c r="AA717" s="1">
        <f t="shared" si="204"/>
        <v>0</v>
      </c>
      <c r="AB717" s="1">
        <f t="shared" si="205"/>
        <v>0</v>
      </c>
      <c r="AC717" s="1" t="str">
        <f t="shared" si="206"/>
        <v/>
      </c>
      <c r="AD717" s="1" t="str">
        <f t="shared" si="207"/>
        <v/>
      </c>
      <c r="AE717" s="1" t="str">
        <f t="shared" si="208"/>
        <v/>
      </c>
      <c r="AF717" s="1" t="str">
        <f t="shared" si="209"/>
        <v/>
      </c>
      <c r="AG717" s="1" t="str">
        <f t="shared" si="210"/>
        <v/>
      </c>
      <c r="AH717" s="1" t="str">
        <f t="shared" si="211"/>
        <v/>
      </c>
      <c r="AI717" s="1" t="str">
        <f t="shared" si="212"/>
        <v/>
      </c>
      <c r="AJ717" s="1" t="str">
        <f t="shared" si="213"/>
        <v/>
      </c>
      <c r="AK717" s="1" t="str">
        <f t="shared" si="214"/>
        <v/>
      </c>
      <c r="AL717" s="1" t="str">
        <f t="shared" si="215"/>
        <v/>
      </c>
      <c r="AM717" s="1">
        <f t="shared" si="216"/>
        <v>0</v>
      </c>
    </row>
    <row r="718" spans="1:39" ht="14.5" x14ac:dyDescent="0.35">
      <c r="A718"/>
      <c r="B718"/>
      <c r="C718"/>
      <c r="D718"/>
      <c r="E718"/>
      <c r="F718"/>
      <c r="G718"/>
      <c r="H718"/>
      <c r="I718"/>
      <c r="J718"/>
      <c r="K718"/>
      <c r="L718"/>
      <c r="M718"/>
      <c r="N718" s="1">
        <f t="shared" si="202"/>
        <v>0</v>
      </c>
      <c r="O718" s="1">
        <f t="shared" si="202"/>
        <v>0</v>
      </c>
      <c r="P718" s="1" t="str">
        <f t="shared" ref="P718:T768" si="218">IF(ISBLANK(C718),"",1)</f>
        <v/>
      </c>
      <c r="Q718" s="1" t="str">
        <f t="shared" si="218"/>
        <v/>
      </c>
      <c r="R718" s="1" t="str">
        <f t="shared" si="218"/>
        <v/>
      </c>
      <c r="S718" s="1" t="str">
        <f t="shared" si="218"/>
        <v/>
      </c>
      <c r="T718" s="1" t="str">
        <f t="shared" si="218"/>
        <v/>
      </c>
      <c r="U718" s="1" t="str">
        <f t="shared" si="217"/>
        <v/>
      </c>
      <c r="V718" s="1" t="str">
        <f t="shared" si="217"/>
        <v/>
      </c>
      <c r="W718" s="1" t="str">
        <f t="shared" si="217"/>
        <v/>
      </c>
      <c r="X718" s="1" t="str">
        <f t="shared" si="217"/>
        <v/>
      </c>
      <c r="Y718" s="1" t="str">
        <f t="shared" si="217"/>
        <v/>
      </c>
      <c r="Z718" s="1">
        <f t="shared" si="203"/>
        <v>0</v>
      </c>
      <c r="AA718" s="1">
        <f t="shared" si="204"/>
        <v>0</v>
      </c>
      <c r="AB718" s="1">
        <f t="shared" si="205"/>
        <v>0</v>
      </c>
      <c r="AC718" s="1" t="str">
        <f t="shared" si="206"/>
        <v/>
      </c>
      <c r="AD718" s="1" t="str">
        <f t="shared" si="207"/>
        <v/>
      </c>
      <c r="AE718" s="1" t="str">
        <f t="shared" si="208"/>
        <v/>
      </c>
      <c r="AF718" s="1" t="str">
        <f t="shared" si="209"/>
        <v/>
      </c>
      <c r="AG718" s="1" t="str">
        <f t="shared" si="210"/>
        <v/>
      </c>
      <c r="AH718" s="1" t="str">
        <f t="shared" si="211"/>
        <v/>
      </c>
      <c r="AI718" s="1" t="str">
        <f t="shared" si="212"/>
        <v/>
      </c>
      <c r="AJ718" s="1" t="str">
        <f t="shared" si="213"/>
        <v/>
      </c>
      <c r="AK718" s="1" t="str">
        <f t="shared" si="214"/>
        <v/>
      </c>
      <c r="AL718" s="1" t="str">
        <f t="shared" si="215"/>
        <v/>
      </c>
      <c r="AM718" s="1">
        <f t="shared" si="216"/>
        <v>0</v>
      </c>
    </row>
    <row r="719" spans="1:39" ht="14.5" x14ac:dyDescent="0.35">
      <c r="A719"/>
      <c r="B719"/>
      <c r="C719"/>
      <c r="D719"/>
      <c r="E719"/>
      <c r="F719"/>
      <c r="G719"/>
      <c r="H719"/>
      <c r="I719"/>
      <c r="J719"/>
      <c r="K719"/>
      <c r="L719"/>
      <c r="M719"/>
      <c r="N719" s="1">
        <f t="shared" si="202"/>
        <v>0</v>
      </c>
      <c r="O719" s="1">
        <f t="shared" si="202"/>
        <v>0</v>
      </c>
      <c r="P719" s="1" t="str">
        <f t="shared" si="218"/>
        <v/>
      </c>
      <c r="Q719" s="1" t="str">
        <f t="shared" si="218"/>
        <v/>
      </c>
      <c r="R719" s="1" t="str">
        <f t="shared" si="218"/>
        <v/>
      </c>
      <c r="S719" s="1" t="str">
        <f t="shared" si="218"/>
        <v/>
      </c>
      <c r="T719" s="1" t="str">
        <f t="shared" si="218"/>
        <v/>
      </c>
      <c r="U719" s="1" t="str">
        <f t="shared" si="217"/>
        <v/>
      </c>
      <c r="V719" s="1" t="str">
        <f t="shared" si="217"/>
        <v/>
      </c>
      <c r="W719" s="1" t="str">
        <f t="shared" si="217"/>
        <v/>
      </c>
      <c r="X719" s="1" t="str">
        <f t="shared" si="217"/>
        <v/>
      </c>
      <c r="Y719" s="1" t="str">
        <f t="shared" si="217"/>
        <v/>
      </c>
      <c r="Z719" s="1">
        <f t="shared" si="203"/>
        <v>0</v>
      </c>
      <c r="AA719" s="1">
        <f t="shared" si="204"/>
        <v>0</v>
      </c>
      <c r="AB719" s="1">
        <f t="shared" si="205"/>
        <v>0</v>
      </c>
      <c r="AC719" s="1" t="str">
        <f t="shared" si="206"/>
        <v/>
      </c>
      <c r="AD719" s="1" t="str">
        <f t="shared" si="207"/>
        <v/>
      </c>
      <c r="AE719" s="1" t="str">
        <f t="shared" si="208"/>
        <v/>
      </c>
      <c r="AF719" s="1" t="str">
        <f t="shared" si="209"/>
        <v/>
      </c>
      <c r="AG719" s="1" t="str">
        <f t="shared" si="210"/>
        <v/>
      </c>
      <c r="AH719" s="1" t="str">
        <f t="shared" si="211"/>
        <v/>
      </c>
      <c r="AI719" s="1" t="str">
        <f t="shared" si="212"/>
        <v/>
      </c>
      <c r="AJ719" s="1" t="str">
        <f t="shared" si="213"/>
        <v/>
      </c>
      <c r="AK719" s="1" t="str">
        <f t="shared" si="214"/>
        <v/>
      </c>
      <c r="AL719" s="1" t="str">
        <f t="shared" si="215"/>
        <v/>
      </c>
      <c r="AM719" s="1">
        <f t="shared" si="216"/>
        <v>0</v>
      </c>
    </row>
    <row r="720" spans="1:39" ht="14.5" x14ac:dyDescent="0.35">
      <c r="A720"/>
      <c r="B720"/>
      <c r="C720"/>
      <c r="D720"/>
      <c r="E720"/>
      <c r="F720"/>
      <c r="G720"/>
      <c r="H720"/>
      <c r="I720"/>
      <c r="J720"/>
      <c r="K720"/>
      <c r="L720"/>
      <c r="M720"/>
      <c r="N720" s="1">
        <f t="shared" si="202"/>
        <v>0</v>
      </c>
      <c r="O720" s="1">
        <f t="shared" si="202"/>
        <v>0</v>
      </c>
      <c r="P720" s="1" t="str">
        <f t="shared" si="218"/>
        <v/>
      </c>
      <c r="Q720" s="1" t="str">
        <f t="shared" si="218"/>
        <v/>
      </c>
      <c r="R720" s="1" t="str">
        <f t="shared" si="218"/>
        <v/>
      </c>
      <c r="S720" s="1" t="str">
        <f t="shared" si="218"/>
        <v/>
      </c>
      <c r="T720" s="1" t="str">
        <f t="shared" si="218"/>
        <v/>
      </c>
      <c r="U720" s="1" t="str">
        <f t="shared" si="217"/>
        <v/>
      </c>
      <c r="V720" s="1" t="str">
        <f t="shared" si="217"/>
        <v/>
      </c>
      <c r="W720" s="1" t="str">
        <f t="shared" si="217"/>
        <v/>
      </c>
      <c r="X720" s="1" t="str">
        <f t="shared" si="217"/>
        <v/>
      </c>
      <c r="Y720" s="1" t="str">
        <f t="shared" si="217"/>
        <v/>
      </c>
      <c r="Z720" s="1">
        <f t="shared" si="203"/>
        <v>0</v>
      </c>
      <c r="AA720" s="1">
        <f t="shared" si="204"/>
        <v>0</v>
      </c>
      <c r="AB720" s="1">
        <f t="shared" si="205"/>
        <v>0</v>
      </c>
      <c r="AC720" s="1" t="str">
        <f t="shared" si="206"/>
        <v/>
      </c>
      <c r="AD720" s="1" t="str">
        <f t="shared" si="207"/>
        <v/>
      </c>
      <c r="AE720" s="1" t="str">
        <f t="shared" si="208"/>
        <v/>
      </c>
      <c r="AF720" s="1" t="str">
        <f t="shared" si="209"/>
        <v/>
      </c>
      <c r="AG720" s="1" t="str">
        <f t="shared" si="210"/>
        <v/>
      </c>
      <c r="AH720" s="1" t="str">
        <f t="shared" si="211"/>
        <v/>
      </c>
      <c r="AI720" s="1" t="str">
        <f t="shared" si="212"/>
        <v/>
      </c>
      <c r="AJ720" s="1" t="str">
        <f t="shared" si="213"/>
        <v/>
      </c>
      <c r="AK720" s="1" t="str">
        <f t="shared" si="214"/>
        <v/>
      </c>
      <c r="AL720" s="1" t="str">
        <f t="shared" si="215"/>
        <v/>
      </c>
      <c r="AM720" s="1">
        <f t="shared" si="216"/>
        <v>0</v>
      </c>
    </row>
    <row r="721" spans="1:39" ht="14.5" x14ac:dyDescent="0.35">
      <c r="A721"/>
      <c r="B721"/>
      <c r="C721"/>
      <c r="D721"/>
      <c r="E721"/>
      <c r="F721"/>
      <c r="G721"/>
      <c r="H721"/>
      <c r="I721"/>
      <c r="J721"/>
      <c r="K721"/>
      <c r="L721"/>
      <c r="M721"/>
      <c r="N721" s="1">
        <f t="shared" si="202"/>
        <v>0</v>
      </c>
      <c r="O721" s="1">
        <f t="shared" si="202"/>
        <v>0</v>
      </c>
      <c r="P721" s="1" t="str">
        <f t="shared" si="218"/>
        <v/>
      </c>
      <c r="Q721" s="1" t="str">
        <f t="shared" si="218"/>
        <v/>
      </c>
      <c r="R721" s="1" t="str">
        <f t="shared" si="218"/>
        <v/>
      </c>
      <c r="S721" s="1" t="str">
        <f t="shared" si="218"/>
        <v/>
      </c>
      <c r="T721" s="1" t="str">
        <f t="shared" si="218"/>
        <v/>
      </c>
      <c r="U721" s="1" t="str">
        <f t="shared" si="217"/>
        <v/>
      </c>
      <c r="V721" s="1" t="str">
        <f t="shared" si="217"/>
        <v/>
      </c>
      <c r="W721" s="1" t="str">
        <f t="shared" si="217"/>
        <v/>
      </c>
      <c r="X721" s="1" t="str">
        <f t="shared" si="217"/>
        <v/>
      </c>
      <c r="Y721" s="1" t="str">
        <f t="shared" si="217"/>
        <v/>
      </c>
      <c r="Z721" s="1">
        <f t="shared" si="203"/>
        <v>0</v>
      </c>
      <c r="AA721" s="1">
        <f t="shared" si="204"/>
        <v>0</v>
      </c>
      <c r="AB721" s="1">
        <f t="shared" si="205"/>
        <v>0</v>
      </c>
      <c r="AC721" s="1" t="str">
        <f t="shared" si="206"/>
        <v/>
      </c>
      <c r="AD721" s="1" t="str">
        <f t="shared" si="207"/>
        <v/>
      </c>
      <c r="AE721" s="1" t="str">
        <f t="shared" si="208"/>
        <v/>
      </c>
      <c r="AF721" s="1" t="str">
        <f t="shared" si="209"/>
        <v/>
      </c>
      <c r="AG721" s="1" t="str">
        <f t="shared" si="210"/>
        <v/>
      </c>
      <c r="AH721" s="1" t="str">
        <f t="shared" si="211"/>
        <v/>
      </c>
      <c r="AI721" s="1" t="str">
        <f t="shared" si="212"/>
        <v/>
      </c>
      <c r="AJ721" s="1" t="str">
        <f t="shared" si="213"/>
        <v/>
      </c>
      <c r="AK721" s="1" t="str">
        <f t="shared" si="214"/>
        <v/>
      </c>
      <c r="AL721" s="1" t="str">
        <f t="shared" si="215"/>
        <v/>
      </c>
      <c r="AM721" s="1">
        <f t="shared" si="216"/>
        <v>0</v>
      </c>
    </row>
    <row r="722" spans="1:39" ht="14.5" x14ac:dyDescent="0.35">
      <c r="A722"/>
      <c r="B722"/>
      <c r="C722"/>
      <c r="D722"/>
      <c r="E722"/>
      <c r="F722"/>
      <c r="G722"/>
      <c r="H722"/>
      <c r="I722"/>
      <c r="J722"/>
      <c r="K722"/>
      <c r="L722"/>
      <c r="M722"/>
      <c r="N722" s="1">
        <f t="shared" si="202"/>
        <v>0</v>
      </c>
      <c r="O722" s="1">
        <f t="shared" si="202"/>
        <v>0</v>
      </c>
      <c r="P722" s="1" t="str">
        <f t="shared" si="218"/>
        <v/>
      </c>
      <c r="Q722" s="1" t="str">
        <f t="shared" si="218"/>
        <v/>
      </c>
      <c r="R722" s="1" t="str">
        <f t="shared" si="218"/>
        <v/>
      </c>
      <c r="S722" s="1" t="str">
        <f t="shared" si="218"/>
        <v/>
      </c>
      <c r="T722" s="1" t="str">
        <f t="shared" si="218"/>
        <v/>
      </c>
      <c r="U722" s="1" t="str">
        <f t="shared" si="217"/>
        <v/>
      </c>
      <c r="V722" s="1" t="str">
        <f t="shared" si="217"/>
        <v/>
      </c>
      <c r="W722" s="1" t="str">
        <f t="shared" si="217"/>
        <v/>
      </c>
      <c r="X722" s="1" t="str">
        <f t="shared" si="217"/>
        <v/>
      </c>
      <c r="Y722" s="1" t="str">
        <f t="shared" si="217"/>
        <v/>
      </c>
      <c r="Z722" s="1">
        <f t="shared" si="203"/>
        <v>0</v>
      </c>
      <c r="AA722" s="1">
        <f t="shared" si="204"/>
        <v>0</v>
      </c>
      <c r="AB722" s="1">
        <f t="shared" si="205"/>
        <v>0</v>
      </c>
      <c r="AC722" s="1" t="str">
        <f t="shared" si="206"/>
        <v/>
      </c>
      <c r="AD722" s="1" t="str">
        <f t="shared" si="207"/>
        <v/>
      </c>
      <c r="AE722" s="1" t="str">
        <f t="shared" si="208"/>
        <v/>
      </c>
      <c r="AF722" s="1" t="str">
        <f t="shared" si="209"/>
        <v/>
      </c>
      <c r="AG722" s="1" t="str">
        <f t="shared" si="210"/>
        <v/>
      </c>
      <c r="AH722" s="1" t="str">
        <f t="shared" si="211"/>
        <v/>
      </c>
      <c r="AI722" s="1" t="str">
        <f t="shared" si="212"/>
        <v/>
      </c>
      <c r="AJ722" s="1" t="str">
        <f t="shared" si="213"/>
        <v/>
      </c>
      <c r="AK722" s="1" t="str">
        <f t="shared" si="214"/>
        <v/>
      </c>
      <c r="AL722" s="1" t="str">
        <f t="shared" si="215"/>
        <v/>
      </c>
      <c r="AM722" s="1">
        <f t="shared" si="216"/>
        <v>0</v>
      </c>
    </row>
    <row r="723" spans="1:39" ht="14.5" x14ac:dyDescent="0.35">
      <c r="A723"/>
      <c r="B723"/>
      <c r="C723"/>
      <c r="D723"/>
      <c r="E723"/>
      <c r="F723"/>
      <c r="G723"/>
      <c r="H723"/>
      <c r="I723"/>
      <c r="J723"/>
      <c r="K723"/>
      <c r="L723"/>
      <c r="M723"/>
      <c r="N723" s="1">
        <f t="shared" si="202"/>
        <v>0</v>
      </c>
      <c r="O723" s="1">
        <f t="shared" si="202"/>
        <v>0</v>
      </c>
      <c r="P723" s="1" t="str">
        <f t="shared" si="218"/>
        <v/>
      </c>
      <c r="Q723" s="1" t="str">
        <f t="shared" si="218"/>
        <v/>
      </c>
      <c r="R723" s="1" t="str">
        <f t="shared" si="218"/>
        <v/>
      </c>
      <c r="S723" s="1" t="str">
        <f t="shared" si="218"/>
        <v/>
      </c>
      <c r="T723" s="1" t="str">
        <f t="shared" si="218"/>
        <v/>
      </c>
      <c r="U723" s="1" t="str">
        <f t="shared" si="217"/>
        <v/>
      </c>
      <c r="V723" s="1" t="str">
        <f t="shared" si="217"/>
        <v/>
      </c>
      <c r="W723" s="1" t="str">
        <f t="shared" si="217"/>
        <v/>
      </c>
      <c r="X723" s="1" t="str">
        <f t="shared" si="217"/>
        <v/>
      </c>
      <c r="Y723" s="1" t="str">
        <f t="shared" si="217"/>
        <v/>
      </c>
      <c r="Z723" s="1">
        <f t="shared" si="203"/>
        <v>0</v>
      </c>
      <c r="AA723" s="1">
        <f t="shared" si="204"/>
        <v>0</v>
      </c>
      <c r="AB723" s="1">
        <f t="shared" si="205"/>
        <v>0</v>
      </c>
      <c r="AC723" s="1" t="str">
        <f t="shared" si="206"/>
        <v/>
      </c>
      <c r="AD723" s="1" t="str">
        <f t="shared" si="207"/>
        <v/>
      </c>
      <c r="AE723" s="1" t="str">
        <f t="shared" si="208"/>
        <v/>
      </c>
      <c r="AF723" s="1" t="str">
        <f t="shared" si="209"/>
        <v/>
      </c>
      <c r="AG723" s="1" t="str">
        <f t="shared" si="210"/>
        <v/>
      </c>
      <c r="AH723" s="1" t="str">
        <f t="shared" si="211"/>
        <v/>
      </c>
      <c r="AI723" s="1" t="str">
        <f t="shared" si="212"/>
        <v/>
      </c>
      <c r="AJ723" s="1" t="str">
        <f t="shared" si="213"/>
        <v/>
      </c>
      <c r="AK723" s="1" t="str">
        <f t="shared" si="214"/>
        <v/>
      </c>
      <c r="AL723" s="1" t="str">
        <f t="shared" si="215"/>
        <v/>
      </c>
      <c r="AM723" s="1">
        <f t="shared" si="216"/>
        <v>0</v>
      </c>
    </row>
    <row r="724" spans="1:39" ht="14.5" x14ac:dyDescent="0.35">
      <c r="A724"/>
      <c r="B724"/>
      <c r="C724"/>
      <c r="D724"/>
      <c r="E724"/>
      <c r="F724"/>
      <c r="G724"/>
      <c r="H724"/>
      <c r="I724"/>
      <c r="J724"/>
      <c r="K724"/>
      <c r="L724"/>
      <c r="M724"/>
      <c r="N724" s="1">
        <f t="shared" si="202"/>
        <v>0</v>
      </c>
      <c r="O724" s="1">
        <f t="shared" si="202"/>
        <v>0</v>
      </c>
      <c r="P724" s="1" t="str">
        <f t="shared" si="218"/>
        <v/>
      </c>
      <c r="Q724" s="1" t="str">
        <f t="shared" si="218"/>
        <v/>
      </c>
      <c r="R724" s="1" t="str">
        <f t="shared" si="218"/>
        <v/>
      </c>
      <c r="S724" s="1" t="str">
        <f t="shared" si="218"/>
        <v/>
      </c>
      <c r="T724" s="1" t="str">
        <f t="shared" si="218"/>
        <v/>
      </c>
      <c r="U724" s="1" t="str">
        <f t="shared" si="217"/>
        <v/>
      </c>
      <c r="V724" s="1" t="str">
        <f t="shared" si="217"/>
        <v/>
      </c>
      <c r="W724" s="1" t="str">
        <f t="shared" si="217"/>
        <v/>
      </c>
      <c r="X724" s="1" t="str">
        <f t="shared" si="217"/>
        <v/>
      </c>
      <c r="Y724" s="1" t="str">
        <f t="shared" si="217"/>
        <v/>
      </c>
      <c r="Z724" s="1">
        <f t="shared" si="203"/>
        <v>0</v>
      </c>
      <c r="AA724" s="1">
        <f t="shared" si="204"/>
        <v>0</v>
      </c>
      <c r="AB724" s="1">
        <f t="shared" si="205"/>
        <v>0</v>
      </c>
      <c r="AC724" s="1" t="str">
        <f t="shared" si="206"/>
        <v/>
      </c>
      <c r="AD724" s="1" t="str">
        <f t="shared" si="207"/>
        <v/>
      </c>
      <c r="AE724" s="1" t="str">
        <f t="shared" si="208"/>
        <v/>
      </c>
      <c r="AF724" s="1" t="str">
        <f t="shared" si="209"/>
        <v/>
      </c>
      <c r="AG724" s="1" t="str">
        <f t="shared" si="210"/>
        <v/>
      </c>
      <c r="AH724" s="1" t="str">
        <f t="shared" si="211"/>
        <v/>
      </c>
      <c r="AI724" s="1" t="str">
        <f t="shared" si="212"/>
        <v/>
      </c>
      <c r="AJ724" s="1" t="str">
        <f t="shared" si="213"/>
        <v/>
      </c>
      <c r="AK724" s="1" t="str">
        <f t="shared" si="214"/>
        <v/>
      </c>
      <c r="AL724" s="1" t="str">
        <f t="shared" si="215"/>
        <v/>
      </c>
      <c r="AM724" s="1">
        <f t="shared" si="216"/>
        <v>0</v>
      </c>
    </row>
    <row r="725" spans="1:39" ht="14.5" x14ac:dyDescent="0.35">
      <c r="A725"/>
      <c r="B725"/>
      <c r="C725"/>
      <c r="D725"/>
      <c r="E725"/>
      <c r="F725"/>
      <c r="G725"/>
      <c r="H725"/>
      <c r="I725"/>
      <c r="J725"/>
      <c r="K725"/>
      <c r="L725"/>
      <c r="M725"/>
      <c r="N725" s="1">
        <f t="shared" si="202"/>
        <v>0</v>
      </c>
      <c r="O725" s="1">
        <f t="shared" si="202"/>
        <v>0</v>
      </c>
      <c r="P725" s="1" t="str">
        <f t="shared" si="218"/>
        <v/>
      </c>
      <c r="Q725" s="1" t="str">
        <f t="shared" si="218"/>
        <v/>
      </c>
      <c r="R725" s="1" t="str">
        <f t="shared" si="218"/>
        <v/>
      </c>
      <c r="S725" s="1" t="str">
        <f t="shared" si="218"/>
        <v/>
      </c>
      <c r="T725" s="1" t="str">
        <f t="shared" si="218"/>
        <v/>
      </c>
      <c r="U725" s="1" t="str">
        <f t="shared" si="217"/>
        <v/>
      </c>
      <c r="V725" s="1" t="str">
        <f t="shared" si="217"/>
        <v/>
      </c>
      <c r="W725" s="1" t="str">
        <f t="shared" si="217"/>
        <v/>
      </c>
      <c r="X725" s="1" t="str">
        <f t="shared" si="217"/>
        <v/>
      </c>
      <c r="Y725" s="1" t="str">
        <f t="shared" si="217"/>
        <v/>
      </c>
      <c r="Z725" s="1">
        <f t="shared" si="203"/>
        <v>0</v>
      </c>
      <c r="AA725" s="1">
        <f t="shared" si="204"/>
        <v>0</v>
      </c>
      <c r="AB725" s="1">
        <f t="shared" si="205"/>
        <v>0</v>
      </c>
      <c r="AC725" s="1" t="str">
        <f t="shared" si="206"/>
        <v/>
      </c>
      <c r="AD725" s="1" t="str">
        <f t="shared" si="207"/>
        <v/>
      </c>
      <c r="AE725" s="1" t="str">
        <f t="shared" si="208"/>
        <v/>
      </c>
      <c r="AF725" s="1" t="str">
        <f t="shared" si="209"/>
        <v/>
      </c>
      <c r="AG725" s="1" t="str">
        <f t="shared" si="210"/>
        <v/>
      </c>
      <c r="AH725" s="1" t="str">
        <f t="shared" si="211"/>
        <v/>
      </c>
      <c r="AI725" s="1" t="str">
        <f t="shared" si="212"/>
        <v/>
      </c>
      <c r="AJ725" s="1" t="str">
        <f t="shared" si="213"/>
        <v/>
      </c>
      <c r="AK725" s="1" t="str">
        <f t="shared" si="214"/>
        <v/>
      </c>
      <c r="AL725" s="1" t="str">
        <f t="shared" si="215"/>
        <v/>
      </c>
      <c r="AM725" s="1">
        <f t="shared" si="216"/>
        <v>0</v>
      </c>
    </row>
    <row r="726" spans="1:39" ht="14.5" x14ac:dyDescent="0.35">
      <c r="A726"/>
      <c r="B726"/>
      <c r="C726"/>
      <c r="D726"/>
      <c r="E726"/>
      <c r="F726"/>
      <c r="G726"/>
      <c r="H726"/>
      <c r="I726"/>
      <c r="J726"/>
      <c r="K726"/>
      <c r="L726"/>
      <c r="M726"/>
      <c r="N726" s="1">
        <f t="shared" si="202"/>
        <v>0</v>
      </c>
      <c r="O726" s="1">
        <f t="shared" si="202"/>
        <v>0</v>
      </c>
      <c r="P726" s="1" t="str">
        <f t="shared" si="218"/>
        <v/>
      </c>
      <c r="Q726" s="1" t="str">
        <f t="shared" si="218"/>
        <v/>
      </c>
      <c r="R726" s="1" t="str">
        <f t="shared" si="218"/>
        <v/>
      </c>
      <c r="S726" s="1" t="str">
        <f t="shared" si="218"/>
        <v/>
      </c>
      <c r="T726" s="1" t="str">
        <f t="shared" si="218"/>
        <v/>
      </c>
      <c r="U726" s="1" t="str">
        <f t="shared" si="217"/>
        <v/>
      </c>
      <c r="V726" s="1" t="str">
        <f t="shared" si="217"/>
        <v/>
      </c>
      <c r="W726" s="1" t="str">
        <f t="shared" si="217"/>
        <v/>
      </c>
      <c r="X726" s="1" t="str">
        <f t="shared" si="217"/>
        <v/>
      </c>
      <c r="Y726" s="1" t="str">
        <f t="shared" si="217"/>
        <v/>
      </c>
      <c r="Z726" s="1">
        <f t="shared" si="203"/>
        <v>0</v>
      </c>
      <c r="AA726" s="1">
        <f t="shared" si="204"/>
        <v>0</v>
      </c>
      <c r="AB726" s="1">
        <f t="shared" si="205"/>
        <v>0</v>
      </c>
      <c r="AC726" s="1" t="str">
        <f t="shared" si="206"/>
        <v/>
      </c>
      <c r="AD726" s="1" t="str">
        <f t="shared" si="207"/>
        <v/>
      </c>
      <c r="AE726" s="1" t="str">
        <f t="shared" si="208"/>
        <v/>
      </c>
      <c r="AF726" s="1" t="str">
        <f t="shared" si="209"/>
        <v/>
      </c>
      <c r="AG726" s="1" t="str">
        <f t="shared" si="210"/>
        <v/>
      </c>
      <c r="AH726" s="1" t="str">
        <f t="shared" si="211"/>
        <v/>
      </c>
      <c r="AI726" s="1" t="str">
        <f t="shared" si="212"/>
        <v/>
      </c>
      <c r="AJ726" s="1" t="str">
        <f t="shared" si="213"/>
        <v/>
      </c>
      <c r="AK726" s="1" t="str">
        <f t="shared" si="214"/>
        <v/>
      </c>
      <c r="AL726" s="1" t="str">
        <f t="shared" si="215"/>
        <v/>
      </c>
      <c r="AM726" s="1">
        <f t="shared" si="216"/>
        <v>0</v>
      </c>
    </row>
    <row r="727" spans="1:39" ht="14.5" x14ac:dyDescent="0.35">
      <c r="A727"/>
      <c r="B727"/>
      <c r="C727"/>
      <c r="D727"/>
      <c r="E727"/>
      <c r="F727"/>
      <c r="G727"/>
      <c r="H727"/>
      <c r="I727"/>
      <c r="J727"/>
      <c r="K727"/>
      <c r="L727"/>
      <c r="M727"/>
      <c r="N727" s="1">
        <f t="shared" si="202"/>
        <v>0</v>
      </c>
      <c r="O727" s="1">
        <f t="shared" si="202"/>
        <v>0</v>
      </c>
      <c r="P727" s="1" t="str">
        <f t="shared" si="218"/>
        <v/>
      </c>
      <c r="Q727" s="1" t="str">
        <f t="shared" si="218"/>
        <v/>
      </c>
      <c r="R727" s="1" t="str">
        <f t="shared" si="218"/>
        <v/>
      </c>
      <c r="S727" s="1" t="str">
        <f t="shared" si="218"/>
        <v/>
      </c>
      <c r="T727" s="1" t="str">
        <f t="shared" si="218"/>
        <v/>
      </c>
      <c r="U727" s="1" t="str">
        <f t="shared" si="217"/>
        <v/>
      </c>
      <c r="V727" s="1" t="str">
        <f t="shared" si="217"/>
        <v/>
      </c>
      <c r="W727" s="1" t="str">
        <f t="shared" si="217"/>
        <v/>
      </c>
      <c r="X727" s="1" t="str">
        <f t="shared" si="217"/>
        <v/>
      </c>
      <c r="Y727" s="1" t="str">
        <f t="shared" si="217"/>
        <v/>
      </c>
      <c r="Z727" s="1">
        <f t="shared" si="203"/>
        <v>0</v>
      </c>
      <c r="AA727" s="1">
        <f t="shared" si="204"/>
        <v>0</v>
      </c>
      <c r="AB727" s="1">
        <f t="shared" si="205"/>
        <v>0</v>
      </c>
      <c r="AC727" s="1" t="str">
        <f t="shared" si="206"/>
        <v/>
      </c>
      <c r="AD727" s="1" t="str">
        <f t="shared" si="207"/>
        <v/>
      </c>
      <c r="AE727" s="1" t="str">
        <f t="shared" si="208"/>
        <v/>
      </c>
      <c r="AF727" s="1" t="str">
        <f t="shared" si="209"/>
        <v/>
      </c>
      <c r="AG727" s="1" t="str">
        <f t="shared" si="210"/>
        <v/>
      </c>
      <c r="AH727" s="1" t="str">
        <f t="shared" si="211"/>
        <v/>
      </c>
      <c r="AI727" s="1" t="str">
        <f t="shared" si="212"/>
        <v/>
      </c>
      <c r="AJ727" s="1" t="str">
        <f t="shared" si="213"/>
        <v/>
      </c>
      <c r="AK727" s="1" t="str">
        <f t="shared" si="214"/>
        <v/>
      </c>
      <c r="AL727" s="1" t="str">
        <f t="shared" si="215"/>
        <v/>
      </c>
      <c r="AM727" s="1">
        <f t="shared" si="216"/>
        <v>0</v>
      </c>
    </row>
    <row r="728" spans="1:39" ht="14.5" x14ac:dyDescent="0.35">
      <c r="A728"/>
      <c r="B728"/>
      <c r="C728"/>
      <c r="D728"/>
      <c r="E728"/>
      <c r="F728"/>
      <c r="G728"/>
      <c r="H728"/>
      <c r="I728"/>
      <c r="J728"/>
      <c r="K728"/>
      <c r="L728"/>
      <c r="M728"/>
      <c r="N728" s="1">
        <f t="shared" si="202"/>
        <v>0</v>
      </c>
      <c r="O728" s="1">
        <f t="shared" si="202"/>
        <v>0</v>
      </c>
      <c r="P728" s="1" t="str">
        <f t="shared" si="218"/>
        <v/>
      </c>
      <c r="Q728" s="1" t="str">
        <f t="shared" si="218"/>
        <v/>
      </c>
      <c r="R728" s="1" t="str">
        <f t="shared" si="218"/>
        <v/>
      </c>
      <c r="S728" s="1" t="str">
        <f t="shared" si="218"/>
        <v/>
      </c>
      <c r="T728" s="1" t="str">
        <f t="shared" si="218"/>
        <v/>
      </c>
      <c r="U728" s="1" t="str">
        <f t="shared" si="217"/>
        <v/>
      </c>
      <c r="V728" s="1" t="str">
        <f t="shared" si="217"/>
        <v/>
      </c>
      <c r="W728" s="1" t="str">
        <f t="shared" si="217"/>
        <v/>
      </c>
      <c r="X728" s="1" t="str">
        <f t="shared" si="217"/>
        <v/>
      </c>
      <c r="Y728" s="1" t="str">
        <f t="shared" si="217"/>
        <v/>
      </c>
      <c r="Z728" s="1">
        <f t="shared" si="203"/>
        <v>0</v>
      </c>
      <c r="AA728" s="1">
        <f t="shared" si="204"/>
        <v>0</v>
      </c>
      <c r="AB728" s="1">
        <f t="shared" si="205"/>
        <v>0</v>
      </c>
      <c r="AC728" s="1" t="str">
        <f t="shared" si="206"/>
        <v/>
      </c>
      <c r="AD728" s="1" t="str">
        <f t="shared" si="207"/>
        <v/>
      </c>
      <c r="AE728" s="1" t="str">
        <f t="shared" si="208"/>
        <v/>
      </c>
      <c r="AF728" s="1" t="str">
        <f t="shared" si="209"/>
        <v/>
      </c>
      <c r="AG728" s="1" t="str">
        <f t="shared" si="210"/>
        <v/>
      </c>
      <c r="AH728" s="1" t="str">
        <f t="shared" si="211"/>
        <v/>
      </c>
      <c r="AI728" s="1" t="str">
        <f t="shared" si="212"/>
        <v/>
      </c>
      <c r="AJ728" s="1" t="str">
        <f t="shared" si="213"/>
        <v/>
      </c>
      <c r="AK728" s="1" t="str">
        <f t="shared" si="214"/>
        <v/>
      </c>
      <c r="AL728" s="1" t="str">
        <f t="shared" si="215"/>
        <v/>
      </c>
      <c r="AM728" s="1">
        <f t="shared" si="216"/>
        <v>0</v>
      </c>
    </row>
    <row r="729" spans="1:39" ht="14.5" x14ac:dyDescent="0.35">
      <c r="A729"/>
      <c r="B729"/>
      <c r="C729"/>
      <c r="D729"/>
      <c r="E729"/>
      <c r="F729"/>
      <c r="G729"/>
      <c r="H729"/>
      <c r="I729"/>
      <c r="J729"/>
      <c r="K729"/>
      <c r="L729"/>
      <c r="M729"/>
      <c r="N729" s="1">
        <f t="shared" si="202"/>
        <v>0</v>
      </c>
      <c r="O729" s="1">
        <f t="shared" si="202"/>
        <v>0</v>
      </c>
      <c r="P729" s="1" t="str">
        <f t="shared" si="218"/>
        <v/>
      </c>
      <c r="Q729" s="1" t="str">
        <f t="shared" si="218"/>
        <v/>
      </c>
      <c r="R729" s="1" t="str">
        <f t="shared" si="218"/>
        <v/>
      </c>
      <c r="S729" s="1" t="str">
        <f t="shared" si="218"/>
        <v/>
      </c>
      <c r="T729" s="1" t="str">
        <f t="shared" si="218"/>
        <v/>
      </c>
      <c r="U729" s="1" t="str">
        <f t="shared" si="217"/>
        <v/>
      </c>
      <c r="V729" s="1" t="str">
        <f t="shared" si="217"/>
        <v/>
      </c>
      <c r="W729" s="1" t="str">
        <f t="shared" si="217"/>
        <v/>
      </c>
      <c r="X729" s="1" t="str">
        <f t="shared" si="217"/>
        <v/>
      </c>
      <c r="Y729" s="1" t="str">
        <f t="shared" si="217"/>
        <v/>
      </c>
      <c r="Z729" s="1">
        <f t="shared" si="203"/>
        <v>0</v>
      </c>
      <c r="AA729" s="1">
        <f t="shared" si="204"/>
        <v>0</v>
      </c>
      <c r="AB729" s="1">
        <f t="shared" si="205"/>
        <v>0</v>
      </c>
      <c r="AC729" s="1" t="str">
        <f t="shared" si="206"/>
        <v/>
      </c>
      <c r="AD729" s="1" t="str">
        <f t="shared" si="207"/>
        <v/>
      </c>
      <c r="AE729" s="1" t="str">
        <f t="shared" si="208"/>
        <v/>
      </c>
      <c r="AF729" s="1" t="str">
        <f t="shared" si="209"/>
        <v/>
      </c>
      <c r="AG729" s="1" t="str">
        <f t="shared" si="210"/>
        <v/>
      </c>
      <c r="AH729" s="1" t="str">
        <f t="shared" si="211"/>
        <v/>
      </c>
      <c r="AI729" s="1" t="str">
        <f t="shared" si="212"/>
        <v/>
      </c>
      <c r="AJ729" s="1" t="str">
        <f t="shared" si="213"/>
        <v/>
      </c>
      <c r="AK729" s="1" t="str">
        <f t="shared" si="214"/>
        <v/>
      </c>
      <c r="AL729" s="1" t="str">
        <f t="shared" si="215"/>
        <v/>
      </c>
      <c r="AM729" s="1">
        <f t="shared" si="216"/>
        <v>0</v>
      </c>
    </row>
    <row r="730" spans="1:39" ht="14.5" x14ac:dyDescent="0.35">
      <c r="A730"/>
      <c r="B730"/>
      <c r="C730"/>
      <c r="D730"/>
      <c r="E730"/>
      <c r="F730"/>
      <c r="G730"/>
      <c r="H730"/>
      <c r="I730"/>
      <c r="J730"/>
      <c r="K730"/>
      <c r="L730"/>
      <c r="M730"/>
      <c r="N730" s="1">
        <f t="shared" si="202"/>
        <v>0</v>
      </c>
      <c r="O730" s="1">
        <f t="shared" si="202"/>
        <v>0</v>
      </c>
      <c r="P730" s="1" t="str">
        <f t="shared" si="218"/>
        <v/>
      </c>
      <c r="Q730" s="1" t="str">
        <f t="shared" si="218"/>
        <v/>
      </c>
      <c r="R730" s="1" t="str">
        <f t="shared" si="218"/>
        <v/>
      </c>
      <c r="S730" s="1" t="str">
        <f t="shared" si="218"/>
        <v/>
      </c>
      <c r="T730" s="1" t="str">
        <f t="shared" si="218"/>
        <v/>
      </c>
      <c r="U730" s="1" t="str">
        <f t="shared" si="217"/>
        <v/>
      </c>
      <c r="V730" s="1" t="str">
        <f t="shared" si="217"/>
        <v/>
      </c>
      <c r="W730" s="1" t="str">
        <f t="shared" si="217"/>
        <v/>
      </c>
      <c r="X730" s="1" t="str">
        <f t="shared" si="217"/>
        <v/>
      </c>
      <c r="Y730" s="1" t="str">
        <f t="shared" si="217"/>
        <v/>
      </c>
      <c r="Z730" s="1">
        <f t="shared" si="203"/>
        <v>0</v>
      </c>
      <c r="AA730" s="1">
        <f t="shared" si="204"/>
        <v>0</v>
      </c>
      <c r="AB730" s="1">
        <f t="shared" si="205"/>
        <v>0</v>
      </c>
      <c r="AC730" s="1" t="str">
        <f t="shared" si="206"/>
        <v/>
      </c>
      <c r="AD730" s="1" t="str">
        <f t="shared" si="207"/>
        <v/>
      </c>
      <c r="AE730" s="1" t="str">
        <f t="shared" si="208"/>
        <v/>
      </c>
      <c r="AF730" s="1" t="str">
        <f t="shared" si="209"/>
        <v/>
      </c>
      <c r="AG730" s="1" t="str">
        <f t="shared" si="210"/>
        <v/>
      </c>
      <c r="AH730" s="1" t="str">
        <f t="shared" si="211"/>
        <v/>
      </c>
      <c r="AI730" s="1" t="str">
        <f t="shared" si="212"/>
        <v/>
      </c>
      <c r="AJ730" s="1" t="str">
        <f t="shared" si="213"/>
        <v/>
      </c>
      <c r="AK730" s="1" t="str">
        <f t="shared" si="214"/>
        <v/>
      </c>
      <c r="AL730" s="1" t="str">
        <f t="shared" si="215"/>
        <v/>
      </c>
      <c r="AM730" s="1">
        <f t="shared" si="216"/>
        <v>0</v>
      </c>
    </row>
    <row r="731" spans="1:39" ht="14.5" x14ac:dyDescent="0.35">
      <c r="A731"/>
      <c r="B731"/>
      <c r="C731"/>
      <c r="D731"/>
      <c r="E731"/>
      <c r="F731"/>
      <c r="G731"/>
      <c r="H731"/>
      <c r="I731"/>
      <c r="J731"/>
      <c r="K731"/>
      <c r="L731"/>
      <c r="M731"/>
      <c r="N731" s="1">
        <f t="shared" si="202"/>
        <v>0</v>
      </c>
      <c r="O731" s="1">
        <f t="shared" si="202"/>
        <v>0</v>
      </c>
      <c r="P731" s="1" t="str">
        <f t="shared" si="218"/>
        <v/>
      </c>
      <c r="Q731" s="1" t="str">
        <f t="shared" si="218"/>
        <v/>
      </c>
      <c r="R731" s="1" t="str">
        <f t="shared" si="218"/>
        <v/>
      </c>
      <c r="S731" s="1" t="str">
        <f t="shared" si="218"/>
        <v/>
      </c>
      <c r="T731" s="1" t="str">
        <f t="shared" si="218"/>
        <v/>
      </c>
      <c r="U731" s="1" t="str">
        <f t="shared" si="217"/>
        <v/>
      </c>
      <c r="V731" s="1" t="str">
        <f t="shared" si="217"/>
        <v/>
      </c>
      <c r="W731" s="1" t="str">
        <f t="shared" si="217"/>
        <v/>
      </c>
      <c r="X731" s="1" t="str">
        <f t="shared" si="217"/>
        <v/>
      </c>
      <c r="Y731" s="1" t="str">
        <f t="shared" si="217"/>
        <v/>
      </c>
      <c r="Z731" s="1">
        <f t="shared" si="203"/>
        <v>0</v>
      </c>
      <c r="AA731" s="1">
        <f t="shared" si="204"/>
        <v>0</v>
      </c>
      <c r="AB731" s="1">
        <f t="shared" si="205"/>
        <v>0</v>
      </c>
      <c r="AC731" s="1" t="str">
        <f t="shared" si="206"/>
        <v/>
      </c>
      <c r="AD731" s="1" t="str">
        <f t="shared" si="207"/>
        <v/>
      </c>
      <c r="AE731" s="1" t="str">
        <f t="shared" si="208"/>
        <v/>
      </c>
      <c r="AF731" s="1" t="str">
        <f t="shared" si="209"/>
        <v/>
      </c>
      <c r="AG731" s="1" t="str">
        <f t="shared" si="210"/>
        <v/>
      </c>
      <c r="AH731" s="1" t="str">
        <f t="shared" si="211"/>
        <v/>
      </c>
      <c r="AI731" s="1" t="str">
        <f t="shared" si="212"/>
        <v/>
      </c>
      <c r="AJ731" s="1" t="str">
        <f t="shared" si="213"/>
        <v/>
      </c>
      <c r="AK731" s="1" t="str">
        <f t="shared" si="214"/>
        <v/>
      </c>
      <c r="AL731" s="1" t="str">
        <f t="shared" si="215"/>
        <v/>
      </c>
      <c r="AM731" s="1">
        <f t="shared" si="216"/>
        <v>0</v>
      </c>
    </row>
    <row r="732" spans="1:39" ht="14.5" x14ac:dyDescent="0.35">
      <c r="A732"/>
      <c r="B732"/>
      <c r="C732"/>
      <c r="D732"/>
      <c r="E732"/>
      <c r="F732"/>
      <c r="G732"/>
      <c r="H732"/>
      <c r="I732"/>
      <c r="J732"/>
      <c r="K732"/>
      <c r="L732"/>
      <c r="M732"/>
      <c r="N732" s="1">
        <f t="shared" si="202"/>
        <v>0</v>
      </c>
      <c r="O732" s="1">
        <f t="shared" si="202"/>
        <v>0</v>
      </c>
      <c r="P732" s="1" t="str">
        <f t="shared" si="218"/>
        <v/>
      </c>
      <c r="Q732" s="1" t="str">
        <f t="shared" si="218"/>
        <v/>
      </c>
      <c r="R732" s="1" t="str">
        <f t="shared" si="218"/>
        <v/>
      </c>
      <c r="S732" s="1" t="str">
        <f t="shared" si="218"/>
        <v/>
      </c>
      <c r="T732" s="1" t="str">
        <f t="shared" si="218"/>
        <v/>
      </c>
      <c r="U732" s="1" t="str">
        <f t="shared" si="217"/>
        <v/>
      </c>
      <c r="V732" s="1" t="str">
        <f t="shared" si="217"/>
        <v/>
      </c>
      <c r="W732" s="1" t="str">
        <f t="shared" si="217"/>
        <v/>
      </c>
      <c r="X732" s="1" t="str">
        <f t="shared" si="217"/>
        <v/>
      </c>
      <c r="Y732" s="1" t="str">
        <f t="shared" si="217"/>
        <v/>
      </c>
      <c r="Z732" s="1">
        <f t="shared" si="203"/>
        <v>0</v>
      </c>
      <c r="AA732" s="1">
        <f t="shared" si="204"/>
        <v>0</v>
      </c>
      <c r="AB732" s="1">
        <f t="shared" si="205"/>
        <v>0</v>
      </c>
      <c r="AC732" s="1" t="str">
        <f t="shared" si="206"/>
        <v/>
      </c>
      <c r="AD732" s="1" t="str">
        <f t="shared" si="207"/>
        <v/>
      </c>
      <c r="AE732" s="1" t="str">
        <f t="shared" si="208"/>
        <v/>
      </c>
      <c r="AF732" s="1" t="str">
        <f t="shared" si="209"/>
        <v/>
      </c>
      <c r="AG732" s="1" t="str">
        <f t="shared" si="210"/>
        <v/>
      </c>
      <c r="AH732" s="1" t="str">
        <f t="shared" si="211"/>
        <v/>
      </c>
      <c r="AI732" s="1" t="str">
        <f t="shared" si="212"/>
        <v/>
      </c>
      <c r="AJ732" s="1" t="str">
        <f t="shared" si="213"/>
        <v/>
      </c>
      <c r="AK732" s="1" t="str">
        <f t="shared" si="214"/>
        <v/>
      </c>
      <c r="AL732" s="1" t="str">
        <f t="shared" si="215"/>
        <v/>
      </c>
      <c r="AM732" s="1">
        <f t="shared" si="216"/>
        <v>0</v>
      </c>
    </row>
    <row r="733" spans="1:39" ht="14.5" x14ac:dyDescent="0.35">
      <c r="A733"/>
      <c r="B733"/>
      <c r="C733"/>
      <c r="D733"/>
      <c r="E733"/>
      <c r="F733"/>
      <c r="G733"/>
      <c r="H733"/>
      <c r="I733"/>
      <c r="J733"/>
      <c r="K733"/>
      <c r="L733"/>
      <c r="M733"/>
      <c r="N733" s="1">
        <f t="shared" si="202"/>
        <v>0</v>
      </c>
      <c r="O733" s="1">
        <f t="shared" si="202"/>
        <v>0</v>
      </c>
      <c r="P733" s="1" t="str">
        <f t="shared" si="218"/>
        <v/>
      </c>
      <c r="Q733" s="1" t="str">
        <f t="shared" si="218"/>
        <v/>
      </c>
      <c r="R733" s="1" t="str">
        <f t="shared" si="218"/>
        <v/>
      </c>
      <c r="S733" s="1" t="str">
        <f t="shared" si="218"/>
        <v/>
      </c>
      <c r="T733" s="1" t="str">
        <f t="shared" si="218"/>
        <v/>
      </c>
      <c r="U733" s="1" t="str">
        <f t="shared" si="217"/>
        <v/>
      </c>
      <c r="V733" s="1" t="str">
        <f t="shared" si="217"/>
        <v/>
      </c>
      <c r="W733" s="1" t="str">
        <f t="shared" si="217"/>
        <v/>
      </c>
      <c r="X733" s="1" t="str">
        <f t="shared" si="217"/>
        <v/>
      </c>
      <c r="Y733" s="1" t="str">
        <f t="shared" si="217"/>
        <v/>
      </c>
      <c r="Z733" s="1">
        <f t="shared" si="203"/>
        <v>0</v>
      </c>
      <c r="AA733" s="1">
        <f t="shared" si="204"/>
        <v>0</v>
      </c>
      <c r="AB733" s="1">
        <f t="shared" si="205"/>
        <v>0</v>
      </c>
      <c r="AC733" s="1" t="str">
        <f t="shared" si="206"/>
        <v/>
      </c>
      <c r="AD733" s="1" t="str">
        <f t="shared" si="207"/>
        <v/>
      </c>
      <c r="AE733" s="1" t="str">
        <f t="shared" si="208"/>
        <v/>
      </c>
      <c r="AF733" s="1" t="str">
        <f t="shared" si="209"/>
        <v/>
      </c>
      <c r="AG733" s="1" t="str">
        <f t="shared" si="210"/>
        <v/>
      </c>
      <c r="AH733" s="1" t="str">
        <f t="shared" si="211"/>
        <v/>
      </c>
      <c r="AI733" s="1" t="str">
        <f t="shared" si="212"/>
        <v/>
      </c>
      <c r="AJ733" s="1" t="str">
        <f t="shared" si="213"/>
        <v/>
      </c>
      <c r="AK733" s="1" t="str">
        <f t="shared" si="214"/>
        <v/>
      </c>
      <c r="AL733" s="1" t="str">
        <f t="shared" si="215"/>
        <v/>
      </c>
      <c r="AM733" s="1">
        <f t="shared" si="216"/>
        <v>0</v>
      </c>
    </row>
    <row r="734" spans="1:39" ht="14.5" x14ac:dyDescent="0.35">
      <c r="A734"/>
      <c r="B734"/>
      <c r="C734"/>
      <c r="D734"/>
      <c r="E734"/>
      <c r="F734"/>
      <c r="G734"/>
      <c r="H734"/>
      <c r="I734"/>
      <c r="J734"/>
      <c r="K734"/>
      <c r="L734"/>
      <c r="M734"/>
      <c r="N734" s="1">
        <f t="shared" si="202"/>
        <v>0</v>
      </c>
      <c r="O734" s="1">
        <f t="shared" si="202"/>
        <v>0</v>
      </c>
      <c r="P734" s="1" t="str">
        <f t="shared" si="218"/>
        <v/>
      </c>
      <c r="Q734" s="1" t="str">
        <f t="shared" si="218"/>
        <v/>
      </c>
      <c r="R734" s="1" t="str">
        <f t="shared" si="218"/>
        <v/>
      </c>
      <c r="S734" s="1" t="str">
        <f t="shared" si="218"/>
        <v/>
      </c>
      <c r="T734" s="1" t="str">
        <f t="shared" si="218"/>
        <v/>
      </c>
      <c r="U734" s="1" t="str">
        <f t="shared" si="217"/>
        <v/>
      </c>
      <c r="V734" s="1" t="str">
        <f t="shared" si="217"/>
        <v/>
      </c>
      <c r="W734" s="1" t="str">
        <f t="shared" si="217"/>
        <v/>
      </c>
      <c r="X734" s="1" t="str">
        <f t="shared" si="217"/>
        <v/>
      </c>
      <c r="Y734" s="1" t="str">
        <f t="shared" si="217"/>
        <v/>
      </c>
      <c r="Z734" s="1">
        <f t="shared" si="203"/>
        <v>0</v>
      </c>
      <c r="AA734" s="1">
        <f t="shared" si="204"/>
        <v>0</v>
      </c>
      <c r="AB734" s="1">
        <f t="shared" si="205"/>
        <v>0</v>
      </c>
      <c r="AC734" s="1" t="str">
        <f t="shared" si="206"/>
        <v/>
      </c>
      <c r="AD734" s="1" t="str">
        <f t="shared" si="207"/>
        <v/>
      </c>
      <c r="AE734" s="1" t="str">
        <f t="shared" si="208"/>
        <v/>
      </c>
      <c r="AF734" s="1" t="str">
        <f t="shared" si="209"/>
        <v/>
      </c>
      <c r="AG734" s="1" t="str">
        <f t="shared" si="210"/>
        <v/>
      </c>
      <c r="AH734" s="1" t="str">
        <f t="shared" si="211"/>
        <v/>
      </c>
      <c r="AI734" s="1" t="str">
        <f t="shared" si="212"/>
        <v/>
      </c>
      <c r="AJ734" s="1" t="str">
        <f t="shared" si="213"/>
        <v/>
      </c>
      <c r="AK734" s="1" t="str">
        <f t="shared" si="214"/>
        <v/>
      </c>
      <c r="AL734" s="1" t="str">
        <f t="shared" si="215"/>
        <v/>
      </c>
      <c r="AM734" s="1">
        <f t="shared" si="216"/>
        <v>0</v>
      </c>
    </row>
    <row r="735" spans="1:39" ht="14.5" x14ac:dyDescent="0.35">
      <c r="A735"/>
      <c r="B735"/>
      <c r="C735"/>
      <c r="D735"/>
      <c r="E735"/>
      <c r="F735"/>
      <c r="G735"/>
      <c r="H735"/>
      <c r="I735"/>
      <c r="J735"/>
      <c r="K735"/>
      <c r="L735"/>
      <c r="M735"/>
      <c r="N735" s="1">
        <f t="shared" si="202"/>
        <v>0</v>
      </c>
      <c r="O735" s="1">
        <f t="shared" si="202"/>
        <v>0</v>
      </c>
      <c r="P735" s="1" t="str">
        <f t="shared" si="218"/>
        <v/>
      </c>
      <c r="Q735" s="1" t="str">
        <f t="shared" si="218"/>
        <v/>
      </c>
      <c r="R735" s="1" t="str">
        <f t="shared" si="218"/>
        <v/>
      </c>
      <c r="S735" s="1" t="str">
        <f t="shared" si="218"/>
        <v/>
      </c>
      <c r="T735" s="1" t="str">
        <f t="shared" si="218"/>
        <v/>
      </c>
      <c r="U735" s="1" t="str">
        <f t="shared" si="217"/>
        <v/>
      </c>
      <c r="V735" s="1" t="str">
        <f t="shared" si="217"/>
        <v/>
      </c>
      <c r="W735" s="1" t="str">
        <f t="shared" si="217"/>
        <v/>
      </c>
      <c r="X735" s="1" t="str">
        <f t="shared" si="217"/>
        <v/>
      </c>
      <c r="Y735" s="1" t="str">
        <f t="shared" si="217"/>
        <v/>
      </c>
      <c r="Z735" s="1">
        <f t="shared" si="203"/>
        <v>0</v>
      </c>
      <c r="AA735" s="1">
        <f t="shared" si="204"/>
        <v>0</v>
      </c>
      <c r="AB735" s="1">
        <f t="shared" si="205"/>
        <v>0</v>
      </c>
      <c r="AC735" s="1" t="str">
        <f t="shared" si="206"/>
        <v/>
      </c>
      <c r="AD735" s="1" t="str">
        <f t="shared" si="207"/>
        <v/>
      </c>
      <c r="AE735" s="1" t="str">
        <f t="shared" si="208"/>
        <v/>
      </c>
      <c r="AF735" s="1" t="str">
        <f t="shared" si="209"/>
        <v/>
      </c>
      <c r="AG735" s="1" t="str">
        <f t="shared" si="210"/>
        <v/>
      </c>
      <c r="AH735" s="1" t="str">
        <f t="shared" si="211"/>
        <v/>
      </c>
      <c r="AI735" s="1" t="str">
        <f t="shared" si="212"/>
        <v/>
      </c>
      <c r="AJ735" s="1" t="str">
        <f t="shared" si="213"/>
        <v/>
      </c>
      <c r="AK735" s="1" t="str">
        <f t="shared" si="214"/>
        <v/>
      </c>
      <c r="AL735" s="1" t="str">
        <f t="shared" si="215"/>
        <v/>
      </c>
      <c r="AM735" s="1">
        <f t="shared" si="216"/>
        <v>0</v>
      </c>
    </row>
    <row r="736" spans="1:39" ht="14.5" x14ac:dyDescent="0.35">
      <c r="A736"/>
      <c r="B736"/>
      <c r="C736"/>
      <c r="D736"/>
      <c r="E736"/>
      <c r="F736"/>
      <c r="G736"/>
      <c r="H736"/>
      <c r="I736"/>
      <c r="J736"/>
      <c r="K736"/>
      <c r="L736"/>
      <c r="M736"/>
      <c r="N736" s="1">
        <f t="shared" si="202"/>
        <v>0</v>
      </c>
      <c r="O736" s="1">
        <f t="shared" si="202"/>
        <v>0</v>
      </c>
      <c r="P736" s="1" t="str">
        <f t="shared" si="218"/>
        <v/>
      </c>
      <c r="Q736" s="1" t="str">
        <f t="shared" si="218"/>
        <v/>
      </c>
      <c r="R736" s="1" t="str">
        <f t="shared" si="218"/>
        <v/>
      </c>
      <c r="S736" s="1" t="str">
        <f t="shared" si="218"/>
        <v/>
      </c>
      <c r="T736" s="1" t="str">
        <f t="shared" si="218"/>
        <v/>
      </c>
      <c r="U736" s="1" t="str">
        <f t="shared" si="217"/>
        <v/>
      </c>
      <c r="V736" s="1" t="str">
        <f t="shared" si="217"/>
        <v/>
      </c>
      <c r="W736" s="1" t="str">
        <f t="shared" si="217"/>
        <v/>
      </c>
      <c r="X736" s="1" t="str">
        <f t="shared" si="217"/>
        <v/>
      </c>
      <c r="Y736" s="1" t="str">
        <f t="shared" si="217"/>
        <v/>
      </c>
      <c r="Z736" s="1">
        <f t="shared" si="203"/>
        <v>0</v>
      </c>
      <c r="AA736" s="1">
        <f t="shared" si="204"/>
        <v>0</v>
      </c>
      <c r="AB736" s="1">
        <f t="shared" si="205"/>
        <v>0</v>
      </c>
      <c r="AC736" s="1" t="str">
        <f t="shared" si="206"/>
        <v/>
      </c>
      <c r="AD736" s="1" t="str">
        <f t="shared" si="207"/>
        <v/>
      </c>
      <c r="AE736" s="1" t="str">
        <f t="shared" si="208"/>
        <v/>
      </c>
      <c r="AF736" s="1" t="str">
        <f t="shared" si="209"/>
        <v/>
      </c>
      <c r="AG736" s="1" t="str">
        <f t="shared" si="210"/>
        <v/>
      </c>
      <c r="AH736" s="1" t="str">
        <f t="shared" si="211"/>
        <v/>
      </c>
      <c r="AI736" s="1" t="str">
        <f t="shared" si="212"/>
        <v/>
      </c>
      <c r="AJ736" s="1" t="str">
        <f t="shared" si="213"/>
        <v/>
      </c>
      <c r="AK736" s="1" t="str">
        <f t="shared" si="214"/>
        <v/>
      </c>
      <c r="AL736" s="1" t="str">
        <f t="shared" si="215"/>
        <v/>
      </c>
      <c r="AM736" s="1">
        <f t="shared" si="216"/>
        <v>0</v>
      </c>
    </row>
    <row r="737" spans="1:39" ht="14.5" x14ac:dyDescent="0.35">
      <c r="A737"/>
      <c r="B737"/>
      <c r="C737"/>
      <c r="D737"/>
      <c r="E737"/>
      <c r="F737"/>
      <c r="G737"/>
      <c r="H737"/>
      <c r="I737"/>
      <c r="J737"/>
      <c r="K737"/>
      <c r="L737"/>
      <c r="M737"/>
      <c r="N737" s="1">
        <f t="shared" si="202"/>
        <v>0</v>
      </c>
      <c r="O737" s="1">
        <f t="shared" si="202"/>
        <v>0</v>
      </c>
      <c r="P737" s="1" t="str">
        <f t="shared" si="218"/>
        <v/>
      </c>
      <c r="Q737" s="1" t="str">
        <f t="shared" si="218"/>
        <v/>
      </c>
      <c r="R737" s="1" t="str">
        <f t="shared" si="218"/>
        <v/>
      </c>
      <c r="S737" s="1" t="str">
        <f t="shared" si="218"/>
        <v/>
      </c>
      <c r="T737" s="1" t="str">
        <f t="shared" si="218"/>
        <v/>
      </c>
      <c r="U737" s="1" t="str">
        <f t="shared" si="217"/>
        <v/>
      </c>
      <c r="V737" s="1" t="str">
        <f t="shared" si="217"/>
        <v/>
      </c>
      <c r="W737" s="1" t="str">
        <f t="shared" si="217"/>
        <v/>
      </c>
      <c r="X737" s="1" t="str">
        <f t="shared" si="217"/>
        <v/>
      </c>
      <c r="Y737" s="1" t="str">
        <f t="shared" si="217"/>
        <v/>
      </c>
      <c r="Z737" s="1">
        <f t="shared" si="203"/>
        <v>0</v>
      </c>
      <c r="AA737" s="1">
        <f t="shared" si="204"/>
        <v>0</v>
      </c>
      <c r="AB737" s="1">
        <f t="shared" si="205"/>
        <v>0</v>
      </c>
      <c r="AC737" s="1" t="str">
        <f t="shared" si="206"/>
        <v/>
      </c>
      <c r="AD737" s="1" t="str">
        <f t="shared" si="207"/>
        <v/>
      </c>
      <c r="AE737" s="1" t="str">
        <f t="shared" si="208"/>
        <v/>
      </c>
      <c r="AF737" s="1" t="str">
        <f t="shared" si="209"/>
        <v/>
      </c>
      <c r="AG737" s="1" t="str">
        <f t="shared" si="210"/>
        <v/>
      </c>
      <c r="AH737" s="1" t="str">
        <f t="shared" si="211"/>
        <v/>
      </c>
      <c r="AI737" s="1" t="str">
        <f t="shared" si="212"/>
        <v/>
      </c>
      <c r="AJ737" s="1" t="str">
        <f t="shared" si="213"/>
        <v/>
      </c>
      <c r="AK737" s="1" t="str">
        <f t="shared" si="214"/>
        <v/>
      </c>
      <c r="AL737" s="1" t="str">
        <f t="shared" si="215"/>
        <v/>
      </c>
      <c r="AM737" s="1">
        <f t="shared" si="216"/>
        <v>0</v>
      </c>
    </row>
    <row r="738" spans="1:39" ht="14.5" x14ac:dyDescent="0.35">
      <c r="A738"/>
      <c r="B738"/>
      <c r="C738"/>
      <c r="D738"/>
      <c r="E738"/>
      <c r="F738"/>
      <c r="G738"/>
      <c r="H738"/>
      <c r="I738"/>
      <c r="J738"/>
      <c r="K738"/>
      <c r="L738"/>
      <c r="M738"/>
      <c r="N738" s="1">
        <f t="shared" si="202"/>
        <v>0</v>
      </c>
      <c r="O738" s="1">
        <f t="shared" si="202"/>
        <v>0</v>
      </c>
      <c r="P738" s="1" t="str">
        <f t="shared" si="218"/>
        <v/>
      </c>
      <c r="Q738" s="1" t="str">
        <f t="shared" si="218"/>
        <v/>
      </c>
      <c r="R738" s="1" t="str">
        <f t="shared" si="218"/>
        <v/>
      </c>
      <c r="S738" s="1" t="str">
        <f t="shared" si="218"/>
        <v/>
      </c>
      <c r="T738" s="1" t="str">
        <f t="shared" si="218"/>
        <v/>
      </c>
      <c r="U738" s="1" t="str">
        <f t="shared" si="217"/>
        <v/>
      </c>
      <c r="V738" s="1" t="str">
        <f t="shared" si="217"/>
        <v/>
      </c>
      <c r="W738" s="1" t="str">
        <f t="shared" si="217"/>
        <v/>
      </c>
      <c r="X738" s="1" t="str">
        <f t="shared" si="217"/>
        <v/>
      </c>
      <c r="Y738" s="1" t="str">
        <f t="shared" si="217"/>
        <v/>
      </c>
      <c r="Z738" s="1">
        <f t="shared" si="203"/>
        <v>0</v>
      </c>
      <c r="AA738" s="1">
        <f t="shared" si="204"/>
        <v>0</v>
      </c>
      <c r="AB738" s="1">
        <f t="shared" si="205"/>
        <v>0</v>
      </c>
      <c r="AC738" s="1" t="str">
        <f t="shared" si="206"/>
        <v/>
      </c>
      <c r="AD738" s="1" t="str">
        <f t="shared" si="207"/>
        <v/>
      </c>
      <c r="AE738" s="1" t="str">
        <f t="shared" si="208"/>
        <v/>
      </c>
      <c r="AF738" s="1" t="str">
        <f t="shared" si="209"/>
        <v/>
      </c>
      <c r="AG738" s="1" t="str">
        <f t="shared" si="210"/>
        <v/>
      </c>
      <c r="AH738" s="1" t="str">
        <f t="shared" si="211"/>
        <v/>
      </c>
      <c r="AI738" s="1" t="str">
        <f t="shared" si="212"/>
        <v/>
      </c>
      <c r="AJ738" s="1" t="str">
        <f t="shared" si="213"/>
        <v/>
      </c>
      <c r="AK738" s="1" t="str">
        <f t="shared" si="214"/>
        <v/>
      </c>
      <c r="AL738" s="1" t="str">
        <f t="shared" si="215"/>
        <v/>
      </c>
      <c r="AM738" s="1">
        <f t="shared" si="216"/>
        <v>0</v>
      </c>
    </row>
    <row r="739" spans="1:39" ht="14.5" x14ac:dyDescent="0.35">
      <c r="A739"/>
      <c r="B739"/>
      <c r="C739"/>
      <c r="D739"/>
      <c r="E739"/>
      <c r="F739"/>
      <c r="G739"/>
      <c r="H739"/>
      <c r="I739"/>
      <c r="J739"/>
      <c r="K739"/>
      <c r="L739"/>
      <c r="M739"/>
      <c r="N739" s="1">
        <f t="shared" si="202"/>
        <v>0</v>
      </c>
      <c r="O739" s="1">
        <f t="shared" si="202"/>
        <v>0</v>
      </c>
      <c r="P739" s="1" t="str">
        <f t="shared" si="218"/>
        <v/>
      </c>
      <c r="Q739" s="1" t="str">
        <f t="shared" si="218"/>
        <v/>
      </c>
      <c r="R739" s="1" t="str">
        <f t="shared" si="218"/>
        <v/>
      </c>
      <c r="S739" s="1" t="str">
        <f t="shared" si="218"/>
        <v/>
      </c>
      <c r="T739" s="1" t="str">
        <f t="shared" si="218"/>
        <v/>
      </c>
      <c r="U739" s="1" t="str">
        <f t="shared" si="217"/>
        <v/>
      </c>
      <c r="V739" s="1" t="str">
        <f t="shared" si="217"/>
        <v/>
      </c>
      <c r="W739" s="1" t="str">
        <f t="shared" si="217"/>
        <v/>
      </c>
      <c r="X739" s="1" t="str">
        <f t="shared" si="217"/>
        <v/>
      </c>
      <c r="Y739" s="1" t="str">
        <f t="shared" si="217"/>
        <v/>
      </c>
      <c r="Z739" s="1">
        <f t="shared" si="203"/>
        <v>0</v>
      </c>
      <c r="AA739" s="1">
        <f t="shared" si="204"/>
        <v>0</v>
      </c>
      <c r="AB739" s="1">
        <f t="shared" si="205"/>
        <v>0</v>
      </c>
      <c r="AC739" s="1" t="str">
        <f t="shared" si="206"/>
        <v/>
      </c>
      <c r="AD739" s="1" t="str">
        <f t="shared" si="207"/>
        <v/>
      </c>
      <c r="AE739" s="1" t="str">
        <f t="shared" si="208"/>
        <v/>
      </c>
      <c r="AF739" s="1" t="str">
        <f t="shared" si="209"/>
        <v/>
      </c>
      <c r="AG739" s="1" t="str">
        <f t="shared" si="210"/>
        <v/>
      </c>
      <c r="AH739" s="1" t="str">
        <f t="shared" si="211"/>
        <v/>
      </c>
      <c r="AI739" s="1" t="str">
        <f t="shared" si="212"/>
        <v/>
      </c>
      <c r="AJ739" s="1" t="str">
        <f t="shared" si="213"/>
        <v/>
      </c>
      <c r="AK739" s="1" t="str">
        <f t="shared" si="214"/>
        <v/>
      </c>
      <c r="AL739" s="1" t="str">
        <f t="shared" si="215"/>
        <v/>
      </c>
      <c r="AM739" s="1">
        <f t="shared" si="216"/>
        <v>0</v>
      </c>
    </row>
    <row r="740" spans="1:39" ht="14.5" x14ac:dyDescent="0.35">
      <c r="A740"/>
      <c r="B740"/>
      <c r="C740"/>
      <c r="D740"/>
      <c r="E740"/>
      <c r="F740"/>
      <c r="G740"/>
      <c r="H740"/>
      <c r="I740"/>
      <c r="J740"/>
      <c r="K740"/>
      <c r="L740"/>
      <c r="M740"/>
      <c r="N740" s="1">
        <f t="shared" si="202"/>
        <v>0</v>
      </c>
      <c r="O740" s="1">
        <f t="shared" si="202"/>
        <v>0</v>
      </c>
      <c r="P740" s="1" t="str">
        <f t="shared" si="218"/>
        <v/>
      </c>
      <c r="Q740" s="1" t="str">
        <f t="shared" si="218"/>
        <v/>
      </c>
      <c r="R740" s="1" t="str">
        <f t="shared" si="218"/>
        <v/>
      </c>
      <c r="S740" s="1" t="str">
        <f t="shared" si="218"/>
        <v/>
      </c>
      <c r="T740" s="1" t="str">
        <f t="shared" si="218"/>
        <v/>
      </c>
      <c r="U740" s="1" t="str">
        <f t="shared" si="217"/>
        <v/>
      </c>
      <c r="V740" s="1" t="str">
        <f t="shared" si="217"/>
        <v/>
      </c>
      <c r="W740" s="1" t="str">
        <f t="shared" si="217"/>
        <v/>
      </c>
      <c r="X740" s="1" t="str">
        <f t="shared" si="217"/>
        <v/>
      </c>
      <c r="Y740" s="1" t="str">
        <f t="shared" si="217"/>
        <v/>
      </c>
      <c r="Z740" s="1">
        <f t="shared" si="203"/>
        <v>0</v>
      </c>
      <c r="AA740" s="1">
        <f t="shared" si="204"/>
        <v>0</v>
      </c>
      <c r="AB740" s="1">
        <f t="shared" si="205"/>
        <v>0</v>
      </c>
      <c r="AC740" s="1" t="str">
        <f t="shared" si="206"/>
        <v/>
      </c>
      <c r="AD740" s="1" t="str">
        <f t="shared" si="207"/>
        <v/>
      </c>
      <c r="AE740" s="1" t="str">
        <f t="shared" si="208"/>
        <v/>
      </c>
      <c r="AF740" s="1" t="str">
        <f t="shared" si="209"/>
        <v/>
      </c>
      <c r="AG740" s="1" t="str">
        <f t="shared" si="210"/>
        <v/>
      </c>
      <c r="AH740" s="1" t="str">
        <f t="shared" si="211"/>
        <v/>
      </c>
      <c r="AI740" s="1" t="str">
        <f t="shared" si="212"/>
        <v/>
      </c>
      <c r="AJ740" s="1" t="str">
        <f t="shared" si="213"/>
        <v/>
      </c>
      <c r="AK740" s="1" t="str">
        <f t="shared" si="214"/>
        <v/>
      </c>
      <c r="AL740" s="1" t="str">
        <f t="shared" si="215"/>
        <v/>
      </c>
      <c r="AM740" s="1">
        <f t="shared" si="216"/>
        <v>0</v>
      </c>
    </row>
    <row r="741" spans="1:39" ht="14.5" x14ac:dyDescent="0.35">
      <c r="A741"/>
      <c r="B741"/>
      <c r="C741"/>
      <c r="D741"/>
      <c r="E741"/>
      <c r="F741"/>
      <c r="G741"/>
      <c r="H741"/>
      <c r="I741"/>
      <c r="J741"/>
      <c r="K741"/>
      <c r="L741"/>
      <c r="M741"/>
      <c r="N741" s="1">
        <f t="shared" si="202"/>
        <v>0</v>
      </c>
      <c r="O741" s="1">
        <f t="shared" si="202"/>
        <v>0</v>
      </c>
      <c r="P741" s="1" t="str">
        <f t="shared" si="218"/>
        <v/>
      </c>
      <c r="Q741" s="1" t="str">
        <f t="shared" si="218"/>
        <v/>
      </c>
      <c r="R741" s="1" t="str">
        <f t="shared" si="218"/>
        <v/>
      </c>
      <c r="S741" s="1" t="str">
        <f t="shared" si="218"/>
        <v/>
      </c>
      <c r="T741" s="1" t="str">
        <f t="shared" si="218"/>
        <v/>
      </c>
      <c r="U741" s="1" t="str">
        <f t="shared" si="217"/>
        <v/>
      </c>
      <c r="V741" s="1" t="str">
        <f t="shared" si="217"/>
        <v/>
      </c>
      <c r="W741" s="1" t="str">
        <f t="shared" si="217"/>
        <v/>
      </c>
      <c r="X741" s="1" t="str">
        <f t="shared" si="217"/>
        <v/>
      </c>
      <c r="Y741" s="1" t="str">
        <f t="shared" si="217"/>
        <v/>
      </c>
      <c r="Z741" s="1">
        <f t="shared" si="203"/>
        <v>0</v>
      </c>
      <c r="AA741" s="1">
        <f t="shared" si="204"/>
        <v>0</v>
      </c>
      <c r="AB741" s="1">
        <f t="shared" si="205"/>
        <v>0</v>
      </c>
      <c r="AC741" s="1" t="str">
        <f t="shared" si="206"/>
        <v/>
      </c>
      <c r="AD741" s="1" t="str">
        <f t="shared" si="207"/>
        <v/>
      </c>
      <c r="AE741" s="1" t="str">
        <f t="shared" si="208"/>
        <v/>
      </c>
      <c r="AF741" s="1" t="str">
        <f t="shared" si="209"/>
        <v/>
      </c>
      <c r="AG741" s="1" t="str">
        <f t="shared" si="210"/>
        <v/>
      </c>
      <c r="AH741" s="1" t="str">
        <f t="shared" si="211"/>
        <v/>
      </c>
      <c r="AI741" s="1" t="str">
        <f t="shared" si="212"/>
        <v/>
      </c>
      <c r="AJ741" s="1" t="str">
        <f t="shared" si="213"/>
        <v/>
      </c>
      <c r="AK741" s="1" t="str">
        <f t="shared" si="214"/>
        <v/>
      </c>
      <c r="AL741" s="1" t="str">
        <f t="shared" si="215"/>
        <v/>
      </c>
      <c r="AM741" s="1">
        <f t="shared" si="216"/>
        <v>0</v>
      </c>
    </row>
    <row r="742" spans="1:39" ht="14.5" x14ac:dyDescent="0.35">
      <c r="A742"/>
      <c r="B742"/>
      <c r="C742"/>
      <c r="D742"/>
      <c r="E742"/>
      <c r="F742"/>
      <c r="G742"/>
      <c r="H742"/>
      <c r="I742"/>
      <c r="J742"/>
      <c r="K742"/>
      <c r="L742"/>
      <c r="M742"/>
      <c r="N742" s="1">
        <f t="shared" si="202"/>
        <v>0</v>
      </c>
      <c r="O742" s="1">
        <f t="shared" si="202"/>
        <v>0</v>
      </c>
      <c r="P742" s="1" t="str">
        <f t="shared" si="218"/>
        <v/>
      </c>
      <c r="Q742" s="1" t="str">
        <f t="shared" si="218"/>
        <v/>
      </c>
      <c r="R742" s="1" t="str">
        <f t="shared" si="218"/>
        <v/>
      </c>
      <c r="S742" s="1" t="str">
        <f t="shared" si="218"/>
        <v/>
      </c>
      <c r="T742" s="1" t="str">
        <f t="shared" si="218"/>
        <v/>
      </c>
      <c r="U742" s="1" t="str">
        <f t="shared" si="217"/>
        <v/>
      </c>
      <c r="V742" s="1" t="str">
        <f t="shared" si="217"/>
        <v/>
      </c>
      <c r="W742" s="1" t="str">
        <f t="shared" si="217"/>
        <v/>
      </c>
      <c r="X742" s="1" t="str">
        <f t="shared" si="217"/>
        <v/>
      </c>
      <c r="Y742" s="1" t="str">
        <f t="shared" si="217"/>
        <v/>
      </c>
      <c r="Z742" s="1">
        <f t="shared" si="203"/>
        <v>0</v>
      </c>
      <c r="AA742" s="1">
        <f t="shared" si="204"/>
        <v>0</v>
      </c>
      <c r="AB742" s="1">
        <f t="shared" si="205"/>
        <v>0</v>
      </c>
      <c r="AC742" s="1" t="str">
        <f t="shared" si="206"/>
        <v/>
      </c>
      <c r="AD742" s="1" t="str">
        <f t="shared" si="207"/>
        <v/>
      </c>
      <c r="AE742" s="1" t="str">
        <f t="shared" si="208"/>
        <v/>
      </c>
      <c r="AF742" s="1" t="str">
        <f t="shared" si="209"/>
        <v/>
      </c>
      <c r="AG742" s="1" t="str">
        <f t="shared" si="210"/>
        <v/>
      </c>
      <c r="AH742" s="1" t="str">
        <f t="shared" si="211"/>
        <v/>
      </c>
      <c r="AI742" s="1" t="str">
        <f t="shared" si="212"/>
        <v/>
      </c>
      <c r="AJ742" s="1" t="str">
        <f t="shared" si="213"/>
        <v/>
      </c>
      <c r="AK742" s="1" t="str">
        <f t="shared" si="214"/>
        <v/>
      </c>
      <c r="AL742" s="1" t="str">
        <f t="shared" si="215"/>
        <v/>
      </c>
      <c r="AM742" s="1">
        <f t="shared" si="216"/>
        <v>0</v>
      </c>
    </row>
    <row r="743" spans="1:39" ht="14.5" x14ac:dyDescent="0.35">
      <c r="A743"/>
      <c r="B743"/>
      <c r="C743"/>
      <c r="D743"/>
      <c r="E743"/>
      <c r="F743"/>
      <c r="G743"/>
      <c r="H743"/>
      <c r="I743"/>
      <c r="J743"/>
      <c r="K743"/>
      <c r="L743"/>
      <c r="M743"/>
      <c r="N743" s="1">
        <f t="shared" si="202"/>
        <v>0</v>
      </c>
      <c r="O743" s="1">
        <f t="shared" si="202"/>
        <v>0</v>
      </c>
      <c r="P743" s="1" t="str">
        <f t="shared" si="218"/>
        <v/>
      </c>
      <c r="Q743" s="1" t="str">
        <f t="shared" si="218"/>
        <v/>
      </c>
      <c r="R743" s="1" t="str">
        <f t="shared" si="218"/>
        <v/>
      </c>
      <c r="S743" s="1" t="str">
        <f t="shared" si="218"/>
        <v/>
      </c>
      <c r="T743" s="1" t="str">
        <f t="shared" si="218"/>
        <v/>
      </c>
      <c r="U743" s="1" t="str">
        <f t="shared" si="217"/>
        <v/>
      </c>
      <c r="V743" s="1" t="str">
        <f t="shared" si="217"/>
        <v/>
      </c>
      <c r="W743" s="1" t="str">
        <f t="shared" si="217"/>
        <v/>
      </c>
      <c r="X743" s="1" t="str">
        <f t="shared" si="217"/>
        <v/>
      </c>
      <c r="Y743" s="1" t="str">
        <f t="shared" si="217"/>
        <v/>
      </c>
      <c r="Z743" s="1">
        <f t="shared" si="203"/>
        <v>0</v>
      </c>
      <c r="AA743" s="1">
        <f t="shared" si="204"/>
        <v>0</v>
      </c>
      <c r="AB743" s="1">
        <f t="shared" si="205"/>
        <v>0</v>
      </c>
      <c r="AC743" s="1" t="str">
        <f t="shared" si="206"/>
        <v/>
      </c>
      <c r="AD743" s="1" t="str">
        <f t="shared" si="207"/>
        <v/>
      </c>
      <c r="AE743" s="1" t="str">
        <f t="shared" si="208"/>
        <v/>
      </c>
      <c r="AF743" s="1" t="str">
        <f t="shared" si="209"/>
        <v/>
      </c>
      <c r="AG743" s="1" t="str">
        <f t="shared" si="210"/>
        <v/>
      </c>
      <c r="AH743" s="1" t="str">
        <f t="shared" si="211"/>
        <v/>
      </c>
      <c r="AI743" s="1" t="str">
        <f t="shared" si="212"/>
        <v/>
      </c>
      <c r="AJ743" s="1" t="str">
        <f t="shared" si="213"/>
        <v/>
      </c>
      <c r="AK743" s="1" t="str">
        <f t="shared" si="214"/>
        <v/>
      </c>
      <c r="AL743" s="1" t="str">
        <f t="shared" si="215"/>
        <v/>
      </c>
      <c r="AM743" s="1">
        <f t="shared" si="216"/>
        <v>0</v>
      </c>
    </row>
    <row r="744" spans="1:39" ht="14.5" x14ac:dyDescent="0.35">
      <c r="A744"/>
      <c r="B744"/>
      <c r="C744"/>
      <c r="D744"/>
      <c r="E744"/>
      <c r="F744"/>
      <c r="G744"/>
      <c r="H744"/>
      <c r="I744"/>
      <c r="J744"/>
      <c r="K744"/>
      <c r="L744"/>
      <c r="M744"/>
      <c r="N744" s="1">
        <f t="shared" si="202"/>
        <v>0</v>
      </c>
      <c r="O744" s="1">
        <f t="shared" si="202"/>
        <v>0</v>
      </c>
      <c r="P744" s="1" t="str">
        <f t="shared" si="218"/>
        <v/>
      </c>
      <c r="Q744" s="1" t="str">
        <f t="shared" si="218"/>
        <v/>
      </c>
      <c r="R744" s="1" t="str">
        <f t="shared" si="218"/>
        <v/>
      </c>
      <c r="S744" s="1" t="str">
        <f t="shared" si="218"/>
        <v/>
      </c>
      <c r="T744" s="1" t="str">
        <f t="shared" si="218"/>
        <v/>
      </c>
      <c r="U744" s="1" t="str">
        <f t="shared" si="217"/>
        <v/>
      </c>
      <c r="V744" s="1" t="str">
        <f t="shared" si="217"/>
        <v/>
      </c>
      <c r="W744" s="1" t="str">
        <f t="shared" si="217"/>
        <v/>
      </c>
      <c r="X744" s="1" t="str">
        <f t="shared" si="217"/>
        <v/>
      </c>
      <c r="Y744" s="1" t="str">
        <f t="shared" si="217"/>
        <v/>
      </c>
      <c r="Z744" s="1">
        <f t="shared" si="203"/>
        <v>0</v>
      </c>
      <c r="AA744" s="1">
        <f t="shared" si="204"/>
        <v>0</v>
      </c>
      <c r="AB744" s="1">
        <f t="shared" si="205"/>
        <v>0</v>
      </c>
      <c r="AC744" s="1" t="str">
        <f t="shared" si="206"/>
        <v/>
      </c>
      <c r="AD744" s="1" t="str">
        <f t="shared" si="207"/>
        <v/>
      </c>
      <c r="AE744" s="1" t="str">
        <f t="shared" si="208"/>
        <v/>
      </c>
      <c r="AF744" s="1" t="str">
        <f t="shared" si="209"/>
        <v/>
      </c>
      <c r="AG744" s="1" t="str">
        <f t="shared" si="210"/>
        <v/>
      </c>
      <c r="AH744" s="1" t="str">
        <f t="shared" si="211"/>
        <v/>
      </c>
      <c r="AI744" s="1" t="str">
        <f t="shared" si="212"/>
        <v/>
      </c>
      <c r="AJ744" s="1" t="str">
        <f t="shared" si="213"/>
        <v/>
      </c>
      <c r="AK744" s="1" t="str">
        <f t="shared" si="214"/>
        <v/>
      </c>
      <c r="AL744" s="1" t="str">
        <f t="shared" si="215"/>
        <v/>
      </c>
      <c r="AM744" s="1">
        <f t="shared" si="216"/>
        <v>0</v>
      </c>
    </row>
    <row r="745" spans="1:39" ht="14.5" x14ac:dyDescent="0.35">
      <c r="A745"/>
      <c r="B745"/>
      <c r="C745"/>
      <c r="D745"/>
      <c r="E745"/>
      <c r="F745"/>
      <c r="G745"/>
      <c r="H745"/>
      <c r="I745"/>
      <c r="J745"/>
      <c r="K745"/>
      <c r="L745"/>
      <c r="M745"/>
      <c r="N745" s="1">
        <f t="shared" si="202"/>
        <v>0</v>
      </c>
      <c r="O745" s="1">
        <f t="shared" si="202"/>
        <v>0</v>
      </c>
      <c r="P745" s="1" t="str">
        <f t="shared" si="218"/>
        <v/>
      </c>
      <c r="Q745" s="1" t="str">
        <f t="shared" si="218"/>
        <v/>
      </c>
      <c r="R745" s="1" t="str">
        <f t="shared" si="218"/>
        <v/>
      </c>
      <c r="S745" s="1" t="str">
        <f t="shared" si="218"/>
        <v/>
      </c>
      <c r="T745" s="1" t="str">
        <f t="shared" si="218"/>
        <v/>
      </c>
      <c r="U745" s="1" t="str">
        <f t="shared" si="217"/>
        <v/>
      </c>
      <c r="V745" s="1" t="str">
        <f t="shared" si="217"/>
        <v/>
      </c>
      <c r="W745" s="1" t="str">
        <f t="shared" si="217"/>
        <v/>
      </c>
      <c r="X745" s="1" t="str">
        <f t="shared" si="217"/>
        <v/>
      </c>
      <c r="Y745" s="1" t="str">
        <f t="shared" si="217"/>
        <v/>
      </c>
      <c r="Z745" s="1">
        <f t="shared" si="203"/>
        <v>0</v>
      </c>
      <c r="AA745" s="1">
        <f t="shared" si="204"/>
        <v>0</v>
      </c>
      <c r="AB745" s="1">
        <f t="shared" si="205"/>
        <v>0</v>
      </c>
      <c r="AC745" s="1" t="str">
        <f t="shared" si="206"/>
        <v/>
      </c>
      <c r="AD745" s="1" t="str">
        <f t="shared" si="207"/>
        <v/>
      </c>
      <c r="AE745" s="1" t="str">
        <f t="shared" si="208"/>
        <v/>
      </c>
      <c r="AF745" s="1" t="str">
        <f t="shared" si="209"/>
        <v/>
      </c>
      <c r="AG745" s="1" t="str">
        <f t="shared" si="210"/>
        <v/>
      </c>
      <c r="AH745" s="1" t="str">
        <f t="shared" si="211"/>
        <v/>
      </c>
      <c r="AI745" s="1" t="str">
        <f t="shared" si="212"/>
        <v/>
      </c>
      <c r="AJ745" s="1" t="str">
        <f t="shared" si="213"/>
        <v/>
      </c>
      <c r="AK745" s="1" t="str">
        <f t="shared" si="214"/>
        <v/>
      </c>
      <c r="AL745" s="1" t="str">
        <f t="shared" si="215"/>
        <v/>
      </c>
      <c r="AM745" s="1">
        <f t="shared" si="216"/>
        <v>0</v>
      </c>
    </row>
    <row r="746" spans="1:39" ht="14.5" x14ac:dyDescent="0.35">
      <c r="A746"/>
      <c r="B746"/>
      <c r="C746"/>
      <c r="D746"/>
      <c r="E746"/>
      <c r="F746"/>
      <c r="G746"/>
      <c r="H746"/>
      <c r="I746"/>
      <c r="J746"/>
      <c r="K746"/>
      <c r="L746"/>
      <c r="M746"/>
      <c r="N746" s="1">
        <f t="shared" si="202"/>
        <v>0</v>
      </c>
      <c r="O746" s="1">
        <f t="shared" si="202"/>
        <v>0</v>
      </c>
      <c r="P746" s="1" t="str">
        <f t="shared" si="218"/>
        <v/>
      </c>
      <c r="Q746" s="1" t="str">
        <f t="shared" si="218"/>
        <v/>
      </c>
      <c r="R746" s="1" t="str">
        <f t="shared" si="218"/>
        <v/>
      </c>
      <c r="S746" s="1" t="str">
        <f t="shared" si="218"/>
        <v/>
      </c>
      <c r="T746" s="1" t="str">
        <f t="shared" si="218"/>
        <v/>
      </c>
      <c r="U746" s="1" t="str">
        <f t="shared" si="217"/>
        <v/>
      </c>
      <c r="V746" s="1" t="str">
        <f t="shared" si="217"/>
        <v/>
      </c>
      <c r="W746" s="1" t="str">
        <f t="shared" si="217"/>
        <v/>
      </c>
      <c r="X746" s="1" t="str">
        <f t="shared" si="217"/>
        <v/>
      </c>
      <c r="Y746" s="1" t="str">
        <f t="shared" si="217"/>
        <v/>
      </c>
      <c r="Z746" s="1">
        <f t="shared" si="203"/>
        <v>0</v>
      </c>
      <c r="AA746" s="1">
        <f t="shared" si="204"/>
        <v>0</v>
      </c>
      <c r="AB746" s="1">
        <f t="shared" si="205"/>
        <v>0</v>
      </c>
      <c r="AC746" s="1" t="str">
        <f t="shared" si="206"/>
        <v/>
      </c>
      <c r="AD746" s="1" t="str">
        <f t="shared" si="207"/>
        <v/>
      </c>
      <c r="AE746" s="1" t="str">
        <f t="shared" si="208"/>
        <v/>
      </c>
      <c r="AF746" s="1" t="str">
        <f t="shared" si="209"/>
        <v/>
      </c>
      <c r="AG746" s="1" t="str">
        <f t="shared" si="210"/>
        <v/>
      </c>
      <c r="AH746" s="1" t="str">
        <f t="shared" si="211"/>
        <v/>
      </c>
      <c r="AI746" s="1" t="str">
        <f t="shared" si="212"/>
        <v/>
      </c>
      <c r="AJ746" s="1" t="str">
        <f t="shared" si="213"/>
        <v/>
      </c>
      <c r="AK746" s="1" t="str">
        <f t="shared" si="214"/>
        <v/>
      </c>
      <c r="AL746" s="1" t="str">
        <f t="shared" si="215"/>
        <v/>
      </c>
      <c r="AM746" s="1">
        <f t="shared" si="216"/>
        <v>0</v>
      </c>
    </row>
    <row r="747" spans="1:39" ht="14.5" x14ac:dyDescent="0.35">
      <c r="A747"/>
      <c r="B747"/>
      <c r="C747"/>
      <c r="D747"/>
      <c r="E747"/>
      <c r="F747"/>
      <c r="G747"/>
      <c r="H747"/>
      <c r="I747"/>
      <c r="J747"/>
      <c r="K747"/>
      <c r="L747"/>
      <c r="M747"/>
      <c r="N747" s="1">
        <f t="shared" si="202"/>
        <v>0</v>
      </c>
      <c r="O747" s="1">
        <f t="shared" si="202"/>
        <v>0</v>
      </c>
      <c r="P747" s="1" t="str">
        <f t="shared" si="218"/>
        <v/>
      </c>
      <c r="Q747" s="1" t="str">
        <f t="shared" si="218"/>
        <v/>
      </c>
      <c r="R747" s="1" t="str">
        <f t="shared" si="218"/>
        <v/>
      </c>
      <c r="S747" s="1" t="str">
        <f t="shared" si="218"/>
        <v/>
      </c>
      <c r="T747" s="1" t="str">
        <f t="shared" si="218"/>
        <v/>
      </c>
      <c r="U747" s="1" t="str">
        <f t="shared" si="217"/>
        <v/>
      </c>
      <c r="V747" s="1" t="str">
        <f t="shared" si="217"/>
        <v/>
      </c>
      <c r="W747" s="1" t="str">
        <f t="shared" si="217"/>
        <v/>
      </c>
      <c r="X747" s="1" t="str">
        <f t="shared" si="217"/>
        <v/>
      </c>
      <c r="Y747" s="1" t="str">
        <f t="shared" si="217"/>
        <v/>
      </c>
      <c r="Z747" s="1">
        <f t="shared" si="203"/>
        <v>0</v>
      </c>
      <c r="AA747" s="1">
        <f t="shared" si="204"/>
        <v>0</v>
      </c>
      <c r="AB747" s="1">
        <f t="shared" si="205"/>
        <v>0</v>
      </c>
      <c r="AC747" s="1" t="str">
        <f t="shared" si="206"/>
        <v/>
      </c>
      <c r="AD747" s="1" t="str">
        <f t="shared" si="207"/>
        <v/>
      </c>
      <c r="AE747" s="1" t="str">
        <f t="shared" si="208"/>
        <v/>
      </c>
      <c r="AF747" s="1" t="str">
        <f t="shared" si="209"/>
        <v/>
      </c>
      <c r="AG747" s="1" t="str">
        <f t="shared" si="210"/>
        <v/>
      </c>
      <c r="AH747" s="1" t="str">
        <f t="shared" si="211"/>
        <v/>
      </c>
      <c r="AI747" s="1" t="str">
        <f t="shared" si="212"/>
        <v/>
      </c>
      <c r="AJ747" s="1" t="str">
        <f t="shared" si="213"/>
        <v/>
      </c>
      <c r="AK747" s="1" t="str">
        <f t="shared" si="214"/>
        <v/>
      </c>
      <c r="AL747" s="1" t="str">
        <f t="shared" si="215"/>
        <v/>
      </c>
      <c r="AM747" s="1">
        <f t="shared" si="216"/>
        <v>0</v>
      </c>
    </row>
    <row r="748" spans="1:39" ht="14.5" x14ac:dyDescent="0.35">
      <c r="A748"/>
      <c r="B748"/>
      <c r="C748"/>
      <c r="D748"/>
      <c r="E748"/>
      <c r="F748"/>
      <c r="G748"/>
      <c r="H748"/>
      <c r="I748"/>
      <c r="J748"/>
      <c r="K748"/>
      <c r="L748"/>
      <c r="M748"/>
      <c r="N748" s="1">
        <f t="shared" si="202"/>
        <v>0</v>
      </c>
      <c r="O748" s="1">
        <f t="shared" si="202"/>
        <v>0</v>
      </c>
      <c r="P748" s="1" t="str">
        <f t="shared" si="218"/>
        <v/>
      </c>
      <c r="Q748" s="1" t="str">
        <f t="shared" si="218"/>
        <v/>
      </c>
      <c r="R748" s="1" t="str">
        <f t="shared" si="218"/>
        <v/>
      </c>
      <c r="S748" s="1" t="str">
        <f t="shared" si="218"/>
        <v/>
      </c>
      <c r="T748" s="1" t="str">
        <f t="shared" si="218"/>
        <v/>
      </c>
      <c r="U748" s="1" t="str">
        <f t="shared" si="217"/>
        <v/>
      </c>
      <c r="V748" s="1" t="str">
        <f t="shared" si="217"/>
        <v/>
      </c>
      <c r="W748" s="1" t="str">
        <f t="shared" si="217"/>
        <v/>
      </c>
      <c r="X748" s="1" t="str">
        <f t="shared" si="217"/>
        <v/>
      </c>
      <c r="Y748" s="1" t="str">
        <f t="shared" si="217"/>
        <v/>
      </c>
      <c r="Z748" s="1">
        <f t="shared" si="203"/>
        <v>0</v>
      </c>
      <c r="AA748" s="1">
        <f t="shared" si="204"/>
        <v>0</v>
      </c>
      <c r="AB748" s="1">
        <f t="shared" si="205"/>
        <v>0</v>
      </c>
      <c r="AC748" s="1" t="str">
        <f t="shared" si="206"/>
        <v/>
      </c>
      <c r="AD748" s="1" t="str">
        <f t="shared" si="207"/>
        <v/>
      </c>
      <c r="AE748" s="1" t="str">
        <f t="shared" si="208"/>
        <v/>
      </c>
      <c r="AF748" s="1" t="str">
        <f t="shared" si="209"/>
        <v/>
      </c>
      <c r="AG748" s="1" t="str">
        <f t="shared" si="210"/>
        <v/>
      </c>
      <c r="AH748" s="1" t="str">
        <f t="shared" si="211"/>
        <v/>
      </c>
      <c r="AI748" s="1" t="str">
        <f t="shared" si="212"/>
        <v/>
      </c>
      <c r="AJ748" s="1" t="str">
        <f t="shared" si="213"/>
        <v/>
      </c>
      <c r="AK748" s="1" t="str">
        <f t="shared" si="214"/>
        <v/>
      </c>
      <c r="AL748" s="1" t="str">
        <f t="shared" si="215"/>
        <v/>
      </c>
      <c r="AM748" s="1">
        <f t="shared" si="216"/>
        <v>0</v>
      </c>
    </row>
    <row r="749" spans="1:39" ht="14.5" x14ac:dyDescent="0.35">
      <c r="A749"/>
      <c r="B749"/>
      <c r="C749"/>
      <c r="D749"/>
      <c r="E749"/>
      <c r="F749"/>
      <c r="G749"/>
      <c r="H749"/>
      <c r="I749"/>
      <c r="J749"/>
      <c r="K749"/>
      <c r="L749"/>
      <c r="M749"/>
      <c r="N749" s="1">
        <f t="shared" si="202"/>
        <v>0</v>
      </c>
      <c r="O749" s="1">
        <f t="shared" si="202"/>
        <v>0</v>
      </c>
      <c r="P749" s="1" t="str">
        <f t="shared" si="218"/>
        <v/>
      </c>
      <c r="Q749" s="1" t="str">
        <f t="shared" si="218"/>
        <v/>
      </c>
      <c r="R749" s="1" t="str">
        <f t="shared" si="218"/>
        <v/>
      </c>
      <c r="S749" s="1" t="str">
        <f t="shared" si="218"/>
        <v/>
      </c>
      <c r="T749" s="1" t="str">
        <f t="shared" si="218"/>
        <v/>
      </c>
      <c r="U749" s="1" t="str">
        <f t="shared" si="217"/>
        <v/>
      </c>
      <c r="V749" s="1" t="str">
        <f t="shared" si="217"/>
        <v/>
      </c>
      <c r="W749" s="1" t="str">
        <f t="shared" si="217"/>
        <v/>
      </c>
      <c r="X749" s="1" t="str">
        <f t="shared" si="217"/>
        <v/>
      </c>
      <c r="Y749" s="1" t="str">
        <f t="shared" si="217"/>
        <v/>
      </c>
      <c r="Z749" s="1">
        <f t="shared" si="203"/>
        <v>0</v>
      </c>
      <c r="AA749" s="1">
        <f t="shared" si="204"/>
        <v>0</v>
      </c>
      <c r="AB749" s="1">
        <f t="shared" si="205"/>
        <v>0</v>
      </c>
      <c r="AC749" s="1" t="str">
        <f t="shared" si="206"/>
        <v/>
      </c>
      <c r="AD749" s="1" t="str">
        <f t="shared" si="207"/>
        <v/>
      </c>
      <c r="AE749" s="1" t="str">
        <f t="shared" si="208"/>
        <v/>
      </c>
      <c r="AF749" s="1" t="str">
        <f t="shared" si="209"/>
        <v/>
      </c>
      <c r="AG749" s="1" t="str">
        <f t="shared" si="210"/>
        <v/>
      </c>
      <c r="AH749" s="1" t="str">
        <f t="shared" si="211"/>
        <v/>
      </c>
      <c r="AI749" s="1" t="str">
        <f t="shared" si="212"/>
        <v/>
      </c>
      <c r="AJ749" s="1" t="str">
        <f t="shared" si="213"/>
        <v/>
      </c>
      <c r="AK749" s="1" t="str">
        <f t="shared" si="214"/>
        <v/>
      </c>
      <c r="AL749" s="1" t="str">
        <f t="shared" si="215"/>
        <v/>
      </c>
      <c r="AM749" s="1">
        <f t="shared" si="216"/>
        <v>0</v>
      </c>
    </row>
    <row r="750" spans="1:39" ht="14.5" x14ac:dyDescent="0.35">
      <c r="A750"/>
      <c r="B750"/>
      <c r="C750"/>
      <c r="D750"/>
      <c r="E750"/>
      <c r="F750"/>
      <c r="G750"/>
      <c r="H750"/>
      <c r="I750"/>
      <c r="J750"/>
      <c r="K750"/>
      <c r="L750"/>
      <c r="M750"/>
      <c r="N750" s="1">
        <f t="shared" si="202"/>
        <v>0</v>
      </c>
      <c r="O750" s="1">
        <f t="shared" si="202"/>
        <v>0</v>
      </c>
      <c r="P750" s="1" t="str">
        <f t="shared" si="218"/>
        <v/>
      </c>
      <c r="Q750" s="1" t="str">
        <f t="shared" si="218"/>
        <v/>
      </c>
      <c r="R750" s="1" t="str">
        <f t="shared" si="218"/>
        <v/>
      </c>
      <c r="S750" s="1" t="str">
        <f t="shared" si="218"/>
        <v/>
      </c>
      <c r="T750" s="1" t="str">
        <f t="shared" si="218"/>
        <v/>
      </c>
      <c r="U750" s="1" t="str">
        <f t="shared" si="217"/>
        <v/>
      </c>
      <c r="V750" s="1" t="str">
        <f t="shared" si="217"/>
        <v/>
      </c>
      <c r="W750" s="1" t="str">
        <f t="shared" si="217"/>
        <v/>
      </c>
      <c r="X750" s="1" t="str">
        <f t="shared" si="217"/>
        <v/>
      </c>
      <c r="Y750" s="1" t="str">
        <f t="shared" si="217"/>
        <v/>
      </c>
      <c r="Z750" s="1">
        <f t="shared" si="203"/>
        <v>0</v>
      </c>
      <c r="AA750" s="1">
        <f t="shared" si="204"/>
        <v>0</v>
      </c>
      <c r="AB750" s="1">
        <f t="shared" si="205"/>
        <v>0</v>
      </c>
      <c r="AC750" s="1" t="str">
        <f t="shared" si="206"/>
        <v/>
      </c>
      <c r="AD750" s="1" t="str">
        <f t="shared" si="207"/>
        <v/>
      </c>
      <c r="AE750" s="1" t="str">
        <f t="shared" si="208"/>
        <v/>
      </c>
      <c r="AF750" s="1" t="str">
        <f t="shared" si="209"/>
        <v/>
      </c>
      <c r="AG750" s="1" t="str">
        <f t="shared" si="210"/>
        <v/>
      </c>
      <c r="AH750" s="1" t="str">
        <f t="shared" si="211"/>
        <v/>
      </c>
      <c r="AI750" s="1" t="str">
        <f t="shared" si="212"/>
        <v/>
      </c>
      <c r="AJ750" s="1" t="str">
        <f t="shared" si="213"/>
        <v/>
      </c>
      <c r="AK750" s="1" t="str">
        <f t="shared" si="214"/>
        <v/>
      </c>
      <c r="AL750" s="1" t="str">
        <f t="shared" si="215"/>
        <v/>
      </c>
      <c r="AM750" s="1">
        <f t="shared" si="216"/>
        <v>0</v>
      </c>
    </row>
    <row r="751" spans="1:39" ht="14.5" x14ac:dyDescent="0.35">
      <c r="A751"/>
      <c r="B751"/>
      <c r="C751"/>
      <c r="D751"/>
      <c r="E751"/>
      <c r="F751"/>
      <c r="G751"/>
      <c r="H751"/>
      <c r="I751"/>
      <c r="J751"/>
      <c r="K751"/>
      <c r="L751"/>
      <c r="M751"/>
      <c r="N751" s="1">
        <f t="shared" si="202"/>
        <v>0</v>
      </c>
      <c r="O751" s="1">
        <f t="shared" si="202"/>
        <v>0</v>
      </c>
      <c r="P751" s="1" t="str">
        <f t="shared" si="218"/>
        <v/>
      </c>
      <c r="Q751" s="1" t="str">
        <f t="shared" si="218"/>
        <v/>
      </c>
      <c r="R751" s="1" t="str">
        <f t="shared" si="218"/>
        <v/>
      </c>
      <c r="S751" s="1" t="str">
        <f t="shared" si="218"/>
        <v/>
      </c>
      <c r="T751" s="1" t="str">
        <f t="shared" si="218"/>
        <v/>
      </c>
      <c r="U751" s="1" t="str">
        <f t="shared" si="217"/>
        <v/>
      </c>
      <c r="V751" s="1" t="str">
        <f t="shared" si="217"/>
        <v/>
      </c>
      <c r="W751" s="1" t="str">
        <f t="shared" si="217"/>
        <v/>
      </c>
      <c r="X751" s="1" t="str">
        <f t="shared" si="217"/>
        <v/>
      </c>
      <c r="Y751" s="1" t="str">
        <f t="shared" si="217"/>
        <v/>
      </c>
      <c r="Z751" s="1">
        <f t="shared" si="203"/>
        <v>0</v>
      </c>
      <c r="AA751" s="1">
        <f t="shared" si="204"/>
        <v>0</v>
      </c>
      <c r="AB751" s="1">
        <f t="shared" si="205"/>
        <v>0</v>
      </c>
      <c r="AC751" s="1" t="str">
        <f t="shared" si="206"/>
        <v/>
      </c>
      <c r="AD751" s="1" t="str">
        <f t="shared" si="207"/>
        <v/>
      </c>
      <c r="AE751" s="1" t="str">
        <f t="shared" si="208"/>
        <v/>
      </c>
      <c r="AF751" s="1" t="str">
        <f t="shared" si="209"/>
        <v/>
      </c>
      <c r="AG751" s="1" t="str">
        <f t="shared" si="210"/>
        <v/>
      </c>
      <c r="AH751" s="1" t="str">
        <f t="shared" si="211"/>
        <v/>
      </c>
      <c r="AI751" s="1" t="str">
        <f t="shared" si="212"/>
        <v/>
      </c>
      <c r="AJ751" s="1" t="str">
        <f t="shared" si="213"/>
        <v/>
      </c>
      <c r="AK751" s="1" t="str">
        <f t="shared" si="214"/>
        <v/>
      </c>
      <c r="AL751" s="1" t="str">
        <f t="shared" si="215"/>
        <v/>
      </c>
      <c r="AM751" s="1">
        <f t="shared" si="216"/>
        <v>0</v>
      </c>
    </row>
    <row r="752" spans="1:39" ht="14.5" x14ac:dyDescent="0.35">
      <c r="A752"/>
      <c r="B752"/>
      <c r="C752"/>
      <c r="D752"/>
      <c r="E752"/>
      <c r="F752"/>
      <c r="G752"/>
      <c r="H752"/>
      <c r="I752"/>
      <c r="J752"/>
      <c r="K752"/>
      <c r="L752"/>
      <c r="M752"/>
      <c r="N752" s="1">
        <f t="shared" si="202"/>
        <v>0</v>
      </c>
      <c r="O752" s="1">
        <f t="shared" si="202"/>
        <v>0</v>
      </c>
      <c r="P752" s="1" t="str">
        <f t="shared" si="218"/>
        <v/>
      </c>
      <c r="Q752" s="1" t="str">
        <f t="shared" si="218"/>
        <v/>
      </c>
      <c r="R752" s="1" t="str">
        <f t="shared" si="218"/>
        <v/>
      </c>
      <c r="S752" s="1" t="str">
        <f t="shared" si="218"/>
        <v/>
      </c>
      <c r="T752" s="1" t="str">
        <f t="shared" si="218"/>
        <v/>
      </c>
      <c r="U752" s="1" t="str">
        <f t="shared" si="217"/>
        <v/>
      </c>
      <c r="V752" s="1" t="str">
        <f t="shared" si="217"/>
        <v/>
      </c>
      <c r="W752" s="1" t="str">
        <f t="shared" si="217"/>
        <v/>
      </c>
      <c r="X752" s="1" t="str">
        <f t="shared" si="217"/>
        <v/>
      </c>
      <c r="Y752" s="1" t="str">
        <f t="shared" si="217"/>
        <v/>
      </c>
      <c r="Z752" s="1">
        <f t="shared" si="203"/>
        <v>0</v>
      </c>
      <c r="AA752" s="1">
        <f t="shared" si="204"/>
        <v>0</v>
      </c>
      <c r="AB752" s="1">
        <f t="shared" si="205"/>
        <v>0</v>
      </c>
      <c r="AC752" s="1" t="str">
        <f t="shared" si="206"/>
        <v/>
      </c>
      <c r="AD752" s="1" t="str">
        <f t="shared" si="207"/>
        <v/>
      </c>
      <c r="AE752" s="1" t="str">
        <f t="shared" si="208"/>
        <v/>
      </c>
      <c r="AF752" s="1" t="str">
        <f t="shared" si="209"/>
        <v/>
      </c>
      <c r="AG752" s="1" t="str">
        <f t="shared" si="210"/>
        <v/>
      </c>
      <c r="AH752" s="1" t="str">
        <f t="shared" si="211"/>
        <v/>
      </c>
      <c r="AI752" s="1" t="str">
        <f t="shared" si="212"/>
        <v/>
      </c>
      <c r="AJ752" s="1" t="str">
        <f t="shared" si="213"/>
        <v/>
      </c>
      <c r="AK752" s="1" t="str">
        <f t="shared" si="214"/>
        <v/>
      </c>
      <c r="AL752" s="1" t="str">
        <f t="shared" si="215"/>
        <v/>
      </c>
      <c r="AM752" s="1">
        <f t="shared" si="216"/>
        <v>0</v>
      </c>
    </row>
    <row r="753" spans="1:39" ht="14.5" x14ac:dyDescent="0.35">
      <c r="A753"/>
      <c r="B753"/>
      <c r="C753"/>
      <c r="D753"/>
      <c r="E753"/>
      <c r="F753"/>
      <c r="G753"/>
      <c r="H753"/>
      <c r="I753"/>
      <c r="J753"/>
      <c r="K753"/>
      <c r="L753"/>
      <c r="M753"/>
      <c r="N753" s="1">
        <f t="shared" si="202"/>
        <v>0</v>
      </c>
      <c r="O753" s="1">
        <f t="shared" si="202"/>
        <v>0</v>
      </c>
      <c r="P753" s="1" t="str">
        <f t="shared" si="218"/>
        <v/>
      </c>
      <c r="Q753" s="1" t="str">
        <f t="shared" si="218"/>
        <v/>
      </c>
      <c r="R753" s="1" t="str">
        <f t="shared" si="218"/>
        <v/>
      </c>
      <c r="S753" s="1" t="str">
        <f t="shared" si="218"/>
        <v/>
      </c>
      <c r="T753" s="1" t="str">
        <f t="shared" si="218"/>
        <v/>
      </c>
      <c r="U753" s="1" t="str">
        <f t="shared" si="217"/>
        <v/>
      </c>
      <c r="V753" s="1" t="str">
        <f t="shared" si="217"/>
        <v/>
      </c>
      <c r="W753" s="1" t="str">
        <f t="shared" si="217"/>
        <v/>
      </c>
      <c r="X753" s="1" t="str">
        <f t="shared" si="217"/>
        <v/>
      </c>
      <c r="Y753" s="1" t="str">
        <f t="shared" si="217"/>
        <v/>
      </c>
      <c r="Z753" s="1">
        <f t="shared" si="203"/>
        <v>0</v>
      </c>
      <c r="AA753" s="1">
        <f t="shared" si="204"/>
        <v>0</v>
      </c>
      <c r="AB753" s="1">
        <f t="shared" si="205"/>
        <v>0</v>
      </c>
      <c r="AC753" s="1" t="str">
        <f t="shared" si="206"/>
        <v/>
      </c>
      <c r="AD753" s="1" t="str">
        <f t="shared" si="207"/>
        <v/>
      </c>
      <c r="AE753" s="1" t="str">
        <f t="shared" si="208"/>
        <v/>
      </c>
      <c r="AF753" s="1" t="str">
        <f t="shared" si="209"/>
        <v/>
      </c>
      <c r="AG753" s="1" t="str">
        <f t="shared" si="210"/>
        <v/>
      </c>
      <c r="AH753" s="1" t="str">
        <f t="shared" si="211"/>
        <v/>
      </c>
      <c r="AI753" s="1" t="str">
        <f t="shared" si="212"/>
        <v/>
      </c>
      <c r="AJ753" s="1" t="str">
        <f t="shared" si="213"/>
        <v/>
      </c>
      <c r="AK753" s="1" t="str">
        <f t="shared" si="214"/>
        <v/>
      </c>
      <c r="AL753" s="1" t="str">
        <f t="shared" si="215"/>
        <v/>
      </c>
      <c r="AM753" s="1">
        <f t="shared" si="216"/>
        <v>0</v>
      </c>
    </row>
    <row r="754" spans="1:39" ht="14.5" x14ac:dyDescent="0.35">
      <c r="A754"/>
      <c r="B754"/>
      <c r="C754"/>
      <c r="D754"/>
      <c r="E754"/>
      <c r="F754"/>
      <c r="G754"/>
      <c r="H754"/>
      <c r="I754"/>
      <c r="J754"/>
      <c r="K754"/>
      <c r="L754"/>
      <c r="M754"/>
      <c r="N754" s="1">
        <f t="shared" si="202"/>
        <v>0</v>
      </c>
      <c r="O754" s="1">
        <f t="shared" si="202"/>
        <v>0</v>
      </c>
      <c r="P754" s="1" t="str">
        <f t="shared" si="218"/>
        <v/>
      </c>
      <c r="Q754" s="1" t="str">
        <f t="shared" si="218"/>
        <v/>
      </c>
      <c r="R754" s="1" t="str">
        <f t="shared" si="218"/>
        <v/>
      </c>
      <c r="S754" s="1" t="str">
        <f t="shared" si="218"/>
        <v/>
      </c>
      <c r="T754" s="1" t="str">
        <f t="shared" si="218"/>
        <v/>
      </c>
      <c r="U754" s="1" t="str">
        <f t="shared" si="217"/>
        <v/>
      </c>
      <c r="V754" s="1" t="str">
        <f t="shared" si="217"/>
        <v/>
      </c>
      <c r="W754" s="1" t="str">
        <f t="shared" si="217"/>
        <v/>
      </c>
      <c r="X754" s="1" t="str">
        <f t="shared" si="217"/>
        <v/>
      </c>
      <c r="Y754" s="1" t="str">
        <f t="shared" si="217"/>
        <v/>
      </c>
      <c r="Z754" s="1">
        <f t="shared" si="203"/>
        <v>0</v>
      </c>
      <c r="AA754" s="1">
        <f t="shared" si="204"/>
        <v>0</v>
      </c>
      <c r="AB754" s="1">
        <f t="shared" si="205"/>
        <v>0</v>
      </c>
      <c r="AC754" s="1" t="str">
        <f t="shared" si="206"/>
        <v/>
      </c>
      <c r="AD754" s="1" t="str">
        <f t="shared" si="207"/>
        <v/>
      </c>
      <c r="AE754" s="1" t="str">
        <f t="shared" si="208"/>
        <v/>
      </c>
      <c r="AF754" s="1" t="str">
        <f t="shared" si="209"/>
        <v/>
      </c>
      <c r="AG754" s="1" t="str">
        <f t="shared" si="210"/>
        <v/>
      </c>
      <c r="AH754" s="1" t="str">
        <f t="shared" si="211"/>
        <v/>
      </c>
      <c r="AI754" s="1" t="str">
        <f t="shared" si="212"/>
        <v/>
      </c>
      <c r="AJ754" s="1" t="str">
        <f t="shared" si="213"/>
        <v/>
      </c>
      <c r="AK754" s="1" t="str">
        <f t="shared" si="214"/>
        <v/>
      </c>
      <c r="AL754" s="1" t="str">
        <f t="shared" si="215"/>
        <v/>
      </c>
      <c r="AM754" s="1">
        <f t="shared" si="216"/>
        <v>0</v>
      </c>
    </row>
    <row r="755" spans="1:39" ht="14.5" x14ac:dyDescent="0.35">
      <c r="A755"/>
      <c r="B755"/>
      <c r="C755"/>
      <c r="D755"/>
      <c r="E755"/>
      <c r="F755"/>
      <c r="G755"/>
      <c r="H755"/>
      <c r="I755"/>
      <c r="J755"/>
      <c r="K755"/>
      <c r="L755"/>
      <c r="M755"/>
      <c r="N755" s="1">
        <f t="shared" si="202"/>
        <v>0</v>
      </c>
      <c r="O755" s="1">
        <f t="shared" si="202"/>
        <v>0</v>
      </c>
      <c r="P755" s="1" t="str">
        <f t="shared" si="218"/>
        <v/>
      </c>
      <c r="Q755" s="1" t="str">
        <f t="shared" si="218"/>
        <v/>
      </c>
      <c r="R755" s="1" t="str">
        <f t="shared" si="218"/>
        <v/>
      </c>
      <c r="S755" s="1" t="str">
        <f t="shared" si="218"/>
        <v/>
      </c>
      <c r="T755" s="1" t="str">
        <f t="shared" si="218"/>
        <v/>
      </c>
      <c r="U755" s="1" t="str">
        <f t="shared" si="217"/>
        <v/>
      </c>
      <c r="V755" s="1" t="str">
        <f t="shared" si="217"/>
        <v/>
      </c>
      <c r="W755" s="1" t="str">
        <f t="shared" si="217"/>
        <v/>
      </c>
      <c r="X755" s="1" t="str">
        <f t="shared" si="217"/>
        <v/>
      </c>
      <c r="Y755" s="1" t="str">
        <f t="shared" si="217"/>
        <v/>
      </c>
      <c r="Z755" s="1">
        <f t="shared" si="203"/>
        <v>0</v>
      </c>
      <c r="AA755" s="1">
        <f t="shared" si="204"/>
        <v>0</v>
      </c>
      <c r="AB755" s="1">
        <f t="shared" si="205"/>
        <v>0</v>
      </c>
      <c r="AC755" s="1" t="str">
        <f t="shared" si="206"/>
        <v/>
      </c>
      <c r="AD755" s="1" t="str">
        <f t="shared" si="207"/>
        <v/>
      </c>
      <c r="AE755" s="1" t="str">
        <f t="shared" si="208"/>
        <v/>
      </c>
      <c r="AF755" s="1" t="str">
        <f t="shared" si="209"/>
        <v/>
      </c>
      <c r="AG755" s="1" t="str">
        <f t="shared" si="210"/>
        <v/>
      </c>
      <c r="AH755" s="1" t="str">
        <f t="shared" si="211"/>
        <v/>
      </c>
      <c r="AI755" s="1" t="str">
        <f t="shared" si="212"/>
        <v/>
      </c>
      <c r="AJ755" s="1" t="str">
        <f t="shared" si="213"/>
        <v/>
      </c>
      <c r="AK755" s="1" t="str">
        <f t="shared" si="214"/>
        <v/>
      </c>
      <c r="AL755" s="1" t="str">
        <f t="shared" si="215"/>
        <v/>
      </c>
      <c r="AM755" s="1">
        <f t="shared" si="216"/>
        <v>0</v>
      </c>
    </row>
    <row r="756" spans="1:39" ht="14.5" x14ac:dyDescent="0.35">
      <c r="A756"/>
      <c r="B756"/>
      <c r="C756"/>
      <c r="D756"/>
      <c r="E756"/>
      <c r="F756"/>
      <c r="G756"/>
      <c r="H756"/>
      <c r="I756"/>
      <c r="J756"/>
      <c r="K756"/>
      <c r="L756"/>
      <c r="M756"/>
      <c r="N756" s="1">
        <f t="shared" si="202"/>
        <v>0</v>
      </c>
      <c r="O756" s="1">
        <f t="shared" si="202"/>
        <v>0</v>
      </c>
      <c r="P756" s="1" t="str">
        <f t="shared" si="218"/>
        <v/>
      </c>
      <c r="Q756" s="1" t="str">
        <f t="shared" si="218"/>
        <v/>
      </c>
      <c r="R756" s="1" t="str">
        <f t="shared" si="218"/>
        <v/>
      </c>
      <c r="S756" s="1" t="str">
        <f t="shared" si="218"/>
        <v/>
      </c>
      <c r="T756" s="1" t="str">
        <f t="shared" si="218"/>
        <v/>
      </c>
      <c r="U756" s="1" t="str">
        <f t="shared" si="217"/>
        <v/>
      </c>
      <c r="V756" s="1" t="str">
        <f t="shared" si="217"/>
        <v/>
      </c>
      <c r="W756" s="1" t="str">
        <f t="shared" si="217"/>
        <v/>
      </c>
      <c r="X756" s="1" t="str">
        <f t="shared" si="217"/>
        <v/>
      </c>
      <c r="Y756" s="1" t="str">
        <f t="shared" si="217"/>
        <v/>
      </c>
      <c r="Z756" s="1">
        <f t="shared" si="203"/>
        <v>0</v>
      </c>
      <c r="AA756" s="1">
        <f t="shared" si="204"/>
        <v>0</v>
      </c>
      <c r="AB756" s="1">
        <f t="shared" si="205"/>
        <v>0</v>
      </c>
      <c r="AC756" s="1" t="str">
        <f t="shared" si="206"/>
        <v/>
      </c>
      <c r="AD756" s="1" t="str">
        <f t="shared" si="207"/>
        <v/>
      </c>
      <c r="AE756" s="1" t="str">
        <f t="shared" si="208"/>
        <v/>
      </c>
      <c r="AF756" s="1" t="str">
        <f t="shared" si="209"/>
        <v/>
      </c>
      <c r="AG756" s="1" t="str">
        <f t="shared" si="210"/>
        <v/>
      </c>
      <c r="AH756" s="1" t="str">
        <f t="shared" si="211"/>
        <v/>
      </c>
      <c r="AI756" s="1" t="str">
        <f t="shared" si="212"/>
        <v/>
      </c>
      <c r="AJ756" s="1" t="str">
        <f t="shared" si="213"/>
        <v/>
      </c>
      <c r="AK756" s="1" t="str">
        <f t="shared" si="214"/>
        <v/>
      </c>
      <c r="AL756" s="1" t="str">
        <f t="shared" si="215"/>
        <v/>
      </c>
      <c r="AM756" s="1">
        <f t="shared" si="216"/>
        <v>0</v>
      </c>
    </row>
    <row r="757" spans="1:39" ht="14.5" x14ac:dyDescent="0.35">
      <c r="A757"/>
      <c r="B757"/>
      <c r="C757"/>
      <c r="D757"/>
      <c r="E757"/>
      <c r="F757"/>
      <c r="G757"/>
      <c r="H757"/>
      <c r="I757"/>
      <c r="J757"/>
      <c r="K757"/>
      <c r="L757"/>
      <c r="M757"/>
      <c r="N757" s="1">
        <f t="shared" si="202"/>
        <v>0</v>
      </c>
      <c r="O757" s="1">
        <f t="shared" si="202"/>
        <v>0</v>
      </c>
      <c r="P757" s="1" t="str">
        <f t="shared" si="218"/>
        <v/>
      </c>
      <c r="Q757" s="1" t="str">
        <f t="shared" si="218"/>
        <v/>
      </c>
      <c r="R757" s="1" t="str">
        <f t="shared" si="218"/>
        <v/>
      </c>
      <c r="S757" s="1" t="str">
        <f t="shared" si="218"/>
        <v/>
      </c>
      <c r="T757" s="1" t="str">
        <f t="shared" si="218"/>
        <v/>
      </c>
      <c r="U757" s="1" t="str">
        <f t="shared" si="217"/>
        <v/>
      </c>
      <c r="V757" s="1" t="str">
        <f t="shared" si="217"/>
        <v/>
      </c>
      <c r="W757" s="1" t="str">
        <f t="shared" si="217"/>
        <v/>
      </c>
      <c r="X757" s="1" t="str">
        <f t="shared" si="217"/>
        <v/>
      </c>
      <c r="Y757" s="1" t="str">
        <f t="shared" si="217"/>
        <v/>
      </c>
      <c r="Z757" s="1">
        <f t="shared" si="203"/>
        <v>0</v>
      </c>
      <c r="AA757" s="1">
        <f t="shared" si="204"/>
        <v>0</v>
      </c>
      <c r="AB757" s="1">
        <f t="shared" si="205"/>
        <v>0</v>
      </c>
      <c r="AC757" s="1" t="str">
        <f t="shared" si="206"/>
        <v/>
      </c>
      <c r="AD757" s="1" t="str">
        <f t="shared" si="207"/>
        <v/>
      </c>
      <c r="AE757" s="1" t="str">
        <f t="shared" si="208"/>
        <v/>
      </c>
      <c r="AF757" s="1" t="str">
        <f t="shared" si="209"/>
        <v/>
      </c>
      <c r="AG757" s="1" t="str">
        <f t="shared" si="210"/>
        <v/>
      </c>
      <c r="AH757" s="1" t="str">
        <f t="shared" si="211"/>
        <v/>
      </c>
      <c r="AI757" s="1" t="str">
        <f t="shared" si="212"/>
        <v/>
      </c>
      <c r="AJ757" s="1" t="str">
        <f t="shared" si="213"/>
        <v/>
      </c>
      <c r="AK757" s="1" t="str">
        <f t="shared" si="214"/>
        <v/>
      </c>
      <c r="AL757" s="1" t="str">
        <f t="shared" si="215"/>
        <v/>
      </c>
      <c r="AM757" s="1">
        <f t="shared" si="216"/>
        <v>0</v>
      </c>
    </row>
    <row r="758" spans="1:39" ht="14.5" x14ac:dyDescent="0.35">
      <c r="A758"/>
      <c r="B758"/>
      <c r="C758"/>
      <c r="D758"/>
      <c r="E758"/>
      <c r="F758"/>
      <c r="G758"/>
      <c r="H758"/>
      <c r="I758"/>
      <c r="J758"/>
      <c r="K758"/>
      <c r="L758"/>
      <c r="M758"/>
      <c r="N758" s="1">
        <f t="shared" si="202"/>
        <v>0</v>
      </c>
      <c r="O758" s="1">
        <f t="shared" si="202"/>
        <v>0</v>
      </c>
      <c r="P758" s="1" t="str">
        <f t="shared" si="218"/>
        <v/>
      </c>
      <c r="Q758" s="1" t="str">
        <f t="shared" si="218"/>
        <v/>
      </c>
      <c r="R758" s="1" t="str">
        <f t="shared" si="218"/>
        <v/>
      </c>
      <c r="S758" s="1" t="str">
        <f t="shared" si="218"/>
        <v/>
      </c>
      <c r="T758" s="1" t="str">
        <f t="shared" si="218"/>
        <v/>
      </c>
      <c r="U758" s="1" t="str">
        <f t="shared" si="217"/>
        <v/>
      </c>
      <c r="V758" s="1" t="str">
        <f t="shared" si="217"/>
        <v/>
      </c>
      <c r="W758" s="1" t="str">
        <f t="shared" si="217"/>
        <v/>
      </c>
      <c r="X758" s="1" t="str">
        <f t="shared" si="217"/>
        <v/>
      </c>
      <c r="Y758" s="1" t="str">
        <f t="shared" si="217"/>
        <v/>
      </c>
      <c r="Z758" s="1">
        <f t="shared" si="203"/>
        <v>0</v>
      </c>
      <c r="AA758" s="1">
        <f t="shared" si="204"/>
        <v>0</v>
      </c>
      <c r="AB758" s="1">
        <f t="shared" si="205"/>
        <v>0</v>
      </c>
      <c r="AC758" s="1" t="str">
        <f t="shared" si="206"/>
        <v/>
      </c>
      <c r="AD758" s="1" t="str">
        <f t="shared" si="207"/>
        <v/>
      </c>
      <c r="AE758" s="1" t="str">
        <f t="shared" si="208"/>
        <v/>
      </c>
      <c r="AF758" s="1" t="str">
        <f t="shared" si="209"/>
        <v/>
      </c>
      <c r="AG758" s="1" t="str">
        <f t="shared" si="210"/>
        <v/>
      </c>
      <c r="AH758" s="1" t="str">
        <f t="shared" si="211"/>
        <v/>
      </c>
      <c r="AI758" s="1" t="str">
        <f t="shared" si="212"/>
        <v/>
      </c>
      <c r="AJ758" s="1" t="str">
        <f t="shared" si="213"/>
        <v/>
      </c>
      <c r="AK758" s="1" t="str">
        <f t="shared" si="214"/>
        <v/>
      </c>
      <c r="AL758" s="1" t="str">
        <f t="shared" si="215"/>
        <v/>
      </c>
      <c r="AM758" s="1">
        <f t="shared" si="216"/>
        <v>0</v>
      </c>
    </row>
    <row r="759" spans="1:39" ht="14.5" x14ac:dyDescent="0.35">
      <c r="A759"/>
      <c r="B759"/>
      <c r="C759"/>
      <c r="D759"/>
      <c r="E759"/>
      <c r="F759"/>
      <c r="G759"/>
      <c r="H759"/>
      <c r="I759"/>
      <c r="J759"/>
      <c r="K759"/>
      <c r="L759"/>
      <c r="M759"/>
      <c r="N759" s="1">
        <f t="shared" si="202"/>
        <v>0</v>
      </c>
      <c r="O759" s="1">
        <f t="shared" si="202"/>
        <v>0</v>
      </c>
      <c r="P759" s="1" t="str">
        <f t="shared" si="218"/>
        <v/>
      </c>
      <c r="Q759" s="1" t="str">
        <f t="shared" si="218"/>
        <v/>
      </c>
      <c r="R759" s="1" t="str">
        <f t="shared" si="218"/>
        <v/>
      </c>
      <c r="S759" s="1" t="str">
        <f t="shared" si="218"/>
        <v/>
      </c>
      <c r="T759" s="1" t="str">
        <f t="shared" si="218"/>
        <v/>
      </c>
      <c r="U759" s="1" t="str">
        <f t="shared" si="217"/>
        <v/>
      </c>
      <c r="V759" s="1" t="str">
        <f t="shared" si="217"/>
        <v/>
      </c>
      <c r="W759" s="1" t="str">
        <f t="shared" si="217"/>
        <v/>
      </c>
      <c r="X759" s="1" t="str">
        <f t="shared" si="217"/>
        <v/>
      </c>
      <c r="Y759" s="1" t="str">
        <f t="shared" si="217"/>
        <v/>
      </c>
      <c r="Z759" s="1">
        <f t="shared" si="203"/>
        <v>0</v>
      </c>
      <c r="AA759" s="1">
        <f t="shared" si="204"/>
        <v>0</v>
      </c>
      <c r="AB759" s="1">
        <f t="shared" si="205"/>
        <v>0</v>
      </c>
      <c r="AC759" s="1" t="str">
        <f t="shared" si="206"/>
        <v/>
      </c>
      <c r="AD759" s="1" t="str">
        <f t="shared" si="207"/>
        <v/>
      </c>
      <c r="AE759" s="1" t="str">
        <f t="shared" si="208"/>
        <v/>
      </c>
      <c r="AF759" s="1" t="str">
        <f t="shared" si="209"/>
        <v/>
      </c>
      <c r="AG759" s="1" t="str">
        <f t="shared" si="210"/>
        <v/>
      </c>
      <c r="AH759" s="1" t="str">
        <f t="shared" si="211"/>
        <v/>
      </c>
      <c r="AI759" s="1" t="str">
        <f t="shared" si="212"/>
        <v/>
      </c>
      <c r="AJ759" s="1" t="str">
        <f t="shared" si="213"/>
        <v/>
      </c>
      <c r="AK759" s="1" t="str">
        <f t="shared" si="214"/>
        <v/>
      </c>
      <c r="AL759" s="1" t="str">
        <f t="shared" si="215"/>
        <v/>
      </c>
      <c r="AM759" s="1">
        <f t="shared" si="216"/>
        <v>0</v>
      </c>
    </row>
    <row r="760" spans="1:39" ht="14.5" x14ac:dyDescent="0.35">
      <c r="A760"/>
      <c r="B760"/>
      <c r="C760"/>
      <c r="D760"/>
      <c r="E760"/>
      <c r="F760"/>
      <c r="G760"/>
      <c r="H760"/>
      <c r="I760"/>
      <c r="J760"/>
      <c r="K760"/>
      <c r="L760"/>
      <c r="M760"/>
      <c r="N760" s="1">
        <f t="shared" si="202"/>
        <v>0</v>
      </c>
      <c r="O760" s="1">
        <f t="shared" si="202"/>
        <v>0</v>
      </c>
      <c r="P760" s="1" t="str">
        <f t="shared" si="218"/>
        <v/>
      </c>
      <c r="Q760" s="1" t="str">
        <f t="shared" si="218"/>
        <v/>
      </c>
      <c r="R760" s="1" t="str">
        <f t="shared" si="218"/>
        <v/>
      </c>
      <c r="S760" s="1" t="str">
        <f t="shared" si="218"/>
        <v/>
      </c>
      <c r="T760" s="1" t="str">
        <f t="shared" si="218"/>
        <v/>
      </c>
      <c r="U760" s="1" t="str">
        <f t="shared" si="217"/>
        <v/>
      </c>
      <c r="V760" s="1" t="str">
        <f t="shared" si="217"/>
        <v/>
      </c>
      <c r="W760" s="1" t="str">
        <f t="shared" si="217"/>
        <v/>
      </c>
      <c r="X760" s="1" t="str">
        <f t="shared" si="217"/>
        <v/>
      </c>
      <c r="Y760" s="1" t="str">
        <f t="shared" si="217"/>
        <v/>
      </c>
      <c r="Z760" s="1">
        <f t="shared" si="203"/>
        <v>0</v>
      </c>
      <c r="AA760" s="1">
        <f t="shared" si="204"/>
        <v>0</v>
      </c>
      <c r="AB760" s="1">
        <f t="shared" si="205"/>
        <v>0</v>
      </c>
      <c r="AC760" s="1" t="str">
        <f t="shared" si="206"/>
        <v/>
      </c>
      <c r="AD760" s="1" t="str">
        <f t="shared" si="207"/>
        <v/>
      </c>
      <c r="AE760" s="1" t="str">
        <f t="shared" si="208"/>
        <v/>
      </c>
      <c r="AF760" s="1" t="str">
        <f t="shared" si="209"/>
        <v/>
      </c>
      <c r="AG760" s="1" t="str">
        <f t="shared" si="210"/>
        <v/>
      </c>
      <c r="AH760" s="1" t="str">
        <f t="shared" si="211"/>
        <v/>
      </c>
      <c r="AI760" s="1" t="str">
        <f t="shared" si="212"/>
        <v/>
      </c>
      <c r="AJ760" s="1" t="str">
        <f t="shared" si="213"/>
        <v/>
      </c>
      <c r="AK760" s="1" t="str">
        <f t="shared" si="214"/>
        <v/>
      </c>
      <c r="AL760" s="1" t="str">
        <f t="shared" si="215"/>
        <v/>
      </c>
      <c r="AM760" s="1">
        <f t="shared" si="216"/>
        <v>0</v>
      </c>
    </row>
    <row r="761" spans="1:39" ht="14.5" x14ac:dyDescent="0.35">
      <c r="A761"/>
      <c r="B761"/>
      <c r="C761"/>
      <c r="D761"/>
      <c r="E761"/>
      <c r="F761"/>
      <c r="G761"/>
      <c r="H761"/>
      <c r="I761"/>
      <c r="J761"/>
      <c r="K761"/>
      <c r="L761"/>
      <c r="M761"/>
      <c r="N761" s="1">
        <f t="shared" si="202"/>
        <v>0</v>
      </c>
      <c r="O761" s="1">
        <f t="shared" si="202"/>
        <v>0</v>
      </c>
      <c r="P761" s="1" t="str">
        <f t="shared" si="218"/>
        <v/>
      </c>
      <c r="Q761" s="1" t="str">
        <f t="shared" si="218"/>
        <v/>
      </c>
      <c r="R761" s="1" t="str">
        <f t="shared" si="218"/>
        <v/>
      </c>
      <c r="S761" s="1" t="str">
        <f t="shared" si="218"/>
        <v/>
      </c>
      <c r="T761" s="1" t="str">
        <f t="shared" si="218"/>
        <v/>
      </c>
      <c r="U761" s="1" t="str">
        <f t="shared" si="217"/>
        <v/>
      </c>
      <c r="V761" s="1" t="str">
        <f t="shared" si="217"/>
        <v/>
      </c>
      <c r="W761" s="1" t="str">
        <f t="shared" si="217"/>
        <v/>
      </c>
      <c r="X761" s="1" t="str">
        <f t="shared" si="217"/>
        <v/>
      </c>
      <c r="Y761" s="1" t="str">
        <f t="shared" si="217"/>
        <v/>
      </c>
      <c r="Z761" s="1">
        <f t="shared" si="203"/>
        <v>0</v>
      </c>
      <c r="AA761" s="1">
        <f t="shared" si="204"/>
        <v>0</v>
      </c>
      <c r="AB761" s="1">
        <f t="shared" si="205"/>
        <v>0</v>
      </c>
      <c r="AC761" s="1" t="str">
        <f t="shared" si="206"/>
        <v/>
      </c>
      <c r="AD761" s="1" t="str">
        <f t="shared" si="207"/>
        <v/>
      </c>
      <c r="AE761" s="1" t="str">
        <f t="shared" si="208"/>
        <v/>
      </c>
      <c r="AF761" s="1" t="str">
        <f t="shared" si="209"/>
        <v/>
      </c>
      <c r="AG761" s="1" t="str">
        <f t="shared" si="210"/>
        <v/>
      </c>
      <c r="AH761" s="1" t="str">
        <f t="shared" si="211"/>
        <v/>
      </c>
      <c r="AI761" s="1" t="str">
        <f t="shared" si="212"/>
        <v/>
      </c>
      <c r="AJ761" s="1" t="str">
        <f t="shared" si="213"/>
        <v/>
      </c>
      <c r="AK761" s="1" t="str">
        <f t="shared" si="214"/>
        <v/>
      </c>
      <c r="AL761" s="1" t="str">
        <f t="shared" si="215"/>
        <v/>
      </c>
      <c r="AM761" s="1">
        <f t="shared" si="216"/>
        <v>0</v>
      </c>
    </row>
    <row r="762" spans="1:39" ht="14.5" x14ac:dyDescent="0.35">
      <c r="A762"/>
      <c r="B762"/>
      <c r="C762"/>
      <c r="D762"/>
      <c r="E762"/>
      <c r="F762"/>
      <c r="G762"/>
      <c r="H762"/>
      <c r="I762"/>
      <c r="J762"/>
      <c r="K762"/>
      <c r="L762"/>
      <c r="M762"/>
      <c r="N762" s="1">
        <f t="shared" si="202"/>
        <v>0</v>
      </c>
      <c r="O762" s="1">
        <f t="shared" si="202"/>
        <v>0</v>
      </c>
      <c r="P762" s="1" t="str">
        <f t="shared" si="218"/>
        <v/>
      </c>
      <c r="Q762" s="1" t="str">
        <f t="shared" si="218"/>
        <v/>
      </c>
      <c r="R762" s="1" t="str">
        <f t="shared" si="218"/>
        <v/>
      </c>
      <c r="S762" s="1" t="str">
        <f t="shared" si="218"/>
        <v/>
      </c>
      <c r="T762" s="1" t="str">
        <f t="shared" si="218"/>
        <v/>
      </c>
      <c r="U762" s="1" t="str">
        <f t="shared" si="217"/>
        <v/>
      </c>
      <c r="V762" s="1" t="str">
        <f t="shared" si="217"/>
        <v/>
      </c>
      <c r="W762" s="1" t="str">
        <f t="shared" si="217"/>
        <v/>
      </c>
      <c r="X762" s="1" t="str">
        <f t="shared" si="217"/>
        <v/>
      </c>
      <c r="Y762" s="1" t="str">
        <f t="shared" si="217"/>
        <v/>
      </c>
      <c r="Z762" s="1">
        <f t="shared" si="203"/>
        <v>0</v>
      </c>
      <c r="AA762" s="1">
        <f t="shared" si="204"/>
        <v>0</v>
      </c>
      <c r="AB762" s="1">
        <f t="shared" si="205"/>
        <v>0</v>
      </c>
      <c r="AC762" s="1" t="str">
        <f t="shared" si="206"/>
        <v/>
      </c>
      <c r="AD762" s="1" t="str">
        <f t="shared" si="207"/>
        <v/>
      </c>
      <c r="AE762" s="1" t="str">
        <f t="shared" si="208"/>
        <v/>
      </c>
      <c r="AF762" s="1" t="str">
        <f t="shared" si="209"/>
        <v/>
      </c>
      <c r="AG762" s="1" t="str">
        <f t="shared" si="210"/>
        <v/>
      </c>
      <c r="AH762" s="1" t="str">
        <f t="shared" si="211"/>
        <v/>
      </c>
      <c r="AI762" s="1" t="str">
        <f t="shared" si="212"/>
        <v/>
      </c>
      <c r="AJ762" s="1" t="str">
        <f t="shared" si="213"/>
        <v/>
      </c>
      <c r="AK762" s="1" t="str">
        <f t="shared" si="214"/>
        <v/>
      </c>
      <c r="AL762" s="1" t="str">
        <f t="shared" si="215"/>
        <v/>
      </c>
      <c r="AM762" s="1">
        <f t="shared" si="216"/>
        <v>0</v>
      </c>
    </row>
    <row r="763" spans="1:39" ht="14.5" x14ac:dyDescent="0.35">
      <c r="A763"/>
      <c r="B763"/>
      <c r="C763"/>
      <c r="D763"/>
      <c r="E763"/>
      <c r="F763"/>
      <c r="G763"/>
      <c r="H763"/>
      <c r="I763"/>
      <c r="J763"/>
      <c r="K763"/>
      <c r="L763"/>
      <c r="M763"/>
      <c r="N763" s="1">
        <f t="shared" si="202"/>
        <v>0</v>
      </c>
      <c r="O763" s="1">
        <f t="shared" si="202"/>
        <v>0</v>
      </c>
      <c r="P763" s="1" t="str">
        <f t="shared" si="218"/>
        <v/>
      </c>
      <c r="Q763" s="1" t="str">
        <f t="shared" si="218"/>
        <v/>
      </c>
      <c r="R763" s="1" t="str">
        <f t="shared" si="218"/>
        <v/>
      </c>
      <c r="S763" s="1" t="str">
        <f t="shared" si="218"/>
        <v/>
      </c>
      <c r="T763" s="1" t="str">
        <f t="shared" si="218"/>
        <v/>
      </c>
      <c r="U763" s="1" t="str">
        <f t="shared" si="217"/>
        <v/>
      </c>
      <c r="V763" s="1" t="str">
        <f t="shared" si="217"/>
        <v/>
      </c>
      <c r="W763" s="1" t="str">
        <f t="shared" si="217"/>
        <v/>
      </c>
      <c r="X763" s="1" t="str">
        <f t="shared" si="217"/>
        <v/>
      </c>
      <c r="Y763" s="1" t="str">
        <f t="shared" si="217"/>
        <v/>
      </c>
      <c r="Z763" s="1">
        <f t="shared" si="203"/>
        <v>0</v>
      </c>
      <c r="AA763" s="1">
        <f t="shared" si="204"/>
        <v>0</v>
      </c>
      <c r="AB763" s="1">
        <f t="shared" si="205"/>
        <v>0</v>
      </c>
      <c r="AC763" s="1" t="str">
        <f t="shared" si="206"/>
        <v/>
      </c>
      <c r="AD763" s="1" t="str">
        <f t="shared" si="207"/>
        <v/>
      </c>
      <c r="AE763" s="1" t="str">
        <f t="shared" si="208"/>
        <v/>
      </c>
      <c r="AF763" s="1" t="str">
        <f t="shared" si="209"/>
        <v/>
      </c>
      <c r="AG763" s="1" t="str">
        <f t="shared" si="210"/>
        <v/>
      </c>
      <c r="AH763" s="1" t="str">
        <f t="shared" si="211"/>
        <v/>
      </c>
      <c r="AI763" s="1" t="str">
        <f t="shared" si="212"/>
        <v/>
      </c>
      <c r="AJ763" s="1" t="str">
        <f t="shared" si="213"/>
        <v/>
      </c>
      <c r="AK763" s="1" t="str">
        <f t="shared" si="214"/>
        <v/>
      </c>
      <c r="AL763" s="1" t="str">
        <f t="shared" si="215"/>
        <v/>
      </c>
      <c r="AM763" s="1">
        <f t="shared" si="216"/>
        <v>0</v>
      </c>
    </row>
    <row r="764" spans="1:39" ht="14.5" x14ac:dyDescent="0.35">
      <c r="A764"/>
      <c r="B764"/>
      <c r="C764"/>
      <c r="D764"/>
      <c r="E764"/>
      <c r="F764"/>
      <c r="G764"/>
      <c r="H764"/>
      <c r="I764"/>
      <c r="J764"/>
      <c r="K764"/>
      <c r="L764"/>
      <c r="M764"/>
      <c r="N764" s="1">
        <f t="shared" si="202"/>
        <v>0</v>
      </c>
      <c r="O764" s="1">
        <f t="shared" si="202"/>
        <v>0</v>
      </c>
      <c r="P764" s="1" t="str">
        <f t="shared" si="218"/>
        <v/>
      </c>
      <c r="Q764" s="1" t="str">
        <f t="shared" si="218"/>
        <v/>
      </c>
      <c r="R764" s="1" t="str">
        <f t="shared" si="218"/>
        <v/>
      </c>
      <c r="S764" s="1" t="str">
        <f t="shared" si="218"/>
        <v/>
      </c>
      <c r="T764" s="1" t="str">
        <f t="shared" si="218"/>
        <v/>
      </c>
      <c r="U764" s="1" t="str">
        <f t="shared" si="217"/>
        <v/>
      </c>
      <c r="V764" s="1" t="str">
        <f t="shared" si="217"/>
        <v/>
      </c>
      <c r="W764" s="1" t="str">
        <f t="shared" si="217"/>
        <v/>
      </c>
      <c r="X764" s="1" t="str">
        <f t="shared" si="217"/>
        <v/>
      </c>
      <c r="Y764" s="1" t="str">
        <f t="shared" si="217"/>
        <v/>
      </c>
      <c r="Z764" s="1">
        <f t="shared" si="203"/>
        <v>0</v>
      </c>
      <c r="AA764" s="1">
        <f t="shared" si="204"/>
        <v>0</v>
      </c>
      <c r="AB764" s="1">
        <f t="shared" si="205"/>
        <v>0</v>
      </c>
      <c r="AC764" s="1" t="str">
        <f t="shared" si="206"/>
        <v/>
      </c>
      <c r="AD764" s="1" t="str">
        <f t="shared" si="207"/>
        <v/>
      </c>
      <c r="AE764" s="1" t="str">
        <f t="shared" si="208"/>
        <v/>
      </c>
      <c r="AF764" s="1" t="str">
        <f t="shared" si="209"/>
        <v/>
      </c>
      <c r="AG764" s="1" t="str">
        <f t="shared" si="210"/>
        <v/>
      </c>
      <c r="AH764" s="1" t="str">
        <f t="shared" si="211"/>
        <v/>
      </c>
      <c r="AI764" s="1" t="str">
        <f t="shared" si="212"/>
        <v/>
      </c>
      <c r="AJ764" s="1" t="str">
        <f t="shared" si="213"/>
        <v/>
      </c>
      <c r="AK764" s="1" t="str">
        <f t="shared" si="214"/>
        <v/>
      </c>
      <c r="AL764" s="1" t="str">
        <f t="shared" si="215"/>
        <v/>
      </c>
      <c r="AM764" s="1">
        <f t="shared" si="216"/>
        <v>0</v>
      </c>
    </row>
    <row r="765" spans="1:39" ht="14.5" x14ac:dyDescent="0.35">
      <c r="A765"/>
      <c r="B765"/>
      <c r="C765"/>
      <c r="D765"/>
      <c r="E765"/>
      <c r="F765"/>
      <c r="G765"/>
      <c r="H765"/>
      <c r="I765"/>
      <c r="J765"/>
      <c r="K765"/>
      <c r="L765"/>
      <c r="M765"/>
      <c r="N765" s="1">
        <f t="shared" si="202"/>
        <v>0</v>
      </c>
      <c r="O765" s="1">
        <f t="shared" si="202"/>
        <v>0</v>
      </c>
      <c r="P765" s="1" t="str">
        <f t="shared" si="218"/>
        <v/>
      </c>
      <c r="Q765" s="1" t="str">
        <f t="shared" si="218"/>
        <v/>
      </c>
      <c r="R765" s="1" t="str">
        <f t="shared" si="218"/>
        <v/>
      </c>
      <c r="S765" s="1" t="str">
        <f t="shared" si="218"/>
        <v/>
      </c>
      <c r="T765" s="1" t="str">
        <f t="shared" si="218"/>
        <v/>
      </c>
      <c r="U765" s="1" t="str">
        <f t="shared" si="217"/>
        <v/>
      </c>
      <c r="V765" s="1" t="str">
        <f t="shared" si="217"/>
        <v/>
      </c>
      <c r="W765" s="1" t="str">
        <f t="shared" si="217"/>
        <v/>
      </c>
      <c r="X765" s="1" t="str">
        <f t="shared" si="217"/>
        <v/>
      </c>
      <c r="Y765" s="1" t="str">
        <f t="shared" si="217"/>
        <v/>
      </c>
      <c r="Z765" s="1">
        <f t="shared" si="203"/>
        <v>0</v>
      </c>
      <c r="AA765" s="1">
        <f t="shared" si="204"/>
        <v>0</v>
      </c>
      <c r="AB765" s="1">
        <f t="shared" si="205"/>
        <v>0</v>
      </c>
      <c r="AC765" s="1" t="str">
        <f t="shared" si="206"/>
        <v/>
      </c>
      <c r="AD765" s="1" t="str">
        <f t="shared" si="207"/>
        <v/>
      </c>
      <c r="AE765" s="1" t="str">
        <f t="shared" si="208"/>
        <v/>
      </c>
      <c r="AF765" s="1" t="str">
        <f t="shared" si="209"/>
        <v/>
      </c>
      <c r="AG765" s="1" t="str">
        <f t="shared" si="210"/>
        <v/>
      </c>
      <c r="AH765" s="1" t="str">
        <f t="shared" si="211"/>
        <v/>
      </c>
      <c r="AI765" s="1" t="str">
        <f t="shared" si="212"/>
        <v/>
      </c>
      <c r="AJ765" s="1" t="str">
        <f t="shared" si="213"/>
        <v/>
      </c>
      <c r="AK765" s="1" t="str">
        <f t="shared" si="214"/>
        <v/>
      </c>
      <c r="AL765" s="1" t="str">
        <f t="shared" si="215"/>
        <v/>
      </c>
      <c r="AM765" s="1">
        <f t="shared" si="216"/>
        <v>0</v>
      </c>
    </row>
    <row r="766" spans="1:39" ht="14.5" x14ac:dyDescent="0.35">
      <c r="A766"/>
      <c r="B766"/>
      <c r="C766"/>
      <c r="D766"/>
      <c r="E766"/>
      <c r="F766"/>
      <c r="G766"/>
      <c r="H766"/>
      <c r="I766"/>
      <c r="J766"/>
      <c r="K766"/>
      <c r="L766"/>
      <c r="M766"/>
      <c r="N766" s="1">
        <f t="shared" si="202"/>
        <v>0</v>
      </c>
      <c r="O766" s="1">
        <f t="shared" si="202"/>
        <v>0</v>
      </c>
      <c r="P766" s="1" t="str">
        <f t="shared" si="218"/>
        <v/>
      </c>
      <c r="Q766" s="1" t="str">
        <f t="shared" si="218"/>
        <v/>
      </c>
      <c r="R766" s="1" t="str">
        <f t="shared" si="218"/>
        <v/>
      </c>
      <c r="S766" s="1" t="str">
        <f t="shared" si="218"/>
        <v/>
      </c>
      <c r="T766" s="1" t="str">
        <f t="shared" si="218"/>
        <v/>
      </c>
      <c r="U766" s="1" t="str">
        <f t="shared" si="217"/>
        <v/>
      </c>
      <c r="V766" s="1" t="str">
        <f t="shared" si="217"/>
        <v/>
      </c>
      <c r="W766" s="1" t="str">
        <f t="shared" si="217"/>
        <v/>
      </c>
      <c r="X766" s="1" t="str">
        <f t="shared" si="217"/>
        <v/>
      </c>
      <c r="Y766" s="1" t="str">
        <f t="shared" si="217"/>
        <v/>
      </c>
      <c r="Z766" s="1">
        <f t="shared" si="203"/>
        <v>0</v>
      </c>
      <c r="AA766" s="1">
        <f t="shared" si="204"/>
        <v>0</v>
      </c>
      <c r="AB766" s="1">
        <f t="shared" si="205"/>
        <v>0</v>
      </c>
      <c r="AC766" s="1" t="str">
        <f t="shared" si="206"/>
        <v/>
      </c>
      <c r="AD766" s="1" t="str">
        <f t="shared" si="207"/>
        <v/>
      </c>
      <c r="AE766" s="1" t="str">
        <f t="shared" si="208"/>
        <v/>
      </c>
      <c r="AF766" s="1" t="str">
        <f t="shared" si="209"/>
        <v/>
      </c>
      <c r="AG766" s="1" t="str">
        <f t="shared" si="210"/>
        <v/>
      </c>
      <c r="AH766" s="1" t="str">
        <f t="shared" si="211"/>
        <v/>
      </c>
      <c r="AI766" s="1" t="str">
        <f t="shared" si="212"/>
        <v/>
      </c>
      <c r="AJ766" s="1" t="str">
        <f t="shared" si="213"/>
        <v/>
      </c>
      <c r="AK766" s="1" t="str">
        <f t="shared" si="214"/>
        <v/>
      </c>
      <c r="AL766" s="1" t="str">
        <f t="shared" si="215"/>
        <v/>
      </c>
      <c r="AM766" s="1">
        <f t="shared" si="216"/>
        <v>0</v>
      </c>
    </row>
    <row r="767" spans="1:39" ht="14.5" x14ac:dyDescent="0.35">
      <c r="A767"/>
      <c r="B767"/>
      <c r="C767"/>
      <c r="D767"/>
      <c r="E767"/>
      <c r="F767"/>
      <c r="G767"/>
      <c r="H767"/>
      <c r="I767"/>
      <c r="J767"/>
      <c r="K767"/>
      <c r="L767"/>
      <c r="M767"/>
      <c r="N767" s="1">
        <f t="shared" si="202"/>
        <v>0</v>
      </c>
      <c r="O767" s="1">
        <f t="shared" si="202"/>
        <v>0</v>
      </c>
      <c r="P767" s="1" t="str">
        <f t="shared" si="218"/>
        <v/>
      </c>
      <c r="Q767" s="1" t="str">
        <f t="shared" si="218"/>
        <v/>
      </c>
      <c r="R767" s="1" t="str">
        <f t="shared" si="218"/>
        <v/>
      </c>
      <c r="S767" s="1" t="str">
        <f t="shared" si="218"/>
        <v/>
      </c>
      <c r="T767" s="1" t="str">
        <f t="shared" si="218"/>
        <v/>
      </c>
      <c r="U767" s="1" t="str">
        <f t="shared" si="217"/>
        <v/>
      </c>
      <c r="V767" s="1" t="str">
        <f t="shared" si="217"/>
        <v/>
      </c>
      <c r="W767" s="1" t="str">
        <f t="shared" si="217"/>
        <v/>
      </c>
      <c r="X767" s="1" t="str">
        <f t="shared" si="217"/>
        <v/>
      </c>
      <c r="Y767" s="1" t="str">
        <f t="shared" si="217"/>
        <v/>
      </c>
      <c r="Z767" s="1">
        <f t="shared" si="203"/>
        <v>0</v>
      </c>
      <c r="AA767" s="1">
        <f t="shared" si="204"/>
        <v>0</v>
      </c>
      <c r="AB767" s="1">
        <f t="shared" si="205"/>
        <v>0</v>
      </c>
      <c r="AC767" s="1" t="str">
        <f t="shared" si="206"/>
        <v/>
      </c>
      <c r="AD767" s="1" t="str">
        <f t="shared" si="207"/>
        <v/>
      </c>
      <c r="AE767" s="1" t="str">
        <f t="shared" si="208"/>
        <v/>
      </c>
      <c r="AF767" s="1" t="str">
        <f t="shared" si="209"/>
        <v/>
      </c>
      <c r="AG767" s="1" t="str">
        <f t="shared" si="210"/>
        <v/>
      </c>
      <c r="AH767" s="1" t="str">
        <f t="shared" si="211"/>
        <v/>
      </c>
      <c r="AI767" s="1" t="str">
        <f t="shared" si="212"/>
        <v/>
      </c>
      <c r="AJ767" s="1" t="str">
        <f t="shared" si="213"/>
        <v/>
      </c>
      <c r="AK767" s="1" t="str">
        <f t="shared" si="214"/>
        <v/>
      </c>
      <c r="AL767" s="1" t="str">
        <f t="shared" si="215"/>
        <v/>
      </c>
      <c r="AM767" s="1">
        <f t="shared" si="216"/>
        <v>0</v>
      </c>
    </row>
    <row r="768" spans="1:39" ht="14.5" x14ac:dyDescent="0.35">
      <c r="A768"/>
      <c r="B768"/>
      <c r="C768"/>
      <c r="D768"/>
      <c r="E768"/>
      <c r="F768"/>
      <c r="G768"/>
      <c r="H768"/>
      <c r="I768"/>
      <c r="J768"/>
      <c r="K768"/>
      <c r="L768"/>
      <c r="M768"/>
      <c r="N768" s="1">
        <f t="shared" si="202"/>
        <v>0</v>
      </c>
      <c r="O768" s="1">
        <f t="shared" si="202"/>
        <v>0</v>
      </c>
      <c r="P768" s="1" t="str">
        <f t="shared" si="218"/>
        <v/>
      </c>
      <c r="Q768" s="1" t="str">
        <f t="shared" si="218"/>
        <v/>
      </c>
      <c r="R768" s="1" t="str">
        <f t="shared" si="218"/>
        <v/>
      </c>
      <c r="S768" s="1" t="str">
        <f t="shared" si="218"/>
        <v/>
      </c>
      <c r="T768" s="1" t="str">
        <f t="shared" si="218"/>
        <v/>
      </c>
      <c r="U768" s="1" t="str">
        <f t="shared" ref="U768:Y818" si="219">IF(ISBLANK(H768),"",1)</f>
        <v/>
      </c>
      <c r="V768" s="1" t="str">
        <f t="shared" si="219"/>
        <v/>
      </c>
      <c r="W768" s="1" t="str">
        <f t="shared" si="219"/>
        <v/>
      </c>
      <c r="X768" s="1" t="str">
        <f t="shared" si="219"/>
        <v/>
      </c>
      <c r="Y768" s="1" t="str">
        <f t="shared" si="219"/>
        <v/>
      </c>
      <c r="Z768" s="1">
        <f t="shared" si="203"/>
        <v>0</v>
      </c>
      <c r="AA768" s="1">
        <f t="shared" si="204"/>
        <v>0</v>
      </c>
      <c r="AB768" s="1">
        <f t="shared" si="205"/>
        <v>0</v>
      </c>
      <c r="AC768" s="1" t="str">
        <f t="shared" si="206"/>
        <v/>
      </c>
      <c r="AD768" s="1" t="str">
        <f t="shared" si="207"/>
        <v/>
      </c>
      <c r="AE768" s="1" t="str">
        <f t="shared" si="208"/>
        <v/>
      </c>
      <c r="AF768" s="1" t="str">
        <f t="shared" si="209"/>
        <v/>
      </c>
      <c r="AG768" s="1" t="str">
        <f t="shared" si="210"/>
        <v/>
      </c>
      <c r="AH768" s="1" t="str">
        <f t="shared" si="211"/>
        <v/>
      </c>
      <c r="AI768" s="1" t="str">
        <f t="shared" si="212"/>
        <v/>
      </c>
      <c r="AJ768" s="1" t="str">
        <f t="shared" si="213"/>
        <v/>
      </c>
      <c r="AK768" s="1" t="str">
        <f t="shared" si="214"/>
        <v/>
      </c>
      <c r="AL768" s="1" t="str">
        <f t="shared" si="215"/>
        <v/>
      </c>
      <c r="AM768" s="1">
        <f t="shared" si="216"/>
        <v>0</v>
      </c>
    </row>
    <row r="769" spans="1:39" ht="14.5" x14ac:dyDescent="0.35">
      <c r="A769"/>
      <c r="B769"/>
      <c r="C769"/>
      <c r="D769"/>
      <c r="E769"/>
      <c r="F769"/>
      <c r="G769"/>
      <c r="H769"/>
      <c r="I769"/>
      <c r="J769"/>
      <c r="K769"/>
      <c r="L769"/>
      <c r="M769"/>
      <c r="N769" s="1">
        <f t="shared" si="202"/>
        <v>0</v>
      </c>
      <c r="O769" s="1">
        <f t="shared" si="202"/>
        <v>0</v>
      </c>
      <c r="P769" s="1" t="str">
        <f t="shared" ref="P769:T819" si="220">IF(ISBLANK(C769),"",1)</f>
        <v/>
      </c>
      <c r="Q769" s="1" t="str">
        <f t="shared" si="220"/>
        <v/>
      </c>
      <c r="R769" s="1" t="str">
        <f t="shared" si="220"/>
        <v/>
      </c>
      <c r="S769" s="1" t="str">
        <f t="shared" si="220"/>
        <v/>
      </c>
      <c r="T769" s="1" t="str">
        <f t="shared" si="220"/>
        <v/>
      </c>
      <c r="U769" s="1" t="str">
        <f t="shared" si="219"/>
        <v/>
      </c>
      <c r="V769" s="1" t="str">
        <f t="shared" si="219"/>
        <v/>
      </c>
      <c r="W769" s="1" t="str">
        <f t="shared" si="219"/>
        <v/>
      </c>
      <c r="X769" s="1" t="str">
        <f t="shared" si="219"/>
        <v/>
      </c>
      <c r="Y769" s="1" t="str">
        <f t="shared" si="219"/>
        <v/>
      </c>
      <c r="Z769" s="1">
        <f t="shared" si="203"/>
        <v>0</v>
      </c>
      <c r="AA769" s="1">
        <f t="shared" si="204"/>
        <v>0</v>
      </c>
      <c r="AB769" s="1">
        <f t="shared" si="205"/>
        <v>0</v>
      </c>
      <c r="AC769" s="1" t="str">
        <f t="shared" si="206"/>
        <v/>
      </c>
      <c r="AD769" s="1" t="str">
        <f t="shared" si="207"/>
        <v/>
      </c>
      <c r="AE769" s="1" t="str">
        <f t="shared" si="208"/>
        <v/>
      </c>
      <c r="AF769" s="1" t="str">
        <f t="shared" si="209"/>
        <v/>
      </c>
      <c r="AG769" s="1" t="str">
        <f t="shared" si="210"/>
        <v/>
      </c>
      <c r="AH769" s="1" t="str">
        <f t="shared" si="211"/>
        <v/>
      </c>
      <c r="AI769" s="1" t="str">
        <f t="shared" si="212"/>
        <v/>
      </c>
      <c r="AJ769" s="1" t="str">
        <f t="shared" si="213"/>
        <v/>
      </c>
      <c r="AK769" s="1" t="str">
        <f t="shared" si="214"/>
        <v/>
      </c>
      <c r="AL769" s="1" t="str">
        <f t="shared" si="215"/>
        <v/>
      </c>
      <c r="AM769" s="1">
        <f t="shared" si="216"/>
        <v>0</v>
      </c>
    </row>
    <row r="770" spans="1:39" ht="14.5" x14ac:dyDescent="0.35">
      <c r="A770"/>
      <c r="B770"/>
      <c r="C770"/>
      <c r="D770"/>
      <c r="E770"/>
      <c r="F770"/>
      <c r="G770"/>
      <c r="H770"/>
      <c r="I770"/>
      <c r="J770"/>
      <c r="K770"/>
      <c r="L770"/>
      <c r="M770"/>
      <c r="N770" s="1">
        <f t="shared" si="202"/>
        <v>0</v>
      </c>
      <c r="O770" s="1">
        <f t="shared" si="202"/>
        <v>0</v>
      </c>
      <c r="P770" s="1" t="str">
        <f t="shared" si="220"/>
        <v/>
      </c>
      <c r="Q770" s="1" t="str">
        <f t="shared" si="220"/>
        <v/>
      </c>
      <c r="R770" s="1" t="str">
        <f t="shared" si="220"/>
        <v/>
      </c>
      <c r="S770" s="1" t="str">
        <f t="shared" si="220"/>
        <v/>
      </c>
      <c r="T770" s="1" t="str">
        <f t="shared" si="220"/>
        <v/>
      </c>
      <c r="U770" s="1" t="str">
        <f t="shared" si="219"/>
        <v/>
      </c>
      <c r="V770" s="1" t="str">
        <f t="shared" si="219"/>
        <v/>
      </c>
      <c r="W770" s="1" t="str">
        <f t="shared" si="219"/>
        <v/>
      </c>
      <c r="X770" s="1" t="str">
        <f t="shared" si="219"/>
        <v/>
      </c>
      <c r="Y770" s="1" t="str">
        <f t="shared" si="219"/>
        <v/>
      </c>
      <c r="Z770" s="1">
        <f t="shared" si="203"/>
        <v>0</v>
      </c>
      <c r="AA770" s="1">
        <f t="shared" si="204"/>
        <v>0</v>
      </c>
      <c r="AB770" s="1">
        <f t="shared" si="205"/>
        <v>0</v>
      </c>
      <c r="AC770" s="1" t="str">
        <f t="shared" si="206"/>
        <v/>
      </c>
      <c r="AD770" s="1" t="str">
        <f t="shared" si="207"/>
        <v/>
      </c>
      <c r="AE770" s="1" t="str">
        <f t="shared" si="208"/>
        <v/>
      </c>
      <c r="AF770" s="1" t="str">
        <f t="shared" si="209"/>
        <v/>
      </c>
      <c r="AG770" s="1" t="str">
        <f t="shared" si="210"/>
        <v/>
      </c>
      <c r="AH770" s="1" t="str">
        <f t="shared" si="211"/>
        <v/>
      </c>
      <c r="AI770" s="1" t="str">
        <f t="shared" si="212"/>
        <v/>
      </c>
      <c r="AJ770" s="1" t="str">
        <f t="shared" si="213"/>
        <v/>
      </c>
      <c r="AK770" s="1" t="str">
        <f t="shared" si="214"/>
        <v/>
      </c>
      <c r="AL770" s="1" t="str">
        <f t="shared" si="215"/>
        <v/>
      </c>
      <c r="AM770" s="1">
        <f t="shared" si="216"/>
        <v>0</v>
      </c>
    </row>
    <row r="771" spans="1:39" ht="14.5" x14ac:dyDescent="0.35">
      <c r="A771"/>
      <c r="B771"/>
      <c r="C771"/>
      <c r="D771"/>
      <c r="E771"/>
      <c r="F771"/>
      <c r="G771"/>
      <c r="H771"/>
      <c r="I771"/>
      <c r="J771"/>
      <c r="K771"/>
      <c r="L771"/>
      <c r="M771"/>
      <c r="N771" s="1">
        <f t="shared" si="202"/>
        <v>0</v>
      </c>
      <c r="O771" s="1">
        <f t="shared" si="202"/>
        <v>0</v>
      </c>
      <c r="P771" s="1" t="str">
        <f t="shared" si="220"/>
        <v/>
      </c>
      <c r="Q771" s="1" t="str">
        <f t="shared" si="220"/>
        <v/>
      </c>
      <c r="R771" s="1" t="str">
        <f t="shared" si="220"/>
        <v/>
      </c>
      <c r="S771" s="1" t="str">
        <f t="shared" si="220"/>
        <v/>
      </c>
      <c r="T771" s="1" t="str">
        <f t="shared" si="220"/>
        <v/>
      </c>
      <c r="U771" s="1" t="str">
        <f t="shared" si="219"/>
        <v/>
      </c>
      <c r="V771" s="1" t="str">
        <f t="shared" si="219"/>
        <v/>
      </c>
      <c r="W771" s="1" t="str">
        <f t="shared" si="219"/>
        <v/>
      </c>
      <c r="X771" s="1" t="str">
        <f t="shared" si="219"/>
        <v/>
      </c>
      <c r="Y771" s="1" t="str">
        <f t="shared" si="219"/>
        <v/>
      </c>
      <c r="Z771" s="1">
        <f t="shared" si="203"/>
        <v>0</v>
      </c>
      <c r="AA771" s="1">
        <f t="shared" si="204"/>
        <v>0</v>
      </c>
      <c r="AB771" s="1">
        <f t="shared" si="205"/>
        <v>0</v>
      </c>
      <c r="AC771" s="1" t="str">
        <f t="shared" si="206"/>
        <v/>
      </c>
      <c r="AD771" s="1" t="str">
        <f t="shared" si="207"/>
        <v/>
      </c>
      <c r="AE771" s="1" t="str">
        <f t="shared" si="208"/>
        <v/>
      </c>
      <c r="AF771" s="1" t="str">
        <f t="shared" si="209"/>
        <v/>
      </c>
      <c r="AG771" s="1" t="str">
        <f t="shared" si="210"/>
        <v/>
      </c>
      <c r="AH771" s="1" t="str">
        <f t="shared" si="211"/>
        <v/>
      </c>
      <c r="AI771" s="1" t="str">
        <f t="shared" si="212"/>
        <v/>
      </c>
      <c r="AJ771" s="1" t="str">
        <f t="shared" si="213"/>
        <v/>
      </c>
      <c r="AK771" s="1" t="str">
        <f t="shared" si="214"/>
        <v/>
      </c>
      <c r="AL771" s="1" t="str">
        <f t="shared" si="215"/>
        <v/>
      </c>
      <c r="AM771" s="1">
        <f t="shared" si="216"/>
        <v>0</v>
      </c>
    </row>
    <row r="772" spans="1:39" ht="14.5" x14ac:dyDescent="0.35">
      <c r="A772"/>
      <c r="B772"/>
      <c r="C772"/>
      <c r="D772"/>
      <c r="E772"/>
      <c r="F772"/>
      <c r="G772"/>
      <c r="H772"/>
      <c r="I772"/>
      <c r="J772"/>
      <c r="K772"/>
      <c r="L772"/>
      <c r="M772"/>
      <c r="N772" s="1">
        <f t="shared" si="202"/>
        <v>0</v>
      </c>
      <c r="O772" s="1">
        <f t="shared" si="202"/>
        <v>0</v>
      </c>
      <c r="P772" s="1" t="str">
        <f t="shared" si="220"/>
        <v/>
      </c>
      <c r="Q772" s="1" t="str">
        <f t="shared" si="220"/>
        <v/>
      </c>
      <c r="R772" s="1" t="str">
        <f t="shared" si="220"/>
        <v/>
      </c>
      <c r="S772" s="1" t="str">
        <f t="shared" si="220"/>
        <v/>
      </c>
      <c r="T772" s="1" t="str">
        <f t="shared" si="220"/>
        <v/>
      </c>
      <c r="U772" s="1" t="str">
        <f t="shared" si="219"/>
        <v/>
      </c>
      <c r="V772" s="1" t="str">
        <f t="shared" si="219"/>
        <v/>
      </c>
      <c r="W772" s="1" t="str">
        <f t="shared" si="219"/>
        <v/>
      </c>
      <c r="X772" s="1" t="str">
        <f t="shared" si="219"/>
        <v/>
      </c>
      <c r="Y772" s="1" t="str">
        <f t="shared" si="219"/>
        <v/>
      </c>
      <c r="Z772" s="1">
        <f t="shared" si="203"/>
        <v>0</v>
      </c>
      <c r="AA772" s="1">
        <f t="shared" si="204"/>
        <v>0</v>
      </c>
      <c r="AB772" s="1">
        <f t="shared" si="205"/>
        <v>0</v>
      </c>
      <c r="AC772" s="1" t="str">
        <f t="shared" si="206"/>
        <v/>
      </c>
      <c r="AD772" s="1" t="str">
        <f t="shared" si="207"/>
        <v/>
      </c>
      <c r="AE772" s="1" t="str">
        <f t="shared" si="208"/>
        <v/>
      </c>
      <c r="AF772" s="1" t="str">
        <f t="shared" si="209"/>
        <v/>
      </c>
      <c r="AG772" s="1" t="str">
        <f t="shared" si="210"/>
        <v/>
      </c>
      <c r="AH772" s="1" t="str">
        <f t="shared" si="211"/>
        <v/>
      </c>
      <c r="AI772" s="1" t="str">
        <f t="shared" si="212"/>
        <v/>
      </c>
      <c r="AJ772" s="1" t="str">
        <f t="shared" si="213"/>
        <v/>
      </c>
      <c r="AK772" s="1" t="str">
        <f t="shared" si="214"/>
        <v/>
      </c>
      <c r="AL772" s="1" t="str">
        <f t="shared" si="215"/>
        <v/>
      </c>
      <c r="AM772" s="1">
        <f t="shared" si="216"/>
        <v>0</v>
      </c>
    </row>
    <row r="773" spans="1:39" ht="14.5" x14ac:dyDescent="0.35">
      <c r="A773"/>
      <c r="B773"/>
      <c r="C773"/>
      <c r="D773"/>
      <c r="E773"/>
      <c r="F773"/>
      <c r="G773"/>
      <c r="H773"/>
      <c r="I773"/>
      <c r="J773"/>
      <c r="K773"/>
      <c r="L773"/>
      <c r="M773"/>
      <c r="N773" s="1">
        <f t="shared" si="202"/>
        <v>0</v>
      </c>
      <c r="O773" s="1">
        <f t="shared" si="202"/>
        <v>0</v>
      </c>
      <c r="P773" s="1" t="str">
        <f t="shared" si="220"/>
        <v/>
      </c>
      <c r="Q773" s="1" t="str">
        <f t="shared" si="220"/>
        <v/>
      </c>
      <c r="R773" s="1" t="str">
        <f t="shared" si="220"/>
        <v/>
      </c>
      <c r="S773" s="1" t="str">
        <f t="shared" si="220"/>
        <v/>
      </c>
      <c r="T773" s="1" t="str">
        <f t="shared" si="220"/>
        <v/>
      </c>
      <c r="U773" s="1" t="str">
        <f t="shared" si="219"/>
        <v/>
      </c>
      <c r="V773" s="1" t="str">
        <f t="shared" si="219"/>
        <v/>
      </c>
      <c r="W773" s="1" t="str">
        <f t="shared" si="219"/>
        <v/>
      </c>
      <c r="X773" s="1" t="str">
        <f t="shared" si="219"/>
        <v/>
      </c>
      <c r="Y773" s="1" t="str">
        <f t="shared" si="219"/>
        <v/>
      </c>
      <c r="Z773" s="1">
        <f t="shared" si="203"/>
        <v>0</v>
      </c>
      <c r="AA773" s="1">
        <f t="shared" si="204"/>
        <v>0</v>
      </c>
      <c r="AB773" s="1">
        <f t="shared" si="205"/>
        <v>0</v>
      </c>
      <c r="AC773" s="1" t="str">
        <f t="shared" si="206"/>
        <v/>
      </c>
      <c r="AD773" s="1" t="str">
        <f t="shared" si="207"/>
        <v/>
      </c>
      <c r="AE773" s="1" t="str">
        <f t="shared" si="208"/>
        <v/>
      </c>
      <c r="AF773" s="1" t="str">
        <f t="shared" si="209"/>
        <v/>
      </c>
      <c r="AG773" s="1" t="str">
        <f t="shared" si="210"/>
        <v/>
      </c>
      <c r="AH773" s="1" t="str">
        <f t="shared" si="211"/>
        <v/>
      </c>
      <c r="AI773" s="1" t="str">
        <f t="shared" si="212"/>
        <v/>
      </c>
      <c r="AJ773" s="1" t="str">
        <f t="shared" si="213"/>
        <v/>
      </c>
      <c r="AK773" s="1" t="str">
        <f t="shared" si="214"/>
        <v/>
      </c>
      <c r="AL773" s="1" t="str">
        <f t="shared" si="215"/>
        <v/>
      </c>
      <c r="AM773" s="1">
        <f t="shared" si="216"/>
        <v>0</v>
      </c>
    </row>
    <row r="774" spans="1:39" ht="14.5" x14ac:dyDescent="0.35">
      <c r="A774"/>
      <c r="B774"/>
      <c r="C774"/>
      <c r="D774"/>
      <c r="E774"/>
      <c r="F774"/>
      <c r="G774"/>
      <c r="H774"/>
      <c r="I774"/>
      <c r="J774"/>
      <c r="K774"/>
      <c r="L774"/>
      <c r="M774"/>
      <c r="N774" s="1">
        <f t="shared" si="202"/>
        <v>0</v>
      </c>
      <c r="O774" s="1">
        <f t="shared" si="202"/>
        <v>0</v>
      </c>
      <c r="P774" s="1" t="str">
        <f t="shared" si="220"/>
        <v/>
      </c>
      <c r="Q774" s="1" t="str">
        <f t="shared" si="220"/>
        <v/>
      </c>
      <c r="R774" s="1" t="str">
        <f t="shared" si="220"/>
        <v/>
      </c>
      <c r="S774" s="1" t="str">
        <f t="shared" si="220"/>
        <v/>
      </c>
      <c r="T774" s="1" t="str">
        <f t="shared" si="220"/>
        <v/>
      </c>
      <c r="U774" s="1" t="str">
        <f t="shared" si="219"/>
        <v/>
      </c>
      <c r="V774" s="1" t="str">
        <f t="shared" si="219"/>
        <v/>
      </c>
      <c r="W774" s="1" t="str">
        <f t="shared" si="219"/>
        <v/>
      </c>
      <c r="X774" s="1" t="str">
        <f t="shared" si="219"/>
        <v/>
      </c>
      <c r="Y774" s="1" t="str">
        <f t="shared" si="219"/>
        <v/>
      </c>
      <c r="Z774" s="1">
        <f t="shared" si="203"/>
        <v>0</v>
      </c>
      <c r="AA774" s="1">
        <f t="shared" si="204"/>
        <v>0</v>
      </c>
      <c r="AB774" s="1">
        <f t="shared" si="205"/>
        <v>0</v>
      </c>
      <c r="AC774" s="1" t="str">
        <f t="shared" si="206"/>
        <v/>
      </c>
      <c r="AD774" s="1" t="str">
        <f t="shared" si="207"/>
        <v/>
      </c>
      <c r="AE774" s="1" t="str">
        <f t="shared" si="208"/>
        <v/>
      </c>
      <c r="AF774" s="1" t="str">
        <f t="shared" si="209"/>
        <v/>
      </c>
      <c r="AG774" s="1" t="str">
        <f t="shared" si="210"/>
        <v/>
      </c>
      <c r="AH774" s="1" t="str">
        <f t="shared" si="211"/>
        <v/>
      </c>
      <c r="AI774" s="1" t="str">
        <f t="shared" si="212"/>
        <v/>
      </c>
      <c r="AJ774" s="1" t="str">
        <f t="shared" si="213"/>
        <v/>
      </c>
      <c r="AK774" s="1" t="str">
        <f t="shared" si="214"/>
        <v/>
      </c>
      <c r="AL774" s="1" t="str">
        <f t="shared" si="215"/>
        <v/>
      </c>
      <c r="AM774" s="1">
        <f t="shared" si="216"/>
        <v>0</v>
      </c>
    </row>
    <row r="775" spans="1:39" ht="14.5" x14ac:dyDescent="0.35">
      <c r="A775"/>
      <c r="B775"/>
      <c r="C775"/>
      <c r="D775"/>
      <c r="E775"/>
      <c r="F775"/>
      <c r="G775"/>
      <c r="H775"/>
      <c r="I775"/>
      <c r="J775"/>
      <c r="K775"/>
      <c r="L775"/>
      <c r="M775"/>
      <c r="N775" s="1">
        <f t="shared" si="202"/>
        <v>0</v>
      </c>
      <c r="O775" s="1">
        <f t="shared" si="202"/>
        <v>0</v>
      </c>
      <c r="P775" s="1" t="str">
        <f t="shared" si="220"/>
        <v/>
      </c>
      <c r="Q775" s="1" t="str">
        <f t="shared" si="220"/>
        <v/>
      </c>
      <c r="R775" s="1" t="str">
        <f t="shared" si="220"/>
        <v/>
      </c>
      <c r="S775" s="1" t="str">
        <f t="shared" si="220"/>
        <v/>
      </c>
      <c r="T775" s="1" t="str">
        <f t="shared" si="220"/>
        <v/>
      </c>
      <c r="U775" s="1" t="str">
        <f t="shared" si="219"/>
        <v/>
      </c>
      <c r="V775" s="1" t="str">
        <f t="shared" si="219"/>
        <v/>
      </c>
      <c r="W775" s="1" t="str">
        <f t="shared" si="219"/>
        <v/>
      </c>
      <c r="X775" s="1" t="str">
        <f t="shared" si="219"/>
        <v/>
      </c>
      <c r="Y775" s="1" t="str">
        <f t="shared" si="219"/>
        <v/>
      </c>
      <c r="Z775" s="1">
        <f t="shared" si="203"/>
        <v>0</v>
      </c>
      <c r="AA775" s="1">
        <f t="shared" si="204"/>
        <v>0</v>
      </c>
      <c r="AB775" s="1">
        <f t="shared" si="205"/>
        <v>0</v>
      </c>
      <c r="AC775" s="1" t="str">
        <f t="shared" si="206"/>
        <v/>
      </c>
      <c r="AD775" s="1" t="str">
        <f t="shared" si="207"/>
        <v/>
      </c>
      <c r="AE775" s="1" t="str">
        <f t="shared" si="208"/>
        <v/>
      </c>
      <c r="AF775" s="1" t="str">
        <f t="shared" si="209"/>
        <v/>
      </c>
      <c r="AG775" s="1" t="str">
        <f t="shared" si="210"/>
        <v/>
      </c>
      <c r="AH775" s="1" t="str">
        <f t="shared" si="211"/>
        <v/>
      </c>
      <c r="AI775" s="1" t="str">
        <f t="shared" si="212"/>
        <v/>
      </c>
      <c r="AJ775" s="1" t="str">
        <f t="shared" si="213"/>
        <v/>
      </c>
      <c r="AK775" s="1" t="str">
        <f t="shared" si="214"/>
        <v/>
      </c>
      <c r="AL775" s="1" t="str">
        <f t="shared" si="215"/>
        <v/>
      </c>
      <c r="AM775" s="1">
        <f t="shared" si="216"/>
        <v>0</v>
      </c>
    </row>
    <row r="776" spans="1:39" ht="14.5" x14ac:dyDescent="0.35">
      <c r="A776"/>
      <c r="B776"/>
      <c r="C776"/>
      <c r="D776"/>
      <c r="E776"/>
      <c r="F776"/>
      <c r="G776"/>
      <c r="H776"/>
      <c r="I776"/>
      <c r="J776"/>
      <c r="K776"/>
      <c r="L776"/>
      <c r="M776"/>
      <c r="N776" s="1">
        <f t="shared" si="202"/>
        <v>0</v>
      </c>
      <c r="O776" s="1">
        <f t="shared" si="202"/>
        <v>0</v>
      </c>
      <c r="P776" s="1" t="str">
        <f t="shared" si="220"/>
        <v/>
      </c>
      <c r="Q776" s="1" t="str">
        <f t="shared" si="220"/>
        <v/>
      </c>
      <c r="R776" s="1" t="str">
        <f t="shared" si="220"/>
        <v/>
      </c>
      <c r="S776" s="1" t="str">
        <f t="shared" si="220"/>
        <v/>
      </c>
      <c r="T776" s="1" t="str">
        <f t="shared" si="220"/>
        <v/>
      </c>
      <c r="U776" s="1" t="str">
        <f t="shared" si="219"/>
        <v/>
      </c>
      <c r="V776" s="1" t="str">
        <f t="shared" si="219"/>
        <v/>
      </c>
      <c r="W776" s="1" t="str">
        <f t="shared" si="219"/>
        <v/>
      </c>
      <c r="X776" s="1" t="str">
        <f t="shared" si="219"/>
        <v/>
      </c>
      <c r="Y776" s="1" t="str">
        <f t="shared" si="219"/>
        <v/>
      </c>
      <c r="Z776" s="1">
        <f t="shared" si="203"/>
        <v>0</v>
      </c>
      <c r="AA776" s="1">
        <f t="shared" si="204"/>
        <v>0</v>
      </c>
      <c r="AB776" s="1">
        <f t="shared" si="205"/>
        <v>0</v>
      </c>
      <c r="AC776" s="1" t="str">
        <f t="shared" si="206"/>
        <v/>
      </c>
      <c r="AD776" s="1" t="str">
        <f t="shared" si="207"/>
        <v/>
      </c>
      <c r="AE776" s="1" t="str">
        <f t="shared" si="208"/>
        <v/>
      </c>
      <c r="AF776" s="1" t="str">
        <f t="shared" si="209"/>
        <v/>
      </c>
      <c r="AG776" s="1" t="str">
        <f t="shared" si="210"/>
        <v/>
      </c>
      <c r="AH776" s="1" t="str">
        <f t="shared" si="211"/>
        <v/>
      </c>
      <c r="AI776" s="1" t="str">
        <f t="shared" si="212"/>
        <v/>
      </c>
      <c r="AJ776" s="1" t="str">
        <f t="shared" si="213"/>
        <v/>
      </c>
      <c r="AK776" s="1" t="str">
        <f t="shared" si="214"/>
        <v/>
      </c>
      <c r="AL776" s="1" t="str">
        <f t="shared" si="215"/>
        <v/>
      </c>
      <c r="AM776" s="1">
        <f t="shared" si="216"/>
        <v>0</v>
      </c>
    </row>
    <row r="777" spans="1:39" ht="14.5" x14ac:dyDescent="0.35">
      <c r="A777"/>
      <c r="B777"/>
      <c r="C777"/>
      <c r="D777"/>
      <c r="E777"/>
      <c r="F777"/>
      <c r="G777"/>
      <c r="H777"/>
      <c r="I777"/>
      <c r="J777"/>
      <c r="K777"/>
      <c r="L777"/>
      <c r="M777"/>
      <c r="N777" s="1">
        <f t="shared" ref="N777:O819" si="221">A777</f>
        <v>0</v>
      </c>
      <c r="O777" s="1">
        <f t="shared" si="221"/>
        <v>0</v>
      </c>
      <c r="P777" s="1" t="str">
        <f t="shared" si="220"/>
        <v/>
      </c>
      <c r="Q777" s="1" t="str">
        <f t="shared" si="220"/>
        <v/>
      </c>
      <c r="R777" s="1" t="str">
        <f t="shared" si="220"/>
        <v/>
      </c>
      <c r="S777" s="1" t="str">
        <f t="shared" si="220"/>
        <v/>
      </c>
      <c r="T777" s="1" t="str">
        <f t="shared" si="220"/>
        <v/>
      </c>
      <c r="U777" s="1" t="str">
        <f t="shared" si="219"/>
        <v/>
      </c>
      <c r="V777" s="1" t="str">
        <f t="shared" si="219"/>
        <v/>
      </c>
      <c r="W777" s="1" t="str">
        <f t="shared" si="219"/>
        <v/>
      </c>
      <c r="X777" s="1" t="str">
        <f t="shared" si="219"/>
        <v/>
      </c>
      <c r="Y777" s="1" t="str">
        <f t="shared" si="219"/>
        <v/>
      </c>
      <c r="Z777" s="1">
        <f t="shared" ref="Z777:Z840" si="222">SUM(P777:Y777)</f>
        <v>0</v>
      </c>
      <c r="AA777" s="1">
        <f t="shared" ref="AA777:AA840" si="223">O777</f>
        <v>0</v>
      </c>
      <c r="AB777" s="1">
        <f t="shared" ref="AB777:AB840" si="224">N777</f>
        <v>0</v>
      </c>
      <c r="AC777" s="1" t="str">
        <f t="shared" ref="AC777:AC840" si="225">IF((P777=1),1,"")</f>
        <v/>
      </c>
      <c r="AD777" s="1" t="str">
        <f t="shared" ref="AD777:AD840" si="226">IF((P777=1), "", IF((Q777=1), 1,""))</f>
        <v/>
      </c>
      <c r="AE777" s="1" t="str">
        <f t="shared" ref="AE777:AE840" si="227">IF((P777=1), "", IF((Q777=1), "",IF(R777=1, 1, "")))</f>
        <v/>
      </c>
      <c r="AF777" s="1" t="str">
        <f t="shared" ref="AF777:AF840" si="228">IF((P777=1), "", IF((Q777=1), "", IF((R777=1), "", IF(S777=1, 1, ""))))</f>
        <v/>
      </c>
      <c r="AG777" s="1" t="str">
        <f t="shared" ref="AG777:AG840" si="229">IF((P777=1), "", IF((Q777=1), "", IF((R777=1), "", IF((S777=1), "", IF(T777=1, 1, "")))))</f>
        <v/>
      </c>
      <c r="AH777" s="1" t="str">
        <f t="shared" ref="AH777:AH840" si="230">IF((P777=1),"",IF((Q777=1),"",IF((R777=1),"",IF((S777=1),"",IF((T777=1),"",IF(U777=1,1,""))))))</f>
        <v/>
      </c>
      <c r="AI777" s="1" t="str">
        <f t="shared" ref="AI777:AI840" si="231">IF((P777=1),"",IF((Q777=1),"",IF((R777=1),"",IF((S777=1),"",IF((T777=1),"",IF((U777=1),"",IF(V777=1,1,"")))))))</f>
        <v/>
      </c>
      <c r="AJ777" s="1" t="str">
        <f t="shared" ref="AJ777:AJ840" si="232">IF((P777=1),"",IF((Q777=1),"",IF((R777=1),"",IF((S777=1),"",IF((T777=1),"",IF((U777=1),"",IF((V777=1),"",IF(W777=1,1,""))))))))</f>
        <v/>
      </c>
      <c r="AK777" s="1" t="str">
        <f t="shared" ref="AK777:AK840" si="233">IF((P777=1),"",IF((Q777=1),"",IF((R777=1),"",IF((S777=1),"",IF((T777=1),"",IF((U777=1),"",IF((V777=1),"",IF((W777=1),"",IF(X777=1,1,"")))))))))</f>
        <v/>
      </c>
      <c r="AL777" s="1" t="str">
        <f t="shared" ref="AL777:AL840" si="234">IF((P777=1),"",IF((Q777=1),"",IF((R777=1),"",IF((S777=1),"",IF((T777=1),"",IF((U777=1),"",IF((V777=1),"",IF((W777=1),"",IF((X777=1),"",IF(Y777=1,1,""))))))))))</f>
        <v/>
      </c>
      <c r="AM777" s="1">
        <f t="shared" ref="AM777:AM840" si="235">SUM(AC777:AL777)</f>
        <v>0</v>
      </c>
    </row>
    <row r="778" spans="1:39" ht="14.5" x14ac:dyDescent="0.35">
      <c r="A778"/>
      <c r="B778"/>
      <c r="C778"/>
      <c r="D778"/>
      <c r="E778"/>
      <c r="F778"/>
      <c r="G778"/>
      <c r="H778"/>
      <c r="I778"/>
      <c r="J778"/>
      <c r="K778"/>
      <c r="L778"/>
      <c r="M778"/>
      <c r="N778" s="1">
        <f t="shared" si="221"/>
        <v>0</v>
      </c>
      <c r="O778" s="1">
        <f t="shared" si="221"/>
        <v>0</v>
      </c>
      <c r="P778" s="1" t="str">
        <f t="shared" si="220"/>
        <v/>
      </c>
      <c r="Q778" s="1" t="str">
        <f t="shared" si="220"/>
        <v/>
      </c>
      <c r="R778" s="1" t="str">
        <f t="shared" si="220"/>
        <v/>
      </c>
      <c r="S778" s="1" t="str">
        <f t="shared" si="220"/>
        <v/>
      </c>
      <c r="T778" s="1" t="str">
        <f t="shared" si="220"/>
        <v/>
      </c>
      <c r="U778" s="1" t="str">
        <f t="shared" si="219"/>
        <v/>
      </c>
      <c r="V778" s="1" t="str">
        <f t="shared" si="219"/>
        <v/>
      </c>
      <c r="W778" s="1" t="str">
        <f t="shared" si="219"/>
        <v/>
      </c>
      <c r="X778" s="1" t="str">
        <f t="shared" si="219"/>
        <v/>
      </c>
      <c r="Y778" s="1" t="str">
        <f t="shared" si="219"/>
        <v/>
      </c>
      <c r="Z778" s="1">
        <f t="shared" si="222"/>
        <v>0</v>
      </c>
      <c r="AA778" s="1">
        <f t="shared" si="223"/>
        <v>0</v>
      </c>
      <c r="AB778" s="1">
        <f t="shared" si="224"/>
        <v>0</v>
      </c>
      <c r="AC778" s="1" t="str">
        <f t="shared" si="225"/>
        <v/>
      </c>
      <c r="AD778" s="1" t="str">
        <f t="shared" si="226"/>
        <v/>
      </c>
      <c r="AE778" s="1" t="str">
        <f t="shared" si="227"/>
        <v/>
      </c>
      <c r="AF778" s="1" t="str">
        <f t="shared" si="228"/>
        <v/>
      </c>
      <c r="AG778" s="1" t="str">
        <f t="shared" si="229"/>
        <v/>
      </c>
      <c r="AH778" s="1" t="str">
        <f t="shared" si="230"/>
        <v/>
      </c>
      <c r="AI778" s="1" t="str">
        <f t="shared" si="231"/>
        <v/>
      </c>
      <c r="AJ778" s="1" t="str">
        <f t="shared" si="232"/>
        <v/>
      </c>
      <c r="AK778" s="1" t="str">
        <f t="shared" si="233"/>
        <v/>
      </c>
      <c r="AL778" s="1" t="str">
        <f t="shared" si="234"/>
        <v/>
      </c>
      <c r="AM778" s="1">
        <f t="shared" si="235"/>
        <v>0</v>
      </c>
    </row>
    <row r="779" spans="1:39" ht="14.5" x14ac:dyDescent="0.35">
      <c r="A779"/>
      <c r="B779"/>
      <c r="C779"/>
      <c r="D779"/>
      <c r="E779"/>
      <c r="F779"/>
      <c r="G779"/>
      <c r="H779"/>
      <c r="I779"/>
      <c r="J779"/>
      <c r="K779"/>
      <c r="L779"/>
      <c r="M779"/>
      <c r="N779" s="1">
        <f t="shared" si="221"/>
        <v>0</v>
      </c>
      <c r="O779" s="1">
        <f t="shared" si="221"/>
        <v>0</v>
      </c>
      <c r="P779" s="1" t="str">
        <f t="shared" si="220"/>
        <v/>
      </c>
      <c r="Q779" s="1" t="str">
        <f t="shared" si="220"/>
        <v/>
      </c>
      <c r="R779" s="1" t="str">
        <f t="shared" si="220"/>
        <v/>
      </c>
      <c r="S779" s="1" t="str">
        <f t="shared" si="220"/>
        <v/>
      </c>
      <c r="T779" s="1" t="str">
        <f t="shared" si="220"/>
        <v/>
      </c>
      <c r="U779" s="1" t="str">
        <f t="shared" si="219"/>
        <v/>
      </c>
      <c r="V779" s="1" t="str">
        <f t="shared" si="219"/>
        <v/>
      </c>
      <c r="W779" s="1" t="str">
        <f t="shared" si="219"/>
        <v/>
      </c>
      <c r="X779" s="1" t="str">
        <f t="shared" si="219"/>
        <v/>
      </c>
      <c r="Y779" s="1" t="str">
        <f t="shared" si="219"/>
        <v/>
      </c>
      <c r="Z779" s="1">
        <f t="shared" si="222"/>
        <v>0</v>
      </c>
      <c r="AA779" s="1">
        <f t="shared" si="223"/>
        <v>0</v>
      </c>
      <c r="AB779" s="1">
        <f t="shared" si="224"/>
        <v>0</v>
      </c>
      <c r="AC779" s="1" t="str">
        <f t="shared" si="225"/>
        <v/>
      </c>
      <c r="AD779" s="1" t="str">
        <f t="shared" si="226"/>
        <v/>
      </c>
      <c r="AE779" s="1" t="str">
        <f t="shared" si="227"/>
        <v/>
      </c>
      <c r="AF779" s="1" t="str">
        <f t="shared" si="228"/>
        <v/>
      </c>
      <c r="AG779" s="1" t="str">
        <f t="shared" si="229"/>
        <v/>
      </c>
      <c r="AH779" s="1" t="str">
        <f t="shared" si="230"/>
        <v/>
      </c>
      <c r="AI779" s="1" t="str">
        <f t="shared" si="231"/>
        <v/>
      </c>
      <c r="AJ779" s="1" t="str">
        <f t="shared" si="232"/>
        <v/>
      </c>
      <c r="AK779" s="1" t="str">
        <f t="shared" si="233"/>
        <v/>
      </c>
      <c r="AL779" s="1" t="str">
        <f t="shared" si="234"/>
        <v/>
      </c>
      <c r="AM779" s="1">
        <f t="shared" si="235"/>
        <v>0</v>
      </c>
    </row>
    <row r="780" spans="1:39" ht="14.5" x14ac:dyDescent="0.35">
      <c r="A780"/>
      <c r="B780"/>
      <c r="C780"/>
      <c r="D780"/>
      <c r="E780"/>
      <c r="F780"/>
      <c r="G780"/>
      <c r="H780"/>
      <c r="I780"/>
      <c r="J780"/>
      <c r="K780"/>
      <c r="L780"/>
      <c r="M780"/>
      <c r="N780" s="1">
        <f t="shared" si="221"/>
        <v>0</v>
      </c>
      <c r="O780" s="1">
        <f t="shared" si="221"/>
        <v>0</v>
      </c>
      <c r="P780" s="1" t="str">
        <f t="shared" si="220"/>
        <v/>
      </c>
      <c r="Q780" s="1" t="str">
        <f t="shared" si="220"/>
        <v/>
      </c>
      <c r="R780" s="1" t="str">
        <f t="shared" si="220"/>
        <v/>
      </c>
      <c r="S780" s="1" t="str">
        <f t="shared" si="220"/>
        <v/>
      </c>
      <c r="T780" s="1" t="str">
        <f t="shared" si="220"/>
        <v/>
      </c>
      <c r="U780" s="1" t="str">
        <f t="shared" si="219"/>
        <v/>
      </c>
      <c r="V780" s="1" t="str">
        <f t="shared" si="219"/>
        <v/>
      </c>
      <c r="W780" s="1" t="str">
        <f t="shared" si="219"/>
        <v/>
      </c>
      <c r="X780" s="1" t="str">
        <f t="shared" si="219"/>
        <v/>
      </c>
      <c r="Y780" s="1" t="str">
        <f t="shared" si="219"/>
        <v/>
      </c>
      <c r="Z780" s="1">
        <f t="shared" si="222"/>
        <v>0</v>
      </c>
      <c r="AA780" s="1">
        <f t="shared" si="223"/>
        <v>0</v>
      </c>
      <c r="AB780" s="1">
        <f t="shared" si="224"/>
        <v>0</v>
      </c>
      <c r="AC780" s="1" t="str">
        <f t="shared" si="225"/>
        <v/>
      </c>
      <c r="AD780" s="1" t="str">
        <f t="shared" si="226"/>
        <v/>
      </c>
      <c r="AE780" s="1" t="str">
        <f t="shared" si="227"/>
        <v/>
      </c>
      <c r="AF780" s="1" t="str">
        <f t="shared" si="228"/>
        <v/>
      </c>
      <c r="AG780" s="1" t="str">
        <f t="shared" si="229"/>
        <v/>
      </c>
      <c r="AH780" s="1" t="str">
        <f t="shared" si="230"/>
        <v/>
      </c>
      <c r="AI780" s="1" t="str">
        <f t="shared" si="231"/>
        <v/>
      </c>
      <c r="AJ780" s="1" t="str">
        <f t="shared" si="232"/>
        <v/>
      </c>
      <c r="AK780" s="1" t="str">
        <f t="shared" si="233"/>
        <v/>
      </c>
      <c r="AL780" s="1" t="str">
        <f t="shared" si="234"/>
        <v/>
      </c>
      <c r="AM780" s="1">
        <f t="shared" si="235"/>
        <v>0</v>
      </c>
    </row>
    <row r="781" spans="1:39" ht="14.5" x14ac:dyDescent="0.35">
      <c r="A781"/>
      <c r="B781"/>
      <c r="C781"/>
      <c r="D781"/>
      <c r="E781"/>
      <c r="F781"/>
      <c r="G781"/>
      <c r="H781"/>
      <c r="I781"/>
      <c r="J781"/>
      <c r="K781"/>
      <c r="L781"/>
      <c r="M781"/>
      <c r="N781" s="1">
        <f t="shared" si="221"/>
        <v>0</v>
      </c>
      <c r="O781" s="1">
        <f t="shared" si="221"/>
        <v>0</v>
      </c>
      <c r="P781" s="1" t="str">
        <f t="shared" si="220"/>
        <v/>
      </c>
      <c r="Q781" s="1" t="str">
        <f t="shared" si="220"/>
        <v/>
      </c>
      <c r="R781" s="1" t="str">
        <f t="shared" si="220"/>
        <v/>
      </c>
      <c r="S781" s="1" t="str">
        <f t="shared" si="220"/>
        <v/>
      </c>
      <c r="T781" s="1" t="str">
        <f t="shared" si="220"/>
        <v/>
      </c>
      <c r="U781" s="1" t="str">
        <f t="shared" si="219"/>
        <v/>
      </c>
      <c r="V781" s="1" t="str">
        <f t="shared" si="219"/>
        <v/>
      </c>
      <c r="W781" s="1" t="str">
        <f t="shared" si="219"/>
        <v/>
      </c>
      <c r="X781" s="1" t="str">
        <f t="shared" si="219"/>
        <v/>
      </c>
      <c r="Y781" s="1" t="str">
        <f t="shared" si="219"/>
        <v/>
      </c>
      <c r="Z781" s="1">
        <f t="shared" si="222"/>
        <v>0</v>
      </c>
      <c r="AA781" s="1">
        <f t="shared" si="223"/>
        <v>0</v>
      </c>
      <c r="AB781" s="1">
        <f t="shared" si="224"/>
        <v>0</v>
      </c>
      <c r="AC781" s="1" t="str">
        <f t="shared" si="225"/>
        <v/>
      </c>
      <c r="AD781" s="1" t="str">
        <f t="shared" si="226"/>
        <v/>
      </c>
      <c r="AE781" s="1" t="str">
        <f t="shared" si="227"/>
        <v/>
      </c>
      <c r="AF781" s="1" t="str">
        <f t="shared" si="228"/>
        <v/>
      </c>
      <c r="AG781" s="1" t="str">
        <f t="shared" si="229"/>
        <v/>
      </c>
      <c r="AH781" s="1" t="str">
        <f t="shared" si="230"/>
        <v/>
      </c>
      <c r="AI781" s="1" t="str">
        <f t="shared" si="231"/>
        <v/>
      </c>
      <c r="AJ781" s="1" t="str">
        <f t="shared" si="232"/>
        <v/>
      </c>
      <c r="AK781" s="1" t="str">
        <f t="shared" si="233"/>
        <v/>
      </c>
      <c r="AL781" s="1" t="str">
        <f t="shared" si="234"/>
        <v/>
      </c>
      <c r="AM781" s="1">
        <f t="shared" si="235"/>
        <v>0</v>
      </c>
    </row>
    <row r="782" spans="1:39" ht="14.5" x14ac:dyDescent="0.35">
      <c r="A782"/>
      <c r="B782"/>
      <c r="C782"/>
      <c r="D782"/>
      <c r="E782"/>
      <c r="F782"/>
      <c r="G782"/>
      <c r="H782"/>
      <c r="I782"/>
      <c r="J782"/>
      <c r="K782"/>
      <c r="L782"/>
      <c r="M782"/>
      <c r="N782" s="1">
        <f t="shared" si="221"/>
        <v>0</v>
      </c>
      <c r="O782" s="1">
        <f t="shared" si="221"/>
        <v>0</v>
      </c>
      <c r="P782" s="1" t="str">
        <f t="shared" si="220"/>
        <v/>
      </c>
      <c r="Q782" s="1" t="str">
        <f t="shared" si="220"/>
        <v/>
      </c>
      <c r="R782" s="1" t="str">
        <f t="shared" si="220"/>
        <v/>
      </c>
      <c r="S782" s="1" t="str">
        <f t="shared" si="220"/>
        <v/>
      </c>
      <c r="T782" s="1" t="str">
        <f t="shared" si="220"/>
        <v/>
      </c>
      <c r="U782" s="1" t="str">
        <f t="shared" si="219"/>
        <v/>
      </c>
      <c r="V782" s="1" t="str">
        <f t="shared" si="219"/>
        <v/>
      </c>
      <c r="W782" s="1" t="str">
        <f t="shared" si="219"/>
        <v/>
      </c>
      <c r="X782" s="1" t="str">
        <f t="shared" si="219"/>
        <v/>
      </c>
      <c r="Y782" s="1" t="str">
        <f t="shared" si="219"/>
        <v/>
      </c>
      <c r="Z782" s="1">
        <f t="shared" si="222"/>
        <v>0</v>
      </c>
      <c r="AA782" s="1">
        <f t="shared" si="223"/>
        <v>0</v>
      </c>
      <c r="AB782" s="1">
        <f t="shared" si="224"/>
        <v>0</v>
      </c>
      <c r="AC782" s="1" t="str">
        <f t="shared" si="225"/>
        <v/>
      </c>
      <c r="AD782" s="1" t="str">
        <f t="shared" si="226"/>
        <v/>
      </c>
      <c r="AE782" s="1" t="str">
        <f t="shared" si="227"/>
        <v/>
      </c>
      <c r="AF782" s="1" t="str">
        <f t="shared" si="228"/>
        <v/>
      </c>
      <c r="AG782" s="1" t="str">
        <f t="shared" si="229"/>
        <v/>
      </c>
      <c r="AH782" s="1" t="str">
        <f t="shared" si="230"/>
        <v/>
      </c>
      <c r="AI782" s="1" t="str">
        <f t="shared" si="231"/>
        <v/>
      </c>
      <c r="AJ782" s="1" t="str">
        <f t="shared" si="232"/>
        <v/>
      </c>
      <c r="AK782" s="1" t="str">
        <f t="shared" si="233"/>
        <v/>
      </c>
      <c r="AL782" s="1" t="str">
        <f t="shared" si="234"/>
        <v/>
      </c>
      <c r="AM782" s="1">
        <f t="shared" si="235"/>
        <v>0</v>
      </c>
    </row>
    <row r="783" spans="1:39" ht="14.5" x14ac:dyDescent="0.35">
      <c r="A783"/>
      <c r="B783"/>
      <c r="C783"/>
      <c r="D783"/>
      <c r="E783"/>
      <c r="F783"/>
      <c r="G783"/>
      <c r="H783"/>
      <c r="I783"/>
      <c r="J783"/>
      <c r="K783"/>
      <c r="L783"/>
      <c r="M783"/>
      <c r="N783" s="1">
        <f t="shared" si="221"/>
        <v>0</v>
      </c>
      <c r="O783" s="1">
        <f t="shared" si="221"/>
        <v>0</v>
      </c>
      <c r="P783" s="1" t="str">
        <f t="shared" si="220"/>
        <v/>
      </c>
      <c r="Q783" s="1" t="str">
        <f t="shared" si="220"/>
        <v/>
      </c>
      <c r="R783" s="1" t="str">
        <f t="shared" si="220"/>
        <v/>
      </c>
      <c r="S783" s="1" t="str">
        <f t="shared" si="220"/>
        <v/>
      </c>
      <c r="T783" s="1" t="str">
        <f t="shared" si="220"/>
        <v/>
      </c>
      <c r="U783" s="1" t="str">
        <f t="shared" si="219"/>
        <v/>
      </c>
      <c r="V783" s="1" t="str">
        <f t="shared" si="219"/>
        <v/>
      </c>
      <c r="W783" s="1" t="str">
        <f t="shared" si="219"/>
        <v/>
      </c>
      <c r="X783" s="1" t="str">
        <f t="shared" si="219"/>
        <v/>
      </c>
      <c r="Y783" s="1" t="str">
        <f t="shared" si="219"/>
        <v/>
      </c>
      <c r="Z783" s="1">
        <f t="shared" si="222"/>
        <v>0</v>
      </c>
      <c r="AA783" s="1">
        <f t="shared" si="223"/>
        <v>0</v>
      </c>
      <c r="AB783" s="1">
        <f t="shared" si="224"/>
        <v>0</v>
      </c>
      <c r="AC783" s="1" t="str">
        <f t="shared" si="225"/>
        <v/>
      </c>
      <c r="AD783" s="1" t="str">
        <f t="shared" si="226"/>
        <v/>
      </c>
      <c r="AE783" s="1" t="str">
        <f t="shared" si="227"/>
        <v/>
      </c>
      <c r="AF783" s="1" t="str">
        <f t="shared" si="228"/>
        <v/>
      </c>
      <c r="AG783" s="1" t="str">
        <f t="shared" si="229"/>
        <v/>
      </c>
      <c r="AH783" s="1" t="str">
        <f t="shared" si="230"/>
        <v/>
      </c>
      <c r="AI783" s="1" t="str">
        <f t="shared" si="231"/>
        <v/>
      </c>
      <c r="AJ783" s="1" t="str">
        <f t="shared" si="232"/>
        <v/>
      </c>
      <c r="AK783" s="1" t="str">
        <f t="shared" si="233"/>
        <v/>
      </c>
      <c r="AL783" s="1" t="str">
        <f t="shared" si="234"/>
        <v/>
      </c>
      <c r="AM783" s="1">
        <f t="shared" si="235"/>
        <v>0</v>
      </c>
    </row>
    <row r="784" spans="1:39" ht="14.5" x14ac:dyDescent="0.35">
      <c r="A784"/>
      <c r="B784"/>
      <c r="C784"/>
      <c r="D784"/>
      <c r="E784"/>
      <c r="F784"/>
      <c r="G784"/>
      <c r="H784"/>
      <c r="I784"/>
      <c r="J784"/>
      <c r="K784"/>
      <c r="L784"/>
      <c r="M784"/>
      <c r="N784" s="1">
        <f t="shared" si="221"/>
        <v>0</v>
      </c>
      <c r="O784" s="1">
        <f t="shared" si="221"/>
        <v>0</v>
      </c>
      <c r="P784" s="1" t="str">
        <f t="shared" si="220"/>
        <v/>
      </c>
      <c r="Q784" s="1" t="str">
        <f t="shared" si="220"/>
        <v/>
      </c>
      <c r="R784" s="1" t="str">
        <f t="shared" si="220"/>
        <v/>
      </c>
      <c r="S784" s="1" t="str">
        <f t="shared" si="220"/>
        <v/>
      </c>
      <c r="T784" s="1" t="str">
        <f t="shared" si="220"/>
        <v/>
      </c>
      <c r="U784" s="1" t="str">
        <f t="shared" si="219"/>
        <v/>
      </c>
      <c r="V784" s="1" t="str">
        <f t="shared" si="219"/>
        <v/>
      </c>
      <c r="W784" s="1" t="str">
        <f t="shared" si="219"/>
        <v/>
      </c>
      <c r="X784" s="1" t="str">
        <f t="shared" si="219"/>
        <v/>
      </c>
      <c r="Y784" s="1" t="str">
        <f t="shared" si="219"/>
        <v/>
      </c>
      <c r="Z784" s="1">
        <f t="shared" si="222"/>
        <v>0</v>
      </c>
      <c r="AA784" s="1">
        <f t="shared" si="223"/>
        <v>0</v>
      </c>
      <c r="AB784" s="1">
        <f t="shared" si="224"/>
        <v>0</v>
      </c>
      <c r="AC784" s="1" t="str">
        <f t="shared" si="225"/>
        <v/>
      </c>
      <c r="AD784" s="1" t="str">
        <f t="shared" si="226"/>
        <v/>
      </c>
      <c r="AE784" s="1" t="str">
        <f t="shared" si="227"/>
        <v/>
      </c>
      <c r="AF784" s="1" t="str">
        <f t="shared" si="228"/>
        <v/>
      </c>
      <c r="AG784" s="1" t="str">
        <f t="shared" si="229"/>
        <v/>
      </c>
      <c r="AH784" s="1" t="str">
        <f t="shared" si="230"/>
        <v/>
      </c>
      <c r="AI784" s="1" t="str">
        <f t="shared" si="231"/>
        <v/>
      </c>
      <c r="AJ784" s="1" t="str">
        <f t="shared" si="232"/>
        <v/>
      </c>
      <c r="AK784" s="1" t="str">
        <f t="shared" si="233"/>
        <v/>
      </c>
      <c r="AL784" s="1" t="str">
        <f t="shared" si="234"/>
        <v/>
      </c>
      <c r="AM784" s="1">
        <f t="shared" si="235"/>
        <v>0</v>
      </c>
    </row>
    <row r="785" spans="1:39" ht="14.5" x14ac:dyDescent="0.35">
      <c r="A785"/>
      <c r="B785"/>
      <c r="C785"/>
      <c r="D785"/>
      <c r="E785"/>
      <c r="F785"/>
      <c r="G785"/>
      <c r="H785"/>
      <c r="I785"/>
      <c r="J785"/>
      <c r="K785"/>
      <c r="L785"/>
      <c r="M785"/>
      <c r="N785" s="1">
        <f t="shared" si="221"/>
        <v>0</v>
      </c>
      <c r="O785" s="1">
        <f t="shared" si="221"/>
        <v>0</v>
      </c>
      <c r="P785" s="1" t="str">
        <f t="shared" si="220"/>
        <v/>
      </c>
      <c r="Q785" s="1" t="str">
        <f t="shared" si="220"/>
        <v/>
      </c>
      <c r="R785" s="1" t="str">
        <f t="shared" si="220"/>
        <v/>
      </c>
      <c r="S785" s="1" t="str">
        <f t="shared" si="220"/>
        <v/>
      </c>
      <c r="T785" s="1" t="str">
        <f t="shared" si="220"/>
        <v/>
      </c>
      <c r="U785" s="1" t="str">
        <f t="shared" si="219"/>
        <v/>
      </c>
      <c r="V785" s="1" t="str">
        <f t="shared" si="219"/>
        <v/>
      </c>
      <c r="W785" s="1" t="str">
        <f t="shared" si="219"/>
        <v/>
      </c>
      <c r="X785" s="1" t="str">
        <f t="shared" si="219"/>
        <v/>
      </c>
      <c r="Y785" s="1" t="str">
        <f t="shared" si="219"/>
        <v/>
      </c>
      <c r="Z785" s="1">
        <f t="shared" si="222"/>
        <v>0</v>
      </c>
      <c r="AA785" s="1">
        <f t="shared" si="223"/>
        <v>0</v>
      </c>
      <c r="AB785" s="1">
        <f t="shared" si="224"/>
        <v>0</v>
      </c>
      <c r="AC785" s="1" t="str">
        <f t="shared" si="225"/>
        <v/>
      </c>
      <c r="AD785" s="1" t="str">
        <f t="shared" si="226"/>
        <v/>
      </c>
      <c r="AE785" s="1" t="str">
        <f t="shared" si="227"/>
        <v/>
      </c>
      <c r="AF785" s="1" t="str">
        <f t="shared" si="228"/>
        <v/>
      </c>
      <c r="AG785" s="1" t="str">
        <f t="shared" si="229"/>
        <v/>
      </c>
      <c r="AH785" s="1" t="str">
        <f t="shared" si="230"/>
        <v/>
      </c>
      <c r="AI785" s="1" t="str">
        <f t="shared" si="231"/>
        <v/>
      </c>
      <c r="AJ785" s="1" t="str">
        <f t="shared" si="232"/>
        <v/>
      </c>
      <c r="AK785" s="1" t="str">
        <f t="shared" si="233"/>
        <v/>
      </c>
      <c r="AL785" s="1" t="str">
        <f t="shared" si="234"/>
        <v/>
      </c>
      <c r="AM785" s="1">
        <f t="shared" si="235"/>
        <v>0</v>
      </c>
    </row>
    <row r="786" spans="1:39" ht="14.5" x14ac:dyDescent="0.35">
      <c r="A786"/>
      <c r="B786"/>
      <c r="C786"/>
      <c r="D786"/>
      <c r="E786"/>
      <c r="F786"/>
      <c r="G786"/>
      <c r="H786"/>
      <c r="I786"/>
      <c r="J786"/>
      <c r="K786"/>
      <c r="L786"/>
      <c r="M786"/>
      <c r="N786" s="1">
        <f t="shared" si="221"/>
        <v>0</v>
      </c>
      <c r="O786" s="1">
        <f t="shared" si="221"/>
        <v>0</v>
      </c>
      <c r="P786" s="1" t="str">
        <f t="shared" si="220"/>
        <v/>
      </c>
      <c r="Q786" s="1" t="str">
        <f t="shared" si="220"/>
        <v/>
      </c>
      <c r="R786" s="1" t="str">
        <f t="shared" si="220"/>
        <v/>
      </c>
      <c r="S786" s="1" t="str">
        <f t="shared" si="220"/>
        <v/>
      </c>
      <c r="T786" s="1" t="str">
        <f t="shared" si="220"/>
        <v/>
      </c>
      <c r="U786" s="1" t="str">
        <f t="shared" si="219"/>
        <v/>
      </c>
      <c r="V786" s="1" t="str">
        <f t="shared" si="219"/>
        <v/>
      </c>
      <c r="W786" s="1" t="str">
        <f t="shared" si="219"/>
        <v/>
      </c>
      <c r="X786" s="1" t="str">
        <f t="shared" si="219"/>
        <v/>
      </c>
      <c r="Y786" s="1" t="str">
        <f t="shared" si="219"/>
        <v/>
      </c>
      <c r="Z786" s="1">
        <f t="shared" si="222"/>
        <v>0</v>
      </c>
      <c r="AA786" s="1">
        <f t="shared" si="223"/>
        <v>0</v>
      </c>
      <c r="AB786" s="1">
        <f t="shared" si="224"/>
        <v>0</v>
      </c>
      <c r="AC786" s="1" t="str">
        <f t="shared" si="225"/>
        <v/>
      </c>
      <c r="AD786" s="1" t="str">
        <f t="shared" si="226"/>
        <v/>
      </c>
      <c r="AE786" s="1" t="str">
        <f t="shared" si="227"/>
        <v/>
      </c>
      <c r="AF786" s="1" t="str">
        <f t="shared" si="228"/>
        <v/>
      </c>
      <c r="AG786" s="1" t="str">
        <f t="shared" si="229"/>
        <v/>
      </c>
      <c r="AH786" s="1" t="str">
        <f t="shared" si="230"/>
        <v/>
      </c>
      <c r="AI786" s="1" t="str">
        <f t="shared" si="231"/>
        <v/>
      </c>
      <c r="AJ786" s="1" t="str">
        <f t="shared" si="232"/>
        <v/>
      </c>
      <c r="AK786" s="1" t="str">
        <f t="shared" si="233"/>
        <v/>
      </c>
      <c r="AL786" s="1" t="str">
        <f t="shared" si="234"/>
        <v/>
      </c>
      <c r="AM786" s="1">
        <f t="shared" si="235"/>
        <v>0</v>
      </c>
    </row>
    <row r="787" spans="1:39" ht="14.5" x14ac:dyDescent="0.35">
      <c r="A787"/>
      <c r="B787"/>
      <c r="C787"/>
      <c r="D787"/>
      <c r="E787"/>
      <c r="F787"/>
      <c r="G787"/>
      <c r="H787"/>
      <c r="I787"/>
      <c r="J787"/>
      <c r="K787"/>
      <c r="L787"/>
      <c r="M787"/>
      <c r="N787" s="1">
        <f t="shared" si="221"/>
        <v>0</v>
      </c>
      <c r="O787" s="1">
        <f t="shared" si="221"/>
        <v>0</v>
      </c>
      <c r="P787" s="1" t="str">
        <f t="shared" si="220"/>
        <v/>
      </c>
      <c r="Q787" s="1" t="str">
        <f t="shared" si="220"/>
        <v/>
      </c>
      <c r="R787" s="1" t="str">
        <f t="shared" si="220"/>
        <v/>
      </c>
      <c r="S787" s="1" t="str">
        <f t="shared" si="220"/>
        <v/>
      </c>
      <c r="T787" s="1" t="str">
        <f t="shared" si="220"/>
        <v/>
      </c>
      <c r="U787" s="1" t="str">
        <f t="shared" si="219"/>
        <v/>
      </c>
      <c r="V787" s="1" t="str">
        <f t="shared" si="219"/>
        <v/>
      </c>
      <c r="W787" s="1" t="str">
        <f t="shared" si="219"/>
        <v/>
      </c>
      <c r="X787" s="1" t="str">
        <f t="shared" si="219"/>
        <v/>
      </c>
      <c r="Y787" s="1" t="str">
        <f t="shared" si="219"/>
        <v/>
      </c>
      <c r="Z787" s="1">
        <f t="shared" si="222"/>
        <v>0</v>
      </c>
      <c r="AA787" s="1">
        <f t="shared" si="223"/>
        <v>0</v>
      </c>
      <c r="AB787" s="1">
        <f t="shared" si="224"/>
        <v>0</v>
      </c>
      <c r="AC787" s="1" t="str">
        <f t="shared" si="225"/>
        <v/>
      </c>
      <c r="AD787" s="1" t="str">
        <f t="shared" si="226"/>
        <v/>
      </c>
      <c r="AE787" s="1" t="str">
        <f t="shared" si="227"/>
        <v/>
      </c>
      <c r="AF787" s="1" t="str">
        <f t="shared" si="228"/>
        <v/>
      </c>
      <c r="AG787" s="1" t="str">
        <f t="shared" si="229"/>
        <v/>
      </c>
      <c r="AH787" s="1" t="str">
        <f t="shared" si="230"/>
        <v/>
      </c>
      <c r="AI787" s="1" t="str">
        <f t="shared" si="231"/>
        <v/>
      </c>
      <c r="AJ787" s="1" t="str">
        <f t="shared" si="232"/>
        <v/>
      </c>
      <c r="AK787" s="1" t="str">
        <f t="shared" si="233"/>
        <v/>
      </c>
      <c r="AL787" s="1" t="str">
        <f t="shared" si="234"/>
        <v/>
      </c>
      <c r="AM787" s="1">
        <f t="shared" si="235"/>
        <v>0</v>
      </c>
    </row>
    <row r="788" spans="1:39" ht="14.5" x14ac:dyDescent="0.35">
      <c r="A788"/>
      <c r="B788"/>
      <c r="C788"/>
      <c r="D788"/>
      <c r="E788"/>
      <c r="F788"/>
      <c r="G788"/>
      <c r="H788"/>
      <c r="I788"/>
      <c r="J788"/>
      <c r="K788"/>
      <c r="L788"/>
      <c r="M788"/>
      <c r="N788" s="1">
        <f t="shared" si="221"/>
        <v>0</v>
      </c>
      <c r="O788" s="1">
        <f t="shared" si="221"/>
        <v>0</v>
      </c>
      <c r="P788" s="1" t="str">
        <f t="shared" si="220"/>
        <v/>
      </c>
      <c r="Q788" s="1" t="str">
        <f t="shared" si="220"/>
        <v/>
      </c>
      <c r="R788" s="1" t="str">
        <f t="shared" si="220"/>
        <v/>
      </c>
      <c r="S788" s="1" t="str">
        <f t="shared" si="220"/>
        <v/>
      </c>
      <c r="T788" s="1" t="str">
        <f t="shared" si="220"/>
        <v/>
      </c>
      <c r="U788" s="1" t="str">
        <f t="shared" si="219"/>
        <v/>
      </c>
      <c r="V788" s="1" t="str">
        <f t="shared" si="219"/>
        <v/>
      </c>
      <c r="W788" s="1" t="str">
        <f t="shared" si="219"/>
        <v/>
      </c>
      <c r="X788" s="1" t="str">
        <f t="shared" si="219"/>
        <v/>
      </c>
      <c r="Y788" s="1" t="str">
        <f t="shared" si="219"/>
        <v/>
      </c>
      <c r="Z788" s="1">
        <f t="shared" si="222"/>
        <v>0</v>
      </c>
      <c r="AA788" s="1">
        <f t="shared" si="223"/>
        <v>0</v>
      </c>
      <c r="AB788" s="1">
        <f t="shared" si="224"/>
        <v>0</v>
      </c>
      <c r="AC788" s="1" t="str">
        <f t="shared" si="225"/>
        <v/>
      </c>
      <c r="AD788" s="1" t="str">
        <f t="shared" si="226"/>
        <v/>
      </c>
      <c r="AE788" s="1" t="str">
        <f t="shared" si="227"/>
        <v/>
      </c>
      <c r="AF788" s="1" t="str">
        <f t="shared" si="228"/>
        <v/>
      </c>
      <c r="AG788" s="1" t="str">
        <f t="shared" si="229"/>
        <v/>
      </c>
      <c r="AH788" s="1" t="str">
        <f t="shared" si="230"/>
        <v/>
      </c>
      <c r="AI788" s="1" t="str">
        <f t="shared" si="231"/>
        <v/>
      </c>
      <c r="AJ788" s="1" t="str">
        <f t="shared" si="232"/>
        <v/>
      </c>
      <c r="AK788" s="1" t="str">
        <f t="shared" si="233"/>
        <v/>
      </c>
      <c r="AL788" s="1" t="str">
        <f t="shared" si="234"/>
        <v/>
      </c>
      <c r="AM788" s="1">
        <f t="shared" si="235"/>
        <v>0</v>
      </c>
    </row>
    <row r="789" spans="1:39" ht="14.5" x14ac:dyDescent="0.35">
      <c r="A789"/>
      <c r="B789"/>
      <c r="C789"/>
      <c r="D789"/>
      <c r="E789"/>
      <c r="F789"/>
      <c r="G789"/>
      <c r="H789"/>
      <c r="I789"/>
      <c r="J789"/>
      <c r="K789"/>
      <c r="L789"/>
      <c r="M789"/>
      <c r="N789" s="1">
        <f t="shared" si="221"/>
        <v>0</v>
      </c>
      <c r="O789" s="1">
        <f t="shared" si="221"/>
        <v>0</v>
      </c>
      <c r="P789" s="1" t="str">
        <f t="shared" si="220"/>
        <v/>
      </c>
      <c r="Q789" s="1" t="str">
        <f t="shared" si="220"/>
        <v/>
      </c>
      <c r="R789" s="1" t="str">
        <f t="shared" si="220"/>
        <v/>
      </c>
      <c r="S789" s="1" t="str">
        <f t="shared" si="220"/>
        <v/>
      </c>
      <c r="T789" s="1" t="str">
        <f t="shared" si="220"/>
        <v/>
      </c>
      <c r="U789" s="1" t="str">
        <f t="shared" si="219"/>
        <v/>
      </c>
      <c r="V789" s="1" t="str">
        <f t="shared" si="219"/>
        <v/>
      </c>
      <c r="W789" s="1" t="str">
        <f t="shared" si="219"/>
        <v/>
      </c>
      <c r="X789" s="1" t="str">
        <f t="shared" si="219"/>
        <v/>
      </c>
      <c r="Y789" s="1" t="str">
        <f t="shared" si="219"/>
        <v/>
      </c>
      <c r="Z789" s="1">
        <f t="shared" si="222"/>
        <v>0</v>
      </c>
      <c r="AA789" s="1">
        <f t="shared" si="223"/>
        <v>0</v>
      </c>
      <c r="AB789" s="1">
        <f t="shared" si="224"/>
        <v>0</v>
      </c>
      <c r="AC789" s="1" t="str">
        <f t="shared" si="225"/>
        <v/>
      </c>
      <c r="AD789" s="1" t="str">
        <f t="shared" si="226"/>
        <v/>
      </c>
      <c r="AE789" s="1" t="str">
        <f t="shared" si="227"/>
        <v/>
      </c>
      <c r="AF789" s="1" t="str">
        <f t="shared" si="228"/>
        <v/>
      </c>
      <c r="AG789" s="1" t="str">
        <f t="shared" si="229"/>
        <v/>
      </c>
      <c r="AH789" s="1" t="str">
        <f t="shared" si="230"/>
        <v/>
      </c>
      <c r="AI789" s="1" t="str">
        <f t="shared" si="231"/>
        <v/>
      </c>
      <c r="AJ789" s="1" t="str">
        <f t="shared" si="232"/>
        <v/>
      </c>
      <c r="AK789" s="1" t="str">
        <f t="shared" si="233"/>
        <v/>
      </c>
      <c r="AL789" s="1" t="str">
        <f t="shared" si="234"/>
        <v/>
      </c>
      <c r="AM789" s="1">
        <f t="shared" si="235"/>
        <v>0</v>
      </c>
    </row>
    <row r="790" spans="1:39" ht="14.5" x14ac:dyDescent="0.35">
      <c r="A790"/>
      <c r="B790"/>
      <c r="C790"/>
      <c r="D790"/>
      <c r="E790"/>
      <c r="F790"/>
      <c r="G790"/>
      <c r="H790"/>
      <c r="I790"/>
      <c r="J790"/>
      <c r="K790"/>
      <c r="L790"/>
      <c r="M790"/>
      <c r="N790" s="1">
        <f t="shared" si="221"/>
        <v>0</v>
      </c>
      <c r="O790" s="1">
        <f t="shared" si="221"/>
        <v>0</v>
      </c>
      <c r="P790" s="1" t="str">
        <f t="shared" si="220"/>
        <v/>
      </c>
      <c r="Q790" s="1" t="str">
        <f t="shared" si="220"/>
        <v/>
      </c>
      <c r="R790" s="1" t="str">
        <f t="shared" si="220"/>
        <v/>
      </c>
      <c r="S790" s="1" t="str">
        <f t="shared" si="220"/>
        <v/>
      </c>
      <c r="T790" s="1" t="str">
        <f t="shared" si="220"/>
        <v/>
      </c>
      <c r="U790" s="1" t="str">
        <f t="shared" si="219"/>
        <v/>
      </c>
      <c r="V790" s="1" t="str">
        <f t="shared" si="219"/>
        <v/>
      </c>
      <c r="W790" s="1" t="str">
        <f t="shared" si="219"/>
        <v/>
      </c>
      <c r="X790" s="1" t="str">
        <f t="shared" si="219"/>
        <v/>
      </c>
      <c r="Y790" s="1" t="str">
        <f t="shared" si="219"/>
        <v/>
      </c>
      <c r="Z790" s="1">
        <f t="shared" si="222"/>
        <v>0</v>
      </c>
      <c r="AA790" s="1">
        <f t="shared" si="223"/>
        <v>0</v>
      </c>
      <c r="AB790" s="1">
        <f t="shared" si="224"/>
        <v>0</v>
      </c>
      <c r="AC790" s="1" t="str">
        <f t="shared" si="225"/>
        <v/>
      </c>
      <c r="AD790" s="1" t="str">
        <f t="shared" si="226"/>
        <v/>
      </c>
      <c r="AE790" s="1" t="str">
        <f t="shared" si="227"/>
        <v/>
      </c>
      <c r="AF790" s="1" t="str">
        <f t="shared" si="228"/>
        <v/>
      </c>
      <c r="AG790" s="1" t="str">
        <f t="shared" si="229"/>
        <v/>
      </c>
      <c r="AH790" s="1" t="str">
        <f t="shared" si="230"/>
        <v/>
      </c>
      <c r="AI790" s="1" t="str">
        <f t="shared" si="231"/>
        <v/>
      </c>
      <c r="AJ790" s="1" t="str">
        <f t="shared" si="232"/>
        <v/>
      </c>
      <c r="AK790" s="1" t="str">
        <f t="shared" si="233"/>
        <v/>
      </c>
      <c r="AL790" s="1" t="str">
        <f t="shared" si="234"/>
        <v/>
      </c>
      <c r="AM790" s="1">
        <f t="shared" si="235"/>
        <v>0</v>
      </c>
    </row>
    <row r="791" spans="1:39" ht="14.5" x14ac:dyDescent="0.35">
      <c r="A791"/>
      <c r="B791"/>
      <c r="C791"/>
      <c r="D791"/>
      <c r="E791"/>
      <c r="F791"/>
      <c r="G791"/>
      <c r="H791"/>
      <c r="I791"/>
      <c r="J791"/>
      <c r="K791"/>
      <c r="L791"/>
      <c r="M791"/>
      <c r="N791" s="1">
        <f t="shared" si="221"/>
        <v>0</v>
      </c>
      <c r="O791" s="1">
        <f t="shared" si="221"/>
        <v>0</v>
      </c>
      <c r="P791" s="1" t="str">
        <f t="shared" si="220"/>
        <v/>
      </c>
      <c r="Q791" s="1" t="str">
        <f t="shared" si="220"/>
        <v/>
      </c>
      <c r="R791" s="1" t="str">
        <f t="shared" si="220"/>
        <v/>
      </c>
      <c r="S791" s="1" t="str">
        <f t="shared" si="220"/>
        <v/>
      </c>
      <c r="T791" s="1" t="str">
        <f t="shared" si="220"/>
        <v/>
      </c>
      <c r="U791" s="1" t="str">
        <f t="shared" si="219"/>
        <v/>
      </c>
      <c r="V791" s="1" t="str">
        <f t="shared" si="219"/>
        <v/>
      </c>
      <c r="W791" s="1" t="str">
        <f t="shared" si="219"/>
        <v/>
      </c>
      <c r="X791" s="1" t="str">
        <f t="shared" si="219"/>
        <v/>
      </c>
      <c r="Y791" s="1" t="str">
        <f t="shared" si="219"/>
        <v/>
      </c>
      <c r="Z791" s="1">
        <f t="shared" si="222"/>
        <v>0</v>
      </c>
      <c r="AA791" s="1">
        <f t="shared" si="223"/>
        <v>0</v>
      </c>
      <c r="AB791" s="1">
        <f t="shared" si="224"/>
        <v>0</v>
      </c>
      <c r="AC791" s="1" t="str">
        <f t="shared" si="225"/>
        <v/>
      </c>
      <c r="AD791" s="1" t="str">
        <f t="shared" si="226"/>
        <v/>
      </c>
      <c r="AE791" s="1" t="str">
        <f t="shared" si="227"/>
        <v/>
      </c>
      <c r="AF791" s="1" t="str">
        <f t="shared" si="228"/>
        <v/>
      </c>
      <c r="AG791" s="1" t="str">
        <f t="shared" si="229"/>
        <v/>
      </c>
      <c r="AH791" s="1" t="str">
        <f t="shared" si="230"/>
        <v/>
      </c>
      <c r="AI791" s="1" t="str">
        <f t="shared" si="231"/>
        <v/>
      </c>
      <c r="AJ791" s="1" t="str">
        <f t="shared" si="232"/>
        <v/>
      </c>
      <c r="AK791" s="1" t="str">
        <f t="shared" si="233"/>
        <v/>
      </c>
      <c r="AL791" s="1" t="str">
        <f t="shared" si="234"/>
        <v/>
      </c>
      <c r="AM791" s="1">
        <f t="shared" si="235"/>
        <v>0</v>
      </c>
    </row>
    <row r="792" spans="1:39" ht="14.5" x14ac:dyDescent="0.35">
      <c r="A792"/>
      <c r="B792"/>
      <c r="C792"/>
      <c r="D792"/>
      <c r="E792"/>
      <c r="F792"/>
      <c r="G792"/>
      <c r="H792"/>
      <c r="I792"/>
      <c r="J792"/>
      <c r="K792"/>
      <c r="L792"/>
      <c r="M792"/>
      <c r="N792" s="1">
        <f t="shared" si="221"/>
        <v>0</v>
      </c>
      <c r="O792" s="1">
        <f t="shared" si="221"/>
        <v>0</v>
      </c>
      <c r="P792" s="1" t="str">
        <f t="shared" si="220"/>
        <v/>
      </c>
      <c r="Q792" s="1" t="str">
        <f t="shared" si="220"/>
        <v/>
      </c>
      <c r="R792" s="1" t="str">
        <f t="shared" si="220"/>
        <v/>
      </c>
      <c r="S792" s="1" t="str">
        <f t="shared" si="220"/>
        <v/>
      </c>
      <c r="T792" s="1" t="str">
        <f t="shared" si="220"/>
        <v/>
      </c>
      <c r="U792" s="1" t="str">
        <f t="shared" si="219"/>
        <v/>
      </c>
      <c r="V792" s="1" t="str">
        <f t="shared" si="219"/>
        <v/>
      </c>
      <c r="W792" s="1" t="str">
        <f t="shared" si="219"/>
        <v/>
      </c>
      <c r="X792" s="1" t="str">
        <f t="shared" si="219"/>
        <v/>
      </c>
      <c r="Y792" s="1" t="str">
        <f t="shared" si="219"/>
        <v/>
      </c>
      <c r="Z792" s="1">
        <f t="shared" si="222"/>
        <v>0</v>
      </c>
      <c r="AA792" s="1">
        <f t="shared" si="223"/>
        <v>0</v>
      </c>
      <c r="AB792" s="1">
        <f t="shared" si="224"/>
        <v>0</v>
      </c>
      <c r="AC792" s="1" t="str">
        <f t="shared" si="225"/>
        <v/>
      </c>
      <c r="AD792" s="1" t="str">
        <f t="shared" si="226"/>
        <v/>
      </c>
      <c r="AE792" s="1" t="str">
        <f t="shared" si="227"/>
        <v/>
      </c>
      <c r="AF792" s="1" t="str">
        <f t="shared" si="228"/>
        <v/>
      </c>
      <c r="AG792" s="1" t="str">
        <f t="shared" si="229"/>
        <v/>
      </c>
      <c r="AH792" s="1" t="str">
        <f t="shared" si="230"/>
        <v/>
      </c>
      <c r="AI792" s="1" t="str">
        <f t="shared" si="231"/>
        <v/>
      </c>
      <c r="AJ792" s="1" t="str">
        <f t="shared" si="232"/>
        <v/>
      </c>
      <c r="AK792" s="1" t="str">
        <f t="shared" si="233"/>
        <v/>
      </c>
      <c r="AL792" s="1" t="str">
        <f t="shared" si="234"/>
        <v/>
      </c>
      <c r="AM792" s="1">
        <f t="shared" si="235"/>
        <v>0</v>
      </c>
    </row>
    <row r="793" spans="1:39" ht="14.5" x14ac:dyDescent="0.35">
      <c r="A793"/>
      <c r="B793"/>
      <c r="C793"/>
      <c r="D793"/>
      <c r="E793"/>
      <c r="F793"/>
      <c r="G793"/>
      <c r="H793"/>
      <c r="I793"/>
      <c r="J793"/>
      <c r="K793"/>
      <c r="L793"/>
      <c r="M793"/>
      <c r="N793" s="1">
        <f t="shared" si="221"/>
        <v>0</v>
      </c>
      <c r="O793" s="1">
        <f t="shared" si="221"/>
        <v>0</v>
      </c>
      <c r="P793" s="1" t="str">
        <f t="shared" si="220"/>
        <v/>
      </c>
      <c r="Q793" s="1" t="str">
        <f t="shared" si="220"/>
        <v/>
      </c>
      <c r="R793" s="1" t="str">
        <f t="shared" si="220"/>
        <v/>
      </c>
      <c r="S793" s="1" t="str">
        <f t="shared" si="220"/>
        <v/>
      </c>
      <c r="T793" s="1" t="str">
        <f t="shared" si="220"/>
        <v/>
      </c>
      <c r="U793" s="1" t="str">
        <f t="shared" si="219"/>
        <v/>
      </c>
      <c r="V793" s="1" t="str">
        <f t="shared" si="219"/>
        <v/>
      </c>
      <c r="W793" s="1" t="str">
        <f t="shared" si="219"/>
        <v/>
      </c>
      <c r="X793" s="1" t="str">
        <f t="shared" si="219"/>
        <v/>
      </c>
      <c r="Y793" s="1" t="str">
        <f t="shared" si="219"/>
        <v/>
      </c>
      <c r="Z793" s="1">
        <f t="shared" si="222"/>
        <v>0</v>
      </c>
      <c r="AA793" s="1">
        <f t="shared" si="223"/>
        <v>0</v>
      </c>
      <c r="AB793" s="1">
        <f t="shared" si="224"/>
        <v>0</v>
      </c>
      <c r="AC793" s="1" t="str">
        <f t="shared" si="225"/>
        <v/>
      </c>
      <c r="AD793" s="1" t="str">
        <f t="shared" si="226"/>
        <v/>
      </c>
      <c r="AE793" s="1" t="str">
        <f t="shared" si="227"/>
        <v/>
      </c>
      <c r="AF793" s="1" t="str">
        <f t="shared" si="228"/>
        <v/>
      </c>
      <c r="AG793" s="1" t="str">
        <f t="shared" si="229"/>
        <v/>
      </c>
      <c r="AH793" s="1" t="str">
        <f t="shared" si="230"/>
        <v/>
      </c>
      <c r="AI793" s="1" t="str">
        <f t="shared" si="231"/>
        <v/>
      </c>
      <c r="AJ793" s="1" t="str">
        <f t="shared" si="232"/>
        <v/>
      </c>
      <c r="AK793" s="1" t="str">
        <f t="shared" si="233"/>
        <v/>
      </c>
      <c r="AL793" s="1" t="str">
        <f t="shared" si="234"/>
        <v/>
      </c>
      <c r="AM793" s="1">
        <f t="shared" si="235"/>
        <v>0</v>
      </c>
    </row>
    <row r="794" spans="1:39" ht="14.5" x14ac:dyDescent="0.35">
      <c r="A794"/>
      <c r="B794"/>
      <c r="C794"/>
      <c r="D794"/>
      <c r="E794"/>
      <c r="F794"/>
      <c r="G794"/>
      <c r="H794"/>
      <c r="I794"/>
      <c r="J794"/>
      <c r="K794"/>
      <c r="L794"/>
      <c r="M794"/>
      <c r="N794" s="1">
        <f t="shared" si="221"/>
        <v>0</v>
      </c>
      <c r="O794" s="1">
        <f t="shared" si="221"/>
        <v>0</v>
      </c>
      <c r="P794" s="1" t="str">
        <f t="shared" si="220"/>
        <v/>
      </c>
      <c r="Q794" s="1" t="str">
        <f t="shared" si="220"/>
        <v/>
      </c>
      <c r="R794" s="1" t="str">
        <f t="shared" si="220"/>
        <v/>
      </c>
      <c r="S794" s="1" t="str">
        <f t="shared" si="220"/>
        <v/>
      </c>
      <c r="T794" s="1" t="str">
        <f t="shared" si="220"/>
        <v/>
      </c>
      <c r="U794" s="1" t="str">
        <f t="shared" si="219"/>
        <v/>
      </c>
      <c r="V794" s="1" t="str">
        <f t="shared" si="219"/>
        <v/>
      </c>
      <c r="W794" s="1" t="str">
        <f t="shared" si="219"/>
        <v/>
      </c>
      <c r="X794" s="1" t="str">
        <f t="shared" si="219"/>
        <v/>
      </c>
      <c r="Y794" s="1" t="str">
        <f t="shared" si="219"/>
        <v/>
      </c>
      <c r="Z794" s="1">
        <f t="shared" si="222"/>
        <v>0</v>
      </c>
      <c r="AA794" s="1">
        <f t="shared" si="223"/>
        <v>0</v>
      </c>
      <c r="AB794" s="1">
        <f t="shared" si="224"/>
        <v>0</v>
      </c>
      <c r="AC794" s="1" t="str">
        <f t="shared" si="225"/>
        <v/>
      </c>
      <c r="AD794" s="1" t="str">
        <f t="shared" si="226"/>
        <v/>
      </c>
      <c r="AE794" s="1" t="str">
        <f t="shared" si="227"/>
        <v/>
      </c>
      <c r="AF794" s="1" t="str">
        <f t="shared" si="228"/>
        <v/>
      </c>
      <c r="AG794" s="1" t="str">
        <f t="shared" si="229"/>
        <v/>
      </c>
      <c r="AH794" s="1" t="str">
        <f t="shared" si="230"/>
        <v/>
      </c>
      <c r="AI794" s="1" t="str">
        <f t="shared" si="231"/>
        <v/>
      </c>
      <c r="AJ794" s="1" t="str">
        <f t="shared" si="232"/>
        <v/>
      </c>
      <c r="AK794" s="1" t="str">
        <f t="shared" si="233"/>
        <v/>
      </c>
      <c r="AL794" s="1" t="str">
        <f t="shared" si="234"/>
        <v/>
      </c>
      <c r="AM794" s="1">
        <f t="shared" si="235"/>
        <v>0</v>
      </c>
    </row>
    <row r="795" spans="1:39" ht="14.5" x14ac:dyDescent="0.35">
      <c r="A795"/>
      <c r="B795"/>
      <c r="C795"/>
      <c r="D795"/>
      <c r="E795"/>
      <c r="F795"/>
      <c r="G795"/>
      <c r="H795"/>
      <c r="I795"/>
      <c r="J795"/>
      <c r="K795"/>
      <c r="L795"/>
      <c r="M795"/>
      <c r="N795" s="1">
        <f t="shared" si="221"/>
        <v>0</v>
      </c>
      <c r="O795" s="1">
        <f t="shared" si="221"/>
        <v>0</v>
      </c>
      <c r="P795" s="1" t="str">
        <f t="shared" si="220"/>
        <v/>
      </c>
      <c r="Q795" s="1" t="str">
        <f t="shared" si="220"/>
        <v/>
      </c>
      <c r="R795" s="1" t="str">
        <f t="shared" si="220"/>
        <v/>
      </c>
      <c r="S795" s="1" t="str">
        <f t="shared" si="220"/>
        <v/>
      </c>
      <c r="T795" s="1" t="str">
        <f t="shared" si="220"/>
        <v/>
      </c>
      <c r="U795" s="1" t="str">
        <f t="shared" si="219"/>
        <v/>
      </c>
      <c r="V795" s="1" t="str">
        <f t="shared" si="219"/>
        <v/>
      </c>
      <c r="W795" s="1" t="str">
        <f t="shared" si="219"/>
        <v/>
      </c>
      <c r="X795" s="1" t="str">
        <f t="shared" si="219"/>
        <v/>
      </c>
      <c r="Y795" s="1" t="str">
        <f t="shared" si="219"/>
        <v/>
      </c>
      <c r="Z795" s="1">
        <f t="shared" si="222"/>
        <v>0</v>
      </c>
      <c r="AA795" s="1">
        <f t="shared" si="223"/>
        <v>0</v>
      </c>
      <c r="AB795" s="1">
        <f t="shared" si="224"/>
        <v>0</v>
      </c>
      <c r="AC795" s="1" t="str">
        <f t="shared" si="225"/>
        <v/>
      </c>
      <c r="AD795" s="1" t="str">
        <f t="shared" si="226"/>
        <v/>
      </c>
      <c r="AE795" s="1" t="str">
        <f t="shared" si="227"/>
        <v/>
      </c>
      <c r="AF795" s="1" t="str">
        <f t="shared" si="228"/>
        <v/>
      </c>
      <c r="AG795" s="1" t="str">
        <f t="shared" si="229"/>
        <v/>
      </c>
      <c r="AH795" s="1" t="str">
        <f t="shared" si="230"/>
        <v/>
      </c>
      <c r="AI795" s="1" t="str">
        <f t="shared" si="231"/>
        <v/>
      </c>
      <c r="AJ795" s="1" t="str">
        <f t="shared" si="232"/>
        <v/>
      </c>
      <c r="AK795" s="1" t="str">
        <f t="shared" si="233"/>
        <v/>
      </c>
      <c r="AL795" s="1" t="str">
        <f t="shared" si="234"/>
        <v/>
      </c>
      <c r="AM795" s="1">
        <f t="shared" si="235"/>
        <v>0</v>
      </c>
    </row>
    <row r="796" spans="1:39" ht="14.5" x14ac:dyDescent="0.35">
      <c r="A796"/>
      <c r="B796"/>
      <c r="C796"/>
      <c r="D796"/>
      <c r="E796"/>
      <c r="F796"/>
      <c r="G796"/>
      <c r="H796"/>
      <c r="I796"/>
      <c r="J796"/>
      <c r="K796"/>
      <c r="L796"/>
      <c r="M796"/>
      <c r="N796" s="1">
        <f t="shared" si="221"/>
        <v>0</v>
      </c>
      <c r="O796" s="1">
        <f t="shared" si="221"/>
        <v>0</v>
      </c>
      <c r="P796" s="1" t="str">
        <f t="shared" si="220"/>
        <v/>
      </c>
      <c r="Q796" s="1" t="str">
        <f t="shared" si="220"/>
        <v/>
      </c>
      <c r="R796" s="1" t="str">
        <f t="shared" si="220"/>
        <v/>
      </c>
      <c r="S796" s="1" t="str">
        <f t="shared" si="220"/>
        <v/>
      </c>
      <c r="T796" s="1" t="str">
        <f t="shared" si="220"/>
        <v/>
      </c>
      <c r="U796" s="1" t="str">
        <f t="shared" si="219"/>
        <v/>
      </c>
      <c r="V796" s="1" t="str">
        <f t="shared" si="219"/>
        <v/>
      </c>
      <c r="W796" s="1" t="str">
        <f t="shared" si="219"/>
        <v/>
      </c>
      <c r="X796" s="1" t="str">
        <f t="shared" si="219"/>
        <v/>
      </c>
      <c r="Y796" s="1" t="str">
        <f t="shared" si="219"/>
        <v/>
      </c>
      <c r="Z796" s="1">
        <f t="shared" si="222"/>
        <v>0</v>
      </c>
      <c r="AA796" s="1">
        <f t="shared" si="223"/>
        <v>0</v>
      </c>
      <c r="AB796" s="1">
        <f t="shared" si="224"/>
        <v>0</v>
      </c>
      <c r="AC796" s="1" t="str">
        <f t="shared" si="225"/>
        <v/>
      </c>
      <c r="AD796" s="1" t="str">
        <f t="shared" si="226"/>
        <v/>
      </c>
      <c r="AE796" s="1" t="str">
        <f t="shared" si="227"/>
        <v/>
      </c>
      <c r="AF796" s="1" t="str">
        <f t="shared" si="228"/>
        <v/>
      </c>
      <c r="AG796" s="1" t="str">
        <f t="shared" si="229"/>
        <v/>
      </c>
      <c r="AH796" s="1" t="str">
        <f t="shared" si="230"/>
        <v/>
      </c>
      <c r="AI796" s="1" t="str">
        <f t="shared" si="231"/>
        <v/>
      </c>
      <c r="AJ796" s="1" t="str">
        <f t="shared" si="232"/>
        <v/>
      </c>
      <c r="AK796" s="1" t="str">
        <f t="shared" si="233"/>
        <v/>
      </c>
      <c r="AL796" s="1" t="str">
        <f t="shared" si="234"/>
        <v/>
      </c>
      <c r="AM796" s="1">
        <f t="shared" si="235"/>
        <v>0</v>
      </c>
    </row>
    <row r="797" spans="1:39" ht="14.5" x14ac:dyDescent="0.35">
      <c r="A797"/>
      <c r="B797"/>
      <c r="C797"/>
      <c r="D797"/>
      <c r="E797"/>
      <c r="F797"/>
      <c r="G797"/>
      <c r="H797"/>
      <c r="I797"/>
      <c r="J797"/>
      <c r="K797"/>
      <c r="L797"/>
      <c r="M797"/>
      <c r="N797" s="1">
        <f t="shared" si="221"/>
        <v>0</v>
      </c>
      <c r="O797" s="1">
        <f t="shared" si="221"/>
        <v>0</v>
      </c>
      <c r="P797" s="1" t="str">
        <f t="shared" si="220"/>
        <v/>
      </c>
      <c r="Q797" s="1" t="str">
        <f t="shared" si="220"/>
        <v/>
      </c>
      <c r="R797" s="1" t="str">
        <f t="shared" si="220"/>
        <v/>
      </c>
      <c r="S797" s="1" t="str">
        <f t="shared" si="220"/>
        <v/>
      </c>
      <c r="T797" s="1" t="str">
        <f t="shared" si="220"/>
        <v/>
      </c>
      <c r="U797" s="1" t="str">
        <f t="shared" si="219"/>
        <v/>
      </c>
      <c r="V797" s="1" t="str">
        <f t="shared" si="219"/>
        <v/>
      </c>
      <c r="W797" s="1" t="str">
        <f t="shared" si="219"/>
        <v/>
      </c>
      <c r="X797" s="1" t="str">
        <f t="shared" si="219"/>
        <v/>
      </c>
      <c r="Y797" s="1" t="str">
        <f t="shared" si="219"/>
        <v/>
      </c>
      <c r="Z797" s="1">
        <f t="shared" si="222"/>
        <v>0</v>
      </c>
      <c r="AA797" s="1">
        <f t="shared" si="223"/>
        <v>0</v>
      </c>
      <c r="AB797" s="1">
        <f t="shared" si="224"/>
        <v>0</v>
      </c>
      <c r="AC797" s="1" t="str">
        <f t="shared" si="225"/>
        <v/>
      </c>
      <c r="AD797" s="1" t="str">
        <f t="shared" si="226"/>
        <v/>
      </c>
      <c r="AE797" s="1" t="str">
        <f t="shared" si="227"/>
        <v/>
      </c>
      <c r="AF797" s="1" t="str">
        <f t="shared" si="228"/>
        <v/>
      </c>
      <c r="AG797" s="1" t="str">
        <f t="shared" si="229"/>
        <v/>
      </c>
      <c r="AH797" s="1" t="str">
        <f t="shared" si="230"/>
        <v/>
      </c>
      <c r="AI797" s="1" t="str">
        <f t="shared" si="231"/>
        <v/>
      </c>
      <c r="AJ797" s="1" t="str">
        <f t="shared" si="232"/>
        <v/>
      </c>
      <c r="AK797" s="1" t="str">
        <f t="shared" si="233"/>
        <v/>
      </c>
      <c r="AL797" s="1" t="str">
        <f t="shared" si="234"/>
        <v/>
      </c>
      <c r="AM797" s="1">
        <f t="shared" si="235"/>
        <v>0</v>
      </c>
    </row>
    <row r="798" spans="1:39" ht="14.5" x14ac:dyDescent="0.35">
      <c r="A798"/>
      <c r="B798"/>
      <c r="C798"/>
      <c r="D798"/>
      <c r="E798"/>
      <c r="F798"/>
      <c r="G798"/>
      <c r="H798"/>
      <c r="I798"/>
      <c r="J798"/>
      <c r="K798"/>
      <c r="L798"/>
      <c r="M798"/>
      <c r="N798" s="1">
        <f t="shared" si="221"/>
        <v>0</v>
      </c>
      <c r="O798" s="1">
        <f t="shared" si="221"/>
        <v>0</v>
      </c>
      <c r="P798" s="1" t="str">
        <f t="shared" si="220"/>
        <v/>
      </c>
      <c r="Q798" s="1" t="str">
        <f t="shared" si="220"/>
        <v/>
      </c>
      <c r="R798" s="1" t="str">
        <f t="shared" si="220"/>
        <v/>
      </c>
      <c r="S798" s="1" t="str">
        <f t="shared" si="220"/>
        <v/>
      </c>
      <c r="T798" s="1" t="str">
        <f t="shared" si="220"/>
        <v/>
      </c>
      <c r="U798" s="1" t="str">
        <f t="shared" si="219"/>
        <v/>
      </c>
      <c r="V798" s="1" t="str">
        <f t="shared" si="219"/>
        <v/>
      </c>
      <c r="W798" s="1" t="str">
        <f t="shared" si="219"/>
        <v/>
      </c>
      <c r="X798" s="1" t="str">
        <f t="shared" si="219"/>
        <v/>
      </c>
      <c r="Y798" s="1" t="str">
        <f t="shared" si="219"/>
        <v/>
      </c>
      <c r="Z798" s="1">
        <f t="shared" si="222"/>
        <v>0</v>
      </c>
      <c r="AA798" s="1">
        <f t="shared" si="223"/>
        <v>0</v>
      </c>
      <c r="AB798" s="1">
        <f t="shared" si="224"/>
        <v>0</v>
      </c>
      <c r="AC798" s="1" t="str">
        <f t="shared" si="225"/>
        <v/>
      </c>
      <c r="AD798" s="1" t="str">
        <f t="shared" si="226"/>
        <v/>
      </c>
      <c r="AE798" s="1" t="str">
        <f t="shared" si="227"/>
        <v/>
      </c>
      <c r="AF798" s="1" t="str">
        <f t="shared" si="228"/>
        <v/>
      </c>
      <c r="AG798" s="1" t="str">
        <f t="shared" si="229"/>
        <v/>
      </c>
      <c r="AH798" s="1" t="str">
        <f t="shared" si="230"/>
        <v/>
      </c>
      <c r="AI798" s="1" t="str">
        <f t="shared" si="231"/>
        <v/>
      </c>
      <c r="AJ798" s="1" t="str">
        <f t="shared" si="232"/>
        <v/>
      </c>
      <c r="AK798" s="1" t="str">
        <f t="shared" si="233"/>
        <v/>
      </c>
      <c r="AL798" s="1" t="str">
        <f t="shared" si="234"/>
        <v/>
      </c>
      <c r="AM798" s="1">
        <f t="shared" si="235"/>
        <v>0</v>
      </c>
    </row>
    <row r="799" spans="1:39" ht="14.5" x14ac:dyDescent="0.35">
      <c r="A799"/>
      <c r="B799"/>
      <c r="C799"/>
      <c r="D799"/>
      <c r="E799"/>
      <c r="F799"/>
      <c r="G799"/>
      <c r="H799"/>
      <c r="I799"/>
      <c r="J799"/>
      <c r="K799"/>
      <c r="L799"/>
      <c r="M799"/>
      <c r="N799" s="1">
        <f t="shared" si="221"/>
        <v>0</v>
      </c>
      <c r="O799" s="1">
        <f t="shared" si="221"/>
        <v>0</v>
      </c>
      <c r="P799" s="1" t="str">
        <f t="shared" si="220"/>
        <v/>
      </c>
      <c r="Q799" s="1" t="str">
        <f t="shared" si="220"/>
        <v/>
      </c>
      <c r="R799" s="1" t="str">
        <f t="shared" si="220"/>
        <v/>
      </c>
      <c r="S799" s="1" t="str">
        <f t="shared" si="220"/>
        <v/>
      </c>
      <c r="T799" s="1" t="str">
        <f t="shared" si="220"/>
        <v/>
      </c>
      <c r="U799" s="1" t="str">
        <f t="shared" si="219"/>
        <v/>
      </c>
      <c r="V799" s="1" t="str">
        <f t="shared" si="219"/>
        <v/>
      </c>
      <c r="W799" s="1" t="str">
        <f t="shared" si="219"/>
        <v/>
      </c>
      <c r="X799" s="1" t="str">
        <f t="shared" si="219"/>
        <v/>
      </c>
      <c r="Y799" s="1" t="str">
        <f t="shared" si="219"/>
        <v/>
      </c>
      <c r="Z799" s="1">
        <f t="shared" si="222"/>
        <v>0</v>
      </c>
      <c r="AA799" s="1">
        <f t="shared" si="223"/>
        <v>0</v>
      </c>
      <c r="AB799" s="1">
        <f t="shared" si="224"/>
        <v>0</v>
      </c>
      <c r="AC799" s="1" t="str">
        <f t="shared" si="225"/>
        <v/>
      </c>
      <c r="AD799" s="1" t="str">
        <f t="shared" si="226"/>
        <v/>
      </c>
      <c r="AE799" s="1" t="str">
        <f t="shared" si="227"/>
        <v/>
      </c>
      <c r="AF799" s="1" t="str">
        <f t="shared" si="228"/>
        <v/>
      </c>
      <c r="AG799" s="1" t="str">
        <f t="shared" si="229"/>
        <v/>
      </c>
      <c r="AH799" s="1" t="str">
        <f t="shared" si="230"/>
        <v/>
      </c>
      <c r="AI799" s="1" t="str">
        <f t="shared" si="231"/>
        <v/>
      </c>
      <c r="AJ799" s="1" t="str">
        <f t="shared" si="232"/>
        <v/>
      </c>
      <c r="AK799" s="1" t="str">
        <f t="shared" si="233"/>
        <v/>
      </c>
      <c r="AL799" s="1" t="str">
        <f t="shared" si="234"/>
        <v/>
      </c>
      <c r="AM799" s="1">
        <f t="shared" si="235"/>
        <v>0</v>
      </c>
    </row>
    <row r="800" spans="1:39" ht="14.5" x14ac:dyDescent="0.35">
      <c r="A800"/>
      <c r="B800"/>
      <c r="C800"/>
      <c r="D800"/>
      <c r="E800"/>
      <c r="F800"/>
      <c r="G800"/>
      <c r="H800"/>
      <c r="I800"/>
      <c r="J800"/>
      <c r="K800"/>
      <c r="L800"/>
      <c r="M800"/>
      <c r="N800" s="1">
        <f t="shared" si="221"/>
        <v>0</v>
      </c>
      <c r="O800" s="1">
        <f t="shared" si="221"/>
        <v>0</v>
      </c>
      <c r="P800" s="1" t="str">
        <f t="shared" si="220"/>
        <v/>
      </c>
      <c r="Q800" s="1" t="str">
        <f t="shared" si="220"/>
        <v/>
      </c>
      <c r="R800" s="1" t="str">
        <f t="shared" si="220"/>
        <v/>
      </c>
      <c r="S800" s="1" t="str">
        <f t="shared" si="220"/>
        <v/>
      </c>
      <c r="T800" s="1" t="str">
        <f t="shared" si="220"/>
        <v/>
      </c>
      <c r="U800" s="1" t="str">
        <f t="shared" si="219"/>
        <v/>
      </c>
      <c r="V800" s="1" t="str">
        <f t="shared" si="219"/>
        <v/>
      </c>
      <c r="W800" s="1" t="str">
        <f t="shared" si="219"/>
        <v/>
      </c>
      <c r="X800" s="1" t="str">
        <f t="shared" si="219"/>
        <v/>
      </c>
      <c r="Y800" s="1" t="str">
        <f t="shared" si="219"/>
        <v/>
      </c>
      <c r="Z800" s="1">
        <f t="shared" si="222"/>
        <v>0</v>
      </c>
      <c r="AA800" s="1">
        <f t="shared" si="223"/>
        <v>0</v>
      </c>
      <c r="AB800" s="1">
        <f t="shared" si="224"/>
        <v>0</v>
      </c>
      <c r="AC800" s="1" t="str">
        <f t="shared" si="225"/>
        <v/>
      </c>
      <c r="AD800" s="1" t="str">
        <f t="shared" si="226"/>
        <v/>
      </c>
      <c r="AE800" s="1" t="str">
        <f t="shared" si="227"/>
        <v/>
      </c>
      <c r="AF800" s="1" t="str">
        <f t="shared" si="228"/>
        <v/>
      </c>
      <c r="AG800" s="1" t="str">
        <f t="shared" si="229"/>
        <v/>
      </c>
      <c r="AH800" s="1" t="str">
        <f t="shared" si="230"/>
        <v/>
      </c>
      <c r="AI800" s="1" t="str">
        <f t="shared" si="231"/>
        <v/>
      </c>
      <c r="AJ800" s="1" t="str">
        <f t="shared" si="232"/>
        <v/>
      </c>
      <c r="AK800" s="1" t="str">
        <f t="shared" si="233"/>
        <v/>
      </c>
      <c r="AL800" s="1" t="str">
        <f t="shared" si="234"/>
        <v/>
      </c>
      <c r="AM800" s="1">
        <f t="shared" si="235"/>
        <v>0</v>
      </c>
    </row>
    <row r="801" spans="1:39" ht="14.5" x14ac:dyDescent="0.35">
      <c r="A801"/>
      <c r="B801"/>
      <c r="C801"/>
      <c r="D801"/>
      <c r="E801"/>
      <c r="F801"/>
      <c r="G801"/>
      <c r="H801"/>
      <c r="I801"/>
      <c r="J801"/>
      <c r="K801"/>
      <c r="L801"/>
      <c r="M801"/>
      <c r="N801" s="1">
        <f t="shared" si="221"/>
        <v>0</v>
      </c>
      <c r="O801" s="1">
        <f t="shared" si="221"/>
        <v>0</v>
      </c>
      <c r="P801" s="1" t="str">
        <f t="shared" si="220"/>
        <v/>
      </c>
      <c r="Q801" s="1" t="str">
        <f t="shared" si="220"/>
        <v/>
      </c>
      <c r="R801" s="1" t="str">
        <f t="shared" si="220"/>
        <v/>
      </c>
      <c r="S801" s="1" t="str">
        <f t="shared" si="220"/>
        <v/>
      </c>
      <c r="T801" s="1" t="str">
        <f t="shared" si="220"/>
        <v/>
      </c>
      <c r="U801" s="1" t="str">
        <f t="shared" si="219"/>
        <v/>
      </c>
      <c r="V801" s="1" t="str">
        <f t="shared" si="219"/>
        <v/>
      </c>
      <c r="W801" s="1" t="str">
        <f t="shared" si="219"/>
        <v/>
      </c>
      <c r="X801" s="1" t="str">
        <f t="shared" si="219"/>
        <v/>
      </c>
      <c r="Y801" s="1" t="str">
        <f t="shared" si="219"/>
        <v/>
      </c>
      <c r="Z801" s="1">
        <f t="shared" si="222"/>
        <v>0</v>
      </c>
      <c r="AA801" s="1">
        <f t="shared" si="223"/>
        <v>0</v>
      </c>
      <c r="AB801" s="1">
        <f t="shared" si="224"/>
        <v>0</v>
      </c>
      <c r="AC801" s="1" t="str">
        <f t="shared" si="225"/>
        <v/>
      </c>
      <c r="AD801" s="1" t="str">
        <f t="shared" si="226"/>
        <v/>
      </c>
      <c r="AE801" s="1" t="str">
        <f t="shared" si="227"/>
        <v/>
      </c>
      <c r="AF801" s="1" t="str">
        <f t="shared" si="228"/>
        <v/>
      </c>
      <c r="AG801" s="1" t="str">
        <f t="shared" si="229"/>
        <v/>
      </c>
      <c r="AH801" s="1" t="str">
        <f t="shared" si="230"/>
        <v/>
      </c>
      <c r="AI801" s="1" t="str">
        <f t="shared" si="231"/>
        <v/>
      </c>
      <c r="AJ801" s="1" t="str">
        <f t="shared" si="232"/>
        <v/>
      </c>
      <c r="AK801" s="1" t="str">
        <f t="shared" si="233"/>
        <v/>
      </c>
      <c r="AL801" s="1" t="str">
        <f t="shared" si="234"/>
        <v/>
      </c>
      <c r="AM801" s="1">
        <f t="shared" si="235"/>
        <v>0</v>
      </c>
    </row>
    <row r="802" spans="1:39" ht="14.5" x14ac:dyDescent="0.35">
      <c r="A802"/>
      <c r="B802"/>
      <c r="C802"/>
      <c r="D802"/>
      <c r="E802"/>
      <c r="F802"/>
      <c r="G802"/>
      <c r="H802"/>
      <c r="I802"/>
      <c r="J802"/>
      <c r="K802"/>
      <c r="L802"/>
      <c r="M802"/>
      <c r="N802" s="1">
        <f t="shared" si="221"/>
        <v>0</v>
      </c>
      <c r="O802" s="1">
        <f t="shared" si="221"/>
        <v>0</v>
      </c>
      <c r="P802" s="1" t="str">
        <f t="shared" si="220"/>
        <v/>
      </c>
      <c r="Q802" s="1" t="str">
        <f t="shared" si="220"/>
        <v/>
      </c>
      <c r="R802" s="1" t="str">
        <f t="shared" si="220"/>
        <v/>
      </c>
      <c r="S802" s="1" t="str">
        <f t="shared" si="220"/>
        <v/>
      </c>
      <c r="T802" s="1" t="str">
        <f t="shared" si="220"/>
        <v/>
      </c>
      <c r="U802" s="1" t="str">
        <f t="shared" si="219"/>
        <v/>
      </c>
      <c r="V802" s="1" t="str">
        <f t="shared" si="219"/>
        <v/>
      </c>
      <c r="W802" s="1" t="str">
        <f t="shared" si="219"/>
        <v/>
      </c>
      <c r="X802" s="1" t="str">
        <f t="shared" si="219"/>
        <v/>
      </c>
      <c r="Y802" s="1" t="str">
        <f t="shared" si="219"/>
        <v/>
      </c>
      <c r="Z802" s="1">
        <f t="shared" si="222"/>
        <v>0</v>
      </c>
      <c r="AA802" s="1">
        <f t="shared" si="223"/>
        <v>0</v>
      </c>
      <c r="AB802" s="1">
        <f t="shared" si="224"/>
        <v>0</v>
      </c>
      <c r="AC802" s="1" t="str">
        <f t="shared" si="225"/>
        <v/>
      </c>
      <c r="AD802" s="1" t="str">
        <f t="shared" si="226"/>
        <v/>
      </c>
      <c r="AE802" s="1" t="str">
        <f t="shared" si="227"/>
        <v/>
      </c>
      <c r="AF802" s="1" t="str">
        <f t="shared" si="228"/>
        <v/>
      </c>
      <c r="AG802" s="1" t="str">
        <f t="shared" si="229"/>
        <v/>
      </c>
      <c r="AH802" s="1" t="str">
        <f t="shared" si="230"/>
        <v/>
      </c>
      <c r="AI802" s="1" t="str">
        <f t="shared" si="231"/>
        <v/>
      </c>
      <c r="AJ802" s="1" t="str">
        <f t="shared" si="232"/>
        <v/>
      </c>
      <c r="AK802" s="1" t="str">
        <f t="shared" si="233"/>
        <v/>
      </c>
      <c r="AL802" s="1" t="str">
        <f t="shared" si="234"/>
        <v/>
      </c>
      <c r="AM802" s="1">
        <f t="shared" si="235"/>
        <v>0</v>
      </c>
    </row>
    <row r="803" spans="1:39" ht="14.5" x14ac:dyDescent="0.35">
      <c r="A803"/>
      <c r="B803"/>
      <c r="C803"/>
      <c r="D803"/>
      <c r="E803"/>
      <c r="F803"/>
      <c r="G803"/>
      <c r="H803"/>
      <c r="I803"/>
      <c r="J803"/>
      <c r="K803"/>
      <c r="L803"/>
      <c r="M803"/>
      <c r="N803" s="1">
        <f t="shared" si="221"/>
        <v>0</v>
      </c>
      <c r="O803" s="1">
        <f t="shared" si="221"/>
        <v>0</v>
      </c>
      <c r="P803" s="1" t="str">
        <f t="shared" si="220"/>
        <v/>
      </c>
      <c r="Q803" s="1" t="str">
        <f t="shared" si="220"/>
        <v/>
      </c>
      <c r="R803" s="1" t="str">
        <f t="shared" si="220"/>
        <v/>
      </c>
      <c r="S803" s="1" t="str">
        <f t="shared" si="220"/>
        <v/>
      </c>
      <c r="T803" s="1" t="str">
        <f t="shared" si="220"/>
        <v/>
      </c>
      <c r="U803" s="1" t="str">
        <f t="shared" si="219"/>
        <v/>
      </c>
      <c r="V803" s="1" t="str">
        <f t="shared" si="219"/>
        <v/>
      </c>
      <c r="W803" s="1" t="str">
        <f t="shared" si="219"/>
        <v/>
      </c>
      <c r="X803" s="1" t="str">
        <f t="shared" si="219"/>
        <v/>
      </c>
      <c r="Y803" s="1" t="str">
        <f t="shared" si="219"/>
        <v/>
      </c>
      <c r="Z803" s="1">
        <f t="shared" si="222"/>
        <v>0</v>
      </c>
      <c r="AA803" s="1">
        <f t="shared" si="223"/>
        <v>0</v>
      </c>
      <c r="AB803" s="1">
        <f t="shared" si="224"/>
        <v>0</v>
      </c>
      <c r="AC803" s="1" t="str">
        <f t="shared" si="225"/>
        <v/>
      </c>
      <c r="AD803" s="1" t="str">
        <f t="shared" si="226"/>
        <v/>
      </c>
      <c r="AE803" s="1" t="str">
        <f t="shared" si="227"/>
        <v/>
      </c>
      <c r="AF803" s="1" t="str">
        <f t="shared" si="228"/>
        <v/>
      </c>
      <c r="AG803" s="1" t="str">
        <f t="shared" si="229"/>
        <v/>
      </c>
      <c r="AH803" s="1" t="str">
        <f t="shared" si="230"/>
        <v/>
      </c>
      <c r="AI803" s="1" t="str">
        <f t="shared" si="231"/>
        <v/>
      </c>
      <c r="AJ803" s="1" t="str">
        <f t="shared" si="232"/>
        <v/>
      </c>
      <c r="AK803" s="1" t="str">
        <f t="shared" si="233"/>
        <v/>
      </c>
      <c r="AL803" s="1" t="str">
        <f t="shared" si="234"/>
        <v/>
      </c>
      <c r="AM803" s="1">
        <f t="shared" si="235"/>
        <v>0</v>
      </c>
    </row>
    <row r="804" spans="1:39" ht="14.5" x14ac:dyDescent="0.35">
      <c r="A804"/>
      <c r="B804"/>
      <c r="C804"/>
      <c r="D804"/>
      <c r="E804"/>
      <c r="F804"/>
      <c r="G804"/>
      <c r="H804"/>
      <c r="I804"/>
      <c r="J804"/>
      <c r="K804"/>
      <c r="L804"/>
      <c r="M804"/>
      <c r="N804" s="1">
        <f t="shared" si="221"/>
        <v>0</v>
      </c>
      <c r="O804" s="1">
        <f t="shared" si="221"/>
        <v>0</v>
      </c>
      <c r="P804" s="1" t="str">
        <f t="shared" si="220"/>
        <v/>
      </c>
      <c r="Q804" s="1" t="str">
        <f t="shared" si="220"/>
        <v/>
      </c>
      <c r="R804" s="1" t="str">
        <f t="shared" si="220"/>
        <v/>
      </c>
      <c r="S804" s="1" t="str">
        <f t="shared" si="220"/>
        <v/>
      </c>
      <c r="T804" s="1" t="str">
        <f t="shared" si="220"/>
        <v/>
      </c>
      <c r="U804" s="1" t="str">
        <f t="shared" si="219"/>
        <v/>
      </c>
      <c r="V804" s="1" t="str">
        <f t="shared" si="219"/>
        <v/>
      </c>
      <c r="W804" s="1" t="str">
        <f t="shared" si="219"/>
        <v/>
      </c>
      <c r="X804" s="1" t="str">
        <f t="shared" si="219"/>
        <v/>
      </c>
      <c r="Y804" s="1" t="str">
        <f t="shared" si="219"/>
        <v/>
      </c>
      <c r="Z804" s="1">
        <f t="shared" si="222"/>
        <v>0</v>
      </c>
      <c r="AA804" s="1">
        <f t="shared" si="223"/>
        <v>0</v>
      </c>
      <c r="AB804" s="1">
        <f t="shared" si="224"/>
        <v>0</v>
      </c>
      <c r="AC804" s="1" t="str">
        <f t="shared" si="225"/>
        <v/>
      </c>
      <c r="AD804" s="1" t="str">
        <f t="shared" si="226"/>
        <v/>
      </c>
      <c r="AE804" s="1" t="str">
        <f t="shared" si="227"/>
        <v/>
      </c>
      <c r="AF804" s="1" t="str">
        <f t="shared" si="228"/>
        <v/>
      </c>
      <c r="AG804" s="1" t="str">
        <f t="shared" si="229"/>
        <v/>
      </c>
      <c r="AH804" s="1" t="str">
        <f t="shared" si="230"/>
        <v/>
      </c>
      <c r="AI804" s="1" t="str">
        <f t="shared" si="231"/>
        <v/>
      </c>
      <c r="AJ804" s="1" t="str">
        <f t="shared" si="232"/>
        <v/>
      </c>
      <c r="AK804" s="1" t="str">
        <f t="shared" si="233"/>
        <v/>
      </c>
      <c r="AL804" s="1" t="str">
        <f t="shared" si="234"/>
        <v/>
      </c>
      <c r="AM804" s="1">
        <f t="shared" si="235"/>
        <v>0</v>
      </c>
    </row>
    <row r="805" spans="1:39" ht="14.5" x14ac:dyDescent="0.35">
      <c r="A805"/>
      <c r="B805"/>
      <c r="C805"/>
      <c r="D805"/>
      <c r="E805"/>
      <c r="F805"/>
      <c r="G805"/>
      <c r="H805"/>
      <c r="I805"/>
      <c r="J805"/>
      <c r="K805"/>
      <c r="L805"/>
      <c r="M805"/>
      <c r="N805" s="1">
        <f t="shared" si="221"/>
        <v>0</v>
      </c>
      <c r="O805" s="1">
        <f t="shared" si="221"/>
        <v>0</v>
      </c>
      <c r="P805" s="1" t="str">
        <f t="shared" si="220"/>
        <v/>
      </c>
      <c r="Q805" s="1" t="str">
        <f t="shared" si="220"/>
        <v/>
      </c>
      <c r="R805" s="1" t="str">
        <f t="shared" si="220"/>
        <v/>
      </c>
      <c r="S805" s="1" t="str">
        <f t="shared" si="220"/>
        <v/>
      </c>
      <c r="T805" s="1" t="str">
        <f t="shared" si="220"/>
        <v/>
      </c>
      <c r="U805" s="1" t="str">
        <f t="shared" si="219"/>
        <v/>
      </c>
      <c r="V805" s="1" t="str">
        <f t="shared" si="219"/>
        <v/>
      </c>
      <c r="W805" s="1" t="str">
        <f t="shared" si="219"/>
        <v/>
      </c>
      <c r="X805" s="1" t="str">
        <f t="shared" si="219"/>
        <v/>
      </c>
      <c r="Y805" s="1" t="str">
        <f t="shared" si="219"/>
        <v/>
      </c>
      <c r="Z805" s="1">
        <f t="shared" si="222"/>
        <v>0</v>
      </c>
      <c r="AA805" s="1">
        <f t="shared" si="223"/>
        <v>0</v>
      </c>
      <c r="AB805" s="1">
        <f t="shared" si="224"/>
        <v>0</v>
      </c>
      <c r="AC805" s="1" t="str">
        <f t="shared" si="225"/>
        <v/>
      </c>
      <c r="AD805" s="1" t="str">
        <f t="shared" si="226"/>
        <v/>
      </c>
      <c r="AE805" s="1" t="str">
        <f t="shared" si="227"/>
        <v/>
      </c>
      <c r="AF805" s="1" t="str">
        <f t="shared" si="228"/>
        <v/>
      </c>
      <c r="AG805" s="1" t="str">
        <f t="shared" si="229"/>
        <v/>
      </c>
      <c r="AH805" s="1" t="str">
        <f t="shared" si="230"/>
        <v/>
      </c>
      <c r="AI805" s="1" t="str">
        <f t="shared" si="231"/>
        <v/>
      </c>
      <c r="AJ805" s="1" t="str">
        <f t="shared" si="232"/>
        <v/>
      </c>
      <c r="AK805" s="1" t="str">
        <f t="shared" si="233"/>
        <v/>
      </c>
      <c r="AL805" s="1" t="str">
        <f t="shared" si="234"/>
        <v/>
      </c>
      <c r="AM805" s="1">
        <f t="shared" si="235"/>
        <v>0</v>
      </c>
    </row>
    <row r="806" spans="1:39" ht="14.5" x14ac:dyDescent="0.35">
      <c r="A806"/>
      <c r="B806"/>
      <c r="C806"/>
      <c r="D806"/>
      <c r="E806"/>
      <c r="F806"/>
      <c r="G806"/>
      <c r="H806"/>
      <c r="I806"/>
      <c r="J806"/>
      <c r="K806"/>
      <c r="L806"/>
      <c r="M806"/>
      <c r="N806" s="1">
        <f t="shared" si="221"/>
        <v>0</v>
      </c>
      <c r="O806" s="1">
        <f t="shared" si="221"/>
        <v>0</v>
      </c>
      <c r="P806" s="1" t="str">
        <f t="shared" si="220"/>
        <v/>
      </c>
      <c r="Q806" s="1" t="str">
        <f t="shared" si="220"/>
        <v/>
      </c>
      <c r="R806" s="1" t="str">
        <f t="shared" si="220"/>
        <v/>
      </c>
      <c r="S806" s="1" t="str">
        <f t="shared" si="220"/>
        <v/>
      </c>
      <c r="T806" s="1" t="str">
        <f t="shared" si="220"/>
        <v/>
      </c>
      <c r="U806" s="1" t="str">
        <f t="shared" si="219"/>
        <v/>
      </c>
      <c r="V806" s="1" t="str">
        <f t="shared" si="219"/>
        <v/>
      </c>
      <c r="W806" s="1" t="str">
        <f t="shared" si="219"/>
        <v/>
      </c>
      <c r="X806" s="1" t="str">
        <f t="shared" si="219"/>
        <v/>
      </c>
      <c r="Y806" s="1" t="str">
        <f t="shared" si="219"/>
        <v/>
      </c>
      <c r="Z806" s="1">
        <f t="shared" si="222"/>
        <v>0</v>
      </c>
      <c r="AA806" s="1">
        <f t="shared" si="223"/>
        <v>0</v>
      </c>
      <c r="AB806" s="1">
        <f t="shared" si="224"/>
        <v>0</v>
      </c>
      <c r="AC806" s="1" t="str">
        <f t="shared" si="225"/>
        <v/>
      </c>
      <c r="AD806" s="1" t="str">
        <f t="shared" si="226"/>
        <v/>
      </c>
      <c r="AE806" s="1" t="str">
        <f t="shared" si="227"/>
        <v/>
      </c>
      <c r="AF806" s="1" t="str">
        <f t="shared" si="228"/>
        <v/>
      </c>
      <c r="AG806" s="1" t="str">
        <f t="shared" si="229"/>
        <v/>
      </c>
      <c r="AH806" s="1" t="str">
        <f t="shared" si="230"/>
        <v/>
      </c>
      <c r="AI806" s="1" t="str">
        <f t="shared" si="231"/>
        <v/>
      </c>
      <c r="AJ806" s="1" t="str">
        <f t="shared" si="232"/>
        <v/>
      </c>
      <c r="AK806" s="1" t="str">
        <f t="shared" si="233"/>
        <v/>
      </c>
      <c r="AL806" s="1" t="str">
        <f t="shared" si="234"/>
        <v/>
      </c>
      <c r="AM806" s="1">
        <f t="shared" si="235"/>
        <v>0</v>
      </c>
    </row>
    <row r="807" spans="1:39" ht="14.5" x14ac:dyDescent="0.35">
      <c r="A807"/>
      <c r="B807"/>
      <c r="C807"/>
      <c r="D807"/>
      <c r="E807"/>
      <c r="F807"/>
      <c r="G807"/>
      <c r="H807"/>
      <c r="I807"/>
      <c r="J807"/>
      <c r="K807"/>
      <c r="L807"/>
      <c r="M807"/>
      <c r="N807" s="1">
        <f t="shared" si="221"/>
        <v>0</v>
      </c>
      <c r="O807" s="1">
        <f t="shared" si="221"/>
        <v>0</v>
      </c>
      <c r="P807" s="1" t="str">
        <f t="shared" si="220"/>
        <v/>
      </c>
      <c r="Q807" s="1" t="str">
        <f t="shared" si="220"/>
        <v/>
      </c>
      <c r="R807" s="1" t="str">
        <f t="shared" si="220"/>
        <v/>
      </c>
      <c r="S807" s="1" t="str">
        <f t="shared" si="220"/>
        <v/>
      </c>
      <c r="T807" s="1" t="str">
        <f t="shared" si="220"/>
        <v/>
      </c>
      <c r="U807" s="1" t="str">
        <f t="shared" si="219"/>
        <v/>
      </c>
      <c r="V807" s="1" t="str">
        <f t="shared" si="219"/>
        <v/>
      </c>
      <c r="W807" s="1" t="str">
        <f t="shared" si="219"/>
        <v/>
      </c>
      <c r="X807" s="1" t="str">
        <f t="shared" si="219"/>
        <v/>
      </c>
      <c r="Y807" s="1" t="str">
        <f t="shared" si="219"/>
        <v/>
      </c>
      <c r="Z807" s="1">
        <f t="shared" si="222"/>
        <v>0</v>
      </c>
      <c r="AA807" s="1">
        <f t="shared" si="223"/>
        <v>0</v>
      </c>
      <c r="AB807" s="1">
        <f t="shared" si="224"/>
        <v>0</v>
      </c>
      <c r="AC807" s="1" t="str">
        <f t="shared" si="225"/>
        <v/>
      </c>
      <c r="AD807" s="1" t="str">
        <f t="shared" si="226"/>
        <v/>
      </c>
      <c r="AE807" s="1" t="str">
        <f t="shared" si="227"/>
        <v/>
      </c>
      <c r="AF807" s="1" t="str">
        <f t="shared" si="228"/>
        <v/>
      </c>
      <c r="AG807" s="1" t="str">
        <f t="shared" si="229"/>
        <v/>
      </c>
      <c r="AH807" s="1" t="str">
        <f t="shared" si="230"/>
        <v/>
      </c>
      <c r="AI807" s="1" t="str">
        <f t="shared" si="231"/>
        <v/>
      </c>
      <c r="AJ807" s="1" t="str">
        <f t="shared" si="232"/>
        <v/>
      </c>
      <c r="AK807" s="1" t="str">
        <f t="shared" si="233"/>
        <v/>
      </c>
      <c r="AL807" s="1" t="str">
        <f t="shared" si="234"/>
        <v/>
      </c>
      <c r="AM807" s="1">
        <f t="shared" si="235"/>
        <v>0</v>
      </c>
    </row>
    <row r="808" spans="1:39" ht="14.5" x14ac:dyDescent="0.35">
      <c r="A808"/>
      <c r="B808"/>
      <c r="C808"/>
      <c r="D808"/>
      <c r="E808"/>
      <c r="F808"/>
      <c r="G808"/>
      <c r="H808"/>
      <c r="I808"/>
      <c r="J808"/>
      <c r="K808"/>
      <c r="L808"/>
      <c r="M808"/>
      <c r="N808" s="1">
        <f t="shared" si="221"/>
        <v>0</v>
      </c>
      <c r="O808" s="1">
        <f t="shared" si="221"/>
        <v>0</v>
      </c>
      <c r="P808" s="1" t="str">
        <f t="shared" si="220"/>
        <v/>
      </c>
      <c r="Q808" s="1" t="str">
        <f t="shared" si="220"/>
        <v/>
      </c>
      <c r="R808" s="1" t="str">
        <f t="shared" si="220"/>
        <v/>
      </c>
      <c r="S808" s="1" t="str">
        <f t="shared" si="220"/>
        <v/>
      </c>
      <c r="T808" s="1" t="str">
        <f t="shared" si="220"/>
        <v/>
      </c>
      <c r="U808" s="1" t="str">
        <f t="shared" si="219"/>
        <v/>
      </c>
      <c r="V808" s="1" t="str">
        <f t="shared" si="219"/>
        <v/>
      </c>
      <c r="W808" s="1" t="str">
        <f t="shared" si="219"/>
        <v/>
      </c>
      <c r="X808" s="1" t="str">
        <f t="shared" si="219"/>
        <v/>
      </c>
      <c r="Y808" s="1" t="str">
        <f t="shared" si="219"/>
        <v/>
      </c>
      <c r="Z808" s="1">
        <f t="shared" si="222"/>
        <v>0</v>
      </c>
      <c r="AA808" s="1">
        <f t="shared" si="223"/>
        <v>0</v>
      </c>
      <c r="AB808" s="1">
        <f t="shared" si="224"/>
        <v>0</v>
      </c>
      <c r="AC808" s="1" t="str">
        <f t="shared" si="225"/>
        <v/>
      </c>
      <c r="AD808" s="1" t="str">
        <f t="shared" si="226"/>
        <v/>
      </c>
      <c r="AE808" s="1" t="str">
        <f t="shared" si="227"/>
        <v/>
      </c>
      <c r="AF808" s="1" t="str">
        <f t="shared" si="228"/>
        <v/>
      </c>
      <c r="AG808" s="1" t="str">
        <f t="shared" si="229"/>
        <v/>
      </c>
      <c r="AH808" s="1" t="str">
        <f t="shared" si="230"/>
        <v/>
      </c>
      <c r="AI808" s="1" t="str">
        <f t="shared" si="231"/>
        <v/>
      </c>
      <c r="AJ808" s="1" t="str">
        <f t="shared" si="232"/>
        <v/>
      </c>
      <c r="AK808" s="1" t="str">
        <f t="shared" si="233"/>
        <v/>
      </c>
      <c r="AL808" s="1" t="str">
        <f t="shared" si="234"/>
        <v/>
      </c>
      <c r="AM808" s="1">
        <f t="shared" si="235"/>
        <v>0</v>
      </c>
    </row>
    <row r="809" spans="1:39" ht="14.5" x14ac:dyDescent="0.35">
      <c r="A809"/>
      <c r="B809"/>
      <c r="C809"/>
      <c r="D809"/>
      <c r="E809"/>
      <c r="F809"/>
      <c r="G809"/>
      <c r="H809"/>
      <c r="I809"/>
      <c r="J809"/>
      <c r="K809"/>
      <c r="L809"/>
      <c r="M809"/>
      <c r="N809" s="1">
        <f t="shared" si="221"/>
        <v>0</v>
      </c>
      <c r="O809" s="1">
        <f t="shared" si="221"/>
        <v>0</v>
      </c>
      <c r="P809" s="1" t="str">
        <f t="shared" si="220"/>
        <v/>
      </c>
      <c r="Q809" s="1" t="str">
        <f t="shared" si="220"/>
        <v/>
      </c>
      <c r="R809" s="1" t="str">
        <f t="shared" si="220"/>
        <v/>
      </c>
      <c r="S809" s="1" t="str">
        <f t="shared" si="220"/>
        <v/>
      </c>
      <c r="T809" s="1" t="str">
        <f t="shared" si="220"/>
        <v/>
      </c>
      <c r="U809" s="1" t="str">
        <f t="shared" si="219"/>
        <v/>
      </c>
      <c r="V809" s="1" t="str">
        <f t="shared" si="219"/>
        <v/>
      </c>
      <c r="W809" s="1" t="str">
        <f t="shared" si="219"/>
        <v/>
      </c>
      <c r="X809" s="1" t="str">
        <f t="shared" si="219"/>
        <v/>
      </c>
      <c r="Y809" s="1" t="str">
        <f t="shared" si="219"/>
        <v/>
      </c>
      <c r="Z809" s="1">
        <f t="shared" si="222"/>
        <v>0</v>
      </c>
      <c r="AA809" s="1">
        <f t="shared" si="223"/>
        <v>0</v>
      </c>
      <c r="AB809" s="1">
        <f t="shared" si="224"/>
        <v>0</v>
      </c>
      <c r="AC809" s="1" t="str">
        <f t="shared" si="225"/>
        <v/>
      </c>
      <c r="AD809" s="1" t="str">
        <f t="shared" si="226"/>
        <v/>
      </c>
      <c r="AE809" s="1" t="str">
        <f t="shared" si="227"/>
        <v/>
      </c>
      <c r="AF809" s="1" t="str">
        <f t="shared" si="228"/>
        <v/>
      </c>
      <c r="AG809" s="1" t="str">
        <f t="shared" si="229"/>
        <v/>
      </c>
      <c r="AH809" s="1" t="str">
        <f t="shared" si="230"/>
        <v/>
      </c>
      <c r="AI809" s="1" t="str">
        <f t="shared" si="231"/>
        <v/>
      </c>
      <c r="AJ809" s="1" t="str">
        <f t="shared" si="232"/>
        <v/>
      </c>
      <c r="AK809" s="1" t="str">
        <f t="shared" si="233"/>
        <v/>
      </c>
      <c r="AL809" s="1" t="str">
        <f t="shared" si="234"/>
        <v/>
      </c>
      <c r="AM809" s="1">
        <f t="shared" si="235"/>
        <v>0</v>
      </c>
    </row>
    <row r="810" spans="1:39" ht="14.5" x14ac:dyDescent="0.35">
      <c r="A810"/>
      <c r="B810"/>
      <c r="C810"/>
      <c r="D810"/>
      <c r="E810"/>
      <c r="F810"/>
      <c r="G810"/>
      <c r="H810"/>
      <c r="I810"/>
      <c r="J810"/>
      <c r="K810"/>
      <c r="L810"/>
      <c r="M810"/>
      <c r="N810" s="1">
        <f t="shared" si="221"/>
        <v>0</v>
      </c>
      <c r="O810" s="1">
        <f t="shared" si="221"/>
        <v>0</v>
      </c>
      <c r="P810" s="1" t="str">
        <f t="shared" si="220"/>
        <v/>
      </c>
      <c r="Q810" s="1" t="str">
        <f t="shared" si="220"/>
        <v/>
      </c>
      <c r="R810" s="1" t="str">
        <f t="shared" si="220"/>
        <v/>
      </c>
      <c r="S810" s="1" t="str">
        <f t="shared" si="220"/>
        <v/>
      </c>
      <c r="T810" s="1" t="str">
        <f t="shared" si="220"/>
        <v/>
      </c>
      <c r="U810" s="1" t="str">
        <f t="shared" si="219"/>
        <v/>
      </c>
      <c r="V810" s="1" t="str">
        <f t="shared" si="219"/>
        <v/>
      </c>
      <c r="W810" s="1" t="str">
        <f t="shared" si="219"/>
        <v/>
      </c>
      <c r="X810" s="1" t="str">
        <f t="shared" si="219"/>
        <v/>
      </c>
      <c r="Y810" s="1" t="str">
        <f t="shared" si="219"/>
        <v/>
      </c>
      <c r="Z810" s="1">
        <f t="shared" si="222"/>
        <v>0</v>
      </c>
      <c r="AA810" s="1">
        <f t="shared" si="223"/>
        <v>0</v>
      </c>
      <c r="AB810" s="1">
        <f t="shared" si="224"/>
        <v>0</v>
      </c>
      <c r="AC810" s="1" t="str">
        <f t="shared" si="225"/>
        <v/>
      </c>
      <c r="AD810" s="1" t="str">
        <f t="shared" si="226"/>
        <v/>
      </c>
      <c r="AE810" s="1" t="str">
        <f t="shared" si="227"/>
        <v/>
      </c>
      <c r="AF810" s="1" t="str">
        <f t="shared" si="228"/>
        <v/>
      </c>
      <c r="AG810" s="1" t="str">
        <f t="shared" si="229"/>
        <v/>
      </c>
      <c r="AH810" s="1" t="str">
        <f t="shared" si="230"/>
        <v/>
      </c>
      <c r="AI810" s="1" t="str">
        <f t="shared" si="231"/>
        <v/>
      </c>
      <c r="AJ810" s="1" t="str">
        <f t="shared" si="232"/>
        <v/>
      </c>
      <c r="AK810" s="1" t="str">
        <f t="shared" si="233"/>
        <v/>
      </c>
      <c r="AL810" s="1" t="str">
        <f t="shared" si="234"/>
        <v/>
      </c>
      <c r="AM810" s="1">
        <f t="shared" si="235"/>
        <v>0</v>
      </c>
    </row>
    <row r="811" spans="1:39" ht="14.5" x14ac:dyDescent="0.35">
      <c r="A811"/>
      <c r="B811"/>
      <c r="C811"/>
      <c r="D811"/>
      <c r="E811"/>
      <c r="F811"/>
      <c r="G811"/>
      <c r="H811"/>
      <c r="I811"/>
      <c r="J811"/>
      <c r="K811"/>
      <c r="L811"/>
      <c r="M811"/>
      <c r="N811" s="1">
        <f t="shared" si="221"/>
        <v>0</v>
      </c>
      <c r="O811" s="1">
        <f t="shared" si="221"/>
        <v>0</v>
      </c>
      <c r="P811" s="1" t="str">
        <f t="shared" si="220"/>
        <v/>
      </c>
      <c r="Q811" s="1" t="str">
        <f t="shared" si="220"/>
        <v/>
      </c>
      <c r="R811" s="1" t="str">
        <f t="shared" si="220"/>
        <v/>
      </c>
      <c r="S811" s="1" t="str">
        <f t="shared" si="220"/>
        <v/>
      </c>
      <c r="T811" s="1" t="str">
        <f t="shared" si="220"/>
        <v/>
      </c>
      <c r="U811" s="1" t="str">
        <f t="shared" si="219"/>
        <v/>
      </c>
      <c r="V811" s="1" t="str">
        <f t="shared" si="219"/>
        <v/>
      </c>
      <c r="W811" s="1" t="str">
        <f t="shared" si="219"/>
        <v/>
      </c>
      <c r="X811" s="1" t="str">
        <f t="shared" si="219"/>
        <v/>
      </c>
      <c r="Y811" s="1" t="str">
        <f t="shared" si="219"/>
        <v/>
      </c>
      <c r="Z811" s="1">
        <f t="shared" si="222"/>
        <v>0</v>
      </c>
      <c r="AA811" s="1">
        <f t="shared" si="223"/>
        <v>0</v>
      </c>
      <c r="AB811" s="1">
        <f t="shared" si="224"/>
        <v>0</v>
      </c>
      <c r="AC811" s="1" t="str">
        <f t="shared" si="225"/>
        <v/>
      </c>
      <c r="AD811" s="1" t="str">
        <f t="shared" si="226"/>
        <v/>
      </c>
      <c r="AE811" s="1" t="str">
        <f t="shared" si="227"/>
        <v/>
      </c>
      <c r="AF811" s="1" t="str">
        <f t="shared" si="228"/>
        <v/>
      </c>
      <c r="AG811" s="1" t="str">
        <f t="shared" si="229"/>
        <v/>
      </c>
      <c r="AH811" s="1" t="str">
        <f t="shared" si="230"/>
        <v/>
      </c>
      <c r="AI811" s="1" t="str">
        <f t="shared" si="231"/>
        <v/>
      </c>
      <c r="AJ811" s="1" t="str">
        <f t="shared" si="232"/>
        <v/>
      </c>
      <c r="AK811" s="1" t="str">
        <f t="shared" si="233"/>
        <v/>
      </c>
      <c r="AL811" s="1" t="str">
        <f t="shared" si="234"/>
        <v/>
      </c>
      <c r="AM811" s="1">
        <f t="shared" si="235"/>
        <v>0</v>
      </c>
    </row>
    <row r="812" spans="1:39" ht="14.5" x14ac:dyDescent="0.35">
      <c r="A812"/>
      <c r="B812"/>
      <c r="C812"/>
      <c r="D812"/>
      <c r="E812"/>
      <c r="F812"/>
      <c r="G812"/>
      <c r="H812"/>
      <c r="I812"/>
      <c r="J812"/>
      <c r="K812"/>
      <c r="L812"/>
      <c r="M812"/>
      <c r="N812" s="1">
        <f t="shared" si="221"/>
        <v>0</v>
      </c>
      <c r="O812" s="1">
        <f t="shared" si="221"/>
        <v>0</v>
      </c>
      <c r="P812" s="1" t="str">
        <f t="shared" si="220"/>
        <v/>
      </c>
      <c r="Q812" s="1" t="str">
        <f t="shared" si="220"/>
        <v/>
      </c>
      <c r="R812" s="1" t="str">
        <f t="shared" si="220"/>
        <v/>
      </c>
      <c r="S812" s="1" t="str">
        <f t="shared" si="220"/>
        <v/>
      </c>
      <c r="T812" s="1" t="str">
        <f t="shared" si="220"/>
        <v/>
      </c>
      <c r="U812" s="1" t="str">
        <f t="shared" si="219"/>
        <v/>
      </c>
      <c r="V812" s="1" t="str">
        <f t="shared" si="219"/>
        <v/>
      </c>
      <c r="W812" s="1" t="str">
        <f t="shared" si="219"/>
        <v/>
      </c>
      <c r="X812" s="1" t="str">
        <f t="shared" si="219"/>
        <v/>
      </c>
      <c r="Y812" s="1" t="str">
        <f t="shared" si="219"/>
        <v/>
      </c>
      <c r="Z812" s="1">
        <f t="shared" si="222"/>
        <v>0</v>
      </c>
      <c r="AA812" s="1">
        <f t="shared" si="223"/>
        <v>0</v>
      </c>
      <c r="AB812" s="1">
        <f t="shared" si="224"/>
        <v>0</v>
      </c>
      <c r="AC812" s="1" t="str">
        <f t="shared" si="225"/>
        <v/>
      </c>
      <c r="AD812" s="1" t="str">
        <f t="shared" si="226"/>
        <v/>
      </c>
      <c r="AE812" s="1" t="str">
        <f t="shared" si="227"/>
        <v/>
      </c>
      <c r="AF812" s="1" t="str">
        <f t="shared" si="228"/>
        <v/>
      </c>
      <c r="AG812" s="1" t="str">
        <f t="shared" si="229"/>
        <v/>
      </c>
      <c r="AH812" s="1" t="str">
        <f t="shared" si="230"/>
        <v/>
      </c>
      <c r="AI812" s="1" t="str">
        <f t="shared" si="231"/>
        <v/>
      </c>
      <c r="AJ812" s="1" t="str">
        <f t="shared" si="232"/>
        <v/>
      </c>
      <c r="AK812" s="1" t="str">
        <f t="shared" si="233"/>
        <v/>
      </c>
      <c r="AL812" s="1" t="str">
        <f t="shared" si="234"/>
        <v/>
      </c>
      <c r="AM812" s="1">
        <f t="shared" si="235"/>
        <v>0</v>
      </c>
    </row>
    <row r="813" spans="1:39" ht="14.5" x14ac:dyDescent="0.35">
      <c r="A813"/>
      <c r="B813"/>
      <c r="C813"/>
      <c r="D813"/>
      <c r="E813"/>
      <c r="F813"/>
      <c r="G813"/>
      <c r="H813"/>
      <c r="I813"/>
      <c r="J813"/>
      <c r="K813"/>
      <c r="L813"/>
      <c r="M813"/>
      <c r="N813" s="1">
        <f t="shared" si="221"/>
        <v>0</v>
      </c>
      <c r="O813" s="1">
        <f t="shared" si="221"/>
        <v>0</v>
      </c>
      <c r="P813" s="1" t="str">
        <f t="shared" si="220"/>
        <v/>
      </c>
      <c r="Q813" s="1" t="str">
        <f t="shared" si="220"/>
        <v/>
      </c>
      <c r="R813" s="1" t="str">
        <f t="shared" si="220"/>
        <v/>
      </c>
      <c r="S813" s="1" t="str">
        <f t="shared" si="220"/>
        <v/>
      </c>
      <c r="T813" s="1" t="str">
        <f t="shared" si="220"/>
        <v/>
      </c>
      <c r="U813" s="1" t="str">
        <f t="shared" si="219"/>
        <v/>
      </c>
      <c r="V813" s="1" t="str">
        <f t="shared" si="219"/>
        <v/>
      </c>
      <c r="W813" s="1" t="str">
        <f t="shared" si="219"/>
        <v/>
      </c>
      <c r="X813" s="1" t="str">
        <f t="shared" si="219"/>
        <v/>
      </c>
      <c r="Y813" s="1" t="str">
        <f t="shared" si="219"/>
        <v/>
      </c>
      <c r="Z813" s="1">
        <f t="shared" si="222"/>
        <v>0</v>
      </c>
      <c r="AA813" s="1">
        <f t="shared" si="223"/>
        <v>0</v>
      </c>
      <c r="AB813" s="1">
        <f t="shared" si="224"/>
        <v>0</v>
      </c>
      <c r="AC813" s="1" t="str">
        <f t="shared" si="225"/>
        <v/>
      </c>
      <c r="AD813" s="1" t="str">
        <f t="shared" si="226"/>
        <v/>
      </c>
      <c r="AE813" s="1" t="str">
        <f t="shared" si="227"/>
        <v/>
      </c>
      <c r="AF813" s="1" t="str">
        <f t="shared" si="228"/>
        <v/>
      </c>
      <c r="AG813" s="1" t="str">
        <f t="shared" si="229"/>
        <v/>
      </c>
      <c r="AH813" s="1" t="str">
        <f t="shared" si="230"/>
        <v/>
      </c>
      <c r="AI813" s="1" t="str">
        <f t="shared" si="231"/>
        <v/>
      </c>
      <c r="AJ813" s="1" t="str">
        <f t="shared" si="232"/>
        <v/>
      </c>
      <c r="AK813" s="1" t="str">
        <f t="shared" si="233"/>
        <v/>
      </c>
      <c r="AL813" s="1" t="str">
        <f t="shared" si="234"/>
        <v/>
      </c>
      <c r="AM813" s="1">
        <f t="shared" si="235"/>
        <v>0</v>
      </c>
    </row>
    <row r="814" spans="1:39" ht="14.5" x14ac:dyDescent="0.35">
      <c r="A814"/>
      <c r="B814"/>
      <c r="C814"/>
      <c r="D814"/>
      <c r="E814"/>
      <c r="F814"/>
      <c r="G814"/>
      <c r="H814"/>
      <c r="I814"/>
      <c r="J814"/>
      <c r="K814"/>
      <c r="L814"/>
      <c r="M814"/>
      <c r="N814" s="1">
        <f t="shared" si="221"/>
        <v>0</v>
      </c>
      <c r="O814" s="1">
        <f t="shared" si="221"/>
        <v>0</v>
      </c>
      <c r="P814" s="1" t="str">
        <f t="shared" si="220"/>
        <v/>
      </c>
      <c r="Q814" s="1" t="str">
        <f t="shared" si="220"/>
        <v/>
      </c>
      <c r="R814" s="1" t="str">
        <f t="shared" si="220"/>
        <v/>
      </c>
      <c r="S814" s="1" t="str">
        <f t="shared" si="220"/>
        <v/>
      </c>
      <c r="T814" s="1" t="str">
        <f t="shared" si="220"/>
        <v/>
      </c>
      <c r="U814" s="1" t="str">
        <f t="shared" si="219"/>
        <v/>
      </c>
      <c r="V814" s="1" t="str">
        <f t="shared" si="219"/>
        <v/>
      </c>
      <c r="W814" s="1" t="str">
        <f t="shared" si="219"/>
        <v/>
      </c>
      <c r="X814" s="1" t="str">
        <f t="shared" si="219"/>
        <v/>
      </c>
      <c r="Y814" s="1" t="str">
        <f t="shared" si="219"/>
        <v/>
      </c>
      <c r="Z814" s="1">
        <f t="shared" si="222"/>
        <v>0</v>
      </c>
      <c r="AA814" s="1">
        <f t="shared" si="223"/>
        <v>0</v>
      </c>
      <c r="AB814" s="1">
        <f t="shared" si="224"/>
        <v>0</v>
      </c>
      <c r="AC814" s="1" t="str">
        <f t="shared" si="225"/>
        <v/>
      </c>
      <c r="AD814" s="1" t="str">
        <f t="shared" si="226"/>
        <v/>
      </c>
      <c r="AE814" s="1" t="str">
        <f t="shared" si="227"/>
        <v/>
      </c>
      <c r="AF814" s="1" t="str">
        <f t="shared" si="228"/>
        <v/>
      </c>
      <c r="AG814" s="1" t="str">
        <f t="shared" si="229"/>
        <v/>
      </c>
      <c r="AH814" s="1" t="str">
        <f t="shared" si="230"/>
        <v/>
      </c>
      <c r="AI814" s="1" t="str">
        <f t="shared" si="231"/>
        <v/>
      </c>
      <c r="AJ814" s="1" t="str">
        <f t="shared" si="232"/>
        <v/>
      </c>
      <c r="AK814" s="1" t="str">
        <f t="shared" si="233"/>
        <v/>
      </c>
      <c r="AL814" s="1" t="str">
        <f t="shared" si="234"/>
        <v/>
      </c>
      <c r="AM814" s="1">
        <f t="shared" si="235"/>
        <v>0</v>
      </c>
    </row>
    <row r="815" spans="1:39" ht="14.5" x14ac:dyDescent="0.35">
      <c r="A815"/>
      <c r="B815"/>
      <c r="C815"/>
      <c r="D815"/>
      <c r="E815"/>
      <c r="F815"/>
      <c r="G815"/>
      <c r="H815"/>
      <c r="I815"/>
      <c r="J815"/>
      <c r="K815"/>
      <c r="L815"/>
      <c r="M815"/>
      <c r="N815" s="1">
        <f t="shared" si="221"/>
        <v>0</v>
      </c>
      <c r="O815" s="1">
        <f t="shared" si="221"/>
        <v>0</v>
      </c>
      <c r="P815" s="1" t="str">
        <f t="shared" si="220"/>
        <v/>
      </c>
      <c r="Q815" s="1" t="str">
        <f t="shared" si="220"/>
        <v/>
      </c>
      <c r="R815" s="1" t="str">
        <f t="shared" si="220"/>
        <v/>
      </c>
      <c r="S815" s="1" t="str">
        <f t="shared" si="220"/>
        <v/>
      </c>
      <c r="T815" s="1" t="str">
        <f t="shared" si="220"/>
        <v/>
      </c>
      <c r="U815" s="1" t="str">
        <f t="shared" si="219"/>
        <v/>
      </c>
      <c r="V815" s="1" t="str">
        <f t="shared" si="219"/>
        <v/>
      </c>
      <c r="W815" s="1" t="str">
        <f t="shared" si="219"/>
        <v/>
      </c>
      <c r="X815" s="1" t="str">
        <f t="shared" si="219"/>
        <v/>
      </c>
      <c r="Y815" s="1" t="str">
        <f t="shared" si="219"/>
        <v/>
      </c>
      <c r="Z815" s="1">
        <f t="shared" si="222"/>
        <v>0</v>
      </c>
      <c r="AA815" s="1">
        <f t="shared" si="223"/>
        <v>0</v>
      </c>
      <c r="AB815" s="1">
        <f t="shared" si="224"/>
        <v>0</v>
      </c>
      <c r="AC815" s="1" t="str">
        <f t="shared" si="225"/>
        <v/>
      </c>
      <c r="AD815" s="1" t="str">
        <f t="shared" si="226"/>
        <v/>
      </c>
      <c r="AE815" s="1" t="str">
        <f t="shared" si="227"/>
        <v/>
      </c>
      <c r="AF815" s="1" t="str">
        <f t="shared" si="228"/>
        <v/>
      </c>
      <c r="AG815" s="1" t="str">
        <f t="shared" si="229"/>
        <v/>
      </c>
      <c r="AH815" s="1" t="str">
        <f t="shared" si="230"/>
        <v/>
      </c>
      <c r="AI815" s="1" t="str">
        <f t="shared" si="231"/>
        <v/>
      </c>
      <c r="AJ815" s="1" t="str">
        <f t="shared" si="232"/>
        <v/>
      </c>
      <c r="AK815" s="1" t="str">
        <f t="shared" si="233"/>
        <v/>
      </c>
      <c r="AL815" s="1" t="str">
        <f t="shared" si="234"/>
        <v/>
      </c>
      <c r="AM815" s="1">
        <f t="shared" si="235"/>
        <v>0</v>
      </c>
    </row>
    <row r="816" spans="1:39" ht="14.5" x14ac:dyDescent="0.35">
      <c r="A816"/>
      <c r="B816"/>
      <c r="C816"/>
      <c r="D816"/>
      <c r="E816"/>
      <c r="F816"/>
      <c r="G816"/>
      <c r="H816"/>
      <c r="I816"/>
      <c r="J816"/>
      <c r="K816"/>
      <c r="L816"/>
      <c r="M816"/>
      <c r="N816" s="1">
        <f t="shared" si="221"/>
        <v>0</v>
      </c>
      <c r="O816" s="1">
        <f t="shared" si="221"/>
        <v>0</v>
      </c>
      <c r="P816" s="1" t="str">
        <f t="shared" si="220"/>
        <v/>
      </c>
      <c r="Q816" s="1" t="str">
        <f t="shared" si="220"/>
        <v/>
      </c>
      <c r="R816" s="1" t="str">
        <f t="shared" si="220"/>
        <v/>
      </c>
      <c r="S816" s="1" t="str">
        <f t="shared" si="220"/>
        <v/>
      </c>
      <c r="T816" s="1" t="str">
        <f t="shared" si="220"/>
        <v/>
      </c>
      <c r="U816" s="1" t="str">
        <f t="shared" si="219"/>
        <v/>
      </c>
      <c r="V816" s="1" t="str">
        <f t="shared" si="219"/>
        <v/>
      </c>
      <c r="W816" s="1" t="str">
        <f t="shared" si="219"/>
        <v/>
      </c>
      <c r="X816" s="1" t="str">
        <f t="shared" si="219"/>
        <v/>
      </c>
      <c r="Y816" s="1" t="str">
        <f t="shared" si="219"/>
        <v/>
      </c>
      <c r="Z816" s="1">
        <f t="shared" si="222"/>
        <v>0</v>
      </c>
      <c r="AA816" s="1">
        <f t="shared" si="223"/>
        <v>0</v>
      </c>
      <c r="AB816" s="1">
        <f t="shared" si="224"/>
        <v>0</v>
      </c>
      <c r="AC816" s="1" t="str">
        <f t="shared" si="225"/>
        <v/>
      </c>
      <c r="AD816" s="1" t="str">
        <f t="shared" si="226"/>
        <v/>
      </c>
      <c r="AE816" s="1" t="str">
        <f t="shared" si="227"/>
        <v/>
      </c>
      <c r="AF816" s="1" t="str">
        <f t="shared" si="228"/>
        <v/>
      </c>
      <c r="AG816" s="1" t="str">
        <f t="shared" si="229"/>
        <v/>
      </c>
      <c r="AH816" s="1" t="str">
        <f t="shared" si="230"/>
        <v/>
      </c>
      <c r="AI816" s="1" t="str">
        <f t="shared" si="231"/>
        <v/>
      </c>
      <c r="AJ816" s="1" t="str">
        <f t="shared" si="232"/>
        <v/>
      </c>
      <c r="AK816" s="1" t="str">
        <f t="shared" si="233"/>
        <v/>
      </c>
      <c r="AL816" s="1" t="str">
        <f t="shared" si="234"/>
        <v/>
      </c>
      <c r="AM816" s="1">
        <f t="shared" si="235"/>
        <v>0</v>
      </c>
    </row>
    <row r="817" spans="1:39" ht="14.5" x14ac:dyDescent="0.35">
      <c r="A817"/>
      <c r="B817"/>
      <c r="C817"/>
      <c r="D817"/>
      <c r="E817"/>
      <c r="F817"/>
      <c r="G817"/>
      <c r="H817"/>
      <c r="I817"/>
      <c r="J817"/>
      <c r="K817"/>
      <c r="L817"/>
      <c r="M817"/>
      <c r="N817" s="1">
        <f t="shared" si="221"/>
        <v>0</v>
      </c>
      <c r="O817" s="1">
        <f t="shared" si="221"/>
        <v>0</v>
      </c>
      <c r="P817" s="1" t="str">
        <f t="shared" si="220"/>
        <v/>
      </c>
      <c r="Q817" s="1" t="str">
        <f t="shared" si="220"/>
        <v/>
      </c>
      <c r="R817" s="1" t="str">
        <f t="shared" si="220"/>
        <v/>
      </c>
      <c r="S817" s="1" t="str">
        <f t="shared" si="220"/>
        <v/>
      </c>
      <c r="T817" s="1" t="str">
        <f t="shared" si="220"/>
        <v/>
      </c>
      <c r="U817" s="1" t="str">
        <f t="shared" si="219"/>
        <v/>
      </c>
      <c r="V817" s="1" t="str">
        <f t="shared" si="219"/>
        <v/>
      </c>
      <c r="W817" s="1" t="str">
        <f t="shared" si="219"/>
        <v/>
      </c>
      <c r="X817" s="1" t="str">
        <f t="shared" si="219"/>
        <v/>
      </c>
      <c r="Y817" s="1" t="str">
        <f t="shared" si="219"/>
        <v/>
      </c>
      <c r="Z817" s="1">
        <f t="shared" si="222"/>
        <v>0</v>
      </c>
      <c r="AA817" s="1">
        <f t="shared" si="223"/>
        <v>0</v>
      </c>
      <c r="AB817" s="1">
        <f t="shared" si="224"/>
        <v>0</v>
      </c>
      <c r="AC817" s="1" t="str">
        <f t="shared" si="225"/>
        <v/>
      </c>
      <c r="AD817" s="1" t="str">
        <f t="shared" si="226"/>
        <v/>
      </c>
      <c r="AE817" s="1" t="str">
        <f t="shared" si="227"/>
        <v/>
      </c>
      <c r="AF817" s="1" t="str">
        <f t="shared" si="228"/>
        <v/>
      </c>
      <c r="AG817" s="1" t="str">
        <f t="shared" si="229"/>
        <v/>
      </c>
      <c r="AH817" s="1" t="str">
        <f t="shared" si="230"/>
        <v/>
      </c>
      <c r="AI817" s="1" t="str">
        <f t="shared" si="231"/>
        <v/>
      </c>
      <c r="AJ817" s="1" t="str">
        <f t="shared" si="232"/>
        <v/>
      </c>
      <c r="AK817" s="1" t="str">
        <f t="shared" si="233"/>
        <v/>
      </c>
      <c r="AL817" s="1" t="str">
        <f t="shared" si="234"/>
        <v/>
      </c>
      <c r="AM817" s="1">
        <f t="shared" si="235"/>
        <v>0</v>
      </c>
    </row>
    <row r="818" spans="1:39" ht="14.5" x14ac:dyDescent="0.35">
      <c r="A818"/>
      <c r="B818"/>
      <c r="C818"/>
      <c r="D818"/>
      <c r="E818"/>
      <c r="F818"/>
      <c r="G818"/>
      <c r="H818"/>
      <c r="I818"/>
      <c r="J818"/>
      <c r="K818"/>
      <c r="L818"/>
      <c r="M818"/>
      <c r="N818" s="1">
        <f t="shared" si="221"/>
        <v>0</v>
      </c>
      <c r="O818" s="1">
        <f t="shared" si="221"/>
        <v>0</v>
      </c>
      <c r="P818" s="1" t="str">
        <f t="shared" si="220"/>
        <v/>
      </c>
      <c r="Q818" s="1" t="str">
        <f t="shared" si="220"/>
        <v/>
      </c>
      <c r="R818" s="1" t="str">
        <f t="shared" si="220"/>
        <v/>
      </c>
      <c r="S818" s="1" t="str">
        <f t="shared" si="220"/>
        <v/>
      </c>
      <c r="T818" s="1" t="str">
        <f t="shared" si="220"/>
        <v/>
      </c>
      <c r="U818" s="1" t="str">
        <f t="shared" si="219"/>
        <v/>
      </c>
      <c r="V818" s="1" t="str">
        <f t="shared" si="219"/>
        <v/>
      </c>
      <c r="W818" s="1" t="str">
        <f t="shared" si="219"/>
        <v/>
      </c>
      <c r="X818" s="1" t="str">
        <f t="shared" si="219"/>
        <v/>
      </c>
      <c r="Y818" s="1" t="str">
        <f t="shared" si="219"/>
        <v/>
      </c>
      <c r="Z818" s="1">
        <f t="shared" si="222"/>
        <v>0</v>
      </c>
      <c r="AA818" s="1">
        <f t="shared" si="223"/>
        <v>0</v>
      </c>
      <c r="AB818" s="1">
        <f t="shared" si="224"/>
        <v>0</v>
      </c>
      <c r="AC818" s="1" t="str">
        <f t="shared" si="225"/>
        <v/>
      </c>
      <c r="AD818" s="1" t="str">
        <f t="shared" si="226"/>
        <v/>
      </c>
      <c r="AE818" s="1" t="str">
        <f t="shared" si="227"/>
        <v/>
      </c>
      <c r="AF818" s="1" t="str">
        <f t="shared" si="228"/>
        <v/>
      </c>
      <c r="AG818" s="1" t="str">
        <f t="shared" si="229"/>
        <v/>
      </c>
      <c r="AH818" s="1" t="str">
        <f t="shared" si="230"/>
        <v/>
      </c>
      <c r="AI818" s="1" t="str">
        <f t="shared" si="231"/>
        <v/>
      </c>
      <c r="AJ818" s="1" t="str">
        <f t="shared" si="232"/>
        <v/>
      </c>
      <c r="AK818" s="1" t="str">
        <f t="shared" si="233"/>
        <v/>
      </c>
      <c r="AL818" s="1" t="str">
        <f t="shared" si="234"/>
        <v/>
      </c>
      <c r="AM818" s="1">
        <f t="shared" si="235"/>
        <v>0</v>
      </c>
    </row>
    <row r="819" spans="1:39" ht="14.5" x14ac:dyDescent="0.35">
      <c r="A819"/>
      <c r="B819"/>
      <c r="C819"/>
      <c r="D819"/>
      <c r="E819"/>
      <c r="F819"/>
      <c r="G819"/>
      <c r="H819"/>
      <c r="I819"/>
      <c r="J819"/>
      <c r="K819"/>
      <c r="L819"/>
      <c r="M819"/>
      <c r="N819" s="1">
        <f t="shared" si="221"/>
        <v>0</v>
      </c>
      <c r="O819" s="1">
        <f t="shared" si="221"/>
        <v>0</v>
      </c>
      <c r="P819" s="1" t="str">
        <f t="shared" si="220"/>
        <v/>
      </c>
      <c r="Q819" s="1" t="str">
        <f t="shared" si="220"/>
        <v/>
      </c>
      <c r="R819" s="1" t="str">
        <f t="shared" si="220"/>
        <v/>
      </c>
      <c r="S819" s="1" t="str">
        <f t="shared" si="220"/>
        <v/>
      </c>
      <c r="T819" s="1" t="str">
        <f t="shared" si="220"/>
        <v/>
      </c>
      <c r="U819" s="1" t="str">
        <f t="shared" ref="U819:Y842" si="236">IF(ISBLANK(H819),"",1)</f>
        <v/>
      </c>
      <c r="V819" s="1" t="str">
        <f t="shared" si="236"/>
        <v/>
      </c>
      <c r="W819" s="1" t="str">
        <f t="shared" si="236"/>
        <v/>
      </c>
      <c r="X819" s="1" t="str">
        <f t="shared" si="236"/>
        <v/>
      </c>
      <c r="Y819" s="1" t="str">
        <f t="shared" si="236"/>
        <v/>
      </c>
      <c r="Z819" s="1">
        <f t="shared" si="222"/>
        <v>0</v>
      </c>
      <c r="AA819" s="1">
        <f t="shared" si="223"/>
        <v>0</v>
      </c>
      <c r="AB819" s="1">
        <f t="shared" si="224"/>
        <v>0</v>
      </c>
      <c r="AC819" s="1" t="str">
        <f t="shared" si="225"/>
        <v/>
      </c>
      <c r="AD819" s="1" t="str">
        <f t="shared" si="226"/>
        <v/>
      </c>
      <c r="AE819" s="1" t="str">
        <f t="shared" si="227"/>
        <v/>
      </c>
      <c r="AF819" s="1" t="str">
        <f t="shared" si="228"/>
        <v/>
      </c>
      <c r="AG819" s="1" t="str">
        <f t="shared" si="229"/>
        <v/>
      </c>
      <c r="AH819" s="1" t="str">
        <f t="shared" si="230"/>
        <v/>
      </c>
      <c r="AI819" s="1" t="str">
        <f t="shared" si="231"/>
        <v/>
      </c>
      <c r="AJ819" s="1" t="str">
        <f t="shared" si="232"/>
        <v/>
      </c>
      <c r="AK819" s="1" t="str">
        <f t="shared" si="233"/>
        <v/>
      </c>
      <c r="AL819" s="1" t="str">
        <f t="shared" si="234"/>
        <v/>
      </c>
      <c r="AM819" s="1">
        <f t="shared" si="235"/>
        <v>0</v>
      </c>
    </row>
    <row r="820" spans="1:39" ht="14.5" x14ac:dyDescent="0.35">
      <c r="A820"/>
      <c r="B820"/>
      <c r="C820"/>
      <c r="D820"/>
      <c r="E820"/>
      <c r="F820"/>
      <c r="G820"/>
      <c r="H820"/>
      <c r="I820"/>
      <c r="J820"/>
      <c r="K820"/>
      <c r="L820"/>
      <c r="M820"/>
      <c r="N820" s="1">
        <f t="shared" ref="N820:O842" si="237">A820</f>
        <v>0</v>
      </c>
      <c r="O820" s="1">
        <f t="shared" si="237"/>
        <v>0</v>
      </c>
      <c r="P820" s="1" t="str">
        <f t="shared" ref="P820:T842" si="238">IF(ISBLANK(C820),"",1)</f>
        <v/>
      </c>
      <c r="Q820" s="1" t="str">
        <f t="shared" si="238"/>
        <v/>
      </c>
      <c r="R820" s="1" t="str">
        <f t="shared" si="238"/>
        <v/>
      </c>
      <c r="S820" s="1" t="str">
        <f t="shared" si="238"/>
        <v/>
      </c>
      <c r="T820" s="1" t="str">
        <f t="shared" si="238"/>
        <v/>
      </c>
      <c r="U820" s="1" t="str">
        <f t="shared" si="236"/>
        <v/>
      </c>
      <c r="V820" s="1" t="str">
        <f t="shared" si="236"/>
        <v/>
      </c>
      <c r="W820" s="1" t="str">
        <f t="shared" si="236"/>
        <v/>
      </c>
      <c r="X820" s="1" t="str">
        <f t="shared" si="236"/>
        <v/>
      </c>
      <c r="Y820" s="1" t="str">
        <f t="shared" si="236"/>
        <v/>
      </c>
      <c r="Z820" s="1">
        <f t="shared" si="222"/>
        <v>0</v>
      </c>
      <c r="AA820" s="1">
        <f t="shared" si="223"/>
        <v>0</v>
      </c>
      <c r="AB820" s="1">
        <f t="shared" si="224"/>
        <v>0</v>
      </c>
      <c r="AC820" s="1" t="str">
        <f t="shared" si="225"/>
        <v/>
      </c>
      <c r="AD820" s="1" t="str">
        <f t="shared" si="226"/>
        <v/>
      </c>
      <c r="AE820" s="1" t="str">
        <f t="shared" si="227"/>
        <v/>
      </c>
      <c r="AF820" s="1" t="str">
        <f t="shared" si="228"/>
        <v/>
      </c>
      <c r="AG820" s="1" t="str">
        <f t="shared" si="229"/>
        <v/>
      </c>
      <c r="AH820" s="1" t="str">
        <f t="shared" si="230"/>
        <v/>
      </c>
      <c r="AI820" s="1" t="str">
        <f t="shared" si="231"/>
        <v/>
      </c>
      <c r="AJ820" s="1" t="str">
        <f t="shared" si="232"/>
        <v/>
      </c>
      <c r="AK820" s="1" t="str">
        <f t="shared" si="233"/>
        <v/>
      </c>
      <c r="AL820" s="1" t="str">
        <f t="shared" si="234"/>
        <v/>
      </c>
      <c r="AM820" s="1">
        <f t="shared" si="235"/>
        <v>0</v>
      </c>
    </row>
    <row r="821" spans="1:39" ht="14.5" x14ac:dyDescent="0.35">
      <c r="A821"/>
      <c r="B821"/>
      <c r="C821"/>
      <c r="D821"/>
      <c r="E821"/>
      <c r="F821"/>
      <c r="G821"/>
      <c r="H821"/>
      <c r="I821"/>
      <c r="J821"/>
      <c r="K821"/>
      <c r="L821"/>
      <c r="M821"/>
      <c r="N821" s="1">
        <f t="shared" si="237"/>
        <v>0</v>
      </c>
      <c r="O821" s="1">
        <f t="shared" si="237"/>
        <v>0</v>
      </c>
      <c r="P821" s="1" t="str">
        <f t="shared" si="238"/>
        <v/>
      </c>
      <c r="Q821" s="1" t="str">
        <f t="shared" si="238"/>
        <v/>
      </c>
      <c r="R821" s="1" t="str">
        <f t="shared" si="238"/>
        <v/>
      </c>
      <c r="S821" s="1" t="str">
        <f t="shared" si="238"/>
        <v/>
      </c>
      <c r="T821" s="1" t="str">
        <f t="shared" si="238"/>
        <v/>
      </c>
      <c r="U821" s="1" t="str">
        <f t="shared" si="236"/>
        <v/>
      </c>
      <c r="V821" s="1" t="str">
        <f t="shared" si="236"/>
        <v/>
      </c>
      <c r="W821" s="1" t="str">
        <f t="shared" si="236"/>
        <v/>
      </c>
      <c r="X821" s="1" t="str">
        <f t="shared" si="236"/>
        <v/>
      </c>
      <c r="Y821" s="1" t="str">
        <f t="shared" si="236"/>
        <v/>
      </c>
      <c r="Z821" s="1">
        <f t="shared" si="222"/>
        <v>0</v>
      </c>
      <c r="AA821" s="1">
        <f t="shared" si="223"/>
        <v>0</v>
      </c>
      <c r="AB821" s="1">
        <f t="shared" si="224"/>
        <v>0</v>
      </c>
      <c r="AC821" s="1" t="str">
        <f t="shared" si="225"/>
        <v/>
      </c>
      <c r="AD821" s="1" t="str">
        <f t="shared" si="226"/>
        <v/>
      </c>
      <c r="AE821" s="1" t="str">
        <f t="shared" si="227"/>
        <v/>
      </c>
      <c r="AF821" s="1" t="str">
        <f t="shared" si="228"/>
        <v/>
      </c>
      <c r="AG821" s="1" t="str">
        <f t="shared" si="229"/>
        <v/>
      </c>
      <c r="AH821" s="1" t="str">
        <f t="shared" si="230"/>
        <v/>
      </c>
      <c r="AI821" s="1" t="str">
        <f t="shared" si="231"/>
        <v/>
      </c>
      <c r="AJ821" s="1" t="str">
        <f t="shared" si="232"/>
        <v/>
      </c>
      <c r="AK821" s="1" t="str">
        <f t="shared" si="233"/>
        <v/>
      </c>
      <c r="AL821" s="1" t="str">
        <f t="shared" si="234"/>
        <v/>
      </c>
      <c r="AM821" s="1">
        <f t="shared" si="235"/>
        <v>0</v>
      </c>
    </row>
    <row r="822" spans="1:39" ht="14.5" x14ac:dyDescent="0.35">
      <c r="A822"/>
      <c r="B822"/>
      <c r="C822"/>
      <c r="D822"/>
      <c r="E822"/>
      <c r="F822"/>
      <c r="G822"/>
      <c r="H822"/>
      <c r="I822"/>
      <c r="J822"/>
      <c r="K822"/>
      <c r="L822"/>
      <c r="M822"/>
      <c r="N822" s="1">
        <f t="shared" si="237"/>
        <v>0</v>
      </c>
      <c r="O822" s="1">
        <f t="shared" si="237"/>
        <v>0</v>
      </c>
      <c r="P822" s="1" t="str">
        <f t="shared" si="238"/>
        <v/>
      </c>
      <c r="Q822" s="1" t="str">
        <f t="shared" si="238"/>
        <v/>
      </c>
      <c r="R822" s="1" t="str">
        <f t="shared" si="238"/>
        <v/>
      </c>
      <c r="S822" s="1" t="str">
        <f t="shared" si="238"/>
        <v/>
      </c>
      <c r="T822" s="1" t="str">
        <f t="shared" si="238"/>
        <v/>
      </c>
      <c r="U822" s="1" t="str">
        <f t="shared" si="236"/>
        <v/>
      </c>
      <c r="V822" s="1" t="str">
        <f t="shared" si="236"/>
        <v/>
      </c>
      <c r="W822" s="1" t="str">
        <f t="shared" si="236"/>
        <v/>
      </c>
      <c r="X822" s="1" t="str">
        <f t="shared" si="236"/>
        <v/>
      </c>
      <c r="Y822" s="1" t="str">
        <f t="shared" si="236"/>
        <v/>
      </c>
      <c r="Z822" s="1">
        <f t="shared" si="222"/>
        <v>0</v>
      </c>
      <c r="AA822" s="1">
        <f t="shared" si="223"/>
        <v>0</v>
      </c>
      <c r="AB822" s="1">
        <f t="shared" si="224"/>
        <v>0</v>
      </c>
      <c r="AC822" s="1" t="str">
        <f t="shared" si="225"/>
        <v/>
      </c>
      <c r="AD822" s="1" t="str">
        <f t="shared" si="226"/>
        <v/>
      </c>
      <c r="AE822" s="1" t="str">
        <f t="shared" si="227"/>
        <v/>
      </c>
      <c r="AF822" s="1" t="str">
        <f t="shared" si="228"/>
        <v/>
      </c>
      <c r="AG822" s="1" t="str">
        <f t="shared" si="229"/>
        <v/>
      </c>
      <c r="AH822" s="1" t="str">
        <f t="shared" si="230"/>
        <v/>
      </c>
      <c r="AI822" s="1" t="str">
        <f t="shared" si="231"/>
        <v/>
      </c>
      <c r="AJ822" s="1" t="str">
        <f t="shared" si="232"/>
        <v/>
      </c>
      <c r="AK822" s="1" t="str">
        <f t="shared" si="233"/>
        <v/>
      </c>
      <c r="AL822" s="1" t="str">
        <f t="shared" si="234"/>
        <v/>
      </c>
      <c r="AM822" s="1">
        <f t="shared" si="235"/>
        <v>0</v>
      </c>
    </row>
    <row r="823" spans="1:39" ht="14.5" x14ac:dyDescent="0.35">
      <c r="A823"/>
      <c r="B823"/>
      <c r="C823"/>
      <c r="D823"/>
      <c r="E823"/>
      <c r="F823"/>
      <c r="G823"/>
      <c r="H823"/>
      <c r="I823"/>
      <c r="J823"/>
      <c r="K823"/>
      <c r="L823"/>
      <c r="M823"/>
      <c r="N823" s="1">
        <f t="shared" si="237"/>
        <v>0</v>
      </c>
      <c r="O823" s="1">
        <f t="shared" si="237"/>
        <v>0</v>
      </c>
      <c r="P823" s="1" t="str">
        <f t="shared" si="238"/>
        <v/>
      </c>
      <c r="Q823" s="1" t="str">
        <f t="shared" si="238"/>
        <v/>
      </c>
      <c r="R823" s="1" t="str">
        <f t="shared" si="238"/>
        <v/>
      </c>
      <c r="S823" s="1" t="str">
        <f t="shared" si="238"/>
        <v/>
      </c>
      <c r="T823" s="1" t="str">
        <f t="shared" si="238"/>
        <v/>
      </c>
      <c r="U823" s="1" t="str">
        <f t="shared" si="236"/>
        <v/>
      </c>
      <c r="V823" s="1" t="str">
        <f t="shared" si="236"/>
        <v/>
      </c>
      <c r="W823" s="1" t="str">
        <f t="shared" si="236"/>
        <v/>
      </c>
      <c r="X823" s="1" t="str">
        <f t="shared" si="236"/>
        <v/>
      </c>
      <c r="Y823" s="1" t="str">
        <f t="shared" si="236"/>
        <v/>
      </c>
      <c r="Z823" s="1">
        <f t="shared" si="222"/>
        <v>0</v>
      </c>
      <c r="AA823" s="1">
        <f t="shared" si="223"/>
        <v>0</v>
      </c>
      <c r="AB823" s="1">
        <f t="shared" si="224"/>
        <v>0</v>
      </c>
      <c r="AC823" s="1" t="str">
        <f t="shared" si="225"/>
        <v/>
      </c>
      <c r="AD823" s="1" t="str">
        <f t="shared" si="226"/>
        <v/>
      </c>
      <c r="AE823" s="1" t="str">
        <f t="shared" si="227"/>
        <v/>
      </c>
      <c r="AF823" s="1" t="str">
        <f t="shared" si="228"/>
        <v/>
      </c>
      <c r="AG823" s="1" t="str">
        <f t="shared" si="229"/>
        <v/>
      </c>
      <c r="AH823" s="1" t="str">
        <f t="shared" si="230"/>
        <v/>
      </c>
      <c r="AI823" s="1" t="str">
        <f t="shared" si="231"/>
        <v/>
      </c>
      <c r="AJ823" s="1" t="str">
        <f t="shared" si="232"/>
        <v/>
      </c>
      <c r="AK823" s="1" t="str">
        <f t="shared" si="233"/>
        <v/>
      </c>
      <c r="AL823" s="1" t="str">
        <f t="shared" si="234"/>
        <v/>
      </c>
      <c r="AM823" s="1">
        <f t="shared" si="235"/>
        <v>0</v>
      </c>
    </row>
    <row r="824" spans="1:39" ht="14.5" x14ac:dyDescent="0.35">
      <c r="A824"/>
      <c r="B824"/>
      <c r="C824"/>
      <c r="D824"/>
      <c r="E824"/>
      <c r="F824"/>
      <c r="G824"/>
      <c r="H824"/>
      <c r="I824"/>
      <c r="J824"/>
      <c r="K824"/>
      <c r="L824"/>
      <c r="M824"/>
      <c r="N824" s="1">
        <f t="shared" si="237"/>
        <v>0</v>
      </c>
      <c r="O824" s="1">
        <f t="shared" si="237"/>
        <v>0</v>
      </c>
      <c r="P824" s="1" t="str">
        <f t="shared" si="238"/>
        <v/>
      </c>
      <c r="Q824" s="1" t="str">
        <f t="shared" si="238"/>
        <v/>
      </c>
      <c r="R824" s="1" t="str">
        <f t="shared" si="238"/>
        <v/>
      </c>
      <c r="S824" s="1" t="str">
        <f t="shared" si="238"/>
        <v/>
      </c>
      <c r="T824" s="1" t="str">
        <f t="shared" si="238"/>
        <v/>
      </c>
      <c r="U824" s="1" t="str">
        <f t="shared" si="236"/>
        <v/>
      </c>
      <c r="V824" s="1" t="str">
        <f t="shared" si="236"/>
        <v/>
      </c>
      <c r="W824" s="1" t="str">
        <f t="shared" si="236"/>
        <v/>
      </c>
      <c r="X824" s="1" t="str">
        <f t="shared" si="236"/>
        <v/>
      </c>
      <c r="Y824" s="1" t="str">
        <f t="shared" si="236"/>
        <v/>
      </c>
      <c r="Z824" s="1">
        <f t="shared" si="222"/>
        <v>0</v>
      </c>
      <c r="AA824" s="1">
        <f t="shared" si="223"/>
        <v>0</v>
      </c>
      <c r="AB824" s="1">
        <f t="shared" si="224"/>
        <v>0</v>
      </c>
      <c r="AC824" s="1" t="str">
        <f t="shared" si="225"/>
        <v/>
      </c>
      <c r="AD824" s="1" t="str">
        <f t="shared" si="226"/>
        <v/>
      </c>
      <c r="AE824" s="1" t="str">
        <f t="shared" si="227"/>
        <v/>
      </c>
      <c r="AF824" s="1" t="str">
        <f t="shared" si="228"/>
        <v/>
      </c>
      <c r="AG824" s="1" t="str">
        <f t="shared" si="229"/>
        <v/>
      </c>
      <c r="AH824" s="1" t="str">
        <f t="shared" si="230"/>
        <v/>
      </c>
      <c r="AI824" s="1" t="str">
        <f t="shared" si="231"/>
        <v/>
      </c>
      <c r="AJ824" s="1" t="str">
        <f t="shared" si="232"/>
        <v/>
      </c>
      <c r="AK824" s="1" t="str">
        <f t="shared" si="233"/>
        <v/>
      </c>
      <c r="AL824" s="1" t="str">
        <f t="shared" si="234"/>
        <v/>
      </c>
      <c r="AM824" s="1">
        <f t="shared" si="235"/>
        <v>0</v>
      </c>
    </row>
    <row r="825" spans="1:39" ht="14.5" x14ac:dyDescent="0.35">
      <c r="A825"/>
      <c r="B825"/>
      <c r="C825"/>
      <c r="D825"/>
      <c r="E825"/>
      <c r="F825"/>
      <c r="G825"/>
      <c r="H825"/>
      <c r="I825"/>
      <c r="J825"/>
      <c r="K825"/>
      <c r="L825"/>
      <c r="M825"/>
      <c r="N825" s="1">
        <f t="shared" si="237"/>
        <v>0</v>
      </c>
      <c r="O825" s="1">
        <f t="shared" si="237"/>
        <v>0</v>
      </c>
      <c r="P825" s="1" t="str">
        <f t="shared" si="238"/>
        <v/>
      </c>
      <c r="Q825" s="1" t="str">
        <f t="shared" si="238"/>
        <v/>
      </c>
      <c r="R825" s="1" t="str">
        <f t="shared" si="238"/>
        <v/>
      </c>
      <c r="S825" s="1" t="str">
        <f t="shared" si="238"/>
        <v/>
      </c>
      <c r="T825" s="1" t="str">
        <f t="shared" si="238"/>
        <v/>
      </c>
      <c r="U825" s="1" t="str">
        <f t="shared" si="236"/>
        <v/>
      </c>
      <c r="V825" s="1" t="str">
        <f t="shared" si="236"/>
        <v/>
      </c>
      <c r="W825" s="1" t="str">
        <f t="shared" si="236"/>
        <v/>
      </c>
      <c r="X825" s="1" t="str">
        <f t="shared" si="236"/>
        <v/>
      </c>
      <c r="Y825" s="1" t="str">
        <f t="shared" si="236"/>
        <v/>
      </c>
      <c r="Z825" s="1">
        <f t="shared" si="222"/>
        <v>0</v>
      </c>
      <c r="AA825" s="1">
        <f t="shared" si="223"/>
        <v>0</v>
      </c>
      <c r="AB825" s="1">
        <f t="shared" si="224"/>
        <v>0</v>
      </c>
      <c r="AC825" s="1" t="str">
        <f t="shared" si="225"/>
        <v/>
      </c>
      <c r="AD825" s="1" t="str">
        <f t="shared" si="226"/>
        <v/>
      </c>
      <c r="AE825" s="1" t="str">
        <f t="shared" si="227"/>
        <v/>
      </c>
      <c r="AF825" s="1" t="str">
        <f t="shared" si="228"/>
        <v/>
      </c>
      <c r="AG825" s="1" t="str">
        <f t="shared" si="229"/>
        <v/>
      </c>
      <c r="AH825" s="1" t="str">
        <f t="shared" si="230"/>
        <v/>
      </c>
      <c r="AI825" s="1" t="str">
        <f t="shared" si="231"/>
        <v/>
      </c>
      <c r="AJ825" s="1" t="str">
        <f t="shared" si="232"/>
        <v/>
      </c>
      <c r="AK825" s="1" t="str">
        <f t="shared" si="233"/>
        <v/>
      </c>
      <c r="AL825" s="1" t="str">
        <f t="shared" si="234"/>
        <v/>
      </c>
      <c r="AM825" s="1">
        <f t="shared" si="235"/>
        <v>0</v>
      </c>
    </row>
    <row r="826" spans="1:39" ht="14.5" x14ac:dyDescent="0.35">
      <c r="A826"/>
      <c r="B826"/>
      <c r="C826"/>
      <c r="D826"/>
      <c r="E826"/>
      <c r="F826"/>
      <c r="G826"/>
      <c r="H826"/>
      <c r="I826"/>
      <c r="J826"/>
      <c r="K826"/>
      <c r="L826"/>
      <c r="M826"/>
      <c r="N826" s="1">
        <f t="shared" si="237"/>
        <v>0</v>
      </c>
      <c r="O826" s="1">
        <f t="shared" si="237"/>
        <v>0</v>
      </c>
      <c r="P826" s="1" t="str">
        <f t="shared" si="238"/>
        <v/>
      </c>
      <c r="Q826" s="1" t="str">
        <f t="shared" si="238"/>
        <v/>
      </c>
      <c r="R826" s="1" t="str">
        <f t="shared" si="238"/>
        <v/>
      </c>
      <c r="S826" s="1" t="str">
        <f t="shared" si="238"/>
        <v/>
      </c>
      <c r="T826" s="1" t="str">
        <f t="shared" si="238"/>
        <v/>
      </c>
      <c r="U826" s="1" t="str">
        <f t="shared" si="236"/>
        <v/>
      </c>
      <c r="V826" s="1" t="str">
        <f t="shared" si="236"/>
        <v/>
      </c>
      <c r="W826" s="1" t="str">
        <f t="shared" si="236"/>
        <v/>
      </c>
      <c r="X826" s="1" t="str">
        <f t="shared" si="236"/>
        <v/>
      </c>
      <c r="Y826" s="1" t="str">
        <f t="shared" si="236"/>
        <v/>
      </c>
      <c r="Z826" s="1">
        <f t="shared" si="222"/>
        <v>0</v>
      </c>
      <c r="AA826" s="1">
        <f t="shared" si="223"/>
        <v>0</v>
      </c>
      <c r="AB826" s="1">
        <f t="shared" si="224"/>
        <v>0</v>
      </c>
      <c r="AC826" s="1" t="str">
        <f t="shared" si="225"/>
        <v/>
      </c>
      <c r="AD826" s="1" t="str">
        <f t="shared" si="226"/>
        <v/>
      </c>
      <c r="AE826" s="1" t="str">
        <f t="shared" si="227"/>
        <v/>
      </c>
      <c r="AF826" s="1" t="str">
        <f t="shared" si="228"/>
        <v/>
      </c>
      <c r="AG826" s="1" t="str">
        <f t="shared" si="229"/>
        <v/>
      </c>
      <c r="AH826" s="1" t="str">
        <f t="shared" si="230"/>
        <v/>
      </c>
      <c r="AI826" s="1" t="str">
        <f t="shared" si="231"/>
        <v/>
      </c>
      <c r="AJ826" s="1" t="str">
        <f t="shared" si="232"/>
        <v/>
      </c>
      <c r="AK826" s="1" t="str">
        <f t="shared" si="233"/>
        <v/>
      </c>
      <c r="AL826" s="1" t="str">
        <f t="shared" si="234"/>
        <v/>
      </c>
      <c r="AM826" s="1">
        <f t="shared" si="235"/>
        <v>0</v>
      </c>
    </row>
    <row r="827" spans="1:39" ht="14.5" x14ac:dyDescent="0.35">
      <c r="A827"/>
      <c r="B827"/>
      <c r="C827"/>
      <c r="D827"/>
      <c r="E827"/>
      <c r="F827"/>
      <c r="G827"/>
      <c r="H827"/>
      <c r="I827"/>
      <c r="J827"/>
      <c r="K827"/>
      <c r="L827"/>
      <c r="M827"/>
      <c r="N827" s="1">
        <f t="shared" si="237"/>
        <v>0</v>
      </c>
      <c r="O827" s="1">
        <f t="shared" si="237"/>
        <v>0</v>
      </c>
      <c r="P827" s="1" t="str">
        <f t="shared" si="238"/>
        <v/>
      </c>
      <c r="Q827" s="1" t="str">
        <f t="shared" si="238"/>
        <v/>
      </c>
      <c r="R827" s="1" t="str">
        <f t="shared" si="238"/>
        <v/>
      </c>
      <c r="S827" s="1" t="str">
        <f t="shared" si="238"/>
        <v/>
      </c>
      <c r="T827" s="1" t="str">
        <f t="shared" si="238"/>
        <v/>
      </c>
      <c r="U827" s="1" t="str">
        <f t="shared" si="236"/>
        <v/>
      </c>
      <c r="V827" s="1" t="str">
        <f t="shared" si="236"/>
        <v/>
      </c>
      <c r="W827" s="1" t="str">
        <f t="shared" si="236"/>
        <v/>
      </c>
      <c r="X827" s="1" t="str">
        <f t="shared" si="236"/>
        <v/>
      </c>
      <c r="Y827" s="1" t="str">
        <f t="shared" si="236"/>
        <v/>
      </c>
      <c r="Z827" s="1">
        <f t="shared" si="222"/>
        <v>0</v>
      </c>
      <c r="AA827" s="1">
        <f t="shared" si="223"/>
        <v>0</v>
      </c>
      <c r="AB827" s="1">
        <f t="shared" si="224"/>
        <v>0</v>
      </c>
      <c r="AC827" s="1" t="str">
        <f t="shared" si="225"/>
        <v/>
      </c>
      <c r="AD827" s="1" t="str">
        <f t="shared" si="226"/>
        <v/>
      </c>
      <c r="AE827" s="1" t="str">
        <f t="shared" si="227"/>
        <v/>
      </c>
      <c r="AF827" s="1" t="str">
        <f t="shared" si="228"/>
        <v/>
      </c>
      <c r="AG827" s="1" t="str">
        <f t="shared" si="229"/>
        <v/>
      </c>
      <c r="AH827" s="1" t="str">
        <f t="shared" si="230"/>
        <v/>
      </c>
      <c r="AI827" s="1" t="str">
        <f t="shared" si="231"/>
        <v/>
      </c>
      <c r="AJ827" s="1" t="str">
        <f t="shared" si="232"/>
        <v/>
      </c>
      <c r="AK827" s="1" t="str">
        <f t="shared" si="233"/>
        <v/>
      </c>
      <c r="AL827" s="1" t="str">
        <f t="shared" si="234"/>
        <v/>
      </c>
      <c r="AM827" s="1">
        <f t="shared" si="235"/>
        <v>0</v>
      </c>
    </row>
    <row r="828" spans="1:39" ht="14.5" x14ac:dyDescent="0.35">
      <c r="A828"/>
      <c r="B828"/>
      <c r="C828"/>
      <c r="D828"/>
      <c r="E828"/>
      <c r="F828"/>
      <c r="G828"/>
      <c r="H828"/>
      <c r="I828"/>
      <c r="J828"/>
      <c r="K828"/>
      <c r="L828"/>
      <c r="M828"/>
      <c r="N828" s="1">
        <f t="shared" si="237"/>
        <v>0</v>
      </c>
      <c r="O828" s="1">
        <f t="shared" si="237"/>
        <v>0</v>
      </c>
      <c r="P828" s="1" t="str">
        <f t="shared" si="238"/>
        <v/>
      </c>
      <c r="Q828" s="1" t="str">
        <f t="shared" si="238"/>
        <v/>
      </c>
      <c r="R828" s="1" t="str">
        <f t="shared" si="238"/>
        <v/>
      </c>
      <c r="S828" s="1" t="str">
        <f t="shared" si="238"/>
        <v/>
      </c>
      <c r="T828" s="1" t="str">
        <f t="shared" si="238"/>
        <v/>
      </c>
      <c r="U828" s="1" t="str">
        <f t="shared" si="236"/>
        <v/>
      </c>
      <c r="V828" s="1" t="str">
        <f t="shared" si="236"/>
        <v/>
      </c>
      <c r="W828" s="1" t="str">
        <f t="shared" si="236"/>
        <v/>
      </c>
      <c r="X828" s="1" t="str">
        <f t="shared" si="236"/>
        <v/>
      </c>
      <c r="Y828" s="1" t="str">
        <f t="shared" si="236"/>
        <v/>
      </c>
      <c r="Z828" s="1">
        <f t="shared" si="222"/>
        <v>0</v>
      </c>
      <c r="AA828" s="1">
        <f t="shared" si="223"/>
        <v>0</v>
      </c>
      <c r="AB828" s="1">
        <f t="shared" si="224"/>
        <v>0</v>
      </c>
      <c r="AC828" s="1" t="str">
        <f t="shared" si="225"/>
        <v/>
      </c>
      <c r="AD828" s="1" t="str">
        <f t="shared" si="226"/>
        <v/>
      </c>
      <c r="AE828" s="1" t="str">
        <f t="shared" si="227"/>
        <v/>
      </c>
      <c r="AF828" s="1" t="str">
        <f t="shared" si="228"/>
        <v/>
      </c>
      <c r="AG828" s="1" t="str">
        <f t="shared" si="229"/>
        <v/>
      </c>
      <c r="AH828" s="1" t="str">
        <f t="shared" si="230"/>
        <v/>
      </c>
      <c r="AI828" s="1" t="str">
        <f t="shared" si="231"/>
        <v/>
      </c>
      <c r="AJ828" s="1" t="str">
        <f t="shared" si="232"/>
        <v/>
      </c>
      <c r="AK828" s="1" t="str">
        <f t="shared" si="233"/>
        <v/>
      </c>
      <c r="AL828" s="1" t="str">
        <f t="shared" si="234"/>
        <v/>
      </c>
      <c r="AM828" s="1">
        <f t="shared" si="235"/>
        <v>0</v>
      </c>
    </row>
    <row r="829" spans="1:39" ht="14.5" x14ac:dyDescent="0.35">
      <c r="A829"/>
      <c r="B829"/>
      <c r="C829"/>
      <c r="D829"/>
      <c r="E829"/>
      <c r="F829"/>
      <c r="G829"/>
      <c r="H829"/>
      <c r="I829"/>
      <c r="J829"/>
      <c r="K829"/>
      <c r="L829"/>
      <c r="M829"/>
      <c r="N829" s="1">
        <f t="shared" si="237"/>
        <v>0</v>
      </c>
      <c r="O829" s="1">
        <f t="shared" si="237"/>
        <v>0</v>
      </c>
      <c r="P829" s="1" t="str">
        <f t="shared" si="238"/>
        <v/>
      </c>
      <c r="Q829" s="1" t="str">
        <f t="shared" si="238"/>
        <v/>
      </c>
      <c r="R829" s="1" t="str">
        <f t="shared" si="238"/>
        <v/>
      </c>
      <c r="S829" s="1" t="str">
        <f t="shared" si="238"/>
        <v/>
      </c>
      <c r="T829" s="1" t="str">
        <f t="shared" si="238"/>
        <v/>
      </c>
      <c r="U829" s="1" t="str">
        <f t="shared" si="236"/>
        <v/>
      </c>
      <c r="V829" s="1" t="str">
        <f t="shared" si="236"/>
        <v/>
      </c>
      <c r="W829" s="1" t="str">
        <f t="shared" si="236"/>
        <v/>
      </c>
      <c r="X829" s="1" t="str">
        <f t="shared" si="236"/>
        <v/>
      </c>
      <c r="Y829" s="1" t="str">
        <f t="shared" si="236"/>
        <v/>
      </c>
      <c r="Z829" s="1">
        <f t="shared" si="222"/>
        <v>0</v>
      </c>
      <c r="AA829" s="1">
        <f t="shared" si="223"/>
        <v>0</v>
      </c>
      <c r="AB829" s="1">
        <f t="shared" si="224"/>
        <v>0</v>
      </c>
      <c r="AC829" s="1" t="str">
        <f t="shared" si="225"/>
        <v/>
      </c>
      <c r="AD829" s="1" t="str">
        <f t="shared" si="226"/>
        <v/>
      </c>
      <c r="AE829" s="1" t="str">
        <f t="shared" si="227"/>
        <v/>
      </c>
      <c r="AF829" s="1" t="str">
        <f t="shared" si="228"/>
        <v/>
      </c>
      <c r="AG829" s="1" t="str">
        <f t="shared" si="229"/>
        <v/>
      </c>
      <c r="AH829" s="1" t="str">
        <f t="shared" si="230"/>
        <v/>
      </c>
      <c r="AI829" s="1" t="str">
        <f t="shared" si="231"/>
        <v/>
      </c>
      <c r="AJ829" s="1" t="str">
        <f t="shared" si="232"/>
        <v/>
      </c>
      <c r="AK829" s="1" t="str">
        <f t="shared" si="233"/>
        <v/>
      </c>
      <c r="AL829" s="1" t="str">
        <f t="shared" si="234"/>
        <v/>
      </c>
      <c r="AM829" s="1">
        <f t="shared" si="235"/>
        <v>0</v>
      </c>
    </row>
    <row r="830" spans="1:39" ht="14.5" x14ac:dyDescent="0.35">
      <c r="A830"/>
      <c r="B830"/>
      <c r="C830"/>
      <c r="D830"/>
      <c r="E830"/>
      <c r="F830"/>
      <c r="G830"/>
      <c r="H830"/>
      <c r="I830"/>
      <c r="J830"/>
      <c r="K830"/>
      <c r="L830"/>
      <c r="M830"/>
      <c r="N830" s="1">
        <f t="shared" si="237"/>
        <v>0</v>
      </c>
      <c r="O830" s="1">
        <f t="shared" si="237"/>
        <v>0</v>
      </c>
      <c r="P830" s="1" t="str">
        <f t="shared" si="238"/>
        <v/>
      </c>
      <c r="Q830" s="1" t="str">
        <f t="shared" si="238"/>
        <v/>
      </c>
      <c r="R830" s="1" t="str">
        <f t="shared" si="238"/>
        <v/>
      </c>
      <c r="S830" s="1" t="str">
        <f t="shared" si="238"/>
        <v/>
      </c>
      <c r="T830" s="1" t="str">
        <f t="shared" si="238"/>
        <v/>
      </c>
      <c r="U830" s="1" t="str">
        <f t="shared" si="236"/>
        <v/>
      </c>
      <c r="V830" s="1" t="str">
        <f t="shared" si="236"/>
        <v/>
      </c>
      <c r="W830" s="1" t="str">
        <f t="shared" si="236"/>
        <v/>
      </c>
      <c r="X830" s="1" t="str">
        <f t="shared" si="236"/>
        <v/>
      </c>
      <c r="Y830" s="1" t="str">
        <f t="shared" si="236"/>
        <v/>
      </c>
      <c r="Z830" s="1">
        <f t="shared" si="222"/>
        <v>0</v>
      </c>
      <c r="AA830" s="1">
        <f t="shared" si="223"/>
        <v>0</v>
      </c>
      <c r="AB830" s="1">
        <f t="shared" si="224"/>
        <v>0</v>
      </c>
      <c r="AC830" s="1" t="str">
        <f t="shared" si="225"/>
        <v/>
      </c>
      <c r="AD830" s="1" t="str">
        <f t="shared" si="226"/>
        <v/>
      </c>
      <c r="AE830" s="1" t="str">
        <f t="shared" si="227"/>
        <v/>
      </c>
      <c r="AF830" s="1" t="str">
        <f t="shared" si="228"/>
        <v/>
      </c>
      <c r="AG830" s="1" t="str">
        <f t="shared" si="229"/>
        <v/>
      </c>
      <c r="AH830" s="1" t="str">
        <f t="shared" si="230"/>
        <v/>
      </c>
      <c r="AI830" s="1" t="str">
        <f t="shared" si="231"/>
        <v/>
      </c>
      <c r="AJ830" s="1" t="str">
        <f t="shared" si="232"/>
        <v/>
      </c>
      <c r="AK830" s="1" t="str">
        <f t="shared" si="233"/>
        <v/>
      </c>
      <c r="AL830" s="1" t="str">
        <f t="shared" si="234"/>
        <v/>
      </c>
      <c r="AM830" s="1">
        <f t="shared" si="235"/>
        <v>0</v>
      </c>
    </row>
    <row r="831" spans="1:39" ht="14.5" x14ac:dyDescent="0.35">
      <c r="A831"/>
      <c r="B831"/>
      <c r="C831"/>
      <c r="D831"/>
      <c r="E831"/>
      <c r="F831"/>
      <c r="G831"/>
      <c r="H831"/>
      <c r="I831"/>
      <c r="J831"/>
      <c r="K831"/>
      <c r="L831"/>
      <c r="M831"/>
      <c r="N831" s="1">
        <f t="shared" si="237"/>
        <v>0</v>
      </c>
      <c r="O831" s="1">
        <f t="shared" si="237"/>
        <v>0</v>
      </c>
      <c r="P831" s="1" t="str">
        <f t="shared" si="238"/>
        <v/>
      </c>
      <c r="Q831" s="1" t="str">
        <f t="shared" si="238"/>
        <v/>
      </c>
      <c r="R831" s="1" t="str">
        <f t="shared" si="238"/>
        <v/>
      </c>
      <c r="S831" s="1" t="str">
        <f t="shared" si="238"/>
        <v/>
      </c>
      <c r="T831" s="1" t="str">
        <f t="shared" si="238"/>
        <v/>
      </c>
      <c r="U831" s="1" t="str">
        <f t="shared" si="236"/>
        <v/>
      </c>
      <c r="V831" s="1" t="str">
        <f t="shared" si="236"/>
        <v/>
      </c>
      <c r="W831" s="1" t="str">
        <f t="shared" si="236"/>
        <v/>
      </c>
      <c r="X831" s="1" t="str">
        <f t="shared" si="236"/>
        <v/>
      </c>
      <c r="Y831" s="1" t="str">
        <f t="shared" si="236"/>
        <v/>
      </c>
      <c r="Z831" s="1">
        <f t="shared" si="222"/>
        <v>0</v>
      </c>
      <c r="AA831" s="1">
        <f t="shared" si="223"/>
        <v>0</v>
      </c>
      <c r="AB831" s="1">
        <f t="shared" si="224"/>
        <v>0</v>
      </c>
      <c r="AC831" s="1" t="str">
        <f t="shared" si="225"/>
        <v/>
      </c>
      <c r="AD831" s="1" t="str">
        <f t="shared" si="226"/>
        <v/>
      </c>
      <c r="AE831" s="1" t="str">
        <f t="shared" si="227"/>
        <v/>
      </c>
      <c r="AF831" s="1" t="str">
        <f t="shared" si="228"/>
        <v/>
      </c>
      <c r="AG831" s="1" t="str">
        <f t="shared" si="229"/>
        <v/>
      </c>
      <c r="AH831" s="1" t="str">
        <f t="shared" si="230"/>
        <v/>
      </c>
      <c r="AI831" s="1" t="str">
        <f t="shared" si="231"/>
        <v/>
      </c>
      <c r="AJ831" s="1" t="str">
        <f t="shared" si="232"/>
        <v/>
      </c>
      <c r="AK831" s="1" t="str">
        <f t="shared" si="233"/>
        <v/>
      </c>
      <c r="AL831" s="1" t="str">
        <f t="shared" si="234"/>
        <v/>
      </c>
      <c r="AM831" s="1">
        <f t="shared" si="235"/>
        <v>0</v>
      </c>
    </row>
    <row r="832" spans="1:39" ht="14.5" x14ac:dyDescent="0.35">
      <c r="A832"/>
      <c r="B832"/>
      <c r="C832"/>
      <c r="D832"/>
      <c r="E832"/>
      <c r="F832"/>
      <c r="G832"/>
      <c r="H832"/>
      <c r="I832"/>
      <c r="J832"/>
      <c r="K832"/>
      <c r="L832"/>
      <c r="M832"/>
      <c r="N832" s="1">
        <f t="shared" si="237"/>
        <v>0</v>
      </c>
      <c r="O832" s="1">
        <f t="shared" si="237"/>
        <v>0</v>
      </c>
      <c r="P832" s="1" t="str">
        <f t="shared" si="238"/>
        <v/>
      </c>
      <c r="Q832" s="1" t="str">
        <f t="shared" si="238"/>
        <v/>
      </c>
      <c r="R832" s="1" t="str">
        <f t="shared" si="238"/>
        <v/>
      </c>
      <c r="S832" s="1" t="str">
        <f t="shared" si="238"/>
        <v/>
      </c>
      <c r="T832" s="1" t="str">
        <f t="shared" si="238"/>
        <v/>
      </c>
      <c r="U832" s="1" t="str">
        <f t="shared" si="236"/>
        <v/>
      </c>
      <c r="V832" s="1" t="str">
        <f t="shared" si="236"/>
        <v/>
      </c>
      <c r="W832" s="1" t="str">
        <f t="shared" si="236"/>
        <v/>
      </c>
      <c r="X832" s="1" t="str">
        <f t="shared" si="236"/>
        <v/>
      </c>
      <c r="Y832" s="1" t="str">
        <f t="shared" si="236"/>
        <v/>
      </c>
      <c r="Z832" s="1">
        <f t="shared" si="222"/>
        <v>0</v>
      </c>
      <c r="AA832" s="1">
        <f t="shared" si="223"/>
        <v>0</v>
      </c>
      <c r="AB832" s="1">
        <f t="shared" si="224"/>
        <v>0</v>
      </c>
      <c r="AC832" s="1" t="str">
        <f t="shared" si="225"/>
        <v/>
      </c>
      <c r="AD832" s="1" t="str">
        <f t="shared" si="226"/>
        <v/>
      </c>
      <c r="AE832" s="1" t="str">
        <f t="shared" si="227"/>
        <v/>
      </c>
      <c r="AF832" s="1" t="str">
        <f t="shared" si="228"/>
        <v/>
      </c>
      <c r="AG832" s="1" t="str">
        <f t="shared" si="229"/>
        <v/>
      </c>
      <c r="AH832" s="1" t="str">
        <f t="shared" si="230"/>
        <v/>
      </c>
      <c r="AI832" s="1" t="str">
        <f t="shared" si="231"/>
        <v/>
      </c>
      <c r="AJ832" s="1" t="str">
        <f t="shared" si="232"/>
        <v/>
      </c>
      <c r="AK832" s="1" t="str">
        <f t="shared" si="233"/>
        <v/>
      </c>
      <c r="AL832" s="1" t="str">
        <f t="shared" si="234"/>
        <v/>
      </c>
      <c r="AM832" s="1">
        <f t="shared" si="235"/>
        <v>0</v>
      </c>
    </row>
    <row r="833" spans="1:39" ht="14.5" x14ac:dyDescent="0.35">
      <c r="A833"/>
      <c r="B833"/>
      <c r="C833"/>
      <c r="D833"/>
      <c r="E833"/>
      <c r="F833"/>
      <c r="G833"/>
      <c r="H833"/>
      <c r="I833"/>
      <c r="J833"/>
      <c r="K833"/>
      <c r="L833"/>
      <c r="M833"/>
      <c r="N833" s="1">
        <f t="shared" si="237"/>
        <v>0</v>
      </c>
      <c r="O833" s="1">
        <f t="shared" si="237"/>
        <v>0</v>
      </c>
      <c r="P833" s="1" t="str">
        <f t="shared" si="238"/>
        <v/>
      </c>
      <c r="Q833" s="1" t="str">
        <f t="shared" si="238"/>
        <v/>
      </c>
      <c r="R833" s="1" t="str">
        <f t="shared" si="238"/>
        <v/>
      </c>
      <c r="S833" s="1" t="str">
        <f t="shared" si="238"/>
        <v/>
      </c>
      <c r="T833" s="1" t="str">
        <f t="shared" si="238"/>
        <v/>
      </c>
      <c r="U833" s="1" t="str">
        <f t="shared" si="236"/>
        <v/>
      </c>
      <c r="V833" s="1" t="str">
        <f t="shared" si="236"/>
        <v/>
      </c>
      <c r="W833" s="1" t="str">
        <f t="shared" si="236"/>
        <v/>
      </c>
      <c r="X833" s="1" t="str">
        <f t="shared" si="236"/>
        <v/>
      </c>
      <c r="Y833" s="1" t="str">
        <f t="shared" si="236"/>
        <v/>
      </c>
      <c r="Z833" s="1">
        <f t="shared" si="222"/>
        <v>0</v>
      </c>
      <c r="AA833" s="1">
        <f t="shared" si="223"/>
        <v>0</v>
      </c>
      <c r="AB833" s="1">
        <f t="shared" si="224"/>
        <v>0</v>
      </c>
      <c r="AC833" s="1" t="str">
        <f t="shared" si="225"/>
        <v/>
      </c>
      <c r="AD833" s="1" t="str">
        <f t="shared" si="226"/>
        <v/>
      </c>
      <c r="AE833" s="1" t="str">
        <f t="shared" si="227"/>
        <v/>
      </c>
      <c r="AF833" s="1" t="str">
        <f t="shared" si="228"/>
        <v/>
      </c>
      <c r="AG833" s="1" t="str">
        <f t="shared" si="229"/>
        <v/>
      </c>
      <c r="AH833" s="1" t="str">
        <f t="shared" si="230"/>
        <v/>
      </c>
      <c r="AI833" s="1" t="str">
        <f t="shared" si="231"/>
        <v/>
      </c>
      <c r="AJ833" s="1" t="str">
        <f t="shared" si="232"/>
        <v/>
      </c>
      <c r="AK833" s="1" t="str">
        <f t="shared" si="233"/>
        <v/>
      </c>
      <c r="AL833" s="1" t="str">
        <f t="shared" si="234"/>
        <v/>
      </c>
      <c r="AM833" s="1">
        <f t="shared" si="235"/>
        <v>0</v>
      </c>
    </row>
    <row r="834" spans="1:39" ht="14.5" x14ac:dyDescent="0.35">
      <c r="A834"/>
      <c r="B834"/>
      <c r="C834"/>
      <c r="D834"/>
      <c r="E834"/>
      <c r="F834"/>
      <c r="G834"/>
      <c r="H834"/>
      <c r="I834"/>
      <c r="J834"/>
      <c r="K834"/>
      <c r="L834"/>
      <c r="M834"/>
      <c r="N834" s="1">
        <f t="shared" si="237"/>
        <v>0</v>
      </c>
      <c r="O834" s="1">
        <f t="shared" si="237"/>
        <v>0</v>
      </c>
      <c r="P834" s="1" t="str">
        <f t="shared" si="238"/>
        <v/>
      </c>
      <c r="Q834" s="1" t="str">
        <f t="shared" si="238"/>
        <v/>
      </c>
      <c r="R834" s="1" t="str">
        <f t="shared" si="238"/>
        <v/>
      </c>
      <c r="S834" s="1" t="str">
        <f t="shared" si="238"/>
        <v/>
      </c>
      <c r="T834" s="1" t="str">
        <f t="shared" si="238"/>
        <v/>
      </c>
      <c r="U834" s="1" t="str">
        <f t="shared" si="236"/>
        <v/>
      </c>
      <c r="V834" s="1" t="str">
        <f t="shared" si="236"/>
        <v/>
      </c>
      <c r="W834" s="1" t="str">
        <f t="shared" si="236"/>
        <v/>
      </c>
      <c r="X834" s="1" t="str">
        <f t="shared" si="236"/>
        <v/>
      </c>
      <c r="Y834" s="1" t="str">
        <f t="shared" si="236"/>
        <v/>
      </c>
      <c r="Z834" s="1">
        <f t="shared" si="222"/>
        <v>0</v>
      </c>
      <c r="AA834" s="1">
        <f t="shared" si="223"/>
        <v>0</v>
      </c>
      <c r="AB834" s="1">
        <f t="shared" si="224"/>
        <v>0</v>
      </c>
      <c r="AC834" s="1" t="str">
        <f t="shared" si="225"/>
        <v/>
      </c>
      <c r="AD834" s="1" t="str">
        <f t="shared" si="226"/>
        <v/>
      </c>
      <c r="AE834" s="1" t="str">
        <f t="shared" si="227"/>
        <v/>
      </c>
      <c r="AF834" s="1" t="str">
        <f t="shared" si="228"/>
        <v/>
      </c>
      <c r="AG834" s="1" t="str">
        <f t="shared" si="229"/>
        <v/>
      </c>
      <c r="AH834" s="1" t="str">
        <f t="shared" si="230"/>
        <v/>
      </c>
      <c r="AI834" s="1" t="str">
        <f t="shared" si="231"/>
        <v/>
      </c>
      <c r="AJ834" s="1" t="str">
        <f t="shared" si="232"/>
        <v/>
      </c>
      <c r="AK834" s="1" t="str">
        <f t="shared" si="233"/>
        <v/>
      </c>
      <c r="AL834" s="1" t="str">
        <f t="shared" si="234"/>
        <v/>
      </c>
      <c r="AM834" s="1">
        <f t="shared" si="235"/>
        <v>0</v>
      </c>
    </row>
    <row r="835" spans="1:39" ht="14.5" x14ac:dyDescent="0.35">
      <c r="A835"/>
      <c r="B835"/>
      <c r="C835"/>
      <c r="D835"/>
      <c r="E835"/>
      <c r="F835"/>
      <c r="G835"/>
      <c r="H835"/>
      <c r="I835"/>
      <c r="J835"/>
      <c r="K835"/>
      <c r="L835"/>
      <c r="M835"/>
      <c r="N835" s="1">
        <f t="shared" si="237"/>
        <v>0</v>
      </c>
      <c r="O835" s="1">
        <f t="shared" si="237"/>
        <v>0</v>
      </c>
      <c r="P835" s="1" t="str">
        <f t="shared" si="238"/>
        <v/>
      </c>
      <c r="Q835" s="1" t="str">
        <f t="shared" si="238"/>
        <v/>
      </c>
      <c r="R835" s="1" t="str">
        <f t="shared" si="238"/>
        <v/>
      </c>
      <c r="S835" s="1" t="str">
        <f t="shared" si="238"/>
        <v/>
      </c>
      <c r="T835" s="1" t="str">
        <f t="shared" si="238"/>
        <v/>
      </c>
      <c r="U835" s="1" t="str">
        <f t="shared" si="236"/>
        <v/>
      </c>
      <c r="V835" s="1" t="str">
        <f t="shared" si="236"/>
        <v/>
      </c>
      <c r="W835" s="1" t="str">
        <f t="shared" si="236"/>
        <v/>
      </c>
      <c r="X835" s="1" t="str">
        <f t="shared" si="236"/>
        <v/>
      </c>
      <c r="Y835" s="1" t="str">
        <f t="shared" si="236"/>
        <v/>
      </c>
      <c r="Z835" s="1">
        <f t="shared" si="222"/>
        <v>0</v>
      </c>
      <c r="AA835" s="1">
        <f t="shared" si="223"/>
        <v>0</v>
      </c>
      <c r="AB835" s="1">
        <f t="shared" si="224"/>
        <v>0</v>
      </c>
      <c r="AC835" s="1" t="str">
        <f t="shared" si="225"/>
        <v/>
      </c>
      <c r="AD835" s="1" t="str">
        <f t="shared" si="226"/>
        <v/>
      </c>
      <c r="AE835" s="1" t="str">
        <f t="shared" si="227"/>
        <v/>
      </c>
      <c r="AF835" s="1" t="str">
        <f t="shared" si="228"/>
        <v/>
      </c>
      <c r="AG835" s="1" t="str">
        <f t="shared" si="229"/>
        <v/>
      </c>
      <c r="AH835" s="1" t="str">
        <f t="shared" si="230"/>
        <v/>
      </c>
      <c r="AI835" s="1" t="str">
        <f t="shared" si="231"/>
        <v/>
      </c>
      <c r="AJ835" s="1" t="str">
        <f t="shared" si="232"/>
        <v/>
      </c>
      <c r="AK835" s="1" t="str">
        <f t="shared" si="233"/>
        <v/>
      </c>
      <c r="AL835" s="1" t="str">
        <f t="shared" si="234"/>
        <v/>
      </c>
      <c r="AM835" s="1">
        <f t="shared" si="235"/>
        <v>0</v>
      </c>
    </row>
    <row r="836" spans="1:39" ht="14.5" x14ac:dyDescent="0.35">
      <c r="A836"/>
      <c r="B836"/>
      <c r="C836"/>
      <c r="D836"/>
      <c r="E836"/>
      <c r="F836"/>
      <c r="G836"/>
      <c r="H836"/>
      <c r="I836"/>
      <c r="J836"/>
      <c r="K836"/>
      <c r="L836"/>
      <c r="M836"/>
      <c r="N836" s="1">
        <f t="shared" si="237"/>
        <v>0</v>
      </c>
      <c r="O836" s="1">
        <f t="shared" si="237"/>
        <v>0</v>
      </c>
      <c r="P836" s="1" t="str">
        <f t="shared" si="238"/>
        <v/>
      </c>
      <c r="Q836" s="1" t="str">
        <f t="shared" si="238"/>
        <v/>
      </c>
      <c r="R836" s="1" t="str">
        <f t="shared" si="238"/>
        <v/>
      </c>
      <c r="S836" s="1" t="str">
        <f t="shared" si="238"/>
        <v/>
      </c>
      <c r="T836" s="1" t="str">
        <f t="shared" si="238"/>
        <v/>
      </c>
      <c r="U836" s="1" t="str">
        <f t="shared" si="236"/>
        <v/>
      </c>
      <c r="V836" s="1" t="str">
        <f t="shared" si="236"/>
        <v/>
      </c>
      <c r="W836" s="1" t="str">
        <f t="shared" si="236"/>
        <v/>
      </c>
      <c r="X836" s="1" t="str">
        <f t="shared" si="236"/>
        <v/>
      </c>
      <c r="Y836" s="1" t="str">
        <f t="shared" si="236"/>
        <v/>
      </c>
      <c r="Z836" s="1">
        <f t="shared" si="222"/>
        <v>0</v>
      </c>
      <c r="AA836" s="1">
        <f t="shared" si="223"/>
        <v>0</v>
      </c>
      <c r="AB836" s="1">
        <f t="shared" si="224"/>
        <v>0</v>
      </c>
      <c r="AC836" s="1" t="str">
        <f t="shared" si="225"/>
        <v/>
      </c>
      <c r="AD836" s="1" t="str">
        <f t="shared" si="226"/>
        <v/>
      </c>
      <c r="AE836" s="1" t="str">
        <f t="shared" si="227"/>
        <v/>
      </c>
      <c r="AF836" s="1" t="str">
        <f t="shared" si="228"/>
        <v/>
      </c>
      <c r="AG836" s="1" t="str">
        <f t="shared" si="229"/>
        <v/>
      </c>
      <c r="AH836" s="1" t="str">
        <f t="shared" si="230"/>
        <v/>
      </c>
      <c r="AI836" s="1" t="str">
        <f t="shared" si="231"/>
        <v/>
      </c>
      <c r="AJ836" s="1" t="str">
        <f t="shared" si="232"/>
        <v/>
      </c>
      <c r="AK836" s="1" t="str">
        <f t="shared" si="233"/>
        <v/>
      </c>
      <c r="AL836" s="1" t="str">
        <f t="shared" si="234"/>
        <v/>
      </c>
      <c r="AM836" s="1">
        <f t="shared" si="235"/>
        <v>0</v>
      </c>
    </row>
    <row r="837" spans="1:39" ht="14.5" x14ac:dyDescent="0.35">
      <c r="A837"/>
      <c r="B837"/>
      <c r="C837"/>
      <c r="D837"/>
      <c r="E837"/>
      <c r="F837"/>
      <c r="G837"/>
      <c r="H837"/>
      <c r="I837"/>
      <c r="J837"/>
      <c r="K837"/>
      <c r="L837"/>
      <c r="M837"/>
      <c r="N837" s="1">
        <f t="shared" si="237"/>
        <v>0</v>
      </c>
      <c r="O837" s="1">
        <f t="shared" si="237"/>
        <v>0</v>
      </c>
      <c r="P837" s="1" t="str">
        <f t="shared" si="238"/>
        <v/>
      </c>
      <c r="Q837" s="1" t="str">
        <f t="shared" si="238"/>
        <v/>
      </c>
      <c r="R837" s="1" t="str">
        <f t="shared" si="238"/>
        <v/>
      </c>
      <c r="S837" s="1" t="str">
        <f t="shared" si="238"/>
        <v/>
      </c>
      <c r="T837" s="1" t="str">
        <f t="shared" si="238"/>
        <v/>
      </c>
      <c r="U837" s="1" t="str">
        <f t="shared" si="236"/>
        <v/>
      </c>
      <c r="V837" s="1" t="str">
        <f t="shared" si="236"/>
        <v/>
      </c>
      <c r="W837" s="1" t="str">
        <f t="shared" si="236"/>
        <v/>
      </c>
      <c r="X837" s="1" t="str">
        <f t="shared" si="236"/>
        <v/>
      </c>
      <c r="Y837" s="1" t="str">
        <f t="shared" si="236"/>
        <v/>
      </c>
      <c r="Z837" s="1">
        <f t="shared" si="222"/>
        <v>0</v>
      </c>
      <c r="AA837" s="1">
        <f t="shared" si="223"/>
        <v>0</v>
      </c>
      <c r="AB837" s="1">
        <f t="shared" si="224"/>
        <v>0</v>
      </c>
      <c r="AC837" s="1" t="str">
        <f t="shared" si="225"/>
        <v/>
      </c>
      <c r="AD837" s="1" t="str">
        <f t="shared" si="226"/>
        <v/>
      </c>
      <c r="AE837" s="1" t="str">
        <f t="shared" si="227"/>
        <v/>
      </c>
      <c r="AF837" s="1" t="str">
        <f t="shared" si="228"/>
        <v/>
      </c>
      <c r="AG837" s="1" t="str">
        <f t="shared" si="229"/>
        <v/>
      </c>
      <c r="AH837" s="1" t="str">
        <f t="shared" si="230"/>
        <v/>
      </c>
      <c r="AI837" s="1" t="str">
        <f t="shared" si="231"/>
        <v/>
      </c>
      <c r="AJ837" s="1" t="str">
        <f t="shared" si="232"/>
        <v/>
      </c>
      <c r="AK837" s="1" t="str">
        <f t="shared" si="233"/>
        <v/>
      </c>
      <c r="AL837" s="1" t="str">
        <f t="shared" si="234"/>
        <v/>
      </c>
      <c r="AM837" s="1">
        <f t="shared" si="235"/>
        <v>0</v>
      </c>
    </row>
    <row r="838" spans="1:39" ht="14.5" x14ac:dyDescent="0.35">
      <c r="A838"/>
      <c r="B838"/>
      <c r="C838"/>
      <c r="D838"/>
      <c r="E838"/>
      <c r="F838"/>
      <c r="G838"/>
      <c r="H838"/>
      <c r="I838"/>
      <c r="J838"/>
      <c r="K838"/>
      <c r="L838"/>
      <c r="M838"/>
      <c r="N838" s="1">
        <f t="shared" si="237"/>
        <v>0</v>
      </c>
      <c r="O838" s="1">
        <f t="shared" si="237"/>
        <v>0</v>
      </c>
      <c r="P838" s="1" t="str">
        <f t="shared" si="238"/>
        <v/>
      </c>
      <c r="Q838" s="1" t="str">
        <f t="shared" si="238"/>
        <v/>
      </c>
      <c r="R838" s="1" t="str">
        <f t="shared" si="238"/>
        <v/>
      </c>
      <c r="S838" s="1" t="str">
        <f t="shared" si="238"/>
        <v/>
      </c>
      <c r="T838" s="1" t="str">
        <f t="shared" si="238"/>
        <v/>
      </c>
      <c r="U838" s="1" t="str">
        <f t="shared" si="236"/>
        <v/>
      </c>
      <c r="V838" s="1" t="str">
        <f t="shared" si="236"/>
        <v/>
      </c>
      <c r="W838" s="1" t="str">
        <f t="shared" si="236"/>
        <v/>
      </c>
      <c r="X838" s="1" t="str">
        <f t="shared" si="236"/>
        <v/>
      </c>
      <c r="Y838" s="1" t="str">
        <f t="shared" si="236"/>
        <v/>
      </c>
      <c r="Z838" s="1">
        <f t="shared" si="222"/>
        <v>0</v>
      </c>
      <c r="AA838" s="1">
        <f t="shared" si="223"/>
        <v>0</v>
      </c>
      <c r="AB838" s="1">
        <f t="shared" si="224"/>
        <v>0</v>
      </c>
      <c r="AC838" s="1" t="str">
        <f t="shared" si="225"/>
        <v/>
      </c>
      <c r="AD838" s="1" t="str">
        <f t="shared" si="226"/>
        <v/>
      </c>
      <c r="AE838" s="1" t="str">
        <f t="shared" si="227"/>
        <v/>
      </c>
      <c r="AF838" s="1" t="str">
        <f t="shared" si="228"/>
        <v/>
      </c>
      <c r="AG838" s="1" t="str">
        <f t="shared" si="229"/>
        <v/>
      </c>
      <c r="AH838" s="1" t="str">
        <f t="shared" si="230"/>
        <v/>
      </c>
      <c r="AI838" s="1" t="str">
        <f t="shared" si="231"/>
        <v/>
      </c>
      <c r="AJ838" s="1" t="str">
        <f t="shared" si="232"/>
        <v/>
      </c>
      <c r="AK838" s="1" t="str">
        <f t="shared" si="233"/>
        <v/>
      </c>
      <c r="AL838" s="1" t="str">
        <f t="shared" si="234"/>
        <v/>
      </c>
      <c r="AM838" s="1">
        <f t="shared" si="235"/>
        <v>0</v>
      </c>
    </row>
    <row r="839" spans="1:39" ht="14.5" x14ac:dyDescent="0.35">
      <c r="A839"/>
      <c r="B839"/>
      <c r="C839"/>
      <c r="D839"/>
      <c r="E839"/>
      <c r="F839"/>
      <c r="G839"/>
      <c r="H839"/>
      <c r="I839"/>
      <c r="J839"/>
      <c r="K839"/>
      <c r="L839"/>
      <c r="M839"/>
      <c r="N839" s="1">
        <f t="shared" si="237"/>
        <v>0</v>
      </c>
      <c r="O839" s="1">
        <f t="shared" si="237"/>
        <v>0</v>
      </c>
      <c r="P839" s="1" t="str">
        <f t="shared" si="238"/>
        <v/>
      </c>
      <c r="Q839" s="1" t="str">
        <f t="shared" si="238"/>
        <v/>
      </c>
      <c r="R839" s="1" t="str">
        <f t="shared" si="238"/>
        <v/>
      </c>
      <c r="S839" s="1" t="str">
        <f t="shared" si="238"/>
        <v/>
      </c>
      <c r="T839" s="1" t="str">
        <f t="shared" si="238"/>
        <v/>
      </c>
      <c r="U839" s="1" t="str">
        <f t="shared" si="236"/>
        <v/>
      </c>
      <c r="V839" s="1" t="str">
        <f t="shared" si="236"/>
        <v/>
      </c>
      <c r="W839" s="1" t="str">
        <f t="shared" si="236"/>
        <v/>
      </c>
      <c r="X839" s="1" t="str">
        <f t="shared" si="236"/>
        <v/>
      </c>
      <c r="Y839" s="1" t="str">
        <f t="shared" si="236"/>
        <v/>
      </c>
      <c r="Z839" s="1">
        <f t="shared" si="222"/>
        <v>0</v>
      </c>
      <c r="AA839" s="1">
        <f t="shared" si="223"/>
        <v>0</v>
      </c>
      <c r="AB839" s="1">
        <f t="shared" si="224"/>
        <v>0</v>
      </c>
      <c r="AC839" s="1" t="str">
        <f t="shared" si="225"/>
        <v/>
      </c>
      <c r="AD839" s="1" t="str">
        <f t="shared" si="226"/>
        <v/>
      </c>
      <c r="AE839" s="1" t="str">
        <f t="shared" si="227"/>
        <v/>
      </c>
      <c r="AF839" s="1" t="str">
        <f t="shared" si="228"/>
        <v/>
      </c>
      <c r="AG839" s="1" t="str">
        <f t="shared" si="229"/>
        <v/>
      </c>
      <c r="AH839" s="1" t="str">
        <f t="shared" si="230"/>
        <v/>
      </c>
      <c r="AI839" s="1" t="str">
        <f t="shared" si="231"/>
        <v/>
      </c>
      <c r="AJ839" s="1" t="str">
        <f t="shared" si="232"/>
        <v/>
      </c>
      <c r="AK839" s="1" t="str">
        <f t="shared" si="233"/>
        <v/>
      </c>
      <c r="AL839" s="1" t="str">
        <f t="shared" si="234"/>
        <v/>
      </c>
      <c r="AM839" s="1">
        <f t="shared" si="235"/>
        <v>0</v>
      </c>
    </row>
    <row r="840" spans="1:39" ht="14.5" x14ac:dyDescent="0.35">
      <c r="A840"/>
      <c r="B840"/>
      <c r="C840"/>
      <c r="D840"/>
      <c r="E840"/>
      <c r="F840"/>
      <c r="G840"/>
      <c r="H840"/>
      <c r="I840"/>
      <c r="J840"/>
      <c r="K840"/>
      <c r="L840"/>
      <c r="M840"/>
      <c r="N840" s="1">
        <f t="shared" si="237"/>
        <v>0</v>
      </c>
      <c r="O840" s="1">
        <f t="shared" si="237"/>
        <v>0</v>
      </c>
      <c r="P840" s="1" t="str">
        <f t="shared" si="238"/>
        <v/>
      </c>
      <c r="Q840" s="1" t="str">
        <f t="shared" si="238"/>
        <v/>
      </c>
      <c r="R840" s="1" t="str">
        <f t="shared" si="238"/>
        <v/>
      </c>
      <c r="S840" s="1" t="str">
        <f t="shared" si="238"/>
        <v/>
      </c>
      <c r="T840" s="1" t="str">
        <f t="shared" si="238"/>
        <v/>
      </c>
      <c r="U840" s="1" t="str">
        <f t="shared" si="236"/>
        <v/>
      </c>
      <c r="V840" s="1" t="str">
        <f t="shared" si="236"/>
        <v/>
      </c>
      <c r="W840" s="1" t="str">
        <f t="shared" si="236"/>
        <v/>
      </c>
      <c r="X840" s="1" t="str">
        <f t="shared" si="236"/>
        <v/>
      </c>
      <c r="Y840" s="1" t="str">
        <f t="shared" si="236"/>
        <v/>
      </c>
      <c r="Z840" s="1">
        <f t="shared" si="222"/>
        <v>0</v>
      </c>
      <c r="AA840" s="1">
        <f t="shared" si="223"/>
        <v>0</v>
      </c>
      <c r="AB840" s="1">
        <f t="shared" si="224"/>
        <v>0</v>
      </c>
      <c r="AC840" s="1" t="str">
        <f t="shared" si="225"/>
        <v/>
      </c>
      <c r="AD840" s="1" t="str">
        <f t="shared" si="226"/>
        <v/>
      </c>
      <c r="AE840" s="1" t="str">
        <f t="shared" si="227"/>
        <v/>
      </c>
      <c r="AF840" s="1" t="str">
        <f t="shared" si="228"/>
        <v/>
      </c>
      <c r="AG840" s="1" t="str">
        <f t="shared" si="229"/>
        <v/>
      </c>
      <c r="AH840" s="1" t="str">
        <f t="shared" si="230"/>
        <v/>
      </c>
      <c r="AI840" s="1" t="str">
        <f t="shared" si="231"/>
        <v/>
      </c>
      <c r="AJ840" s="1" t="str">
        <f t="shared" si="232"/>
        <v/>
      </c>
      <c r="AK840" s="1" t="str">
        <f t="shared" si="233"/>
        <v/>
      </c>
      <c r="AL840" s="1" t="str">
        <f t="shared" si="234"/>
        <v/>
      </c>
      <c r="AM840" s="1">
        <f t="shared" si="235"/>
        <v>0</v>
      </c>
    </row>
    <row r="841" spans="1:39" ht="14.5" x14ac:dyDescent="0.35">
      <c r="A841"/>
      <c r="B841"/>
      <c r="C841"/>
      <c r="D841"/>
      <c r="E841"/>
      <c r="F841"/>
      <c r="G841"/>
      <c r="H841"/>
      <c r="I841"/>
      <c r="J841"/>
      <c r="K841"/>
      <c r="L841"/>
      <c r="M841"/>
      <c r="N841" s="1">
        <f t="shared" si="237"/>
        <v>0</v>
      </c>
      <c r="O841" s="1">
        <f t="shared" si="237"/>
        <v>0</v>
      </c>
      <c r="P841" s="1" t="str">
        <f t="shared" si="238"/>
        <v/>
      </c>
      <c r="Q841" s="1" t="str">
        <f t="shared" si="238"/>
        <v/>
      </c>
      <c r="R841" s="1" t="str">
        <f t="shared" si="238"/>
        <v/>
      </c>
      <c r="S841" s="1" t="str">
        <f t="shared" si="238"/>
        <v/>
      </c>
      <c r="T841" s="1" t="str">
        <f t="shared" si="238"/>
        <v/>
      </c>
      <c r="U841" s="1" t="str">
        <f t="shared" si="236"/>
        <v/>
      </c>
      <c r="V841" s="1" t="str">
        <f t="shared" si="236"/>
        <v/>
      </c>
      <c r="W841" s="1" t="str">
        <f t="shared" si="236"/>
        <v/>
      </c>
      <c r="X841" s="1" t="str">
        <f t="shared" si="236"/>
        <v/>
      </c>
      <c r="Y841" s="1" t="str">
        <f t="shared" si="236"/>
        <v/>
      </c>
      <c r="Z841" s="1">
        <f t="shared" ref="Z841:Z842" si="239">SUM(P841:Y841)</f>
        <v>0</v>
      </c>
      <c r="AA841" s="1">
        <f t="shared" ref="AA841:AA842" si="240">O841</f>
        <v>0</v>
      </c>
      <c r="AB841" s="1">
        <f t="shared" ref="AB841:AB842" si="241">N841</f>
        <v>0</v>
      </c>
      <c r="AC841" s="1" t="str">
        <f t="shared" ref="AC841:AC842" si="242">IF((P841=1),1,"")</f>
        <v/>
      </c>
      <c r="AD841" s="1" t="str">
        <f t="shared" ref="AD841:AD842" si="243">IF((P841=1), "", IF((Q841=1), 1,""))</f>
        <v/>
      </c>
      <c r="AE841" s="1" t="str">
        <f t="shared" ref="AE841:AE842" si="244">IF((P841=1), "", IF((Q841=1), "",IF(R841=1, 1, "")))</f>
        <v/>
      </c>
      <c r="AF841" s="1" t="str">
        <f t="shared" ref="AF841:AF842" si="245">IF((P841=1), "", IF((Q841=1), "", IF((R841=1), "", IF(S841=1, 1, ""))))</f>
        <v/>
      </c>
      <c r="AG841" s="1" t="str">
        <f t="shared" ref="AG841:AG842" si="246">IF((P841=1), "", IF((Q841=1), "", IF((R841=1), "", IF((S841=1), "", IF(T841=1, 1, "")))))</f>
        <v/>
      </c>
      <c r="AH841" s="1" t="str">
        <f t="shared" ref="AH841:AH842" si="247">IF((P841=1),"",IF((Q841=1),"",IF((R841=1),"",IF((S841=1),"",IF((T841=1),"",IF(U841=1,1,""))))))</f>
        <v/>
      </c>
      <c r="AI841" s="1" t="str">
        <f t="shared" ref="AI841:AI842" si="248">IF((P841=1),"",IF((Q841=1),"",IF((R841=1),"",IF((S841=1),"",IF((T841=1),"",IF((U841=1),"",IF(V841=1,1,"")))))))</f>
        <v/>
      </c>
      <c r="AJ841" s="1" t="str">
        <f t="shared" ref="AJ841:AJ842" si="249">IF((P841=1),"",IF((Q841=1),"",IF((R841=1),"",IF((S841=1),"",IF((T841=1),"",IF((U841=1),"",IF((V841=1),"",IF(W841=1,1,""))))))))</f>
        <v/>
      </c>
      <c r="AK841" s="1" t="str">
        <f t="shared" ref="AK841:AK842" si="250">IF((P841=1),"",IF((Q841=1),"",IF((R841=1),"",IF((S841=1),"",IF((T841=1),"",IF((U841=1),"",IF((V841=1),"",IF((W841=1),"",IF(X841=1,1,"")))))))))</f>
        <v/>
      </c>
      <c r="AL841" s="1" t="str">
        <f t="shared" ref="AL841:AL842" si="251">IF((P841=1),"",IF((Q841=1),"",IF((R841=1),"",IF((S841=1),"",IF((T841=1),"",IF((U841=1),"",IF((V841=1),"",IF((W841=1),"",IF((X841=1),"",IF(Y841=1,1,""))))))))))</f>
        <v/>
      </c>
      <c r="AM841" s="1">
        <f t="shared" ref="AM841:AM842" si="252">SUM(AC841:AL841)</f>
        <v>0</v>
      </c>
    </row>
    <row r="842" spans="1:39" ht="14.5" x14ac:dyDescent="0.35">
      <c r="A842"/>
      <c r="B842"/>
      <c r="C842"/>
      <c r="D842"/>
      <c r="E842"/>
      <c r="F842"/>
      <c r="G842"/>
      <c r="H842"/>
      <c r="I842"/>
      <c r="J842"/>
      <c r="K842"/>
      <c r="L842"/>
      <c r="M842"/>
      <c r="N842" s="1">
        <f t="shared" si="237"/>
        <v>0</v>
      </c>
      <c r="O842" s="1">
        <f t="shared" si="237"/>
        <v>0</v>
      </c>
      <c r="P842" s="1" t="str">
        <f t="shared" si="238"/>
        <v/>
      </c>
      <c r="Q842" s="1" t="str">
        <f t="shared" si="238"/>
        <v/>
      </c>
      <c r="R842" s="1" t="str">
        <f t="shared" si="238"/>
        <v/>
      </c>
      <c r="S842" s="1" t="str">
        <f t="shared" si="238"/>
        <v/>
      </c>
      <c r="T842" s="1" t="str">
        <f t="shared" si="238"/>
        <v/>
      </c>
      <c r="U842" s="1" t="str">
        <f t="shared" si="236"/>
        <v/>
      </c>
      <c r="V842" s="1" t="str">
        <f t="shared" si="236"/>
        <v/>
      </c>
      <c r="W842" s="1" t="str">
        <f t="shared" si="236"/>
        <v/>
      </c>
      <c r="X842" s="1" t="str">
        <f t="shared" si="236"/>
        <v/>
      </c>
      <c r="Y842" s="1" t="str">
        <f t="shared" si="236"/>
        <v/>
      </c>
      <c r="Z842" s="1">
        <f t="shared" si="239"/>
        <v>0</v>
      </c>
      <c r="AA842" s="1">
        <f t="shared" si="240"/>
        <v>0</v>
      </c>
      <c r="AB842" s="1">
        <f t="shared" si="241"/>
        <v>0</v>
      </c>
      <c r="AC842" s="1" t="str">
        <f t="shared" si="242"/>
        <v/>
      </c>
      <c r="AD842" s="1" t="str">
        <f t="shared" si="243"/>
        <v/>
      </c>
      <c r="AE842" s="1" t="str">
        <f t="shared" si="244"/>
        <v/>
      </c>
      <c r="AF842" s="1" t="str">
        <f t="shared" si="245"/>
        <v/>
      </c>
      <c r="AG842" s="1" t="str">
        <f t="shared" si="246"/>
        <v/>
      </c>
      <c r="AH842" s="1" t="str">
        <f t="shared" si="247"/>
        <v/>
      </c>
      <c r="AI842" s="1" t="str">
        <f t="shared" si="248"/>
        <v/>
      </c>
      <c r="AJ842" s="1" t="str">
        <f t="shared" si="249"/>
        <v/>
      </c>
      <c r="AK842" s="1" t="str">
        <f t="shared" si="250"/>
        <v/>
      </c>
      <c r="AL842" s="1" t="str">
        <f t="shared" si="251"/>
        <v/>
      </c>
      <c r="AM842" s="1">
        <f t="shared" si="252"/>
        <v>0</v>
      </c>
    </row>
    <row r="843" spans="1:39" ht="14.5" x14ac:dyDescent="0.35">
      <c r="A843"/>
      <c r="B843"/>
      <c r="C843"/>
      <c r="D843"/>
      <c r="E843"/>
      <c r="F843"/>
      <c r="G843"/>
      <c r="H843"/>
      <c r="I843"/>
      <c r="J843"/>
      <c r="K843"/>
      <c r="L843"/>
      <c r="M843"/>
    </row>
    <row r="844" spans="1:39" ht="14.5" x14ac:dyDescent="0.35">
      <c r="A844"/>
      <c r="B844"/>
      <c r="C844"/>
      <c r="D844"/>
      <c r="E844"/>
      <c r="F844"/>
      <c r="G844"/>
      <c r="H844"/>
      <c r="I844"/>
      <c r="J844"/>
      <c r="K844"/>
      <c r="L844"/>
      <c r="M844"/>
    </row>
    <row r="845" spans="1:39" ht="14.5" x14ac:dyDescent="0.35">
      <c r="A845"/>
      <c r="B845"/>
      <c r="C845"/>
      <c r="D845"/>
      <c r="E845"/>
      <c r="F845"/>
      <c r="G845"/>
      <c r="H845"/>
      <c r="I845"/>
      <c r="J845"/>
      <c r="K845"/>
      <c r="L845"/>
      <c r="M845"/>
    </row>
    <row r="846" spans="1:39" ht="14.5" x14ac:dyDescent="0.35">
      <c r="A846"/>
      <c r="B846"/>
      <c r="C846"/>
      <c r="D846"/>
      <c r="E846"/>
      <c r="F846"/>
      <c r="G846"/>
      <c r="H846"/>
      <c r="I846"/>
      <c r="J846"/>
      <c r="K846"/>
      <c r="L846"/>
      <c r="M846"/>
    </row>
    <row r="847" spans="1:39" ht="14.5" x14ac:dyDescent="0.35">
      <c r="A847"/>
      <c r="B847"/>
      <c r="C847"/>
      <c r="D847"/>
      <c r="E847"/>
      <c r="F847"/>
      <c r="G847"/>
      <c r="H847"/>
      <c r="I847"/>
      <c r="J847"/>
      <c r="K847"/>
      <c r="L847"/>
      <c r="M847"/>
    </row>
    <row r="848" spans="1:39" ht="14.5" x14ac:dyDescent="0.35">
      <c r="A848"/>
      <c r="B848"/>
      <c r="C848"/>
      <c r="D848"/>
      <c r="E848"/>
      <c r="F848"/>
      <c r="G848"/>
      <c r="H848"/>
      <c r="I848"/>
      <c r="J848"/>
      <c r="K848"/>
      <c r="L848"/>
      <c r="M848"/>
    </row>
    <row r="849" spans="1:13" ht="14.5" x14ac:dyDescent="0.35">
      <c r="A849"/>
      <c r="B849"/>
      <c r="C849"/>
      <c r="D849"/>
      <c r="E849"/>
      <c r="F849"/>
      <c r="G849"/>
      <c r="H849"/>
      <c r="I849"/>
      <c r="J849"/>
      <c r="K849"/>
      <c r="L849"/>
      <c r="M849"/>
    </row>
    <row r="850" spans="1:13" ht="14.5" x14ac:dyDescent="0.35">
      <c r="A850"/>
      <c r="B850"/>
      <c r="C850"/>
      <c r="D850"/>
      <c r="E850"/>
      <c r="F850"/>
      <c r="G850"/>
      <c r="H850"/>
      <c r="I850"/>
      <c r="J850"/>
      <c r="K850"/>
      <c r="L850"/>
      <c r="M850"/>
    </row>
    <row r="851" spans="1:13" ht="14.5" x14ac:dyDescent="0.35">
      <c r="A851"/>
      <c r="B851"/>
      <c r="C851"/>
      <c r="D851"/>
      <c r="E851"/>
      <c r="F851"/>
      <c r="G851"/>
      <c r="H851"/>
      <c r="I851"/>
      <c r="J851"/>
      <c r="K851"/>
      <c r="L851"/>
      <c r="M851"/>
    </row>
    <row r="852" spans="1:13" ht="14.5" x14ac:dyDescent="0.35">
      <c r="A852"/>
      <c r="B852"/>
      <c r="C852"/>
      <c r="D852"/>
      <c r="E852"/>
      <c r="F852"/>
      <c r="G852"/>
      <c r="H852"/>
      <c r="I852"/>
      <c r="J852"/>
      <c r="K852"/>
      <c r="L852"/>
      <c r="M852"/>
    </row>
    <row r="853" spans="1:13" ht="14.5" x14ac:dyDescent="0.35">
      <c r="A853"/>
      <c r="B853"/>
      <c r="C853"/>
      <c r="D853"/>
      <c r="E853"/>
      <c r="F853"/>
      <c r="G853"/>
      <c r="H853"/>
      <c r="I853"/>
      <c r="J853"/>
      <c r="K853"/>
      <c r="L853"/>
      <c r="M853"/>
    </row>
    <row r="854" spans="1:13" ht="14.5" x14ac:dyDescent="0.35">
      <c r="A854"/>
      <c r="B854"/>
      <c r="C854"/>
      <c r="D854"/>
      <c r="E854"/>
      <c r="F854"/>
      <c r="G854"/>
      <c r="H854"/>
      <c r="I854"/>
      <c r="J854"/>
      <c r="K854"/>
      <c r="L854"/>
      <c r="M854"/>
    </row>
    <row r="855" spans="1:13" ht="14.5" x14ac:dyDescent="0.35">
      <c r="A855"/>
      <c r="B855"/>
      <c r="C855"/>
      <c r="D855"/>
      <c r="E855"/>
      <c r="F855"/>
      <c r="G855"/>
      <c r="H855"/>
      <c r="I855"/>
      <c r="J855"/>
      <c r="K855"/>
      <c r="L855"/>
      <c r="M855"/>
    </row>
    <row r="856" spans="1:13" ht="14.5" x14ac:dyDescent="0.35">
      <c r="A856"/>
      <c r="B856"/>
      <c r="C856"/>
      <c r="D856"/>
      <c r="E856"/>
      <c r="F856"/>
      <c r="G856"/>
      <c r="H856"/>
      <c r="I856"/>
      <c r="J856"/>
      <c r="K856"/>
      <c r="L856"/>
      <c r="M856"/>
    </row>
    <row r="857" spans="1:13" ht="14.5" x14ac:dyDescent="0.35">
      <c r="A857"/>
      <c r="B857"/>
      <c r="C857"/>
      <c r="D857"/>
      <c r="E857"/>
      <c r="F857"/>
      <c r="G857"/>
      <c r="H857"/>
      <c r="I857"/>
      <c r="J857"/>
      <c r="K857"/>
      <c r="L857"/>
      <c r="M857"/>
    </row>
    <row r="858" spans="1:13" ht="14.5" x14ac:dyDescent="0.35">
      <c r="A858"/>
      <c r="B858"/>
      <c r="C858"/>
      <c r="D858"/>
      <c r="E858"/>
      <c r="F858"/>
      <c r="G858"/>
      <c r="H858"/>
      <c r="I858"/>
      <c r="J858"/>
      <c r="K858"/>
      <c r="L858"/>
      <c r="M858"/>
    </row>
    <row r="859" spans="1:13" ht="14.5" x14ac:dyDescent="0.35">
      <c r="A859"/>
      <c r="B859"/>
      <c r="C859"/>
      <c r="D859"/>
      <c r="E859"/>
      <c r="F859"/>
      <c r="G859"/>
      <c r="H859"/>
      <c r="I859"/>
      <c r="J859"/>
      <c r="K859"/>
      <c r="L859"/>
      <c r="M859"/>
    </row>
    <row r="860" spans="1:13" ht="14.5" x14ac:dyDescent="0.35">
      <c r="A860"/>
      <c r="B860"/>
      <c r="C860"/>
      <c r="D860"/>
      <c r="E860"/>
      <c r="F860"/>
      <c r="G860"/>
      <c r="H860"/>
      <c r="I860"/>
      <c r="J860"/>
      <c r="K860"/>
      <c r="L860"/>
      <c r="M860"/>
    </row>
    <row r="861" spans="1:13" ht="14.5" x14ac:dyDescent="0.35">
      <c r="A861"/>
      <c r="B861"/>
      <c r="C861"/>
      <c r="D861"/>
      <c r="E861"/>
      <c r="F861"/>
      <c r="G861"/>
      <c r="H861"/>
      <c r="I861"/>
      <c r="J861"/>
      <c r="K861"/>
      <c r="L861"/>
      <c r="M861"/>
    </row>
    <row r="862" spans="1:13" ht="14.5" x14ac:dyDescent="0.35">
      <c r="A862"/>
      <c r="B862"/>
      <c r="C862"/>
      <c r="D862"/>
      <c r="E862"/>
      <c r="F862"/>
      <c r="G862"/>
      <c r="H862"/>
      <c r="I862"/>
      <c r="J862"/>
      <c r="K862"/>
      <c r="L862"/>
      <c r="M862"/>
    </row>
    <row r="863" spans="1:13" ht="14.5" x14ac:dyDescent="0.35">
      <c r="A863"/>
      <c r="B863"/>
      <c r="C863"/>
      <c r="D863"/>
      <c r="E863"/>
      <c r="F863"/>
      <c r="G863"/>
      <c r="H863"/>
      <c r="I863"/>
      <c r="J863"/>
      <c r="K863"/>
      <c r="L863"/>
      <c r="M863"/>
    </row>
    <row r="864" spans="1:13" ht="14.5" x14ac:dyDescent="0.35">
      <c r="A864"/>
      <c r="B864"/>
      <c r="C864"/>
      <c r="D864"/>
      <c r="E864"/>
      <c r="F864"/>
      <c r="G864"/>
      <c r="H864"/>
      <c r="I864"/>
      <c r="J864"/>
      <c r="K864"/>
      <c r="L864"/>
      <c r="M864"/>
    </row>
    <row r="865" spans="1:13" ht="14.5" x14ac:dyDescent="0.35">
      <c r="A865"/>
      <c r="B865"/>
      <c r="C865"/>
      <c r="D865"/>
      <c r="E865"/>
      <c r="F865"/>
      <c r="G865"/>
      <c r="H865"/>
      <c r="I865"/>
      <c r="J865"/>
      <c r="K865"/>
      <c r="L865"/>
      <c r="M865"/>
    </row>
    <row r="866" spans="1:13" ht="14.5" x14ac:dyDescent="0.35">
      <c r="A866"/>
      <c r="B866"/>
      <c r="C866"/>
      <c r="D866"/>
      <c r="E866"/>
      <c r="F866"/>
      <c r="G866"/>
      <c r="H866"/>
      <c r="I866"/>
      <c r="J866"/>
      <c r="K866"/>
      <c r="L866"/>
      <c r="M866"/>
    </row>
    <row r="867" spans="1:13" ht="14.5" x14ac:dyDescent="0.35">
      <c r="A867"/>
      <c r="B867"/>
      <c r="C867"/>
      <c r="D867"/>
      <c r="E867"/>
      <c r="F867"/>
      <c r="G867"/>
      <c r="H867"/>
      <c r="I867"/>
      <c r="J867"/>
      <c r="K867"/>
      <c r="L867"/>
      <c r="M867"/>
    </row>
    <row r="868" spans="1:13" ht="14.5" x14ac:dyDescent="0.35">
      <c r="A868"/>
      <c r="B868"/>
      <c r="C868"/>
      <c r="D868"/>
      <c r="E868"/>
      <c r="F868"/>
      <c r="G868"/>
      <c r="H868"/>
      <c r="I868"/>
      <c r="J868"/>
      <c r="K868"/>
      <c r="L868"/>
      <c r="M868"/>
    </row>
    <row r="869" spans="1:13" ht="14.5" x14ac:dyDescent="0.35">
      <c r="A869"/>
      <c r="B869"/>
      <c r="C869"/>
      <c r="D869"/>
      <c r="E869"/>
      <c r="F869"/>
      <c r="G869"/>
      <c r="H869"/>
      <c r="I869"/>
      <c r="J869"/>
      <c r="K869"/>
      <c r="L869"/>
      <c r="M869"/>
    </row>
    <row r="870" spans="1:13" ht="14.5" x14ac:dyDescent="0.35">
      <c r="A870"/>
      <c r="B870"/>
      <c r="C870"/>
      <c r="D870"/>
      <c r="E870"/>
      <c r="F870"/>
      <c r="G870"/>
      <c r="H870"/>
      <c r="I870"/>
      <c r="J870"/>
      <c r="K870"/>
      <c r="L870"/>
      <c r="M870"/>
    </row>
    <row r="871" spans="1:13" ht="14.5" x14ac:dyDescent="0.35">
      <c r="A871"/>
      <c r="B871"/>
      <c r="C871"/>
      <c r="D871"/>
      <c r="E871"/>
      <c r="F871"/>
      <c r="G871"/>
      <c r="H871"/>
      <c r="I871"/>
      <c r="J871"/>
      <c r="K871"/>
      <c r="L871"/>
      <c r="M871"/>
    </row>
    <row r="872" spans="1:13" ht="14.5" x14ac:dyDescent="0.35">
      <c r="A872"/>
      <c r="B872"/>
      <c r="C872"/>
      <c r="D872"/>
      <c r="E872"/>
      <c r="F872"/>
      <c r="G872"/>
      <c r="H872"/>
      <c r="I872"/>
      <c r="J872"/>
      <c r="K872"/>
      <c r="L872"/>
      <c r="M872"/>
    </row>
    <row r="873" spans="1:13" ht="14.5" x14ac:dyDescent="0.35">
      <c r="A873"/>
      <c r="B873"/>
      <c r="C873"/>
      <c r="D873"/>
      <c r="E873"/>
      <c r="F873"/>
      <c r="G873"/>
      <c r="H873"/>
      <c r="I873"/>
      <c r="J873"/>
      <c r="K873"/>
      <c r="L873"/>
      <c r="M873"/>
    </row>
    <row r="874" spans="1:13" ht="14.5" x14ac:dyDescent="0.35">
      <c r="A874"/>
      <c r="B874"/>
      <c r="C874"/>
      <c r="D874"/>
      <c r="E874"/>
      <c r="F874"/>
      <c r="G874"/>
      <c r="H874"/>
      <c r="I874"/>
      <c r="J874"/>
      <c r="K874"/>
      <c r="L874"/>
      <c r="M874"/>
    </row>
    <row r="875" spans="1:13" ht="14.5" x14ac:dyDescent="0.35">
      <c r="A875"/>
      <c r="B875"/>
      <c r="C875"/>
      <c r="D875"/>
      <c r="E875"/>
      <c r="F875"/>
      <c r="G875"/>
      <c r="H875"/>
      <c r="I875"/>
      <c r="J875"/>
      <c r="K875"/>
      <c r="L875"/>
      <c r="M875"/>
    </row>
    <row r="876" spans="1:13" ht="14.5" x14ac:dyDescent="0.35">
      <c r="A876"/>
      <c r="B876"/>
      <c r="C876"/>
      <c r="D876"/>
      <c r="E876"/>
      <c r="F876"/>
      <c r="G876"/>
      <c r="H876"/>
      <c r="I876"/>
      <c r="J876"/>
      <c r="K876"/>
      <c r="L876"/>
      <c r="M876"/>
    </row>
    <row r="877" spans="1:13" ht="14.5" x14ac:dyDescent="0.35">
      <c r="A877"/>
      <c r="B877"/>
      <c r="C877"/>
      <c r="D877"/>
      <c r="E877"/>
      <c r="F877"/>
      <c r="G877"/>
      <c r="H877"/>
      <c r="I877"/>
      <c r="J877"/>
      <c r="K877"/>
      <c r="L877"/>
      <c r="M877"/>
    </row>
    <row r="878" spans="1:13" ht="14.5" x14ac:dyDescent="0.35">
      <c r="A878"/>
      <c r="B878"/>
      <c r="C878"/>
      <c r="D878"/>
      <c r="E878"/>
      <c r="F878"/>
      <c r="G878"/>
      <c r="H878"/>
      <c r="I878"/>
      <c r="J878"/>
      <c r="K878"/>
      <c r="L878"/>
      <c r="M878"/>
    </row>
    <row r="879" spans="1:13" ht="14.5" x14ac:dyDescent="0.35">
      <c r="A879"/>
      <c r="B879"/>
      <c r="C879"/>
      <c r="D879"/>
      <c r="E879"/>
      <c r="F879"/>
      <c r="G879"/>
      <c r="H879"/>
      <c r="I879"/>
      <c r="J879"/>
      <c r="K879"/>
      <c r="L879"/>
      <c r="M879"/>
    </row>
    <row r="880" spans="1:13" ht="14.5" x14ac:dyDescent="0.35">
      <c r="A880"/>
      <c r="B880"/>
      <c r="C880"/>
      <c r="D880"/>
      <c r="E880"/>
      <c r="F880"/>
      <c r="G880"/>
      <c r="H880"/>
      <c r="I880"/>
      <c r="J880"/>
      <c r="K880"/>
      <c r="L880"/>
      <c r="M880"/>
    </row>
    <row r="881" spans="1:13" ht="14.5" x14ac:dyDescent="0.35">
      <c r="A881"/>
      <c r="B881"/>
      <c r="C881"/>
      <c r="D881"/>
      <c r="E881"/>
      <c r="F881"/>
      <c r="G881"/>
      <c r="H881"/>
      <c r="I881"/>
      <c r="J881"/>
      <c r="K881"/>
      <c r="L881"/>
      <c r="M881"/>
    </row>
    <row r="882" spans="1:13" ht="14.5" x14ac:dyDescent="0.35">
      <c r="A882"/>
      <c r="B882"/>
      <c r="C882"/>
      <c r="D882"/>
      <c r="E882"/>
      <c r="F882"/>
      <c r="G882"/>
      <c r="H882"/>
      <c r="I882"/>
      <c r="J882"/>
      <c r="K882"/>
      <c r="L882"/>
      <c r="M882"/>
    </row>
    <row r="883" spans="1:13" ht="14.5" x14ac:dyDescent="0.35">
      <c r="A883"/>
      <c r="B883"/>
      <c r="C883"/>
      <c r="D883"/>
      <c r="E883"/>
      <c r="F883"/>
      <c r="G883"/>
      <c r="H883"/>
      <c r="I883"/>
      <c r="J883"/>
      <c r="K883"/>
      <c r="L883"/>
      <c r="M883"/>
    </row>
    <row r="884" spans="1:13" ht="14.5" x14ac:dyDescent="0.35">
      <c r="A884"/>
      <c r="B884"/>
      <c r="C884"/>
      <c r="D884"/>
      <c r="E884"/>
      <c r="F884"/>
      <c r="G884"/>
      <c r="H884"/>
      <c r="I884"/>
      <c r="J884"/>
      <c r="K884"/>
      <c r="L884"/>
      <c r="M884"/>
    </row>
    <row r="885" spans="1:13" ht="14.5" x14ac:dyDescent="0.35">
      <c r="A885"/>
      <c r="B885"/>
      <c r="C885"/>
      <c r="D885"/>
      <c r="E885"/>
      <c r="F885"/>
      <c r="G885"/>
      <c r="H885"/>
      <c r="I885"/>
      <c r="J885"/>
      <c r="K885"/>
      <c r="L885"/>
      <c r="M885"/>
    </row>
    <row r="886" spans="1:13" ht="14.5" x14ac:dyDescent="0.35">
      <c r="A886"/>
      <c r="B886"/>
      <c r="C886"/>
      <c r="D886"/>
      <c r="E886"/>
      <c r="F886"/>
      <c r="G886"/>
      <c r="H886"/>
      <c r="I886"/>
      <c r="J886"/>
      <c r="K886"/>
      <c r="L886"/>
      <c r="M886"/>
    </row>
    <row r="887" spans="1:13" ht="14.5" x14ac:dyDescent="0.35">
      <c r="A887"/>
      <c r="B887"/>
      <c r="C887"/>
      <c r="D887"/>
      <c r="E887"/>
      <c r="F887"/>
      <c r="G887"/>
      <c r="H887"/>
      <c r="I887"/>
      <c r="J887"/>
      <c r="K887"/>
      <c r="L887"/>
      <c r="M887"/>
    </row>
    <row r="888" spans="1:13" ht="14.5" x14ac:dyDescent="0.35">
      <c r="A888"/>
      <c r="B888"/>
      <c r="C888"/>
      <c r="D888"/>
      <c r="E888"/>
      <c r="F888"/>
      <c r="G888"/>
      <c r="H888"/>
      <c r="I888"/>
      <c r="J888"/>
      <c r="K888"/>
      <c r="L888"/>
      <c r="M888"/>
    </row>
    <row r="889" spans="1:13" ht="14.5" x14ac:dyDescent="0.35">
      <c r="A889"/>
      <c r="B889"/>
      <c r="C889"/>
      <c r="D889"/>
      <c r="E889"/>
      <c r="F889"/>
      <c r="G889"/>
      <c r="H889"/>
      <c r="I889"/>
      <c r="J889"/>
      <c r="K889"/>
      <c r="L889"/>
      <c r="M889"/>
    </row>
    <row r="890" spans="1:13" ht="14.5" x14ac:dyDescent="0.35">
      <c r="A890"/>
      <c r="B890"/>
      <c r="C890"/>
      <c r="D890"/>
      <c r="E890"/>
      <c r="F890"/>
      <c r="G890"/>
      <c r="H890"/>
      <c r="I890"/>
      <c r="J890"/>
      <c r="K890"/>
      <c r="L890"/>
      <c r="M890"/>
    </row>
    <row r="891" spans="1:13" ht="14.5" x14ac:dyDescent="0.35">
      <c r="A891"/>
      <c r="B891"/>
      <c r="C891"/>
      <c r="D891"/>
      <c r="E891"/>
      <c r="F891"/>
      <c r="G891"/>
      <c r="H891"/>
      <c r="I891"/>
      <c r="J891"/>
      <c r="K891"/>
      <c r="L891"/>
      <c r="M891"/>
    </row>
    <row r="892" spans="1:13" ht="14.5" x14ac:dyDescent="0.35">
      <c r="A892"/>
      <c r="B892"/>
      <c r="C892"/>
      <c r="D892"/>
      <c r="E892"/>
      <c r="F892"/>
      <c r="G892"/>
      <c r="H892"/>
      <c r="I892"/>
      <c r="J892"/>
      <c r="K892"/>
      <c r="L892"/>
      <c r="M892"/>
    </row>
    <row r="893" spans="1:13" ht="14.5" x14ac:dyDescent="0.35">
      <c r="A893"/>
      <c r="B893"/>
      <c r="C893"/>
      <c r="D893"/>
      <c r="E893"/>
      <c r="F893"/>
      <c r="G893"/>
      <c r="H893"/>
      <c r="I893"/>
      <c r="J893"/>
      <c r="K893"/>
      <c r="L893"/>
      <c r="M893"/>
    </row>
    <row r="894" spans="1:13" ht="14.5" x14ac:dyDescent="0.35">
      <c r="A894"/>
      <c r="B894"/>
      <c r="C894"/>
      <c r="D894"/>
      <c r="E894"/>
      <c r="F894"/>
      <c r="G894"/>
      <c r="H894"/>
      <c r="I894"/>
      <c r="J894"/>
      <c r="K894"/>
      <c r="L894"/>
      <c r="M894"/>
    </row>
    <row r="895" spans="1:13" ht="14.5" x14ac:dyDescent="0.35">
      <c r="A895"/>
      <c r="B895"/>
      <c r="C895"/>
      <c r="D895"/>
      <c r="E895"/>
      <c r="F895"/>
      <c r="G895"/>
      <c r="H895"/>
      <c r="I895"/>
      <c r="J895"/>
      <c r="K895"/>
      <c r="L895"/>
      <c r="M895"/>
    </row>
    <row r="896" spans="1:13" ht="14.5" x14ac:dyDescent="0.35">
      <c r="A896"/>
      <c r="B896"/>
      <c r="C896"/>
      <c r="D896"/>
      <c r="E896"/>
      <c r="F896"/>
      <c r="G896"/>
      <c r="H896"/>
      <c r="I896"/>
      <c r="J896"/>
      <c r="K896"/>
      <c r="L896"/>
      <c r="M896"/>
    </row>
    <row r="897" spans="1:13" ht="14.5" x14ac:dyDescent="0.35">
      <c r="A897"/>
      <c r="B897"/>
      <c r="C897"/>
      <c r="D897"/>
      <c r="E897"/>
      <c r="F897"/>
      <c r="G897"/>
      <c r="H897"/>
      <c r="I897"/>
      <c r="J897"/>
      <c r="K897"/>
      <c r="L897"/>
      <c r="M897"/>
    </row>
    <row r="898" spans="1:13" ht="14.5" x14ac:dyDescent="0.35">
      <c r="A898"/>
      <c r="B898"/>
      <c r="C898"/>
      <c r="D898"/>
      <c r="E898"/>
      <c r="F898"/>
      <c r="G898"/>
      <c r="H898"/>
      <c r="I898"/>
      <c r="J898"/>
      <c r="K898"/>
      <c r="L898"/>
      <c r="M898"/>
    </row>
    <row r="899" spans="1:13" ht="14.5" x14ac:dyDescent="0.35">
      <c r="A899"/>
      <c r="B899"/>
      <c r="C899"/>
      <c r="D899"/>
      <c r="E899"/>
      <c r="F899"/>
      <c r="G899"/>
      <c r="H899"/>
      <c r="I899"/>
      <c r="J899"/>
      <c r="K899"/>
      <c r="L899"/>
      <c r="M899"/>
    </row>
    <row r="900" spans="1:13" ht="14.5" x14ac:dyDescent="0.35">
      <c r="A900"/>
      <c r="B900"/>
      <c r="C900"/>
      <c r="D900"/>
      <c r="E900"/>
      <c r="F900"/>
      <c r="G900"/>
      <c r="H900"/>
      <c r="I900"/>
      <c r="J900"/>
      <c r="K900"/>
      <c r="L900"/>
      <c r="M900"/>
    </row>
    <row r="901" spans="1:13" ht="14.5" x14ac:dyDescent="0.35">
      <c r="A901"/>
      <c r="B901"/>
      <c r="C901"/>
      <c r="D901"/>
      <c r="E901"/>
      <c r="F901"/>
      <c r="G901"/>
      <c r="H901"/>
      <c r="I901"/>
      <c r="J901"/>
      <c r="K901"/>
      <c r="L901"/>
      <c r="M901"/>
    </row>
    <row r="902" spans="1:13" ht="14.5" x14ac:dyDescent="0.35">
      <c r="A902"/>
      <c r="B902"/>
      <c r="C902"/>
      <c r="D902"/>
      <c r="E902"/>
      <c r="F902"/>
      <c r="G902"/>
      <c r="H902"/>
      <c r="I902"/>
      <c r="J902"/>
      <c r="K902"/>
      <c r="L902"/>
      <c r="M902"/>
    </row>
    <row r="903" spans="1:13" ht="14.5" x14ac:dyDescent="0.35">
      <c r="A903"/>
      <c r="B903"/>
      <c r="C903"/>
      <c r="D903"/>
      <c r="E903"/>
      <c r="F903"/>
      <c r="G903"/>
      <c r="H903"/>
      <c r="I903"/>
      <c r="J903"/>
      <c r="K903"/>
      <c r="L903"/>
      <c r="M903"/>
    </row>
    <row r="904" spans="1:13" ht="14.5" x14ac:dyDescent="0.35">
      <c r="A904"/>
      <c r="B904"/>
      <c r="C904"/>
      <c r="D904"/>
      <c r="E904"/>
      <c r="F904"/>
      <c r="G904"/>
      <c r="H904"/>
      <c r="I904"/>
      <c r="J904"/>
      <c r="K904"/>
      <c r="L904"/>
      <c r="M904"/>
    </row>
    <row r="905" spans="1:13" ht="14.5" x14ac:dyDescent="0.35">
      <c r="A905"/>
      <c r="B905"/>
      <c r="C905"/>
      <c r="D905"/>
      <c r="E905"/>
      <c r="F905"/>
      <c r="G905"/>
      <c r="H905"/>
      <c r="I905"/>
      <c r="J905"/>
      <c r="K905"/>
      <c r="L905"/>
      <c r="M905"/>
    </row>
    <row r="906" spans="1:13" ht="14.5" x14ac:dyDescent="0.35">
      <c r="A906"/>
      <c r="B906"/>
      <c r="C906"/>
      <c r="D906"/>
      <c r="E906"/>
      <c r="F906"/>
      <c r="G906"/>
      <c r="H906"/>
      <c r="I906"/>
      <c r="J906"/>
      <c r="K906"/>
      <c r="L906"/>
      <c r="M906"/>
    </row>
    <row r="907" spans="1:13" ht="14.5" x14ac:dyDescent="0.35">
      <c r="A907"/>
      <c r="B907"/>
      <c r="C907"/>
      <c r="D907"/>
      <c r="E907"/>
      <c r="F907"/>
      <c r="G907"/>
      <c r="H907"/>
      <c r="I907"/>
      <c r="J907"/>
      <c r="K907"/>
      <c r="L907"/>
      <c r="M907"/>
    </row>
    <row r="908" spans="1:13" ht="14.5" x14ac:dyDescent="0.35">
      <c r="A908"/>
      <c r="B908"/>
      <c r="C908"/>
      <c r="D908"/>
      <c r="E908"/>
      <c r="F908"/>
      <c r="G908"/>
      <c r="H908"/>
      <c r="I908"/>
      <c r="J908"/>
      <c r="K908"/>
      <c r="L908"/>
      <c r="M908"/>
    </row>
    <row r="909" spans="1:13" ht="14.5" x14ac:dyDescent="0.35">
      <c r="A909"/>
      <c r="B909"/>
      <c r="C909"/>
      <c r="D909"/>
      <c r="E909"/>
      <c r="F909"/>
      <c r="G909"/>
      <c r="H909"/>
      <c r="I909"/>
      <c r="J909"/>
      <c r="K909"/>
      <c r="L909"/>
      <c r="M909"/>
    </row>
    <row r="910" spans="1:13" ht="14.5" x14ac:dyDescent="0.35">
      <c r="A910"/>
      <c r="B910"/>
      <c r="C910"/>
      <c r="D910"/>
      <c r="E910"/>
      <c r="F910"/>
      <c r="G910"/>
      <c r="H910"/>
      <c r="I910"/>
      <c r="J910"/>
      <c r="K910"/>
      <c r="L910"/>
      <c r="M910"/>
    </row>
    <row r="911" spans="1:13" ht="14.5" x14ac:dyDescent="0.35">
      <c r="A911"/>
      <c r="B911"/>
      <c r="C911"/>
      <c r="D911"/>
      <c r="E911"/>
      <c r="F911"/>
      <c r="G911"/>
      <c r="H911"/>
      <c r="I911"/>
      <c r="J911"/>
      <c r="K911"/>
      <c r="L911"/>
      <c r="M911"/>
    </row>
    <row r="912" spans="1:13" ht="14.5" x14ac:dyDescent="0.35">
      <c r="A912"/>
      <c r="B912"/>
      <c r="C912"/>
      <c r="D912"/>
      <c r="E912"/>
      <c r="F912"/>
      <c r="G912"/>
      <c r="H912"/>
      <c r="I912"/>
      <c r="J912"/>
      <c r="K912"/>
      <c r="L912"/>
      <c r="M912"/>
    </row>
    <row r="913" spans="1:13" ht="14.5" x14ac:dyDescent="0.35">
      <c r="A913"/>
      <c r="B913"/>
      <c r="C913"/>
      <c r="D913"/>
      <c r="E913"/>
      <c r="F913"/>
      <c r="G913"/>
      <c r="H913"/>
      <c r="I913"/>
      <c r="J913"/>
      <c r="K913"/>
      <c r="L913"/>
      <c r="M913"/>
    </row>
    <row r="914" spans="1:13" ht="14.5" x14ac:dyDescent="0.35">
      <c r="A914"/>
      <c r="B914"/>
      <c r="C914"/>
      <c r="D914"/>
      <c r="E914"/>
      <c r="F914"/>
      <c r="G914"/>
      <c r="H914"/>
      <c r="I914"/>
      <c r="J914"/>
      <c r="K914"/>
      <c r="L914"/>
      <c r="M914"/>
    </row>
    <row r="915" spans="1:13" ht="14.5" x14ac:dyDescent="0.35">
      <c r="A915"/>
      <c r="B915"/>
      <c r="C915"/>
      <c r="D915"/>
      <c r="E915"/>
      <c r="F915"/>
      <c r="G915"/>
      <c r="H915"/>
      <c r="I915"/>
      <c r="J915"/>
      <c r="K915"/>
      <c r="L915"/>
      <c r="M915"/>
    </row>
    <row r="916" spans="1:13" ht="14.5" x14ac:dyDescent="0.35">
      <c r="A916"/>
      <c r="B916"/>
      <c r="C916"/>
      <c r="D916"/>
      <c r="E916"/>
      <c r="F916"/>
      <c r="G916"/>
      <c r="H916"/>
      <c r="I916"/>
      <c r="J916"/>
      <c r="K916"/>
      <c r="L916"/>
      <c r="M916"/>
    </row>
    <row r="917" spans="1:13" ht="14.5" x14ac:dyDescent="0.35">
      <c r="A917"/>
      <c r="B917"/>
      <c r="C917"/>
      <c r="D917"/>
      <c r="E917"/>
      <c r="F917"/>
      <c r="G917"/>
      <c r="H917"/>
      <c r="I917"/>
      <c r="J917"/>
      <c r="K917"/>
      <c r="L917"/>
      <c r="M917"/>
    </row>
    <row r="918" spans="1:13" ht="14.5" x14ac:dyDescent="0.35">
      <c r="A918"/>
      <c r="B918"/>
      <c r="C918"/>
      <c r="D918"/>
      <c r="E918"/>
      <c r="F918"/>
      <c r="G918"/>
      <c r="H918"/>
      <c r="I918"/>
      <c r="J918"/>
      <c r="K918"/>
      <c r="L918"/>
      <c r="M918"/>
    </row>
    <row r="919" spans="1:13" ht="14.5" x14ac:dyDescent="0.35">
      <c r="A919"/>
      <c r="B919"/>
      <c r="C919"/>
      <c r="D919"/>
      <c r="E919"/>
      <c r="F919"/>
      <c r="G919"/>
      <c r="H919"/>
      <c r="I919"/>
      <c r="J919"/>
      <c r="K919"/>
      <c r="L919"/>
      <c r="M919"/>
    </row>
    <row r="920" spans="1:13" ht="14.5" x14ac:dyDescent="0.35">
      <c r="A920"/>
      <c r="B920"/>
      <c r="C920"/>
      <c r="D920"/>
      <c r="E920"/>
      <c r="F920"/>
      <c r="G920"/>
      <c r="H920"/>
      <c r="I920"/>
      <c r="J920"/>
      <c r="K920"/>
      <c r="L920"/>
      <c r="M920"/>
    </row>
    <row r="921" spans="1:13" ht="14.5" x14ac:dyDescent="0.35">
      <c r="A921"/>
      <c r="B921"/>
      <c r="C921"/>
      <c r="D921"/>
      <c r="E921"/>
      <c r="F921"/>
      <c r="G921"/>
      <c r="H921"/>
      <c r="I921"/>
      <c r="J921"/>
      <c r="K921"/>
      <c r="L921"/>
      <c r="M921"/>
    </row>
    <row r="922" spans="1:13" ht="14.5" x14ac:dyDescent="0.35">
      <c r="A922"/>
      <c r="B922"/>
      <c r="C922"/>
      <c r="D922"/>
      <c r="E922"/>
      <c r="F922"/>
      <c r="G922"/>
      <c r="H922"/>
      <c r="I922"/>
      <c r="J922"/>
      <c r="K922"/>
      <c r="L922"/>
      <c r="M922"/>
    </row>
    <row r="923" spans="1:13" ht="14.5" x14ac:dyDescent="0.35">
      <c r="A923"/>
      <c r="B923"/>
      <c r="C923"/>
      <c r="D923"/>
      <c r="E923"/>
      <c r="F923"/>
      <c r="G923"/>
      <c r="H923"/>
      <c r="I923"/>
      <c r="J923"/>
      <c r="K923"/>
      <c r="L923"/>
      <c r="M923"/>
    </row>
    <row r="924" spans="1:13" ht="14.5" x14ac:dyDescent="0.35">
      <c r="A924"/>
      <c r="B924"/>
      <c r="C924"/>
      <c r="D924"/>
      <c r="E924"/>
      <c r="F924"/>
      <c r="G924"/>
      <c r="H924"/>
      <c r="I924"/>
      <c r="J924"/>
      <c r="K924"/>
      <c r="L924"/>
      <c r="M924"/>
    </row>
    <row r="925" spans="1:13" ht="14.5" x14ac:dyDescent="0.35">
      <c r="A925"/>
      <c r="B925"/>
      <c r="C925"/>
      <c r="D925"/>
      <c r="E925"/>
      <c r="F925"/>
      <c r="G925"/>
      <c r="H925"/>
      <c r="I925"/>
      <c r="J925"/>
      <c r="K925"/>
      <c r="L925"/>
      <c r="M925"/>
    </row>
    <row r="926" spans="1:13" ht="14.5" x14ac:dyDescent="0.35">
      <c r="A926"/>
      <c r="B926"/>
      <c r="C926"/>
      <c r="D926"/>
      <c r="E926"/>
      <c r="F926"/>
      <c r="G926"/>
      <c r="H926"/>
      <c r="I926"/>
      <c r="J926"/>
      <c r="K926"/>
      <c r="L926"/>
      <c r="M926"/>
    </row>
    <row r="927" spans="1:13" ht="14.5" x14ac:dyDescent="0.35">
      <c r="A927"/>
      <c r="B927"/>
      <c r="C927"/>
      <c r="D927"/>
      <c r="E927"/>
      <c r="F927"/>
      <c r="G927"/>
      <c r="H927"/>
      <c r="I927"/>
      <c r="J927"/>
      <c r="K927"/>
      <c r="L927"/>
      <c r="M927"/>
    </row>
    <row r="928" spans="1:13" ht="14.5" x14ac:dyDescent="0.35">
      <c r="A928"/>
      <c r="B928"/>
      <c r="C928"/>
      <c r="D928"/>
      <c r="E928"/>
      <c r="F928"/>
      <c r="G928"/>
      <c r="H928"/>
      <c r="I928"/>
      <c r="J928"/>
      <c r="K928"/>
      <c r="L928"/>
      <c r="M928"/>
    </row>
    <row r="929" spans="1:13" ht="14.5" x14ac:dyDescent="0.35">
      <c r="A929"/>
      <c r="B929"/>
      <c r="C929"/>
      <c r="D929"/>
      <c r="E929"/>
      <c r="F929"/>
      <c r="G929"/>
      <c r="H929"/>
      <c r="I929"/>
      <c r="J929"/>
      <c r="K929"/>
      <c r="L929"/>
      <c r="M929"/>
    </row>
    <row r="930" spans="1:13" ht="14.5" x14ac:dyDescent="0.35">
      <c r="A930"/>
      <c r="B930"/>
      <c r="C930"/>
      <c r="D930"/>
      <c r="E930"/>
      <c r="F930"/>
      <c r="G930"/>
      <c r="H930"/>
      <c r="I930"/>
      <c r="J930"/>
      <c r="K930"/>
      <c r="L930"/>
      <c r="M930"/>
    </row>
    <row r="931" spans="1:13" ht="14.5" x14ac:dyDescent="0.35">
      <c r="A931"/>
      <c r="B931"/>
      <c r="C931"/>
      <c r="D931"/>
      <c r="E931"/>
      <c r="F931"/>
      <c r="G931"/>
      <c r="H931"/>
      <c r="I931"/>
      <c r="J931"/>
      <c r="K931"/>
      <c r="L931"/>
      <c r="M931"/>
    </row>
    <row r="932" spans="1:13" ht="14.5" x14ac:dyDescent="0.35">
      <c r="A932"/>
      <c r="B932"/>
      <c r="C932"/>
      <c r="D932"/>
      <c r="E932"/>
      <c r="F932"/>
      <c r="G932"/>
      <c r="H932"/>
      <c r="I932"/>
      <c r="J932"/>
      <c r="K932"/>
      <c r="L932"/>
      <c r="M932"/>
    </row>
    <row r="933" spans="1:13" ht="14.5" x14ac:dyDescent="0.35">
      <c r="A933"/>
      <c r="B933"/>
      <c r="C933"/>
      <c r="D933"/>
      <c r="E933"/>
      <c r="F933"/>
      <c r="G933"/>
      <c r="H933"/>
      <c r="I933"/>
      <c r="J933"/>
      <c r="K933"/>
      <c r="L933"/>
      <c r="M933"/>
    </row>
    <row r="934" spans="1:13" ht="14.5" x14ac:dyDescent="0.35">
      <c r="A934"/>
      <c r="B934"/>
      <c r="C934"/>
      <c r="D934"/>
      <c r="E934"/>
      <c r="F934"/>
      <c r="G934"/>
      <c r="H934"/>
      <c r="I934"/>
      <c r="J934"/>
      <c r="K934"/>
      <c r="L934"/>
      <c r="M934"/>
    </row>
    <row r="935" spans="1:13" ht="14.5" x14ac:dyDescent="0.35">
      <c r="A935"/>
      <c r="B935"/>
      <c r="C935"/>
      <c r="D935"/>
      <c r="E935"/>
      <c r="F935"/>
      <c r="G935"/>
      <c r="H935"/>
      <c r="I935"/>
      <c r="J935"/>
      <c r="K935"/>
      <c r="L935"/>
      <c r="M935"/>
    </row>
    <row r="936" spans="1:13" ht="14.5" x14ac:dyDescent="0.35">
      <c r="A936"/>
      <c r="B936"/>
      <c r="C936"/>
      <c r="D936"/>
      <c r="E936"/>
      <c r="F936"/>
      <c r="G936"/>
      <c r="H936"/>
      <c r="I936"/>
      <c r="J936"/>
      <c r="K936"/>
      <c r="L936"/>
      <c r="M936"/>
    </row>
    <row r="937" spans="1:13" ht="14.5" x14ac:dyDescent="0.35">
      <c r="A937"/>
      <c r="B937"/>
      <c r="C937"/>
      <c r="D937"/>
      <c r="E937"/>
      <c r="F937"/>
      <c r="G937"/>
      <c r="H937"/>
      <c r="I937"/>
      <c r="J937"/>
      <c r="K937"/>
      <c r="L937"/>
      <c r="M937"/>
    </row>
    <row r="938" spans="1:13" ht="14.5" x14ac:dyDescent="0.35">
      <c r="A938"/>
      <c r="B938"/>
      <c r="C938"/>
      <c r="D938"/>
      <c r="E938"/>
      <c r="F938"/>
      <c r="G938"/>
      <c r="H938"/>
      <c r="I938"/>
      <c r="J938"/>
      <c r="K938"/>
      <c r="L938"/>
      <c r="M938"/>
    </row>
    <row r="939" spans="1:13" ht="14.5" x14ac:dyDescent="0.35">
      <c r="A939"/>
      <c r="B939"/>
      <c r="C939"/>
      <c r="D939"/>
      <c r="E939"/>
      <c r="F939"/>
      <c r="G939"/>
      <c r="H939"/>
      <c r="I939"/>
      <c r="J939"/>
      <c r="K939"/>
      <c r="L939"/>
      <c r="M939"/>
    </row>
    <row r="940" spans="1:13" ht="14.5" x14ac:dyDescent="0.35">
      <c r="A940"/>
      <c r="B940"/>
      <c r="C940"/>
      <c r="D940"/>
      <c r="E940"/>
      <c r="F940"/>
      <c r="G940"/>
      <c r="H940"/>
      <c r="I940"/>
      <c r="J940"/>
      <c r="K940"/>
      <c r="L940"/>
      <c r="M940"/>
    </row>
    <row r="941" spans="1:13" ht="14.5" x14ac:dyDescent="0.35">
      <c r="A941"/>
      <c r="B941"/>
      <c r="C941"/>
      <c r="D941"/>
      <c r="E941"/>
      <c r="F941"/>
      <c r="G941"/>
      <c r="H941"/>
      <c r="I941"/>
      <c r="J941"/>
      <c r="K941"/>
      <c r="L941"/>
      <c r="M941"/>
    </row>
    <row r="942" spans="1:13" ht="14.5" x14ac:dyDescent="0.35">
      <c r="A942"/>
      <c r="B942"/>
      <c r="C942"/>
      <c r="D942"/>
      <c r="E942"/>
      <c r="F942"/>
      <c r="G942"/>
      <c r="H942"/>
      <c r="I942"/>
      <c r="J942"/>
      <c r="K942"/>
      <c r="L942"/>
      <c r="M942"/>
    </row>
    <row r="943" spans="1:13" ht="14.5" x14ac:dyDescent="0.35">
      <c r="A943"/>
      <c r="B943"/>
      <c r="C943"/>
      <c r="D943"/>
      <c r="E943"/>
      <c r="F943"/>
      <c r="G943"/>
      <c r="H943"/>
      <c r="I943"/>
      <c r="J943"/>
      <c r="K943"/>
      <c r="L943"/>
      <c r="M943"/>
    </row>
    <row r="944" spans="1:13" ht="14.5" x14ac:dyDescent="0.35">
      <c r="A944"/>
      <c r="B944"/>
      <c r="C944"/>
      <c r="D944"/>
      <c r="E944"/>
      <c r="F944"/>
      <c r="G944"/>
      <c r="H944"/>
      <c r="I944"/>
      <c r="J944"/>
      <c r="K944"/>
      <c r="L944"/>
      <c r="M944"/>
    </row>
    <row r="945" spans="1:13" ht="14.5" x14ac:dyDescent="0.35">
      <c r="A945"/>
      <c r="B945"/>
      <c r="C945"/>
      <c r="D945"/>
      <c r="E945"/>
      <c r="F945"/>
      <c r="G945"/>
      <c r="H945"/>
      <c r="I945"/>
      <c r="J945"/>
      <c r="K945"/>
      <c r="L945"/>
      <c r="M945"/>
    </row>
    <row r="946" spans="1:13" ht="14.5" x14ac:dyDescent="0.35">
      <c r="A946"/>
      <c r="B946"/>
      <c r="C946"/>
      <c r="D946"/>
      <c r="E946"/>
      <c r="F946"/>
      <c r="G946"/>
      <c r="H946"/>
      <c r="I946"/>
      <c r="J946"/>
      <c r="K946"/>
      <c r="L946"/>
      <c r="M946"/>
    </row>
    <row r="947" spans="1:13" ht="14.5" x14ac:dyDescent="0.35">
      <c r="A947"/>
      <c r="B947"/>
      <c r="C947"/>
      <c r="D947"/>
      <c r="E947"/>
      <c r="F947"/>
      <c r="G947"/>
      <c r="H947"/>
      <c r="I947"/>
      <c r="J947"/>
      <c r="K947"/>
      <c r="L947"/>
      <c r="M947"/>
    </row>
    <row r="948" spans="1:13" ht="14.5" x14ac:dyDescent="0.35">
      <c r="A948"/>
      <c r="B948"/>
      <c r="C948"/>
      <c r="D948"/>
      <c r="E948"/>
      <c r="F948"/>
      <c r="G948"/>
      <c r="H948"/>
      <c r="I948"/>
      <c r="J948"/>
      <c r="K948"/>
      <c r="L948"/>
      <c r="M948"/>
    </row>
    <row r="949" spans="1:13" ht="14.5" x14ac:dyDescent="0.35">
      <c r="A949"/>
      <c r="B949"/>
      <c r="C949"/>
      <c r="D949"/>
      <c r="E949"/>
      <c r="F949"/>
      <c r="G949"/>
      <c r="H949"/>
      <c r="I949"/>
      <c r="J949"/>
      <c r="K949"/>
      <c r="L949"/>
      <c r="M949"/>
    </row>
    <row r="950" spans="1:13" ht="14.5" x14ac:dyDescent="0.35">
      <c r="A950"/>
      <c r="B950"/>
      <c r="C950"/>
      <c r="D950"/>
      <c r="E950"/>
      <c r="F950"/>
      <c r="G950"/>
      <c r="H950"/>
      <c r="I950"/>
      <c r="J950"/>
      <c r="K950"/>
      <c r="L950"/>
      <c r="M950"/>
    </row>
    <row r="951" spans="1:13" ht="14.5" x14ac:dyDescent="0.35">
      <c r="A951"/>
      <c r="B951"/>
      <c r="C951"/>
      <c r="D951"/>
      <c r="E951"/>
      <c r="F951"/>
      <c r="G951"/>
      <c r="H951"/>
      <c r="I951"/>
      <c r="J951"/>
      <c r="K951"/>
      <c r="L951"/>
      <c r="M951"/>
    </row>
    <row r="952" spans="1:13" ht="14.5" x14ac:dyDescent="0.35">
      <c r="A952"/>
      <c r="B952"/>
      <c r="C952"/>
      <c r="D952"/>
      <c r="E952"/>
      <c r="F952"/>
      <c r="G952"/>
      <c r="H952"/>
      <c r="I952"/>
      <c r="J952"/>
      <c r="K952"/>
      <c r="L952"/>
      <c r="M952"/>
    </row>
    <row r="953" spans="1:13" ht="14.5" x14ac:dyDescent="0.35">
      <c r="A953"/>
      <c r="B953"/>
      <c r="C953"/>
      <c r="D953"/>
      <c r="E953"/>
      <c r="F953"/>
      <c r="G953"/>
      <c r="H953"/>
      <c r="I953"/>
      <c r="J953"/>
      <c r="K953"/>
      <c r="L953"/>
      <c r="M953"/>
    </row>
    <row r="954" spans="1:13" ht="14.5" x14ac:dyDescent="0.35">
      <c r="A954"/>
      <c r="B954"/>
      <c r="C954"/>
      <c r="D954"/>
      <c r="E954"/>
      <c r="F954"/>
      <c r="G954"/>
      <c r="H954"/>
      <c r="I954"/>
      <c r="J954"/>
      <c r="K954"/>
      <c r="L954"/>
      <c r="M954"/>
    </row>
    <row r="955" spans="1:13" ht="14.5" x14ac:dyDescent="0.35">
      <c r="A955"/>
      <c r="B955"/>
      <c r="C955"/>
      <c r="D955"/>
      <c r="E955"/>
      <c r="F955"/>
      <c r="G955"/>
      <c r="H955"/>
      <c r="I955"/>
      <c r="J955"/>
      <c r="K955"/>
      <c r="L955"/>
      <c r="M955"/>
    </row>
    <row r="956" spans="1:13" ht="14.5" x14ac:dyDescent="0.35">
      <c r="A956"/>
      <c r="B956"/>
      <c r="C956"/>
      <c r="D956"/>
      <c r="E956"/>
      <c r="F956"/>
      <c r="G956"/>
      <c r="H956"/>
      <c r="I956"/>
      <c r="J956"/>
      <c r="K956"/>
      <c r="L956"/>
      <c r="M956"/>
    </row>
    <row r="957" spans="1:13" ht="14.5" x14ac:dyDescent="0.35">
      <c r="A957"/>
      <c r="B957"/>
      <c r="C957"/>
      <c r="D957"/>
      <c r="E957"/>
      <c r="F957"/>
      <c r="G957"/>
      <c r="H957"/>
      <c r="I957"/>
      <c r="J957"/>
      <c r="K957"/>
      <c r="L957"/>
      <c r="M957"/>
    </row>
    <row r="958" spans="1:13" ht="14.5" x14ac:dyDescent="0.35">
      <c r="A958"/>
      <c r="B958"/>
      <c r="C958"/>
      <c r="D958"/>
      <c r="E958"/>
      <c r="F958"/>
      <c r="G958"/>
      <c r="H958"/>
      <c r="I958"/>
      <c r="J958"/>
      <c r="K958"/>
      <c r="L958"/>
      <c r="M958"/>
    </row>
    <row r="959" spans="1:13" ht="14.5" x14ac:dyDescent="0.35">
      <c r="A959"/>
      <c r="B959"/>
      <c r="C959"/>
      <c r="D959"/>
      <c r="E959"/>
      <c r="F959"/>
      <c r="G959"/>
      <c r="H959"/>
      <c r="I959"/>
      <c r="J959"/>
      <c r="K959"/>
      <c r="L959"/>
      <c r="M959"/>
    </row>
    <row r="960" spans="1:13" ht="14.5" x14ac:dyDescent="0.35">
      <c r="A960"/>
      <c r="B960"/>
      <c r="C960"/>
      <c r="D960"/>
      <c r="E960"/>
      <c r="F960"/>
      <c r="G960"/>
      <c r="H960"/>
      <c r="I960"/>
      <c r="J960"/>
      <c r="K960"/>
      <c r="L960"/>
      <c r="M960"/>
    </row>
    <row r="961" spans="1:13" ht="14.5" x14ac:dyDescent="0.35">
      <c r="A961"/>
      <c r="B961"/>
      <c r="C961"/>
      <c r="D961"/>
      <c r="E961"/>
      <c r="F961"/>
      <c r="G961"/>
      <c r="H961"/>
      <c r="I961"/>
      <c r="J961"/>
      <c r="K961"/>
      <c r="L961"/>
      <c r="M961"/>
    </row>
    <row r="962" spans="1:13" ht="14.5" x14ac:dyDescent="0.35">
      <c r="A962"/>
      <c r="B962"/>
      <c r="C962"/>
      <c r="D962"/>
      <c r="E962"/>
      <c r="F962"/>
      <c r="G962"/>
      <c r="H962"/>
      <c r="I962"/>
      <c r="J962"/>
      <c r="K962"/>
      <c r="L962"/>
      <c r="M962"/>
    </row>
    <row r="963" spans="1:13" ht="14.5" x14ac:dyDescent="0.35">
      <c r="A963"/>
      <c r="B963"/>
      <c r="C963"/>
      <c r="D963"/>
      <c r="E963"/>
      <c r="F963"/>
      <c r="G963"/>
      <c r="H963"/>
      <c r="I963"/>
      <c r="J963"/>
      <c r="K963"/>
      <c r="L963"/>
      <c r="M963"/>
    </row>
    <row r="964" spans="1:13" ht="14.5" x14ac:dyDescent="0.35">
      <c r="A964"/>
      <c r="B964"/>
      <c r="C964"/>
      <c r="D964"/>
      <c r="E964"/>
      <c r="F964"/>
      <c r="G964"/>
      <c r="H964"/>
      <c r="I964"/>
      <c r="J964"/>
      <c r="K964"/>
      <c r="L964"/>
      <c r="M964"/>
    </row>
    <row r="965" spans="1:13" ht="14.5" x14ac:dyDescent="0.35">
      <c r="A965"/>
      <c r="B965"/>
      <c r="C965"/>
      <c r="D965"/>
      <c r="E965"/>
      <c r="F965"/>
      <c r="G965"/>
      <c r="H965"/>
      <c r="I965"/>
      <c r="J965"/>
      <c r="K965"/>
      <c r="L965"/>
      <c r="M965"/>
    </row>
    <row r="966" spans="1:13" ht="14.5" x14ac:dyDescent="0.35">
      <c r="A966"/>
      <c r="B966"/>
      <c r="C966"/>
      <c r="D966"/>
      <c r="E966"/>
      <c r="F966"/>
      <c r="G966"/>
      <c r="H966"/>
      <c r="I966"/>
      <c r="J966"/>
      <c r="K966"/>
      <c r="L966"/>
      <c r="M966"/>
    </row>
    <row r="967" spans="1:13" ht="14.5" x14ac:dyDescent="0.35">
      <c r="A967"/>
      <c r="B967"/>
      <c r="C967"/>
      <c r="D967"/>
      <c r="E967"/>
      <c r="F967"/>
      <c r="G967"/>
      <c r="H967"/>
      <c r="I967"/>
      <c r="J967"/>
      <c r="K967"/>
      <c r="L967"/>
      <c r="M967"/>
    </row>
    <row r="968" spans="1:13" ht="14.5" x14ac:dyDescent="0.35">
      <c r="A968"/>
      <c r="B968"/>
      <c r="C968"/>
      <c r="D968"/>
      <c r="E968"/>
      <c r="F968"/>
      <c r="G968"/>
      <c r="H968"/>
      <c r="I968"/>
      <c r="J968"/>
      <c r="K968"/>
      <c r="L968"/>
      <c r="M968"/>
    </row>
    <row r="969" spans="1:13" ht="14.5" x14ac:dyDescent="0.35">
      <c r="A969"/>
      <c r="B969"/>
      <c r="C969"/>
      <c r="D969"/>
      <c r="E969"/>
      <c r="F969"/>
      <c r="G969"/>
      <c r="H969"/>
      <c r="I969"/>
      <c r="J969"/>
      <c r="K969"/>
      <c r="L969"/>
      <c r="M969"/>
    </row>
    <row r="970" spans="1:13" ht="14.5" x14ac:dyDescent="0.35">
      <c r="A970"/>
      <c r="B970"/>
      <c r="C970"/>
      <c r="D970"/>
      <c r="E970"/>
      <c r="F970"/>
      <c r="G970"/>
      <c r="H970"/>
      <c r="I970"/>
      <c r="J970"/>
      <c r="K970"/>
      <c r="L970"/>
      <c r="M970"/>
    </row>
    <row r="971" spans="1:13" ht="14.5" x14ac:dyDescent="0.35">
      <c r="A971"/>
      <c r="B971"/>
      <c r="C971"/>
      <c r="D971"/>
      <c r="E971"/>
      <c r="F971"/>
      <c r="G971"/>
      <c r="H971"/>
      <c r="I971"/>
      <c r="J971"/>
      <c r="K971"/>
      <c r="L971"/>
      <c r="M971"/>
    </row>
    <row r="972" spans="1:13" ht="14.5" x14ac:dyDescent="0.35">
      <c r="A972"/>
      <c r="B972"/>
      <c r="C972"/>
      <c r="D972"/>
      <c r="E972"/>
      <c r="F972"/>
      <c r="G972"/>
      <c r="H972"/>
      <c r="I972"/>
      <c r="J972"/>
      <c r="K972"/>
      <c r="L972"/>
      <c r="M972"/>
    </row>
    <row r="973" spans="1:13" ht="14.5" x14ac:dyDescent="0.35">
      <c r="A973"/>
      <c r="B973"/>
      <c r="C973"/>
      <c r="D973"/>
      <c r="E973"/>
      <c r="F973"/>
      <c r="G973"/>
      <c r="H973"/>
      <c r="I973"/>
      <c r="J973"/>
      <c r="K973"/>
      <c r="L973"/>
      <c r="M973"/>
    </row>
    <row r="974" spans="1:13" ht="14.5" x14ac:dyDescent="0.35">
      <c r="A974"/>
      <c r="B974"/>
      <c r="C974"/>
      <c r="D974"/>
      <c r="E974"/>
      <c r="F974"/>
      <c r="G974"/>
      <c r="H974"/>
      <c r="I974"/>
      <c r="J974"/>
      <c r="K974"/>
      <c r="L974"/>
      <c r="M974"/>
    </row>
    <row r="975" spans="1:13" ht="14.5" x14ac:dyDescent="0.35">
      <c r="A975"/>
      <c r="B975"/>
      <c r="C975"/>
      <c r="D975"/>
      <c r="E975"/>
      <c r="F975"/>
      <c r="G975"/>
      <c r="H975"/>
      <c r="I975"/>
      <c r="J975"/>
      <c r="K975"/>
      <c r="L975"/>
      <c r="M975"/>
    </row>
    <row r="976" spans="1:13" ht="14.5" x14ac:dyDescent="0.35">
      <c r="A976"/>
      <c r="B976"/>
      <c r="C976"/>
      <c r="D976"/>
      <c r="E976"/>
      <c r="F976"/>
      <c r="G976"/>
      <c r="H976"/>
      <c r="I976"/>
      <c r="J976"/>
      <c r="K976"/>
      <c r="L976"/>
      <c r="M976"/>
    </row>
    <row r="977" spans="1:13" ht="14.5" x14ac:dyDescent="0.35">
      <c r="A977"/>
      <c r="B977"/>
      <c r="C977"/>
      <c r="D977"/>
      <c r="E977"/>
      <c r="F977"/>
      <c r="G977"/>
      <c r="H977"/>
      <c r="I977"/>
      <c r="J977"/>
      <c r="K977"/>
      <c r="L977"/>
      <c r="M977"/>
    </row>
    <row r="978" spans="1:13" ht="14.5" x14ac:dyDescent="0.35">
      <c r="A978"/>
      <c r="B978"/>
      <c r="C978"/>
      <c r="D978"/>
      <c r="E978"/>
      <c r="F978"/>
      <c r="G978"/>
      <c r="H978"/>
      <c r="I978"/>
      <c r="J978"/>
      <c r="K978"/>
      <c r="L978"/>
      <c r="M978"/>
    </row>
    <row r="979" spans="1:13" ht="14.5" x14ac:dyDescent="0.35">
      <c r="A979"/>
      <c r="B979"/>
      <c r="C979"/>
      <c r="D979"/>
      <c r="E979"/>
      <c r="F979"/>
      <c r="G979"/>
      <c r="H979"/>
      <c r="I979"/>
      <c r="J979"/>
      <c r="K979"/>
      <c r="L979"/>
      <c r="M979"/>
    </row>
    <row r="980" spans="1:13" ht="14.5" x14ac:dyDescent="0.35">
      <c r="A980"/>
      <c r="B980"/>
      <c r="C980"/>
      <c r="D980"/>
      <c r="E980"/>
      <c r="F980"/>
      <c r="G980"/>
      <c r="H980"/>
      <c r="I980"/>
      <c r="J980"/>
      <c r="K980"/>
      <c r="L980"/>
      <c r="M980"/>
    </row>
    <row r="981" spans="1:13" ht="14.5" x14ac:dyDescent="0.35">
      <c r="A981"/>
      <c r="B981"/>
      <c r="C981"/>
      <c r="D981"/>
      <c r="E981"/>
      <c r="F981"/>
      <c r="G981"/>
      <c r="H981"/>
      <c r="I981"/>
      <c r="J981"/>
      <c r="K981"/>
      <c r="L981"/>
      <c r="M981"/>
    </row>
    <row r="982" spans="1:13" ht="14.5" x14ac:dyDescent="0.35">
      <c r="A982"/>
      <c r="B982"/>
      <c r="C982"/>
      <c r="D982"/>
      <c r="E982"/>
      <c r="F982"/>
      <c r="G982"/>
      <c r="H982"/>
      <c r="I982"/>
      <c r="J982"/>
      <c r="K982"/>
      <c r="L982"/>
      <c r="M982"/>
    </row>
    <row r="983" spans="1:13" ht="14.5" x14ac:dyDescent="0.35">
      <c r="A983"/>
      <c r="B983"/>
      <c r="C983"/>
      <c r="D983"/>
      <c r="E983"/>
      <c r="F983"/>
      <c r="G983"/>
      <c r="H983"/>
      <c r="I983"/>
      <c r="J983"/>
      <c r="K983"/>
      <c r="L983"/>
      <c r="M983"/>
    </row>
    <row r="984" spans="1:13" ht="14.5" x14ac:dyDescent="0.35">
      <c r="A984"/>
      <c r="B984"/>
      <c r="C984"/>
      <c r="D984"/>
      <c r="E984"/>
      <c r="F984"/>
      <c r="G984"/>
      <c r="H984"/>
      <c r="I984"/>
      <c r="J984"/>
      <c r="K984"/>
      <c r="L984"/>
      <c r="M984"/>
    </row>
    <row r="985" spans="1:13" ht="14.5" x14ac:dyDescent="0.35">
      <c r="A985"/>
      <c r="B985"/>
      <c r="C985"/>
      <c r="D985"/>
      <c r="E985"/>
      <c r="F985"/>
      <c r="G985"/>
      <c r="H985"/>
      <c r="I985"/>
      <c r="J985"/>
      <c r="K985"/>
      <c r="L985"/>
      <c r="M985"/>
    </row>
    <row r="986" spans="1:13" ht="14.5" x14ac:dyDescent="0.35">
      <c r="A986"/>
      <c r="B986"/>
      <c r="C986"/>
      <c r="D986"/>
      <c r="E986"/>
      <c r="F986"/>
      <c r="G986"/>
      <c r="H986"/>
      <c r="I986"/>
      <c r="J986"/>
      <c r="K986"/>
      <c r="L986"/>
      <c r="M986"/>
    </row>
    <row r="987" spans="1:13" ht="14.5" x14ac:dyDescent="0.35">
      <c r="A987"/>
      <c r="B987"/>
      <c r="C987"/>
      <c r="D987"/>
      <c r="E987"/>
      <c r="F987"/>
      <c r="G987"/>
      <c r="H987"/>
      <c r="I987"/>
      <c r="J987"/>
      <c r="K987"/>
      <c r="L987"/>
      <c r="M987"/>
    </row>
    <row r="988" spans="1:13" ht="14.5" x14ac:dyDescent="0.35">
      <c r="A988"/>
      <c r="B988"/>
      <c r="C988"/>
      <c r="D988"/>
      <c r="E988"/>
      <c r="F988"/>
      <c r="G988"/>
      <c r="H988"/>
      <c r="I988"/>
      <c r="J988"/>
      <c r="K988"/>
      <c r="L988"/>
      <c r="M988"/>
    </row>
    <row r="989" spans="1:13" ht="14.5" x14ac:dyDescent="0.35">
      <c r="A989"/>
      <c r="B989"/>
      <c r="C989"/>
      <c r="D989"/>
      <c r="E989"/>
      <c r="F989"/>
      <c r="G989"/>
      <c r="H989"/>
      <c r="I989"/>
      <c r="J989"/>
      <c r="K989"/>
      <c r="L989"/>
      <c r="M989"/>
    </row>
    <row r="990" spans="1:13" ht="14.5" x14ac:dyDescent="0.35">
      <c r="A990"/>
      <c r="B990"/>
      <c r="C990"/>
      <c r="D990"/>
      <c r="E990"/>
      <c r="F990"/>
      <c r="G990"/>
      <c r="H990"/>
      <c r="I990"/>
      <c r="J990"/>
      <c r="K990"/>
      <c r="L990"/>
      <c r="M990"/>
    </row>
    <row r="991" spans="1:13" ht="14.5" x14ac:dyDescent="0.35">
      <c r="A991"/>
      <c r="B991"/>
      <c r="C991"/>
      <c r="D991"/>
      <c r="E991"/>
      <c r="F991"/>
      <c r="G991"/>
      <c r="H991"/>
      <c r="I991"/>
      <c r="J991"/>
      <c r="K991"/>
      <c r="L991"/>
      <c r="M991"/>
    </row>
    <row r="992" spans="1:13" ht="14.5" x14ac:dyDescent="0.35">
      <c r="A992"/>
      <c r="B992"/>
      <c r="C992"/>
      <c r="D992"/>
      <c r="E992"/>
      <c r="F992"/>
      <c r="G992"/>
      <c r="H992"/>
      <c r="I992"/>
      <c r="J992"/>
      <c r="K992"/>
      <c r="L992"/>
      <c r="M992"/>
    </row>
    <row r="993" spans="1:13" ht="14.5" x14ac:dyDescent="0.35">
      <c r="A993"/>
      <c r="B993"/>
      <c r="C993"/>
      <c r="D993"/>
      <c r="E993"/>
      <c r="F993"/>
      <c r="G993"/>
      <c r="H993"/>
      <c r="I993"/>
      <c r="J993"/>
      <c r="K993"/>
      <c r="L993"/>
      <c r="M993"/>
    </row>
    <row r="994" spans="1:13" ht="14.5" x14ac:dyDescent="0.35">
      <c r="A994"/>
      <c r="B994"/>
      <c r="C994"/>
      <c r="D994"/>
      <c r="E994"/>
      <c r="F994"/>
      <c r="G994"/>
      <c r="H994"/>
      <c r="I994"/>
      <c r="J994"/>
      <c r="K994"/>
      <c r="L994"/>
      <c r="M994"/>
    </row>
    <row r="995" spans="1:13" ht="14.5" x14ac:dyDescent="0.35">
      <c r="A995"/>
      <c r="B995"/>
      <c r="C995"/>
      <c r="D995"/>
      <c r="E995"/>
      <c r="F995"/>
      <c r="G995"/>
      <c r="H995"/>
      <c r="I995"/>
      <c r="J995"/>
      <c r="K995"/>
      <c r="L995"/>
      <c r="M995"/>
    </row>
    <row r="996" spans="1:13" ht="14.5" x14ac:dyDescent="0.35">
      <c r="A996"/>
      <c r="B996"/>
      <c r="C996"/>
      <c r="D996"/>
      <c r="E996"/>
      <c r="F996"/>
      <c r="G996"/>
      <c r="H996"/>
      <c r="I996"/>
      <c r="J996"/>
      <c r="K996"/>
      <c r="L996"/>
      <c r="M996"/>
    </row>
    <row r="997" spans="1:13" ht="14.5" x14ac:dyDescent="0.35">
      <c r="A997"/>
      <c r="B997"/>
      <c r="C997"/>
      <c r="D997"/>
      <c r="E997"/>
      <c r="F997"/>
      <c r="G997"/>
      <c r="H997"/>
      <c r="I997"/>
      <c r="J997"/>
      <c r="K997"/>
      <c r="L997"/>
      <c r="M997"/>
    </row>
    <row r="998" spans="1:13" ht="14.5" x14ac:dyDescent="0.35">
      <c r="A998"/>
      <c r="B998"/>
      <c r="C998"/>
      <c r="D998"/>
      <c r="E998"/>
      <c r="F998"/>
      <c r="G998"/>
      <c r="H998"/>
      <c r="I998"/>
      <c r="J998"/>
      <c r="K998"/>
      <c r="L998"/>
      <c r="M998"/>
    </row>
    <row r="999" spans="1:13" ht="14.5" x14ac:dyDescent="0.35">
      <c r="A999"/>
      <c r="B999"/>
      <c r="C999"/>
      <c r="D999"/>
      <c r="E999"/>
      <c r="F999"/>
      <c r="G999"/>
      <c r="H999"/>
      <c r="I999"/>
      <c r="J999"/>
      <c r="K999"/>
      <c r="L999"/>
      <c r="M999"/>
    </row>
    <row r="1000" spans="1:13" ht="14.5" x14ac:dyDescent="0.35">
      <c r="A1000"/>
      <c r="B1000"/>
      <c r="C1000"/>
      <c r="D1000"/>
      <c r="E1000"/>
      <c r="F1000"/>
      <c r="G1000"/>
      <c r="H1000"/>
      <c r="I1000"/>
      <c r="J1000"/>
      <c r="K1000"/>
      <c r="L1000"/>
      <c r="M1000"/>
    </row>
    <row r="1001" spans="1:13" ht="14.5" x14ac:dyDescent="0.35">
      <c r="A1001"/>
      <c r="B1001"/>
      <c r="C1001"/>
      <c r="D1001"/>
      <c r="E1001"/>
      <c r="F1001"/>
      <c r="G1001"/>
      <c r="H1001"/>
      <c r="I1001"/>
      <c r="J1001"/>
      <c r="K1001"/>
      <c r="L1001"/>
      <c r="M1001"/>
    </row>
    <row r="1002" spans="1:13" ht="14.5" x14ac:dyDescent="0.35">
      <c r="A1002"/>
      <c r="B1002"/>
      <c r="C1002"/>
      <c r="D1002"/>
      <c r="E1002"/>
      <c r="F1002"/>
      <c r="G1002"/>
      <c r="H1002"/>
      <c r="I1002"/>
      <c r="J1002"/>
      <c r="K1002"/>
      <c r="L1002"/>
      <c r="M1002"/>
    </row>
    <row r="1003" spans="1:13" ht="14.5" x14ac:dyDescent="0.35">
      <c r="A1003"/>
      <c r="B1003"/>
      <c r="C1003"/>
      <c r="D1003"/>
      <c r="E1003"/>
      <c r="F1003"/>
      <c r="G1003"/>
      <c r="H1003"/>
      <c r="I1003"/>
      <c r="J1003"/>
      <c r="K1003"/>
      <c r="L1003"/>
      <c r="M1003"/>
    </row>
    <row r="1004" spans="1:13" ht="14.5" x14ac:dyDescent="0.35">
      <c r="A1004"/>
      <c r="B1004"/>
      <c r="C1004"/>
      <c r="D1004"/>
      <c r="E1004"/>
      <c r="F1004"/>
      <c r="G1004"/>
      <c r="H1004"/>
      <c r="I1004"/>
      <c r="J1004"/>
      <c r="K1004"/>
      <c r="L1004"/>
      <c r="M1004"/>
    </row>
    <row r="1005" spans="1:13" ht="14.5" x14ac:dyDescent="0.35">
      <c r="A1005"/>
      <c r="B1005"/>
      <c r="C1005"/>
      <c r="D1005"/>
      <c r="E1005"/>
      <c r="F1005"/>
      <c r="G1005"/>
      <c r="H1005"/>
      <c r="I1005"/>
      <c r="J1005"/>
      <c r="K1005"/>
      <c r="L1005"/>
      <c r="M1005"/>
    </row>
    <row r="1006" spans="1:13" ht="14.5" x14ac:dyDescent="0.35">
      <c r="A1006"/>
      <c r="B1006"/>
      <c r="C1006"/>
      <c r="D1006"/>
      <c r="E1006"/>
      <c r="F1006"/>
      <c r="G1006"/>
      <c r="H1006"/>
      <c r="I1006"/>
      <c r="J1006"/>
      <c r="K1006"/>
      <c r="L1006"/>
      <c r="M1006"/>
    </row>
    <row r="1007" spans="1:13" ht="14.5" x14ac:dyDescent="0.35">
      <c r="A1007"/>
      <c r="B1007"/>
      <c r="C1007"/>
      <c r="D1007"/>
      <c r="E1007"/>
      <c r="F1007"/>
      <c r="G1007"/>
      <c r="H1007"/>
      <c r="I1007"/>
      <c r="J1007"/>
      <c r="K1007"/>
      <c r="L1007"/>
      <c r="M1007"/>
    </row>
    <row r="1008" spans="1:13" ht="14.5" x14ac:dyDescent="0.35">
      <c r="A1008"/>
      <c r="B1008"/>
      <c r="C1008"/>
      <c r="D1008"/>
      <c r="E1008"/>
      <c r="F1008"/>
      <c r="G1008"/>
      <c r="H1008"/>
      <c r="I1008"/>
      <c r="J1008"/>
      <c r="K1008"/>
      <c r="L1008"/>
      <c r="M1008"/>
    </row>
    <row r="1009" spans="1:13" ht="14.5" x14ac:dyDescent="0.35">
      <c r="A1009"/>
      <c r="B1009"/>
      <c r="C1009"/>
      <c r="D1009"/>
      <c r="E1009"/>
      <c r="F1009"/>
      <c r="G1009"/>
      <c r="H1009"/>
      <c r="I1009"/>
      <c r="J1009"/>
      <c r="K1009"/>
      <c r="L1009"/>
      <c r="M1009"/>
    </row>
    <row r="1010" spans="1:13" ht="14.5" x14ac:dyDescent="0.35">
      <c r="A1010"/>
      <c r="B1010"/>
      <c r="C1010"/>
      <c r="D1010"/>
      <c r="E1010"/>
      <c r="F1010"/>
      <c r="G1010"/>
      <c r="H1010"/>
      <c r="I1010"/>
      <c r="J1010"/>
      <c r="K1010"/>
      <c r="L1010"/>
      <c r="M1010"/>
    </row>
    <row r="1011" spans="1:13" ht="14.5" x14ac:dyDescent="0.35">
      <c r="A1011"/>
      <c r="B1011"/>
      <c r="C1011"/>
      <c r="D1011"/>
      <c r="E1011"/>
      <c r="F1011"/>
      <c r="G1011"/>
      <c r="H1011"/>
      <c r="I1011"/>
      <c r="J1011"/>
      <c r="K1011"/>
      <c r="L1011"/>
      <c r="M1011"/>
    </row>
    <row r="1012" spans="1:13" ht="14.5" x14ac:dyDescent="0.35">
      <c r="A1012"/>
      <c r="B1012"/>
      <c r="C1012"/>
      <c r="D1012"/>
      <c r="E1012"/>
      <c r="F1012"/>
      <c r="G1012"/>
      <c r="H1012"/>
      <c r="I1012"/>
      <c r="J1012"/>
      <c r="K1012"/>
      <c r="L1012"/>
      <c r="M1012"/>
    </row>
    <row r="1013" spans="1:13" ht="14.5" x14ac:dyDescent="0.35">
      <c r="A1013"/>
      <c r="B1013"/>
      <c r="C1013"/>
      <c r="D1013"/>
      <c r="E1013"/>
      <c r="F1013"/>
      <c r="G1013"/>
      <c r="H1013"/>
      <c r="I1013"/>
      <c r="J1013"/>
      <c r="K1013"/>
      <c r="L1013"/>
      <c r="M1013"/>
    </row>
    <row r="1014" spans="1:13" ht="14.5" x14ac:dyDescent="0.35">
      <c r="A1014"/>
      <c r="B1014"/>
      <c r="C1014"/>
      <c r="D1014"/>
      <c r="E1014"/>
      <c r="F1014"/>
      <c r="G1014"/>
      <c r="H1014"/>
      <c r="I1014"/>
      <c r="J1014"/>
      <c r="K1014"/>
      <c r="L1014"/>
      <c r="M1014"/>
    </row>
    <row r="1015" spans="1:13" ht="14.5" x14ac:dyDescent="0.35">
      <c r="A1015"/>
      <c r="B1015"/>
      <c r="C1015"/>
      <c r="D1015"/>
      <c r="E1015"/>
      <c r="F1015"/>
      <c r="G1015"/>
      <c r="H1015"/>
      <c r="I1015"/>
      <c r="J1015"/>
      <c r="K1015"/>
      <c r="L1015"/>
      <c r="M1015"/>
    </row>
    <row r="1016" spans="1:13" ht="14.5" x14ac:dyDescent="0.35">
      <c r="A1016"/>
      <c r="B1016"/>
      <c r="C1016"/>
      <c r="D1016"/>
      <c r="E1016"/>
      <c r="F1016"/>
      <c r="G1016"/>
      <c r="H1016"/>
      <c r="I1016"/>
      <c r="J1016"/>
      <c r="K1016"/>
      <c r="L1016"/>
      <c r="M1016"/>
    </row>
    <row r="1017" spans="1:13" ht="14.5" x14ac:dyDescent="0.35">
      <c r="A1017"/>
      <c r="B1017"/>
      <c r="C1017"/>
      <c r="D1017"/>
      <c r="E1017"/>
      <c r="F1017"/>
      <c r="G1017"/>
      <c r="H1017"/>
      <c r="I1017"/>
      <c r="J1017"/>
      <c r="K1017"/>
      <c r="L1017"/>
      <c r="M1017"/>
    </row>
    <row r="1018" spans="1:13" ht="14.5" x14ac:dyDescent="0.35">
      <c r="A1018"/>
      <c r="B1018"/>
      <c r="C1018"/>
      <c r="D1018"/>
      <c r="E1018"/>
      <c r="F1018"/>
      <c r="G1018"/>
      <c r="H1018"/>
      <c r="I1018"/>
      <c r="J1018"/>
      <c r="K1018"/>
      <c r="L1018"/>
      <c r="M1018"/>
    </row>
    <row r="1019" spans="1:13" ht="14.5" x14ac:dyDescent="0.35">
      <c r="A1019"/>
      <c r="B1019"/>
      <c r="C1019"/>
      <c r="D1019"/>
      <c r="E1019"/>
      <c r="F1019"/>
      <c r="G1019"/>
      <c r="H1019"/>
      <c r="I1019"/>
      <c r="J1019"/>
      <c r="K1019"/>
      <c r="L1019"/>
      <c r="M1019"/>
    </row>
    <row r="1020" spans="1:13" ht="14.5" x14ac:dyDescent="0.35">
      <c r="A1020"/>
      <c r="B1020"/>
      <c r="C1020"/>
      <c r="D1020"/>
      <c r="E1020"/>
      <c r="F1020"/>
      <c r="G1020"/>
      <c r="H1020"/>
      <c r="I1020"/>
      <c r="J1020"/>
      <c r="K1020"/>
      <c r="L1020"/>
      <c r="M1020"/>
    </row>
    <row r="1021" spans="1:13" ht="14.5" x14ac:dyDescent="0.35">
      <c r="A1021"/>
      <c r="B1021"/>
      <c r="C1021"/>
      <c r="D1021"/>
      <c r="E1021"/>
      <c r="F1021"/>
      <c r="G1021"/>
      <c r="H1021"/>
      <c r="I1021"/>
      <c r="J1021"/>
      <c r="K1021"/>
      <c r="L1021"/>
      <c r="M1021"/>
    </row>
    <row r="1022" spans="1:13" ht="14.5" x14ac:dyDescent="0.35">
      <c r="A1022"/>
      <c r="B1022"/>
      <c r="C1022"/>
      <c r="D1022"/>
      <c r="E1022"/>
      <c r="F1022"/>
      <c r="G1022"/>
      <c r="H1022"/>
      <c r="I1022"/>
      <c r="J1022"/>
      <c r="K1022"/>
      <c r="L1022"/>
      <c r="M1022"/>
    </row>
    <row r="1023" spans="1:13" ht="14.5" x14ac:dyDescent="0.35">
      <c r="A1023"/>
      <c r="B1023"/>
      <c r="C1023"/>
      <c r="D1023"/>
      <c r="E1023"/>
      <c r="F1023"/>
      <c r="G1023"/>
      <c r="H1023"/>
      <c r="I1023"/>
      <c r="J1023"/>
      <c r="K1023"/>
      <c r="L1023"/>
      <c r="M1023"/>
    </row>
    <row r="1024" spans="1:13" ht="14.5" x14ac:dyDescent="0.35">
      <c r="A1024"/>
      <c r="B1024"/>
      <c r="C1024"/>
      <c r="D1024"/>
      <c r="E1024"/>
      <c r="F1024"/>
      <c r="G1024"/>
      <c r="H1024"/>
      <c r="I1024"/>
      <c r="J1024"/>
      <c r="K1024"/>
      <c r="L1024"/>
      <c r="M1024"/>
    </row>
    <row r="1025" spans="1:13" ht="14.5" x14ac:dyDescent="0.35">
      <c r="A1025"/>
      <c r="B1025"/>
      <c r="C1025"/>
      <c r="D1025"/>
      <c r="E1025"/>
      <c r="F1025"/>
      <c r="G1025"/>
      <c r="H1025"/>
      <c r="I1025"/>
      <c r="J1025"/>
      <c r="K1025"/>
      <c r="L1025"/>
      <c r="M1025"/>
    </row>
    <row r="1026" spans="1:13" ht="14.5" x14ac:dyDescent="0.35">
      <c r="A1026"/>
      <c r="B1026"/>
      <c r="C1026"/>
      <c r="D1026"/>
      <c r="E1026"/>
      <c r="F1026"/>
      <c r="G1026"/>
      <c r="H1026"/>
      <c r="I1026"/>
      <c r="J1026"/>
      <c r="K1026"/>
      <c r="L1026"/>
      <c r="M1026"/>
    </row>
    <row r="1027" spans="1:13" ht="14.5" x14ac:dyDescent="0.35">
      <c r="A1027"/>
      <c r="B1027"/>
      <c r="C1027"/>
      <c r="D1027"/>
      <c r="E1027"/>
      <c r="F1027"/>
      <c r="G1027"/>
      <c r="H1027"/>
      <c r="I1027"/>
      <c r="J1027"/>
      <c r="K1027"/>
      <c r="L1027"/>
      <c r="M1027"/>
    </row>
    <row r="1028" spans="1:13" ht="14.5" x14ac:dyDescent="0.35">
      <c r="A1028"/>
      <c r="B1028"/>
      <c r="C1028"/>
      <c r="D1028"/>
      <c r="E1028"/>
      <c r="F1028"/>
      <c r="G1028"/>
      <c r="H1028"/>
      <c r="I1028"/>
      <c r="J1028"/>
      <c r="K1028"/>
      <c r="L1028"/>
      <c r="M1028"/>
    </row>
    <row r="1029" spans="1:13" ht="14.5" x14ac:dyDescent="0.35">
      <c r="A1029"/>
      <c r="B1029"/>
      <c r="C1029"/>
      <c r="D1029"/>
      <c r="E1029"/>
      <c r="F1029"/>
      <c r="G1029"/>
      <c r="H1029"/>
      <c r="I1029"/>
      <c r="J1029"/>
      <c r="K1029"/>
      <c r="L1029"/>
      <c r="M1029"/>
    </row>
    <row r="1030" spans="1:13" ht="14.5" x14ac:dyDescent="0.35">
      <c r="A1030"/>
      <c r="B1030"/>
      <c r="C1030"/>
      <c r="D1030"/>
      <c r="E1030"/>
      <c r="F1030"/>
      <c r="G1030"/>
      <c r="H1030"/>
      <c r="I1030"/>
      <c r="J1030"/>
      <c r="K1030"/>
      <c r="L1030"/>
      <c r="M1030"/>
    </row>
    <row r="1031" spans="1:13" ht="14.5" x14ac:dyDescent="0.35">
      <c r="A1031"/>
      <c r="B1031"/>
      <c r="C1031"/>
      <c r="D1031"/>
      <c r="E1031"/>
      <c r="F1031"/>
      <c r="G1031"/>
      <c r="H1031"/>
      <c r="I1031"/>
      <c r="J1031"/>
      <c r="K1031"/>
      <c r="L1031"/>
      <c r="M1031"/>
    </row>
    <row r="1032" spans="1:13" ht="14.5" x14ac:dyDescent="0.35">
      <c r="A1032"/>
      <c r="B1032"/>
      <c r="C1032"/>
      <c r="D1032"/>
      <c r="E1032"/>
      <c r="F1032"/>
      <c r="G1032"/>
      <c r="H1032"/>
      <c r="I1032"/>
      <c r="J1032"/>
      <c r="K1032"/>
      <c r="L1032"/>
      <c r="M1032"/>
    </row>
    <row r="1033" spans="1:13" ht="14.5" x14ac:dyDescent="0.35">
      <c r="A1033"/>
      <c r="B1033"/>
      <c r="C1033"/>
      <c r="D1033"/>
      <c r="E1033"/>
      <c r="F1033"/>
      <c r="G1033"/>
      <c r="H1033"/>
      <c r="I1033"/>
      <c r="J1033"/>
      <c r="K1033"/>
      <c r="L1033"/>
      <c r="M1033"/>
    </row>
    <row r="1034" spans="1:13" ht="14.5" x14ac:dyDescent="0.35">
      <c r="A1034"/>
      <c r="B1034"/>
      <c r="C1034"/>
      <c r="D1034"/>
      <c r="E1034"/>
      <c r="F1034"/>
      <c r="G1034"/>
      <c r="H1034"/>
      <c r="I1034"/>
      <c r="J1034"/>
      <c r="K1034"/>
      <c r="L1034"/>
      <c r="M1034"/>
    </row>
    <row r="1035" spans="1:13" ht="14.5" x14ac:dyDescent="0.35">
      <c r="A1035"/>
      <c r="B1035"/>
      <c r="C1035"/>
      <c r="D1035"/>
      <c r="E1035"/>
      <c r="F1035"/>
      <c r="G1035"/>
      <c r="H1035"/>
      <c r="I1035"/>
      <c r="J1035"/>
      <c r="K1035"/>
      <c r="L1035"/>
      <c r="M1035"/>
    </row>
    <row r="1036" spans="1:13" ht="14.5" x14ac:dyDescent="0.35">
      <c r="A1036"/>
      <c r="B1036"/>
      <c r="C1036"/>
      <c r="D1036"/>
      <c r="E1036"/>
      <c r="F1036"/>
      <c r="G1036"/>
      <c r="H1036"/>
      <c r="I1036"/>
      <c r="J1036"/>
      <c r="K1036"/>
      <c r="L1036"/>
      <c r="M1036"/>
    </row>
    <row r="1037" spans="1:13" ht="14.5" x14ac:dyDescent="0.35">
      <c r="A1037"/>
      <c r="B1037"/>
      <c r="C1037"/>
      <c r="D1037"/>
      <c r="E1037"/>
      <c r="F1037"/>
      <c r="G1037"/>
      <c r="H1037"/>
      <c r="I1037"/>
      <c r="J1037"/>
      <c r="K1037"/>
      <c r="L1037"/>
      <c r="M1037"/>
    </row>
    <row r="1038" spans="1:13" ht="14.5" x14ac:dyDescent="0.35">
      <c r="A1038"/>
      <c r="B1038"/>
      <c r="C1038"/>
      <c r="D1038"/>
      <c r="E1038"/>
      <c r="F1038"/>
      <c r="G1038"/>
      <c r="H1038"/>
      <c r="I1038"/>
      <c r="J1038"/>
      <c r="K1038"/>
      <c r="L1038"/>
      <c r="M1038"/>
    </row>
    <row r="1039" spans="1:13" ht="14.5" x14ac:dyDescent="0.35">
      <c r="A1039"/>
      <c r="B1039"/>
      <c r="C1039"/>
      <c r="D1039"/>
      <c r="E1039"/>
      <c r="F1039"/>
      <c r="G1039"/>
      <c r="H1039"/>
      <c r="I1039"/>
      <c r="J1039"/>
      <c r="K1039"/>
      <c r="L1039"/>
      <c r="M1039"/>
    </row>
    <row r="1040" spans="1:13" ht="14.5" x14ac:dyDescent="0.35">
      <c r="A1040"/>
      <c r="B1040"/>
      <c r="C1040"/>
      <c r="D1040"/>
      <c r="E1040"/>
      <c r="F1040"/>
      <c r="G1040"/>
      <c r="H1040"/>
      <c r="I1040"/>
      <c r="J1040"/>
      <c r="K1040"/>
      <c r="L1040"/>
      <c r="M1040"/>
    </row>
    <row r="1041" spans="1:13" ht="14.5" x14ac:dyDescent="0.35">
      <c r="A1041"/>
      <c r="B1041"/>
      <c r="C1041"/>
      <c r="D1041"/>
      <c r="E1041"/>
      <c r="F1041"/>
      <c r="G1041"/>
      <c r="H1041"/>
      <c r="I1041"/>
      <c r="J1041"/>
      <c r="K1041"/>
      <c r="L1041"/>
      <c r="M1041"/>
    </row>
    <row r="1042" spans="1:13" ht="14.5" x14ac:dyDescent="0.35">
      <c r="A1042"/>
      <c r="B1042"/>
      <c r="C1042"/>
      <c r="D1042"/>
      <c r="E1042"/>
      <c r="F1042"/>
      <c r="G1042"/>
      <c r="H1042"/>
      <c r="I1042"/>
      <c r="J1042"/>
      <c r="K1042"/>
      <c r="L1042"/>
      <c r="M1042"/>
    </row>
    <row r="1043" spans="1:13" ht="14.5" x14ac:dyDescent="0.35">
      <c r="A1043"/>
      <c r="B1043"/>
      <c r="C1043"/>
      <c r="D1043"/>
      <c r="E1043"/>
      <c r="F1043"/>
      <c r="G1043"/>
      <c r="H1043"/>
      <c r="I1043"/>
      <c r="J1043"/>
      <c r="K1043"/>
      <c r="L1043"/>
      <c r="M1043"/>
    </row>
    <row r="1044" spans="1:13" ht="14.5" x14ac:dyDescent="0.35">
      <c r="A1044"/>
      <c r="B1044"/>
      <c r="C1044"/>
      <c r="D1044"/>
      <c r="E1044"/>
      <c r="F1044"/>
      <c r="G1044"/>
      <c r="H1044"/>
      <c r="I1044"/>
      <c r="J1044"/>
      <c r="K1044"/>
      <c r="L1044"/>
      <c r="M1044"/>
    </row>
    <row r="1045" spans="1:13" ht="14.5" x14ac:dyDescent="0.35">
      <c r="A1045"/>
      <c r="B1045"/>
      <c r="C1045"/>
      <c r="D1045"/>
      <c r="E1045"/>
      <c r="F1045"/>
      <c r="G1045"/>
      <c r="H1045"/>
      <c r="I1045"/>
      <c r="J1045"/>
      <c r="K1045"/>
      <c r="L1045"/>
      <c r="M1045"/>
    </row>
    <row r="1046" spans="1:13" ht="14.5" x14ac:dyDescent="0.35">
      <c r="A1046"/>
      <c r="B1046"/>
      <c r="C1046"/>
      <c r="D1046"/>
      <c r="E1046"/>
      <c r="F1046"/>
      <c r="G1046"/>
      <c r="H1046"/>
      <c r="I1046"/>
      <c r="J1046"/>
      <c r="K1046"/>
      <c r="L1046"/>
      <c r="M1046"/>
    </row>
    <row r="1047" spans="1:13" ht="14.5" x14ac:dyDescent="0.35">
      <c r="A1047"/>
      <c r="B1047"/>
      <c r="C1047"/>
      <c r="D1047"/>
      <c r="E1047"/>
      <c r="F1047"/>
      <c r="G1047"/>
      <c r="H1047"/>
      <c r="I1047"/>
      <c r="J1047"/>
      <c r="K1047"/>
      <c r="L1047"/>
      <c r="M1047"/>
    </row>
    <row r="1048" spans="1:13" ht="14.5" x14ac:dyDescent="0.35">
      <c r="A1048"/>
      <c r="B1048"/>
      <c r="C1048"/>
      <c r="D1048"/>
      <c r="E1048"/>
      <c r="F1048"/>
      <c r="G1048"/>
      <c r="H1048"/>
      <c r="I1048"/>
      <c r="J1048"/>
      <c r="K1048"/>
      <c r="L1048"/>
      <c r="M1048"/>
    </row>
    <row r="1049" spans="1:13" ht="14.5" x14ac:dyDescent="0.35">
      <c r="A1049"/>
      <c r="B1049"/>
      <c r="C1049"/>
      <c r="D1049"/>
      <c r="E1049"/>
      <c r="F1049"/>
      <c r="G1049"/>
      <c r="H1049"/>
      <c r="I1049"/>
      <c r="J1049"/>
      <c r="K1049"/>
      <c r="L1049"/>
      <c r="M1049"/>
    </row>
    <row r="1050" spans="1:13" ht="14.5" x14ac:dyDescent="0.35">
      <c r="A1050"/>
      <c r="B1050"/>
      <c r="C1050"/>
      <c r="D1050"/>
      <c r="E1050"/>
      <c r="F1050"/>
      <c r="G1050"/>
      <c r="H1050"/>
      <c r="I1050"/>
      <c r="J1050"/>
      <c r="K1050"/>
      <c r="L1050"/>
      <c r="M1050"/>
    </row>
    <row r="1051" spans="1:13" ht="14.5" x14ac:dyDescent="0.35">
      <c r="A1051"/>
      <c r="B1051"/>
      <c r="C1051"/>
      <c r="D1051"/>
      <c r="E1051"/>
      <c r="F1051"/>
      <c r="G1051"/>
      <c r="H1051"/>
      <c r="I1051"/>
      <c r="J1051"/>
      <c r="K1051"/>
      <c r="L1051"/>
      <c r="M1051"/>
    </row>
    <row r="1052" spans="1:13" ht="14.5" x14ac:dyDescent="0.35">
      <c r="A1052"/>
      <c r="B1052"/>
      <c r="C1052"/>
      <c r="D1052"/>
      <c r="E1052"/>
      <c r="F1052"/>
      <c r="G1052"/>
      <c r="H1052"/>
      <c r="I1052"/>
      <c r="J1052"/>
      <c r="K1052"/>
      <c r="L1052"/>
      <c r="M1052"/>
    </row>
    <row r="1053" spans="1:13" ht="14.5" x14ac:dyDescent="0.35">
      <c r="A1053"/>
      <c r="B1053"/>
      <c r="C1053"/>
      <c r="D1053"/>
      <c r="E1053"/>
      <c r="F1053"/>
      <c r="G1053"/>
      <c r="H1053"/>
      <c r="I1053"/>
      <c r="J1053"/>
      <c r="K1053"/>
      <c r="L1053"/>
      <c r="M1053"/>
    </row>
    <row r="1054" spans="1:13" ht="14.5" x14ac:dyDescent="0.35">
      <c r="A1054"/>
      <c r="B1054"/>
      <c r="C1054"/>
      <c r="D1054"/>
      <c r="E1054"/>
      <c r="F1054"/>
      <c r="G1054"/>
      <c r="H1054"/>
      <c r="I1054"/>
      <c r="J1054"/>
      <c r="K1054"/>
      <c r="L1054"/>
      <c r="M1054"/>
    </row>
    <row r="1055" spans="1:13" ht="14.5" x14ac:dyDescent="0.35">
      <c r="A1055"/>
      <c r="B1055"/>
      <c r="C1055"/>
      <c r="D1055"/>
      <c r="E1055"/>
      <c r="F1055"/>
      <c r="G1055"/>
      <c r="H1055"/>
      <c r="I1055"/>
      <c r="J1055"/>
      <c r="K1055"/>
      <c r="L1055"/>
      <c r="M1055"/>
    </row>
    <row r="1056" spans="1:13" ht="14.5" x14ac:dyDescent="0.35">
      <c r="A1056"/>
      <c r="B1056"/>
      <c r="C1056"/>
      <c r="D1056"/>
      <c r="E1056"/>
      <c r="F1056"/>
      <c r="G1056"/>
      <c r="H1056"/>
      <c r="I1056"/>
      <c r="J1056"/>
      <c r="K1056"/>
      <c r="L1056"/>
      <c r="M1056"/>
    </row>
    <row r="1057" spans="1:13" ht="14.5" x14ac:dyDescent="0.35">
      <c r="A1057"/>
      <c r="B1057"/>
      <c r="C1057"/>
      <c r="D1057"/>
      <c r="E1057"/>
      <c r="F1057"/>
      <c r="G1057"/>
      <c r="H1057"/>
      <c r="I1057"/>
      <c r="J1057"/>
      <c r="K1057"/>
      <c r="L1057"/>
      <c r="M1057"/>
    </row>
    <row r="1058" spans="1:13" ht="14.5" x14ac:dyDescent="0.35">
      <c r="A1058"/>
      <c r="B1058"/>
      <c r="C1058"/>
      <c r="D1058"/>
      <c r="E1058"/>
      <c r="F1058"/>
      <c r="G1058"/>
      <c r="H1058"/>
      <c r="I1058"/>
      <c r="J1058"/>
      <c r="K1058"/>
      <c r="L1058"/>
      <c r="M1058"/>
    </row>
    <row r="1059" spans="1:13" ht="14.5" x14ac:dyDescent="0.35">
      <c r="A1059"/>
      <c r="B1059"/>
      <c r="C1059"/>
      <c r="D1059"/>
      <c r="E1059"/>
      <c r="F1059"/>
      <c r="G1059"/>
      <c r="H1059"/>
      <c r="I1059"/>
      <c r="J1059"/>
      <c r="K1059"/>
      <c r="L1059"/>
      <c r="M1059"/>
    </row>
    <row r="1060" spans="1:13" ht="14.5" x14ac:dyDescent="0.35">
      <c r="A1060"/>
      <c r="B1060"/>
      <c r="C1060"/>
      <c r="D1060"/>
      <c r="E1060"/>
      <c r="F1060"/>
      <c r="G1060"/>
      <c r="H1060"/>
      <c r="I1060"/>
      <c r="J1060"/>
      <c r="K1060"/>
      <c r="L1060"/>
      <c r="M1060"/>
    </row>
    <row r="1061" spans="1:13" ht="14.5" x14ac:dyDescent="0.35">
      <c r="A1061"/>
      <c r="B1061"/>
      <c r="C1061"/>
      <c r="D1061"/>
      <c r="E1061"/>
      <c r="F1061"/>
      <c r="G1061"/>
      <c r="H1061"/>
      <c r="I1061"/>
      <c r="J1061"/>
      <c r="K1061"/>
      <c r="L1061"/>
      <c r="M1061"/>
    </row>
    <row r="1062" spans="1:13" ht="14.5" x14ac:dyDescent="0.35">
      <c r="A1062"/>
      <c r="B1062"/>
      <c r="C1062"/>
      <c r="D1062"/>
      <c r="E1062"/>
      <c r="F1062"/>
      <c r="G1062"/>
      <c r="H1062"/>
      <c r="I1062"/>
      <c r="J1062"/>
      <c r="K1062"/>
      <c r="L1062"/>
      <c r="M1062"/>
    </row>
    <row r="1063" spans="1:13" ht="14.5" x14ac:dyDescent="0.35">
      <c r="A1063"/>
      <c r="B1063"/>
      <c r="C1063"/>
      <c r="D1063"/>
      <c r="E1063"/>
      <c r="F1063"/>
      <c r="G1063"/>
      <c r="H1063"/>
      <c r="I1063"/>
      <c r="J1063"/>
      <c r="K1063"/>
      <c r="L1063"/>
      <c r="M1063"/>
    </row>
    <row r="1064" spans="1:13" ht="14.5" x14ac:dyDescent="0.35">
      <c r="A1064"/>
      <c r="B1064"/>
      <c r="C1064"/>
      <c r="D1064"/>
      <c r="E1064"/>
      <c r="F1064"/>
      <c r="G1064"/>
      <c r="H1064"/>
      <c r="I1064"/>
      <c r="J1064"/>
      <c r="K1064"/>
      <c r="L1064"/>
      <c r="M1064"/>
    </row>
    <row r="1065" spans="1:13" ht="14.5" x14ac:dyDescent="0.35">
      <c r="A1065"/>
      <c r="B1065"/>
      <c r="C1065"/>
      <c r="D1065"/>
      <c r="E1065"/>
      <c r="F1065"/>
      <c r="G1065"/>
      <c r="H1065"/>
      <c r="I1065"/>
      <c r="J1065"/>
      <c r="K1065"/>
      <c r="L1065"/>
      <c r="M1065"/>
    </row>
    <row r="1066" spans="1:13" ht="14.5" x14ac:dyDescent="0.35">
      <c r="A1066"/>
      <c r="B1066"/>
      <c r="C1066"/>
      <c r="D1066"/>
      <c r="E1066"/>
      <c r="F1066"/>
      <c r="G1066"/>
      <c r="H1066"/>
      <c r="I1066"/>
      <c r="J1066"/>
      <c r="K1066"/>
      <c r="L1066"/>
      <c r="M1066"/>
    </row>
    <row r="1067" spans="1:13" ht="14.5" x14ac:dyDescent="0.35">
      <c r="A1067"/>
      <c r="B1067"/>
      <c r="C1067"/>
      <c r="D1067"/>
      <c r="E1067"/>
      <c r="F1067"/>
      <c r="G1067"/>
      <c r="H1067"/>
      <c r="I1067"/>
      <c r="J1067"/>
      <c r="K1067"/>
      <c r="L1067"/>
      <c r="M1067"/>
    </row>
    <row r="1068" spans="1:13" ht="14.5" x14ac:dyDescent="0.35">
      <c r="A1068"/>
      <c r="B1068"/>
      <c r="C1068"/>
      <c r="D1068"/>
      <c r="E1068"/>
      <c r="F1068"/>
      <c r="G1068"/>
      <c r="H1068"/>
      <c r="I1068"/>
      <c r="J1068"/>
      <c r="K1068"/>
      <c r="L1068"/>
      <c r="M1068"/>
    </row>
    <row r="1069" spans="1:13" ht="14.5" x14ac:dyDescent="0.35">
      <c r="A1069"/>
      <c r="B1069"/>
      <c r="C1069"/>
      <c r="D1069"/>
      <c r="E1069"/>
      <c r="F1069"/>
      <c r="G1069"/>
      <c r="H1069"/>
      <c r="I1069"/>
      <c r="J1069"/>
      <c r="K1069"/>
      <c r="L1069"/>
      <c r="M1069"/>
    </row>
    <row r="1070" spans="1:13" ht="14.5" x14ac:dyDescent="0.35">
      <c r="A1070"/>
      <c r="B1070"/>
      <c r="C1070"/>
      <c r="D1070"/>
      <c r="E1070"/>
      <c r="F1070"/>
      <c r="G1070"/>
      <c r="H1070"/>
      <c r="I1070"/>
      <c r="J1070"/>
      <c r="K1070"/>
      <c r="L1070"/>
      <c r="M1070"/>
    </row>
    <row r="1071" spans="1:13" ht="14.5" x14ac:dyDescent="0.35">
      <c r="A1071"/>
      <c r="B1071"/>
      <c r="C1071"/>
      <c r="D1071"/>
      <c r="E1071"/>
      <c r="F1071"/>
      <c r="G1071"/>
      <c r="H1071"/>
      <c r="I1071"/>
      <c r="J1071"/>
      <c r="K1071"/>
      <c r="L1071"/>
      <c r="M1071"/>
    </row>
    <row r="1072" spans="1:13" ht="14.5" x14ac:dyDescent="0.35">
      <c r="A1072"/>
      <c r="B1072"/>
      <c r="C1072"/>
      <c r="D1072"/>
      <c r="E1072"/>
      <c r="F1072"/>
      <c r="G1072"/>
      <c r="H1072"/>
      <c r="I1072"/>
      <c r="J1072"/>
      <c r="K1072"/>
      <c r="L1072"/>
      <c r="M1072"/>
    </row>
    <row r="1073" spans="1:13" ht="14.5" x14ac:dyDescent="0.35">
      <c r="A1073"/>
      <c r="B1073"/>
      <c r="C1073"/>
      <c r="D1073"/>
      <c r="E1073"/>
      <c r="F1073"/>
      <c r="G1073"/>
      <c r="H1073"/>
      <c r="I1073"/>
      <c r="J1073"/>
      <c r="K1073"/>
      <c r="L1073"/>
      <c r="M1073"/>
    </row>
    <row r="1074" spans="1:13" ht="14.5" x14ac:dyDescent="0.35">
      <c r="A1074"/>
      <c r="B1074"/>
      <c r="C1074"/>
      <c r="D1074"/>
      <c r="E1074"/>
      <c r="F1074"/>
      <c r="G1074"/>
      <c r="H1074"/>
      <c r="I1074"/>
      <c r="J1074"/>
      <c r="K1074"/>
      <c r="L1074"/>
      <c r="M1074"/>
    </row>
    <row r="1075" spans="1:13" ht="14.5" x14ac:dyDescent="0.35">
      <c r="A1075"/>
      <c r="B1075"/>
      <c r="C1075"/>
      <c r="D1075"/>
      <c r="E1075"/>
      <c r="F1075"/>
      <c r="G1075"/>
      <c r="H1075"/>
      <c r="I1075"/>
      <c r="J1075"/>
      <c r="K1075"/>
      <c r="L1075"/>
      <c r="M1075"/>
    </row>
    <row r="1076" spans="1:13" ht="14.5" x14ac:dyDescent="0.35">
      <c r="A1076"/>
      <c r="B1076"/>
      <c r="C1076"/>
      <c r="D1076"/>
      <c r="E1076"/>
      <c r="F1076"/>
      <c r="G1076"/>
      <c r="H1076"/>
      <c r="I1076"/>
      <c r="J1076"/>
      <c r="K1076"/>
      <c r="L1076"/>
      <c r="M1076"/>
    </row>
    <row r="1077" spans="1:13" ht="14.5" x14ac:dyDescent="0.35">
      <c r="A1077"/>
      <c r="B1077"/>
      <c r="C1077"/>
      <c r="D1077"/>
      <c r="E1077"/>
      <c r="F1077"/>
      <c r="G1077"/>
      <c r="H1077"/>
      <c r="I1077"/>
      <c r="J1077"/>
      <c r="K1077"/>
      <c r="L1077"/>
      <c r="M1077"/>
    </row>
    <row r="1078" spans="1:13" ht="14.5" x14ac:dyDescent="0.35">
      <c r="A1078"/>
      <c r="B1078"/>
      <c r="C1078"/>
      <c r="D1078"/>
      <c r="E1078"/>
      <c r="F1078"/>
      <c r="G1078"/>
      <c r="H1078"/>
      <c r="I1078"/>
      <c r="J1078"/>
      <c r="K1078"/>
      <c r="L1078"/>
      <c r="M1078"/>
    </row>
    <row r="1079" spans="1:13" ht="14.5" x14ac:dyDescent="0.35">
      <c r="A1079"/>
      <c r="B1079"/>
      <c r="C1079"/>
      <c r="D1079"/>
      <c r="E1079"/>
      <c r="F1079"/>
      <c r="G1079"/>
      <c r="H1079"/>
      <c r="I1079"/>
      <c r="J1079"/>
      <c r="K1079"/>
      <c r="L1079"/>
      <c r="M1079"/>
    </row>
    <row r="1080" spans="1:13" ht="14.5" x14ac:dyDescent="0.35">
      <c r="A1080"/>
      <c r="B1080"/>
      <c r="C1080"/>
      <c r="D1080"/>
      <c r="E1080"/>
      <c r="F1080"/>
      <c r="G1080"/>
      <c r="H1080"/>
      <c r="I1080"/>
      <c r="J1080"/>
      <c r="K1080"/>
      <c r="L1080"/>
      <c r="M1080"/>
    </row>
    <row r="1081" spans="1:13" ht="14.5" x14ac:dyDescent="0.35">
      <c r="A1081"/>
      <c r="B1081"/>
      <c r="C1081"/>
      <c r="D1081"/>
      <c r="E1081"/>
      <c r="F1081"/>
      <c r="G1081"/>
      <c r="H1081"/>
      <c r="I1081"/>
      <c r="J1081"/>
      <c r="K1081"/>
      <c r="L1081"/>
      <c r="M1081"/>
    </row>
    <row r="1082" spans="1:13" ht="14.5" x14ac:dyDescent="0.35">
      <c r="A1082"/>
      <c r="B1082"/>
      <c r="C1082"/>
      <c r="D1082"/>
      <c r="E1082"/>
      <c r="F1082"/>
      <c r="G1082"/>
      <c r="H1082"/>
      <c r="I1082"/>
      <c r="J1082"/>
      <c r="K1082"/>
      <c r="L1082"/>
      <c r="M1082"/>
    </row>
    <row r="1083" spans="1:13" ht="14.5" x14ac:dyDescent="0.35">
      <c r="A1083"/>
      <c r="B1083"/>
      <c r="C1083"/>
      <c r="D1083"/>
      <c r="E1083"/>
      <c r="F1083"/>
      <c r="G1083"/>
      <c r="H1083"/>
      <c r="I1083"/>
      <c r="J1083"/>
      <c r="K1083"/>
      <c r="L1083"/>
      <c r="M1083"/>
    </row>
    <row r="1084" spans="1:13" ht="14.5" x14ac:dyDescent="0.35">
      <c r="A1084"/>
      <c r="B1084"/>
      <c r="C1084"/>
      <c r="D1084"/>
      <c r="E1084"/>
      <c r="F1084"/>
      <c r="G1084"/>
      <c r="H1084"/>
      <c r="I1084"/>
      <c r="J1084"/>
      <c r="K1084"/>
      <c r="L1084"/>
      <c r="M1084"/>
    </row>
    <row r="1085" spans="1:13" ht="14.5" x14ac:dyDescent="0.35">
      <c r="A1085"/>
      <c r="B1085"/>
      <c r="C1085"/>
      <c r="D1085"/>
      <c r="E1085"/>
      <c r="F1085"/>
      <c r="G1085"/>
      <c r="H1085"/>
      <c r="I1085"/>
      <c r="J1085"/>
      <c r="K1085"/>
      <c r="L1085"/>
      <c r="M1085"/>
    </row>
    <row r="1086" spans="1:13" ht="14.5" x14ac:dyDescent="0.35">
      <c r="A1086"/>
      <c r="B1086"/>
      <c r="C1086"/>
      <c r="D1086"/>
      <c r="E1086"/>
      <c r="F1086"/>
      <c r="G1086"/>
      <c r="H1086"/>
      <c r="I1086"/>
      <c r="J1086"/>
      <c r="K1086"/>
      <c r="L1086"/>
      <c r="M1086"/>
    </row>
    <row r="1087" spans="1:13" ht="14.5" x14ac:dyDescent="0.35">
      <c r="A1087"/>
      <c r="B1087"/>
      <c r="C1087"/>
      <c r="D1087"/>
      <c r="E1087"/>
      <c r="F1087"/>
      <c r="G1087"/>
      <c r="H1087"/>
      <c r="I1087"/>
      <c r="J1087"/>
      <c r="K1087"/>
      <c r="L1087"/>
      <c r="M1087"/>
    </row>
    <row r="1088" spans="1:13" ht="14.5" x14ac:dyDescent="0.35">
      <c r="A1088"/>
      <c r="B1088"/>
      <c r="C1088"/>
      <c r="D1088"/>
      <c r="E1088"/>
      <c r="F1088"/>
      <c r="G1088"/>
      <c r="H1088"/>
      <c r="I1088"/>
      <c r="J1088"/>
      <c r="K1088"/>
      <c r="L1088"/>
      <c r="M1088"/>
    </row>
    <row r="1089" spans="1:13" ht="14.5" x14ac:dyDescent="0.35">
      <c r="A1089"/>
      <c r="B1089"/>
      <c r="C1089"/>
      <c r="D1089"/>
      <c r="E1089"/>
      <c r="F1089"/>
      <c r="G1089"/>
      <c r="H1089"/>
      <c r="I1089"/>
      <c r="J1089"/>
      <c r="K1089"/>
      <c r="L1089"/>
      <c r="M1089"/>
    </row>
    <row r="1090" spans="1:13" ht="14.5" x14ac:dyDescent="0.35">
      <c r="A1090"/>
      <c r="B1090"/>
      <c r="C1090"/>
      <c r="D1090"/>
      <c r="E1090"/>
      <c r="F1090"/>
      <c r="G1090"/>
      <c r="H1090"/>
      <c r="I1090"/>
      <c r="J1090"/>
      <c r="K1090"/>
      <c r="L1090"/>
      <c r="M1090"/>
    </row>
    <row r="1091" spans="1:13" ht="14.5" x14ac:dyDescent="0.35">
      <c r="A1091"/>
      <c r="B1091"/>
      <c r="C1091"/>
      <c r="D1091"/>
      <c r="E1091"/>
      <c r="F1091"/>
      <c r="G1091"/>
      <c r="H1091"/>
      <c r="I1091"/>
      <c r="J1091"/>
      <c r="K1091"/>
      <c r="L1091"/>
      <c r="M1091"/>
    </row>
    <row r="1092" spans="1:13" ht="14.5" x14ac:dyDescent="0.35">
      <c r="A1092"/>
      <c r="B1092"/>
      <c r="C1092"/>
      <c r="D1092"/>
      <c r="E1092"/>
      <c r="F1092"/>
      <c r="G1092"/>
      <c r="H1092"/>
      <c r="I1092"/>
      <c r="J1092"/>
      <c r="K1092"/>
      <c r="L1092"/>
      <c r="M1092"/>
    </row>
    <row r="1093" spans="1:13" ht="14.5" x14ac:dyDescent="0.35">
      <c r="A1093"/>
      <c r="B1093"/>
      <c r="C1093"/>
      <c r="D1093"/>
      <c r="E1093"/>
      <c r="F1093"/>
      <c r="G1093"/>
      <c r="H1093"/>
      <c r="I1093"/>
      <c r="J1093"/>
      <c r="K1093"/>
      <c r="L1093"/>
      <c r="M1093"/>
    </row>
    <row r="1094" spans="1:13" ht="14.5" x14ac:dyDescent="0.35">
      <c r="A1094"/>
      <c r="B1094"/>
      <c r="C1094"/>
      <c r="D1094"/>
      <c r="E1094"/>
      <c r="F1094"/>
      <c r="G1094"/>
      <c r="H1094"/>
      <c r="I1094"/>
      <c r="J1094"/>
      <c r="K1094"/>
      <c r="L1094"/>
      <c r="M1094"/>
    </row>
    <row r="1095" spans="1:13" ht="14.5" x14ac:dyDescent="0.35">
      <c r="A1095"/>
      <c r="B1095"/>
      <c r="C1095"/>
      <c r="D1095"/>
      <c r="E1095"/>
      <c r="F1095"/>
      <c r="G1095"/>
      <c r="H1095"/>
      <c r="I1095"/>
      <c r="J1095"/>
      <c r="K1095"/>
      <c r="L1095"/>
      <c r="M1095"/>
    </row>
    <row r="1096" spans="1:13" ht="14.5" x14ac:dyDescent="0.35">
      <c r="A1096"/>
      <c r="B1096"/>
      <c r="C1096"/>
      <c r="D1096"/>
      <c r="E1096"/>
      <c r="F1096"/>
      <c r="G1096"/>
      <c r="H1096"/>
      <c r="I1096"/>
      <c r="J1096"/>
      <c r="K1096"/>
      <c r="L1096"/>
      <c r="M1096"/>
    </row>
    <row r="1097" spans="1:13" ht="14.5" x14ac:dyDescent="0.35">
      <c r="A1097"/>
      <c r="B1097"/>
      <c r="C1097"/>
      <c r="D1097"/>
      <c r="E1097"/>
      <c r="F1097"/>
      <c r="G1097"/>
      <c r="H1097"/>
      <c r="I1097"/>
      <c r="J1097"/>
      <c r="K1097"/>
      <c r="L1097"/>
      <c r="M1097"/>
    </row>
    <row r="1098" spans="1:13" ht="14.5" x14ac:dyDescent="0.35">
      <c r="A1098"/>
      <c r="B1098"/>
      <c r="C1098"/>
      <c r="D1098"/>
      <c r="E1098"/>
      <c r="F1098"/>
      <c r="G1098"/>
      <c r="H1098"/>
      <c r="I1098"/>
      <c r="J1098"/>
      <c r="K1098"/>
      <c r="L1098"/>
      <c r="M1098"/>
    </row>
    <row r="1099" spans="1:13" ht="14.5" x14ac:dyDescent="0.35">
      <c r="A1099"/>
      <c r="B1099"/>
      <c r="C1099"/>
      <c r="D1099"/>
      <c r="E1099"/>
      <c r="F1099"/>
      <c r="G1099"/>
      <c r="H1099"/>
      <c r="I1099"/>
      <c r="J1099"/>
      <c r="K1099"/>
      <c r="L1099"/>
      <c r="M1099"/>
    </row>
    <row r="1100" spans="1:13" ht="14.5" x14ac:dyDescent="0.35">
      <c r="A1100"/>
      <c r="B1100"/>
      <c r="C1100"/>
      <c r="D1100"/>
      <c r="E1100"/>
      <c r="F1100"/>
      <c r="G1100"/>
      <c r="H1100"/>
      <c r="I1100"/>
      <c r="J1100"/>
      <c r="K1100"/>
      <c r="L1100"/>
      <c r="M1100"/>
    </row>
    <row r="1101" spans="1:13" ht="14.5" x14ac:dyDescent="0.35">
      <c r="A1101"/>
      <c r="B1101"/>
      <c r="C1101"/>
      <c r="D1101"/>
      <c r="E1101"/>
      <c r="F1101"/>
      <c r="G1101"/>
      <c r="H1101"/>
      <c r="I1101"/>
      <c r="J1101"/>
      <c r="K1101"/>
      <c r="L1101"/>
      <c r="M1101"/>
    </row>
    <row r="1102" spans="1:13" ht="14.5" x14ac:dyDescent="0.35">
      <c r="A1102"/>
      <c r="B1102"/>
      <c r="C1102"/>
      <c r="D1102"/>
      <c r="E1102"/>
      <c r="F1102"/>
      <c r="G1102"/>
      <c r="H1102"/>
      <c r="I1102"/>
      <c r="J1102"/>
      <c r="K1102"/>
      <c r="L1102"/>
      <c r="M1102"/>
    </row>
    <row r="1103" spans="1:13" ht="14.5" x14ac:dyDescent="0.35">
      <c r="A1103"/>
      <c r="B1103"/>
      <c r="C1103"/>
      <c r="D1103"/>
      <c r="E1103"/>
      <c r="F1103"/>
      <c r="G1103"/>
      <c r="H1103"/>
      <c r="I1103"/>
      <c r="J1103"/>
      <c r="K1103"/>
      <c r="L1103"/>
      <c r="M1103"/>
    </row>
    <row r="1104" spans="1:13" ht="14.5" x14ac:dyDescent="0.35">
      <c r="A1104"/>
      <c r="B1104"/>
      <c r="C1104"/>
      <c r="D1104"/>
      <c r="E1104"/>
      <c r="F1104"/>
      <c r="G1104"/>
      <c r="H1104"/>
      <c r="I1104"/>
      <c r="J1104"/>
      <c r="K1104"/>
      <c r="L1104"/>
      <c r="M1104"/>
    </row>
    <row r="1105" spans="1:13" ht="14.5" x14ac:dyDescent="0.35">
      <c r="A1105"/>
      <c r="B1105"/>
      <c r="C1105"/>
      <c r="D1105"/>
      <c r="E1105"/>
      <c r="F1105"/>
      <c r="G1105"/>
      <c r="H1105"/>
      <c r="I1105"/>
      <c r="J1105"/>
      <c r="K1105"/>
      <c r="L1105"/>
      <c r="M1105"/>
    </row>
    <row r="1106" spans="1:13" ht="14.5" x14ac:dyDescent="0.35">
      <c r="A1106"/>
      <c r="B1106"/>
      <c r="C1106"/>
      <c r="D1106"/>
      <c r="E1106"/>
      <c r="F1106"/>
      <c r="G1106"/>
      <c r="H1106"/>
      <c r="I1106"/>
      <c r="J1106"/>
      <c r="K1106"/>
      <c r="L1106"/>
      <c r="M1106"/>
    </row>
    <row r="1107" spans="1:13" ht="14.5" x14ac:dyDescent="0.35">
      <c r="A1107"/>
      <c r="B1107"/>
      <c r="C1107"/>
      <c r="D1107"/>
      <c r="E1107"/>
      <c r="F1107"/>
      <c r="G1107"/>
      <c r="H1107"/>
      <c r="I1107"/>
      <c r="J1107"/>
      <c r="K1107"/>
      <c r="L1107"/>
      <c r="M1107"/>
    </row>
    <row r="1108" spans="1:13" ht="14.5" x14ac:dyDescent="0.35">
      <c r="A1108"/>
      <c r="B1108"/>
      <c r="C1108"/>
      <c r="D1108"/>
      <c r="E1108"/>
      <c r="F1108"/>
      <c r="G1108"/>
      <c r="H1108"/>
      <c r="I1108"/>
      <c r="J1108"/>
      <c r="K1108"/>
      <c r="L1108"/>
      <c r="M1108"/>
    </row>
    <row r="1109" spans="1:13" ht="14.5" x14ac:dyDescent="0.35">
      <c r="A1109"/>
      <c r="B1109"/>
      <c r="C1109"/>
      <c r="D1109"/>
      <c r="E1109"/>
      <c r="F1109"/>
      <c r="G1109"/>
      <c r="H1109"/>
      <c r="I1109"/>
      <c r="J1109"/>
      <c r="K1109"/>
      <c r="L1109"/>
      <c r="M1109"/>
    </row>
    <row r="1110" spans="1:13" ht="14.5" x14ac:dyDescent="0.35">
      <c r="A1110"/>
      <c r="B1110"/>
      <c r="C1110"/>
      <c r="D1110"/>
      <c r="E1110"/>
      <c r="F1110"/>
      <c r="G1110"/>
      <c r="H1110"/>
      <c r="I1110"/>
      <c r="J1110"/>
      <c r="K1110"/>
      <c r="L1110"/>
      <c r="M1110"/>
    </row>
    <row r="1111" spans="1:13" ht="14.5" x14ac:dyDescent="0.35">
      <c r="A1111"/>
      <c r="B1111"/>
      <c r="C1111"/>
      <c r="D1111"/>
      <c r="E1111"/>
      <c r="F1111"/>
      <c r="G1111"/>
      <c r="H1111"/>
      <c r="I1111"/>
      <c r="J1111"/>
      <c r="K1111"/>
      <c r="L1111"/>
      <c r="M1111"/>
    </row>
    <row r="1112" spans="1:13" ht="14.5" x14ac:dyDescent="0.35">
      <c r="A1112"/>
      <c r="B1112"/>
      <c r="C1112"/>
      <c r="D1112"/>
      <c r="E1112"/>
      <c r="F1112"/>
      <c r="G1112"/>
      <c r="H1112"/>
      <c r="I1112"/>
      <c r="J1112"/>
      <c r="K1112"/>
      <c r="L1112"/>
      <c r="M1112"/>
    </row>
    <row r="1113" spans="1:13" ht="14.5" x14ac:dyDescent="0.35">
      <c r="A1113"/>
      <c r="B1113"/>
      <c r="C1113"/>
      <c r="D1113"/>
      <c r="E1113"/>
      <c r="F1113"/>
      <c r="G1113"/>
      <c r="H1113"/>
      <c r="I1113"/>
      <c r="J1113"/>
      <c r="K1113"/>
      <c r="L1113"/>
      <c r="M1113"/>
    </row>
    <row r="1114" spans="1:13" ht="14.5" x14ac:dyDescent="0.35">
      <c r="A1114"/>
      <c r="B1114"/>
      <c r="C1114"/>
      <c r="D1114"/>
      <c r="E1114"/>
      <c r="F1114"/>
      <c r="G1114"/>
      <c r="H1114"/>
      <c r="I1114"/>
      <c r="J1114"/>
      <c r="K1114"/>
      <c r="L1114"/>
      <c r="M1114"/>
    </row>
    <row r="1115" spans="1:13" ht="14.5" x14ac:dyDescent="0.35">
      <c r="A1115"/>
      <c r="B1115"/>
      <c r="C1115"/>
      <c r="D1115"/>
      <c r="E1115"/>
      <c r="F1115"/>
      <c r="G1115"/>
      <c r="H1115"/>
      <c r="I1115"/>
      <c r="J1115"/>
      <c r="K1115"/>
      <c r="L1115"/>
      <c r="M1115"/>
    </row>
    <row r="1116" spans="1:13" ht="14.5" x14ac:dyDescent="0.35">
      <c r="A1116"/>
      <c r="B1116"/>
      <c r="C1116"/>
      <c r="D1116"/>
      <c r="E1116"/>
      <c r="F1116"/>
      <c r="G1116"/>
      <c r="H1116"/>
      <c r="I1116"/>
      <c r="J1116"/>
      <c r="K1116"/>
      <c r="L1116"/>
      <c r="M1116"/>
    </row>
    <row r="1117" spans="1:13" ht="14.5" x14ac:dyDescent="0.35">
      <c r="A1117"/>
      <c r="B1117"/>
      <c r="C1117"/>
      <c r="D1117"/>
      <c r="E1117"/>
      <c r="F1117"/>
      <c r="G1117"/>
      <c r="H1117"/>
      <c r="I1117"/>
      <c r="J1117"/>
      <c r="K1117"/>
      <c r="L1117"/>
      <c r="M1117"/>
    </row>
    <row r="1118" spans="1:13" ht="14.5" x14ac:dyDescent="0.35">
      <c r="A1118"/>
      <c r="B1118"/>
      <c r="C1118"/>
      <c r="D1118"/>
      <c r="E1118"/>
      <c r="F1118"/>
      <c r="G1118"/>
      <c r="H1118"/>
      <c r="I1118"/>
      <c r="J1118"/>
      <c r="K1118"/>
      <c r="L1118"/>
      <c r="M1118"/>
    </row>
    <row r="1119" spans="1:13" ht="14.5" x14ac:dyDescent="0.35">
      <c r="A1119"/>
      <c r="B1119"/>
      <c r="C1119"/>
      <c r="D1119"/>
      <c r="E1119"/>
      <c r="F1119"/>
      <c r="G1119"/>
      <c r="H1119"/>
      <c r="I1119"/>
      <c r="J1119"/>
      <c r="K1119"/>
      <c r="L1119"/>
      <c r="M1119"/>
    </row>
    <row r="1120" spans="1:13" ht="14.5" x14ac:dyDescent="0.35">
      <c r="A1120"/>
      <c r="B1120"/>
      <c r="C1120"/>
      <c r="D1120"/>
      <c r="E1120"/>
      <c r="F1120"/>
      <c r="G1120"/>
      <c r="H1120"/>
      <c r="I1120"/>
      <c r="J1120"/>
      <c r="K1120"/>
      <c r="L1120"/>
      <c r="M1120"/>
    </row>
    <row r="1121" spans="1:13" ht="14.5" x14ac:dyDescent="0.35">
      <c r="A1121"/>
      <c r="B1121"/>
      <c r="C1121"/>
      <c r="D1121"/>
      <c r="E1121"/>
      <c r="F1121"/>
      <c r="G1121"/>
      <c r="H1121"/>
      <c r="I1121"/>
      <c r="J1121"/>
      <c r="K1121"/>
      <c r="L1121"/>
      <c r="M1121"/>
    </row>
    <row r="1122" spans="1:13" ht="14.5" x14ac:dyDescent="0.35">
      <c r="A1122"/>
      <c r="B1122"/>
      <c r="C1122"/>
      <c r="D1122"/>
      <c r="E1122"/>
      <c r="F1122"/>
      <c r="G1122"/>
      <c r="H1122"/>
      <c r="I1122"/>
      <c r="J1122"/>
      <c r="K1122"/>
      <c r="L1122"/>
      <c r="M1122"/>
    </row>
    <row r="1123" spans="1:13" ht="14.5" x14ac:dyDescent="0.35">
      <c r="A1123"/>
      <c r="B1123"/>
      <c r="C1123"/>
      <c r="D1123"/>
      <c r="E1123"/>
      <c r="F1123"/>
      <c r="G1123"/>
      <c r="H1123"/>
      <c r="I1123"/>
      <c r="J1123"/>
      <c r="K1123"/>
      <c r="L1123"/>
      <c r="M1123"/>
    </row>
    <row r="1124" spans="1:13" ht="14.5" x14ac:dyDescent="0.35">
      <c r="A1124"/>
      <c r="B1124"/>
      <c r="C1124"/>
      <c r="D1124"/>
      <c r="E1124"/>
      <c r="F1124"/>
      <c r="G1124"/>
      <c r="H1124"/>
      <c r="I1124"/>
      <c r="J1124"/>
      <c r="K1124"/>
      <c r="L1124"/>
      <c r="M1124"/>
    </row>
    <row r="1125" spans="1:13" ht="14.5" x14ac:dyDescent="0.35">
      <c r="A1125"/>
      <c r="B1125"/>
      <c r="C1125"/>
      <c r="D1125"/>
      <c r="E1125"/>
      <c r="F1125"/>
      <c r="G1125"/>
      <c r="H1125"/>
      <c r="I1125"/>
      <c r="J1125"/>
      <c r="K1125"/>
      <c r="L1125"/>
      <c r="M1125"/>
    </row>
    <row r="1126" spans="1:13" ht="14.5" x14ac:dyDescent="0.35">
      <c r="A1126"/>
      <c r="B1126"/>
      <c r="C1126"/>
      <c r="D1126"/>
      <c r="E1126"/>
      <c r="F1126"/>
      <c r="G1126"/>
      <c r="H1126"/>
      <c r="I1126"/>
      <c r="J1126"/>
      <c r="K1126"/>
      <c r="L1126"/>
      <c r="M1126"/>
    </row>
    <row r="1127" spans="1:13" ht="14.5" x14ac:dyDescent="0.35">
      <c r="A1127"/>
      <c r="B1127"/>
      <c r="C1127"/>
      <c r="D1127"/>
      <c r="E1127"/>
      <c r="F1127"/>
      <c r="G1127"/>
      <c r="H1127"/>
      <c r="I1127"/>
      <c r="J1127"/>
      <c r="K1127"/>
      <c r="L1127"/>
      <c r="M1127"/>
    </row>
    <row r="1128" spans="1:13" ht="14.5" x14ac:dyDescent="0.35">
      <c r="A1128"/>
      <c r="B1128"/>
      <c r="C1128"/>
      <c r="D1128"/>
      <c r="E1128"/>
      <c r="F1128"/>
      <c r="G1128"/>
      <c r="H1128"/>
      <c r="I1128"/>
      <c r="J1128"/>
      <c r="K1128"/>
      <c r="L1128"/>
      <c r="M1128"/>
    </row>
    <row r="1129" spans="1:13" ht="14.5" x14ac:dyDescent="0.35">
      <c r="A1129"/>
      <c r="B1129"/>
      <c r="C1129"/>
      <c r="D1129"/>
      <c r="E1129"/>
      <c r="F1129"/>
      <c r="G1129"/>
      <c r="H1129"/>
      <c r="I1129"/>
      <c r="J1129"/>
      <c r="K1129"/>
      <c r="L1129"/>
      <c r="M1129"/>
    </row>
    <row r="1130" spans="1:13" ht="14.5" x14ac:dyDescent="0.35">
      <c r="A1130"/>
      <c r="B1130"/>
      <c r="C1130"/>
      <c r="D1130"/>
      <c r="E1130"/>
      <c r="F1130"/>
      <c r="G1130"/>
      <c r="H1130"/>
      <c r="I1130"/>
      <c r="J1130"/>
      <c r="K1130"/>
      <c r="L1130"/>
      <c r="M1130"/>
    </row>
    <row r="1131" spans="1:13" ht="14.5" x14ac:dyDescent="0.35">
      <c r="A1131"/>
      <c r="B1131"/>
      <c r="C1131"/>
      <c r="D1131"/>
      <c r="E1131"/>
      <c r="F1131"/>
      <c r="G1131"/>
      <c r="H1131"/>
      <c r="I1131"/>
      <c r="J1131"/>
      <c r="K1131"/>
      <c r="L1131"/>
      <c r="M1131"/>
    </row>
    <row r="1132" spans="1:13" ht="14.5" x14ac:dyDescent="0.35">
      <c r="A1132"/>
      <c r="B1132"/>
      <c r="C1132"/>
      <c r="D1132"/>
      <c r="E1132"/>
      <c r="F1132"/>
      <c r="G1132"/>
      <c r="H1132"/>
      <c r="I1132"/>
      <c r="J1132"/>
      <c r="K1132"/>
      <c r="L1132"/>
      <c r="M1132"/>
    </row>
    <row r="1133" spans="1:13" ht="14.5" x14ac:dyDescent="0.35">
      <c r="A1133"/>
      <c r="B1133"/>
      <c r="C1133"/>
      <c r="D1133"/>
      <c r="E1133"/>
      <c r="F1133"/>
      <c r="G1133"/>
      <c r="H1133"/>
      <c r="I1133"/>
      <c r="J1133"/>
      <c r="K1133"/>
      <c r="L1133"/>
      <c r="M1133"/>
    </row>
    <row r="1134" spans="1:13" ht="14.5" x14ac:dyDescent="0.35">
      <c r="A1134"/>
      <c r="B1134"/>
      <c r="C1134"/>
      <c r="D1134"/>
      <c r="E1134"/>
      <c r="F1134"/>
      <c r="G1134"/>
      <c r="H1134"/>
      <c r="I1134"/>
      <c r="J1134"/>
      <c r="K1134"/>
      <c r="L1134"/>
      <c r="M1134"/>
    </row>
    <row r="1135" spans="1:13" ht="14.5" x14ac:dyDescent="0.35">
      <c r="A1135"/>
      <c r="B1135"/>
      <c r="C1135"/>
      <c r="D1135"/>
      <c r="E1135"/>
      <c r="F1135"/>
      <c r="G1135"/>
      <c r="H1135"/>
      <c r="I1135"/>
      <c r="J1135"/>
      <c r="K1135"/>
      <c r="L1135"/>
      <c r="M1135"/>
    </row>
    <row r="1136" spans="1:13" ht="14.5" x14ac:dyDescent="0.35">
      <c r="A1136"/>
      <c r="B1136"/>
      <c r="C1136"/>
      <c r="D1136"/>
      <c r="E1136"/>
      <c r="F1136"/>
      <c r="G1136"/>
      <c r="H1136"/>
      <c r="I1136"/>
      <c r="J1136"/>
      <c r="K1136"/>
      <c r="L1136"/>
      <c r="M1136"/>
    </row>
    <row r="1137" spans="1:13" ht="14.5" x14ac:dyDescent="0.35">
      <c r="A1137"/>
      <c r="B1137"/>
      <c r="C1137"/>
      <c r="D1137"/>
      <c r="E1137"/>
      <c r="F1137"/>
      <c r="G1137"/>
      <c r="H1137"/>
      <c r="I1137"/>
      <c r="J1137"/>
      <c r="K1137"/>
      <c r="L1137"/>
      <c r="M1137"/>
    </row>
    <row r="1138" spans="1:13" ht="14.5" x14ac:dyDescent="0.35">
      <c r="A1138"/>
      <c r="B1138"/>
      <c r="C1138"/>
      <c r="D1138"/>
      <c r="E1138"/>
      <c r="F1138"/>
      <c r="G1138"/>
      <c r="H1138"/>
      <c r="I1138"/>
      <c r="J1138"/>
      <c r="K1138"/>
      <c r="L1138"/>
      <c r="M1138"/>
    </row>
    <row r="1139" spans="1:13" ht="14.5" x14ac:dyDescent="0.35">
      <c r="A1139"/>
      <c r="B1139"/>
      <c r="C1139"/>
      <c r="D1139"/>
      <c r="E1139"/>
      <c r="F1139"/>
      <c r="G1139"/>
      <c r="H1139"/>
      <c r="I1139"/>
      <c r="J1139"/>
      <c r="K1139"/>
      <c r="L1139"/>
      <c r="M1139"/>
    </row>
    <row r="1140" spans="1:13" ht="14.5" x14ac:dyDescent="0.35">
      <c r="A1140"/>
      <c r="B1140"/>
      <c r="C1140"/>
      <c r="D1140"/>
      <c r="E1140"/>
      <c r="F1140"/>
      <c r="G1140"/>
      <c r="H1140"/>
      <c r="I1140"/>
      <c r="J1140"/>
      <c r="K1140"/>
      <c r="L1140"/>
      <c r="M1140"/>
    </row>
    <row r="1141" spans="1:13" ht="14.5" x14ac:dyDescent="0.35">
      <c r="A1141"/>
      <c r="B1141"/>
      <c r="C1141"/>
      <c r="D1141"/>
      <c r="E1141"/>
      <c r="F1141"/>
      <c r="G1141"/>
      <c r="H1141"/>
      <c r="I1141"/>
      <c r="J1141"/>
      <c r="K1141"/>
      <c r="L1141"/>
      <c r="M1141"/>
    </row>
    <row r="1142" spans="1:13" ht="14.5" x14ac:dyDescent="0.35">
      <c r="A1142"/>
      <c r="B1142"/>
      <c r="C1142"/>
      <c r="D1142"/>
      <c r="E1142"/>
      <c r="F1142"/>
      <c r="G1142"/>
      <c r="H1142"/>
      <c r="I1142"/>
      <c r="J1142"/>
      <c r="K1142"/>
      <c r="L1142"/>
      <c r="M1142"/>
    </row>
    <row r="1143" spans="1:13" ht="14.5" x14ac:dyDescent="0.35">
      <c r="A1143"/>
      <c r="B1143"/>
      <c r="C1143"/>
      <c r="D1143"/>
      <c r="E1143"/>
      <c r="F1143"/>
      <c r="G1143"/>
      <c r="H1143"/>
      <c r="I1143"/>
      <c r="J1143"/>
      <c r="K1143"/>
      <c r="L1143"/>
      <c r="M1143"/>
    </row>
    <row r="1144" spans="1:13" ht="14.5" x14ac:dyDescent="0.35">
      <c r="A1144"/>
      <c r="B1144"/>
      <c r="C1144"/>
      <c r="D1144"/>
      <c r="E1144"/>
      <c r="F1144"/>
      <c r="G1144"/>
      <c r="H1144"/>
      <c r="I1144"/>
      <c r="J1144"/>
      <c r="K1144"/>
      <c r="L1144"/>
      <c r="M1144"/>
    </row>
    <row r="1145" spans="1:13" ht="14.5" x14ac:dyDescent="0.35">
      <c r="A1145"/>
      <c r="B1145"/>
      <c r="C1145"/>
      <c r="D1145"/>
      <c r="E1145"/>
      <c r="F1145"/>
      <c r="G1145"/>
      <c r="H1145"/>
      <c r="I1145"/>
      <c r="J1145"/>
      <c r="K1145"/>
      <c r="L1145"/>
      <c r="M1145"/>
    </row>
    <row r="1146" spans="1:13" ht="14.5" x14ac:dyDescent="0.35">
      <c r="A1146"/>
      <c r="B1146"/>
      <c r="C1146"/>
      <c r="D1146"/>
      <c r="E1146"/>
      <c r="F1146"/>
      <c r="G1146"/>
      <c r="H1146"/>
      <c r="I1146"/>
      <c r="J1146"/>
      <c r="K1146"/>
      <c r="L1146"/>
      <c r="M1146"/>
    </row>
    <row r="1147" spans="1:13" ht="14.5" x14ac:dyDescent="0.35">
      <c r="A1147"/>
      <c r="B1147"/>
      <c r="C1147"/>
      <c r="D1147"/>
      <c r="E1147"/>
      <c r="F1147"/>
      <c r="G1147"/>
      <c r="H1147"/>
      <c r="I1147"/>
      <c r="J1147"/>
      <c r="K1147"/>
      <c r="L1147"/>
      <c r="M1147"/>
    </row>
    <row r="1148" spans="1:13" ht="14.5" x14ac:dyDescent="0.35">
      <c r="A1148"/>
      <c r="B1148"/>
      <c r="C1148"/>
      <c r="D1148"/>
      <c r="E1148"/>
      <c r="F1148"/>
      <c r="G1148"/>
      <c r="H1148"/>
      <c r="I1148"/>
      <c r="J1148"/>
      <c r="K1148"/>
      <c r="L1148"/>
      <c r="M1148"/>
    </row>
    <row r="1149" spans="1:13" ht="14.5" x14ac:dyDescent="0.35">
      <c r="A1149"/>
      <c r="B1149"/>
      <c r="C1149"/>
      <c r="D1149"/>
      <c r="E1149"/>
      <c r="F1149"/>
      <c r="G1149"/>
      <c r="H1149"/>
      <c r="I1149"/>
      <c r="J1149"/>
      <c r="K1149"/>
      <c r="L1149"/>
      <c r="M1149"/>
    </row>
    <row r="1150" spans="1:13" ht="14.5" x14ac:dyDescent="0.35">
      <c r="A1150"/>
      <c r="B1150"/>
      <c r="C1150"/>
      <c r="D1150"/>
      <c r="E1150"/>
      <c r="F1150"/>
      <c r="G1150"/>
      <c r="H1150"/>
      <c r="I1150"/>
      <c r="J1150"/>
      <c r="K1150"/>
      <c r="L1150"/>
      <c r="M1150"/>
    </row>
    <row r="1151" spans="1:13" ht="14.5" x14ac:dyDescent="0.35">
      <c r="A1151"/>
      <c r="B1151"/>
      <c r="C1151"/>
      <c r="D1151"/>
      <c r="E1151"/>
      <c r="F1151"/>
      <c r="G1151"/>
      <c r="H1151"/>
      <c r="I1151"/>
      <c r="J1151"/>
      <c r="K1151"/>
      <c r="L1151"/>
      <c r="M1151"/>
    </row>
    <row r="1152" spans="1:13" ht="14.5" x14ac:dyDescent="0.35">
      <c r="A1152"/>
      <c r="B1152"/>
      <c r="C1152"/>
      <c r="D1152"/>
      <c r="E1152"/>
      <c r="F1152"/>
      <c r="G1152"/>
      <c r="H1152"/>
      <c r="I1152"/>
      <c r="J1152"/>
      <c r="K1152"/>
      <c r="L1152"/>
      <c r="M1152"/>
    </row>
    <row r="1153" spans="1:13" ht="14.5" x14ac:dyDescent="0.35">
      <c r="A1153"/>
      <c r="B1153"/>
      <c r="C1153"/>
      <c r="D1153"/>
      <c r="E1153"/>
      <c r="F1153"/>
      <c r="G1153"/>
      <c r="H1153"/>
      <c r="I1153"/>
      <c r="J1153"/>
      <c r="K1153"/>
      <c r="L1153"/>
      <c r="M1153"/>
    </row>
    <row r="1154" spans="1:13" ht="14.5" x14ac:dyDescent="0.35">
      <c r="A1154"/>
      <c r="B1154"/>
      <c r="C1154"/>
      <c r="D1154"/>
      <c r="E1154"/>
      <c r="F1154"/>
      <c r="G1154"/>
      <c r="H1154"/>
      <c r="I1154"/>
      <c r="J1154"/>
      <c r="K1154"/>
      <c r="L1154"/>
      <c r="M1154"/>
    </row>
    <row r="1155" spans="1:13" ht="14.5" x14ac:dyDescent="0.35">
      <c r="A1155"/>
      <c r="B1155"/>
      <c r="C1155"/>
      <c r="D1155"/>
      <c r="E1155"/>
      <c r="F1155"/>
      <c r="G1155"/>
      <c r="H1155"/>
      <c r="I1155"/>
      <c r="J1155"/>
      <c r="K1155"/>
      <c r="L1155"/>
      <c r="M1155"/>
    </row>
    <row r="1156" spans="1:13" ht="14.5" x14ac:dyDescent="0.35">
      <c r="A1156"/>
      <c r="B1156"/>
      <c r="C1156"/>
      <c r="D1156"/>
      <c r="E1156"/>
      <c r="F1156"/>
      <c r="G1156"/>
      <c r="H1156"/>
      <c r="I1156"/>
      <c r="J1156"/>
      <c r="K1156"/>
      <c r="L1156"/>
      <c r="M1156"/>
    </row>
    <row r="1157" spans="1:13" ht="14.5" x14ac:dyDescent="0.35">
      <c r="A1157"/>
      <c r="B1157"/>
      <c r="C1157"/>
      <c r="D1157"/>
      <c r="E1157"/>
      <c r="F1157"/>
      <c r="G1157"/>
      <c r="H1157"/>
      <c r="I1157"/>
      <c r="J1157"/>
      <c r="K1157"/>
      <c r="L1157"/>
      <c r="M1157"/>
    </row>
    <row r="1158" spans="1:13" ht="14.5" x14ac:dyDescent="0.35">
      <c r="A1158"/>
      <c r="B1158"/>
      <c r="C1158"/>
      <c r="D1158"/>
      <c r="E1158"/>
      <c r="F1158"/>
      <c r="G1158"/>
      <c r="H1158"/>
      <c r="I1158"/>
      <c r="J1158"/>
      <c r="K1158"/>
      <c r="L1158"/>
      <c r="M1158"/>
    </row>
    <row r="1159" spans="1:13" ht="14.5" x14ac:dyDescent="0.35">
      <c r="A1159"/>
      <c r="B1159"/>
      <c r="C1159"/>
      <c r="D1159"/>
      <c r="E1159"/>
      <c r="F1159"/>
      <c r="G1159"/>
      <c r="H1159"/>
      <c r="I1159"/>
      <c r="J1159"/>
      <c r="K1159"/>
      <c r="L1159"/>
      <c r="M1159"/>
    </row>
    <row r="1160" spans="1:13" ht="14.5" x14ac:dyDescent="0.35">
      <c r="A1160"/>
      <c r="B1160"/>
      <c r="C1160"/>
      <c r="D1160"/>
      <c r="E1160"/>
      <c r="F1160"/>
      <c r="G1160"/>
      <c r="H1160"/>
      <c r="I1160"/>
      <c r="J1160"/>
      <c r="K1160"/>
      <c r="L1160"/>
      <c r="M1160"/>
    </row>
    <row r="1161" spans="1:13" ht="14.5" x14ac:dyDescent="0.35">
      <c r="A1161"/>
      <c r="B1161"/>
      <c r="C1161"/>
      <c r="D1161"/>
      <c r="E1161"/>
      <c r="F1161"/>
      <c r="G1161"/>
      <c r="H1161"/>
      <c r="I1161"/>
      <c r="J1161"/>
      <c r="K1161"/>
      <c r="L1161"/>
      <c r="M1161"/>
    </row>
    <row r="1162" spans="1:13" ht="14.5" x14ac:dyDescent="0.35">
      <c r="A1162"/>
      <c r="B1162"/>
      <c r="C1162"/>
      <c r="D1162"/>
      <c r="E1162"/>
      <c r="F1162"/>
      <c r="G1162"/>
      <c r="H1162"/>
      <c r="I1162"/>
      <c r="J1162"/>
      <c r="K1162"/>
      <c r="L1162"/>
      <c r="M1162"/>
    </row>
    <row r="1163" spans="1:13" ht="14.5" x14ac:dyDescent="0.35">
      <c r="A1163"/>
      <c r="B1163"/>
      <c r="C1163"/>
      <c r="D1163"/>
      <c r="E1163"/>
      <c r="F1163"/>
      <c r="G1163"/>
      <c r="H1163"/>
      <c r="I1163"/>
      <c r="J1163"/>
      <c r="K1163"/>
      <c r="L1163"/>
      <c r="M1163"/>
    </row>
    <row r="1164" spans="1:13" ht="14.5" x14ac:dyDescent="0.35">
      <c r="A1164"/>
      <c r="B1164"/>
      <c r="C1164"/>
      <c r="D1164"/>
      <c r="E1164"/>
      <c r="F1164"/>
      <c r="G1164"/>
      <c r="H1164"/>
      <c r="I1164"/>
      <c r="J1164"/>
      <c r="K1164"/>
      <c r="L1164"/>
      <c r="M1164"/>
    </row>
    <row r="1165" spans="1:13" ht="14.5" x14ac:dyDescent="0.35">
      <c r="A1165"/>
      <c r="B1165"/>
      <c r="C1165"/>
      <c r="D1165"/>
      <c r="E1165"/>
      <c r="F1165"/>
      <c r="G1165"/>
      <c r="H1165"/>
      <c r="I1165"/>
      <c r="J1165"/>
      <c r="K1165"/>
      <c r="L1165"/>
      <c r="M1165"/>
    </row>
    <row r="1166" spans="1:13" ht="14.5" x14ac:dyDescent="0.35">
      <c r="A1166"/>
      <c r="B1166"/>
      <c r="C1166"/>
      <c r="D1166"/>
      <c r="E1166"/>
      <c r="F1166"/>
      <c r="G1166"/>
      <c r="H1166"/>
      <c r="I1166"/>
      <c r="J1166"/>
      <c r="K1166"/>
      <c r="L1166"/>
      <c r="M1166"/>
    </row>
    <row r="1167" spans="1:13" ht="14.5" x14ac:dyDescent="0.35">
      <c r="A1167"/>
      <c r="B1167"/>
      <c r="C1167"/>
      <c r="D1167"/>
      <c r="E1167"/>
      <c r="F1167"/>
      <c r="G1167"/>
      <c r="H1167"/>
      <c r="I1167"/>
      <c r="J1167"/>
      <c r="K1167"/>
      <c r="L1167"/>
      <c r="M1167"/>
    </row>
    <row r="1168" spans="1:13" ht="14.5" x14ac:dyDescent="0.35">
      <c r="A1168"/>
      <c r="B1168"/>
      <c r="C1168"/>
      <c r="D1168"/>
      <c r="E1168"/>
      <c r="F1168"/>
      <c r="G1168"/>
      <c r="H1168"/>
      <c r="I1168"/>
      <c r="J1168"/>
      <c r="K1168"/>
      <c r="L1168"/>
      <c r="M1168"/>
    </row>
    <row r="1169" spans="1:13" ht="14.5" x14ac:dyDescent="0.35">
      <c r="A1169"/>
      <c r="B1169"/>
      <c r="C1169"/>
      <c r="D1169"/>
      <c r="E1169"/>
      <c r="F1169"/>
      <c r="G1169"/>
      <c r="H1169"/>
      <c r="I1169"/>
      <c r="J1169"/>
      <c r="K1169"/>
      <c r="L1169"/>
      <c r="M1169"/>
    </row>
    <row r="1170" spans="1:13" ht="14.5" x14ac:dyDescent="0.35">
      <c r="A1170"/>
      <c r="B1170"/>
      <c r="C1170"/>
      <c r="D1170"/>
      <c r="E1170"/>
      <c r="F1170"/>
      <c r="G1170"/>
      <c r="H1170"/>
      <c r="I1170"/>
      <c r="J1170"/>
      <c r="K1170"/>
      <c r="L1170"/>
      <c r="M1170"/>
    </row>
    <row r="1171" spans="1:13" ht="14.5" x14ac:dyDescent="0.35">
      <c r="A1171"/>
      <c r="B1171"/>
      <c r="C1171"/>
      <c r="D1171"/>
      <c r="E1171"/>
      <c r="F1171"/>
      <c r="G1171"/>
      <c r="H1171"/>
      <c r="I1171"/>
      <c r="J1171"/>
      <c r="K1171"/>
      <c r="L1171"/>
      <c r="M1171"/>
    </row>
    <row r="1172" spans="1:13" ht="14.5" x14ac:dyDescent="0.35">
      <c r="A1172"/>
      <c r="B1172"/>
      <c r="C1172"/>
      <c r="D1172"/>
      <c r="E1172"/>
      <c r="F1172"/>
      <c r="G1172"/>
      <c r="H1172"/>
      <c r="I1172"/>
      <c r="J1172"/>
      <c r="K1172"/>
      <c r="L1172"/>
      <c r="M1172"/>
    </row>
    <row r="1173" spans="1:13" ht="14.5" x14ac:dyDescent="0.35">
      <c r="A1173"/>
      <c r="B1173"/>
      <c r="C1173"/>
      <c r="D1173"/>
      <c r="E1173"/>
      <c r="F1173"/>
      <c r="G1173"/>
      <c r="H1173"/>
      <c r="I1173"/>
      <c r="J1173"/>
      <c r="K1173"/>
      <c r="L1173"/>
      <c r="M1173"/>
    </row>
    <row r="1174" spans="1:13" ht="14.5" x14ac:dyDescent="0.35">
      <c r="A1174"/>
      <c r="B1174"/>
      <c r="C1174"/>
      <c r="D1174"/>
      <c r="E1174"/>
      <c r="F1174"/>
      <c r="G1174"/>
      <c r="H1174"/>
      <c r="I1174"/>
      <c r="J1174"/>
      <c r="K1174"/>
      <c r="L1174"/>
      <c r="M1174"/>
    </row>
    <row r="1175" spans="1:13" ht="14.5" x14ac:dyDescent="0.35">
      <c r="A1175"/>
      <c r="B1175"/>
      <c r="C1175"/>
      <c r="D1175"/>
      <c r="E1175"/>
      <c r="F1175"/>
      <c r="G1175"/>
      <c r="H1175"/>
      <c r="I1175"/>
      <c r="J1175"/>
      <c r="K1175"/>
      <c r="L1175"/>
      <c r="M1175"/>
    </row>
    <row r="1176" spans="1:13" ht="14.5" x14ac:dyDescent="0.35">
      <c r="A1176"/>
      <c r="B1176"/>
      <c r="C1176"/>
      <c r="D1176"/>
      <c r="E1176"/>
      <c r="F1176"/>
      <c r="G1176"/>
      <c r="H1176"/>
      <c r="I1176"/>
      <c r="J1176"/>
      <c r="K1176"/>
      <c r="L1176"/>
      <c r="M1176"/>
    </row>
    <row r="1177" spans="1:13" ht="14.5" x14ac:dyDescent="0.35">
      <c r="A1177"/>
      <c r="B1177"/>
      <c r="C1177"/>
      <c r="D1177"/>
      <c r="E1177"/>
      <c r="F1177"/>
      <c r="G1177"/>
      <c r="H1177"/>
      <c r="I1177"/>
      <c r="J1177"/>
      <c r="K1177"/>
      <c r="L1177"/>
      <c r="M1177"/>
    </row>
    <row r="1178" spans="1:13" ht="14.5" x14ac:dyDescent="0.35">
      <c r="A1178"/>
      <c r="B1178"/>
      <c r="C1178"/>
      <c r="D1178"/>
      <c r="E1178"/>
      <c r="F1178"/>
      <c r="G1178"/>
      <c r="H1178"/>
      <c r="I1178"/>
      <c r="J1178"/>
      <c r="K1178"/>
      <c r="L1178"/>
      <c r="M1178"/>
    </row>
    <row r="1179" spans="1:13" ht="14.5" x14ac:dyDescent="0.35">
      <c r="A1179"/>
      <c r="B1179"/>
      <c r="C1179"/>
      <c r="D1179"/>
      <c r="E1179"/>
      <c r="F1179"/>
      <c r="G1179"/>
      <c r="H1179"/>
      <c r="I1179"/>
      <c r="J1179"/>
      <c r="K1179"/>
      <c r="L1179"/>
      <c r="M1179"/>
    </row>
    <row r="1180" spans="1:13" ht="14.5" x14ac:dyDescent="0.35">
      <c r="A1180"/>
      <c r="B1180"/>
      <c r="C1180"/>
      <c r="D1180"/>
      <c r="E1180"/>
      <c r="F1180"/>
      <c r="G1180"/>
      <c r="H1180"/>
      <c r="I1180"/>
      <c r="J1180"/>
      <c r="K1180"/>
      <c r="L1180"/>
      <c r="M1180"/>
    </row>
    <row r="1181" spans="1:13" ht="14.5" x14ac:dyDescent="0.35">
      <c r="A1181"/>
      <c r="B1181"/>
      <c r="C1181"/>
      <c r="D1181"/>
      <c r="E1181"/>
      <c r="F1181"/>
      <c r="G1181"/>
      <c r="H1181"/>
      <c r="I1181"/>
      <c r="J1181"/>
      <c r="K1181"/>
      <c r="L1181"/>
      <c r="M1181"/>
    </row>
    <row r="1182" spans="1:13" ht="14.5" x14ac:dyDescent="0.35">
      <c r="A1182"/>
      <c r="B1182"/>
      <c r="C1182"/>
      <c r="D1182"/>
      <c r="E1182"/>
      <c r="F1182"/>
      <c r="G1182"/>
      <c r="H1182"/>
      <c r="I1182"/>
      <c r="J1182"/>
      <c r="K1182"/>
      <c r="L1182"/>
      <c r="M1182"/>
    </row>
    <row r="1183" spans="1:13" ht="14.5" x14ac:dyDescent="0.35">
      <c r="A1183"/>
      <c r="B1183"/>
      <c r="C1183"/>
      <c r="D1183"/>
      <c r="E1183"/>
      <c r="F1183"/>
      <c r="G1183"/>
      <c r="H1183"/>
      <c r="I1183"/>
      <c r="J1183"/>
      <c r="K1183"/>
      <c r="L1183"/>
      <c r="M1183"/>
    </row>
    <row r="1184" spans="1:13" ht="14.5" x14ac:dyDescent="0.35">
      <c r="A1184"/>
      <c r="B1184"/>
      <c r="C1184"/>
      <c r="D1184"/>
      <c r="E1184"/>
      <c r="F1184"/>
      <c r="G1184"/>
      <c r="H1184"/>
      <c r="I1184"/>
      <c r="J1184"/>
      <c r="K1184"/>
      <c r="L1184"/>
      <c r="M1184"/>
    </row>
    <row r="1185" spans="1:13" ht="14.5" x14ac:dyDescent="0.35">
      <c r="A1185"/>
      <c r="B1185"/>
      <c r="C1185"/>
      <c r="D1185"/>
      <c r="E1185"/>
      <c r="F1185"/>
      <c r="G1185"/>
      <c r="H1185"/>
      <c r="I1185"/>
      <c r="J1185"/>
      <c r="K1185"/>
      <c r="L1185"/>
      <c r="M1185"/>
    </row>
    <row r="1186" spans="1:13" ht="14.5" x14ac:dyDescent="0.35">
      <c r="A1186"/>
      <c r="B1186"/>
      <c r="C1186"/>
      <c r="D1186"/>
      <c r="E1186"/>
      <c r="F1186"/>
      <c r="G1186"/>
      <c r="H1186"/>
      <c r="I1186"/>
      <c r="J1186"/>
      <c r="K1186"/>
      <c r="L1186"/>
      <c r="M1186"/>
    </row>
    <row r="1187" spans="1:13" ht="14.5" x14ac:dyDescent="0.35">
      <c r="A1187"/>
      <c r="B1187"/>
      <c r="C1187"/>
      <c r="D1187"/>
      <c r="E1187"/>
      <c r="F1187"/>
      <c r="G1187"/>
      <c r="H1187"/>
      <c r="I1187"/>
      <c r="J1187"/>
      <c r="K1187"/>
      <c r="L1187"/>
      <c r="M1187"/>
    </row>
    <row r="1188" spans="1:13" ht="14.5" x14ac:dyDescent="0.35">
      <c r="A1188"/>
      <c r="B1188"/>
      <c r="C1188"/>
      <c r="D1188"/>
      <c r="E1188"/>
      <c r="F1188"/>
      <c r="G1188"/>
      <c r="H1188"/>
      <c r="I1188"/>
      <c r="J1188"/>
      <c r="K1188"/>
      <c r="L1188"/>
      <c r="M1188"/>
    </row>
    <row r="1189" spans="1:13" ht="14.5" x14ac:dyDescent="0.35">
      <c r="A1189"/>
      <c r="B1189"/>
      <c r="C1189"/>
      <c r="D1189"/>
      <c r="E1189"/>
      <c r="F1189"/>
      <c r="G1189"/>
      <c r="H1189"/>
      <c r="I1189"/>
      <c r="J1189"/>
      <c r="K1189"/>
      <c r="L1189"/>
      <c r="M1189"/>
    </row>
    <row r="1190" spans="1:13" ht="14.5" x14ac:dyDescent="0.35">
      <c r="A1190"/>
      <c r="B1190"/>
      <c r="C1190"/>
      <c r="D1190"/>
      <c r="E1190"/>
      <c r="F1190"/>
      <c r="G1190"/>
      <c r="H1190"/>
      <c r="I1190"/>
      <c r="J1190"/>
      <c r="K1190"/>
      <c r="L1190"/>
      <c r="M1190"/>
    </row>
    <row r="1191" spans="1:13" ht="14.5" x14ac:dyDescent="0.35">
      <c r="A1191"/>
      <c r="B1191"/>
      <c r="C1191"/>
      <c r="D1191"/>
      <c r="E1191"/>
      <c r="F1191"/>
      <c r="G1191"/>
      <c r="H1191"/>
      <c r="I1191"/>
      <c r="J1191"/>
      <c r="K1191"/>
      <c r="L1191"/>
      <c r="M1191"/>
    </row>
    <row r="1192" spans="1:13" ht="14.5" x14ac:dyDescent="0.35">
      <c r="A1192"/>
      <c r="B1192"/>
      <c r="C1192"/>
      <c r="D1192"/>
      <c r="E1192"/>
      <c r="F1192"/>
      <c r="G1192"/>
      <c r="H1192"/>
      <c r="I1192"/>
      <c r="J1192"/>
      <c r="K1192"/>
      <c r="L1192"/>
      <c r="M1192"/>
    </row>
    <row r="1193" spans="1:13" ht="14.5" x14ac:dyDescent="0.35">
      <c r="A1193"/>
      <c r="B1193"/>
      <c r="C1193"/>
      <c r="D1193"/>
      <c r="E1193"/>
      <c r="F1193"/>
      <c r="G1193"/>
      <c r="H1193"/>
      <c r="I1193"/>
      <c r="J1193"/>
      <c r="K1193"/>
      <c r="L1193"/>
      <c r="M1193"/>
    </row>
    <row r="1194" spans="1:13" ht="14.5" x14ac:dyDescent="0.35">
      <c r="A1194"/>
      <c r="B1194"/>
      <c r="C1194"/>
      <c r="D1194"/>
      <c r="E1194"/>
      <c r="F1194"/>
      <c r="G1194"/>
      <c r="H1194"/>
      <c r="I1194"/>
      <c r="J1194"/>
      <c r="K1194"/>
      <c r="L1194"/>
      <c r="M1194"/>
    </row>
    <row r="1195" spans="1:13" ht="14.5" x14ac:dyDescent="0.35">
      <c r="A1195"/>
      <c r="B1195"/>
      <c r="C1195"/>
      <c r="D1195"/>
      <c r="E1195"/>
      <c r="F1195"/>
      <c r="G1195"/>
      <c r="H1195"/>
      <c r="I1195"/>
      <c r="J1195"/>
      <c r="K1195"/>
      <c r="L1195"/>
      <c r="M1195"/>
    </row>
    <row r="1196" spans="1:13" ht="14.5" x14ac:dyDescent="0.35">
      <c r="A1196"/>
      <c r="B1196"/>
      <c r="C1196"/>
      <c r="D1196"/>
      <c r="E1196"/>
      <c r="F1196"/>
      <c r="G1196"/>
      <c r="H1196"/>
      <c r="I1196"/>
      <c r="J1196"/>
      <c r="K1196"/>
      <c r="L1196"/>
      <c r="M1196"/>
    </row>
    <row r="1197" spans="1:13" ht="14.5" x14ac:dyDescent="0.35">
      <c r="A1197"/>
      <c r="B1197"/>
      <c r="C1197"/>
      <c r="D1197"/>
      <c r="E1197"/>
      <c r="F1197"/>
      <c r="G1197"/>
      <c r="H1197"/>
      <c r="I1197"/>
      <c r="J1197"/>
      <c r="K1197"/>
      <c r="L1197"/>
      <c r="M1197"/>
    </row>
    <row r="1198" spans="1:13" ht="14.5" x14ac:dyDescent="0.35">
      <c r="A1198"/>
      <c r="B1198"/>
      <c r="C1198"/>
      <c r="D1198"/>
      <c r="E1198"/>
      <c r="F1198"/>
      <c r="G1198"/>
      <c r="H1198"/>
      <c r="I1198"/>
      <c r="J1198"/>
      <c r="K1198"/>
      <c r="L1198"/>
      <c r="M1198"/>
    </row>
    <row r="1199" spans="1:13" ht="14.5" x14ac:dyDescent="0.35">
      <c r="A1199"/>
      <c r="B1199"/>
      <c r="C1199"/>
      <c r="D1199"/>
      <c r="E1199"/>
      <c r="F1199"/>
      <c r="G1199"/>
      <c r="H1199"/>
      <c r="I1199"/>
      <c r="J1199"/>
      <c r="K1199"/>
      <c r="L1199"/>
      <c r="M1199"/>
    </row>
    <row r="1200" spans="1:13" ht="14.5" x14ac:dyDescent="0.35">
      <c r="A1200"/>
      <c r="B1200"/>
      <c r="C1200"/>
      <c r="D1200"/>
      <c r="E1200"/>
      <c r="F1200"/>
      <c r="G1200"/>
      <c r="H1200"/>
      <c r="I1200"/>
      <c r="J1200"/>
      <c r="K1200"/>
      <c r="L1200"/>
      <c r="M1200"/>
    </row>
    <row r="1201" spans="1:13" ht="14.5" x14ac:dyDescent="0.35">
      <c r="A1201"/>
      <c r="B1201"/>
      <c r="C1201"/>
      <c r="D1201"/>
      <c r="E1201"/>
      <c r="F1201"/>
      <c r="G1201"/>
      <c r="H1201"/>
      <c r="I1201"/>
      <c r="J1201"/>
      <c r="K1201"/>
      <c r="L1201"/>
      <c r="M1201"/>
    </row>
    <row r="1202" spans="1:13" ht="14.5" x14ac:dyDescent="0.35">
      <c r="A1202"/>
      <c r="B1202"/>
      <c r="C1202"/>
      <c r="D1202"/>
      <c r="E1202"/>
      <c r="F1202"/>
      <c r="G1202"/>
      <c r="H1202"/>
      <c r="I1202"/>
      <c r="J1202"/>
      <c r="K1202"/>
      <c r="L1202"/>
      <c r="M1202"/>
    </row>
    <row r="1203" spans="1:13" ht="14.5" x14ac:dyDescent="0.35">
      <c r="A1203"/>
      <c r="B1203"/>
      <c r="C1203"/>
      <c r="D1203"/>
      <c r="E1203"/>
      <c r="F1203"/>
      <c r="G1203"/>
      <c r="H1203"/>
      <c r="I1203"/>
      <c r="J1203"/>
      <c r="K1203"/>
      <c r="L1203"/>
      <c r="M1203"/>
    </row>
    <row r="1204" spans="1:13" ht="14.5" x14ac:dyDescent="0.35">
      <c r="A1204"/>
      <c r="B1204"/>
      <c r="C1204"/>
      <c r="D1204"/>
      <c r="E1204"/>
      <c r="F1204"/>
      <c r="G1204"/>
      <c r="H1204"/>
      <c r="I1204"/>
      <c r="J1204"/>
      <c r="K1204"/>
      <c r="L1204"/>
      <c r="M1204"/>
    </row>
    <row r="1205" spans="1:13" ht="14.5" x14ac:dyDescent="0.35">
      <c r="A1205"/>
      <c r="B1205"/>
      <c r="C1205"/>
      <c r="D1205"/>
      <c r="E1205"/>
      <c r="F1205"/>
      <c r="G1205"/>
      <c r="H1205"/>
      <c r="I1205"/>
      <c r="J1205"/>
      <c r="K1205"/>
      <c r="L1205"/>
      <c r="M1205"/>
    </row>
    <row r="1206" spans="1:13" ht="14.5" x14ac:dyDescent="0.35">
      <c r="A1206"/>
      <c r="B1206"/>
      <c r="C1206"/>
      <c r="D1206"/>
      <c r="E1206"/>
      <c r="F1206"/>
      <c r="G1206"/>
      <c r="H1206"/>
      <c r="I1206"/>
      <c r="J1206"/>
      <c r="K1206"/>
      <c r="L1206"/>
      <c r="M1206"/>
    </row>
    <row r="1207" spans="1:13" ht="14.5" x14ac:dyDescent="0.35">
      <c r="A1207"/>
      <c r="B1207"/>
      <c r="C1207"/>
      <c r="D1207"/>
      <c r="E1207"/>
      <c r="F1207"/>
      <c r="G1207"/>
      <c r="H1207"/>
      <c r="I1207"/>
      <c r="J1207"/>
      <c r="K1207"/>
      <c r="L1207"/>
      <c r="M1207"/>
    </row>
    <row r="1208" spans="1:13" ht="14.5" x14ac:dyDescent="0.35">
      <c r="A1208"/>
      <c r="B1208"/>
      <c r="C1208"/>
      <c r="D1208"/>
      <c r="E1208"/>
      <c r="F1208"/>
      <c r="G1208"/>
      <c r="H1208"/>
      <c r="I1208"/>
      <c r="J1208"/>
      <c r="K1208"/>
      <c r="L1208"/>
      <c r="M1208"/>
    </row>
    <row r="1209" spans="1:13" ht="14.5" x14ac:dyDescent="0.35">
      <c r="A1209"/>
      <c r="B1209"/>
      <c r="C1209"/>
      <c r="D1209"/>
      <c r="E1209"/>
      <c r="F1209"/>
      <c r="G1209"/>
      <c r="H1209"/>
      <c r="I1209"/>
      <c r="J1209"/>
      <c r="K1209"/>
      <c r="L1209"/>
      <c r="M1209"/>
    </row>
    <row r="1210" spans="1:13" ht="14.5" x14ac:dyDescent="0.35">
      <c r="A1210"/>
      <c r="B1210"/>
      <c r="C1210"/>
      <c r="D1210"/>
      <c r="E1210"/>
      <c r="F1210"/>
      <c r="G1210"/>
      <c r="H1210"/>
      <c r="I1210"/>
      <c r="J1210"/>
      <c r="K1210"/>
      <c r="L1210"/>
      <c r="M1210"/>
    </row>
    <row r="1211" spans="1:13" ht="14.5" x14ac:dyDescent="0.35">
      <c r="A1211"/>
      <c r="B1211"/>
      <c r="C1211"/>
      <c r="D1211"/>
      <c r="E1211"/>
      <c r="F1211"/>
      <c r="G1211"/>
      <c r="H1211"/>
      <c r="I1211"/>
      <c r="J1211"/>
      <c r="K1211"/>
      <c r="L1211"/>
      <c r="M1211"/>
    </row>
    <row r="1212" spans="1:13" ht="14.5" x14ac:dyDescent="0.35">
      <c r="A1212"/>
      <c r="B1212"/>
      <c r="C1212"/>
      <c r="D1212"/>
      <c r="E1212"/>
      <c r="F1212"/>
      <c r="G1212"/>
      <c r="H1212"/>
      <c r="I1212"/>
      <c r="J1212"/>
      <c r="K1212"/>
      <c r="L1212"/>
      <c r="M1212"/>
    </row>
    <row r="1213" spans="1:13" ht="14.5" x14ac:dyDescent="0.35">
      <c r="A1213"/>
      <c r="B1213"/>
      <c r="C1213"/>
      <c r="D1213"/>
      <c r="E1213"/>
      <c r="F1213"/>
      <c r="G1213"/>
      <c r="H1213"/>
      <c r="I1213"/>
      <c r="J1213"/>
      <c r="K1213"/>
      <c r="L1213"/>
      <c r="M1213"/>
    </row>
    <row r="1214" spans="1:13" ht="14.5" x14ac:dyDescent="0.35">
      <c r="A1214"/>
      <c r="B1214"/>
      <c r="C1214"/>
      <c r="D1214"/>
      <c r="E1214"/>
      <c r="F1214"/>
      <c r="G1214"/>
      <c r="H1214"/>
      <c r="I1214"/>
      <c r="J1214"/>
      <c r="K1214"/>
      <c r="L1214"/>
      <c r="M1214"/>
    </row>
    <row r="1215" spans="1:13" ht="14.5" x14ac:dyDescent="0.35">
      <c r="A1215"/>
      <c r="B1215"/>
      <c r="C1215"/>
      <c r="D1215"/>
      <c r="E1215"/>
      <c r="F1215"/>
      <c r="G1215"/>
      <c r="H1215"/>
      <c r="I1215"/>
      <c r="J1215"/>
      <c r="K1215"/>
      <c r="L1215"/>
      <c r="M1215"/>
    </row>
    <row r="1216" spans="1:13" ht="14.5" x14ac:dyDescent="0.35">
      <c r="A1216"/>
      <c r="B1216"/>
      <c r="C1216"/>
      <c r="D1216"/>
      <c r="E1216"/>
      <c r="F1216"/>
      <c r="G1216"/>
      <c r="H1216"/>
      <c r="I1216"/>
      <c r="J1216"/>
      <c r="K1216"/>
      <c r="L1216"/>
      <c r="M1216"/>
    </row>
    <row r="1217" spans="1:13" ht="14.5" x14ac:dyDescent="0.35">
      <c r="A1217"/>
      <c r="B1217"/>
      <c r="C1217"/>
      <c r="D1217"/>
      <c r="E1217"/>
      <c r="F1217"/>
      <c r="G1217"/>
      <c r="H1217"/>
      <c r="I1217"/>
      <c r="J1217"/>
      <c r="K1217"/>
      <c r="L1217"/>
      <c r="M1217"/>
    </row>
    <row r="1218" spans="1:13" ht="14.5" x14ac:dyDescent="0.35">
      <c r="A1218"/>
      <c r="B1218"/>
      <c r="C1218"/>
      <c r="D1218"/>
      <c r="E1218"/>
      <c r="F1218"/>
      <c r="G1218"/>
      <c r="H1218"/>
      <c r="I1218"/>
      <c r="J1218"/>
      <c r="K1218"/>
      <c r="L1218"/>
      <c r="M1218"/>
    </row>
    <row r="1219" spans="1:13" ht="14.5" x14ac:dyDescent="0.35">
      <c r="A1219"/>
      <c r="B1219"/>
      <c r="C1219"/>
      <c r="D1219"/>
      <c r="E1219"/>
      <c r="F1219"/>
      <c r="G1219"/>
      <c r="H1219"/>
      <c r="I1219"/>
      <c r="J1219"/>
      <c r="K1219"/>
      <c r="L1219"/>
      <c r="M1219"/>
    </row>
    <row r="1220" spans="1:13" ht="14.5" x14ac:dyDescent="0.35">
      <c r="A1220"/>
      <c r="B1220"/>
      <c r="C1220"/>
      <c r="D1220"/>
      <c r="E1220"/>
      <c r="F1220"/>
      <c r="G1220"/>
      <c r="H1220"/>
      <c r="I1220"/>
      <c r="J1220"/>
      <c r="K1220"/>
      <c r="L1220"/>
      <c r="M1220"/>
    </row>
    <row r="1221" spans="1:13" ht="14.5" x14ac:dyDescent="0.35">
      <c r="A1221"/>
      <c r="B1221"/>
      <c r="C1221"/>
      <c r="D1221"/>
      <c r="E1221"/>
      <c r="F1221"/>
      <c r="G1221"/>
      <c r="H1221"/>
      <c r="I1221"/>
      <c r="J1221"/>
      <c r="K1221"/>
      <c r="L1221"/>
      <c r="M1221"/>
    </row>
    <row r="1222" spans="1:13" ht="14.5" x14ac:dyDescent="0.35">
      <c r="A1222"/>
      <c r="B1222"/>
      <c r="C1222"/>
      <c r="D1222"/>
      <c r="E1222"/>
      <c r="F1222"/>
      <c r="G1222"/>
      <c r="H1222"/>
      <c r="I1222"/>
      <c r="J1222"/>
      <c r="K1222"/>
      <c r="L1222"/>
      <c r="M1222"/>
    </row>
    <row r="1223" spans="1:13" ht="14.5" x14ac:dyDescent="0.35">
      <c r="A1223"/>
      <c r="B1223"/>
      <c r="C1223"/>
      <c r="D1223"/>
      <c r="E1223"/>
      <c r="F1223"/>
      <c r="G1223"/>
      <c r="H1223"/>
      <c r="I1223"/>
      <c r="J1223"/>
      <c r="K1223"/>
      <c r="L1223"/>
      <c r="M1223"/>
    </row>
    <row r="1224" spans="1:13" ht="14.5" x14ac:dyDescent="0.35">
      <c r="A1224"/>
      <c r="B1224"/>
      <c r="C1224"/>
      <c r="D1224"/>
      <c r="E1224"/>
      <c r="F1224"/>
      <c r="G1224"/>
      <c r="H1224"/>
      <c r="I1224"/>
      <c r="J1224"/>
      <c r="K1224"/>
      <c r="L1224"/>
      <c r="M1224"/>
    </row>
    <row r="1225" spans="1:13" ht="14.5" x14ac:dyDescent="0.35">
      <c r="A1225"/>
      <c r="B1225"/>
      <c r="C1225"/>
      <c r="D1225"/>
      <c r="E1225"/>
      <c r="F1225"/>
      <c r="G1225"/>
      <c r="H1225"/>
      <c r="I1225"/>
      <c r="J1225"/>
      <c r="K1225"/>
      <c r="L1225"/>
      <c r="M1225"/>
    </row>
    <row r="1226" spans="1:13" ht="14.5" x14ac:dyDescent="0.35">
      <c r="A1226"/>
      <c r="B1226"/>
      <c r="C1226"/>
      <c r="D1226"/>
      <c r="E1226"/>
      <c r="F1226"/>
      <c r="G1226"/>
      <c r="H1226"/>
      <c r="I1226"/>
      <c r="J1226"/>
      <c r="K1226"/>
      <c r="L1226"/>
      <c r="M1226"/>
    </row>
    <row r="1227" spans="1:13" ht="14.5" x14ac:dyDescent="0.35">
      <c r="A1227"/>
      <c r="B1227"/>
      <c r="C1227"/>
      <c r="D1227"/>
      <c r="E1227"/>
      <c r="F1227"/>
      <c r="G1227"/>
      <c r="H1227"/>
      <c r="I1227"/>
      <c r="J1227"/>
      <c r="K1227"/>
      <c r="L1227"/>
      <c r="M1227"/>
    </row>
    <row r="1228" spans="1:13" ht="14.5" x14ac:dyDescent="0.35">
      <c r="A1228"/>
      <c r="B1228"/>
      <c r="C1228"/>
      <c r="D1228"/>
      <c r="E1228"/>
      <c r="F1228"/>
      <c r="G1228"/>
      <c r="H1228"/>
      <c r="I1228"/>
      <c r="J1228"/>
      <c r="K1228"/>
      <c r="L1228"/>
      <c r="M1228"/>
    </row>
    <row r="1229" spans="1:13" ht="14.5" x14ac:dyDescent="0.35">
      <c r="A1229"/>
      <c r="B1229"/>
      <c r="C1229"/>
      <c r="D1229"/>
      <c r="E1229"/>
      <c r="F1229"/>
      <c r="G1229"/>
      <c r="H1229"/>
      <c r="I1229"/>
      <c r="J1229"/>
      <c r="K1229"/>
      <c r="L1229"/>
      <c r="M1229"/>
    </row>
    <row r="1230" spans="1:13" ht="14.5" x14ac:dyDescent="0.35">
      <c r="A1230"/>
      <c r="B1230"/>
      <c r="C1230"/>
      <c r="D1230"/>
      <c r="E1230"/>
      <c r="F1230"/>
      <c r="G1230"/>
      <c r="H1230"/>
      <c r="I1230"/>
      <c r="J1230"/>
      <c r="K1230"/>
      <c r="L1230"/>
      <c r="M1230"/>
    </row>
    <row r="1231" spans="1:13" ht="14.5" x14ac:dyDescent="0.35">
      <c r="A1231"/>
      <c r="B1231"/>
      <c r="C1231"/>
      <c r="D1231"/>
      <c r="E1231"/>
      <c r="F1231"/>
      <c r="G1231"/>
      <c r="H1231"/>
      <c r="I1231"/>
      <c r="J1231"/>
      <c r="K1231"/>
      <c r="L1231"/>
      <c r="M1231"/>
    </row>
    <row r="1232" spans="1:13" ht="14.5" x14ac:dyDescent="0.35">
      <c r="A1232"/>
      <c r="B1232"/>
      <c r="C1232"/>
      <c r="D1232"/>
      <c r="E1232"/>
      <c r="F1232"/>
      <c r="G1232"/>
      <c r="H1232"/>
      <c r="I1232"/>
      <c r="J1232"/>
      <c r="K1232"/>
      <c r="L1232"/>
      <c r="M1232"/>
    </row>
    <row r="1233" spans="1:13" ht="14.5" x14ac:dyDescent="0.35">
      <c r="A1233"/>
      <c r="B1233"/>
      <c r="C1233"/>
      <c r="D1233"/>
      <c r="E1233"/>
      <c r="F1233"/>
      <c r="G1233"/>
      <c r="H1233"/>
      <c r="I1233"/>
      <c r="J1233"/>
      <c r="K1233"/>
      <c r="L1233"/>
      <c r="M1233"/>
    </row>
    <row r="1234" spans="1:13" ht="14.5" x14ac:dyDescent="0.35">
      <c r="A1234"/>
      <c r="B1234"/>
      <c r="C1234"/>
      <c r="D1234"/>
      <c r="E1234"/>
      <c r="F1234"/>
      <c r="G1234"/>
      <c r="H1234"/>
      <c r="I1234"/>
      <c r="J1234"/>
      <c r="K1234"/>
      <c r="L1234"/>
      <c r="M1234"/>
    </row>
    <row r="1235" spans="1:13" ht="14.5" x14ac:dyDescent="0.35">
      <c r="A1235"/>
      <c r="B1235"/>
      <c r="C1235"/>
      <c r="D1235"/>
      <c r="E1235"/>
      <c r="F1235"/>
      <c r="G1235"/>
      <c r="H1235"/>
      <c r="I1235"/>
      <c r="J1235"/>
      <c r="K1235"/>
      <c r="L1235"/>
      <c r="M1235"/>
    </row>
    <row r="1236" spans="1:13" ht="14.5" x14ac:dyDescent="0.35">
      <c r="A1236"/>
      <c r="B1236"/>
      <c r="C1236"/>
      <c r="D1236"/>
      <c r="E1236"/>
      <c r="F1236"/>
      <c r="G1236"/>
      <c r="H1236"/>
      <c r="I1236"/>
      <c r="J1236"/>
      <c r="K1236"/>
      <c r="L1236"/>
      <c r="M1236"/>
    </row>
    <row r="1237" spans="1:13" ht="14.5" x14ac:dyDescent="0.35">
      <c r="A1237"/>
      <c r="B1237"/>
      <c r="C1237"/>
      <c r="D1237"/>
      <c r="E1237"/>
      <c r="F1237"/>
      <c r="G1237"/>
      <c r="H1237"/>
      <c r="I1237"/>
      <c r="J1237"/>
      <c r="K1237"/>
      <c r="L1237"/>
      <c r="M1237"/>
    </row>
    <row r="1238" spans="1:13" ht="14.5" x14ac:dyDescent="0.35">
      <c r="A1238"/>
      <c r="B1238"/>
      <c r="C1238"/>
      <c r="D1238"/>
      <c r="E1238"/>
      <c r="F1238"/>
      <c r="G1238"/>
      <c r="H1238"/>
      <c r="I1238"/>
      <c r="J1238"/>
      <c r="K1238"/>
      <c r="L1238"/>
      <c r="M1238"/>
    </row>
    <row r="1239" spans="1:13" ht="14.5" x14ac:dyDescent="0.35">
      <c r="A1239"/>
      <c r="B1239"/>
      <c r="C1239"/>
      <c r="D1239"/>
      <c r="E1239"/>
      <c r="F1239"/>
      <c r="G1239"/>
      <c r="H1239"/>
      <c r="I1239"/>
      <c r="J1239"/>
      <c r="K1239"/>
      <c r="L1239"/>
      <c r="M1239"/>
    </row>
    <row r="1240" spans="1:13" ht="14.5" x14ac:dyDescent="0.35">
      <c r="A1240"/>
      <c r="B1240"/>
      <c r="C1240"/>
      <c r="D1240"/>
      <c r="E1240"/>
      <c r="F1240"/>
      <c r="G1240"/>
      <c r="H1240"/>
      <c r="I1240"/>
      <c r="J1240"/>
      <c r="K1240"/>
      <c r="L1240"/>
      <c r="M1240"/>
    </row>
    <row r="1241" spans="1:13" ht="14.5" x14ac:dyDescent="0.35">
      <c r="A1241"/>
      <c r="B1241"/>
      <c r="C1241"/>
      <c r="D1241"/>
      <c r="E1241"/>
      <c r="F1241"/>
      <c r="G1241"/>
      <c r="H1241"/>
      <c r="I1241"/>
      <c r="J1241"/>
      <c r="K1241"/>
      <c r="L1241"/>
      <c r="M1241"/>
    </row>
    <row r="1242" spans="1:13" ht="14.5" x14ac:dyDescent="0.35">
      <c r="A1242"/>
      <c r="B1242"/>
      <c r="C1242"/>
      <c r="D1242"/>
      <c r="E1242"/>
      <c r="F1242"/>
      <c r="G1242"/>
      <c r="H1242"/>
      <c r="I1242"/>
      <c r="J1242"/>
      <c r="K1242"/>
      <c r="L1242"/>
      <c r="M1242"/>
    </row>
    <row r="1243" spans="1:13" ht="14.5" x14ac:dyDescent="0.35">
      <c r="A1243"/>
      <c r="B1243"/>
      <c r="C1243"/>
      <c r="D1243"/>
      <c r="E1243"/>
      <c r="F1243"/>
      <c r="G1243"/>
      <c r="H1243"/>
      <c r="I1243"/>
      <c r="J1243"/>
      <c r="K1243"/>
      <c r="L1243"/>
      <c r="M1243"/>
    </row>
    <row r="1244" spans="1:13" ht="14.5" x14ac:dyDescent="0.35">
      <c r="A1244"/>
      <c r="B1244"/>
      <c r="C1244"/>
      <c r="D1244"/>
      <c r="E1244"/>
      <c r="F1244"/>
      <c r="G1244"/>
      <c r="H1244"/>
      <c r="I1244"/>
      <c r="J1244"/>
      <c r="K1244"/>
      <c r="L1244"/>
      <c r="M1244"/>
    </row>
    <row r="1245" spans="1:13" ht="14.5" x14ac:dyDescent="0.35">
      <c r="A1245"/>
      <c r="B1245"/>
      <c r="C1245"/>
      <c r="D1245"/>
      <c r="E1245"/>
      <c r="F1245"/>
      <c r="G1245"/>
      <c r="H1245"/>
      <c r="I1245"/>
      <c r="J1245"/>
      <c r="K1245"/>
      <c r="L1245"/>
      <c r="M1245"/>
    </row>
    <row r="1246" spans="1:13" ht="14.5" x14ac:dyDescent="0.35">
      <c r="A1246"/>
      <c r="B1246"/>
      <c r="C1246"/>
      <c r="D1246"/>
      <c r="E1246"/>
      <c r="F1246"/>
      <c r="G1246"/>
      <c r="H1246"/>
      <c r="I1246"/>
      <c r="J1246"/>
      <c r="K1246"/>
      <c r="L1246"/>
      <c r="M1246"/>
    </row>
    <row r="1247" spans="1:13" ht="14.5" x14ac:dyDescent="0.35">
      <c r="A1247"/>
      <c r="B1247"/>
      <c r="C1247"/>
      <c r="D1247"/>
      <c r="E1247"/>
      <c r="F1247"/>
      <c r="G1247"/>
      <c r="H1247"/>
      <c r="I1247"/>
      <c r="J1247"/>
      <c r="K1247"/>
      <c r="L1247"/>
      <c r="M1247"/>
    </row>
    <row r="1248" spans="1:13" ht="14.5" x14ac:dyDescent="0.35">
      <c r="A1248"/>
      <c r="B1248"/>
      <c r="C1248"/>
      <c r="D1248"/>
      <c r="E1248"/>
      <c r="F1248"/>
      <c r="G1248"/>
      <c r="H1248"/>
      <c r="I1248"/>
      <c r="J1248"/>
      <c r="K1248"/>
      <c r="L1248"/>
      <c r="M1248"/>
    </row>
    <row r="1249" spans="1:13" ht="14.5" x14ac:dyDescent="0.35">
      <c r="A1249"/>
      <c r="B1249"/>
      <c r="C1249"/>
      <c r="D1249"/>
      <c r="E1249"/>
      <c r="F1249"/>
      <c r="G1249"/>
      <c r="H1249"/>
      <c r="I1249"/>
      <c r="J1249"/>
      <c r="K1249"/>
      <c r="L1249"/>
      <c r="M1249"/>
    </row>
    <row r="1250" spans="1:13" ht="14.5" x14ac:dyDescent="0.35">
      <c r="A1250"/>
      <c r="B1250"/>
      <c r="C1250"/>
      <c r="D1250"/>
      <c r="E1250"/>
      <c r="F1250"/>
      <c r="G1250"/>
      <c r="H1250"/>
      <c r="I1250"/>
      <c r="J1250"/>
      <c r="K1250"/>
      <c r="L1250"/>
      <c r="M1250"/>
    </row>
    <row r="1251" spans="1:13" ht="14.5" x14ac:dyDescent="0.35">
      <c r="A1251"/>
      <c r="B1251"/>
      <c r="C1251"/>
      <c r="D1251"/>
      <c r="E1251"/>
      <c r="F1251"/>
      <c r="G1251"/>
      <c r="H1251"/>
      <c r="I1251"/>
      <c r="J1251"/>
      <c r="K1251"/>
      <c r="L1251"/>
      <c r="M1251"/>
    </row>
    <row r="1252" spans="1:13" ht="14.5" x14ac:dyDescent="0.35">
      <c r="A1252"/>
      <c r="B1252"/>
      <c r="C1252"/>
      <c r="D1252"/>
      <c r="E1252"/>
      <c r="F1252"/>
      <c r="G1252"/>
      <c r="H1252"/>
      <c r="I1252"/>
      <c r="J1252"/>
      <c r="K1252"/>
      <c r="L1252"/>
      <c r="M1252"/>
    </row>
    <row r="1253" spans="1:13" ht="14.5" x14ac:dyDescent="0.35">
      <c r="A1253"/>
      <c r="B1253"/>
      <c r="C1253"/>
      <c r="D1253"/>
      <c r="E1253"/>
      <c r="F1253"/>
      <c r="G1253"/>
      <c r="H1253"/>
      <c r="I1253"/>
      <c r="J1253"/>
      <c r="K1253"/>
      <c r="L1253"/>
      <c r="M1253"/>
    </row>
    <row r="1254" spans="1:13" ht="14.5" x14ac:dyDescent="0.35">
      <c r="A1254"/>
      <c r="B1254"/>
      <c r="C1254"/>
      <c r="D1254"/>
      <c r="E1254"/>
      <c r="F1254"/>
      <c r="G1254"/>
      <c r="H1254"/>
      <c r="I1254"/>
      <c r="J1254"/>
      <c r="K1254"/>
      <c r="L1254"/>
      <c r="M1254"/>
    </row>
    <row r="1255" spans="1:13" ht="14.5" x14ac:dyDescent="0.35">
      <c r="A1255"/>
      <c r="B1255"/>
      <c r="C1255"/>
      <c r="D1255"/>
      <c r="E1255"/>
      <c r="F1255"/>
      <c r="G1255"/>
      <c r="H1255"/>
      <c r="I1255"/>
      <c r="J1255"/>
      <c r="K1255"/>
      <c r="L1255"/>
      <c r="M1255"/>
    </row>
    <row r="1256" spans="1:13" ht="14.5" x14ac:dyDescent="0.35">
      <c r="A1256"/>
      <c r="B1256"/>
      <c r="C1256"/>
      <c r="D1256"/>
      <c r="E1256"/>
      <c r="F1256"/>
      <c r="G1256"/>
      <c r="H1256"/>
      <c r="I1256"/>
      <c r="J1256"/>
      <c r="K1256"/>
      <c r="L1256"/>
      <c r="M1256"/>
    </row>
    <row r="1257" spans="1:13" ht="14.5" x14ac:dyDescent="0.35">
      <c r="A1257"/>
      <c r="B1257"/>
      <c r="C1257"/>
      <c r="D1257"/>
      <c r="E1257"/>
      <c r="F1257"/>
      <c r="G1257"/>
      <c r="H1257"/>
      <c r="I1257"/>
      <c r="J1257"/>
      <c r="K1257"/>
      <c r="L1257"/>
      <c r="M1257"/>
    </row>
    <row r="1258" spans="1:13" ht="14.5" x14ac:dyDescent="0.35">
      <c r="A1258"/>
      <c r="B1258"/>
      <c r="C1258"/>
      <c r="D1258"/>
      <c r="E1258"/>
      <c r="F1258"/>
      <c r="G1258"/>
      <c r="H1258"/>
      <c r="I1258"/>
      <c r="J1258"/>
      <c r="K1258"/>
      <c r="L1258"/>
      <c r="M1258"/>
    </row>
    <row r="1259" spans="1:13" ht="14.5" x14ac:dyDescent="0.35">
      <c r="A1259"/>
      <c r="B1259"/>
      <c r="C1259"/>
      <c r="D1259"/>
      <c r="E1259"/>
      <c r="F1259"/>
      <c r="G1259"/>
      <c r="H1259"/>
      <c r="I1259"/>
      <c r="J1259"/>
      <c r="K1259"/>
      <c r="L1259"/>
      <c r="M1259"/>
    </row>
    <row r="1260" spans="1:13" ht="14.5" x14ac:dyDescent="0.35">
      <c r="A1260"/>
      <c r="B1260"/>
      <c r="C1260"/>
      <c r="D1260"/>
      <c r="E1260"/>
      <c r="F1260"/>
      <c r="G1260"/>
      <c r="H1260"/>
      <c r="I1260"/>
      <c r="J1260"/>
      <c r="K1260"/>
      <c r="L1260"/>
      <c r="M1260"/>
    </row>
    <row r="1261" spans="1:13" ht="14.5" x14ac:dyDescent="0.35">
      <c r="A1261"/>
      <c r="B1261"/>
      <c r="C1261"/>
      <c r="D1261"/>
      <c r="E1261"/>
      <c r="F1261"/>
      <c r="G1261"/>
      <c r="H1261"/>
      <c r="I1261"/>
      <c r="J1261"/>
      <c r="K1261"/>
      <c r="L1261"/>
      <c r="M1261"/>
    </row>
    <row r="1262" spans="1:13" ht="14.5" x14ac:dyDescent="0.35">
      <c r="A1262"/>
      <c r="B1262"/>
      <c r="C1262"/>
      <c r="D1262"/>
      <c r="E1262"/>
      <c r="F1262"/>
      <c r="G1262"/>
      <c r="H1262"/>
      <c r="I1262"/>
      <c r="J1262"/>
      <c r="K1262"/>
      <c r="L1262"/>
      <c r="M1262"/>
    </row>
    <row r="1263" spans="1:13" ht="14.5" x14ac:dyDescent="0.35">
      <c r="A1263"/>
      <c r="B1263"/>
      <c r="C1263"/>
      <c r="D1263"/>
      <c r="E1263"/>
      <c r="F1263"/>
      <c r="G1263"/>
      <c r="H1263"/>
      <c r="I1263"/>
      <c r="J1263"/>
      <c r="K1263"/>
      <c r="L1263"/>
      <c r="M1263"/>
    </row>
    <row r="1264" spans="1:13" ht="14.5" x14ac:dyDescent="0.35">
      <c r="A1264"/>
      <c r="B1264"/>
      <c r="C1264"/>
      <c r="D1264"/>
      <c r="E1264"/>
      <c r="F1264"/>
      <c r="G1264"/>
      <c r="H1264"/>
      <c r="I1264"/>
      <c r="J1264"/>
      <c r="K1264"/>
      <c r="L1264"/>
      <c r="M1264"/>
    </row>
    <row r="1265" spans="1:13" ht="14.5" x14ac:dyDescent="0.35">
      <c r="A1265"/>
      <c r="B1265"/>
      <c r="C1265"/>
      <c r="D1265"/>
      <c r="E1265"/>
      <c r="F1265"/>
      <c r="G1265"/>
      <c r="H1265"/>
      <c r="I1265"/>
      <c r="J1265"/>
      <c r="K1265"/>
      <c r="L1265"/>
      <c r="M1265"/>
    </row>
    <row r="1266" spans="1:13" ht="14.5" x14ac:dyDescent="0.35">
      <c r="A1266"/>
      <c r="B1266"/>
      <c r="C1266"/>
      <c r="D1266"/>
      <c r="E1266"/>
      <c r="F1266"/>
      <c r="G1266"/>
      <c r="H1266"/>
      <c r="I1266"/>
      <c r="J1266"/>
      <c r="K1266"/>
      <c r="L1266"/>
      <c r="M1266"/>
    </row>
    <row r="1267" spans="1:13" ht="14.5" x14ac:dyDescent="0.35">
      <c r="A1267"/>
      <c r="B1267"/>
      <c r="C1267"/>
      <c r="D1267"/>
      <c r="E1267"/>
      <c r="F1267"/>
      <c r="G1267"/>
      <c r="H1267"/>
      <c r="I1267"/>
      <c r="J1267"/>
      <c r="K1267"/>
      <c r="L1267"/>
      <c r="M1267"/>
    </row>
    <row r="1268" spans="1:13" ht="14.5" x14ac:dyDescent="0.35">
      <c r="A1268"/>
      <c r="B1268"/>
      <c r="C1268"/>
      <c r="D1268"/>
      <c r="E1268"/>
      <c r="F1268"/>
      <c r="G1268"/>
      <c r="H1268"/>
      <c r="I1268"/>
      <c r="J1268"/>
      <c r="K1268"/>
      <c r="L1268"/>
      <c r="M1268"/>
    </row>
    <row r="1269" spans="1:13" ht="14.5" x14ac:dyDescent="0.35">
      <c r="A1269"/>
      <c r="B1269"/>
      <c r="C1269"/>
      <c r="D1269"/>
      <c r="E1269"/>
      <c r="F1269"/>
      <c r="G1269"/>
      <c r="H1269"/>
      <c r="I1269"/>
      <c r="J1269"/>
      <c r="K1269"/>
      <c r="L1269"/>
      <c r="M1269"/>
    </row>
    <row r="1270" spans="1:13" ht="14.5" x14ac:dyDescent="0.35">
      <c r="A1270"/>
      <c r="B1270"/>
      <c r="C1270"/>
      <c r="D1270"/>
      <c r="E1270"/>
      <c r="F1270"/>
      <c r="G1270"/>
      <c r="H1270"/>
      <c r="I1270"/>
      <c r="J1270"/>
      <c r="K1270"/>
      <c r="L1270"/>
      <c r="M1270"/>
    </row>
    <row r="1271" spans="1:13" ht="14.5" x14ac:dyDescent="0.35">
      <c r="A1271"/>
      <c r="B1271"/>
      <c r="C1271"/>
      <c r="D1271"/>
      <c r="E1271"/>
      <c r="F1271"/>
      <c r="G1271"/>
      <c r="H1271"/>
      <c r="I1271"/>
      <c r="J1271"/>
      <c r="K1271"/>
      <c r="L1271"/>
      <c r="M1271"/>
    </row>
    <row r="1272" spans="1:13" ht="14.5" x14ac:dyDescent="0.35">
      <c r="A1272"/>
      <c r="B1272"/>
      <c r="C1272"/>
      <c r="D1272"/>
      <c r="E1272"/>
      <c r="F1272"/>
      <c r="G1272"/>
      <c r="H1272"/>
      <c r="I1272"/>
      <c r="J1272"/>
      <c r="K1272"/>
      <c r="L1272"/>
      <c r="M1272"/>
    </row>
    <row r="1273" spans="1:13" ht="14.5" x14ac:dyDescent="0.35">
      <c r="A1273"/>
      <c r="B1273"/>
      <c r="C1273"/>
      <c r="D1273"/>
      <c r="E1273"/>
      <c r="F1273"/>
      <c r="G1273"/>
      <c r="H1273"/>
      <c r="I1273"/>
      <c r="J1273"/>
      <c r="K1273"/>
      <c r="L1273"/>
      <c r="M1273"/>
    </row>
    <row r="1274" spans="1:13" ht="14.5" x14ac:dyDescent="0.35">
      <c r="A1274"/>
      <c r="B1274"/>
      <c r="C1274"/>
      <c r="D1274"/>
      <c r="E1274"/>
      <c r="F1274"/>
      <c r="G1274"/>
      <c r="H1274"/>
      <c r="I1274"/>
      <c r="J1274"/>
      <c r="K1274"/>
      <c r="L1274"/>
      <c r="M1274"/>
    </row>
    <row r="1275" spans="1:13" ht="14.5" x14ac:dyDescent="0.35">
      <c r="A1275"/>
      <c r="B1275"/>
      <c r="C1275"/>
      <c r="D1275"/>
      <c r="E1275"/>
      <c r="F1275"/>
      <c r="G1275"/>
      <c r="H1275"/>
      <c r="I1275"/>
      <c r="J1275"/>
      <c r="K1275"/>
      <c r="L1275"/>
      <c r="M1275"/>
    </row>
    <row r="1276" spans="1:13" ht="14.5" x14ac:dyDescent="0.35">
      <c r="A1276"/>
      <c r="B1276"/>
      <c r="C1276"/>
      <c r="D1276"/>
      <c r="E1276"/>
      <c r="F1276"/>
      <c r="G1276"/>
      <c r="H1276"/>
      <c r="I1276"/>
      <c r="J1276"/>
      <c r="K1276"/>
      <c r="L1276"/>
      <c r="M1276"/>
    </row>
    <row r="1277" spans="1:13" ht="14.5" x14ac:dyDescent="0.35">
      <c r="A1277"/>
      <c r="B1277"/>
      <c r="C1277"/>
      <c r="D1277"/>
      <c r="E1277"/>
      <c r="F1277"/>
      <c r="G1277"/>
      <c r="H1277"/>
      <c r="I1277"/>
      <c r="J1277"/>
      <c r="K1277"/>
      <c r="L1277"/>
      <c r="M1277"/>
    </row>
    <row r="1278" spans="1:13" ht="14.5" x14ac:dyDescent="0.35">
      <c r="A1278"/>
      <c r="B1278"/>
      <c r="C1278"/>
      <c r="D1278"/>
      <c r="E1278"/>
      <c r="F1278"/>
      <c r="G1278"/>
      <c r="H1278"/>
      <c r="I1278"/>
      <c r="J1278"/>
      <c r="K1278"/>
      <c r="L1278"/>
      <c r="M1278"/>
    </row>
    <row r="1279" spans="1:13" ht="14.5" x14ac:dyDescent="0.35">
      <c r="A1279"/>
      <c r="B1279"/>
      <c r="C1279"/>
      <c r="D1279"/>
      <c r="E1279"/>
      <c r="F1279"/>
      <c r="G1279"/>
      <c r="H1279"/>
      <c r="I1279"/>
      <c r="J1279"/>
      <c r="K1279"/>
      <c r="L1279"/>
      <c r="M1279"/>
    </row>
    <row r="1280" spans="1:13" ht="14.5" x14ac:dyDescent="0.35">
      <c r="A1280"/>
      <c r="B1280"/>
      <c r="C1280"/>
      <c r="D1280"/>
      <c r="E1280"/>
      <c r="F1280"/>
      <c r="G1280"/>
      <c r="H1280"/>
      <c r="I1280"/>
      <c r="J1280"/>
      <c r="K1280"/>
      <c r="L1280"/>
      <c r="M1280"/>
    </row>
    <row r="1281" spans="1:13" ht="14.5" x14ac:dyDescent="0.35">
      <c r="A1281"/>
      <c r="B1281"/>
      <c r="C1281"/>
      <c r="D1281"/>
      <c r="E1281"/>
      <c r="F1281"/>
      <c r="G1281"/>
      <c r="H1281"/>
      <c r="I1281"/>
      <c r="J1281"/>
      <c r="K1281"/>
      <c r="L1281"/>
      <c r="M1281"/>
    </row>
    <row r="1282" spans="1:13" ht="14.5" x14ac:dyDescent="0.35">
      <c r="A1282"/>
      <c r="B1282"/>
      <c r="C1282"/>
      <c r="D1282"/>
      <c r="E1282"/>
      <c r="F1282"/>
      <c r="G1282"/>
      <c r="H1282"/>
      <c r="I1282"/>
      <c r="J1282"/>
      <c r="K1282"/>
      <c r="L1282"/>
      <c r="M1282"/>
    </row>
    <row r="1283" spans="1:13" ht="14.5" x14ac:dyDescent="0.35">
      <c r="A1283"/>
      <c r="B1283"/>
      <c r="C1283"/>
      <c r="D1283"/>
      <c r="E1283"/>
      <c r="F1283"/>
      <c r="G1283"/>
      <c r="H1283"/>
      <c r="I1283"/>
      <c r="J1283"/>
      <c r="K1283"/>
      <c r="L1283"/>
      <c r="M1283"/>
    </row>
    <row r="1284" spans="1:13" ht="14.5" x14ac:dyDescent="0.35">
      <c r="A1284"/>
      <c r="B1284"/>
      <c r="C1284"/>
      <c r="D1284"/>
      <c r="E1284"/>
      <c r="F1284"/>
      <c r="G1284"/>
      <c r="H1284"/>
      <c r="I1284"/>
      <c r="J1284"/>
      <c r="K1284"/>
      <c r="L1284"/>
      <c r="M1284"/>
    </row>
    <row r="1285" spans="1:13" ht="14.5" x14ac:dyDescent="0.35">
      <c r="A1285"/>
      <c r="B1285"/>
      <c r="C1285"/>
      <c r="D1285"/>
      <c r="E1285"/>
      <c r="F1285"/>
      <c r="G1285"/>
      <c r="H1285"/>
      <c r="I1285"/>
      <c r="J1285"/>
      <c r="K1285"/>
      <c r="L1285"/>
      <c r="M1285"/>
    </row>
    <row r="1286" spans="1:13" ht="14.5" x14ac:dyDescent="0.35">
      <c r="A1286"/>
      <c r="B1286"/>
      <c r="C1286"/>
      <c r="D1286"/>
      <c r="E1286"/>
      <c r="F1286"/>
      <c r="G1286"/>
      <c r="H1286"/>
      <c r="I1286"/>
      <c r="J1286"/>
      <c r="K1286"/>
      <c r="L1286"/>
      <c r="M1286"/>
    </row>
    <row r="1287" spans="1:13" ht="14.5" x14ac:dyDescent="0.35">
      <c r="A1287"/>
      <c r="B1287"/>
      <c r="C1287"/>
      <c r="D1287"/>
      <c r="E1287"/>
      <c r="F1287"/>
      <c r="G1287"/>
      <c r="H1287"/>
      <c r="I1287"/>
      <c r="J1287"/>
      <c r="K1287"/>
      <c r="L1287"/>
      <c r="M1287"/>
    </row>
    <row r="1288" spans="1:13" ht="14.5" x14ac:dyDescent="0.35">
      <c r="A1288"/>
      <c r="B1288"/>
      <c r="C1288"/>
      <c r="D1288"/>
      <c r="E1288"/>
      <c r="F1288"/>
      <c r="G1288"/>
      <c r="H1288"/>
      <c r="I1288"/>
      <c r="J1288"/>
      <c r="K1288"/>
      <c r="L1288"/>
      <c r="M1288"/>
    </row>
    <row r="1289" spans="1:13" ht="14.5" x14ac:dyDescent="0.35">
      <c r="A1289"/>
      <c r="B1289"/>
      <c r="C1289"/>
      <c r="D1289"/>
      <c r="E1289"/>
      <c r="F1289"/>
      <c r="G1289"/>
      <c r="H1289"/>
      <c r="I1289"/>
      <c r="J1289"/>
      <c r="K1289"/>
      <c r="L1289"/>
      <c r="M1289"/>
    </row>
    <row r="1290" spans="1:13" ht="14.5" x14ac:dyDescent="0.35">
      <c r="A1290"/>
      <c r="B1290"/>
      <c r="C1290"/>
      <c r="D1290"/>
      <c r="E1290"/>
      <c r="F1290"/>
      <c r="G1290"/>
      <c r="H1290"/>
      <c r="I1290"/>
      <c r="J1290"/>
      <c r="K1290"/>
      <c r="L1290"/>
      <c r="M1290"/>
    </row>
    <row r="1291" spans="1:13" ht="14.5" x14ac:dyDescent="0.35">
      <c r="A1291"/>
      <c r="B1291"/>
      <c r="C1291"/>
      <c r="D1291"/>
      <c r="E1291"/>
      <c r="F1291"/>
      <c r="G1291"/>
      <c r="H1291"/>
      <c r="I1291"/>
      <c r="J1291"/>
      <c r="K1291"/>
      <c r="L1291"/>
      <c r="M1291"/>
    </row>
    <row r="1292" spans="1:13" ht="14.5" x14ac:dyDescent="0.35">
      <c r="A1292"/>
      <c r="B1292"/>
      <c r="C1292"/>
      <c r="D1292"/>
      <c r="E1292"/>
      <c r="F1292"/>
      <c r="G1292"/>
      <c r="H1292"/>
      <c r="I1292"/>
      <c r="J1292"/>
      <c r="K1292"/>
      <c r="L1292"/>
      <c r="M1292"/>
    </row>
    <row r="1293" spans="1:13" ht="14.5" x14ac:dyDescent="0.35">
      <c r="A1293"/>
      <c r="B1293"/>
      <c r="C1293"/>
      <c r="D1293"/>
      <c r="E1293"/>
      <c r="F1293"/>
      <c r="G1293"/>
      <c r="H1293"/>
      <c r="I1293"/>
      <c r="J1293"/>
      <c r="K1293"/>
      <c r="L1293"/>
      <c r="M1293"/>
    </row>
    <row r="1294" spans="1:13" ht="14.5" x14ac:dyDescent="0.35">
      <c r="A1294"/>
      <c r="B1294"/>
      <c r="C1294"/>
      <c r="D1294"/>
      <c r="E1294"/>
      <c r="F1294"/>
      <c r="G1294"/>
      <c r="H1294"/>
      <c r="I1294"/>
      <c r="J1294"/>
      <c r="K1294"/>
      <c r="L1294"/>
      <c r="M1294"/>
    </row>
    <row r="1295" spans="1:13" ht="14.5" x14ac:dyDescent="0.35">
      <c r="A1295"/>
      <c r="B1295"/>
      <c r="C1295"/>
      <c r="D1295"/>
      <c r="E1295"/>
      <c r="F1295"/>
      <c r="G1295"/>
      <c r="H1295"/>
      <c r="I1295"/>
      <c r="J1295"/>
      <c r="K1295"/>
      <c r="L1295"/>
      <c r="M1295"/>
    </row>
    <row r="1296" spans="1:13" ht="14.5" x14ac:dyDescent="0.35">
      <c r="A1296"/>
      <c r="B1296"/>
      <c r="C1296"/>
      <c r="D1296"/>
      <c r="E1296"/>
      <c r="F1296"/>
      <c r="G1296"/>
      <c r="H1296"/>
      <c r="I1296"/>
      <c r="J1296"/>
      <c r="K1296"/>
      <c r="L1296"/>
      <c r="M1296"/>
    </row>
    <row r="1297" spans="1:13" ht="14.5" x14ac:dyDescent="0.35">
      <c r="A1297"/>
      <c r="B1297"/>
      <c r="C1297"/>
      <c r="D1297"/>
      <c r="E1297"/>
      <c r="F1297"/>
      <c r="G1297"/>
      <c r="H1297"/>
      <c r="I1297"/>
      <c r="J1297"/>
      <c r="K1297"/>
      <c r="L1297"/>
      <c r="M1297"/>
    </row>
    <row r="1298" spans="1:13" ht="14.5" x14ac:dyDescent="0.35">
      <c r="A1298"/>
      <c r="B1298"/>
      <c r="C1298"/>
      <c r="D1298"/>
      <c r="E1298"/>
      <c r="F1298"/>
      <c r="G1298"/>
      <c r="H1298"/>
      <c r="I1298"/>
      <c r="J1298"/>
      <c r="K1298"/>
      <c r="L1298"/>
      <c r="M1298"/>
    </row>
    <row r="1299" spans="1:13" ht="14.5" x14ac:dyDescent="0.35">
      <c r="A1299"/>
      <c r="B1299"/>
      <c r="C1299"/>
      <c r="D1299"/>
      <c r="E1299"/>
      <c r="F1299"/>
      <c r="G1299"/>
      <c r="H1299"/>
      <c r="I1299"/>
      <c r="J1299"/>
      <c r="K1299"/>
      <c r="L1299"/>
      <c r="M1299"/>
    </row>
    <row r="1300" spans="1:13" ht="14.5" x14ac:dyDescent="0.35">
      <c r="A1300"/>
      <c r="B1300"/>
      <c r="C1300"/>
      <c r="D1300"/>
      <c r="E1300"/>
      <c r="F1300"/>
      <c r="G1300"/>
      <c r="H1300"/>
      <c r="I1300"/>
      <c r="J1300"/>
      <c r="K1300"/>
      <c r="L1300"/>
      <c r="M1300"/>
    </row>
    <row r="1301" spans="1:13" ht="14.5" x14ac:dyDescent="0.35">
      <c r="A1301"/>
      <c r="B1301"/>
      <c r="C1301"/>
      <c r="D1301"/>
      <c r="E1301"/>
      <c r="F1301"/>
      <c r="G1301"/>
      <c r="H1301"/>
      <c r="I1301"/>
      <c r="J1301"/>
      <c r="K1301"/>
      <c r="L1301"/>
      <c r="M1301"/>
    </row>
    <row r="1302" spans="1:13" ht="14.5" x14ac:dyDescent="0.35">
      <c r="A1302"/>
      <c r="B1302"/>
      <c r="C1302"/>
      <c r="D1302"/>
      <c r="E1302"/>
      <c r="F1302"/>
      <c r="G1302"/>
      <c r="H1302"/>
      <c r="I1302"/>
      <c r="J1302"/>
      <c r="K1302"/>
      <c r="L1302"/>
      <c r="M1302"/>
    </row>
    <row r="1303" spans="1:13" ht="14.5" x14ac:dyDescent="0.35">
      <c r="A1303"/>
      <c r="B1303"/>
      <c r="C1303"/>
      <c r="D1303"/>
      <c r="E1303"/>
      <c r="F1303"/>
      <c r="G1303"/>
      <c r="H1303"/>
      <c r="I1303"/>
      <c r="J1303"/>
      <c r="K1303"/>
      <c r="L1303"/>
      <c r="M1303"/>
    </row>
    <row r="1304" spans="1:13" ht="14.5" x14ac:dyDescent="0.35">
      <c r="A1304"/>
      <c r="B1304"/>
      <c r="C1304"/>
      <c r="D1304"/>
      <c r="E1304"/>
      <c r="F1304"/>
      <c r="G1304"/>
      <c r="H1304"/>
      <c r="I1304"/>
      <c r="J1304"/>
      <c r="K1304"/>
      <c r="L1304"/>
      <c r="M1304"/>
    </row>
    <row r="1305" spans="1:13" ht="14.5" x14ac:dyDescent="0.35">
      <c r="A1305"/>
      <c r="B1305"/>
      <c r="C1305"/>
      <c r="D1305"/>
      <c r="E1305"/>
      <c r="F1305"/>
      <c r="G1305"/>
      <c r="H1305"/>
      <c r="I1305"/>
      <c r="J1305"/>
      <c r="K1305"/>
      <c r="L1305"/>
      <c r="M1305"/>
    </row>
    <row r="1306" spans="1:13" ht="14.5" x14ac:dyDescent="0.35">
      <c r="A1306"/>
      <c r="B1306"/>
      <c r="C1306"/>
      <c r="D1306"/>
      <c r="E1306"/>
      <c r="F1306"/>
      <c r="G1306"/>
      <c r="H1306"/>
      <c r="I1306"/>
      <c r="J1306"/>
      <c r="K1306"/>
      <c r="L1306"/>
      <c r="M1306"/>
    </row>
    <row r="1307" spans="1:13" ht="14.5" x14ac:dyDescent="0.35">
      <c r="A1307"/>
      <c r="B1307"/>
      <c r="C1307"/>
      <c r="D1307"/>
      <c r="E1307"/>
      <c r="F1307"/>
      <c r="G1307"/>
      <c r="H1307"/>
      <c r="I1307"/>
      <c r="J1307"/>
      <c r="K1307"/>
      <c r="L1307"/>
      <c r="M1307"/>
    </row>
    <row r="1308" spans="1:13" ht="14.5" x14ac:dyDescent="0.35">
      <c r="A1308"/>
      <c r="B1308"/>
      <c r="C1308"/>
      <c r="D1308"/>
      <c r="E1308"/>
      <c r="F1308"/>
      <c r="G1308"/>
      <c r="H1308"/>
      <c r="I1308"/>
      <c r="J1308"/>
      <c r="K1308"/>
      <c r="L1308"/>
      <c r="M1308"/>
    </row>
    <row r="1309" spans="1:13" ht="14.5" x14ac:dyDescent="0.35">
      <c r="A1309"/>
      <c r="B1309"/>
      <c r="C1309"/>
      <c r="D1309"/>
      <c r="E1309"/>
      <c r="F1309"/>
      <c r="G1309"/>
      <c r="H1309"/>
      <c r="I1309"/>
      <c r="J1309"/>
      <c r="K1309"/>
      <c r="L1309"/>
      <c r="M1309"/>
    </row>
    <row r="1310" spans="1:13" ht="14.5" x14ac:dyDescent="0.35">
      <c r="A1310"/>
      <c r="B1310"/>
      <c r="C1310"/>
      <c r="D1310"/>
      <c r="E1310"/>
      <c r="F1310"/>
      <c r="G1310"/>
      <c r="H1310"/>
      <c r="I1310"/>
      <c r="J1310"/>
      <c r="K1310"/>
      <c r="L1310"/>
      <c r="M1310"/>
    </row>
    <row r="1311" spans="1:13" ht="14.5" x14ac:dyDescent="0.35">
      <c r="A1311"/>
      <c r="B1311"/>
      <c r="C1311"/>
      <c r="D1311"/>
      <c r="E1311"/>
      <c r="F1311"/>
      <c r="G1311"/>
      <c r="H1311"/>
      <c r="I1311"/>
      <c r="J1311"/>
      <c r="K1311"/>
      <c r="L1311"/>
      <c r="M1311"/>
    </row>
    <row r="1312" spans="1:13" ht="14.5" x14ac:dyDescent="0.35">
      <c r="A1312"/>
      <c r="B1312"/>
      <c r="C1312"/>
      <c r="D1312"/>
      <c r="E1312"/>
      <c r="F1312"/>
      <c r="G1312"/>
      <c r="H1312"/>
      <c r="I1312"/>
      <c r="J1312"/>
      <c r="K1312"/>
      <c r="L1312"/>
      <c r="M1312"/>
    </row>
    <row r="1313" spans="1:13" ht="14.5" x14ac:dyDescent="0.35">
      <c r="A1313"/>
      <c r="B1313"/>
      <c r="C1313"/>
      <c r="D1313"/>
      <c r="E1313"/>
      <c r="F1313"/>
      <c r="G1313"/>
      <c r="H1313"/>
      <c r="I1313"/>
      <c r="J1313"/>
      <c r="K1313"/>
      <c r="L1313"/>
      <c r="M1313"/>
    </row>
    <row r="1314" spans="1:13" ht="14.5" x14ac:dyDescent="0.35">
      <c r="A1314"/>
      <c r="B1314"/>
      <c r="C1314"/>
      <c r="D1314"/>
      <c r="E1314"/>
      <c r="F1314"/>
      <c r="G1314"/>
      <c r="H1314"/>
      <c r="I1314"/>
      <c r="J1314"/>
      <c r="K1314"/>
      <c r="L1314"/>
      <c r="M1314"/>
    </row>
    <row r="1315" spans="1:13" ht="14.5" x14ac:dyDescent="0.35">
      <c r="A1315"/>
      <c r="B1315"/>
      <c r="C1315"/>
      <c r="D1315"/>
      <c r="E1315"/>
      <c r="F1315"/>
      <c r="G1315"/>
      <c r="H1315"/>
      <c r="I1315"/>
      <c r="J1315"/>
      <c r="K1315"/>
      <c r="L1315"/>
      <c r="M1315"/>
    </row>
    <row r="1316" spans="1:13" ht="14.5" x14ac:dyDescent="0.35">
      <c r="A1316"/>
      <c r="B1316"/>
      <c r="C1316"/>
      <c r="D1316"/>
      <c r="E1316"/>
      <c r="F1316"/>
      <c r="G1316"/>
      <c r="H1316"/>
      <c r="I1316"/>
      <c r="J1316"/>
      <c r="K1316"/>
      <c r="L1316"/>
      <c r="M1316"/>
    </row>
    <row r="1317" spans="1:13" ht="14.5" x14ac:dyDescent="0.35">
      <c r="A1317"/>
      <c r="B1317"/>
      <c r="C1317"/>
      <c r="D1317"/>
      <c r="E1317"/>
      <c r="F1317"/>
      <c r="G1317"/>
      <c r="H1317"/>
      <c r="I1317"/>
      <c r="J1317"/>
      <c r="K1317"/>
      <c r="L1317"/>
      <c r="M1317"/>
    </row>
    <row r="1318" spans="1:13" ht="14.5" x14ac:dyDescent="0.35">
      <c r="A1318"/>
      <c r="B1318"/>
      <c r="C1318"/>
      <c r="D1318"/>
      <c r="E1318"/>
      <c r="F1318"/>
      <c r="G1318"/>
      <c r="H1318"/>
      <c r="I1318"/>
      <c r="J1318"/>
      <c r="K1318"/>
      <c r="L1318"/>
      <c r="M1318"/>
    </row>
    <row r="1319" spans="1:13" ht="14.5" x14ac:dyDescent="0.35">
      <c r="A1319"/>
      <c r="B1319"/>
      <c r="C1319"/>
      <c r="D1319"/>
      <c r="E1319"/>
      <c r="F1319"/>
      <c r="G1319"/>
      <c r="H1319"/>
      <c r="I1319"/>
      <c r="J1319"/>
      <c r="K1319"/>
      <c r="L1319"/>
      <c r="M1319"/>
    </row>
    <row r="1320" spans="1:13" ht="14.5" x14ac:dyDescent="0.35">
      <c r="A1320"/>
      <c r="B1320"/>
      <c r="C1320"/>
      <c r="D1320"/>
      <c r="E1320"/>
      <c r="F1320"/>
      <c r="G1320"/>
      <c r="H1320"/>
      <c r="I1320"/>
      <c r="J1320"/>
      <c r="K1320"/>
      <c r="L1320"/>
      <c r="M1320"/>
    </row>
    <row r="1321" spans="1:13" ht="14.5" x14ac:dyDescent="0.35">
      <c r="A1321"/>
      <c r="B1321"/>
      <c r="C1321"/>
      <c r="D1321"/>
      <c r="E1321"/>
      <c r="F1321"/>
      <c r="G1321"/>
      <c r="H1321"/>
      <c r="I1321"/>
      <c r="J1321"/>
      <c r="K1321"/>
      <c r="L1321"/>
      <c r="M1321"/>
    </row>
    <row r="1322" spans="1:13" ht="14.5" x14ac:dyDescent="0.35">
      <c r="A1322"/>
      <c r="B1322"/>
      <c r="C1322"/>
      <c r="D1322"/>
      <c r="E1322"/>
      <c r="F1322"/>
      <c r="G1322"/>
      <c r="H1322"/>
      <c r="I1322"/>
      <c r="J1322"/>
      <c r="K1322"/>
      <c r="L1322"/>
      <c r="M1322"/>
    </row>
    <row r="1323" spans="1:13" ht="14.5" x14ac:dyDescent="0.35">
      <c r="A1323"/>
      <c r="B1323"/>
      <c r="C1323"/>
      <c r="D1323"/>
      <c r="E1323"/>
      <c r="F1323"/>
      <c r="G1323"/>
      <c r="H1323"/>
      <c r="I1323"/>
      <c r="J1323"/>
      <c r="K1323"/>
      <c r="L1323"/>
      <c r="M1323"/>
    </row>
    <row r="1324" spans="1:13" ht="14.5" x14ac:dyDescent="0.35">
      <c r="A1324"/>
      <c r="B1324"/>
      <c r="C1324"/>
      <c r="D1324"/>
      <c r="E1324"/>
      <c r="F1324"/>
      <c r="G1324"/>
      <c r="H1324"/>
      <c r="I1324"/>
      <c r="J1324"/>
      <c r="K1324"/>
      <c r="L1324"/>
      <c r="M1324"/>
    </row>
    <row r="1325" spans="1:13" ht="14.5" x14ac:dyDescent="0.35">
      <c r="A1325"/>
      <c r="B1325"/>
      <c r="C1325"/>
      <c r="D1325"/>
      <c r="E1325"/>
      <c r="F1325"/>
      <c r="G1325"/>
      <c r="H1325"/>
      <c r="I1325"/>
      <c r="J1325"/>
      <c r="K1325"/>
      <c r="L1325"/>
      <c r="M1325"/>
    </row>
    <row r="1326" spans="1:13" ht="14.5" x14ac:dyDescent="0.35">
      <c r="A1326"/>
      <c r="B1326"/>
      <c r="C1326"/>
      <c r="D1326"/>
      <c r="E1326"/>
      <c r="F1326"/>
      <c r="G1326"/>
      <c r="H1326"/>
      <c r="I1326"/>
      <c r="J1326"/>
      <c r="K1326"/>
      <c r="L1326"/>
      <c r="M1326"/>
    </row>
    <row r="1327" spans="1:13" ht="14.5" x14ac:dyDescent="0.35">
      <c r="A1327"/>
      <c r="B1327"/>
      <c r="C1327"/>
      <c r="D1327"/>
      <c r="E1327"/>
      <c r="F1327"/>
      <c r="G1327"/>
      <c r="H1327"/>
      <c r="I1327"/>
      <c r="J1327"/>
      <c r="K1327"/>
      <c r="L1327"/>
      <c r="M1327"/>
    </row>
    <row r="1328" spans="1:13" ht="14.5" x14ac:dyDescent="0.35">
      <c r="A1328"/>
      <c r="B1328"/>
      <c r="C1328"/>
      <c r="D1328"/>
      <c r="E1328"/>
      <c r="F1328"/>
      <c r="G1328"/>
      <c r="H1328"/>
      <c r="I1328"/>
      <c r="J1328"/>
      <c r="K1328"/>
      <c r="L1328"/>
      <c r="M1328"/>
    </row>
    <row r="1329" spans="1:13" ht="14.5" x14ac:dyDescent="0.35">
      <c r="A1329"/>
      <c r="B1329"/>
      <c r="C1329"/>
      <c r="D1329"/>
      <c r="E1329"/>
      <c r="F1329"/>
      <c r="G1329"/>
      <c r="H1329"/>
      <c r="I1329"/>
      <c r="J1329"/>
      <c r="K1329"/>
      <c r="L1329"/>
      <c r="M1329"/>
    </row>
    <row r="1330" spans="1:13" ht="14.5" x14ac:dyDescent="0.35">
      <c r="A1330"/>
      <c r="B1330"/>
      <c r="C1330"/>
      <c r="D1330"/>
      <c r="E1330"/>
      <c r="F1330"/>
      <c r="G1330"/>
      <c r="H1330"/>
      <c r="I1330"/>
      <c r="J1330"/>
      <c r="K1330"/>
      <c r="L1330"/>
      <c r="M1330"/>
    </row>
    <row r="1331" spans="1:13" ht="14.5" x14ac:dyDescent="0.35">
      <c r="A1331"/>
      <c r="B1331"/>
      <c r="C1331"/>
      <c r="D1331"/>
      <c r="E1331"/>
      <c r="F1331"/>
      <c r="G1331"/>
      <c r="H1331"/>
      <c r="I1331"/>
      <c r="J1331"/>
      <c r="K1331"/>
      <c r="L1331"/>
      <c r="M1331"/>
    </row>
    <row r="1332" spans="1:13" ht="14.5" x14ac:dyDescent="0.35">
      <c r="A1332"/>
      <c r="B1332"/>
      <c r="C1332"/>
      <c r="D1332"/>
      <c r="E1332"/>
      <c r="F1332"/>
      <c r="G1332"/>
      <c r="H1332"/>
      <c r="I1332"/>
      <c r="J1332"/>
      <c r="K1332"/>
      <c r="L1332"/>
      <c r="M1332"/>
    </row>
    <row r="1333" spans="1:13" ht="14.5" x14ac:dyDescent="0.35">
      <c r="A1333"/>
      <c r="B1333"/>
      <c r="C1333"/>
      <c r="D1333"/>
      <c r="E1333"/>
      <c r="F1333"/>
      <c r="G1333"/>
      <c r="H1333"/>
      <c r="I1333"/>
      <c r="J1333"/>
      <c r="K1333"/>
      <c r="L1333"/>
      <c r="M1333"/>
    </row>
    <row r="1334" spans="1:13" ht="14.5" x14ac:dyDescent="0.35">
      <c r="A1334"/>
      <c r="B1334"/>
      <c r="C1334"/>
      <c r="D1334"/>
      <c r="E1334"/>
      <c r="F1334"/>
      <c r="G1334"/>
      <c r="H1334"/>
      <c r="I1334"/>
      <c r="J1334"/>
      <c r="K1334"/>
      <c r="L1334"/>
      <c r="M1334"/>
    </row>
    <row r="1335" spans="1:13" ht="14.5" x14ac:dyDescent="0.35">
      <c r="A1335"/>
      <c r="B1335"/>
      <c r="C1335"/>
      <c r="D1335"/>
      <c r="E1335"/>
      <c r="F1335"/>
      <c r="G1335"/>
      <c r="H1335"/>
      <c r="I1335"/>
      <c r="J1335"/>
      <c r="K1335"/>
      <c r="L1335"/>
      <c r="M1335"/>
    </row>
    <row r="1336" spans="1:13" ht="14.5" x14ac:dyDescent="0.35">
      <c r="A1336"/>
      <c r="B1336"/>
      <c r="C1336"/>
      <c r="D1336"/>
      <c r="E1336"/>
      <c r="F1336"/>
      <c r="G1336"/>
      <c r="H1336"/>
      <c r="I1336"/>
      <c r="J1336"/>
      <c r="K1336"/>
      <c r="L1336"/>
      <c r="M1336"/>
    </row>
    <row r="1337" spans="1:13" ht="14.5" x14ac:dyDescent="0.35">
      <c r="A1337"/>
      <c r="B1337"/>
      <c r="C1337"/>
      <c r="D1337"/>
      <c r="E1337"/>
      <c r="F1337"/>
      <c r="G1337"/>
      <c r="H1337"/>
      <c r="I1337"/>
      <c r="J1337"/>
      <c r="K1337"/>
      <c r="L1337"/>
      <c r="M1337"/>
    </row>
    <row r="1338" spans="1:13" ht="14.5" x14ac:dyDescent="0.35">
      <c r="A1338"/>
      <c r="B1338"/>
      <c r="C1338"/>
      <c r="D1338"/>
      <c r="E1338"/>
      <c r="F1338"/>
      <c r="G1338"/>
      <c r="H1338"/>
      <c r="I1338"/>
      <c r="J1338"/>
      <c r="K1338"/>
      <c r="L1338"/>
      <c r="M1338"/>
    </row>
    <row r="1339" spans="1:13" ht="14.5" x14ac:dyDescent="0.35">
      <c r="A1339"/>
      <c r="B1339"/>
      <c r="C1339"/>
      <c r="D1339"/>
      <c r="E1339"/>
      <c r="F1339"/>
      <c r="G1339"/>
      <c r="H1339"/>
      <c r="I1339"/>
      <c r="J1339"/>
      <c r="K1339"/>
      <c r="L1339"/>
      <c r="M1339"/>
    </row>
    <row r="1340" spans="1:13" ht="14.5" x14ac:dyDescent="0.35">
      <c r="A1340"/>
      <c r="B1340"/>
      <c r="C1340"/>
      <c r="D1340"/>
      <c r="E1340"/>
      <c r="F1340"/>
      <c r="G1340"/>
      <c r="H1340"/>
      <c r="I1340"/>
      <c r="J1340"/>
      <c r="K1340"/>
      <c r="L1340"/>
      <c r="M1340"/>
    </row>
    <row r="1341" spans="1:13" ht="14.5" x14ac:dyDescent="0.35">
      <c r="A1341"/>
      <c r="B1341"/>
      <c r="C1341"/>
      <c r="D1341"/>
      <c r="E1341"/>
      <c r="F1341"/>
      <c r="G1341"/>
      <c r="H1341"/>
      <c r="I1341"/>
      <c r="J1341"/>
      <c r="K1341"/>
      <c r="L1341"/>
      <c r="M1341"/>
    </row>
    <row r="1342" spans="1:13" ht="14.5" x14ac:dyDescent="0.35">
      <c r="A1342"/>
      <c r="B1342"/>
      <c r="C1342"/>
      <c r="D1342"/>
      <c r="E1342"/>
      <c r="F1342"/>
      <c r="G1342"/>
      <c r="H1342"/>
      <c r="I1342"/>
      <c r="J1342"/>
      <c r="K1342"/>
      <c r="L1342"/>
      <c r="M1342"/>
    </row>
    <row r="1343" spans="1:13" ht="14.5" x14ac:dyDescent="0.35">
      <c r="A1343"/>
      <c r="B1343"/>
      <c r="C1343"/>
      <c r="D1343"/>
      <c r="E1343"/>
      <c r="F1343"/>
      <c r="G1343"/>
      <c r="H1343"/>
      <c r="I1343"/>
      <c r="J1343"/>
      <c r="K1343"/>
      <c r="L1343"/>
      <c r="M1343"/>
    </row>
    <row r="1344" spans="1:13" ht="14.5" x14ac:dyDescent="0.35">
      <c r="A1344"/>
      <c r="B1344"/>
      <c r="C1344"/>
      <c r="D1344"/>
      <c r="E1344"/>
      <c r="F1344"/>
      <c r="G1344"/>
      <c r="H1344"/>
      <c r="I1344"/>
      <c r="J1344"/>
      <c r="K1344"/>
      <c r="L1344"/>
      <c r="M1344"/>
    </row>
    <row r="1345" spans="1:13" ht="14.5" x14ac:dyDescent="0.35">
      <c r="A1345"/>
      <c r="B1345"/>
      <c r="C1345"/>
      <c r="D1345"/>
      <c r="E1345"/>
      <c r="F1345"/>
      <c r="G1345"/>
      <c r="H1345"/>
      <c r="I1345"/>
      <c r="J1345"/>
      <c r="K1345"/>
      <c r="L1345"/>
      <c r="M1345"/>
    </row>
    <row r="1346" spans="1:13" ht="14.5" x14ac:dyDescent="0.35">
      <c r="A1346"/>
      <c r="B1346"/>
      <c r="C1346"/>
      <c r="D1346"/>
      <c r="E1346"/>
      <c r="F1346"/>
      <c r="G1346"/>
      <c r="H1346"/>
      <c r="I1346"/>
      <c r="J1346"/>
      <c r="K1346"/>
      <c r="L1346"/>
      <c r="M1346"/>
    </row>
    <row r="1347" spans="1:13" ht="14.5" x14ac:dyDescent="0.35">
      <c r="A1347"/>
      <c r="B1347"/>
      <c r="C1347"/>
      <c r="D1347"/>
      <c r="E1347"/>
      <c r="F1347"/>
      <c r="G1347"/>
      <c r="H1347"/>
      <c r="I1347"/>
      <c r="J1347"/>
      <c r="K1347"/>
      <c r="L1347"/>
      <c r="M1347"/>
    </row>
    <row r="1348" spans="1:13" ht="14.5" x14ac:dyDescent="0.35">
      <c r="A1348"/>
      <c r="B1348"/>
      <c r="C1348"/>
      <c r="D1348"/>
      <c r="E1348"/>
      <c r="F1348"/>
      <c r="G1348"/>
      <c r="H1348"/>
      <c r="I1348"/>
      <c r="J1348"/>
      <c r="K1348"/>
      <c r="L1348"/>
      <c r="M1348"/>
    </row>
    <row r="1349" spans="1:13" ht="14.5" x14ac:dyDescent="0.35">
      <c r="A1349"/>
      <c r="B1349"/>
      <c r="C1349"/>
      <c r="D1349"/>
      <c r="E1349"/>
      <c r="F1349"/>
      <c r="G1349"/>
      <c r="H1349"/>
      <c r="I1349"/>
      <c r="J1349"/>
      <c r="K1349"/>
      <c r="L1349"/>
      <c r="M1349"/>
    </row>
    <row r="1350" spans="1:13" ht="14.5" x14ac:dyDescent="0.35">
      <c r="A1350"/>
      <c r="B1350"/>
      <c r="C1350"/>
      <c r="D1350"/>
      <c r="E1350"/>
      <c r="F1350"/>
      <c r="G1350"/>
      <c r="H1350"/>
      <c r="I1350"/>
      <c r="J1350"/>
      <c r="K1350"/>
      <c r="L1350"/>
      <c r="M1350"/>
    </row>
    <row r="1351" spans="1:13" ht="14.5" x14ac:dyDescent="0.35">
      <c r="A1351"/>
      <c r="B1351"/>
      <c r="C1351"/>
      <c r="D1351"/>
      <c r="E1351"/>
      <c r="F1351"/>
      <c r="G1351"/>
      <c r="H1351"/>
      <c r="I1351"/>
      <c r="J1351"/>
      <c r="K1351"/>
      <c r="L1351"/>
      <c r="M1351"/>
    </row>
    <row r="1352" spans="1:13" ht="14.5" x14ac:dyDescent="0.35">
      <c r="A1352"/>
      <c r="B1352"/>
      <c r="C1352"/>
      <c r="D1352"/>
      <c r="E1352"/>
      <c r="F1352"/>
      <c r="G1352"/>
      <c r="H1352"/>
      <c r="I1352"/>
      <c r="J1352"/>
      <c r="K1352"/>
      <c r="L1352"/>
      <c r="M1352"/>
    </row>
    <row r="1353" spans="1:13" ht="14.5" x14ac:dyDescent="0.35">
      <c r="A1353"/>
      <c r="B1353"/>
      <c r="C1353"/>
      <c r="D1353"/>
      <c r="E1353"/>
      <c r="F1353"/>
      <c r="G1353"/>
      <c r="H1353"/>
      <c r="I1353"/>
      <c r="J1353"/>
      <c r="K1353"/>
      <c r="L1353"/>
      <c r="M1353"/>
    </row>
    <row r="1354" spans="1:13" ht="14.5" x14ac:dyDescent="0.35">
      <c r="A1354"/>
      <c r="B1354"/>
      <c r="C1354"/>
      <c r="D1354"/>
      <c r="E1354"/>
      <c r="F1354"/>
      <c r="G1354"/>
      <c r="H1354"/>
      <c r="I1354"/>
      <c r="J1354"/>
      <c r="K1354"/>
      <c r="L1354"/>
      <c r="M1354"/>
    </row>
    <row r="1355" spans="1:13" ht="14.5" x14ac:dyDescent="0.35">
      <c r="A1355"/>
      <c r="B1355"/>
      <c r="C1355"/>
      <c r="D1355"/>
      <c r="E1355"/>
      <c r="F1355"/>
      <c r="G1355"/>
      <c r="H1355"/>
      <c r="I1355"/>
      <c r="J1355"/>
      <c r="K1355"/>
      <c r="L1355"/>
      <c r="M1355"/>
    </row>
    <row r="1356" spans="1:13" ht="14.5" x14ac:dyDescent="0.35">
      <c r="A1356"/>
      <c r="B1356"/>
      <c r="C1356"/>
      <c r="D1356"/>
      <c r="E1356"/>
      <c r="F1356"/>
      <c r="G1356"/>
      <c r="H1356"/>
      <c r="I1356"/>
      <c r="J1356"/>
      <c r="K1356"/>
      <c r="L1356"/>
      <c r="M1356"/>
    </row>
    <row r="1357" spans="1:13" ht="14.5" x14ac:dyDescent="0.35">
      <c r="A1357"/>
      <c r="B1357"/>
      <c r="C1357"/>
      <c r="D1357"/>
      <c r="E1357"/>
      <c r="F1357"/>
      <c r="G1357"/>
      <c r="H1357"/>
      <c r="I1357"/>
      <c r="J1357"/>
      <c r="K1357"/>
      <c r="L1357"/>
      <c r="M1357"/>
    </row>
    <row r="1358" spans="1:13" ht="14.5" x14ac:dyDescent="0.35">
      <c r="A1358"/>
      <c r="B1358"/>
      <c r="C1358"/>
      <c r="D1358"/>
      <c r="E1358"/>
      <c r="F1358"/>
      <c r="G1358"/>
      <c r="H1358"/>
      <c r="I1358"/>
      <c r="J1358"/>
      <c r="K1358"/>
      <c r="L1358"/>
      <c r="M1358"/>
    </row>
    <row r="1359" spans="1:13" ht="14.5" x14ac:dyDescent="0.35">
      <c r="A1359"/>
      <c r="B1359"/>
      <c r="C1359"/>
      <c r="D1359"/>
      <c r="E1359"/>
      <c r="F1359"/>
      <c r="G1359"/>
      <c r="H1359"/>
      <c r="I1359"/>
      <c r="J1359"/>
      <c r="K1359"/>
      <c r="L1359"/>
      <c r="M1359"/>
    </row>
    <row r="1360" spans="1:13" ht="14.5" x14ac:dyDescent="0.35">
      <c r="A1360"/>
      <c r="B1360"/>
      <c r="C1360"/>
      <c r="D1360"/>
      <c r="E1360"/>
      <c r="F1360"/>
      <c r="G1360"/>
      <c r="H1360"/>
      <c r="I1360"/>
      <c r="J1360"/>
      <c r="K1360"/>
      <c r="L1360"/>
      <c r="M1360"/>
    </row>
    <row r="1361" spans="1:13" ht="14.5" x14ac:dyDescent="0.35">
      <c r="A1361"/>
      <c r="B1361"/>
      <c r="C1361"/>
      <c r="D1361"/>
      <c r="E1361"/>
      <c r="F1361"/>
      <c r="G1361"/>
      <c r="H1361"/>
      <c r="I1361"/>
      <c r="J1361"/>
      <c r="K1361"/>
      <c r="L1361"/>
      <c r="M1361"/>
    </row>
    <row r="1362" spans="1:13" ht="14.5" x14ac:dyDescent="0.35">
      <c r="A1362"/>
      <c r="B1362"/>
      <c r="C1362"/>
      <c r="D1362"/>
      <c r="E1362"/>
      <c r="F1362"/>
      <c r="G1362"/>
      <c r="H1362"/>
      <c r="I1362"/>
      <c r="J1362"/>
      <c r="K1362"/>
      <c r="L1362"/>
      <c r="M1362"/>
    </row>
    <row r="1363" spans="1:13" ht="14.5" x14ac:dyDescent="0.35">
      <c r="A1363"/>
      <c r="B1363"/>
      <c r="C1363"/>
      <c r="D1363"/>
      <c r="E1363"/>
      <c r="F1363"/>
      <c r="G1363"/>
      <c r="H1363"/>
      <c r="I1363"/>
      <c r="J1363"/>
      <c r="K1363"/>
      <c r="L1363"/>
      <c r="M1363"/>
    </row>
    <row r="1364" spans="1:13" ht="14.5" x14ac:dyDescent="0.35">
      <c r="A1364"/>
      <c r="B1364"/>
      <c r="C1364"/>
      <c r="D1364"/>
      <c r="E1364"/>
      <c r="F1364"/>
      <c r="G1364"/>
      <c r="H1364"/>
      <c r="I1364"/>
      <c r="J1364"/>
      <c r="K1364"/>
      <c r="L1364"/>
      <c r="M1364"/>
    </row>
    <row r="1365" spans="1:13" ht="14.5" x14ac:dyDescent="0.35">
      <c r="A1365"/>
      <c r="B1365"/>
      <c r="C1365"/>
      <c r="D1365"/>
      <c r="E1365"/>
      <c r="F1365"/>
      <c r="G1365"/>
      <c r="H1365"/>
      <c r="I1365"/>
      <c r="J1365"/>
      <c r="K1365"/>
      <c r="L1365"/>
      <c r="M1365"/>
    </row>
    <row r="1366" spans="1:13" ht="14.5" x14ac:dyDescent="0.35">
      <c r="A1366"/>
      <c r="B1366"/>
      <c r="C1366"/>
      <c r="D1366"/>
      <c r="E1366"/>
      <c r="F1366"/>
      <c r="G1366"/>
      <c r="H1366"/>
      <c r="I1366"/>
      <c r="J1366"/>
      <c r="K1366"/>
      <c r="L1366"/>
      <c r="M1366"/>
    </row>
    <row r="1367" spans="1:13" ht="14.5" x14ac:dyDescent="0.35">
      <c r="A1367"/>
      <c r="B1367"/>
      <c r="C1367"/>
      <c r="D1367"/>
      <c r="E1367"/>
      <c r="F1367"/>
      <c r="G1367"/>
      <c r="H1367"/>
      <c r="I1367"/>
      <c r="J1367"/>
      <c r="K1367"/>
      <c r="L1367"/>
      <c r="M1367"/>
    </row>
    <row r="1368" spans="1:13" ht="14.5" x14ac:dyDescent="0.35">
      <c r="A1368"/>
      <c r="B1368"/>
      <c r="C1368"/>
      <c r="D1368"/>
      <c r="E1368"/>
      <c r="F1368"/>
      <c r="G1368"/>
      <c r="H1368"/>
      <c r="I1368"/>
      <c r="J1368"/>
      <c r="K1368"/>
      <c r="L1368"/>
      <c r="M1368"/>
    </row>
    <row r="1369" spans="1:13" ht="14.5" x14ac:dyDescent="0.35">
      <c r="A1369"/>
      <c r="B1369"/>
      <c r="C1369"/>
      <c r="D1369"/>
      <c r="E1369"/>
      <c r="F1369"/>
      <c r="G1369"/>
      <c r="H1369"/>
      <c r="I1369"/>
      <c r="J1369"/>
      <c r="K1369"/>
      <c r="L1369"/>
      <c r="M1369"/>
    </row>
    <row r="1370" spans="1:13" ht="14.5" x14ac:dyDescent="0.35">
      <c r="A1370"/>
      <c r="B1370"/>
      <c r="C1370"/>
      <c r="D1370"/>
      <c r="E1370"/>
      <c r="F1370"/>
      <c r="G1370"/>
      <c r="H1370"/>
      <c r="I1370"/>
      <c r="J1370"/>
      <c r="K1370"/>
      <c r="L1370"/>
      <c r="M1370"/>
    </row>
    <row r="1371" spans="1:13" ht="14.5" x14ac:dyDescent="0.35">
      <c r="A1371"/>
      <c r="B1371"/>
      <c r="C1371"/>
      <c r="D1371"/>
      <c r="E1371"/>
      <c r="F1371"/>
      <c r="G1371"/>
      <c r="H1371"/>
      <c r="I1371"/>
      <c r="J1371"/>
      <c r="K1371"/>
      <c r="L1371"/>
      <c r="M1371"/>
    </row>
    <row r="1372" spans="1:13" ht="14.5" x14ac:dyDescent="0.35">
      <c r="A1372"/>
      <c r="B1372"/>
      <c r="C1372"/>
      <c r="D1372"/>
      <c r="E1372"/>
      <c r="F1372"/>
      <c r="G1372"/>
      <c r="H1372"/>
      <c r="I1372"/>
      <c r="J1372"/>
      <c r="K1372"/>
      <c r="L1372"/>
      <c r="M1372"/>
    </row>
    <row r="1373" spans="1:13" ht="14.5" x14ac:dyDescent="0.35">
      <c r="A1373"/>
      <c r="B1373"/>
      <c r="C1373"/>
      <c r="D1373"/>
      <c r="E1373"/>
      <c r="F1373"/>
      <c r="G1373"/>
      <c r="H1373"/>
      <c r="I1373"/>
      <c r="J1373"/>
      <c r="K1373"/>
      <c r="L1373"/>
      <c r="M1373"/>
    </row>
    <row r="1374" spans="1:13" ht="14.5" x14ac:dyDescent="0.35">
      <c r="A1374"/>
      <c r="B1374"/>
      <c r="C1374"/>
      <c r="D1374"/>
      <c r="E1374"/>
      <c r="F1374"/>
      <c r="G1374"/>
      <c r="H1374"/>
      <c r="I1374"/>
      <c r="J1374"/>
      <c r="K1374"/>
      <c r="L1374"/>
      <c r="M1374"/>
    </row>
    <row r="1375" spans="1:13" ht="14.5" x14ac:dyDescent="0.35">
      <c r="A1375"/>
      <c r="B1375"/>
      <c r="C1375"/>
      <c r="D1375"/>
      <c r="E1375"/>
      <c r="F1375"/>
      <c r="G1375"/>
      <c r="H1375"/>
      <c r="I1375"/>
      <c r="J1375"/>
      <c r="K1375"/>
      <c r="L1375"/>
      <c r="M1375"/>
    </row>
    <row r="1376" spans="1:13" ht="14.5" x14ac:dyDescent="0.35">
      <c r="A1376"/>
      <c r="B1376"/>
      <c r="C1376"/>
      <c r="D1376"/>
      <c r="E1376"/>
      <c r="F1376"/>
      <c r="G1376"/>
      <c r="H1376"/>
      <c r="I1376"/>
      <c r="J1376"/>
      <c r="K1376"/>
      <c r="L1376"/>
      <c r="M1376"/>
    </row>
    <row r="1377" spans="1:13" ht="14.5" x14ac:dyDescent="0.35">
      <c r="A1377"/>
      <c r="B1377"/>
      <c r="C1377"/>
      <c r="D1377"/>
      <c r="E1377"/>
      <c r="F1377"/>
      <c r="G1377"/>
      <c r="H1377"/>
      <c r="I1377"/>
      <c r="J1377"/>
      <c r="K1377"/>
      <c r="L1377"/>
      <c r="M1377"/>
    </row>
    <row r="1378" spans="1:13" ht="14.5" x14ac:dyDescent="0.35">
      <c r="A1378"/>
      <c r="B1378"/>
      <c r="C1378"/>
      <c r="D1378"/>
      <c r="E1378"/>
      <c r="F1378"/>
      <c r="G1378"/>
      <c r="H1378"/>
      <c r="I1378"/>
      <c r="J1378"/>
      <c r="K1378"/>
      <c r="L1378"/>
      <c r="M1378"/>
    </row>
    <row r="1379" spans="1:13" ht="14.5" x14ac:dyDescent="0.35">
      <c r="A1379"/>
      <c r="B1379"/>
      <c r="C1379"/>
      <c r="D1379"/>
      <c r="E1379"/>
      <c r="F1379"/>
      <c r="G1379"/>
      <c r="H1379"/>
      <c r="I1379"/>
      <c r="J1379"/>
      <c r="K1379"/>
      <c r="L1379"/>
      <c r="M1379"/>
    </row>
    <row r="1380" spans="1:13" ht="14.5" x14ac:dyDescent="0.35">
      <c r="A1380"/>
      <c r="B1380"/>
      <c r="C1380"/>
      <c r="D1380"/>
      <c r="E1380"/>
      <c r="F1380"/>
      <c r="G1380"/>
      <c r="H1380"/>
      <c r="I1380"/>
      <c r="J1380"/>
      <c r="K1380"/>
      <c r="L1380"/>
      <c r="M1380"/>
    </row>
    <row r="1381" spans="1:13" ht="14.5" x14ac:dyDescent="0.35">
      <c r="A1381"/>
      <c r="B1381"/>
      <c r="C1381"/>
      <c r="D1381"/>
      <c r="E1381"/>
      <c r="F1381"/>
      <c r="G1381"/>
      <c r="H1381"/>
      <c r="I1381"/>
      <c r="J1381"/>
      <c r="K1381"/>
      <c r="L1381"/>
      <c r="M1381"/>
    </row>
    <row r="1382" spans="1:13" ht="14.5" x14ac:dyDescent="0.35">
      <c r="A1382"/>
      <c r="B1382"/>
      <c r="C1382"/>
      <c r="D1382"/>
      <c r="E1382"/>
      <c r="F1382"/>
      <c r="G1382"/>
      <c r="H1382"/>
      <c r="I1382"/>
      <c r="J1382"/>
      <c r="K1382"/>
      <c r="L1382"/>
      <c r="M1382"/>
    </row>
    <row r="1383" spans="1:13" ht="14.5" x14ac:dyDescent="0.35">
      <c r="A1383"/>
      <c r="B1383"/>
      <c r="C1383"/>
      <c r="D1383"/>
      <c r="E1383"/>
      <c r="F1383"/>
      <c r="G1383"/>
      <c r="H1383"/>
      <c r="I1383"/>
      <c r="J1383"/>
      <c r="K1383"/>
      <c r="L1383"/>
      <c r="M1383"/>
    </row>
    <row r="1384" spans="1:13" ht="14.5" x14ac:dyDescent="0.35">
      <c r="A1384"/>
      <c r="B1384"/>
      <c r="C1384"/>
      <c r="D1384"/>
      <c r="E1384"/>
      <c r="F1384"/>
      <c r="G1384"/>
      <c r="H1384"/>
      <c r="I1384"/>
      <c r="J1384"/>
      <c r="K1384"/>
      <c r="L1384"/>
      <c r="M1384"/>
    </row>
    <row r="1385" spans="1:13" ht="14.5" x14ac:dyDescent="0.35">
      <c r="A1385"/>
      <c r="B1385"/>
      <c r="C1385"/>
      <c r="D1385"/>
      <c r="E1385"/>
      <c r="F1385"/>
      <c r="G1385"/>
      <c r="H1385"/>
      <c r="I1385"/>
      <c r="J1385"/>
      <c r="K1385"/>
      <c r="L1385"/>
      <c r="M1385"/>
    </row>
    <row r="1386" spans="1:13" ht="14.5" x14ac:dyDescent="0.35">
      <c r="A1386"/>
      <c r="B1386"/>
      <c r="C1386"/>
      <c r="D1386"/>
      <c r="E1386"/>
      <c r="F1386"/>
      <c r="G1386"/>
      <c r="H1386"/>
      <c r="I1386"/>
      <c r="J1386"/>
      <c r="K1386"/>
      <c r="L1386"/>
      <c r="M1386"/>
    </row>
    <row r="1387" spans="1:13" ht="14.5" x14ac:dyDescent="0.35">
      <c r="A1387"/>
      <c r="B1387"/>
      <c r="C1387"/>
      <c r="D1387"/>
      <c r="E1387"/>
      <c r="F1387"/>
      <c r="G1387"/>
      <c r="H1387"/>
      <c r="I1387"/>
      <c r="J1387"/>
      <c r="K1387"/>
      <c r="L1387"/>
      <c r="M1387"/>
    </row>
    <row r="1388" spans="1:13" ht="14.5" x14ac:dyDescent="0.35">
      <c r="A1388"/>
      <c r="B1388"/>
      <c r="C1388"/>
      <c r="D1388"/>
      <c r="E1388"/>
      <c r="F1388"/>
      <c r="G1388"/>
      <c r="H1388"/>
      <c r="I1388"/>
      <c r="J1388"/>
      <c r="K1388"/>
      <c r="L1388"/>
      <c r="M1388"/>
    </row>
    <row r="1389" spans="1:13" ht="14.5" x14ac:dyDescent="0.35">
      <c r="A1389"/>
      <c r="B1389"/>
      <c r="C1389"/>
      <c r="D1389"/>
      <c r="E1389"/>
      <c r="F1389"/>
      <c r="G1389"/>
      <c r="H1389"/>
      <c r="I1389"/>
      <c r="J1389"/>
      <c r="K1389"/>
      <c r="L1389"/>
      <c r="M1389"/>
    </row>
    <row r="1390" spans="1:13" ht="14.5" x14ac:dyDescent="0.35">
      <c r="A1390"/>
      <c r="B1390"/>
      <c r="C1390"/>
      <c r="D1390"/>
      <c r="E1390"/>
      <c r="F1390"/>
      <c r="G1390"/>
      <c r="H1390"/>
      <c r="I1390"/>
      <c r="J1390"/>
      <c r="K1390"/>
      <c r="L1390"/>
      <c r="M1390"/>
    </row>
    <row r="1391" spans="1:13" ht="14.5" x14ac:dyDescent="0.35">
      <c r="A1391"/>
      <c r="B1391"/>
      <c r="C1391"/>
      <c r="D1391"/>
      <c r="E1391"/>
      <c r="F1391"/>
      <c r="G1391"/>
      <c r="H1391"/>
      <c r="I1391"/>
      <c r="J1391"/>
      <c r="K1391"/>
      <c r="L1391"/>
      <c r="M1391"/>
    </row>
    <row r="1392" spans="1:13" ht="14.5" x14ac:dyDescent="0.35">
      <c r="A1392"/>
      <c r="B1392"/>
      <c r="C1392"/>
      <c r="D1392"/>
      <c r="E1392"/>
      <c r="F1392"/>
      <c r="G1392"/>
      <c r="H1392"/>
      <c r="I1392"/>
      <c r="J1392"/>
      <c r="K1392"/>
      <c r="L1392"/>
      <c r="M1392"/>
    </row>
    <row r="1393" spans="1:13" ht="14.5" x14ac:dyDescent="0.35">
      <c r="A1393"/>
      <c r="B1393"/>
      <c r="C1393"/>
      <c r="D1393"/>
      <c r="E1393"/>
      <c r="F1393"/>
      <c r="G1393"/>
      <c r="H1393"/>
      <c r="I1393"/>
      <c r="J1393"/>
      <c r="K1393"/>
      <c r="L1393"/>
      <c r="M1393"/>
    </row>
    <row r="1394" spans="1:13" ht="14.5" x14ac:dyDescent="0.35">
      <c r="A1394"/>
      <c r="B1394"/>
      <c r="C1394"/>
      <c r="D1394"/>
      <c r="E1394"/>
      <c r="F1394"/>
      <c r="G1394"/>
      <c r="H1394"/>
      <c r="I1394"/>
      <c r="J1394"/>
      <c r="K1394"/>
      <c r="L1394"/>
      <c r="M1394"/>
    </row>
    <row r="1395" spans="1:13" ht="14.5" x14ac:dyDescent="0.35">
      <c r="A1395"/>
      <c r="B1395"/>
      <c r="C1395"/>
      <c r="D1395"/>
      <c r="E1395"/>
      <c r="F1395"/>
      <c r="G1395"/>
      <c r="H1395"/>
      <c r="I1395"/>
      <c r="J1395"/>
      <c r="K1395"/>
      <c r="L1395"/>
      <c r="M1395"/>
    </row>
    <row r="1396" spans="1:13" ht="14.5" x14ac:dyDescent="0.35">
      <c r="A1396"/>
      <c r="B1396"/>
      <c r="C1396"/>
      <c r="D1396"/>
      <c r="E1396"/>
      <c r="F1396"/>
      <c r="G1396"/>
      <c r="H1396"/>
      <c r="I1396"/>
      <c r="J1396"/>
      <c r="K1396"/>
      <c r="L1396"/>
      <c r="M1396"/>
    </row>
    <row r="1397" spans="1:13" ht="14.5" x14ac:dyDescent="0.35">
      <c r="A1397"/>
      <c r="B1397"/>
      <c r="C1397"/>
      <c r="D1397"/>
      <c r="E1397"/>
      <c r="F1397"/>
      <c r="G1397"/>
      <c r="H1397"/>
      <c r="I1397"/>
      <c r="J1397"/>
      <c r="K1397"/>
      <c r="L1397"/>
      <c r="M1397"/>
    </row>
    <row r="1398" spans="1:13" ht="14.5" x14ac:dyDescent="0.35">
      <c r="A1398"/>
      <c r="B1398"/>
      <c r="C1398"/>
      <c r="D1398"/>
      <c r="E1398"/>
      <c r="F1398"/>
      <c r="G1398"/>
      <c r="H1398"/>
      <c r="I1398"/>
      <c r="J1398"/>
      <c r="K1398"/>
      <c r="L1398"/>
      <c r="M1398"/>
    </row>
    <row r="1399" spans="1:13" ht="14.5" x14ac:dyDescent="0.35">
      <c r="A1399"/>
      <c r="B1399"/>
      <c r="C1399"/>
      <c r="D1399"/>
      <c r="E1399"/>
      <c r="F1399"/>
      <c r="G1399"/>
      <c r="H1399"/>
      <c r="I1399"/>
      <c r="J1399"/>
      <c r="K1399"/>
      <c r="L1399"/>
      <c r="M1399"/>
    </row>
    <row r="1400" spans="1:13" ht="14.5" x14ac:dyDescent="0.35">
      <c r="A1400"/>
      <c r="B1400"/>
      <c r="C1400"/>
      <c r="D1400"/>
      <c r="E1400"/>
      <c r="F1400"/>
      <c r="G1400"/>
      <c r="H1400"/>
      <c r="I1400"/>
      <c r="J1400"/>
      <c r="K1400"/>
      <c r="L1400"/>
      <c r="M1400"/>
    </row>
    <row r="1401" spans="1:13" ht="14.5" x14ac:dyDescent="0.35">
      <c r="A1401"/>
      <c r="B1401"/>
      <c r="C1401"/>
      <c r="D1401"/>
      <c r="E1401"/>
      <c r="F1401"/>
      <c r="G1401"/>
      <c r="H1401"/>
      <c r="I1401"/>
      <c r="J1401"/>
      <c r="K1401"/>
      <c r="L1401"/>
      <c r="M1401"/>
    </row>
    <row r="1402" spans="1:13" ht="14.5" x14ac:dyDescent="0.35">
      <c r="A1402"/>
      <c r="B1402"/>
      <c r="C1402"/>
      <c r="D1402"/>
      <c r="E1402"/>
      <c r="F1402"/>
      <c r="G1402"/>
      <c r="H1402"/>
      <c r="I1402"/>
      <c r="J1402"/>
      <c r="K1402"/>
      <c r="L1402"/>
      <c r="M1402"/>
    </row>
    <row r="1403" spans="1:13" ht="14.5" x14ac:dyDescent="0.35">
      <c r="A1403"/>
      <c r="B1403"/>
      <c r="C1403"/>
      <c r="D1403"/>
      <c r="E1403"/>
      <c r="F1403"/>
      <c r="G1403"/>
      <c r="H1403"/>
      <c r="I1403"/>
      <c r="J1403"/>
      <c r="K1403"/>
      <c r="L1403"/>
      <c r="M1403"/>
    </row>
    <row r="1404" spans="1:13" ht="14.5" x14ac:dyDescent="0.35">
      <c r="A1404"/>
      <c r="B1404"/>
      <c r="C1404"/>
      <c r="D1404"/>
      <c r="E1404"/>
      <c r="F1404"/>
      <c r="G1404"/>
      <c r="H1404"/>
      <c r="I1404"/>
      <c r="J1404"/>
      <c r="K1404"/>
      <c r="L1404"/>
      <c r="M1404"/>
    </row>
    <row r="1405" spans="1:13" ht="14.5" x14ac:dyDescent="0.35">
      <c r="A1405"/>
      <c r="B1405"/>
      <c r="C1405"/>
      <c r="D1405"/>
      <c r="E1405"/>
      <c r="F1405"/>
      <c r="G1405"/>
      <c r="H1405"/>
      <c r="I1405"/>
      <c r="J1405"/>
      <c r="K1405"/>
      <c r="L1405"/>
      <c r="M1405"/>
    </row>
    <row r="1406" spans="1:13" ht="14.5" x14ac:dyDescent="0.35">
      <c r="A1406"/>
      <c r="B1406"/>
      <c r="C1406"/>
      <c r="D1406"/>
      <c r="E1406"/>
      <c r="F1406"/>
      <c r="G1406"/>
      <c r="H1406"/>
      <c r="I1406"/>
      <c r="J1406"/>
      <c r="K1406"/>
      <c r="L1406"/>
      <c r="M1406"/>
    </row>
    <row r="1407" spans="1:13" ht="14.5" x14ac:dyDescent="0.35">
      <c r="A1407"/>
      <c r="B1407"/>
      <c r="C1407"/>
      <c r="D1407"/>
      <c r="E1407"/>
      <c r="F1407"/>
      <c r="G1407"/>
      <c r="H1407"/>
      <c r="I1407"/>
      <c r="J1407"/>
      <c r="K1407"/>
      <c r="L1407"/>
      <c r="M1407"/>
    </row>
    <row r="1408" spans="1:13" ht="14.5" x14ac:dyDescent="0.35">
      <c r="A1408"/>
      <c r="B1408"/>
      <c r="C1408"/>
      <c r="D1408"/>
      <c r="E1408"/>
      <c r="F1408"/>
      <c r="G1408"/>
      <c r="H1408"/>
      <c r="I1408"/>
      <c r="J1408"/>
      <c r="K1408"/>
      <c r="L1408"/>
      <c r="M1408"/>
    </row>
    <row r="1409" spans="1:13" ht="14.5" x14ac:dyDescent="0.35">
      <c r="A1409"/>
      <c r="B1409"/>
      <c r="C1409"/>
      <c r="D1409"/>
      <c r="E1409"/>
      <c r="F1409"/>
      <c r="G1409"/>
      <c r="H1409"/>
      <c r="I1409"/>
      <c r="J1409"/>
      <c r="K1409"/>
      <c r="L1409"/>
      <c r="M1409"/>
    </row>
    <row r="1410" spans="1:13" ht="14.5" x14ac:dyDescent="0.35">
      <c r="A1410"/>
      <c r="B1410"/>
      <c r="C1410"/>
      <c r="D1410"/>
      <c r="E1410"/>
      <c r="F1410"/>
      <c r="G1410"/>
      <c r="H1410"/>
      <c r="I1410"/>
      <c r="J1410"/>
      <c r="K1410"/>
      <c r="L1410"/>
      <c r="M1410"/>
    </row>
    <row r="1411" spans="1:13" ht="14.5" x14ac:dyDescent="0.35">
      <c r="A1411"/>
      <c r="B1411"/>
      <c r="C1411"/>
      <c r="D1411"/>
      <c r="E1411"/>
      <c r="F1411"/>
      <c r="G1411"/>
      <c r="H1411"/>
      <c r="I1411"/>
      <c r="J1411"/>
      <c r="K1411"/>
      <c r="L1411"/>
      <c r="M1411"/>
    </row>
    <row r="1412" spans="1:13" ht="14.5" x14ac:dyDescent="0.35">
      <c r="A1412"/>
      <c r="B1412"/>
      <c r="C1412"/>
      <c r="D1412"/>
      <c r="E1412"/>
      <c r="F1412"/>
      <c r="G1412"/>
      <c r="H1412"/>
      <c r="I1412"/>
      <c r="J1412"/>
      <c r="K1412"/>
      <c r="L1412"/>
      <c r="M1412"/>
    </row>
    <row r="1413" spans="1:13" ht="14.5" x14ac:dyDescent="0.35">
      <c r="A1413"/>
      <c r="B1413"/>
      <c r="C1413"/>
      <c r="D1413"/>
      <c r="E1413"/>
      <c r="F1413"/>
      <c r="G1413"/>
      <c r="H1413"/>
      <c r="I1413"/>
      <c r="J1413"/>
      <c r="K1413"/>
      <c r="L1413"/>
      <c r="M1413"/>
    </row>
    <row r="1414" spans="1:13" ht="14.5" x14ac:dyDescent="0.35">
      <c r="A1414"/>
      <c r="B1414"/>
      <c r="C1414"/>
      <c r="D1414"/>
      <c r="E1414"/>
      <c r="F1414"/>
      <c r="G1414"/>
      <c r="H1414"/>
      <c r="I1414"/>
      <c r="J1414"/>
      <c r="K1414"/>
      <c r="L1414"/>
      <c r="M1414"/>
    </row>
    <row r="1415" spans="1:13" ht="14.5" x14ac:dyDescent="0.35">
      <c r="A1415"/>
      <c r="B1415"/>
      <c r="C1415"/>
      <c r="D1415"/>
      <c r="E1415"/>
      <c r="F1415"/>
      <c r="G1415"/>
      <c r="H1415"/>
      <c r="I1415"/>
      <c r="J1415"/>
      <c r="K1415"/>
      <c r="L1415"/>
      <c r="M1415"/>
    </row>
    <row r="1416" spans="1:13" ht="14.5" x14ac:dyDescent="0.35">
      <c r="A1416"/>
      <c r="B1416"/>
      <c r="C1416"/>
      <c r="D1416"/>
      <c r="E1416"/>
      <c r="F1416"/>
      <c r="G1416"/>
      <c r="H1416"/>
      <c r="I1416"/>
      <c r="J1416"/>
      <c r="K1416"/>
      <c r="L1416"/>
      <c r="M1416"/>
    </row>
    <row r="1417" spans="1:13" ht="14.5" x14ac:dyDescent="0.35">
      <c r="A1417"/>
      <c r="B1417"/>
      <c r="C1417"/>
      <c r="D1417"/>
      <c r="E1417"/>
      <c r="F1417"/>
      <c r="G1417"/>
      <c r="H1417"/>
      <c r="I1417"/>
      <c r="J1417"/>
      <c r="K1417"/>
      <c r="L1417"/>
      <c r="M1417"/>
    </row>
    <row r="1418" spans="1:13" ht="14.5" x14ac:dyDescent="0.35">
      <c r="A1418"/>
      <c r="B1418"/>
      <c r="C1418"/>
      <c r="D1418"/>
      <c r="E1418"/>
      <c r="F1418"/>
      <c r="G1418"/>
      <c r="H1418"/>
      <c r="I1418"/>
      <c r="J1418"/>
      <c r="K1418"/>
      <c r="L1418"/>
      <c r="M1418"/>
    </row>
    <row r="1419" spans="1:13" ht="14.5" x14ac:dyDescent="0.35">
      <c r="A1419"/>
      <c r="B1419"/>
      <c r="C1419"/>
      <c r="D1419"/>
      <c r="E1419"/>
      <c r="F1419"/>
      <c r="G1419"/>
      <c r="H1419"/>
      <c r="I1419"/>
      <c r="J1419"/>
      <c r="K1419"/>
      <c r="L1419"/>
      <c r="M1419"/>
    </row>
    <row r="1420" spans="1:13" ht="14.5" x14ac:dyDescent="0.35">
      <c r="A1420"/>
      <c r="B1420"/>
      <c r="C1420"/>
      <c r="D1420"/>
      <c r="E1420"/>
      <c r="F1420"/>
      <c r="G1420"/>
      <c r="H1420"/>
      <c r="I1420"/>
      <c r="J1420"/>
      <c r="K1420"/>
      <c r="L1420"/>
      <c r="M1420"/>
    </row>
    <row r="1421" spans="1:13" ht="14.5" x14ac:dyDescent="0.35">
      <c r="A1421"/>
      <c r="B1421"/>
      <c r="C1421"/>
      <c r="D1421"/>
      <c r="E1421"/>
      <c r="F1421"/>
      <c r="G1421"/>
      <c r="H1421"/>
      <c r="I1421"/>
      <c r="J1421"/>
      <c r="K1421"/>
      <c r="L1421"/>
      <c r="M1421"/>
    </row>
    <row r="1422" spans="1:13" ht="14.5" x14ac:dyDescent="0.35">
      <c r="A1422"/>
      <c r="B1422"/>
      <c r="C1422"/>
      <c r="D1422"/>
      <c r="E1422"/>
      <c r="F1422"/>
      <c r="G1422"/>
      <c r="H1422"/>
      <c r="I1422"/>
      <c r="J1422"/>
      <c r="K1422"/>
      <c r="L1422"/>
      <c r="M1422"/>
    </row>
    <row r="1423" spans="1:13" ht="14.5" x14ac:dyDescent="0.35">
      <c r="A1423"/>
      <c r="B1423"/>
      <c r="C1423"/>
      <c r="D1423"/>
      <c r="E1423"/>
      <c r="F1423"/>
      <c r="G1423"/>
      <c r="H1423"/>
      <c r="I1423"/>
      <c r="J1423"/>
      <c r="K1423"/>
      <c r="L1423"/>
      <c r="M1423"/>
    </row>
    <row r="1424" spans="1:13" ht="14.5" x14ac:dyDescent="0.35">
      <c r="A1424"/>
      <c r="B1424"/>
      <c r="C1424"/>
      <c r="D1424"/>
      <c r="E1424"/>
      <c r="F1424"/>
      <c r="G1424"/>
      <c r="H1424"/>
      <c r="I1424"/>
      <c r="J1424"/>
      <c r="K1424"/>
      <c r="L1424"/>
      <c r="M1424"/>
    </row>
    <row r="1425" spans="1:13" ht="14.5" x14ac:dyDescent="0.35">
      <c r="A1425"/>
      <c r="B1425"/>
      <c r="C1425"/>
      <c r="D1425"/>
      <c r="E1425"/>
      <c r="F1425"/>
      <c r="G1425"/>
      <c r="H1425"/>
      <c r="I1425"/>
      <c r="J1425"/>
      <c r="K1425"/>
      <c r="L1425"/>
      <c r="M1425"/>
    </row>
    <row r="1426" spans="1:13" ht="14.5" x14ac:dyDescent="0.35">
      <c r="A1426"/>
      <c r="B1426"/>
      <c r="C1426"/>
      <c r="D1426"/>
      <c r="E1426"/>
      <c r="F1426"/>
      <c r="G1426"/>
      <c r="H1426"/>
      <c r="I1426"/>
      <c r="J1426"/>
      <c r="K1426"/>
      <c r="L1426"/>
      <c r="M1426"/>
    </row>
    <row r="1427" spans="1:13" ht="14.5" x14ac:dyDescent="0.35">
      <c r="A1427"/>
      <c r="B1427"/>
      <c r="C1427"/>
      <c r="D1427"/>
      <c r="E1427"/>
      <c r="F1427"/>
      <c r="G1427"/>
      <c r="H1427"/>
      <c r="I1427"/>
      <c r="J1427"/>
      <c r="K1427"/>
      <c r="L1427"/>
      <c r="M1427"/>
    </row>
    <row r="1428" spans="1:13" ht="14.5" x14ac:dyDescent="0.35">
      <c r="A1428"/>
      <c r="B1428"/>
      <c r="C1428"/>
      <c r="D1428"/>
      <c r="E1428"/>
      <c r="F1428"/>
      <c r="G1428"/>
      <c r="H1428"/>
      <c r="I1428"/>
      <c r="J1428"/>
      <c r="K1428"/>
      <c r="L1428"/>
      <c r="M1428"/>
    </row>
    <row r="1429" spans="1:13" ht="14.5" x14ac:dyDescent="0.35">
      <c r="A1429"/>
      <c r="B1429"/>
      <c r="C1429"/>
      <c r="D1429"/>
      <c r="E1429"/>
      <c r="F1429"/>
      <c r="G1429"/>
      <c r="H1429"/>
      <c r="I1429"/>
      <c r="J1429"/>
      <c r="K1429"/>
      <c r="L1429"/>
      <c r="M1429"/>
    </row>
    <row r="1430" spans="1:13" ht="14.5" x14ac:dyDescent="0.35">
      <c r="A1430"/>
      <c r="B1430"/>
      <c r="C1430"/>
      <c r="D1430"/>
      <c r="E1430"/>
      <c r="F1430"/>
      <c r="G1430"/>
      <c r="H1430"/>
      <c r="I1430"/>
      <c r="J1430"/>
      <c r="K1430"/>
      <c r="L1430"/>
      <c r="M1430"/>
    </row>
    <row r="1431" spans="1:13" ht="14.5" x14ac:dyDescent="0.35">
      <c r="A1431"/>
      <c r="B1431"/>
      <c r="C1431"/>
      <c r="D1431"/>
      <c r="E1431"/>
      <c r="F1431"/>
      <c r="G1431"/>
      <c r="H1431"/>
      <c r="I1431"/>
      <c r="J1431"/>
      <c r="K1431"/>
      <c r="L1431"/>
      <c r="M1431"/>
    </row>
    <row r="1432" spans="1:13" ht="14.5" x14ac:dyDescent="0.35">
      <c r="A1432"/>
      <c r="B1432"/>
      <c r="C1432"/>
      <c r="D1432"/>
      <c r="E1432"/>
      <c r="F1432"/>
      <c r="G1432"/>
      <c r="H1432"/>
      <c r="I1432"/>
      <c r="J1432"/>
      <c r="K1432"/>
      <c r="L1432"/>
      <c r="M1432"/>
    </row>
    <row r="1433" spans="1:13" ht="14.5" x14ac:dyDescent="0.35">
      <c r="A1433"/>
      <c r="B1433"/>
      <c r="C1433"/>
      <c r="D1433"/>
      <c r="E1433"/>
      <c r="F1433"/>
      <c r="G1433"/>
      <c r="H1433"/>
      <c r="I1433"/>
      <c r="J1433"/>
      <c r="K1433"/>
      <c r="L1433"/>
      <c r="M1433"/>
    </row>
    <row r="1434" spans="1:13" ht="14.5" x14ac:dyDescent="0.35">
      <c r="A1434"/>
      <c r="B1434"/>
      <c r="C1434"/>
      <c r="D1434"/>
      <c r="E1434"/>
      <c r="F1434"/>
      <c r="G1434"/>
      <c r="H1434"/>
      <c r="I1434"/>
      <c r="J1434"/>
      <c r="K1434"/>
      <c r="L1434"/>
      <c r="M1434"/>
    </row>
    <row r="1435" spans="1:13" ht="14.5" x14ac:dyDescent="0.35">
      <c r="A1435"/>
      <c r="B1435"/>
      <c r="C1435"/>
      <c r="D1435"/>
      <c r="E1435"/>
      <c r="F1435"/>
      <c r="G1435"/>
      <c r="H1435"/>
      <c r="I1435"/>
      <c r="J1435"/>
      <c r="K1435"/>
      <c r="L1435"/>
      <c r="M1435"/>
    </row>
    <row r="1436" spans="1:13" ht="14.5" x14ac:dyDescent="0.35">
      <c r="A1436"/>
      <c r="B1436"/>
      <c r="C1436"/>
      <c r="D1436"/>
      <c r="E1436"/>
      <c r="F1436"/>
      <c r="G1436"/>
      <c r="H1436"/>
      <c r="I1436"/>
      <c r="J1436"/>
      <c r="K1436"/>
      <c r="L1436"/>
      <c r="M1436"/>
    </row>
    <row r="1437" spans="1:13" ht="14.5" x14ac:dyDescent="0.35">
      <c r="A1437"/>
      <c r="B1437"/>
      <c r="C1437"/>
      <c r="D1437"/>
      <c r="E1437"/>
      <c r="F1437"/>
      <c r="G1437"/>
      <c r="H1437"/>
      <c r="I1437"/>
      <c r="J1437"/>
      <c r="K1437"/>
      <c r="L1437"/>
      <c r="M1437"/>
    </row>
    <row r="1438" spans="1:13" ht="14.5" x14ac:dyDescent="0.35">
      <c r="A1438"/>
      <c r="B1438"/>
      <c r="C1438"/>
      <c r="D1438"/>
      <c r="E1438"/>
      <c r="F1438"/>
      <c r="G1438"/>
      <c r="H1438"/>
      <c r="I1438"/>
      <c r="J1438"/>
      <c r="K1438"/>
      <c r="L1438"/>
      <c r="M1438"/>
    </row>
    <row r="1439" spans="1:13" ht="14.5" x14ac:dyDescent="0.35">
      <c r="A1439"/>
      <c r="B1439"/>
      <c r="C1439"/>
      <c r="D1439"/>
      <c r="E1439"/>
      <c r="F1439"/>
      <c r="G1439"/>
      <c r="H1439"/>
      <c r="I1439"/>
      <c r="J1439"/>
      <c r="K1439"/>
      <c r="L1439"/>
      <c r="M1439"/>
    </row>
    <row r="1440" spans="1:13" ht="14.5" x14ac:dyDescent="0.35">
      <c r="A1440"/>
      <c r="B1440"/>
      <c r="C1440"/>
      <c r="D1440"/>
      <c r="E1440"/>
      <c r="F1440"/>
      <c r="G1440"/>
      <c r="H1440"/>
      <c r="I1440"/>
      <c r="J1440"/>
      <c r="K1440"/>
      <c r="L1440"/>
      <c r="M1440"/>
    </row>
    <row r="1441" spans="1:13" ht="14.5" x14ac:dyDescent="0.35">
      <c r="A1441"/>
      <c r="B1441"/>
      <c r="C1441"/>
      <c r="D1441"/>
      <c r="E1441"/>
      <c r="F1441"/>
      <c r="G1441"/>
      <c r="H1441"/>
      <c r="I1441"/>
      <c r="J1441"/>
      <c r="K1441"/>
      <c r="L1441"/>
      <c r="M1441"/>
    </row>
    <row r="1442" spans="1:13" ht="14.5" x14ac:dyDescent="0.35">
      <c r="A1442"/>
      <c r="B1442"/>
      <c r="C1442"/>
      <c r="D1442"/>
      <c r="E1442"/>
      <c r="F1442"/>
      <c r="G1442"/>
      <c r="H1442"/>
      <c r="I1442"/>
      <c r="J1442"/>
      <c r="K1442"/>
      <c r="L1442"/>
      <c r="M1442"/>
    </row>
    <row r="1443" spans="1:13" ht="14.5" x14ac:dyDescent="0.35">
      <c r="A1443"/>
      <c r="B1443"/>
      <c r="C1443"/>
      <c r="D1443"/>
      <c r="E1443"/>
      <c r="F1443"/>
      <c r="G1443"/>
      <c r="H1443"/>
      <c r="I1443"/>
      <c r="J1443"/>
      <c r="K1443"/>
      <c r="L1443"/>
      <c r="M1443"/>
    </row>
    <row r="1444" spans="1:13" ht="14.5" x14ac:dyDescent="0.35">
      <c r="A1444"/>
      <c r="B1444"/>
      <c r="C1444"/>
      <c r="D1444"/>
      <c r="E1444"/>
      <c r="F1444"/>
      <c r="G1444"/>
      <c r="H1444"/>
      <c r="I1444"/>
      <c r="J1444"/>
      <c r="K1444"/>
      <c r="L1444"/>
      <c r="M1444"/>
    </row>
    <row r="1445" spans="1:13" ht="14.5" x14ac:dyDescent="0.35">
      <c r="A1445"/>
      <c r="B1445"/>
      <c r="C1445"/>
      <c r="D1445"/>
      <c r="E1445"/>
      <c r="F1445"/>
      <c r="G1445"/>
      <c r="H1445"/>
      <c r="I1445"/>
      <c r="J1445"/>
      <c r="K1445"/>
      <c r="L1445"/>
      <c r="M1445"/>
    </row>
    <row r="1446" spans="1:13" ht="14.5" x14ac:dyDescent="0.35">
      <c r="A1446"/>
      <c r="B1446"/>
      <c r="C1446"/>
      <c r="D1446"/>
      <c r="E1446"/>
      <c r="F1446"/>
      <c r="G1446"/>
      <c r="H1446"/>
      <c r="I1446"/>
      <c r="J1446"/>
      <c r="K1446"/>
      <c r="L1446"/>
      <c r="M1446"/>
    </row>
    <row r="1447" spans="1:13" ht="14.5" x14ac:dyDescent="0.35">
      <c r="A1447"/>
      <c r="B1447"/>
      <c r="C1447"/>
      <c r="D1447"/>
      <c r="E1447"/>
      <c r="F1447"/>
      <c r="G1447"/>
      <c r="H1447"/>
      <c r="I1447"/>
      <c r="J1447"/>
      <c r="K1447"/>
      <c r="L1447"/>
      <c r="M1447"/>
    </row>
    <row r="1448" spans="1:13" ht="14.5" x14ac:dyDescent="0.35">
      <c r="A1448"/>
      <c r="B1448"/>
      <c r="C1448"/>
      <c r="D1448"/>
      <c r="E1448"/>
      <c r="F1448"/>
      <c r="G1448"/>
      <c r="H1448"/>
      <c r="I1448"/>
      <c r="J1448"/>
      <c r="K1448"/>
      <c r="L1448"/>
      <c r="M1448"/>
    </row>
    <row r="1449" spans="1:13" ht="14.5" x14ac:dyDescent="0.35">
      <c r="A1449"/>
      <c r="B1449"/>
      <c r="C1449"/>
      <c r="D1449"/>
      <c r="E1449"/>
      <c r="F1449"/>
      <c r="G1449"/>
      <c r="H1449"/>
      <c r="I1449"/>
      <c r="J1449"/>
      <c r="K1449"/>
      <c r="L1449"/>
      <c r="M1449"/>
    </row>
    <row r="1450" spans="1:13" ht="14.5" x14ac:dyDescent="0.35">
      <c r="A1450"/>
      <c r="B1450"/>
      <c r="C1450"/>
      <c r="D1450"/>
      <c r="E1450"/>
      <c r="F1450"/>
      <c r="G1450"/>
      <c r="H1450"/>
      <c r="I1450"/>
      <c r="J1450"/>
      <c r="K1450"/>
      <c r="L1450"/>
      <c r="M1450"/>
    </row>
    <row r="1451" spans="1:13" ht="14.5" x14ac:dyDescent="0.35">
      <c r="A1451"/>
      <c r="B1451"/>
      <c r="C1451"/>
      <c r="D1451"/>
      <c r="E1451"/>
      <c r="F1451"/>
      <c r="G1451"/>
      <c r="H1451"/>
      <c r="I1451"/>
      <c r="J1451"/>
      <c r="K1451"/>
      <c r="L1451"/>
      <c r="M1451"/>
    </row>
    <row r="1452" spans="1:13" ht="14.5" x14ac:dyDescent="0.35">
      <c r="A1452"/>
      <c r="B1452"/>
      <c r="C1452"/>
      <c r="D1452"/>
      <c r="E1452"/>
      <c r="F1452"/>
      <c r="G1452"/>
      <c r="H1452"/>
      <c r="I1452"/>
      <c r="J1452"/>
      <c r="K1452"/>
      <c r="L1452"/>
      <c r="M1452"/>
    </row>
    <row r="1453" spans="1:13" ht="14.5" x14ac:dyDescent="0.35">
      <c r="A1453"/>
      <c r="B1453"/>
      <c r="C1453"/>
      <c r="D1453"/>
      <c r="E1453"/>
      <c r="F1453"/>
      <c r="G1453"/>
      <c r="H1453"/>
      <c r="I1453"/>
      <c r="J1453"/>
      <c r="K1453"/>
      <c r="L1453"/>
      <c r="M1453"/>
    </row>
    <row r="1454" spans="1:13" ht="14.5" x14ac:dyDescent="0.35">
      <c r="A1454"/>
      <c r="B1454"/>
      <c r="C1454"/>
      <c r="D1454"/>
      <c r="E1454"/>
      <c r="F1454"/>
      <c r="G1454"/>
      <c r="H1454"/>
      <c r="I1454"/>
      <c r="J1454"/>
      <c r="K1454"/>
      <c r="L1454"/>
      <c r="M1454"/>
    </row>
    <row r="1455" spans="1:13" ht="14.5" x14ac:dyDescent="0.35">
      <c r="A1455"/>
      <c r="B1455"/>
      <c r="C1455"/>
      <c r="D1455"/>
      <c r="E1455"/>
      <c r="F1455"/>
      <c r="G1455"/>
      <c r="H1455"/>
      <c r="I1455"/>
      <c r="J1455"/>
      <c r="K1455"/>
      <c r="L1455"/>
      <c r="M1455"/>
    </row>
    <row r="1456" spans="1:13" ht="14.5" x14ac:dyDescent="0.35">
      <c r="A1456"/>
      <c r="B1456"/>
      <c r="C1456"/>
      <c r="D1456"/>
      <c r="E1456"/>
      <c r="F1456"/>
      <c r="G1456"/>
      <c r="H1456"/>
      <c r="I1456"/>
      <c r="J1456"/>
      <c r="K1456"/>
      <c r="L1456"/>
      <c r="M1456"/>
    </row>
    <row r="1457" spans="1:13" ht="14.5" x14ac:dyDescent="0.35">
      <c r="A1457"/>
      <c r="B1457"/>
      <c r="C1457"/>
      <c r="D1457"/>
      <c r="E1457"/>
      <c r="F1457"/>
      <c r="G1457"/>
      <c r="H1457"/>
      <c r="I1457"/>
      <c r="J1457"/>
      <c r="K1457"/>
      <c r="L1457"/>
      <c r="M1457"/>
    </row>
    <row r="1458" spans="1:13" ht="14.5" x14ac:dyDescent="0.35">
      <c r="A1458"/>
      <c r="B1458"/>
      <c r="C1458"/>
      <c r="D1458"/>
      <c r="E1458"/>
      <c r="F1458"/>
      <c r="G1458"/>
      <c r="H1458"/>
      <c r="I1458"/>
      <c r="J1458"/>
      <c r="K1458"/>
      <c r="L1458"/>
      <c r="M1458"/>
    </row>
    <row r="1459" spans="1:13" ht="14.5" x14ac:dyDescent="0.35">
      <c r="A1459"/>
      <c r="B1459"/>
      <c r="C1459"/>
      <c r="D1459"/>
      <c r="E1459"/>
      <c r="F1459"/>
      <c r="G1459"/>
      <c r="H1459"/>
      <c r="I1459"/>
      <c r="J1459"/>
      <c r="K1459"/>
      <c r="L1459"/>
      <c r="M1459"/>
    </row>
    <row r="1460" spans="1:13" ht="14.5" x14ac:dyDescent="0.35">
      <c r="A1460"/>
      <c r="B1460"/>
      <c r="C1460"/>
      <c r="D1460"/>
      <c r="E1460"/>
      <c r="F1460"/>
      <c r="G1460"/>
      <c r="H1460"/>
      <c r="I1460"/>
      <c r="J1460"/>
      <c r="K1460"/>
      <c r="L1460"/>
      <c r="M1460"/>
    </row>
    <row r="1461" spans="1:13" ht="14.5" x14ac:dyDescent="0.35">
      <c r="A1461"/>
      <c r="B1461"/>
      <c r="C1461"/>
      <c r="D1461"/>
      <c r="E1461"/>
      <c r="F1461"/>
      <c r="G1461"/>
      <c r="H1461"/>
      <c r="I1461"/>
      <c r="J1461"/>
      <c r="K1461"/>
      <c r="L1461"/>
      <c r="M1461"/>
    </row>
    <row r="1462" spans="1:13" ht="14.5" x14ac:dyDescent="0.35">
      <c r="A1462"/>
      <c r="B1462"/>
      <c r="C1462"/>
      <c r="D1462"/>
      <c r="E1462"/>
      <c r="F1462"/>
      <c r="G1462"/>
      <c r="H1462"/>
      <c r="I1462"/>
      <c r="J1462"/>
      <c r="K1462"/>
      <c r="L1462"/>
      <c r="M1462"/>
    </row>
    <row r="1463" spans="1:13" ht="14.5" x14ac:dyDescent="0.35">
      <c r="A1463"/>
      <c r="B1463"/>
      <c r="C1463"/>
      <c r="D1463"/>
      <c r="E1463"/>
      <c r="F1463"/>
      <c r="G1463"/>
      <c r="H1463"/>
      <c r="I1463"/>
      <c r="J1463"/>
      <c r="K1463"/>
      <c r="L1463"/>
      <c r="M1463"/>
    </row>
    <row r="1464" spans="1:13" ht="14.5" x14ac:dyDescent="0.35">
      <c r="A1464"/>
      <c r="B1464"/>
      <c r="C1464"/>
      <c r="D1464"/>
      <c r="E1464"/>
      <c r="F1464"/>
      <c r="G1464"/>
      <c r="H1464"/>
      <c r="I1464"/>
      <c r="J1464"/>
      <c r="K1464"/>
      <c r="L1464"/>
      <c r="M1464"/>
    </row>
    <row r="1465" spans="1:13" ht="14.5" x14ac:dyDescent="0.35">
      <c r="A1465"/>
      <c r="B1465"/>
      <c r="C1465"/>
      <c r="D1465"/>
      <c r="E1465"/>
      <c r="F1465"/>
      <c r="G1465"/>
      <c r="H1465"/>
      <c r="I1465"/>
      <c r="J1465"/>
      <c r="K1465"/>
      <c r="L1465"/>
      <c r="M1465"/>
    </row>
    <row r="1466" spans="1:13" ht="14.5" x14ac:dyDescent="0.35">
      <c r="A1466"/>
      <c r="B1466"/>
      <c r="C1466"/>
      <c r="D1466"/>
      <c r="E1466"/>
      <c r="F1466"/>
      <c r="G1466"/>
      <c r="H1466"/>
      <c r="I1466"/>
      <c r="J1466"/>
      <c r="K1466"/>
      <c r="L1466"/>
      <c r="M1466"/>
    </row>
    <row r="1467" spans="1:13" ht="14.5" x14ac:dyDescent="0.35">
      <c r="A1467"/>
      <c r="B1467"/>
      <c r="C1467"/>
      <c r="D1467"/>
      <c r="E1467"/>
      <c r="F1467"/>
      <c r="G1467"/>
      <c r="H1467"/>
      <c r="I1467"/>
      <c r="J1467"/>
      <c r="K1467"/>
      <c r="L1467"/>
      <c r="M1467"/>
    </row>
    <row r="1468" spans="1:13" ht="14.5" x14ac:dyDescent="0.35">
      <c r="A1468"/>
      <c r="B1468"/>
      <c r="C1468"/>
      <c r="D1468"/>
      <c r="E1468"/>
      <c r="F1468"/>
      <c r="G1468"/>
      <c r="H1468"/>
      <c r="I1468"/>
      <c r="J1468"/>
      <c r="K1468"/>
      <c r="L1468"/>
      <c r="M1468"/>
    </row>
    <row r="1469" spans="1:13" ht="14.5" x14ac:dyDescent="0.35">
      <c r="A1469"/>
      <c r="B1469"/>
      <c r="C1469"/>
      <c r="D1469"/>
      <c r="E1469"/>
      <c r="F1469"/>
      <c r="G1469"/>
      <c r="H1469"/>
      <c r="I1469"/>
      <c r="J1469"/>
      <c r="K1469"/>
      <c r="L1469"/>
      <c r="M1469"/>
    </row>
    <row r="1470" spans="1:13" ht="14.5" x14ac:dyDescent="0.35">
      <c r="A1470"/>
      <c r="B1470"/>
      <c r="C1470"/>
      <c r="D1470"/>
      <c r="E1470"/>
      <c r="F1470"/>
      <c r="G1470"/>
      <c r="H1470"/>
      <c r="I1470"/>
      <c r="J1470"/>
      <c r="K1470"/>
      <c r="L1470"/>
      <c r="M1470"/>
    </row>
    <row r="1471" spans="1:13" ht="14.5" x14ac:dyDescent="0.35">
      <c r="A1471"/>
      <c r="B1471"/>
      <c r="C1471"/>
      <c r="D1471"/>
      <c r="E1471"/>
      <c r="F1471"/>
      <c r="G1471"/>
      <c r="H1471"/>
      <c r="I1471"/>
      <c r="J1471"/>
      <c r="K1471"/>
      <c r="L1471"/>
      <c r="M1471"/>
    </row>
    <row r="1472" spans="1:13" ht="14.5" x14ac:dyDescent="0.35">
      <c r="A1472"/>
      <c r="B1472"/>
      <c r="C1472"/>
      <c r="D1472"/>
      <c r="E1472"/>
      <c r="F1472"/>
      <c r="G1472"/>
      <c r="H1472"/>
      <c r="I1472"/>
      <c r="J1472"/>
      <c r="K1472"/>
      <c r="L1472"/>
      <c r="M1472"/>
    </row>
    <row r="1473" spans="1:13" ht="14.5" x14ac:dyDescent="0.35">
      <c r="A1473"/>
      <c r="B1473"/>
      <c r="C1473"/>
      <c r="D1473"/>
      <c r="E1473"/>
      <c r="F1473"/>
      <c r="G1473"/>
      <c r="H1473"/>
      <c r="I1473"/>
      <c r="J1473"/>
      <c r="K1473"/>
      <c r="L1473"/>
      <c r="M1473"/>
    </row>
    <row r="1474" spans="1:13" ht="14.5" x14ac:dyDescent="0.35">
      <c r="A1474"/>
      <c r="B1474"/>
      <c r="C1474"/>
      <c r="D1474"/>
      <c r="E1474"/>
      <c r="F1474"/>
      <c r="G1474"/>
      <c r="H1474"/>
      <c r="I1474"/>
      <c r="J1474"/>
      <c r="K1474"/>
      <c r="L1474"/>
      <c r="M1474"/>
    </row>
    <row r="1475" spans="1:13" ht="14.5" x14ac:dyDescent="0.35">
      <c r="A1475"/>
      <c r="B1475"/>
      <c r="C1475"/>
      <c r="D1475"/>
      <c r="E1475"/>
      <c r="F1475"/>
      <c r="G1475"/>
      <c r="H1475"/>
      <c r="I1475"/>
      <c r="J1475"/>
      <c r="K1475"/>
      <c r="L1475"/>
      <c r="M1475"/>
    </row>
    <row r="1476" spans="1:13" ht="14.5" x14ac:dyDescent="0.35">
      <c r="A1476"/>
      <c r="B1476"/>
      <c r="C1476"/>
      <c r="D1476"/>
      <c r="E1476"/>
      <c r="F1476"/>
      <c r="G1476"/>
      <c r="H1476"/>
      <c r="I1476"/>
      <c r="J1476"/>
      <c r="K1476"/>
      <c r="L1476"/>
      <c r="M1476"/>
    </row>
    <row r="1477" spans="1:13" ht="14.5" x14ac:dyDescent="0.35">
      <c r="A1477"/>
      <c r="B1477"/>
      <c r="C1477"/>
      <c r="D1477"/>
      <c r="E1477"/>
      <c r="F1477"/>
      <c r="G1477"/>
      <c r="H1477"/>
      <c r="I1477"/>
      <c r="J1477"/>
      <c r="K1477"/>
      <c r="L1477"/>
      <c r="M1477"/>
    </row>
    <row r="1478" spans="1:13" ht="14.5" x14ac:dyDescent="0.35">
      <c r="A1478"/>
      <c r="B1478"/>
      <c r="C1478"/>
      <c r="D1478"/>
      <c r="E1478"/>
      <c r="F1478"/>
      <c r="G1478"/>
      <c r="H1478"/>
      <c r="I1478"/>
      <c r="J1478"/>
      <c r="K1478"/>
      <c r="L1478"/>
      <c r="M1478"/>
    </row>
    <row r="1479" spans="1:13" ht="14.5" x14ac:dyDescent="0.35">
      <c r="A1479"/>
      <c r="B1479"/>
      <c r="C1479"/>
      <c r="D1479"/>
      <c r="E1479"/>
      <c r="F1479"/>
      <c r="G1479"/>
      <c r="H1479"/>
      <c r="I1479"/>
      <c r="J1479"/>
      <c r="K1479"/>
      <c r="L1479"/>
      <c r="M1479"/>
    </row>
    <row r="1480" spans="1:13" ht="14.5" x14ac:dyDescent="0.35">
      <c r="A1480"/>
      <c r="B1480"/>
      <c r="C1480"/>
      <c r="D1480"/>
      <c r="E1480"/>
      <c r="F1480"/>
      <c r="G1480"/>
      <c r="H1480"/>
      <c r="I1480"/>
      <c r="J1480"/>
      <c r="K1480"/>
      <c r="L1480"/>
      <c r="M1480"/>
    </row>
    <row r="1481" spans="1:13" ht="14.5" x14ac:dyDescent="0.35">
      <c r="A1481"/>
      <c r="B1481"/>
      <c r="C1481"/>
      <c r="D1481"/>
      <c r="E1481"/>
      <c r="F1481"/>
      <c r="G1481"/>
      <c r="H1481"/>
      <c r="I1481"/>
      <c r="J1481"/>
      <c r="K1481"/>
      <c r="L1481"/>
      <c r="M1481"/>
    </row>
    <row r="1482" spans="1:13" ht="14.5" x14ac:dyDescent="0.35">
      <c r="A1482"/>
      <c r="B1482"/>
      <c r="C1482"/>
      <c r="D1482"/>
      <c r="E1482"/>
      <c r="F1482"/>
      <c r="G1482"/>
      <c r="H1482"/>
      <c r="I1482"/>
      <c r="J1482"/>
      <c r="K1482"/>
      <c r="L1482"/>
      <c r="M1482"/>
    </row>
    <row r="1483" spans="1:13" ht="14.5" x14ac:dyDescent="0.35">
      <c r="A1483"/>
      <c r="B1483"/>
      <c r="C1483"/>
      <c r="D1483"/>
      <c r="E1483"/>
      <c r="F1483"/>
      <c r="G1483"/>
      <c r="H1483"/>
      <c r="I1483"/>
      <c r="J1483"/>
      <c r="K1483"/>
      <c r="L1483"/>
      <c r="M1483"/>
    </row>
    <row r="1484" spans="1:13" ht="14.5" x14ac:dyDescent="0.35">
      <c r="A1484"/>
      <c r="B1484"/>
      <c r="C1484"/>
      <c r="D1484"/>
      <c r="E1484"/>
      <c r="F1484"/>
      <c r="G1484"/>
      <c r="H1484"/>
      <c r="I1484"/>
      <c r="J1484"/>
      <c r="K1484"/>
      <c r="L1484"/>
      <c r="M1484"/>
    </row>
    <row r="1485" spans="1:13" ht="14.5" x14ac:dyDescent="0.35">
      <c r="A1485"/>
      <c r="B1485"/>
      <c r="C1485"/>
      <c r="D1485"/>
      <c r="E1485"/>
      <c r="F1485"/>
      <c r="G1485"/>
      <c r="H1485"/>
      <c r="I1485"/>
      <c r="J1485"/>
      <c r="K1485"/>
      <c r="L1485"/>
      <c r="M1485"/>
    </row>
    <row r="1486" spans="1:13" ht="14.5" x14ac:dyDescent="0.35">
      <c r="A1486"/>
      <c r="B1486"/>
      <c r="C1486"/>
      <c r="D1486"/>
      <c r="E1486"/>
      <c r="F1486"/>
      <c r="G1486"/>
      <c r="H1486"/>
      <c r="I1486"/>
      <c r="J1486"/>
      <c r="K1486"/>
      <c r="L1486"/>
      <c r="M1486"/>
    </row>
    <row r="1487" spans="1:13" ht="14.5" x14ac:dyDescent="0.35">
      <c r="A1487"/>
      <c r="B1487"/>
      <c r="C1487"/>
      <c r="D1487"/>
      <c r="E1487"/>
      <c r="F1487"/>
      <c r="G1487"/>
      <c r="H1487"/>
      <c r="I1487"/>
      <c r="J1487"/>
      <c r="K1487"/>
      <c r="L1487"/>
      <c r="M1487"/>
    </row>
    <row r="1488" spans="1:13" ht="14.5" x14ac:dyDescent="0.35">
      <c r="A1488"/>
      <c r="B1488"/>
      <c r="C1488"/>
      <c r="D1488"/>
      <c r="E1488"/>
      <c r="F1488"/>
      <c r="G1488"/>
      <c r="H1488"/>
      <c r="I1488"/>
      <c r="J1488"/>
      <c r="K1488"/>
      <c r="L1488"/>
      <c r="M1488"/>
    </row>
    <row r="1489" spans="1:13" ht="14.5" x14ac:dyDescent="0.35">
      <c r="A1489"/>
      <c r="B1489"/>
      <c r="C1489"/>
      <c r="D1489"/>
      <c r="E1489"/>
      <c r="F1489"/>
      <c r="G1489"/>
      <c r="H1489"/>
      <c r="I1489"/>
      <c r="J1489"/>
      <c r="K1489"/>
      <c r="L1489"/>
      <c r="M1489"/>
    </row>
    <row r="1490" spans="1:13" ht="14.5" x14ac:dyDescent="0.35">
      <c r="A1490"/>
      <c r="B1490"/>
      <c r="C1490"/>
      <c r="D1490"/>
      <c r="E1490"/>
      <c r="F1490"/>
      <c r="G1490"/>
      <c r="H1490"/>
      <c r="I1490"/>
      <c r="J1490"/>
      <c r="K1490"/>
      <c r="L1490"/>
      <c r="M1490"/>
    </row>
    <row r="1491" spans="1:13" ht="14.5" x14ac:dyDescent="0.35">
      <c r="A1491"/>
      <c r="B1491"/>
      <c r="C1491"/>
      <c r="D1491"/>
      <c r="E1491"/>
      <c r="F1491"/>
      <c r="G1491"/>
      <c r="H1491"/>
      <c r="I1491"/>
      <c r="J1491"/>
      <c r="K1491"/>
      <c r="L1491"/>
      <c r="M1491"/>
    </row>
    <row r="1492" spans="1:13" ht="14.5" x14ac:dyDescent="0.35">
      <c r="A1492"/>
      <c r="B1492"/>
      <c r="C1492"/>
      <c r="D1492"/>
      <c r="E1492"/>
      <c r="F1492"/>
      <c r="G1492"/>
      <c r="H1492"/>
      <c r="I1492"/>
      <c r="J1492"/>
      <c r="K1492"/>
      <c r="L1492"/>
      <c r="M1492"/>
    </row>
    <row r="1493" spans="1:13" ht="14.5" x14ac:dyDescent="0.35">
      <c r="A1493"/>
      <c r="B1493"/>
      <c r="C1493"/>
      <c r="D1493"/>
      <c r="E1493"/>
      <c r="F1493"/>
      <c r="G1493"/>
      <c r="H1493"/>
      <c r="I1493"/>
      <c r="J1493"/>
      <c r="K1493"/>
      <c r="L1493"/>
      <c r="M1493"/>
    </row>
    <row r="1494" spans="1:13" ht="14.5" x14ac:dyDescent="0.35">
      <c r="A1494"/>
      <c r="B1494"/>
      <c r="C1494"/>
      <c r="D1494"/>
      <c r="E1494"/>
      <c r="F1494"/>
      <c r="G1494"/>
      <c r="H1494"/>
      <c r="I1494"/>
      <c r="J1494"/>
      <c r="K1494"/>
      <c r="L1494"/>
      <c r="M1494"/>
    </row>
    <row r="1495" spans="1:13" ht="14.5" x14ac:dyDescent="0.35">
      <c r="A1495"/>
      <c r="B1495"/>
      <c r="C1495"/>
      <c r="D1495"/>
      <c r="E1495"/>
      <c r="F1495"/>
      <c r="G1495"/>
      <c r="H1495"/>
      <c r="I1495"/>
      <c r="J1495"/>
      <c r="K1495"/>
      <c r="L1495"/>
      <c r="M1495"/>
    </row>
    <row r="1496" spans="1:13" ht="14.5" x14ac:dyDescent="0.35">
      <c r="A1496"/>
      <c r="B1496"/>
      <c r="C1496"/>
      <c r="D1496"/>
      <c r="E1496"/>
      <c r="F1496"/>
      <c r="G1496"/>
      <c r="H1496"/>
      <c r="I1496"/>
      <c r="J1496"/>
      <c r="K1496"/>
      <c r="L1496"/>
      <c r="M1496"/>
    </row>
    <row r="1497" spans="1:13" ht="14.5" x14ac:dyDescent="0.35">
      <c r="A1497"/>
      <c r="B1497"/>
      <c r="C1497"/>
      <c r="D1497"/>
      <c r="E1497"/>
      <c r="F1497"/>
      <c r="G1497"/>
      <c r="H1497"/>
      <c r="I1497"/>
      <c r="J1497"/>
      <c r="K1497"/>
      <c r="L1497"/>
      <c r="M1497"/>
    </row>
    <row r="1498" spans="1:13" ht="14.5" x14ac:dyDescent="0.35">
      <c r="A1498"/>
      <c r="B1498"/>
      <c r="C1498"/>
      <c r="D1498"/>
      <c r="E1498"/>
      <c r="F1498"/>
      <c r="G1498"/>
      <c r="H1498"/>
      <c r="I1498"/>
      <c r="J1498"/>
      <c r="K1498"/>
      <c r="L1498"/>
      <c r="M1498"/>
    </row>
    <row r="1499" spans="1:13" ht="14.5" x14ac:dyDescent="0.35">
      <c r="A1499"/>
      <c r="B1499"/>
      <c r="C1499"/>
      <c r="D1499"/>
      <c r="E1499"/>
      <c r="F1499"/>
      <c r="G1499"/>
      <c r="H1499"/>
      <c r="I1499"/>
      <c r="J1499"/>
      <c r="K1499"/>
      <c r="L1499"/>
      <c r="M1499"/>
    </row>
    <row r="1500" spans="1:13" ht="14.5" x14ac:dyDescent="0.35">
      <c r="A1500"/>
      <c r="B1500"/>
      <c r="C1500"/>
      <c r="D1500"/>
      <c r="E1500"/>
      <c r="F1500"/>
      <c r="G1500"/>
      <c r="H1500"/>
      <c r="I1500"/>
      <c r="J1500"/>
      <c r="K1500"/>
      <c r="L1500"/>
      <c r="M1500"/>
    </row>
    <row r="1501" spans="1:13" ht="14.5" x14ac:dyDescent="0.35">
      <c r="A1501"/>
      <c r="B1501"/>
      <c r="C1501"/>
      <c r="D1501"/>
      <c r="E1501"/>
      <c r="F1501"/>
      <c r="G1501"/>
      <c r="H1501"/>
      <c r="I1501"/>
      <c r="J1501"/>
      <c r="K1501"/>
      <c r="L1501"/>
      <c r="M1501"/>
    </row>
    <row r="1502" spans="1:13" ht="14.5" x14ac:dyDescent="0.35">
      <c r="A1502"/>
      <c r="B1502"/>
      <c r="C1502"/>
      <c r="D1502"/>
      <c r="E1502"/>
      <c r="F1502"/>
      <c r="G1502"/>
      <c r="H1502"/>
      <c r="I1502"/>
      <c r="J1502"/>
      <c r="K1502"/>
      <c r="L1502"/>
      <c r="M1502"/>
    </row>
    <row r="1503" spans="1:13" ht="14.5" x14ac:dyDescent="0.35">
      <c r="A1503"/>
      <c r="B1503"/>
      <c r="C1503"/>
      <c r="D1503"/>
      <c r="E1503"/>
      <c r="F1503"/>
      <c r="G1503"/>
      <c r="H1503"/>
      <c r="I1503"/>
      <c r="J1503"/>
      <c r="K1503"/>
      <c r="L1503"/>
      <c r="M1503"/>
    </row>
    <row r="1504" spans="1:13" ht="14.5" x14ac:dyDescent="0.35">
      <c r="A1504"/>
      <c r="B1504"/>
      <c r="C1504"/>
      <c r="D1504"/>
      <c r="E1504"/>
      <c r="F1504"/>
      <c r="G1504"/>
      <c r="H1504"/>
      <c r="I1504"/>
      <c r="J1504"/>
      <c r="K1504"/>
      <c r="L1504"/>
      <c r="M1504"/>
    </row>
    <row r="1505" spans="1:13" ht="14.5" x14ac:dyDescent="0.35">
      <c r="A1505"/>
      <c r="B1505"/>
      <c r="C1505"/>
      <c r="D1505"/>
      <c r="E1505"/>
      <c r="F1505"/>
      <c r="G1505"/>
      <c r="H1505"/>
      <c r="I1505"/>
      <c r="J1505"/>
      <c r="K1505"/>
      <c r="L1505"/>
      <c r="M1505"/>
    </row>
    <row r="1506" spans="1:13" ht="14.5" x14ac:dyDescent="0.35">
      <c r="A1506"/>
      <c r="B1506"/>
      <c r="C1506"/>
      <c r="D1506"/>
      <c r="E1506"/>
      <c r="F1506"/>
      <c r="G1506"/>
      <c r="H1506"/>
      <c r="I1506"/>
      <c r="J1506"/>
      <c r="K1506"/>
      <c r="L1506"/>
      <c r="M1506"/>
    </row>
    <row r="1507" spans="1:13" ht="14.5" x14ac:dyDescent="0.35">
      <c r="A1507"/>
      <c r="B1507"/>
      <c r="C1507"/>
      <c r="D1507"/>
      <c r="E1507"/>
      <c r="F1507"/>
      <c r="G1507"/>
      <c r="H1507"/>
      <c r="I1507"/>
      <c r="J1507"/>
      <c r="K1507"/>
      <c r="L1507"/>
      <c r="M1507"/>
    </row>
    <row r="1508" spans="1:13" ht="14.5" x14ac:dyDescent="0.35">
      <c r="A1508"/>
      <c r="B1508"/>
      <c r="C1508"/>
      <c r="D1508"/>
      <c r="E1508"/>
      <c r="F1508"/>
      <c r="G1508"/>
      <c r="H1508"/>
      <c r="I1508"/>
      <c r="J1508"/>
      <c r="K1508"/>
      <c r="L1508"/>
      <c r="M1508"/>
    </row>
    <row r="1509" spans="1:13" ht="14.5" x14ac:dyDescent="0.35">
      <c r="A1509"/>
      <c r="B1509"/>
      <c r="C1509"/>
      <c r="D1509"/>
      <c r="E1509"/>
      <c r="F1509"/>
      <c r="G1509"/>
      <c r="H1509"/>
      <c r="I1509"/>
      <c r="J1509"/>
      <c r="K1509"/>
      <c r="L1509"/>
      <c r="M1509"/>
    </row>
    <row r="1510" spans="1:13" ht="14.5" x14ac:dyDescent="0.35">
      <c r="A1510"/>
      <c r="B1510"/>
      <c r="C1510"/>
      <c r="D1510"/>
      <c r="E1510"/>
      <c r="F1510"/>
      <c r="G1510"/>
      <c r="H1510"/>
      <c r="I1510"/>
      <c r="J1510"/>
      <c r="K1510"/>
      <c r="L1510"/>
      <c r="M1510"/>
    </row>
    <row r="1511" spans="1:13" ht="14.5" x14ac:dyDescent="0.35">
      <c r="A1511"/>
      <c r="B1511"/>
      <c r="C1511"/>
      <c r="D1511"/>
      <c r="E1511"/>
      <c r="F1511"/>
      <c r="G1511"/>
      <c r="H1511"/>
      <c r="I1511"/>
      <c r="J1511"/>
      <c r="K1511"/>
      <c r="L1511"/>
      <c r="M1511"/>
    </row>
    <row r="1512" spans="1:13" ht="14.5" x14ac:dyDescent="0.35">
      <c r="A1512"/>
      <c r="B1512"/>
      <c r="C1512"/>
      <c r="D1512"/>
      <c r="E1512"/>
      <c r="F1512"/>
      <c r="G1512"/>
      <c r="H1512"/>
      <c r="I1512"/>
      <c r="J1512"/>
      <c r="K1512"/>
      <c r="L1512"/>
      <c r="M1512"/>
    </row>
    <row r="1513" spans="1:13" ht="14.5" x14ac:dyDescent="0.35">
      <c r="A1513"/>
      <c r="B1513"/>
      <c r="C1513"/>
      <c r="D1513"/>
      <c r="E1513"/>
      <c r="F1513"/>
      <c r="G1513"/>
      <c r="H1513"/>
      <c r="I1513"/>
      <c r="J1513"/>
      <c r="K1513"/>
      <c r="L1513"/>
      <c r="M1513"/>
    </row>
    <row r="1514" spans="1:13" ht="14.5" x14ac:dyDescent="0.35">
      <c r="A1514"/>
      <c r="B1514"/>
      <c r="C1514"/>
      <c r="D1514"/>
      <c r="E1514"/>
      <c r="F1514"/>
      <c r="G1514"/>
      <c r="H1514"/>
      <c r="I1514"/>
      <c r="J1514"/>
      <c r="K1514"/>
      <c r="L1514"/>
      <c r="M1514"/>
    </row>
    <row r="1515" spans="1:13" ht="14.5" x14ac:dyDescent="0.35">
      <c r="A1515"/>
      <c r="B1515"/>
      <c r="C1515"/>
      <c r="D1515"/>
      <c r="E1515"/>
      <c r="F1515"/>
      <c r="G1515"/>
      <c r="H1515"/>
      <c r="I1515"/>
      <c r="J1515"/>
      <c r="K1515"/>
      <c r="L1515"/>
      <c r="M1515"/>
    </row>
    <row r="1516" spans="1:13" ht="14.5" x14ac:dyDescent="0.35">
      <c r="A1516"/>
      <c r="B1516"/>
      <c r="C1516"/>
      <c r="D1516"/>
      <c r="E1516"/>
      <c r="F1516"/>
      <c r="G1516"/>
      <c r="H1516"/>
      <c r="I1516"/>
      <c r="J1516"/>
      <c r="K1516"/>
      <c r="L1516"/>
      <c r="M1516"/>
    </row>
    <row r="1517" spans="1:13" ht="14.5" x14ac:dyDescent="0.35">
      <c r="A1517"/>
      <c r="B1517"/>
      <c r="C1517"/>
      <c r="D1517"/>
      <c r="E1517"/>
      <c r="F1517"/>
      <c r="G1517"/>
      <c r="H1517"/>
      <c r="I1517"/>
      <c r="J1517"/>
      <c r="K1517"/>
      <c r="L1517"/>
      <c r="M1517"/>
    </row>
    <row r="1518" spans="1:13" ht="14.5" x14ac:dyDescent="0.35">
      <c r="A1518"/>
      <c r="B1518"/>
      <c r="C1518"/>
      <c r="D1518"/>
      <c r="E1518"/>
      <c r="F1518"/>
      <c r="G1518"/>
      <c r="H1518"/>
      <c r="I1518"/>
      <c r="J1518"/>
      <c r="K1518"/>
      <c r="L1518"/>
      <c r="M1518"/>
    </row>
    <row r="1519" spans="1:13" ht="14.5" x14ac:dyDescent="0.35">
      <c r="A1519"/>
      <c r="B1519"/>
      <c r="C1519"/>
      <c r="D1519"/>
      <c r="E1519"/>
      <c r="F1519"/>
      <c r="G1519"/>
      <c r="H1519"/>
      <c r="I1519"/>
      <c r="J1519"/>
      <c r="K1519"/>
      <c r="L1519"/>
      <c r="M1519"/>
    </row>
    <row r="1520" spans="1:13" ht="14.5" x14ac:dyDescent="0.35">
      <c r="A1520"/>
      <c r="B1520"/>
      <c r="C1520"/>
      <c r="D1520"/>
      <c r="E1520"/>
      <c r="F1520"/>
      <c r="G1520"/>
      <c r="H1520"/>
      <c r="I1520"/>
      <c r="J1520"/>
      <c r="K1520"/>
      <c r="L1520"/>
      <c r="M1520"/>
    </row>
    <row r="1521" spans="1:13" ht="14.5" x14ac:dyDescent="0.35">
      <c r="A1521"/>
      <c r="B1521"/>
      <c r="C1521"/>
      <c r="D1521"/>
      <c r="E1521"/>
      <c r="F1521"/>
      <c r="G1521"/>
      <c r="H1521"/>
      <c r="I1521"/>
      <c r="J1521"/>
      <c r="K1521"/>
      <c r="L1521"/>
      <c r="M1521"/>
    </row>
    <row r="1522" spans="1:13" ht="14.5" x14ac:dyDescent="0.35">
      <c r="A1522"/>
      <c r="B1522"/>
      <c r="C1522"/>
      <c r="D1522"/>
      <c r="E1522"/>
      <c r="F1522"/>
      <c r="G1522"/>
      <c r="H1522"/>
      <c r="I1522"/>
      <c r="J1522"/>
      <c r="K1522"/>
      <c r="L1522"/>
      <c r="M1522"/>
    </row>
    <row r="1523" spans="1:13" ht="14.5" x14ac:dyDescent="0.35">
      <c r="A1523"/>
      <c r="B1523"/>
      <c r="C1523"/>
      <c r="D1523"/>
      <c r="E1523"/>
      <c r="F1523"/>
      <c r="G1523"/>
      <c r="H1523"/>
      <c r="I1523"/>
      <c r="J1523"/>
      <c r="K1523"/>
      <c r="L1523"/>
      <c r="M1523"/>
    </row>
    <row r="1524" spans="1:13" ht="14.5" x14ac:dyDescent="0.35">
      <c r="A1524"/>
      <c r="B1524"/>
      <c r="C1524"/>
      <c r="D1524"/>
      <c r="E1524"/>
      <c r="F1524"/>
      <c r="G1524"/>
      <c r="H1524"/>
      <c r="I1524"/>
      <c r="J1524"/>
      <c r="K1524"/>
      <c r="L1524"/>
      <c r="M1524"/>
    </row>
    <row r="1525" spans="1:13" ht="14.5" x14ac:dyDescent="0.35">
      <c r="A1525"/>
      <c r="B1525"/>
      <c r="C1525"/>
      <c r="D1525"/>
      <c r="E1525"/>
      <c r="F1525"/>
      <c r="G1525"/>
      <c r="H1525"/>
      <c r="I1525"/>
      <c r="J1525"/>
      <c r="K1525"/>
      <c r="L1525"/>
      <c r="M1525"/>
    </row>
    <row r="1526" spans="1:13" ht="14.5" x14ac:dyDescent="0.35">
      <c r="A1526"/>
      <c r="B1526"/>
      <c r="C1526"/>
      <c r="D1526"/>
      <c r="E1526"/>
      <c r="F1526"/>
      <c r="G1526"/>
      <c r="H1526"/>
      <c r="I1526"/>
      <c r="J1526"/>
      <c r="K1526"/>
      <c r="L1526"/>
      <c r="M1526"/>
    </row>
    <row r="1527" spans="1:13" ht="14.5" x14ac:dyDescent="0.35">
      <c r="A1527"/>
      <c r="B1527"/>
      <c r="C1527"/>
      <c r="D1527"/>
      <c r="E1527"/>
      <c r="F1527"/>
      <c r="G1527"/>
      <c r="H1527"/>
      <c r="I1527"/>
      <c r="J1527"/>
      <c r="K1527"/>
      <c r="L1527"/>
      <c r="M1527"/>
    </row>
    <row r="1528" spans="1:13" ht="14.5" x14ac:dyDescent="0.35">
      <c r="A1528"/>
      <c r="B1528"/>
      <c r="C1528"/>
      <c r="D1528"/>
      <c r="E1528"/>
      <c r="F1528"/>
      <c r="G1528"/>
      <c r="H1528"/>
      <c r="I1528"/>
      <c r="J1528"/>
      <c r="K1528"/>
      <c r="L1528"/>
      <c r="M1528"/>
    </row>
    <row r="1529" spans="1:13" ht="14.5" x14ac:dyDescent="0.35">
      <c r="A1529"/>
      <c r="B1529"/>
      <c r="C1529"/>
      <c r="D1529"/>
      <c r="E1529"/>
      <c r="F1529"/>
      <c r="G1529"/>
      <c r="H1529"/>
      <c r="I1529"/>
      <c r="J1529"/>
      <c r="K1529"/>
      <c r="L1529"/>
      <c r="M1529"/>
    </row>
    <row r="1530" spans="1:13" ht="14.5" x14ac:dyDescent="0.35">
      <c r="A1530"/>
      <c r="B1530"/>
      <c r="C1530"/>
      <c r="D1530"/>
      <c r="E1530"/>
      <c r="F1530"/>
      <c r="G1530"/>
      <c r="H1530"/>
      <c r="I1530"/>
      <c r="J1530"/>
      <c r="K1530"/>
      <c r="L1530"/>
      <c r="M1530"/>
    </row>
    <row r="1531" spans="1:13" ht="14.5" x14ac:dyDescent="0.35">
      <c r="A1531"/>
      <c r="B1531"/>
      <c r="C1531"/>
      <c r="D1531"/>
      <c r="E1531"/>
      <c r="F1531"/>
      <c r="G1531"/>
      <c r="H1531"/>
      <c r="I1531"/>
      <c r="J1531"/>
      <c r="K1531"/>
      <c r="L1531"/>
      <c r="M1531"/>
    </row>
    <row r="1532" spans="1:13" ht="14.5" x14ac:dyDescent="0.35">
      <c r="A1532"/>
      <c r="B1532"/>
      <c r="C1532"/>
      <c r="D1532"/>
      <c r="E1532"/>
      <c r="F1532"/>
      <c r="G1532"/>
      <c r="H1532"/>
      <c r="I1532"/>
      <c r="J1532"/>
      <c r="K1532"/>
      <c r="L1532"/>
      <c r="M1532"/>
    </row>
    <row r="1533" spans="1:13" ht="14.5" x14ac:dyDescent="0.35">
      <c r="A1533"/>
      <c r="B1533"/>
      <c r="C1533"/>
      <c r="D1533"/>
      <c r="E1533"/>
      <c r="F1533"/>
      <c r="G1533"/>
      <c r="H1533"/>
      <c r="I1533"/>
      <c r="J1533"/>
      <c r="K1533"/>
      <c r="L1533"/>
      <c r="M1533"/>
    </row>
    <row r="1534" spans="1:13" ht="14.5" x14ac:dyDescent="0.35">
      <c r="A1534"/>
      <c r="B1534"/>
      <c r="C1534"/>
      <c r="D1534"/>
      <c r="E1534"/>
      <c r="F1534"/>
      <c r="G1534"/>
      <c r="H1534"/>
      <c r="I1534"/>
      <c r="J1534"/>
      <c r="K1534"/>
      <c r="L1534"/>
      <c r="M1534"/>
    </row>
    <row r="1535" spans="1:13" ht="14.5" x14ac:dyDescent="0.35">
      <c r="A1535"/>
      <c r="B1535"/>
      <c r="C1535"/>
      <c r="D1535"/>
      <c r="E1535"/>
      <c r="F1535"/>
      <c r="G1535"/>
      <c r="H1535"/>
      <c r="I1535"/>
      <c r="J1535"/>
      <c r="K1535"/>
      <c r="L1535"/>
      <c r="M1535"/>
    </row>
    <row r="1536" spans="1:13" ht="14.5" x14ac:dyDescent="0.35">
      <c r="A1536"/>
      <c r="B1536"/>
      <c r="C1536"/>
      <c r="D1536"/>
      <c r="E1536"/>
      <c r="F1536"/>
      <c r="G1536"/>
      <c r="H1536"/>
      <c r="I1536"/>
      <c r="J1536"/>
      <c r="K1536"/>
      <c r="L1536"/>
      <c r="M1536"/>
    </row>
    <row r="1537" spans="1:13" ht="14.5" x14ac:dyDescent="0.35">
      <c r="A1537"/>
      <c r="B1537"/>
      <c r="C1537"/>
      <c r="D1537"/>
      <c r="E1537"/>
      <c r="F1537"/>
      <c r="G1537"/>
      <c r="H1537"/>
      <c r="I1537"/>
      <c r="J1537"/>
      <c r="K1537"/>
      <c r="L1537"/>
      <c r="M1537"/>
    </row>
    <row r="1538" spans="1:13" ht="14.5" x14ac:dyDescent="0.35">
      <c r="A1538"/>
      <c r="B1538"/>
      <c r="C1538"/>
      <c r="D1538"/>
      <c r="E1538"/>
      <c r="F1538"/>
      <c r="G1538"/>
      <c r="H1538"/>
      <c r="I1538"/>
      <c r="J1538"/>
      <c r="K1538"/>
      <c r="L1538"/>
      <c r="M1538"/>
    </row>
    <row r="1539" spans="1:13" ht="14.5" x14ac:dyDescent="0.35">
      <c r="A1539"/>
      <c r="B1539"/>
      <c r="C1539"/>
      <c r="D1539"/>
      <c r="E1539"/>
      <c r="F1539"/>
      <c r="G1539"/>
      <c r="H1539"/>
      <c r="I1539"/>
      <c r="J1539"/>
      <c r="K1539"/>
      <c r="L1539"/>
      <c r="M1539"/>
    </row>
    <row r="1540" spans="1:13" ht="14.5" x14ac:dyDescent="0.35">
      <c r="A1540"/>
      <c r="B1540"/>
      <c r="C1540"/>
      <c r="D1540"/>
      <c r="E1540"/>
      <c r="F1540"/>
      <c r="G1540"/>
      <c r="H1540"/>
      <c r="I1540"/>
      <c r="J1540"/>
      <c r="K1540"/>
      <c r="L1540"/>
      <c r="M1540"/>
    </row>
    <row r="1541" spans="1:13" ht="14.5" x14ac:dyDescent="0.35">
      <c r="A1541"/>
      <c r="B1541"/>
      <c r="C1541"/>
      <c r="D1541"/>
      <c r="E1541"/>
      <c r="F1541"/>
      <c r="G1541"/>
      <c r="H1541"/>
      <c r="I1541"/>
      <c r="J1541"/>
      <c r="K1541"/>
      <c r="L1541"/>
      <c r="M1541"/>
    </row>
    <row r="1542" spans="1:13" ht="14.5" x14ac:dyDescent="0.35">
      <c r="A1542"/>
      <c r="B1542"/>
      <c r="C1542"/>
      <c r="D1542"/>
      <c r="E1542"/>
      <c r="F1542"/>
      <c r="G1542"/>
      <c r="H1542"/>
      <c r="I1542"/>
      <c r="J1542"/>
      <c r="K1542"/>
      <c r="L1542"/>
      <c r="M1542"/>
    </row>
    <row r="1543" spans="1:13" ht="14.5" x14ac:dyDescent="0.35">
      <c r="A1543"/>
      <c r="B1543"/>
      <c r="C1543"/>
      <c r="D1543"/>
      <c r="E1543"/>
      <c r="F1543"/>
      <c r="G1543"/>
      <c r="H1543"/>
      <c r="I1543"/>
      <c r="J1543"/>
      <c r="K1543"/>
      <c r="L1543"/>
      <c r="M1543"/>
    </row>
    <row r="1544" spans="1:13" ht="14.5" x14ac:dyDescent="0.35">
      <c r="A1544"/>
      <c r="B1544"/>
      <c r="C1544"/>
      <c r="D1544"/>
      <c r="E1544"/>
      <c r="F1544"/>
      <c r="G1544"/>
      <c r="H1544"/>
      <c r="I1544"/>
      <c r="J1544"/>
      <c r="K1544"/>
      <c r="L1544"/>
      <c r="M1544"/>
    </row>
    <row r="1545" spans="1:13" ht="14.5" x14ac:dyDescent="0.35">
      <c r="A1545"/>
      <c r="B1545"/>
      <c r="C1545"/>
      <c r="D1545"/>
      <c r="E1545"/>
      <c r="F1545"/>
      <c r="G1545"/>
      <c r="H1545"/>
      <c r="I1545"/>
      <c r="J1545"/>
      <c r="K1545"/>
      <c r="L1545"/>
      <c r="M1545"/>
    </row>
    <row r="1546" spans="1:13" ht="14.5" x14ac:dyDescent="0.35">
      <c r="A1546"/>
      <c r="B1546"/>
      <c r="C1546"/>
      <c r="D1546"/>
      <c r="E1546"/>
      <c r="F1546"/>
      <c r="G1546"/>
      <c r="H1546"/>
      <c r="I1546"/>
      <c r="J1546"/>
      <c r="K1546"/>
      <c r="L1546"/>
      <c r="M1546"/>
    </row>
    <row r="1547" spans="1:13" ht="14.5" x14ac:dyDescent="0.35">
      <c r="A1547"/>
      <c r="B1547"/>
      <c r="C1547"/>
      <c r="D1547"/>
      <c r="E1547"/>
      <c r="F1547"/>
      <c r="G1547"/>
      <c r="H1547"/>
      <c r="I1547"/>
      <c r="J1547"/>
      <c r="K1547"/>
      <c r="L1547"/>
      <c r="M1547"/>
    </row>
    <row r="1548" spans="1:13" ht="14.5" x14ac:dyDescent="0.35">
      <c r="A1548"/>
      <c r="B1548"/>
      <c r="C1548"/>
      <c r="D1548"/>
      <c r="E1548"/>
      <c r="F1548"/>
      <c r="G1548"/>
      <c r="H1548"/>
      <c r="I1548"/>
      <c r="J1548"/>
      <c r="K1548"/>
      <c r="L1548"/>
      <c r="M1548"/>
    </row>
    <row r="1549" spans="1:13" ht="14.5" x14ac:dyDescent="0.35">
      <c r="A1549"/>
      <c r="B1549"/>
      <c r="C1549"/>
      <c r="D1549"/>
      <c r="E1549"/>
      <c r="F1549"/>
      <c r="G1549"/>
      <c r="H1549"/>
      <c r="I1549"/>
      <c r="J1549"/>
      <c r="K1549"/>
      <c r="L1549"/>
      <c r="M1549"/>
    </row>
    <row r="1550" spans="1:13" ht="14.5" x14ac:dyDescent="0.35">
      <c r="A1550"/>
      <c r="B1550"/>
      <c r="C1550"/>
      <c r="D1550"/>
      <c r="E1550"/>
      <c r="F1550"/>
      <c r="G1550"/>
      <c r="H1550"/>
      <c r="I1550"/>
      <c r="J1550"/>
      <c r="K1550"/>
      <c r="L1550"/>
      <c r="M1550"/>
    </row>
    <row r="1551" spans="1:13" ht="14.5" x14ac:dyDescent="0.35">
      <c r="A1551"/>
      <c r="B1551"/>
      <c r="C1551"/>
      <c r="D1551"/>
      <c r="E1551"/>
      <c r="F1551"/>
      <c r="G1551"/>
      <c r="H1551"/>
      <c r="I1551"/>
      <c r="J1551"/>
      <c r="K1551"/>
      <c r="L1551"/>
      <c r="M1551"/>
    </row>
    <row r="1552" spans="1:13" ht="14.5" x14ac:dyDescent="0.35">
      <c r="A1552"/>
      <c r="B1552"/>
      <c r="C1552"/>
      <c r="D1552"/>
      <c r="E1552"/>
      <c r="F1552"/>
      <c r="G1552"/>
      <c r="H1552"/>
      <c r="I1552"/>
      <c r="J1552"/>
      <c r="K1552"/>
      <c r="L1552"/>
      <c r="M1552"/>
    </row>
    <row r="1553" spans="1:13" ht="14.5" x14ac:dyDescent="0.35">
      <c r="A1553"/>
      <c r="B1553"/>
      <c r="C1553"/>
      <c r="D1553"/>
      <c r="E1553"/>
      <c r="F1553"/>
      <c r="G1553"/>
      <c r="H1553"/>
      <c r="I1553"/>
      <c r="J1553"/>
      <c r="K1553"/>
      <c r="L1553"/>
      <c r="M1553"/>
    </row>
    <row r="1554" spans="1:13" ht="14.5" x14ac:dyDescent="0.35">
      <c r="A1554"/>
      <c r="B1554"/>
      <c r="C1554"/>
      <c r="D1554"/>
      <c r="E1554"/>
      <c r="F1554"/>
      <c r="G1554"/>
      <c r="H1554"/>
      <c r="I1554"/>
      <c r="J1554"/>
      <c r="K1554"/>
      <c r="L1554"/>
      <c r="M1554"/>
    </row>
    <row r="1555" spans="1:13" ht="14.5" x14ac:dyDescent="0.35">
      <c r="A1555"/>
      <c r="B1555"/>
      <c r="C1555"/>
      <c r="D1555"/>
      <c r="E1555"/>
      <c r="F1555"/>
      <c r="G1555"/>
      <c r="H1555"/>
      <c r="I1555"/>
      <c r="J1555"/>
      <c r="K1555"/>
      <c r="L1555"/>
      <c r="M1555"/>
    </row>
    <row r="1556" spans="1:13" ht="14.5" x14ac:dyDescent="0.35">
      <c r="A1556"/>
      <c r="B1556"/>
      <c r="C1556"/>
      <c r="D1556"/>
      <c r="E1556"/>
      <c r="F1556"/>
      <c r="G1556"/>
      <c r="H1556"/>
      <c r="I1556"/>
      <c r="J1556"/>
      <c r="K1556"/>
      <c r="L1556"/>
      <c r="M1556"/>
    </row>
    <row r="1557" spans="1:13" ht="14.5" x14ac:dyDescent="0.35">
      <c r="A1557"/>
      <c r="B1557"/>
      <c r="C1557"/>
      <c r="D1557"/>
      <c r="E1557"/>
      <c r="F1557"/>
      <c r="G1557"/>
      <c r="H1557"/>
      <c r="I1557"/>
      <c r="J1557"/>
      <c r="K1557"/>
      <c r="L1557"/>
      <c r="M1557"/>
    </row>
    <row r="1558" spans="1:13" ht="14.5" x14ac:dyDescent="0.35">
      <c r="A1558"/>
      <c r="B1558"/>
      <c r="C1558"/>
      <c r="D1558"/>
      <c r="E1558"/>
      <c r="F1558"/>
      <c r="G1558"/>
      <c r="H1558"/>
      <c r="I1558"/>
      <c r="J1558"/>
      <c r="K1558"/>
      <c r="L1558"/>
      <c r="M1558"/>
    </row>
    <row r="1559" spans="1:13" ht="14.5" x14ac:dyDescent="0.35">
      <c r="A1559"/>
      <c r="B1559"/>
      <c r="C1559"/>
      <c r="D1559"/>
      <c r="E1559"/>
      <c r="F1559"/>
      <c r="G1559"/>
      <c r="H1559"/>
      <c r="I1559"/>
      <c r="J1559"/>
      <c r="K1559"/>
      <c r="L1559"/>
      <c r="M1559"/>
    </row>
    <row r="1560" spans="1:13" ht="14.5" x14ac:dyDescent="0.35">
      <c r="A1560"/>
      <c r="B1560"/>
      <c r="C1560"/>
      <c r="D1560"/>
      <c r="E1560"/>
      <c r="F1560"/>
      <c r="G1560"/>
      <c r="H1560"/>
      <c r="I1560"/>
      <c r="J1560"/>
      <c r="K1560"/>
      <c r="L1560"/>
      <c r="M1560"/>
    </row>
    <row r="1561" spans="1:13" ht="14.5" x14ac:dyDescent="0.35">
      <c r="A1561"/>
      <c r="B1561"/>
      <c r="C1561"/>
      <c r="D1561"/>
      <c r="E1561"/>
      <c r="F1561"/>
      <c r="G1561"/>
      <c r="H1561"/>
      <c r="I1561"/>
      <c r="J1561"/>
      <c r="K1561"/>
      <c r="L1561"/>
      <c r="M1561"/>
    </row>
    <row r="1562" spans="1:13" ht="14.5" x14ac:dyDescent="0.35">
      <c r="A1562"/>
      <c r="B1562"/>
      <c r="C1562"/>
      <c r="D1562"/>
      <c r="E1562"/>
      <c r="F1562"/>
      <c r="G1562"/>
      <c r="H1562"/>
      <c r="I1562"/>
      <c r="J1562"/>
      <c r="K1562"/>
      <c r="L1562"/>
      <c r="M1562"/>
    </row>
    <row r="1563" spans="1:13" ht="14.5" x14ac:dyDescent="0.35">
      <c r="A1563"/>
      <c r="B1563"/>
      <c r="C1563"/>
      <c r="D1563"/>
      <c r="E1563"/>
      <c r="F1563"/>
      <c r="G1563"/>
      <c r="H1563"/>
      <c r="I1563"/>
      <c r="J1563"/>
      <c r="K1563"/>
      <c r="L1563"/>
      <c r="M1563"/>
    </row>
    <row r="1564" spans="1:13" ht="14.5" x14ac:dyDescent="0.35">
      <c r="A1564"/>
      <c r="B1564"/>
      <c r="C1564"/>
      <c r="D1564"/>
      <c r="E1564"/>
      <c r="F1564"/>
      <c r="G1564"/>
      <c r="H1564"/>
      <c r="I1564"/>
      <c r="J1564"/>
      <c r="K1564"/>
      <c r="L1564"/>
      <c r="M1564"/>
    </row>
    <row r="1565" spans="1:13" ht="14.5" x14ac:dyDescent="0.35">
      <c r="A1565"/>
      <c r="B1565"/>
      <c r="C1565"/>
      <c r="D1565"/>
      <c r="E1565"/>
      <c r="F1565"/>
      <c r="G1565"/>
      <c r="H1565"/>
      <c r="I1565"/>
      <c r="J1565"/>
      <c r="K1565"/>
      <c r="L1565"/>
      <c r="M1565"/>
    </row>
    <row r="1566" spans="1:13" ht="14.5" x14ac:dyDescent="0.35">
      <c r="A1566"/>
      <c r="B1566"/>
      <c r="C1566"/>
      <c r="D1566"/>
      <c r="E1566"/>
      <c r="F1566"/>
      <c r="G1566"/>
      <c r="H1566"/>
      <c r="I1566"/>
      <c r="J1566"/>
      <c r="K1566"/>
      <c r="L1566"/>
      <c r="M1566"/>
    </row>
    <row r="1567" spans="1:13" ht="14.5" x14ac:dyDescent="0.35">
      <c r="A1567"/>
      <c r="B1567"/>
      <c r="C1567"/>
      <c r="D1567"/>
      <c r="E1567"/>
      <c r="F1567"/>
      <c r="G1567"/>
      <c r="H1567"/>
      <c r="I1567"/>
      <c r="J1567"/>
      <c r="K1567"/>
      <c r="L1567"/>
      <c r="M1567"/>
    </row>
    <row r="1568" spans="1:13" ht="14.5" x14ac:dyDescent="0.35">
      <c r="A1568"/>
      <c r="B1568"/>
      <c r="C1568"/>
      <c r="D1568"/>
      <c r="E1568"/>
      <c r="F1568"/>
      <c r="G1568"/>
      <c r="H1568"/>
      <c r="I1568"/>
      <c r="J1568"/>
      <c r="K1568"/>
      <c r="L1568"/>
      <c r="M1568"/>
    </row>
    <row r="1569" spans="1:13" ht="14.5" x14ac:dyDescent="0.35">
      <c r="A1569"/>
      <c r="B1569"/>
      <c r="C1569"/>
      <c r="D1569"/>
      <c r="E1569"/>
      <c r="F1569"/>
      <c r="G1569"/>
      <c r="H1569"/>
      <c r="I1569"/>
      <c r="J1569"/>
      <c r="K1569"/>
      <c r="L1569"/>
      <c r="M1569"/>
    </row>
    <row r="1570" spans="1:13" ht="14.5" x14ac:dyDescent="0.35">
      <c r="A1570"/>
      <c r="B1570"/>
      <c r="C1570"/>
      <c r="D1570"/>
      <c r="E1570"/>
      <c r="F1570"/>
      <c r="G1570"/>
      <c r="H1570"/>
      <c r="I1570"/>
      <c r="J1570"/>
      <c r="K1570"/>
      <c r="L1570"/>
      <c r="M1570"/>
    </row>
    <row r="1571" spans="1:13" ht="14.5" x14ac:dyDescent="0.35">
      <c r="A1571"/>
      <c r="B1571"/>
      <c r="C1571"/>
      <c r="D1571"/>
      <c r="E1571"/>
      <c r="F1571"/>
      <c r="G1571"/>
      <c r="H1571"/>
      <c r="I1571"/>
      <c r="J1571"/>
      <c r="K1571"/>
      <c r="L1571"/>
      <c r="M1571"/>
    </row>
    <row r="1572" spans="1:13" ht="14.5" x14ac:dyDescent="0.35">
      <c r="A1572"/>
      <c r="B1572"/>
      <c r="C1572"/>
      <c r="D1572"/>
      <c r="E1572"/>
      <c r="F1572"/>
      <c r="G1572"/>
      <c r="H1572"/>
      <c r="I1572"/>
      <c r="J1572"/>
      <c r="K1572"/>
      <c r="L1572"/>
      <c r="M1572"/>
    </row>
    <row r="1573" spans="1:13" ht="14.5" x14ac:dyDescent="0.35">
      <c r="A1573"/>
      <c r="B1573"/>
      <c r="C1573"/>
      <c r="D1573"/>
      <c r="E1573"/>
      <c r="F1573"/>
      <c r="G1573"/>
      <c r="H1573"/>
      <c r="I1573"/>
      <c r="J1573"/>
      <c r="K1573"/>
      <c r="L1573"/>
      <c r="M1573"/>
    </row>
    <row r="1574" spans="1:13" ht="14.5" x14ac:dyDescent="0.35">
      <c r="A1574"/>
      <c r="B1574"/>
      <c r="C1574"/>
      <c r="D1574"/>
      <c r="E1574"/>
      <c r="F1574"/>
      <c r="G1574"/>
      <c r="H1574"/>
      <c r="I1574"/>
      <c r="J1574"/>
      <c r="K1574"/>
      <c r="L1574"/>
      <c r="M1574"/>
    </row>
    <row r="1575" spans="1:13" ht="14.5" x14ac:dyDescent="0.35">
      <c r="A1575"/>
      <c r="B1575"/>
      <c r="C1575"/>
      <c r="D1575"/>
      <c r="E1575"/>
      <c r="F1575"/>
      <c r="G1575"/>
      <c r="H1575"/>
      <c r="I1575"/>
      <c r="J1575"/>
      <c r="K1575"/>
      <c r="L1575"/>
      <c r="M1575"/>
    </row>
    <row r="1576" spans="1:13" ht="14.5" x14ac:dyDescent="0.35">
      <c r="A1576"/>
      <c r="B1576"/>
      <c r="C1576"/>
      <c r="D1576"/>
      <c r="E1576"/>
      <c r="F1576"/>
      <c r="G1576"/>
      <c r="H1576"/>
      <c r="I1576"/>
      <c r="J1576"/>
      <c r="K1576"/>
      <c r="L1576"/>
      <c r="M1576"/>
    </row>
    <row r="1577" spans="1:13" ht="14.5" x14ac:dyDescent="0.35">
      <c r="A1577"/>
      <c r="B1577"/>
      <c r="C1577"/>
      <c r="D1577"/>
      <c r="E1577"/>
      <c r="F1577"/>
      <c r="G1577"/>
      <c r="H1577"/>
      <c r="I1577"/>
      <c r="J1577"/>
      <c r="K1577"/>
      <c r="L1577"/>
      <c r="M1577"/>
    </row>
    <row r="1578" spans="1:13" ht="14.5" x14ac:dyDescent="0.35">
      <c r="A1578"/>
      <c r="B1578"/>
      <c r="C1578"/>
      <c r="D1578"/>
      <c r="E1578"/>
      <c r="F1578"/>
      <c r="G1578"/>
      <c r="H1578"/>
      <c r="I1578"/>
      <c r="J1578"/>
      <c r="K1578"/>
      <c r="L1578"/>
      <c r="M1578"/>
    </row>
    <row r="1579" spans="1:13" ht="14.5" x14ac:dyDescent="0.35">
      <c r="A1579"/>
      <c r="B1579"/>
      <c r="C1579"/>
      <c r="D1579"/>
      <c r="E1579"/>
      <c r="F1579"/>
      <c r="G1579"/>
      <c r="H1579"/>
      <c r="I1579"/>
      <c r="J1579"/>
      <c r="K1579"/>
      <c r="L1579"/>
      <c r="M1579"/>
    </row>
    <row r="1580" spans="1:13" ht="14.5" x14ac:dyDescent="0.35">
      <c r="A1580"/>
      <c r="B1580"/>
      <c r="C1580"/>
      <c r="D1580"/>
      <c r="E1580"/>
      <c r="F1580"/>
      <c r="G1580"/>
      <c r="H1580"/>
      <c r="I1580"/>
      <c r="J1580"/>
      <c r="K1580"/>
      <c r="L1580"/>
      <c r="M1580"/>
    </row>
    <row r="1581" spans="1:13" ht="14.5" x14ac:dyDescent="0.35">
      <c r="A1581"/>
      <c r="B1581"/>
      <c r="C1581"/>
      <c r="D1581"/>
      <c r="E1581"/>
      <c r="F1581"/>
      <c r="G1581"/>
      <c r="H1581"/>
      <c r="I1581"/>
      <c r="J1581"/>
      <c r="K1581"/>
      <c r="L1581"/>
      <c r="M1581"/>
    </row>
    <row r="1582" spans="1:13" ht="14.5" x14ac:dyDescent="0.35">
      <c r="A1582"/>
      <c r="B1582"/>
      <c r="C1582"/>
      <c r="D1582"/>
      <c r="E1582"/>
      <c r="F1582"/>
      <c r="G1582"/>
      <c r="H1582"/>
      <c r="I1582"/>
      <c r="J1582"/>
      <c r="K1582"/>
      <c r="L1582"/>
      <c r="M1582"/>
    </row>
    <row r="1583" spans="1:13" ht="14.5" x14ac:dyDescent="0.35">
      <c r="A1583"/>
      <c r="B1583"/>
      <c r="C1583"/>
      <c r="D1583"/>
      <c r="E1583"/>
      <c r="F1583"/>
      <c r="G1583"/>
      <c r="H1583"/>
      <c r="I1583"/>
      <c r="J1583"/>
      <c r="K1583"/>
      <c r="L1583"/>
      <c r="M1583"/>
    </row>
    <row r="1584" spans="1:13" ht="14.5" x14ac:dyDescent="0.35">
      <c r="A1584"/>
      <c r="B1584"/>
      <c r="C1584"/>
      <c r="D1584"/>
      <c r="E1584"/>
      <c r="F1584"/>
      <c r="G1584"/>
      <c r="H1584"/>
      <c r="I1584"/>
      <c r="J1584"/>
      <c r="K1584"/>
      <c r="L1584"/>
      <c r="M1584"/>
    </row>
    <row r="1585" spans="1:13" ht="14.5" x14ac:dyDescent="0.35">
      <c r="A1585"/>
      <c r="B1585"/>
      <c r="C1585"/>
      <c r="D1585"/>
      <c r="E1585"/>
      <c r="F1585"/>
      <c r="G1585"/>
      <c r="H1585"/>
      <c r="I1585"/>
      <c r="J1585"/>
      <c r="K1585"/>
      <c r="L1585"/>
      <c r="M1585"/>
    </row>
    <row r="1586" spans="1:13" ht="14.5" x14ac:dyDescent="0.35">
      <c r="A1586"/>
      <c r="B1586"/>
      <c r="C1586"/>
      <c r="D1586"/>
      <c r="E1586"/>
      <c r="F1586"/>
      <c r="G1586"/>
      <c r="H1586"/>
      <c r="I1586"/>
      <c r="J1586"/>
      <c r="K1586"/>
      <c r="L1586"/>
      <c r="M1586"/>
    </row>
    <row r="1587" spans="1:13" ht="14.5" x14ac:dyDescent="0.35">
      <c r="A1587"/>
      <c r="B1587"/>
      <c r="C1587"/>
      <c r="D1587"/>
      <c r="E1587"/>
      <c r="F1587"/>
      <c r="G1587"/>
      <c r="H1587"/>
      <c r="I1587"/>
      <c r="J1587"/>
      <c r="K1587"/>
      <c r="L1587"/>
      <c r="M1587"/>
    </row>
    <row r="1588" spans="1:13" ht="14.5" x14ac:dyDescent="0.35">
      <c r="A1588"/>
      <c r="B1588"/>
      <c r="C1588"/>
      <c r="D1588"/>
      <c r="E1588"/>
      <c r="F1588"/>
      <c r="G1588"/>
      <c r="H1588"/>
      <c r="I1588"/>
      <c r="J1588"/>
      <c r="K1588"/>
      <c r="L1588"/>
      <c r="M1588"/>
    </row>
    <row r="1589" spans="1:13" ht="14.5" x14ac:dyDescent="0.35">
      <c r="A1589"/>
      <c r="B1589"/>
      <c r="C1589"/>
      <c r="D1589"/>
      <c r="E1589"/>
      <c r="F1589"/>
      <c r="G1589"/>
      <c r="H1589"/>
      <c r="I1589"/>
      <c r="J1589"/>
      <c r="K1589"/>
      <c r="L1589"/>
      <c r="M1589"/>
    </row>
    <row r="1590" spans="1:13" ht="14.5" x14ac:dyDescent="0.35">
      <c r="A1590"/>
      <c r="B1590"/>
      <c r="C1590"/>
      <c r="D1590"/>
      <c r="E1590"/>
      <c r="F1590"/>
      <c r="G1590"/>
      <c r="H1590"/>
      <c r="I1590"/>
      <c r="J1590"/>
      <c r="K1590"/>
      <c r="L1590"/>
      <c r="M1590"/>
    </row>
    <row r="1591" spans="1:13" ht="14.5" x14ac:dyDescent="0.35">
      <c r="A1591"/>
      <c r="B1591"/>
      <c r="C1591"/>
      <c r="D1591"/>
      <c r="E1591"/>
      <c r="F1591"/>
      <c r="G1591"/>
      <c r="H1591"/>
      <c r="I1591"/>
      <c r="J1591"/>
      <c r="K1591"/>
      <c r="L1591"/>
      <c r="M1591"/>
    </row>
    <row r="1592" spans="1:13" ht="14.5" x14ac:dyDescent="0.35">
      <c r="A1592"/>
      <c r="B1592"/>
      <c r="C1592"/>
      <c r="D1592"/>
      <c r="E1592"/>
      <c r="F1592"/>
      <c r="G1592"/>
      <c r="H1592"/>
      <c r="I1592"/>
      <c r="J1592"/>
      <c r="K1592"/>
      <c r="L1592"/>
      <c r="M1592"/>
    </row>
    <row r="1593" spans="1:13" ht="14.5" x14ac:dyDescent="0.35">
      <c r="A1593"/>
      <c r="B1593"/>
      <c r="C1593"/>
      <c r="D1593"/>
      <c r="E1593"/>
      <c r="F1593"/>
      <c r="G1593"/>
      <c r="H1593"/>
      <c r="I1593"/>
      <c r="J1593"/>
      <c r="K1593"/>
      <c r="L1593"/>
      <c r="M1593"/>
    </row>
    <row r="1594" spans="1:13" ht="14.5" x14ac:dyDescent="0.35">
      <c r="A1594"/>
      <c r="B1594"/>
      <c r="C1594"/>
      <c r="D1594"/>
      <c r="E1594"/>
      <c r="F1594"/>
      <c r="G1594"/>
      <c r="H1594"/>
      <c r="I1594"/>
      <c r="J1594"/>
      <c r="K1594"/>
      <c r="L1594"/>
      <c r="M1594"/>
    </row>
    <row r="1595" spans="1:13" ht="14.5" x14ac:dyDescent="0.35">
      <c r="A1595"/>
      <c r="B1595"/>
      <c r="C1595"/>
      <c r="D1595"/>
      <c r="E1595"/>
      <c r="F1595"/>
      <c r="G1595"/>
      <c r="H1595"/>
      <c r="I1595"/>
      <c r="J1595"/>
      <c r="K1595"/>
      <c r="L1595"/>
      <c r="M1595"/>
    </row>
    <row r="1596" spans="1:13" ht="14.5" x14ac:dyDescent="0.35">
      <c r="A1596"/>
      <c r="B1596"/>
      <c r="C1596"/>
      <c r="D1596"/>
      <c r="E1596"/>
      <c r="F1596"/>
      <c r="G1596"/>
      <c r="H1596"/>
      <c r="I1596"/>
      <c r="J1596"/>
      <c r="K1596"/>
      <c r="L1596"/>
      <c r="M1596"/>
    </row>
    <row r="1597" spans="1:13" ht="14.5" x14ac:dyDescent="0.35">
      <c r="A1597"/>
      <c r="B1597"/>
      <c r="C1597"/>
      <c r="D1597"/>
      <c r="E1597"/>
      <c r="F1597"/>
      <c r="G1597"/>
      <c r="H1597"/>
      <c r="I1597"/>
      <c r="J1597"/>
      <c r="K1597"/>
      <c r="L1597"/>
      <c r="M1597"/>
    </row>
    <row r="1598" spans="1:13" ht="14.5" x14ac:dyDescent="0.35">
      <c r="A1598"/>
      <c r="B1598"/>
      <c r="C1598"/>
      <c r="D1598"/>
      <c r="E1598"/>
      <c r="F1598"/>
      <c r="G1598"/>
      <c r="H1598"/>
      <c r="I1598"/>
      <c r="J1598"/>
      <c r="K1598"/>
      <c r="L1598"/>
      <c r="M1598"/>
    </row>
    <row r="1599" spans="1:13" ht="14.5" x14ac:dyDescent="0.35">
      <c r="A1599"/>
      <c r="B1599"/>
      <c r="C1599"/>
      <c r="D1599"/>
      <c r="E1599"/>
      <c r="F1599"/>
      <c r="G1599"/>
      <c r="H1599"/>
      <c r="I1599"/>
      <c r="J1599"/>
      <c r="K1599"/>
      <c r="L1599"/>
      <c r="M1599"/>
    </row>
    <row r="1600" spans="1:13" ht="14.5" x14ac:dyDescent="0.35">
      <c r="A1600"/>
      <c r="B1600"/>
      <c r="C1600"/>
      <c r="D1600"/>
      <c r="E1600"/>
      <c r="F1600"/>
      <c r="G1600"/>
      <c r="H1600"/>
      <c r="I1600"/>
      <c r="J1600"/>
      <c r="K1600"/>
      <c r="L1600"/>
      <c r="M1600"/>
    </row>
    <row r="1601" spans="1:13" ht="14.5" x14ac:dyDescent="0.35">
      <c r="A1601"/>
      <c r="B1601"/>
      <c r="C1601"/>
      <c r="D1601"/>
      <c r="E1601"/>
      <c r="F1601"/>
      <c r="G1601"/>
      <c r="H1601"/>
      <c r="I1601"/>
      <c r="J1601"/>
      <c r="K1601"/>
      <c r="L1601"/>
      <c r="M1601"/>
    </row>
    <row r="1602" spans="1:13" ht="14.5" x14ac:dyDescent="0.35">
      <c r="A1602"/>
      <c r="B1602"/>
      <c r="C1602"/>
      <c r="D1602"/>
      <c r="E1602"/>
      <c r="F1602"/>
      <c r="G1602"/>
      <c r="H1602"/>
      <c r="I1602"/>
      <c r="J1602"/>
      <c r="K1602"/>
      <c r="L1602"/>
      <c r="M1602"/>
    </row>
    <row r="1603" spans="1:13" ht="14.5" x14ac:dyDescent="0.35">
      <c r="A1603"/>
      <c r="B1603"/>
      <c r="C1603"/>
      <c r="D1603"/>
      <c r="E1603"/>
      <c r="F1603"/>
      <c r="G1603"/>
      <c r="H1603"/>
      <c r="I1603"/>
      <c r="J1603"/>
      <c r="K1603"/>
      <c r="L1603"/>
      <c r="M1603"/>
    </row>
    <row r="1604" spans="1:13" ht="14.5" x14ac:dyDescent="0.35">
      <c r="A1604"/>
      <c r="B1604"/>
      <c r="C1604"/>
      <c r="D1604"/>
      <c r="E1604"/>
      <c r="F1604"/>
      <c r="G1604"/>
      <c r="H1604"/>
      <c r="I1604"/>
      <c r="J1604"/>
      <c r="K1604"/>
      <c r="L1604"/>
      <c r="M1604"/>
    </row>
    <row r="1605" spans="1:13" ht="14.5" x14ac:dyDescent="0.35">
      <c r="A1605"/>
      <c r="B1605"/>
      <c r="C1605"/>
      <c r="D1605"/>
      <c r="E1605"/>
      <c r="F1605"/>
      <c r="G1605"/>
      <c r="H1605"/>
      <c r="I1605"/>
      <c r="J1605"/>
      <c r="K1605"/>
      <c r="L1605"/>
      <c r="M1605"/>
    </row>
    <row r="1606" spans="1:13" ht="14.5" x14ac:dyDescent="0.35">
      <c r="A1606"/>
      <c r="B1606"/>
      <c r="C1606"/>
      <c r="D1606"/>
      <c r="E1606"/>
      <c r="F1606"/>
      <c r="G1606"/>
      <c r="H1606"/>
      <c r="I1606"/>
      <c r="J1606"/>
      <c r="K1606"/>
      <c r="L1606"/>
      <c r="M1606"/>
    </row>
    <row r="1607" spans="1:13" ht="14.5" x14ac:dyDescent="0.35">
      <c r="A1607"/>
      <c r="B1607"/>
      <c r="C1607"/>
      <c r="D1607"/>
      <c r="E1607"/>
      <c r="F1607"/>
      <c r="G1607"/>
      <c r="H1607"/>
      <c r="I1607"/>
      <c r="J1607"/>
      <c r="K1607"/>
      <c r="L1607"/>
      <c r="M1607"/>
    </row>
    <row r="1608" spans="1:13" ht="14.5" x14ac:dyDescent="0.35">
      <c r="A1608"/>
      <c r="B1608"/>
      <c r="C1608"/>
      <c r="D1608"/>
      <c r="E1608"/>
      <c r="F1608"/>
      <c r="G1608"/>
      <c r="H1608"/>
      <c r="I1608"/>
      <c r="J1608"/>
      <c r="K1608"/>
      <c r="L1608"/>
      <c r="M1608"/>
    </row>
    <row r="1609" spans="1:13" ht="14.5" x14ac:dyDescent="0.35">
      <c r="A1609"/>
      <c r="B1609"/>
      <c r="C1609"/>
      <c r="D1609"/>
      <c r="E1609"/>
      <c r="F1609"/>
      <c r="G1609"/>
      <c r="H1609"/>
      <c r="I1609"/>
      <c r="J1609"/>
      <c r="K1609"/>
      <c r="L1609"/>
      <c r="M1609"/>
    </row>
    <row r="1610" spans="1:13" ht="14.5" x14ac:dyDescent="0.35">
      <c r="A1610"/>
      <c r="B1610"/>
      <c r="C1610"/>
      <c r="D1610"/>
      <c r="E1610"/>
      <c r="F1610"/>
      <c r="G1610"/>
      <c r="H1610"/>
      <c r="I1610"/>
      <c r="J1610"/>
      <c r="K1610"/>
      <c r="L1610"/>
      <c r="M1610"/>
    </row>
    <row r="1611" spans="1:13" ht="14.5" x14ac:dyDescent="0.35">
      <c r="A1611"/>
      <c r="B1611"/>
      <c r="C1611"/>
      <c r="D1611"/>
      <c r="E1611"/>
      <c r="F1611"/>
      <c r="G1611"/>
      <c r="H1611"/>
      <c r="I1611"/>
      <c r="J1611"/>
      <c r="K1611"/>
      <c r="L1611"/>
      <c r="M1611"/>
    </row>
    <row r="1612" spans="1:13" ht="14.5" x14ac:dyDescent="0.35">
      <c r="A1612"/>
      <c r="B1612"/>
      <c r="C1612"/>
      <c r="D1612"/>
      <c r="E1612"/>
      <c r="F1612"/>
      <c r="G1612"/>
      <c r="H1612"/>
      <c r="I1612"/>
      <c r="J1612"/>
      <c r="K1612"/>
      <c r="L1612"/>
      <c r="M1612"/>
    </row>
    <row r="1613" spans="1:13" ht="14.5" x14ac:dyDescent="0.35">
      <c r="A1613"/>
      <c r="B1613"/>
      <c r="C1613"/>
      <c r="D1613"/>
      <c r="E1613"/>
      <c r="F1613"/>
      <c r="G1613"/>
      <c r="H1613"/>
      <c r="I1613"/>
      <c r="J1613"/>
      <c r="K1613"/>
      <c r="L1613"/>
      <c r="M1613"/>
    </row>
    <row r="1614" spans="1:13" ht="14.5" x14ac:dyDescent="0.35">
      <c r="A1614"/>
      <c r="B1614"/>
      <c r="C1614"/>
      <c r="D1614"/>
      <c r="E1614"/>
      <c r="F1614"/>
      <c r="G1614"/>
      <c r="H1614"/>
      <c r="I1614"/>
      <c r="J1614"/>
      <c r="K1614"/>
      <c r="L1614"/>
      <c r="M1614"/>
    </row>
    <row r="1615" spans="1:13" ht="14.5" x14ac:dyDescent="0.35">
      <c r="A1615"/>
      <c r="B1615"/>
      <c r="C1615"/>
      <c r="D1615"/>
      <c r="E1615"/>
      <c r="F1615"/>
      <c r="G1615"/>
      <c r="H1615"/>
      <c r="I1615"/>
      <c r="J1615"/>
      <c r="K1615"/>
      <c r="L1615"/>
      <c r="M1615"/>
    </row>
    <row r="1616" spans="1:13" ht="14.5" x14ac:dyDescent="0.35">
      <c r="A1616"/>
      <c r="B1616"/>
      <c r="C1616"/>
      <c r="D1616"/>
      <c r="E1616"/>
      <c r="F1616"/>
      <c r="G1616"/>
      <c r="H1616"/>
      <c r="I1616"/>
      <c r="J1616"/>
      <c r="K1616"/>
      <c r="L1616"/>
      <c r="M1616"/>
    </row>
    <row r="1617" spans="1:13" ht="14.5" x14ac:dyDescent="0.35">
      <c r="A1617"/>
      <c r="B1617"/>
      <c r="C1617"/>
      <c r="D1617"/>
      <c r="E1617"/>
      <c r="F1617"/>
      <c r="G1617"/>
      <c r="H1617"/>
      <c r="I1617"/>
      <c r="J1617"/>
      <c r="K1617"/>
      <c r="L1617"/>
      <c r="M1617"/>
    </row>
    <row r="1618" spans="1:13" ht="14.5" x14ac:dyDescent="0.35">
      <c r="A1618"/>
      <c r="B1618"/>
      <c r="C1618"/>
      <c r="D1618"/>
      <c r="E1618"/>
      <c r="F1618"/>
      <c r="G1618"/>
      <c r="H1618"/>
      <c r="I1618"/>
      <c r="J1618"/>
      <c r="K1618"/>
      <c r="L1618"/>
      <c r="M1618"/>
    </row>
    <row r="1619" spans="1:13" ht="14.5" x14ac:dyDescent="0.35">
      <c r="A1619"/>
      <c r="B1619"/>
      <c r="C1619"/>
      <c r="D1619"/>
      <c r="E1619"/>
      <c r="F1619"/>
      <c r="G1619"/>
      <c r="H1619"/>
      <c r="I1619"/>
      <c r="J1619"/>
      <c r="K1619"/>
      <c r="L1619"/>
      <c r="M1619"/>
    </row>
    <row r="1620" spans="1:13" ht="14.5" x14ac:dyDescent="0.35">
      <c r="A1620"/>
      <c r="B1620"/>
      <c r="C1620"/>
      <c r="D1620"/>
      <c r="E1620"/>
      <c r="F1620"/>
      <c r="G1620"/>
      <c r="H1620"/>
      <c r="I1620"/>
      <c r="J1620"/>
      <c r="K1620"/>
      <c r="L1620"/>
      <c r="M1620"/>
    </row>
  </sheetData>
  <conditionalFormatting sqref="B8:B95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METADATA</vt:lpstr>
      <vt:lpstr>DRAFT FIGURE 1 New</vt:lpstr>
      <vt:lpstr>DATA FOR CHART - EU</vt:lpstr>
      <vt:lpstr>DATA FOR CHART - BS</vt:lpstr>
      <vt:lpstr>DATA FOR CHART - NEA</vt:lpstr>
      <vt:lpstr>DATA FOR CHART - MED</vt:lpstr>
      <vt:lpstr>DATA FOR CHART - BLK</vt:lpstr>
      <vt:lpstr>ALL DATA_NIS_msfd list</vt:lpstr>
      <vt:lpstr>DATA_EU NIS list</vt:lpstr>
      <vt:lpstr>DATA_NEA NIS list</vt:lpstr>
      <vt:lpstr>DATA_MED NIS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Natacha Carvalho</dc:creator>
  <cp:lastModifiedBy>Natacha Carvalho</cp:lastModifiedBy>
  <cp:lastPrinted>2022-10-09T19:35:44Z</cp:lastPrinted>
  <dcterms:created xsi:type="dcterms:W3CDTF">2022-09-06T12:12:42Z</dcterms:created>
  <dcterms:modified xsi:type="dcterms:W3CDTF">2022-12-08T17:09:00Z</dcterms:modified>
</cp:coreProperties>
</file>